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defaultThemeVersion="124226"/>
  <mc:AlternateContent xmlns:mc="http://schemas.openxmlformats.org/markup-compatibility/2006">
    <mc:Choice Requires="x15">
      <x15ac:absPath xmlns:x15ac="http://schemas.microsoft.com/office/spreadsheetml/2010/11/ac" url="J:\CPE\Partnerships\Communities\LGCAP Survey Data\Dashboard Files\"/>
    </mc:Choice>
  </mc:AlternateContent>
  <xr:revisionPtr revIDLastSave="0" documentId="13_ncr:1_{FFBFAA01-7204-449F-A91E-E29F8F9B024E}" xr6:coauthVersionLast="47" xr6:coauthVersionMax="47" xr10:uidLastSave="{00000000-0000-0000-0000-000000000000}"/>
  <bookViews>
    <workbookView xWindow="-110" yWindow="-110" windowWidth="19420" windowHeight="11500" xr2:uid="{00000000-000D-0000-FFFF-FFFF00000000}"/>
  </bookViews>
  <sheets>
    <sheet name="2024" sheetId="5" r:id="rId1"/>
    <sheet name="2023" sheetId="4" r:id="rId2"/>
    <sheet name="2022" sheetId="1" r:id="rId3"/>
    <sheet name="2021" sheetId="3" r:id="rId4"/>
  </sheets>
  <externalReferences>
    <externalReference r:id="rId5"/>
  </externalReferences>
  <definedNames>
    <definedName name="_xlnm._FilterDatabase" localSheetId="2">'2022'!$A$1:$KS$197</definedName>
    <definedName name="_xlnm._FilterDatabase" localSheetId="1" hidden="1">'2023'!$A$1:$SS$197</definedName>
    <definedName name="_xlnm._FilterDatabase" localSheetId="0" hidden="1">'2024'!$A$1:$YD$198</definedName>
    <definedName name="SOURCE">[1]Lists!$C$2:$C$23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D2" i="5" l="1"/>
  <c r="OE2" i="5"/>
  <c r="OF2" i="5"/>
  <c r="OG2" i="5"/>
  <c r="QD2" i="5"/>
  <c r="QE2" i="5"/>
  <c r="QF2" i="5"/>
  <c r="QG2" i="5"/>
  <c r="TH2" i="5"/>
  <c r="TI2" i="5"/>
  <c r="TJ2" i="5"/>
  <c r="TK2" i="5"/>
  <c r="VI2" i="5"/>
  <c r="VJ2" i="5"/>
  <c r="VK2" i="5"/>
  <c r="VL2" i="5"/>
  <c r="OD3" i="5"/>
  <c r="OE3" i="5"/>
  <c r="OF3" i="5"/>
  <c r="OG3" i="5"/>
  <c r="QD3" i="5"/>
  <c r="QE3" i="5"/>
  <c r="QF3" i="5"/>
  <c r="QG3" i="5"/>
  <c r="TH3" i="5"/>
  <c r="TI3" i="5"/>
  <c r="TJ3" i="5"/>
  <c r="TK3" i="5"/>
  <c r="VI3" i="5"/>
  <c r="VJ3" i="5"/>
  <c r="VK3" i="5"/>
  <c r="VL3" i="5"/>
  <c r="OD4" i="5"/>
  <c r="OE4" i="5"/>
  <c r="OF4" i="5"/>
  <c r="OG4" i="5"/>
  <c r="QD4" i="5"/>
  <c r="QE4" i="5"/>
  <c r="QF4" i="5"/>
  <c r="QG4" i="5"/>
  <c r="TH4" i="5"/>
  <c r="TI4" i="5"/>
  <c r="TJ4" i="5"/>
  <c r="TK4" i="5"/>
  <c r="VI4" i="5"/>
  <c r="VJ4" i="5"/>
  <c r="VK4" i="5"/>
  <c r="VL4" i="5"/>
  <c r="OD6" i="5"/>
  <c r="OE6" i="5"/>
  <c r="OF6" i="5"/>
  <c r="OG6" i="5"/>
  <c r="QD6" i="5"/>
  <c r="QE6" i="5"/>
  <c r="QF6" i="5"/>
  <c r="QG6" i="5"/>
  <c r="TH6" i="5"/>
  <c r="TI6" i="5"/>
  <c r="TJ6" i="5"/>
  <c r="TK6" i="5"/>
  <c r="VI6" i="5"/>
  <c r="VJ6" i="5"/>
  <c r="VK6" i="5"/>
  <c r="VL6" i="5"/>
  <c r="OD7" i="5"/>
  <c r="OE7" i="5"/>
  <c r="OF7" i="5"/>
  <c r="OG7" i="5"/>
  <c r="QD7" i="5"/>
  <c r="QE7" i="5"/>
  <c r="QF7" i="5"/>
  <c r="QG7" i="5"/>
  <c r="TH7" i="5"/>
  <c r="TI7" i="5"/>
  <c r="TJ7" i="5"/>
  <c r="TK7" i="5"/>
  <c r="VI7" i="5"/>
  <c r="VJ7" i="5"/>
  <c r="VK7" i="5"/>
  <c r="VL7" i="5"/>
  <c r="OD8" i="5"/>
  <c r="OE8" i="5"/>
  <c r="OF8" i="5"/>
  <c r="OG8" i="5"/>
  <c r="QD8" i="5"/>
  <c r="QE8" i="5"/>
  <c r="QF8" i="5"/>
  <c r="QG8" i="5"/>
  <c r="TH8" i="5"/>
  <c r="TI8" i="5"/>
  <c r="TJ8" i="5"/>
  <c r="TK8" i="5"/>
  <c r="VI8" i="5"/>
  <c r="VJ8" i="5"/>
  <c r="VK8" i="5"/>
  <c r="VL8" i="5"/>
  <c r="OD9" i="5"/>
  <c r="OE9" i="5"/>
  <c r="OF9" i="5"/>
  <c r="OG9" i="5"/>
  <c r="QD9" i="5"/>
  <c r="QE9" i="5"/>
  <c r="QF9" i="5"/>
  <c r="QG9" i="5"/>
  <c r="TH9" i="5"/>
  <c r="TI9" i="5"/>
  <c r="TJ9" i="5"/>
  <c r="TK9" i="5"/>
  <c r="VI9" i="5"/>
  <c r="VJ9" i="5"/>
  <c r="VK9" i="5"/>
  <c r="VL9" i="5"/>
  <c r="OD10" i="5"/>
  <c r="OE10" i="5"/>
  <c r="OF10" i="5"/>
  <c r="OG10" i="5"/>
  <c r="QD10" i="5"/>
  <c r="QE10" i="5"/>
  <c r="QF10" i="5"/>
  <c r="QG10" i="5"/>
  <c r="TH10" i="5"/>
  <c r="TI10" i="5"/>
  <c r="TJ10" i="5"/>
  <c r="TK10" i="5"/>
  <c r="VI10" i="5"/>
  <c r="VJ10" i="5"/>
  <c r="VK10" i="5"/>
  <c r="VL10" i="5"/>
  <c r="OD11" i="5"/>
  <c r="OE11" i="5"/>
  <c r="OF11" i="5"/>
  <c r="OG11" i="5"/>
  <c r="QD11" i="5"/>
  <c r="QE11" i="5"/>
  <c r="QF11" i="5"/>
  <c r="QG11" i="5"/>
  <c r="TH11" i="5"/>
  <c r="TI11" i="5"/>
  <c r="TJ11" i="5"/>
  <c r="TK11" i="5"/>
  <c r="VI11" i="5"/>
  <c r="VJ11" i="5"/>
  <c r="VK11" i="5"/>
  <c r="VL11" i="5"/>
  <c r="OD12" i="5"/>
  <c r="OE12" i="5"/>
  <c r="OF12" i="5"/>
  <c r="OG12" i="5"/>
  <c r="QD12" i="5"/>
  <c r="QE12" i="5"/>
  <c r="QF12" i="5"/>
  <c r="QG12" i="5"/>
  <c r="TH12" i="5"/>
  <c r="TI12" i="5"/>
  <c r="TJ12" i="5"/>
  <c r="TK12" i="5"/>
  <c r="VI12" i="5"/>
  <c r="VJ12" i="5"/>
  <c r="VK12" i="5"/>
  <c r="VL12" i="5"/>
  <c r="OD13" i="5"/>
  <c r="OE13" i="5"/>
  <c r="OF13" i="5"/>
  <c r="OG13" i="5"/>
  <c r="QD13" i="5"/>
  <c r="QE13" i="5"/>
  <c r="QF13" i="5"/>
  <c r="QG13" i="5"/>
  <c r="TH13" i="5"/>
  <c r="TI13" i="5"/>
  <c r="TJ13" i="5"/>
  <c r="TK13" i="5"/>
  <c r="VI13" i="5"/>
  <c r="VJ13" i="5"/>
  <c r="VK13" i="5"/>
  <c r="VL13" i="5"/>
  <c r="OD14" i="5"/>
  <c r="OE14" i="5"/>
  <c r="OF14" i="5"/>
  <c r="OG14" i="5"/>
  <c r="QD14" i="5"/>
  <c r="QE14" i="5"/>
  <c r="QF14" i="5"/>
  <c r="QG14" i="5"/>
  <c r="TH14" i="5"/>
  <c r="TI14" i="5"/>
  <c r="TJ14" i="5"/>
  <c r="TK14" i="5"/>
  <c r="VI14" i="5"/>
  <c r="VJ14" i="5"/>
  <c r="VK14" i="5"/>
  <c r="VL14" i="5"/>
  <c r="OD15" i="5"/>
  <c r="OE15" i="5"/>
  <c r="OF15" i="5"/>
  <c r="OG15" i="5"/>
  <c r="QD15" i="5"/>
  <c r="QE15" i="5"/>
  <c r="QF15" i="5"/>
  <c r="QG15" i="5"/>
  <c r="TH15" i="5"/>
  <c r="TI15" i="5"/>
  <c r="TJ15" i="5"/>
  <c r="TK15" i="5"/>
  <c r="VI15" i="5"/>
  <c r="VJ15" i="5"/>
  <c r="VK15" i="5"/>
  <c r="VL15" i="5"/>
  <c r="OD16" i="5"/>
  <c r="OE16" i="5"/>
  <c r="OF16" i="5"/>
  <c r="OG16" i="5"/>
  <c r="QD16" i="5"/>
  <c r="QE16" i="5"/>
  <c r="QF16" i="5"/>
  <c r="QG16" i="5"/>
  <c r="TH16" i="5"/>
  <c r="TI16" i="5"/>
  <c r="TJ16" i="5"/>
  <c r="TK16" i="5"/>
  <c r="VI16" i="5"/>
  <c r="VJ16" i="5"/>
  <c r="VK16" i="5"/>
  <c r="VL16" i="5"/>
  <c r="OD17" i="5"/>
  <c r="OE17" i="5"/>
  <c r="OF17" i="5"/>
  <c r="OG17" i="5"/>
  <c r="QD17" i="5"/>
  <c r="QE17" i="5"/>
  <c r="QF17" i="5"/>
  <c r="QG17" i="5"/>
  <c r="TH17" i="5"/>
  <c r="TI17" i="5"/>
  <c r="TJ17" i="5"/>
  <c r="TK17" i="5"/>
  <c r="VI17" i="5"/>
  <c r="VJ17" i="5"/>
  <c r="VK17" i="5"/>
  <c r="VL17" i="5"/>
  <c r="OD18" i="5"/>
  <c r="OE18" i="5"/>
  <c r="OF18" i="5"/>
  <c r="OG18" i="5"/>
  <c r="QD18" i="5"/>
  <c r="QE18" i="5"/>
  <c r="QF18" i="5"/>
  <c r="QG18" i="5"/>
  <c r="TH18" i="5"/>
  <c r="TI18" i="5"/>
  <c r="TJ18" i="5"/>
  <c r="TK18" i="5"/>
  <c r="VI18" i="5"/>
  <c r="VJ18" i="5"/>
  <c r="VK18" i="5"/>
  <c r="VL18" i="5"/>
  <c r="OD19" i="5"/>
  <c r="OE19" i="5"/>
  <c r="OF19" i="5"/>
  <c r="OG19" i="5"/>
  <c r="QD19" i="5"/>
  <c r="QE19" i="5"/>
  <c r="QF19" i="5"/>
  <c r="QG19" i="5"/>
  <c r="TH19" i="5"/>
  <c r="TI19" i="5"/>
  <c r="TJ19" i="5"/>
  <c r="TK19" i="5"/>
  <c r="VI19" i="5"/>
  <c r="VJ19" i="5"/>
  <c r="VK19" i="5"/>
  <c r="VL19" i="5"/>
  <c r="OD20" i="5"/>
  <c r="OE20" i="5"/>
  <c r="OF20" i="5"/>
  <c r="OG20" i="5"/>
  <c r="QD20" i="5"/>
  <c r="QE20" i="5"/>
  <c r="QF20" i="5"/>
  <c r="QG20" i="5"/>
  <c r="TH20" i="5"/>
  <c r="TI20" i="5"/>
  <c r="TJ20" i="5"/>
  <c r="TK20" i="5"/>
  <c r="VI20" i="5"/>
  <c r="VJ20" i="5"/>
  <c r="VK20" i="5"/>
  <c r="VL20" i="5"/>
  <c r="OD21" i="5"/>
  <c r="OE21" i="5"/>
  <c r="OF21" i="5"/>
  <c r="OG21" i="5"/>
  <c r="QD21" i="5"/>
  <c r="QE21" i="5"/>
  <c r="QF21" i="5"/>
  <c r="QG21" i="5"/>
  <c r="TH21" i="5"/>
  <c r="TI21" i="5"/>
  <c r="TJ21" i="5"/>
  <c r="TK21" i="5"/>
  <c r="VI21" i="5"/>
  <c r="VJ21" i="5"/>
  <c r="VK21" i="5"/>
  <c r="VL21" i="5"/>
  <c r="OD22" i="5"/>
  <c r="OE22" i="5"/>
  <c r="OF22" i="5"/>
  <c r="OG22" i="5"/>
  <c r="QD22" i="5"/>
  <c r="QE22" i="5"/>
  <c r="QF22" i="5"/>
  <c r="QG22" i="5"/>
  <c r="TH22" i="5"/>
  <c r="TI22" i="5"/>
  <c r="TJ22" i="5"/>
  <c r="TK22" i="5"/>
  <c r="VI22" i="5"/>
  <c r="VJ22" i="5"/>
  <c r="VK22" i="5"/>
  <c r="VL22" i="5"/>
  <c r="OD23" i="5"/>
  <c r="OE23" i="5"/>
  <c r="OF23" i="5"/>
  <c r="OG23" i="5"/>
  <c r="QD23" i="5"/>
  <c r="QE23" i="5"/>
  <c r="QF23" i="5"/>
  <c r="QG23" i="5"/>
  <c r="TH23" i="5"/>
  <c r="TI23" i="5"/>
  <c r="TJ23" i="5"/>
  <c r="TK23" i="5"/>
  <c r="VI23" i="5"/>
  <c r="VJ23" i="5"/>
  <c r="VK23" i="5"/>
  <c r="VL23" i="5"/>
  <c r="OD24" i="5"/>
  <c r="OE24" i="5"/>
  <c r="OF24" i="5"/>
  <c r="OG24" i="5"/>
  <c r="QD24" i="5"/>
  <c r="QE24" i="5"/>
  <c r="QF24" i="5"/>
  <c r="QG24" i="5"/>
  <c r="TH24" i="5"/>
  <c r="TI24" i="5"/>
  <c r="TJ24" i="5"/>
  <c r="TK24" i="5"/>
  <c r="VI24" i="5"/>
  <c r="VJ24" i="5"/>
  <c r="VK24" i="5"/>
  <c r="VL24" i="5"/>
  <c r="OD25" i="5"/>
  <c r="OE25" i="5"/>
  <c r="OF25" i="5"/>
  <c r="OG25" i="5"/>
  <c r="QD25" i="5"/>
  <c r="QE25" i="5"/>
  <c r="QF25" i="5"/>
  <c r="QG25" i="5"/>
  <c r="TH25" i="5"/>
  <c r="TI25" i="5"/>
  <c r="TJ25" i="5"/>
  <c r="TK25" i="5"/>
  <c r="VI25" i="5"/>
  <c r="VJ25" i="5"/>
  <c r="VK25" i="5"/>
  <c r="VL25" i="5"/>
  <c r="OD26" i="5"/>
  <c r="OE26" i="5"/>
  <c r="OF26" i="5"/>
  <c r="OG26" i="5"/>
  <c r="QD26" i="5"/>
  <c r="QE26" i="5"/>
  <c r="QF26" i="5"/>
  <c r="QG26" i="5"/>
  <c r="TH26" i="5"/>
  <c r="TI26" i="5"/>
  <c r="TJ26" i="5"/>
  <c r="TK26" i="5"/>
  <c r="VI26" i="5"/>
  <c r="VJ26" i="5"/>
  <c r="VK26" i="5"/>
  <c r="VL26" i="5"/>
  <c r="OD27" i="5"/>
  <c r="OE27" i="5"/>
  <c r="OF27" i="5"/>
  <c r="OG27" i="5"/>
  <c r="QD27" i="5"/>
  <c r="QE27" i="5"/>
  <c r="QF27" i="5"/>
  <c r="QG27" i="5"/>
  <c r="TH27" i="5"/>
  <c r="TI27" i="5"/>
  <c r="TJ27" i="5"/>
  <c r="TK27" i="5"/>
  <c r="VI27" i="5"/>
  <c r="VJ27" i="5"/>
  <c r="VK27" i="5"/>
  <c r="VL27" i="5"/>
  <c r="OD28" i="5"/>
  <c r="OE28" i="5"/>
  <c r="OF28" i="5"/>
  <c r="OG28" i="5"/>
  <c r="QD28" i="5"/>
  <c r="QE28" i="5"/>
  <c r="QF28" i="5"/>
  <c r="QG28" i="5"/>
  <c r="NU28" i="5" s="1"/>
  <c r="TH28" i="5"/>
  <c r="TI28" i="5"/>
  <c r="TJ28" i="5"/>
  <c r="TK28" i="5"/>
  <c r="VI28" i="5"/>
  <c r="VJ28" i="5"/>
  <c r="VK28" i="5"/>
  <c r="VL28" i="5"/>
  <c r="OD29" i="5"/>
  <c r="OE29" i="5"/>
  <c r="OF29" i="5"/>
  <c r="OG29" i="5"/>
  <c r="QD29" i="5"/>
  <c r="QE29" i="5"/>
  <c r="QF29" i="5"/>
  <c r="QG29" i="5"/>
  <c r="TH29" i="5"/>
  <c r="TI29" i="5"/>
  <c r="TJ29" i="5"/>
  <c r="TK29" i="5"/>
  <c r="VI29" i="5"/>
  <c r="VJ29" i="5"/>
  <c r="VK29" i="5"/>
  <c r="VL29" i="5"/>
  <c r="OD31" i="5"/>
  <c r="OE31" i="5"/>
  <c r="OF31" i="5"/>
  <c r="OG31" i="5"/>
  <c r="QD31" i="5"/>
  <c r="QE31" i="5"/>
  <c r="QF31" i="5"/>
  <c r="QG31" i="5"/>
  <c r="TH31" i="5"/>
  <c r="TI31" i="5"/>
  <c r="TJ31" i="5"/>
  <c r="TK31" i="5"/>
  <c r="VI31" i="5"/>
  <c r="VJ31" i="5"/>
  <c r="VK31" i="5"/>
  <c r="VL31" i="5"/>
  <c r="OD32" i="5"/>
  <c r="OE32" i="5"/>
  <c r="OF32" i="5"/>
  <c r="OG32" i="5"/>
  <c r="QD32" i="5"/>
  <c r="QE32" i="5"/>
  <c r="NS32" i="5" s="1"/>
  <c r="QF32" i="5"/>
  <c r="QG32" i="5"/>
  <c r="TH32" i="5"/>
  <c r="TI32" i="5"/>
  <c r="TJ32" i="5"/>
  <c r="TK32" i="5"/>
  <c r="VI32" i="5"/>
  <c r="VJ32" i="5"/>
  <c r="VK32" i="5"/>
  <c r="VL32" i="5"/>
  <c r="OD33" i="5"/>
  <c r="OE33" i="5"/>
  <c r="OF33" i="5"/>
  <c r="OG33" i="5"/>
  <c r="QD33" i="5"/>
  <c r="QE33" i="5"/>
  <c r="QF33" i="5"/>
  <c r="QG33" i="5"/>
  <c r="TH33" i="5"/>
  <c r="TI33" i="5"/>
  <c r="TJ33" i="5"/>
  <c r="TK33" i="5"/>
  <c r="VI33" i="5"/>
  <c r="VJ33" i="5"/>
  <c r="VK33" i="5"/>
  <c r="VL33" i="5"/>
  <c r="OD34" i="5"/>
  <c r="OE34" i="5"/>
  <c r="OF34" i="5"/>
  <c r="OG34" i="5"/>
  <c r="QD34" i="5"/>
  <c r="QE34" i="5"/>
  <c r="QF34" i="5"/>
  <c r="QG34" i="5"/>
  <c r="TH34" i="5"/>
  <c r="TI34" i="5"/>
  <c r="TJ34" i="5"/>
  <c r="TK34" i="5"/>
  <c r="VI34" i="5"/>
  <c r="VJ34" i="5"/>
  <c r="VK34" i="5"/>
  <c r="VL34" i="5"/>
  <c r="OD35" i="5"/>
  <c r="OE35" i="5"/>
  <c r="OF35" i="5"/>
  <c r="OG35" i="5"/>
  <c r="QD35" i="5"/>
  <c r="NR35" i="5" s="1"/>
  <c r="QE35" i="5"/>
  <c r="QF35" i="5"/>
  <c r="QG35" i="5"/>
  <c r="TH35" i="5"/>
  <c r="TI35" i="5"/>
  <c r="TJ35" i="5"/>
  <c r="TK35" i="5"/>
  <c r="VI35" i="5"/>
  <c r="VJ35" i="5"/>
  <c r="VK35" i="5"/>
  <c r="VL35" i="5"/>
  <c r="OD36" i="5"/>
  <c r="OE36" i="5"/>
  <c r="OF36" i="5"/>
  <c r="OG36" i="5"/>
  <c r="QD36" i="5"/>
  <c r="QE36" i="5"/>
  <c r="QF36" i="5"/>
  <c r="QG36" i="5"/>
  <c r="TH36" i="5"/>
  <c r="TI36" i="5"/>
  <c r="TJ36" i="5"/>
  <c r="TK36" i="5"/>
  <c r="VI36" i="5"/>
  <c r="VJ36" i="5"/>
  <c r="VK36" i="5"/>
  <c r="VL36" i="5"/>
  <c r="OD37" i="5"/>
  <c r="OE37" i="5"/>
  <c r="OF37" i="5"/>
  <c r="OG37" i="5"/>
  <c r="QD37" i="5"/>
  <c r="QE37" i="5"/>
  <c r="QF37" i="5"/>
  <c r="QG37" i="5"/>
  <c r="TH37" i="5"/>
  <c r="TI37" i="5"/>
  <c r="TJ37" i="5"/>
  <c r="TK37" i="5"/>
  <c r="VI37" i="5"/>
  <c r="VJ37" i="5"/>
  <c r="VK37" i="5"/>
  <c r="VL37" i="5"/>
  <c r="OD38" i="5"/>
  <c r="OE38" i="5"/>
  <c r="OF38" i="5"/>
  <c r="OG38" i="5"/>
  <c r="QD38" i="5"/>
  <c r="QE38" i="5"/>
  <c r="QF38" i="5"/>
  <c r="QG38" i="5"/>
  <c r="TH38" i="5"/>
  <c r="TI38" i="5"/>
  <c r="TJ38" i="5"/>
  <c r="TK38" i="5"/>
  <c r="VI38" i="5"/>
  <c r="VJ38" i="5"/>
  <c r="VK38" i="5"/>
  <c r="VL38" i="5"/>
  <c r="OD39" i="5"/>
  <c r="OE39" i="5"/>
  <c r="OF39" i="5"/>
  <c r="OG39" i="5"/>
  <c r="QD39" i="5"/>
  <c r="QE39" i="5"/>
  <c r="QF39" i="5"/>
  <c r="QG39" i="5"/>
  <c r="TH39" i="5"/>
  <c r="TI39" i="5"/>
  <c r="TJ39" i="5"/>
  <c r="TK39" i="5"/>
  <c r="VI39" i="5"/>
  <c r="VJ39" i="5"/>
  <c r="VK39" i="5"/>
  <c r="VL39" i="5"/>
  <c r="OD40" i="5"/>
  <c r="OE40" i="5"/>
  <c r="OF40" i="5"/>
  <c r="OG40" i="5"/>
  <c r="QD40" i="5"/>
  <c r="QE40" i="5"/>
  <c r="QF40" i="5"/>
  <c r="QG40" i="5"/>
  <c r="TH40" i="5"/>
  <c r="TI40" i="5"/>
  <c r="TJ40" i="5"/>
  <c r="TK40" i="5"/>
  <c r="VI40" i="5"/>
  <c r="VJ40" i="5"/>
  <c r="VK40" i="5"/>
  <c r="VL40" i="5"/>
  <c r="OD41" i="5"/>
  <c r="OE41" i="5"/>
  <c r="OF41" i="5"/>
  <c r="OG41" i="5"/>
  <c r="QD41" i="5"/>
  <c r="QE41" i="5"/>
  <c r="QF41" i="5"/>
  <c r="QG41" i="5"/>
  <c r="TH41" i="5"/>
  <c r="TI41" i="5"/>
  <c r="TJ41" i="5"/>
  <c r="TK41" i="5"/>
  <c r="VI41" i="5"/>
  <c r="VJ41" i="5"/>
  <c r="VK41" i="5"/>
  <c r="VL41" i="5"/>
  <c r="OD42" i="5"/>
  <c r="OE42" i="5"/>
  <c r="OF42" i="5"/>
  <c r="OG42" i="5"/>
  <c r="QD42" i="5"/>
  <c r="QE42" i="5"/>
  <c r="QF42" i="5"/>
  <c r="QG42" i="5"/>
  <c r="TH42" i="5"/>
  <c r="TI42" i="5"/>
  <c r="TJ42" i="5"/>
  <c r="TK42" i="5"/>
  <c r="VI42" i="5"/>
  <c r="VJ42" i="5"/>
  <c r="VK42" i="5"/>
  <c r="VL42" i="5"/>
  <c r="OD43" i="5"/>
  <c r="OE43" i="5"/>
  <c r="OF43" i="5"/>
  <c r="OG43" i="5"/>
  <c r="QD43" i="5"/>
  <c r="QE43" i="5"/>
  <c r="QF43" i="5"/>
  <c r="QG43" i="5"/>
  <c r="TH43" i="5"/>
  <c r="TI43" i="5"/>
  <c r="TJ43" i="5"/>
  <c r="TK43" i="5"/>
  <c r="VI43" i="5"/>
  <c r="VJ43" i="5"/>
  <c r="VK43" i="5"/>
  <c r="VL43" i="5"/>
  <c r="OD44" i="5"/>
  <c r="OE44" i="5"/>
  <c r="OF44" i="5"/>
  <c r="OG44" i="5"/>
  <c r="QD44" i="5"/>
  <c r="QE44" i="5"/>
  <c r="QF44" i="5"/>
  <c r="QG44" i="5"/>
  <c r="TH44" i="5"/>
  <c r="TI44" i="5"/>
  <c r="TJ44" i="5"/>
  <c r="TK44" i="5"/>
  <c r="VI44" i="5"/>
  <c r="VJ44" i="5"/>
  <c r="VK44" i="5"/>
  <c r="VL44" i="5"/>
  <c r="OD45" i="5"/>
  <c r="OE45" i="5"/>
  <c r="OF45" i="5"/>
  <c r="OG45" i="5"/>
  <c r="QD45" i="5"/>
  <c r="QE45" i="5"/>
  <c r="QF45" i="5"/>
  <c r="QG45" i="5"/>
  <c r="TH45" i="5"/>
  <c r="TI45" i="5"/>
  <c r="TJ45" i="5"/>
  <c r="TK45" i="5"/>
  <c r="VI45" i="5"/>
  <c r="VJ45" i="5"/>
  <c r="VK45" i="5"/>
  <c r="VL45" i="5"/>
  <c r="OD47" i="5"/>
  <c r="OE47" i="5"/>
  <c r="OF47" i="5"/>
  <c r="OG47" i="5"/>
  <c r="QD47" i="5"/>
  <c r="QE47" i="5"/>
  <c r="QF47" i="5"/>
  <c r="QG47" i="5"/>
  <c r="TH47" i="5"/>
  <c r="TI47" i="5"/>
  <c r="TJ47" i="5"/>
  <c r="TK47" i="5"/>
  <c r="VI47" i="5"/>
  <c r="VJ47" i="5"/>
  <c r="VK47" i="5"/>
  <c r="VL47" i="5"/>
  <c r="OD48" i="5"/>
  <c r="OE48" i="5"/>
  <c r="OF48" i="5"/>
  <c r="OG48" i="5"/>
  <c r="QD48" i="5"/>
  <c r="QE48" i="5"/>
  <c r="NS48" i="5" s="1"/>
  <c r="QF48" i="5"/>
  <c r="QG48" i="5"/>
  <c r="TH48" i="5"/>
  <c r="TI48" i="5"/>
  <c r="TJ48" i="5"/>
  <c r="TK48" i="5"/>
  <c r="VI48" i="5"/>
  <c r="VJ48" i="5"/>
  <c r="VK48" i="5"/>
  <c r="VL48" i="5"/>
  <c r="OD49" i="5"/>
  <c r="OE49" i="5"/>
  <c r="OF49" i="5"/>
  <c r="OG49" i="5"/>
  <c r="QD49" i="5"/>
  <c r="QE49" i="5"/>
  <c r="QF49" i="5"/>
  <c r="QG49" i="5"/>
  <c r="TH49" i="5"/>
  <c r="TI49" i="5"/>
  <c r="TJ49" i="5"/>
  <c r="TK49" i="5"/>
  <c r="VI49" i="5"/>
  <c r="VJ49" i="5"/>
  <c r="VK49" i="5"/>
  <c r="VL49" i="5"/>
  <c r="OD50" i="5"/>
  <c r="OE50" i="5"/>
  <c r="OF50" i="5"/>
  <c r="OG50" i="5"/>
  <c r="QD50" i="5"/>
  <c r="QE50" i="5"/>
  <c r="QF50" i="5"/>
  <c r="QG50" i="5"/>
  <c r="NU50" i="5" s="1"/>
  <c r="TH50" i="5"/>
  <c r="TI50" i="5"/>
  <c r="TJ50" i="5"/>
  <c r="TK50" i="5"/>
  <c r="VI50" i="5"/>
  <c r="VJ50" i="5"/>
  <c r="VK50" i="5"/>
  <c r="VL50" i="5"/>
  <c r="OD51" i="5"/>
  <c r="OE51" i="5"/>
  <c r="OF51" i="5"/>
  <c r="OG51" i="5"/>
  <c r="QD51" i="5"/>
  <c r="QE51" i="5"/>
  <c r="QF51" i="5"/>
  <c r="QG51" i="5"/>
  <c r="TH51" i="5"/>
  <c r="TI51" i="5"/>
  <c r="TJ51" i="5"/>
  <c r="TK51" i="5"/>
  <c r="VI51" i="5"/>
  <c r="VJ51" i="5"/>
  <c r="VK51" i="5"/>
  <c r="VL51" i="5"/>
  <c r="OD53" i="5"/>
  <c r="OE53" i="5"/>
  <c r="OF53" i="5"/>
  <c r="OG53" i="5"/>
  <c r="QD53" i="5"/>
  <c r="QE53" i="5"/>
  <c r="QF53" i="5"/>
  <c r="QG53" i="5"/>
  <c r="TH53" i="5"/>
  <c r="TI53" i="5"/>
  <c r="TJ53" i="5"/>
  <c r="TK53" i="5"/>
  <c r="VI53" i="5"/>
  <c r="VJ53" i="5"/>
  <c r="VK53" i="5"/>
  <c r="VL53" i="5"/>
  <c r="OD54" i="5"/>
  <c r="OE54" i="5"/>
  <c r="OF54" i="5"/>
  <c r="OG54" i="5"/>
  <c r="QD54" i="5"/>
  <c r="QE54" i="5"/>
  <c r="QF54" i="5"/>
  <c r="QG54" i="5"/>
  <c r="TH54" i="5"/>
  <c r="TI54" i="5"/>
  <c r="TJ54" i="5"/>
  <c r="TK54" i="5"/>
  <c r="VI54" i="5"/>
  <c r="VJ54" i="5"/>
  <c r="VK54" i="5"/>
  <c r="VL54" i="5"/>
  <c r="OD55" i="5"/>
  <c r="OE55" i="5"/>
  <c r="OF55" i="5"/>
  <c r="OG55" i="5"/>
  <c r="QD55" i="5"/>
  <c r="QE55" i="5"/>
  <c r="QF55" i="5"/>
  <c r="QG55" i="5"/>
  <c r="TH55" i="5"/>
  <c r="TI55" i="5"/>
  <c r="TJ55" i="5"/>
  <c r="TK55" i="5"/>
  <c r="VI55" i="5"/>
  <c r="VJ55" i="5"/>
  <c r="VK55" i="5"/>
  <c r="VL55" i="5"/>
  <c r="OD56" i="5"/>
  <c r="OE56" i="5"/>
  <c r="OF56" i="5"/>
  <c r="OG56" i="5"/>
  <c r="QD56" i="5"/>
  <c r="QE56" i="5"/>
  <c r="QF56" i="5"/>
  <c r="QG56" i="5"/>
  <c r="TH56" i="5"/>
  <c r="TI56" i="5"/>
  <c r="TJ56" i="5"/>
  <c r="TK56" i="5"/>
  <c r="VI56" i="5"/>
  <c r="VJ56" i="5"/>
  <c r="VK56" i="5"/>
  <c r="VL56" i="5"/>
  <c r="OD57" i="5"/>
  <c r="OE57" i="5"/>
  <c r="OF57" i="5"/>
  <c r="OG57" i="5"/>
  <c r="QD57" i="5"/>
  <c r="QE57" i="5"/>
  <c r="QF57" i="5"/>
  <c r="QG57" i="5"/>
  <c r="TH57" i="5"/>
  <c r="TI57" i="5"/>
  <c r="TJ57" i="5"/>
  <c r="TK57" i="5"/>
  <c r="VI57" i="5"/>
  <c r="VJ57" i="5"/>
  <c r="VK57" i="5"/>
  <c r="VL57" i="5"/>
  <c r="OD58" i="5"/>
  <c r="OE58" i="5"/>
  <c r="OF58" i="5"/>
  <c r="OG58" i="5"/>
  <c r="QD58" i="5"/>
  <c r="QE58" i="5"/>
  <c r="QF58" i="5"/>
  <c r="QG58" i="5"/>
  <c r="TH58" i="5"/>
  <c r="TI58" i="5"/>
  <c r="TJ58" i="5"/>
  <c r="TK58" i="5"/>
  <c r="VI58" i="5"/>
  <c r="VJ58" i="5"/>
  <c r="VK58" i="5"/>
  <c r="VL58" i="5"/>
  <c r="OD59" i="5"/>
  <c r="OE59" i="5"/>
  <c r="OF59" i="5"/>
  <c r="OG59" i="5"/>
  <c r="QD59" i="5"/>
  <c r="QE59" i="5"/>
  <c r="QF59" i="5"/>
  <c r="QG59" i="5"/>
  <c r="TH59" i="5"/>
  <c r="TI59" i="5"/>
  <c r="TJ59" i="5"/>
  <c r="TK59" i="5"/>
  <c r="VI59" i="5"/>
  <c r="VJ59" i="5"/>
  <c r="VK59" i="5"/>
  <c r="VL59" i="5"/>
  <c r="OD60" i="5"/>
  <c r="OE60" i="5"/>
  <c r="OF60" i="5"/>
  <c r="OG60" i="5"/>
  <c r="QD60" i="5"/>
  <c r="QE60" i="5"/>
  <c r="QF60" i="5"/>
  <c r="QG60" i="5"/>
  <c r="TH60" i="5"/>
  <c r="TI60" i="5"/>
  <c r="TJ60" i="5"/>
  <c r="TK60" i="5"/>
  <c r="VI60" i="5"/>
  <c r="VJ60" i="5"/>
  <c r="VK60" i="5"/>
  <c r="VL60" i="5"/>
  <c r="OD61" i="5"/>
  <c r="OE61" i="5"/>
  <c r="OF61" i="5"/>
  <c r="OG61" i="5"/>
  <c r="QD61" i="5"/>
  <c r="QE61" i="5"/>
  <c r="QF61" i="5"/>
  <c r="QG61" i="5"/>
  <c r="TH61" i="5"/>
  <c r="TI61" i="5"/>
  <c r="TJ61" i="5"/>
  <c r="TK61" i="5"/>
  <c r="VI61" i="5"/>
  <c r="VJ61" i="5"/>
  <c r="VK61" i="5"/>
  <c r="VL61" i="5"/>
  <c r="OD63" i="5"/>
  <c r="OE63" i="5"/>
  <c r="OF63" i="5"/>
  <c r="OG63" i="5"/>
  <c r="QD63" i="5"/>
  <c r="QE63" i="5"/>
  <c r="QF63" i="5"/>
  <c r="QG63" i="5"/>
  <c r="TH63" i="5"/>
  <c r="TI63" i="5"/>
  <c r="TJ63" i="5"/>
  <c r="TK63" i="5"/>
  <c r="VI63" i="5"/>
  <c r="VJ63" i="5"/>
  <c r="VK63" i="5"/>
  <c r="VL63" i="5"/>
  <c r="OD64" i="5"/>
  <c r="OE64" i="5"/>
  <c r="OF64" i="5"/>
  <c r="OG64" i="5"/>
  <c r="QD64" i="5"/>
  <c r="QE64" i="5"/>
  <c r="QF64" i="5"/>
  <c r="QG64" i="5"/>
  <c r="TH64" i="5"/>
  <c r="TI64" i="5"/>
  <c r="TJ64" i="5"/>
  <c r="TK64" i="5"/>
  <c r="VI64" i="5"/>
  <c r="VJ64" i="5"/>
  <c r="VK64" i="5"/>
  <c r="VL64" i="5"/>
  <c r="OD65" i="5"/>
  <c r="OE65" i="5"/>
  <c r="OF65" i="5"/>
  <c r="OG65" i="5"/>
  <c r="QD65" i="5"/>
  <c r="QE65" i="5"/>
  <c r="QF65" i="5"/>
  <c r="QG65" i="5"/>
  <c r="TH65" i="5"/>
  <c r="TI65" i="5"/>
  <c r="TJ65" i="5"/>
  <c r="TK65" i="5"/>
  <c r="VI65" i="5"/>
  <c r="VJ65" i="5"/>
  <c r="VK65" i="5"/>
  <c r="VL65" i="5"/>
  <c r="OD66" i="5"/>
  <c r="OE66" i="5"/>
  <c r="OF66" i="5"/>
  <c r="OG66" i="5"/>
  <c r="QD66" i="5"/>
  <c r="QE66" i="5"/>
  <c r="QF66" i="5"/>
  <c r="QG66" i="5"/>
  <c r="TH66" i="5"/>
  <c r="TI66" i="5"/>
  <c r="TJ66" i="5"/>
  <c r="TK66" i="5"/>
  <c r="VI66" i="5"/>
  <c r="VJ66" i="5"/>
  <c r="VK66" i="5"/>
  <c r="VL66" i="5"/>
  <c r="OD67" i="5"/>
  <c r="OE67" i="5"/>
  <c r="OF67" i="5"/>
  <c r="OG67" i="5"/>
  <c r="QD67" i="5"/>
  <c r="QE67" i="5"/>
  <c r="QF67" i="5"/>
  <c r="QG67" i="5"/>
  <c r="TH67" i="5"/>
  <c r="TI67" i="5"/>
  <c r="TJ67" i="5"/>
  <c r="TK67" i="5"/>
  <c r="VI67" i="5"/>
  <c r="VJ67" i="5"/>
  <c r="VK67" i="5"/>
  <c r="VL67" i="5"/>
  <c r="OD69" i="5"/>
  <c r="OE69" i="5"/>
  <c r="OF69" i="5"/>
  <c r="OG69" i="5"/>
  <c r="QD69" i="5"/>
  <c r="QE69" i="5"/>
  <c r="QF69" i="5"/>
  <c r="QG69" i="5"/>
  <c r="TH69" i="5"/>
  <c r="TI69" i="5"/>
  <c r="TJ69" i="5"/>
  <c r="TK69" i="5"/>
  <c r="VI69" i="5"/>
  <c r="VJ69" i="5"/>
  <c r="VK69" i="5"/>
  <c r="VL69" i="5"/>
  <c r="OD70" i="5"/>
  <c r="OE70" i="5"/>
  <c r="OF70" i="5"/>
  <c r="OG70" i="5"/>
  <c r="QD70" i="5"/>
  <c r="QE70" i="5"/>
  <c r="QF70" i="5"/>
  <c r="QG70" i="5"/>
  <c r="TH70" i="5"/>
  <c r="TI70" i="5"/>
  <c r="TJ70" i="5"/>
  <c r="TK70" i="5"/>
  <c r="VI70" i="5"/>
  <c r="VJ70" i="5"/>
  <c r="VK70" i="5"/>
  <c r="VL70" i="5"/>
  <c r="OD71" i="5"/>
  <c r="OE71" i="5"/>
  <c r="OF71" i="5"/>
  <c r="OG71" i="5"/>
  <c r="QD71" i="5"/>
  <c r="QE71" i="5"/>
  <c r="QF71" i="5"/>
  <c r="QG71" i="5"/>
  <c r="TH71" i="5"/>
  <c r="TI71" i="5"/>
  <c r="TJ71" i="5"/>
  <c r="TK71" i="5"/>
  <c r="VI71" i="5"/>
  <c r="VJ71" i="5"/>
  <c r="VK71" i="5"/>
  <c r="VL71" i="5"/>
  <c r="OD72" i="5"/>
  <c r="OE72" i="5"/>
  <c r="OF72" i="5"/>
  <c r="OG72" i="5"/>
  <c r="QD72" i="5"/>
  <c r="QE72" i="5"/>
  <c r="QF72" i="5"/>
  <c r="QG72" i="5"/>
  <c r="TH72" i="5"/>
  <c r="TI72" i="5"/>
  <c r="TJ72" i="5"/>
  <c r="TK72" i="5"/>
  <c r="VI72" i="5"/>
  <c r="VJ72" i="5"/>
  <c r="VK72" i="5"/>
  <c r="VL72" i="5"/>
  <c r="OD73" i="5"/>
  <c r="OE73" i="5"/>
  <c r="OF73" i="5"/>
  <c r="OG73" i="5"/>
  <c r="QD73" i="5"/>
  <c r="QE73" i="5"/>
  <c r="QF73" i="5"/>
  <c r="QG73" i="5"/>
  <c r="TH73" i="5"/>
  <c r="TI73" i="5"/>
  <c r="TJ73" i="5"/>
  <c r="TK73" i="5"/>
  <c r="VI73" i="5"/>
  <c r="VJ73" i="5"/>
  <c r="VK73" i="5"/>
  <c r="VL73" i="5"/>
  <c r="OD74" i="5"/>
  <c r="OE74" i="5"/>
  <c r="OF74" i="5"/>
  <c r="OG74" i="5"/>
  <c r="QD74" i="5"/>
  <c r="QE74" i="5"/>
  <c r="QF74" i="5"/>
  <c r="QG74" i="5"/>
  <c r="TH74" i="5"/>
  <c r="TI74" i="5"/>
  <c r="TJ74" i="5"/>
  <c r="TK74" i="5"/>
  <c r="VI74" i="5"/>
  <c r="VJ74" i="5"/>
  <c r="VK74" i="5"/>
  <c r="VL74" i="5"/>
  <c r="OD75" i="5"/>
  <c r="OE75" i="5"/>
  <c r="OF75" i="5"/>
  <c r="OG75" i="5"/>
  <c r="QD75" i="5"/>
  <c r="QE75" i="5"/>
  <c r="QF75" i="5"/>
  <c r="QG75" i="5"/>
  <c r="TH75" i="5"/>
  <c r="TI75" i="5"/>
  <c r="TJ75" i="5"/>
  <c r="TK75" i="5"/>
  <c r="VI75" i="5"/>
  <c r="VJ75" i="5"/>
  <c r="VK75" i="5"/>
  <c r="VL75" i="5"/>
  <c r="OD76" i="5"/>
  <c r="OE76" i="5"/>
  <c r="OF76" i="5"/>
  <c r="OG76" i="5"/>
  <c r="QD76" i="5"/>
  <c r="QE76" i="5"/>
  <c r="QF76" i="5"/>
  <c r="QG76" i="5"/>
  <c r="TH76" i="5"/>
  <c r="TI76" i="5"/>
  <c r="TJ76" i="5"/>
  <c r="TK76" i="5"/>
  <c r="VI76" i="5"/>
  <c r="VJ76" i="5"/>
  <c r="VK76" i="5"/>
  <c r="VL76" i="5"/>
  <c r="OD78" i="5"/>
  <c r="OE78" i="5"/>
  <c r="OF78" i="5"/>
  <c r="OG78" i="5"/>
  <c r="QD78" i="5"/>
  <c r="QE78" i="5"/>
  <c r="QF78" i="5"/>
  <c r="QG78" i="5"/>
  <c r="TH78" i="5"/>
  <c r="TI78" i="5"/>
  <c r="TJ78" i="5"/>
  <c r="TK78" i="5"/>
  <c r="VI78" i="5"/>
  <c r="VJ78" i="5"/>
  <c r="VK78" i="5"/>
  <c r="VL78" i="5"/>
  <c r="OD79" i="5"/>
  <c r="OE79" i="5"/>
  <c r="OF79" i="5"/>
  <c r="OG79" i="5"/>
  <c r="QD79" i="5"/>
  <c r="QE79" i="5"/>
  <c r="QF79" i="5"/>
  <c r="QG79" i="5"/>
  <c r="TH79" i="5"/>
  <c r="TI79" i="5"/>
  <c r="TJ79" i="5"/>
  <c r="TK79" i="5"/>
  <c r="VI79" i="5"/>
  <c r="VJ79" i="5"/>
  <c r="VK79" i="5"/>
  <c r="VL79" i="5"/>
  <c r="OD81" i="5"/>
  <c r="OE81" i="5"/>
  <c r="OF81" i="5"/>
  <c r="OG81" i="5"/>
  <c r="QD81" i="5"/>
  <c r="QE81" i="5"/>
  <c r="QF81" i="5"/>
  <c r="QG81" i="5"/>
  <c r="TH81" i="5"/>
  <c r="TI81" i="5"/>
  <c r="TJ81" i="5"/>
  <c r="TK81" i="5"/>
  <c r="VI81" i="5"/>
  <c r="VJ81" i="5"/>
  <c r="VK81" i="5"/>
  <c r="VL81" i="5"/>
  <c r="OD82" i="5"/>
  <c r="OE82" i="5"/>
  <c r="OF82" i="5"/>
  <c r="OG82" i="5"/>
  <c r="QD82" i="5"/>
  <c r="QE82" i="5"/>
  <c r="QF82" i="5"/>
  <c r="QG82" i="5"/>
  <c r="TH82" i="5"/>
  <c r="TI82" i="5"/>
  <c r="TJ82" i="5"/>
  <c r="TK82" i="5"/>
  <c r="VI82" i="5"/>
  <c r="VJ82" i="5"/>
  <c r="VK82" i="5"/>
  <c r="VL82" i="5"/>
  <c r="OD84" i="5"/>
  <c r="OE84" i="5"/>
  <c r="OF84" i="5"/>
  <c r="OG84" i="5"/>
  <c r="QD84" i="5"/>
  <c r="QE84" i="5"/>
  <c r="QF84" i="5"/>
  <c r="QG84" i="5"/>
  <c r="TH84" i="5"/>
  <c r="TI84" i="5"/>
  <c r="TJ84" i="5"/>
  <c r="TK84" i="5"/>
  <c r="VI84" i="5"/>
  <c r="VJ84" i="5"/>
  <c r="VK84" i="5"/>
  <c r="VL84" i="5"/>
  <c r="OD85" i="5"/>
  <c r="OE85" i="5"/>
  <c r="OF85" i="5"/>
  <c r="OG85" i="5"/>
  <c r="QD85" i="5"/>
  <c r="QE85" i="5"/>
  <c r="QF85" i="5"/>
  <c r="QG85" i="5"/>
  <c r="TH85" i="5"/>
  <c r="TI85" i="5"/>
  <c r="TJ85" i="5"/>
  <c r="TK85" i="5"/>
  <c r="VI85" i="5"/>
  <c r="VJ85" i="5"/>
  <c r="VK85" i="5"/>
  <c r="VL85" i="5"/>
  <c r="OD86" i="5"/>
  <c r="OE86" i="5"/>
  <c r="OF86" i="5"/>
  <c r="OG86" i="5"/>
  <c r="QD86" i="5"/>
  <c r="QE86" i="5"/>
  <c r="QF86" i="5"/>
  <c r="QG86" i="5"/>
  <c r="TH86" i="5"/>
  <c r="TI86" i="5"/>
  <c r="TJ86" i="5"/>
  <c r="TK86" i="5"/>
  <c r="VI86" i="5"/>
  <c r="VJ86" i="5"/>
  <c r="VK86" i="5"/>
  <c r="VL86" i="5"/>
  <c r="OD87" i="5"/>
  <c r="OE87" i="5"/>
  <c r="OF87" i="5"/>
  <c r="OG87" i="5"/>
  <c r="QD87" i="5"/>
  <c r="QE87" i="5"/>
  <c r="QF87" i="5"/>
  <c r="QG87" i="5"/>
  <c r="TH87" i="5"/>
  <c r="TI87" i="5"/>
  <c r="TJ87" i="5"/>
  <c r="TK87" i="5"/>
  <c r="VI87" i="5"/>
  <c r="VJ87" i="5"/>
  <c r="VK87" i="5"/>
  <c r="VL87" i="5"/>
  <c r="OD88" i="5"/>
  <c r="OE88" i="5"/>
  <c r="OF88" i="5"/>
  <c r="OG88" i="5"/>
  <c r="QD88" i="5"/>
  <c r="QE88" i="5"/>
  <c r="QF88" i="5"/>
  <c r="QG88" i="5"/>
  <c r="TH88" i="5"/>
  <c r="TI88" i="5"/>
  <c r="TJ88" i="5"/>
  <c r="TK88" i="5"/>
  <c r="VI88" i="5"/>
  <c r="VJ88" i="5"/>
  <c r="VK88" i="5"/>
  <c r="VL88" i="5"/>
  <c r="OD89" i="5"/>
  <c r="OE89" i="5"/>
  <c r="OF89" i="5"/>
  <c r="OG89" i="5"/>
  <c r="QD89" i="5"/>
  <c r="QE89" i="5"/>
  <c r="QF89" i="5"/>
  <c r="QG89" i="5"/>
  <c r="TH89" i="5"/>
  <c r="TI89" i="5"/>
  <c r="TJ89" i="5"/>
  <c r="TK89" i="5"/>
  <c r="VI89" i="5"/>
  <c r="VJ89" i="5"/>
  <c r="VK89" i="5"/>
  <c r="VL89" i="5"/>
  <c r="OD90" i="5"/>
  <c r="OE90" i="5"/>
  <c r="OF90" i="5"/>
  <c r="OG90" i="5"/>
  <c r="QD90" i="5"/>
  <c r="QE90" i="5"/>
  <c r="QF90" i="5"/>
  <c r="QG90" i="5"/>
  <c r="TH90" i="5"/>
  <c r="TI90" i="5"/>
  <c r="TJ90" i="5"/>
  <c r="TK90" i="5"/>
  <c r="VI90" i="5"/>
  <c r="VJ90" i="5"/>
  <c r="VK90" i="5"/>
  <c r="VL90" i="5"/>
  <c r="OD91" i="5"/>
  <c r="OE91" i="5"/>
  <c r="OF91" i="5"/>
  <c r="OG91" i="5"/>
  <c r="QD91" i="5"/>
  <c r="QE91" i="5"/>
  <c r="QF91" i="5"/>
  <c r="QG91" i="5"/>
  <c r="TH91" i="5"/>
  <c r="TI91" i="5"/>
  <c r="TJ91" i="5"/>
  <c r="TK91" i="5"/>
  <c r="VI91" i="5"/>
  <c r="VJ91" i="5"/>
  <c r="VK91" i="5"/>
  <c r="VL91" i="5"/>
  <c r="OD92" i="5"/>
  <c r="OE92" i="5"/>
  <c r="OF92" i="5"/>
  <c r="OG92" i="5"/>
  <c r="QD92" i="5"/>
  <c r="QE92" i="5"/>
  <c r="QF92" i="5"/>
  <c r="QG92" i="5"/>
  <c r="TH92" i="5"/>
  <c r="TI92" i="5"/>
  <c r="TJ92" i="5"/>
  <c r="TK92" i="5"/>
  <c r="VI92" i="5"/>
  <c r="VJ92" i="5"/>
  <c r="VK92" i="5"/>
  <c r="VL92" i="5"/>
  <c r="OD93" i="5"/>
  <c r="OE93" i="5"/>
  <c r="OF93" i="5"/>
  <c r="OG93" i="5"/>
  <c r="QD93" i="5"/>
  <c r="QE93" i="5"/>
  <c r="NS93" i="5" s="1"/>
  <c r="QF93" i="5"/>
  <c r="QG93" i="5"/>
  <c r="TH93" i="5"/>
  <c r="TI93" i="5"/>
  <c r="TJ93" i="5"/>
  <c r="TK93" i="5"/>
  <c r="VI93" i="5"/>
  <c r="VJ93" i="5"/>
  <c r="VK93" i="5"/>
  <c r="VL93" i="5"/>
  <c r="OD94" i="5"/>
  <c r="OE94" i="5"/>
  <c r="OF94" i="5"/>
  <c r="OG94" i="5"/>
  <c r="QD94" i="5"/>
  <c r="QE94" i="5"/>
  <c r="QF94" i="5"/>
  <c r="QG94" i="5"/>
  <c r="TH94" i="5"/>
  <c r="TI94" i="5"/>
  <c r="TJ94" i="5"/>
  <c r="TK94" i="5"/>
  <c r="VI94" i="5"/>
  <c r="VJ94" i="5"/>
  <c r="VK94" i="5"/>
  <c r="VL94" i="5"/>
  <c r="OD95" i="5"/>
  <c r="OE95" i="5"/>
  <c r="OF95" i="5"/>
  <c r="OG95" i="5"/>
  <c r="QD95" i="5"/>
  <c r="QE95" i="5"/>
  <c r="QF95" i="5"/>
  <c r="QG95" i="5"/>
  <c r="TH95" i="5"/>
  <c r="TI95" i="5"/>
  <c r="TJ95" i="5"/>
  <c r="TK95" i="5"/>
  <c r="VI95" i="5"/>
  <c r="VJ95" i="5"/>
  <c r="VK95" i="5"/>
  <c r="VL95" i="5"/>
  <c r="OD96" i="5"/>
  <c r="OE96" i="5"/>
  <c r="OF96" i="5"/>
  <c r="OG96" i="5"/>
  <c r="QD96" i="5"/>
  <c r="QE96" i="5"/>
  <c r="QF96" i="5"/>
  <c r="QG96" i="5"/>
  <c r="TH96" i="5"/>
  <c r="TI96" i="5"/>
  <c r="TJ96" i="5"/>
  <c r="TK96" i="5"/>
  <c r="VI96" i="5"/>
  <c r="VJ96" i="5"/>
  <c r="VK96" i="5"/>
  <c r="VL96" i="5"/>
  <c r="OD97" i="5"/>
  <c r="OE97" i="5"/>
  <c r="OF97" i="5"/>
  <c r="OG97" i="5"/>
  <c r="QD97" i="5"/>
  <c r="QE97" i="5"/>
  <c r="QF97" i="5"/>
  <c r="QG97" i="5"/>
  <c r="TH97" i="5"/>
  <c r="TI97" i="5"/>
  <c r="TJ97" i="5"/>
  <c r="TK97" i="5"/>
  <c r="VI97" i="5"/>
  <c r="VJ97" i="5"/>
  <c r="VK97" i="5"/>
  <c r="VL97" i="5"/>
  <c r="OD99" i="5"/>
  <c r="OE99" i="5"/>
  <c r="OF99" i="5"/>
  <c r="OG99" i="5"/>
  <c r="QD99" i="5"/>
  <c r="QE99" i="5"/>
  <c r="QF99" i="5"/>
  <c r="QG99" i="5"/>
  <c r="TH99" i="5"/>
  <c r="TI99" i="5"/>
  <c r="TJ99" i="5"/>
  <c r="TK99" i="5"/>
  <c r="VJ99" i="5"/>
  <c r="VK99" i="5"/>
  <c r="VL99" i="5"/>
  <c r="VV99" i="5"/>
  <c r="VI99" i="5" s="1"/>
  <c r="OD100" i="5"/>
  <c r="OE100" i="5"/>
  <c r="OF100" i="5"/>
  <c r="OG100" i="5"/>
  <c r="QD100" i="5"/>
  <c r="QE100" i="5"/>
  <c r="QF100" i="5"/>
  <c r="QG100" i="5"/>
  <c r="TH100" i="5"/>
  <c r="TI100" i="5"/>
  <c r="TJ100" i="5"/>
  <c r="TK100" i="5"/>
  <c r="VI100" i="5"/>
  <c r="VJ100" i="5"/>
  <c r="VK100" i="5"/>
  <c r="VL100" i="5"/>
  <c r="OD101" i="5"/>
  <c r="OE101" i="5"/>
  <c r="OF101" i="5"/>
  <c r="OG101" i="5"/>
  <c r="NU101" i="5" s="1"/>
  <c r="QD101" i="5"/>
  <c r="QE101" i="5"/>
  <c r="QF101" i="5"/>
  <c r="QG101" i="5"/>
  <c r="TH101" i="5"/>
  <c r="TI101" i="5"/>
  <c r="TJ101" i="5"/>
  <c r="TK101" i="5"/>
  <c r="VI101" i="5"/>
  <c r="VJ101" i="5"/>
  <c r="VK101" i="5"/>
  <c r="VL101" i="5"/>
  <c r="OD103" i="5"/>
  <c r="OE103" i="5"/>
  <c r="OF103" i="5"/>
  <c r="OG103" i="5"/>
  <c r="QD103" i="5"/>
  <c r="QE103" i="5"/>
  <c r="QF103" i="5"/>
  <c r="QG103" i="5"/>
  <c r="TH103" i="5"/>
  <c r="TI103" i="5"/>
  <c r="TJ103" i="5"/>
  <c r="TK103" i="5"/>
  <c r="VI103" i="5"/>
  <c r="VJ103" i="5"/>
  <c r="VK103" i="5"/>
  <c r="VL103" i="5"/>
  <c r="OD104" i="5"/>
  <c r="OE104" i="5"/>
  <c r="OF104" i="5"/>
  <c r="OG104" i="5"/>
  <c r="QD104" i="5"/>
  <c r="QE104" i="5"/>
  <c r="QF104" i="5"/>
  <c r="QG104" i="5"/>
  <c r="TH104" i="5"/>
  <c r="TI104" i="5"/>
  <c r="TJ104" i="5"/>
  <c r="TK104" i="5"/>
  <c r="VI104" i="5"/>
  <c r="VJ104" i="5"/>
  <c r="VK104" i="5"/>
  <c r="VL104" i="5"/>
  <c r="OD105" i="5"/>
  <c r="OE105" i="5"/>
  <c r="OF105" i="5"/>
  <c r="OG105" i="5"/>
  <c r="QD105" i="5"/>
  <c r="QE105" i="5"/>
  <c r="QF105" i="5"/>
  <c r="QG105" i="5"/>
  <c r="TH105" i="5"/>
  <c r="TI105" i="5"/>
  <c r="TJ105" i="5"/>
  <c r="TK105" i="5"/>
  <c r="VI105" i="5"/>
  <c r="VJ105" i="5"/>
  <c r="VK105" i="5"/>
  <c r="VL105" i="5"/>
  <c r="OD106" i="5"/>
  <c r="OE106" i="5"/>
  <c r="OF106" i="5"/>
  <c r="OG106" i="5"/>
  <c r="QE106" i="5"/>
  <c r="QF106" i="5"/>
  <c r="QG106" i="5"/>
  <c r="QQ106" i="5"/>
  <c r="QD106" i="5" s="1"/>
  <c r="TH106" i="5"/>
  <c r="TI106" i="5"/>
  <c r="TJ106" i="5"/>
  <c r="TK106" i="5"/>
  <c r="VJ106" i="5"/>
  <c r="VK106" i="5"/>
  <c r="VL106" i="5"/>
  <c r="VV106" i="5"/>
  <c r="VI106" i="5" s="1"/>
  <c r="OD107" i="5"/>
  <c r="OE107" i="5"/>
  <c r="OF107" i="5"/>
  <c r="OG107" i="5"/>
  <c r="QD107" i="5"/>
  <c r="QE107" i="5"/>
  <c r="QF107" i="5"/>
  <c r="QG107" i="5"/>
  <c r="TH107" i="5"/>
  <c r="TI107" i="5"/>
  <c r="TJ107" i="5"/>
  <c r="TK107" i="5"/>
  <c r="VI107" i="5"/>
  <c r="VJ107" i="5"/>
  <c r="VK107" i="5"/>
  <c r="VL107" i="5"/>
  <c r="OD108" i="5"/>
  <c r="OE108" i="5"/>
  <c r="OF108" i="5"/>
  <c r="OG108" i="5"/>
  <c r="QD108" i="5"/>
  <c r="QE108" i="5"/>
  <c r="QF108" i="5"/>
  <c r="QG108" i="5"/>
  <c r="TH108" i="5"/>
  <c r="TI108" i="5"/>
  <c r="TJ108" i="5"/>
  <c r="TK108" i="5"/>
  <c r="VI108" i="5"/>
  <c r="VJ108" i="5"/>
  <c r="VK108" i="5"/>
  <c r="VL108" i="5"/>
  <c r="OD109" i="5"/>
  <c r="OE109" i="5"/>
  <c r="OF109" i="5"/>
  <c r="OG109" i="5"/>
  <c r="QD109" i="5"/>
  <c r="QE109" i="5"/>
  <c r="QF109" i="5"/>
  <c r="QG109" i="5"/>
  <c r="TH109" i="5"/>
  <c r="TI109" i="5"/>
  <c r="TJ109" i="5"/>
  <c r="TK109" i="5"/>
  <c r="VI109" i="5"/>
  <c r="VJ109" i="5"/>
  <c r="VK109" i="5"/>
  <c r="VL109" i="5"/>
  <c r="OD110" i="5"/>
  <c r="OE110" i="5"/>
  <c r="OF110" i="5"/>
  <c r="OG110" i="5"/>
  <c r="QD110" i="5"/>
  <c r="QE110" i="5"/>
  <c r="QF110" i="5"/>
  <c r="QG110" i="5"/>
  <c r="TH110" i="5"/>
  <c r="TI110" i="5"/>
  <c r="TJ110" i="5"/>
  <c r="TK110" i="5"/>
  <c r="VI110" i="5"/>
  <c r="VJ110" i="5"/>
  <c r="VK110" i="5"/>
  <c r="VL110" i="5"/>
  <c r="OD112" i="5"/>
  <c r="OE112" i="5"/>
  <c r="OF112" i="5"/>
  <c r="OG112" i="5"/>
  <c r="QD112" i="5"/>
  <c r="QE112" i="5"/>
  <c r="QF112" i="5"/>
  <c r="QG112" i="5"/>
  <c r="TH112" i="5"/>
  <c r="TI112" i="5"/>
  <c r="TJ112" i="5"/>
  <c r="TK112" i="5"/>
  <c r="VI112" i="5"/>
  <c r="VJ112" i="5"/>
  <c r="VK112" i="5"/>
  <c r="VL112" i="5"/>
  <c r="OD113" i="5"/>
  <c r="OE113" i="5"/>
  <c r="OF113" i="5"/>
  <c r="OG113" i="5"/>
  <c r="QD113" i="5"/>
  <c r="QE113" i="5"/>
  <c r="QF113" i="5"/>
  <c r="QG113" i="5"/>
  <c r="TH113" i="5"/>
  <c r="TI113" i="5"/>
  <c r="TJ113" i="5"/>
  <c r="TK113" i="5"/>
  <c r="VI113" i="5"/>
  <c r="VJ113" i="5"/>
  <c r="VK113" i="5"/>
  <c r="VL113" i="5"/>
  <c r="OD114" i="5"/>
  <c r="OE114" i="5"/>
  <c r="OF114" i="5"/>
  <c r="OG114" i="5"/>
  <c r="QD114" i="5"/>
  <c r="QE114" i="5"/>
  <c r="QF114" i="5"/>
  <c r="QG114" i="5"/>
  <c r="TH114" i="5"/>
  <c r="TI114" i="5"/>
  <c r="TJ114" i="5"/>
  <c r="TK114" i="5"/>
  <c r="VI114" i="5"/>
  <c r="VJ114" i="5"/>
  <c r="VK114" i="5"/>
  <c r="VL114" i="5"/>
  <c r="OD115" i="5"/>
  <c r="OE115" i="5"/>
  <c r="OF115" i="5"/>
  <c r="OG115" i="5"/>
  <c r="QD115" i="5"/>
  <c r="QE115" i="5"/>
  <c r="QF115" i="5"/>
  <c r="QG115" i="5"/>
  <c r="TH115" i="5"/>
  <c r="TI115" i="5"/>
  <c r="TJ115" i="5"/>
  <c r="TK115" i="5"/>
  <c r="VI115" i="5"/>
  <c r="VJ115" i="5"/>
  <c r="VK115" i="5"/>
  <c r="XY115" i="5"/>
  <c r="VL115" i="5" s="1"/>
  <c r="OD116" i="5"/>
  <c r="OE116" i="5"/>
  <c r="OF116" i="5"/>
  <c r="OG116" i="5"/>
  <c r="QD116" i="5"/>
  <c r="QE116" i="5"/>
  <c r="QF116" i="5"/>
  <c r="QG116" i="5"/>
  <c r="TH116" i="5"/>
  <c r="TI116" i="5"/>
  <c r="TJ116" i="5"/>
  <c r="TK116" i="5"/>
  <c r="VI116" i="5"/>
  <c r="VJ116" i="5"/>
  <c r="VK116" i="5"/>
  <c r="VL116" i="5"/>
  <c r="OD117" i="5"/>
  <c r="OE117" i="5"/>
  <c r="OF117" i="5"/>
  <c r="OG117" i="5"/>
  <c r="QD117" i="5"/>
  <c r="QE117" i="5"/>
  <c r="QF117" i="5"/>
  <c r="QG117" i="5"/>
  <c r="TH117" i="5"/>
  <c r="TI117" i="5"/>
  <c r="TJ117" i="5"/>
  <c r="TK117" i="5"/>
  <c r="VI117" i="5"/>
  <c r="VJ117" i="5"/>
  <c r="VK117" i="5"/>
  <c r="VL117" i="5"/>
  <c r="OD118" i="5"/>
  <c r="OE118" i="5"/>
  <c r="OF118" i="5"/>
  <c r="OG118" i="5"/>
  <c r="QD118" i="5"/>
  <c r="QE118" i="5"/>
  <c r="QF118" i="5"/>
  <c r="QG118" i="5"/>
  <c r="TH118" i="5"/>
  <c r="TI118" i="5"/>
  <c r="TJ118" i="5"/>
  <c r="TK118" i="5"/>
  <c r="VI118" i="5"/>
  <c r="VJ118" i="5"/>
  <c r="VK118" i="5"/>
  <c r="VL118" i="5"/>
  <c r="OD120" i="5"/>
  <c r="OE120" i="5"/>
  <c r="OF120" i="5"/>
  <c r="OG120" i="5"/>
  <c r="QD120" i="5"/>
  <c r="QE120" i="5"/>
  <c r="QF120" i="5"/>
  <c r="QG120" i="5"/>
  <c r="TH120" i="5"/>
  <c r="TI120" i="5"/>
  <c r="TJ120" i="5"/>
  <c r="TK120" i="5"/>
  <c r="VI120" i="5"/>
  <c r="VJ120" i="5"/>
  <c r="VK120" i="5"/>
  <c r="VL120" i="5"/>
  <c r="OD121" i="5"/>
  <c r="OE121" i="5"/>
  <c r="OF121" i="5"/>
  <c r="OG121" i="5"/>
  <c r="QD121" i="5"/>
  <c r="QE121" i="5"/>
  <c r="QF121" i="5"/>
  <c r="QG121" i="5"/>
  <c r="TH121" i="5"/>
  <c r="TI121" i="5"/>
  <c r="TJ121" i="5"/>
  <c r="TK121" i="5"/>
  <c r="VI121" i="5"/>
  <c r="VJ121" i="5"/>
  <c r="VK121" i="5"/>
  <c r="VL121" i="5"/>
  <c r="OD122" i="5"/>
  <c r="OE122" i="5"/>
  <c r="OF122" i="5"/>
  <c r="OG122" i="5"/>
  <c r="QD122" i="5"/>
  <c r="QE122" i="5"/>
  <c r="QF122" i="5"/>
  <c r="QG122" i="5"/>
  <c r="TH122" i="5"/>
  <c r="TI122" i="5"/>
  <c r="TJ122" i="5"/>
  <c r="TK122" i="5"/>
  <c r="VI122" i="5"/>
  <c r="VJ122" i="5"/>
  <c r="VK122" i="5"/>
  <c r="VL122" i="5"/>
  <c r="OD123" i="5"/>
  <c r="OE123" i="5"/>
  <c r="OF123" i="5"/>
  <c r="OG123" i="5"/>
  <c r="QD123" i="5"/>
  <c r="QE123" i="5"/>
  <c r="QF123" i="5"/>
  <c r="ST123" i="5"/>
  <c r="QG123" i="5" s="1"/>
  <c r="TH123" i="5"/>
  <c r="TI123" i="5"/>
  <c r="TJ123" i="5"/>
  <c r="TK123" i="5"/>
  <c r="VI123" i="5"/>
  <c r="VJ123" i="5"/>
  <c r="VK123" i="5"/>
  <c r="VL123" i="5"/>
  <c r="OD124" i="5"/>
  <c r="OE124" i="5"/>
  <c r="OF124" i="5"/>
  <c r="OG124" i="5"/>
  <c r="QD124" i="5"/>
  <c r="QE124" i="5"/>
  <c r="QF124" i="5"/>
  <c r="QG124" i="5"/>
  <c r="TH124" i="5"/>
  <c r="TI124" i="5"/>
  <c r="TJ124" i="5"/>
  <c r="TK124" i="5"/>
  <c r="VI124" i="5"/>
  <c r="VJ124" i="5"/>
  <c r="VK124" i="5"/>
  <c r="VL124" i="5"/>
  <c r="OD126" i="5"/>
  <c r="OE126" i="5"/>
  <c r="OF126" i="5"/>
  <c r="OG126" i="5"/>
  <c r="QD126" i="5"/>
  <c r="QE126" i="5"/>
  <c r="QF126" i="5"/>
  <c r="QG126" i="5"/>
  <c r="TH126" i="5"/>
  <c r="TI126" i="5"/>
  <c r="TJ126" i="5"/>
  <c r="TK126" i="5"/>
  <c r="VI126" i="5"/>
  <c r="VJ126" i="5"/>
  <c r="VK126" i="5"/>
  <c r="VL126" i="5"/>
  <c r="OD127" i="5"/>
  <c r="OE127" i="5"/>
  <c r="OF127" i="5"/>
  <c r="OG127" i="5"/>
  <c r="QD127" i="5"/>
  <c r="QE127" i="5"/>
  <c r="QF127" i="5"/>
  <c r="QG127" i="5"/>
  <c r="TH127" i="5"/>
  <c r="TI127" i="5"/>
  <c r="TJ127" i="5"/>
  <c r="TK127" i="5"/>
  <c r="VI127" i="5"/>
  <c r="VJ127" i="5"/>
  <c r="VK127" i="5"/>
  <c r="VL127" i="5"/>
  <c r="OD128" i="5"/>
  <c r="OE128" i="5"/>
  <c r="OF128" i="5"/>
  <c r="OG128" i="5"/>
  <c r="QD128" i="5"/>
  <c r="QE128" i="5"/>
  <c r="QF128" i="5"/>
  <c r="QG128" i="5"/>
  <c r="TH128" i="5"/>
  <c r="TI128" i="5"/>
  <c r="TJ128" i="5"/>
  <c r="TK128" i="5"/>
  <c r="VI128" i="5"/>
  <c r="VJ128" i="5"/>
  <c r="VK128" i="5"/>
  <c r="VL128" i="5"/>
  <c r="OD129" i="5"/>
  <c r="OE129" i="5"/>
  <c r="OF129" i="5"/>
  <c r="OG129" i="5"/>
  <c r="QD129" i="5"/>
  <c r="QE129" i="5"/>
  <c r="QF129" i="5"/>
  <c r="QG129" i="5"/>
  <c r="TH129" i="5"/>
  <c r="TI129" i="5"/>
  <c r="TJ129" i="5"/>
  <c r="TK129" i="5"/>
  <c r="VI129" i="5"/>
  <c r="VJ129" i="5"/>
  <c r="VK129" i="5"/>
  <c r="VL129" i="5"/>
  <c r="OD130" i="5"/>
  <c r="OE130" i="5"/>
  <c r="OF130" i="5"/>
  <c r="OG130" i="5"/>
  <c r="QD130" i="5"/>
  <c r="QE130" i="5"/>
  <c r="QF130" i="5"/>
  <c r="QG130" i="5"/>
  <c r="TH130" i="5"/>
  <c r="TI130" i="5"/>
  <c r="TJ130" i="5"/>
  <c r="TK130" i="5"/>
  <c r="VI130" i="5"/>
  <c r="VJ130" i="5"/>
  <c r="VK130" i="5"/>
  <c r="VL130" i="5"/>
  <c r="OD131" i="5"/>
  <c r="OE131" i="5"/>
  <c r="OF131" i="5"/>
  <c r="OG131" i="5"/>
  <c r="QD131" i="5"/>
  <c r="QE131" i="5"/>
  <c r="QF131" i="5"/>
  <c r="QG131" i="5"/>
  <c r="TH131" i="5"/>
  <c r="TI131" i="5"/>
  <c r="TJ131" i="5"/>
  <c r="TK131" i="5"/>
  <c r="VI131" i="5"/>
  <c r="VJ131" i="5"/>
  <c r="VK131" i="5"/>
  <c r="VL131" i="5"/>
  <c r="OD132" i="5"/>
  <c r="OE132" i="5"/>
  <c r="OF132" i="5"/>
  <c r="OG132" i="5"/>
  <c r="QD132" i="5"/>
  <c r="QE132" i="5"/>
  <c r="QF132" i="5"/>
  <c r="QG132" i="5"/>
  <c r="TH132" i="5"/>
  <c r="TI132" i="5"/>
  <c r="TJ132" i="5"/>
  <c r="TK132" i="5"/>
  <c r="VI132" i="5"/>
  <c r="VJ132" i="5"/>
  <c r="VK132" i="5"/>
  <c r="VL132" i="5"/>
  <c r="OD134" i="5"/>
  <c r="OE134" i="5"/>
  <c r="OF134" i="5"/>
  <c r="OG134" i="5"/>
  <c r="QD134" i="5"/>
  <c r="QE134" i="5"/>
  <c r="QF134" i="5"/>
  <c r="QG134" i="5"/>
  <c r="TH134" i="5"/>
  <c r="TI134" i="5"/>
  <c r="TJ134" i="5"/>
  <c r="TK134" i="5"/>
  <c r="VI134" i="5"/>
  <c r="VJ134" i="5"/>
  <c r="VK134" i="5"/>
  <c r="VL134" i="5"/>
  <c r="OD135" i="5"/>
  <c r="OE135" i="5"/>
  <c r="OF135" i="5"/>
  <c r="OG135" i="5"/>
  <c r="QD135" i="5"/>
  <c r="QE135" i="5"/>
  <c r="QF135" i="5"/>
  <c r="QG135" i="5"/>
  <c r="TH135" i="5"/>
  <c r="TI135" i="5"/>
  <c r="TJ135" i="5"/>
  <c r="TK135" i="5"/>
  <c r="VI135" i="5"/>
  <c r="VJ135" i="5"/>
  <c r="VK135" i="5"/>
  <c r="VL135" i="5"/>
  <c r="OD136" i="5"/>
  <c r="OE136" i="5"/>
  <c r="OF136" i="5"/>
  <c r="OG136" i="5"/>
  <c r="QD136" i="5"/>
  <c r="QE136" i="5"/>
  <c r="QF136" i="5"/>
  <c r="QG136" i="5"/>
  <c r="TH136" i="5"/>
  <c r="TI136" i="5"/>
  <c r="TJ136" i="5"/>
  <c r="TK136" i="5"/>
  <c r="VI136" i="5"/>
  <c r="VJ136" i="5"/>
  <c r="VK136" i="5"/>
  <c r="VL136" i="5"/>
  <c r="OD137" i="5"/>
  <c r="OE137" i="5"/>
  <c r="OF137" i="5"/>
  <c r="OG137" i="5"/>
  <c r="QD137" i="5"/>
  <c r="QE137" i="5"/>
  <c r="QF137" i="5"/>
  <c r="QG137" i="5"/>
  <c r="TH137" i="5"/>
  <c r="TI137" i="5"/>
  <c r="TJ137" i="5"/>
  <c r="TK137" i="5"/>
  <c r="VI137" i="5"/>
  <c r="VJ137" i="5"/>
  <c r="VK137" i="5"/>
  <c r="VL137" i="5"/>
  <c r="OD138" i="5"/>
  <c r="OE138" i="5"/>
  <c r="OF138" i="5"/>
  <c r="OG138" i="5"/>
  <c r="QD138" i="5"/>
  <c r="QE138" i="5"/>
  <c r="QF138" i="5"/>
  <c r="QG138" i="5"/>
  <c r="TH138" i="5"/>
  <c r="TI138" i="5"/>
  <c r="TJ138" i="5"/>
  <c r="TK138" i="5"/>
  <c r="VI138" i="5"/>
  <c r="VJ138" i="5"/>
  <c r="VK138" i="5"/>
  <c r="VL138" i="5"/>
  <c r="OD139" i="5"/>
  <c r="OE139" i="5"/>
  <c r="OF139" i="5"/>
  <c r="OG139" i="5"/>
  <c r="QD139" i="5"/>
  <c r="QE139" i="5"/>
  <c r="QF139" i="5"/>
  <c r="QG139" i="5"/>
  <c r="TH139" i="5"/>
  <c r="TI139" i="5"/>
  <c r="TJ139" i="5"/>
  <c r="TK139" i="5"/>
  <c r="VI139" i="5"/>
  <c r="VJ139" i="5"/>
  <c r="VK139" i="5"/>
  <c r="VL139" i="5"/>
  <c r="OE140" i="5"/>
  <c r="OF140" i="5"/>
  <c r="OG140" i="5"/>
  <c r="OM140" i="5"/>
  <c r="OD140" i="5" s="1"/>
  <c r="QD140" i="5"/>
  <c r="QE140" i="5"/>
  <c r="QF140" i="5"/>
  <c r="NT140" i="5" s="1"/>
  <c r="QG140" i="5"/>
  <c r="TH140" i="5"/>
  <c r="TI140" i="5"/>
  <c r="TJ140" i="5"/>
  <c r="TK140" i="5"/>
  <c r="VI140" i="5"/>
  <c r="VJ140" i="5"/>
  <c r="VK140" i="5"/>
  <c r="VL140" i="5"/>
  <c r="OD141" i="5"/>
  <c r="OE141" i="5"/>
  <c r="OF141" i="5"/>
  <c r="OG141" i="5"/>
  <c r="QD141" i="5"/>
  <c r="QE141" i="5"/>
  <c r="QF141" i="5"/>
  <c r="QG141" i="5"/>
  <c r="TH141" i="5"/>
  <c r="TI141" i="5"/>
  <c r="TJ141" i="5"/>
  <c r="TK141" i="5"/>
  <c r="VI141" i="5"/>
  <c r="VJ141" i="5"/>
  <c r="VK141" i="5"/>
  <c r="VL141" i="5"/>
  <c r="OD142" i="5"/>
  <c r="OE142" i="5"/>
  <c r="OF142" i="5"/>
  <c r="OG142" i="5"/>
  <c r="QD142" i="5"/>
  <c r="QE142" i="5"/>
  <c r="QF142" i="5"/>
  <c r="QG142" i="5"/>
  <c r="TH142" i="5"/>
  <c r="TI142" i="5"/>
  <c r="TJ142" i="5"/>
  <c r="TK142" i="5"/>
  <c r="VI142" i="5"/>
  <c r="VJ142" i="5"/>
  <c r="VK142" i="5"/>
  <c r="VL142" i="5"/>
  <c r="OD144" i="5"/>
  <c r="OE144" i="5"/>
  <c r="OF144" i="5"/>
  <c r="OG144" i="5"/>
  <c r="QD144" i="5"/>
  <c r="QE144" i="5"/>
  <c r="QF144" i="5"/>
  <c r="QG144" i="5"/>
  <c r="TH144" i="5"/>
  <c r="TI144" i="5"/>
  <c r="TK144" i="5"/>
  <c r="TM144" i="5"/>
  <c r="TJ144" i="5" s="1"/>
  <c r="VI144" i="5"/>
  <c r="VJ144" i="5"/>
  <c r="VK144" i="5"/>
  <c r="VL144" i="5"/>
  <c r="OD145" i="5"/>
  <c r="OE145" i="5"/>
  <c r="OF145" i="5"/>
  <c r="OG145" i="5"/>
  <c r="QD145" i="5"/>
  <c r="QE145" i="5"/>
  <c r="QF145" i="5"/>
  <c r="QG145" i="5"/>
  <c r="TH145" i="5"/>
  <c r="TI145" i="5"/>
  <c r="TJ145" i="5"/>
  <c r="TK145" i="5"/>
  <c r="VI145" i="5"/>
  <c r="VJ145" i="5"/>
  <c r="VK145" i="5"/>
  <c r="VL145" i="5"/>
  <c r="OD146" i="5"/>
  <c r="OE146" i="5"/>
  <c r="OF146" i="5"/>
  <c r="OG146" i="5"/>
  <c r="QD146" i="5"/>
  <c r="QE146" i="5"/>
  <c r="QF146" i="5"/>
  <c r="QG146" i="5"/>
  <c r="TH146" i="5"/>
  <c r="TI146" i="5"/>
  <c r="TJ146" i="5"/>
  <c r="TK146" i="5"/>
  <c r="VI146" i="5"/>
  <c r="VJ146" i="5"/>
  <c r="VK146" i="5"/>
  <c r="VL146" i="5"/>
  <c r="OD148" i="5"/>
  <c r="OE148" i="5"/>
  <c r="OF148" i="5"/>
  <c r="OG148" i="5"/>
  <c r="QD148" i="5"/>
  <c r="QE148" i="5"/>
  <c r="QF148" i="5"/>
  <c r="QG148" i="5"/>
  <c r="TH148" i="5"/>
  <c r="TI148" i="5"/>
  <c r="TJ148" i="5"/>
  <c r="TK148" i="5"/>
  <c r="VI148" i="5"/>
  <c r="VJ148" i="5"/>
  <c r="VK148" i="5"/>
  <c r="VL148" i="5"/>
  <c r="OD149" i="5"/>
  <c r="OE149" i="5"/>
  <c r="OF149" i="5"/>
  <c r="OG149" i="5"/>
  <c r="QD149" i="5"/>
  <c r="QE149" i="5"/>
  <c r="QF149" i="5"/>
  <c r="QG149" i="5"/>
  <c r="TH149" i="5"/>
  <c r="TI149" i="5"/>
  <c r="TJ149" i="5"/>
  <c r="TK149" i="5"/>
  <c r="VI149" i="5"/>
  <c r="VJ149" i="5"/>
  <c r="VK149" i="5"/>
  <c r="VL149" i="5"/>
  <c r="OD152" i="5"/>
  <c r="OE152" i="5"/>
  <c r="OF152" i="5"/>
  <c r="OG152" i="5"/>
  <c r="QD152" i="5"/>
  <c r="QE152" i="5"/>
  <c r="QF152" i="5"/>
  <c r="QG152" i="5"/>
  <c r="TH152" i="5"/>
  <c r="TI152" i="5"/>
  <c r="TJ152" i="5"/>
  <c r="TK152" i="5"/>
  <c r="VI152" i="5"/>
  <c r="VJ152" i="5"/>
  <c r="VK152" i="5"/>
  <c r="VL152" i="5"/>
  <c r="OD153" i="5"/>
  <c r="OE153" i="5"/>
  <c r="OF153" i="5"/>
  <c r="OG153" i="5"/>
  <c r="QD153" i="5"/>
  <c r="QE153" i="5"/>
  <c r="QF153" i="5"/>
  <c r="QG153" i="5"/>
  <c r="TH153" i="5"/>
  <c r="TI153" i="5"/>
  <c r="TJ153" i="5"/>
  <c r="TK153" i="5"/>
  <c r="VI153" i="5"/>
  <c r="VJ153" i="5"/>
  <c r="VK153" i="5"/>
  <c r="VL153" i="5"/>
  <c r="OD154" i="5"/>
  <c r="OE154" i="5"/>
  <c r="OF154" i="5"/>
  <c r="OG154" i="5"/>
  <c r="QD154" i="5"/>
  <c r="QE154" i="5"/>
  <c r="QF154" i="5"/>
  <c r="QG154" i="5"/>
  <c r="TH154" i="5"/>
  <c r="TI154" i="5"/>
  <c r="TJ154" i="5"/>
  <c r="TK154" i="5"/>
  <c r="VI154" i="5"/>
  <c r="VJ154" i="5"/>
  <c r="VK154" i="5"/>
  <c r="VL154" i="5"/>
  <c r="OD155" i="5"/>
  <c r="OE155" i="5"/>
  <c r="OF155" i="5"/>
  <c r="OG155" i="5"/>
  <c r="QD155" i="5"/>
  <c r="QE155" i="5"/>
  <c r="QF155" i="5"/>
  <c r="QG155" i="5"/>
  <c r="TH155" i="5"/>
  <c r="TI155" i="5"/>
  <c r="TJ155" i="5"/>
  <c r="TK155" i="5"/>
  <c r="VI155" i="5"/>
  <c r="VJ155" i="5"/>
  <c r="VK155" i="5"/>
  <c r="VL155" i="5"/>
  <c r="OD158" i="5"/>
  <c r="OE158" i="5"/>
  <c r="OF158" i="5"/>
  <c r="OG158" i="5"/>
  <c r="QD158" i="5"/>
  <c r="QE158" i="5"/>
  <c r="QF158" i="5"/>
  <c r="QG158" i="5"/>
  <c r="TH158" i="5"/>
  <c r="TI158" i="5"/>
  <c r="TJ158" i="5"/>
  <c r="TK158" i="5"/>
  <c r="VI158" i="5"/>
  <c r="VJ158" i="5"/>
  <c r="VK158" i="5"/>
  <c r="VL158" i="5"/>
  <c r="OD159" i="5"/>
  <c r="OE159" i="5"/>
  <c r="OF159" i="5"/>
  <c r="OG159" i="5"/>
  <c r="QD159" i="5"/>
  <c r="QE159" i="5"/>
  <c r="QF159" i="5"/>
  <c r="QG159" i="5"/>
  <c r="TH159" i="5"/>
  <c r="TI159" i="5"/>
  <c r="TJ159" i="5"/>
  <c r="TK159" i="5"/>
  <c r="VI159" i="5"/>
  <c r="VJ159" i="5"/>
  <c r="VK159" i="5"/>
  <c r="VL159" i="5"/>
  <c r="OD162" i="5"/>
  <c r="OE162" i="5"/>
  <c r="OF162" i="5"/>
  <c r="OG162" i="5"/>
  <c r="QD162" i="5"/>
  <c r="QE162" i="5"/>
  <c r="QF162" i="5"/>
  <c r="QG162" i="5"/>
  <c r="TH162" i="5"/>
  <c r="TI162" i="5"/>
  <c r="TJ162" i="5"/>
  <c r="TK162" i="5"/>
  <c r="VI162" i="5"/>
  <c r="VJ162" i="5"/>
  <c r="VK162" i="5"/>
  <c r="VL162" i="5"/>
  <c r="OD163" i="5"/>
  <c r="OE163" i="5"/>
  <c r="OF163" i="5"/>
  <c r="OG163" i="5"/>
  <c r="QD163" i="5"/>
  <c r="QE163" i="5"/>
  <c r="QF163" i="5"/>
  <c r="QG163" i="5"/>
  <c r="TH163" i="5"/>
  <c r="TI163" i="5"/>
  <c r="TJ163" i="5"/>
  <c r="TK163" i="5"/>
  <c r="VI163" i="5"/>
  <c r="VJ163" i="5"/>
  <c r="VK163" i="5"/>
  <c r="VL163" i="5"/>
  <c r="OD164" i="5"/>
  <c r="OE164" i="5"/>
  <c r="OF164" i="5"/>
  <c r="OG164" i="5"/>
  <c r="QD164" i="5"/>
  <c r="QE164" i="5"/>
  <c r="QF164" i="5"/>
  <c r="QG164" i="5"/>
  <c r="TH164" i="5"/>
  <c r="TI164" i="5"/>
  <c r="TJ164" i="5"/>
  <c r="TK164" i="5"/>
  <c r="VI164" i="5"/>
  <c r="VJ164" i="5"/>
  <c r="VK164" i="5"/>
  <c r="VL164" i="5"/>
  <c r="OD165" i="5"/>
  <c r="OE165" i="5"/>
  <c r="OF165" i="5"/>
  <c r="OG165" i="5"/>
  <c r="QD165" i="5"/>
  <c r="QE165" i="5"/>
  <c r="QF165" i="5"/>
  <c r="QG165" i="5"/>
  <c r="TH165" i="5"/>
  <c r="TI165" i="5"/>
  <c r="TJ165" i="5"/>
  <c r="TK165" i="5"/>
  <c r="VI165" i="5"/>
  <c r="VJ165" i="5"/>
  <c r="VK165" i="5"/>
  <c r="VL165" i="5"/>
  <c r="OD166" i="5"/>
  <c r="OE166" i="5"/>
  <c r="OF166" i="5"/>
  <c r="OG166" i="5"/>
  <c r="QD166" i="5"/>
  <c r="QE166" i="5"/>
  <c r="QF166" i="5"/>
  <c r="QG166" i="5"/>
  <c r="TH166" i="5"/>
  <c r="TI166" i="5"/>
  <c r="TJ166" i="5"/>
  <c r="TK166" i="5"/>
  <c r="VI166" i="5"/>
  <c r="VJ166" i="5"/>
  <c r="VK166" i="5"/>
  <c r="VL166" i="5"/>
  <c r="OD167" i="5"/>
  <c r="OE167" i="5"/>
  <c r="OF167" i="5"/>
  <c r="OG167" i="5"/>
  <c r="QD167" i="5"/>
  <c r="QE167" i="5"/>
  <c r="QF167" i="5"/>
  <c r="QG167" i="5"/>
  <c r="TH167" i="5"/>
  <c r="TI167" i="5"/>
  <c r="TJ167" i="5"/>
  <c r="TK167" i="5"/>
  <c r="VI167" i="5"/>
  <c r="VJ167" i="5"/>
  <c r="VK167" i="5"/>
  <c r="VL167" i="5"/>
  <c r="OD169" i="5"/>
  <c r="OE169" i="5"/>
  <c r="OF169" i="5"/>
  <c r="OG169" i="5"/>
  <c r="QD169" i="5"/>
  <c r="QE169" i="5"/>
  <c r="QF169" i="5"/>
  <c r="QG169" i="5"/>
  <c r="TH169" i="5"/>
  <c r="TI169" i="5"/>
  <c r="TJ169" i="5"/>
  <c r="TK169" i="5"/>
  <c r="VI169" i="5"/>
  <c r="VJ169" i="5"/>
  <c r="VK169" i="5"/>
  <c r="VL169" i="5"/>
  <c r="OD170" i="5"/>
  <c r="OE170" i="5"/>
  <c r="OF170" i="5"/>
  <c r="OG170" i="5"/>
  <c r="QD170" i="5"/>
  <c r="QE170" i="5"/>
  <c r="QF170" i="5"/>
  <c r="QG170" i="5"/>
  <c r="TH170" i="5"/>
  <c r="TI170" i="5"/>
  <c r="TJ170" i="5"/>
  <c r="TK170" i="5"/>
  <c r="VI170" i="5"/>
  <c r="VJ170" i="5"/>
  <c r="VK170" i="5"/>
  <c r="VL170" i="5"/>
  <c r="OD171" i="5"/>
  <c r="OE171" i="5"/>
  <c r="OF171" i="5"/>
  <c r="OG171" i="5"/>
  <c r="QD171" i="5"/>
  <c r="QE171" i="5"/>
  <c r="QF171" i="5"/>
  <c r="QG171" i="5"/>
  <c r="TH171" i="5"/>
  <c r="TI171" i="5"/>
  <c r="TJ171" i="5"/>
  <c r="TK171" i="5"/>
  <c r="VI171" i="5"/>
  <c r="VJ171" i="5"/>
  <c r="VK171" i="5"/>
  <c r="VL171" i="5"/>
  <c r="OD172" i="5"/>
  <c r="OE172" i="5"/>
  <c r="OF172" i="5"/>
  <c r="OG172" i="5"/>
  <c r="QD172" i="5"/>
  <c r="QE172" i="5"/>
  <c r="QF172" i="5"/>
  <c r="QG172" i="5"/>
  <c r="TH172" i="5"/>
  <c r="TI172" i="5"/>
  <c r="TJ172" i="5"/>
  <c r="TK172" i="5"/>
  <c r="VI172" i="5"/>
  <c r="VJ172" i="5"/>
  <c r="VK172" i="5"/>
  <c r="VL172" i="5"/>
  <c r="OD173" i="5"/>
  <c r="OE173" i="5"/>
  <c r="OF173" i="5"/>
  <c r="OG173" i="5"/>
  <c r="QD173" i="5"/>
  <c r="QE173" i="5"/>
  <c r="QF173" i="5"/>
  <c r="QG173" i="5"/>
  <c r="TH173" i="5"/>
  <c r="TI173" i="5"/>
  <c r="TJ173" i="5"/>
  <c r="TK173" i="5"/>
  <c r="VI173" i="5"/>
  <c r="VJ173" i="5"/>
  <c r="VK173" i="5"/>
  <c r="VL173" i="5"/>
  <c r="OD175" i="5"/>
  <c r="OE175" i="5"/>
  <c r="OG175" i="5"/>
  <c r="OI175" i="5"/>
  <c r="OF175" i="5" s="1"/>
  <c r="QD175" i="5"/>
  <c r="QE175" i="5"/>
  <c r="QF175" i="5"/>
  <c r="QG175" i="5"/>
  <c r="TH175" i="5"/>
  <c r="TI175" i="5"/>
  <c r="TJ175" i="5"/>
  <c r="TK175" i="5"/>
  <c r="VI175" i="5"/>
  <c r="VJ175" i="5"/>
  <c r="VK175" i="5"/>
  <c r="VL175" i="5"/>
  <c r="OD177" i="5"/>
  <c r="OE177" i="5"/>
  <c r="OF177" i="5"/>
  <c r="OG177" i="5"/>
  <c r="QD177" i="5"/>
  <c r="QE177" i="5"/>
  <c r="QF177" i="5"/>
  <c r="QG177" i="5"/>
  <c r="TH177" i="5"/>
  <c r="TI177" i="5"/>
  <c r="TJ177" i="5"/>
  <c r="TK177" i="5"/>
  <c r="VI177" i="5"/>
  <c r="VJ177" i="5"/>
  <c r="VK177" i="5"/>
  <c r="VL177" i="5"/>
  <c r="OD178" i="5"/>
  <c r="OE178" i="5"/>
  <c r="OF178" i="5"/>
  <c r="OG178" i="5"/>
  <c r="QD178" i="5"/>
  <c r="QE178" i="5"/>
  <c r="QF178" i="5"/>
  <c r="QG178" i="5"/>
  <c r="TH178" i="5"/>
  <c r="TI178" i="5"/>
  <c r="TJ178" i="5"/>
  <c r="TK178" i="5"/>
  <c r="VI178" i="5"/>
  <c r="VJ178" i="5"/>
  <c r="VK178" i="5"/>
  <c r="VL178" i="5"/>
  <c r="OD180" i="5"/>
  <c r="OE180" i="5"/>
  <c r="OF180" i="5"/>
  <c r="OG180" i="5"/>
  <c r="QD180" i="5"/>
  <c r="QE180" i="5"/>
  <c r="QF180" i="5"/>
  <c r="QG180" i="5"/>
  <c r="TH180" i="5"/>
  <c r="TI180" i="5"/>
  <c r="TJ180" i="5"/>
  <c r="TK180" i="5"/>
  <c r="VI180" i="5"/>
  <c r="VJ180" i="5"/>
  <c r="VK180" i="5"/>
  <c r="VL180" i="5"/>
  <c r="OD183" i="5"/>
  <c r="OE183" i="5"/>
  <c r="OF183" i="5"/>
  <c r="OG183" i="5"/>
  <c r="QD183" i="5"/>
  <c r="QE183" i="5"/>
  <c r="QF183" i="5"/>
  <c r="QG183" i="5"/>
  <c r="TH183" i="5"/>
  <c r="TI183" i="5"/>
  <c r="TJ183" i="5"/>
  <c r="TK183" i="5"/>
  <c r="VI183" i="5"/>
  <c r="VJ183" i="5"/>
  <c r="VK183" i="5"/>
  <c r="VL183" i="5"/>
  <c r="OD184" i="5"/>
  <c r="OE184" i="5"/>
  <c r="OF184" i="5"/>
  <c r="OG184" i="5"/>
  <c r="QD184" i="5"/>
  <c r="QE184" i="5"/>
  <c r="QF184" i="5"/>
  <c r="QG184" i="5"/>
  <c r="TH184" i="5"/>
  <c r="TI184" i="5"/>
  <c r="TJ184" i="5"/>
  <c r="TK184" i="5"/>
  <c r="VI184" i="5"/>
  <c r="VJ184" i="5"/>
  <c r="VK184" i="5"/>
  <c r="VL184" i="5"/>
  <c r="OD185" i="5"/>
  <c r="OE185" i="5"/>
  <c r="OF185" i="5"/>
  <c r="OG185" i="5"/>
  <c r="QD185" i="5"/>
  <c r="QE185" i="5"/>
  <c r="QF185" i="5"/>
  <c r="QG185" i="5"/>
  <c r="TH185" i="5"/>
  <c r="TI185" i="5"/>
  <c r="TJ185" i="5"/>
  <c r="TK185" i="5"/>
  <c r="VI185" i="5"/>
  <c r="VJ185" i="5"/>
  <c r="VK185" i="5"/>
  <c r="VL185" i="5"/>
  <c r="OD186" i="5"/>
  <c r="OE186" i="5"/>
  <c r="OF186" i="5"/>
  <c r="OG186" i="5"/>
  <c r="QE186" i="5"/>
  <c r="QG186" i="5"/>
  <c r="QQ186" i="5"/>
  <c r="QD186" i="5" s="1"/>
  <c r="RV186" i="5"/>
  <c r="QF186" i="5" s="1"/>
  <c r="TH186" i="5"/>
  <c r="TI186" i="5"/>
  <c r="TJ186" i="5"/>
  <c r="TK186" i="5"/>
  <c r="VI186" i="5"/>
  <c r="VJ186" i="5"/>
  <c r="VK186" i="5"/>
  <c r="VL186" i="5"/>
  <c r="OD187" i="5"/>
  <c r="OE187" i="5"/>
  <c r="OF187" i="5"/>
  <c r="OG187" i="5"/>
  <c r="QD187" i="5"/>
  <c r="QE187" i="5"/>
  <c r="QF187" i="5"/>
  <c r="QG187" i="5"/>
  <c r="TH187" i="5"/>
  <c r="TI187" i="5"/>
  <c r="TJ187" i="5"/>
  <c r="TK187" i="5"/>
  <c r="VI187" i="5"/>
  <c r="VJ187" i="5"/>
  <c r="VK187" i="5"/>
  <c r="VL187" i="5"/>
  <c r="OD189" i="5"/>
  <c r="OE189" i="5"/>
  <c r="OF189" i="5"/>
  <c r="OG189" i="5"/>
  <c r="QD189" i="5"/>
  <c r="QE189" i="5"/>
  <c r="QF189" i="5"/>
  <c r="QG189" i="5"/>
  <c r="TH189" i="5"/>
  <c r="TI189" i="5"/>
  <c r="TJ189" i="5"/>
  <c r="TK189" i="5"/>
  <c r="VI189" i="5"/>
  <c r="VJ189" i="5"/>
  <c r="VK189" i="5"/>
  <c r="VL189" i="5"/>
  <c r="OD191" i="5"/>
  <c r="OE191" i="5"/>
  <c r="OF191" i="5"/>
  <c r="OG191" i="5"/>
  <c r="QD191" i="5"/>
  <c r="QE191" i="5"/>
  <c r="QF191" i="5"/>
  <c r="QG191" i="5"/>
  <c r="TH191" i="5"/>
  <c r="TI191" i="5"/>
  <c r="TJ191" i="5"/>
  <c r="TK191" i="5"/>
  <c r="VI191" i="5"/>
  <c r="VJ191" i="5"/>
  <c r="VK191" i="5"/>
  <c r="VL191" i="5"/>
  <c r="OD192" i="5"/>
  <c r="OE192" i="5"/>
  <c r="OF192" i="5"/>
  <c r="OG192" i="5"/>
  <c r="QD192" i="5"/>
  <c r="QE192" i="5"/>
  <c r="QF192" i="5"/>
  <c r="QG192" i="5"/>
  <c r="TH192" i="5"/>
  <c r="TI192" i="5"/>
  <c r="TJ192" i="5"/>
  <c r="TK192" i="5"/>
  <c r="VI192" i="5"/>
  <c r="VJ192" i="5"/>
  <c r="VK192" i="5"/>
  <c r="VL192" i="5"/>
  <c r="OD193" i="5"/>
  <c r="OE193" i="5"/>
  <c r="OF193" i="5"/>
  <c r="OG193" i="5"/>
  <c r="QD193" i="5"/>
  <c r="QE193" i="5"/>
  <c r="QF193" i="5"/>
  <c r="QG193" i="5"/>
  <c r="TH193" i="5"/>
  <c r="TI193" i="5"/>
  <c r="TJ193" i="5"/>
  <c r="TK193" i="5"/>
  <c r="VJ193" i="5"/>
  <c r="VL193" i="5"/>
  <c r="VO193" i="5"/>
  <c r="VK193" i="5" s="1"/>
  <c r="VV193" i="5"/>
  <c r="VI193" i="5" s="1"/>
  <c r="OD194" i="5"/>
  <c r="OE194" i="5"/>
  <c r="OF194" i="5"/>
  <c r="OG194" i="5"/>
  <c r="QD194" i="5"/>
  <c r="QE194" i="5"/>
  <c r="QF194" i="5"/>
  <c r="QG194" i="5"/>
  <c r="TH194" i="5"/>
  <c r="TI194" i="5"/>
  <c r="TJ194" i="5"/>
  <c r="TK194" i="5"/>
  <c r="VI194" i="5"/>
  <c r="VJ194" i="5"/>
  <c r="VK194" i="5"/>
  <c r="VL194" i="5"/>
  <c r="OD195" i="5"/>
  <c r="OE195" i="5"/>
  <c r="OF195" i="5"/>
  <c r="OG195" i="5"/>
  <c r="QD195" i="5"/>
  <c r="QE195" i="5"/>
  <c r="QF195" i="5"/>
  <c r="NT195" i="5" s="1"/>
  <c r="QG195" i="5"/>
  <c r="TH195" i="5"/>
  <c r="TI195" i="5"/>
  <c r="TJ195" i="5"/>
  <c r="TK195" i="5"/>
  <c r="VI195" i="5"/>
  <c r="VJ195" i="5"/>
  <c r="VK195" i="5"/>
  <c r="VL195" i="5"/>
  <c r="OD197" i="5"/>
  <c r="OE197" i="5"/>
  <c r="OF197" i="5"/>
  <c r="OG197" i="5"/>
  <c r="QD197" i="5"/>
  <c r="QE197" i="5"/>
  <c r="QF197" i="5"/>
  <c r="QG197" i="5"/>
  <c r="TH197" i="5"/>
  <c r="TI197" i="5"/>
  <c r="TJ197" i="5"/>
  <c r="TK197" i="5"/>
  <c r="VI197" i="5"/>
  <c r="VJ197" i="5"/>
  <c r="VK197" i="5"/>
  <c r="VL197" i="5"/>
  <c r="IH157" i="5"/>
  <c r="OD157" i="5"/>
  <c r="OE157" i="5"/>
  <c r="OF157" i="5"/>
  <c r="OG157" i="5"/>
  <c r="QD157" i="5"/>
  <c r="QE157" i="5"/>
  <c r="QF157" i="5"/>
  <c r="QG157" i="5"/>
  <c r="TH157" i="5"/>
  <c r="TI157" i="5"/>
  <c r="TJ157" i="5"/>
  <c r="TK157" i="5"/>
  <c r="VI157" i="5"/>
  <c r="VJ157" i="5"/>
  <c r="VK157" i="5"/>
  <c r="VL157" i="5"/>
  <c r="IH46" i="5"/>
  <c r="OD46" i="5"/>
  <c r="OE46" i="5"/>
  <c r="OF46" i="5"/>
  <c r="OG46" i="5"/>
  <c r="QD46" i="5"/>
  <c r="QE46" i="5"/>
  <c r="QF46" i="5"/>
  <c r="QG46" i="5"/>
  <c r="TH46" i="5"/>
  <c r="TI46" i="5"/>
  <c r="TJ46" i="5"/>
  <c r="TK46" i="5"/>
  <c r="VI46" i="5"/>
  <c r="VJ46" i="5"/>
  <c r="VK46" i="5"/>
  <c r="VL46" i="5"/>
  <c r="IH174" i="5"/>
  <c r="OD174" i="5"/>
  <c r="OE174" i="5"/>
  <c r="OF174" i="5"/>
  <c r="NT174" i="5" s="1"/>
  <c r="OG174" i="5"/>
  <c r="QD174" i="5"/>
  <c r="QE174" i="5"/>
  <c r="QF174" i="5"/>
  <c r="QG174" i="5"/>
  <c r="TH174" i="5"/>
  <c r="TI174" i="5"/>
  <c r="TJ174" i="5"/>
  <c r="TK174" i="5"/>
  <c r="VI174" i="5"/>
  <c r="VJ174" i="5"/>
  <c r="VK174" i="5"/>
  <c r="VL174" i="5"/>
  <c r="IH77" i="5"/>
  <c r="OD77" i="5"/>
  <c r="OE77" i="5"/>
  <c r="OF77" i="5"/>
  <c r="OG77" i="5"/>
  <c r="QD77" i="5"/>
  <c r="QE77" i="5"/>
  <c r="QF77" i="5"/>
  <c r="QG77" i="5"/>
  <c r="TH77" i="5"/>
  <c r="TI77" i="5"/>
  <c r="TJ77" i="5"/>
  <c r="TK77" i="5"/>
  <c r="VI77" i="5"/>
  <c r="VJ77" i="5"/>
  <c r="VK77" i="5"/>
  <c r="VL77" i="5"/>
  <c r="IH102" i="5"/>
  <c r="OD102" i="5"/>
  <c r="OE102" i="5"/>
  <c r="OF102" i="5"/>
  <c r="OG102" i="5"/>
  <c r="QD102" i="5"/>
  <c r="QE102" i="5"/>
  <c r="QF102" i="5"/>
  <c r="QG102" i="5"/>
  <c r="TH102" i="5"/>
  <c r="TI102" i="5"/>
  <c r="TJ102" i="5"/>
  <c r="TK102" i="5"/>
  <c r="VI102" i="5"/>
  <c r="VJ102" i="5"/>
  <c r="VK102" i="5"/>
  <c r="VL102" i="5"/>
  <c r="IH62" i="5"/>
  <c r="OD62" i="5"/>
  <c r="OE62" i="5"/>
  <c r="OF62" i="5"/>
  <c r="OG62" i="5"/>
  <c r="QD62" i="5"/>
  <c r="QE62" i="5"/>
  <c r="QF62" i="5"/>
  <c r="QG62" i="5"/>
  <c r="TH62" i="5"/>
  <c r="TI62" i="5"/>
  <c r="TJ62" i="5"/>
  <c r="TK62" i="5"/>
  <c r="VI62" i="5"/>
  <c r="VJ62" i="5"/>
  <c r="VK62" i="5"/>
  <c r="VL62" i="5"/>
  <c r="IH119" i="5"/>
  <c r="OD119" i="5"/>
  <c r="OE119" i="5"/>
  <c r="OF119" i="5"/>
  <c r="OG119" i="5"/>
  <c r="QD119" i="5"/>
  <c r="QE119" i="5"/>
  <c r="QF119" i="5"/>
  <c r="QG119" i="5"/>
  <c r="TH119" i="5"/>
  <c r="TI119" i="5"/>
  <c r="TJ119" i="5"/>
  <c r="TK119" i="5"/>
  <c r="VI119" i="5"/>
  <c r="VJ119" i="5"/>
  <c r="VK119" i="5"/>
  <c r="VL119" i="5"/>
  <c r="IH160" i="5"/>
  <c r="OD160" i="5"/>
  <c r="OE160" i="5"/>
  <c r="OF160" i="5"/>
  <c r="OG160" i="5"/>
  <c r="QD160" i="5"/>
  <c r="QE160" i="5"/>
  <c r="QF160" i="5"/>
  <c r="QG160" i="5"/>
  <c r="TH160" i="5"/>
  <c r="TI160" i="5"/>
  <c r="TJ160" i="5"/>
  <c r="TK160" i="5"/>
  <c r="VI160" i="5"/>
  <c r="VJ160" i="5"/>
  <c r="VK160" i="5"/>
  <c r="VL160" i="5"/>
  <c r="IH161" i="5"/>
  <c r="OD161" i="5"/>
  <c r="OE161" i="5"/>
  <c r="OF161" i="5"/>
  <c r="OG161" i="5"/>
  <c r="QD161" i="5"/>
  <c r="QE161" i="5"/>
  <c r="QF161" i="5"/>
  <c r="QG161" i="5"/>
  <c r="TH161" i="5"/>
  <c r="TI161" i="5"/>
  <c r="TJ161" i="5"/>
  <c r="TK161" i="5"/>
  <c r="VI161" i="5"/>
  <c r="VJ161" i="5"/>
  <c r="VK161" i="5"/>
  <c r="VL161" i="5"/>
  <c r="IH5" i="5"/>
  <c r="OD5" i="5"/>
  <c r="OE5" i="5"/>
  <c r="OF5" i="5"/>
  <c r="OG5" i="5"/>
  <c r="QD5" i="5"/>
  <c r="QE5" i="5"/>
  <c r="QF5" i="5"/>
  <c r="QG5" i="5"/>
  <c r="TH5" i="5"/>
  <c r="TI5" i="5"/>
  <c r="TJ5" i="5"/>
  <c r="VD5" i="5"/>
  <c r="TK5" i="5" s="1"/>
  <c r="VI5" i="5"/>
  <c r="VJ5" i="5"/>
  <c r="VK5" i="5"/>
  <c r="VL5" i="5"/>
  <c r="IH188" i="5"/>
  <c r="OD188" i="5"/>
  <c r="OE188" i="5"/>
  <c r="OF188" i="5"/>
  <c r="OG188" i="5"/>
  <c r="QD188" i="5"/>
  <c r="QE188" i="5"/>
  <c r="QF188" i="5"/>
  <c r="QG188" i="5"/>
  <c r="TH188" i="5"/>
  <c r="TI188" i="5"/>
  <c r="TJ188" i="5"/>
  <c r="TK188" i="5"/>
  <c r="VI188" i="5"/>
  <c r="VJ188" i="5"/>
  <c r="VK188" i="5"/>
  <c r="VL188" i="5"/>
  <c r="IH52" i="5"/>
  <c r="OD52" i="5"/>
  <c r="OE52" i="5"/>
  <c r="OF52" i="5"/>
  <c r="OG52" i="5"/>
  <c r="QD52" i="5"/>
  <c r="QE52" i="5"/>
  <c r="QF52" i="5"/>
  <c r="QG52" i="5"/>
  <c r="TH52" i="5"/>
  <c r="TI52" i="5"/>
  <c r="TJ52" i="5"/>
  <c r="TK52" i="5"/>
  <c r="VI52" i="5"/>
  <c r="VJ52" i="5"/>
  <c r="VK52" i="5"/>
  <c r="VL52" i="5"/>
  <c r="IH150" i="5"/>
  <c r="OD150" i="5"/>
  <c r="OE150" i="5"/>
  <c r="OF150" i="5"/>
  <c r="OG150" i="5"/>
  <c r="QD150" i="5"/>
  <c r="QE150" i="5"/>
  <c r="QF150" i="5"/>
  <c r="QG150" i="5"/>
  <c r="TH150" i="5"/>
  <c r="TI150" i="5"/>
  <c r="TJ150" i="5"/>
  <c r="TK150" i="5"/>
  <c r="VI150" i="5"/>
  <c r="VJ150" i="5"/>
  <c r="VK150" i="5"/>
  <c r="VL150" i="5"/>
  <c r="IH98" i="5"/>
  <c r="OD98" i="5"/>
  <c r="OE98" i="5"/>
  <c r="OF98" i="5"/>
  <c r="OG98" i="5"/>
  <c r="QD98" i="5"/>
  <c r="QE98" i="5"/>
  <c r="QF98" i="5"/>
  <c r="QG98" i="5"/>
  <c r="TH98" i="5"/>
  <c r="TI98" i="5"/>
  <c r="TJ98" i="5"/>
  <c r="TK98" i="5"/>
  <c r="VI98" i="5"/>
  <c r="VJ98" i="5"/>
  <c r="VK98" i="5"/>
  <c r="VL98" i="5"/>
  <c r="IH151" i="5"/>
  <c r="OD151" i="5"/>
  <c r="OE151" i="5"/>
  <c r="OF151" i="5"/>
  <c r="OG151" i="5"/>
  <c r="QD151" i="5"/>
  <c r="QE151" i="5"/>
  <c r="QF151" i="5"/>
  <c r="QG151" i="5"/>
  <c r="TH151" i="5"/>
  <c r="TI151" i="5"/>
  <c r="TJ151" i="5"/>
  <c r="TK151" i="5"/>
  <c r="VI151" i="5"/>
  <c r="VJ151" i="5"/>
  <c r="VK151" i="5"/>
  <c r="VL151" i="5"/>
  <c r="IH143" i="5"/>
  <c r="OD143" i="5"/>
  <c r="OE143" i="5"/>
  <c r="OF143" i="5"/>
  <c r="OG143" i="5"/>
  <c r="QD143" i="5"/>
  <c r="QE143" i="5"/>
  <c r="QF143" i="5"/>
  <c r="QG143" i="5"/>
  <c r="TH143" i="5"/>
  <c r="TI143" i="5"/>
  <c r="TJ143" i="5"/>
  <c r="TK143" i="5"/>
  <c r="VI143" i="5"/>
  <c r="VJ143" i="5"/>
  <c r="VK143" i="5"/>
  <c r="VL143" i="5"/>
  <c r="IH30" i="5"/>
  <c r="OD30" i="5"/>
  <c r="OE30" i="5"/>
  <c r="OF30" i="5"/>
  <c r="OG30" i="5"/>
  <c r="QD30" i="5"/>
  <c r="QE30" i="5"/>
  <c r="QF30" i="5"/>
  <c r="QG30" i="5"/>
  <c r="TH30" i="5"/>
  <c r="TI30" i="5"/>
  <c r="TJ30" i="5"/>
  <c r="TK30" i="5"/>
  <c r="VI30" i="5"/>
  <c r="VJ30" i="5"/>
  <c r="VK30" i="5"/>
  <c r="VL30" i="5"/>
  <c r="IH133" i="5"/>
  <c r="OD133" i="5"/>
  <c r="OE133" i="5"/>
  <c r="OF133" i="5"/>
  <c r="OG133" i="5"/>
  <c r="QD133" i="5"/>
  <c r="QE133" i="5"/>
  <c r="QF133" i="5"/>
  <c r="QG133" i="5"/>
  <c r="TH133" i="5"/>
  <c r="TI133" i="5"/>
  <c r="TJ133" i="5"/>
  <c r="TK133" i="5"/>
  <c r="VI133" i="5"/>
  <c r="VJ133" i="5"/>
  <c r="VK133" i="5"/>
  <c r="VL133" i="5"/>
  <c r="IH147" i="5"/>
  <c r="OD147" i="5"/>
  <c r="OE147" i="5"/>
  <c r="OF147" i="5"/>
  <c r="OG147" i="5"/>
  <c r="QD147" i="5"/>
  <c r="QE147" i="5"/>
  <c r="QF147" i="5"/>
  <c r="QG147" i="5"/>
  <c r="TH147" i="5"/>
  <c r="TI147" i="5"/>
  <c r="TJ147" i="5"/>
  <c r="TK147" i="5"/>
  <c r="VI147" i="5"/>
  <c r="VJ147" i="5"/>
  <c r="VK147" i="5"/>
  <c r="VL147" i="5"/>
  <c r="IH168" i="5"/>
  <c r="OD168" i="5"/>
  <c r="OE168" i="5"/>
  <c r="OF168" i="5"/>
  <c r="OG168" i="5"/>
  <c r="QD168" i="5"/>
  <c r="QE168" i="5"/>
  <c r="QF168" i="5"/>
  <c r="QG168" i="5"/>
  <c r="TH168" i="5"/>
  <c r="TI168" i="5"/>
  <c r="TJ168" i="5"/>
  <c r="TK168" i="5"/>
  <c r="VI168" i="5"/>
  <c r="VJ168" i="5"/>
  <c r="VK168" i="5"/>
  <c r="VL168" i="5"/>
  <c r="IH125" i="5"/>
  <c r="OD125" i="5"/>
  <c r="OE125" i="5"/>
  <c r="OF125" i="5"/>
  <c r="OG125" i="5"/>
  <c r="QD125" i="5"/>
  <c r="QE125" i="5"/>
  <c r="QF125" i="5"/>
  <c r="QG125" i="5"/>
  <c r="TH125" i="5"/>
  <c r="TI125" i="5"/>
  <c r="TJ125" i="5"/>
  <c r="TK125" i="5"/>
  <c r="VI125" i="5"/>
  <c r="VJ125" i="5"/>
  <c r="VK125" i="5"/>
  <c r="VL125" i="5"/>
  <c r="IH83" i="5"/>
  <c r="OD83" i="5"/>
  <c r="OE83" i="5"/>
  <c r="OF83" i="5"/>
  <c r="OG83" i="5"/>
  <c r="QD83" i="5"/>
  <c r="QE83" i="5"/>
  <c r="QF83" i="5"/>
  <c r="QG83" i="5"/>
  <c r="TH83" i="5"/>
  <c r="TI83" i="5"/>
  <c r="TJ83" i="5"/>
  <c r="TK83" i="5"/>
  <c r="VI83" i="5"/>
  <c r="VJ83" i="5"/>
  <c r="VK83" i="5"/>
  <c r="VL83" i="5"/>
  <c r="IH182" i="5"/>
  <c r="OD182" i="5"/>
  <c r="OE182" i="5"/>
  <c r="OF182" i="5"/>
  <c r="OG182" i="5"/>
  <c r="QD182" i="5"/>
  <c r="QE182" i="5"/>
  <c r="QF182" i="5"/>
  <c r="QG182" i="5"/>
  <c r="TH182" i="5"/>
  <c r="TI182" i="5"/>
  <c r="TJ182" i="5"/>
  <c r="TK182" i="5"/>
  <c r="VI182" i="5"/>
  <c r="VJ182" i="5"/>
  <c r="VK182" i="5"/>
  <c r="VL182" i="5"/>
  <c r="IH190" i="5"/>
  <c r="OD190" i="5"/>
  <c r="OE190" i="5"/>
  <c r="OF190" i="5"/>
  <c r="OG190" i="5"/>
  <c r="QD190" i="5"/>
  <c r="QE190" i="5"/>
  <c r="QF190" i="5"/>
  <c r="QG190" i="5"/>
  <c r="TH190" i="5"/>
  <c r="TI190" i="5"/>
  <c r="TJ190" i="5"/>
  <c r="TK190" i="5"/>
  <c r="VI190" i="5"/>
  <c r="VJ190" i="5"/>
  <c r="VK190" i="5"/>
  <c r="VL190" i="5"/>
  <c r="IH156" i="5"/>
  <c r="OD156" i="5"/>
  <c r="OE156" i="5"/>
  <c r="OF156" i="5"/>
  <c r="OG156" i="5"/>
  <c r="QD156" i="5"/>
  <c r="QE156" i="5"/>
  <c r="QF156" i="5"/>
  <c r="QG156" i="5"/>
  <c r="TH156" i="5"/>
  <c r="TI156" i="5"/>
  <c r="TJ156" i="5"/>
  <c r="TK156" i="5"/>
  <c r="VI156" i="5"/>
  <c r="VJ156" i="5"/>
  <c r="VK156" i="5"/>
  <c r="VL156" i="5"/>
  <c r="IH181" i="5"/>
  <c r="OD181" i="5"/>
  <c r="OE181" i="5"/>
  <c r="OF181" i="5"/>
  <c r="OG181" i="5"/>
  <c r="QD181" i="5"/>
  <c r="QE181" i="5"/>
  <c r="QF181" i="5"/>
  <c r="QG181" i="5"/>
  <c r="TH181" i="5"/>
  <c r="TI181" i="5"/>
  <c r="TJ181" i="5"/>
  <c r="TK181" i="5"/>
  <c r="VI181" i="5"/>
  <c r="VJ181" i="5"/>
  <c r="VK181" i="5"/>
  <c r="VL181" i="5"/>
  <c r="IH196" i="5"/>
  <c r="OD196" i="5"/>
  <c r="OE196" i="5"/>
  <c r="OF196" i="5"/>
  <c r="OG196" i="5"/>
  <c r="QD196" i="5"/>
  <c r="QE196" i="5"/>
  <c r="QF196" i="5"/>
  <c r="QG196" i="5"/>
  <c r="TH196" i="5"/>
  <c r="TI196" i="5"/>
  <c r="TJ196" i="5"/>
  <c r="TK196" i="5"/>
  <c r="VI196" i="5"/>
  <c r="VJ196" i="5"/>
  <c r="VK196" i="5"/>
  <c r="VL196" i="5"/>
  <c r="IH80" i="5"/>
  <c r="OD80" i="5"/>
  <c r="OE80" i="5"/>
  <c r="OF80" i="5"/>
  <c r="OG80" i="5"/>
  <c r="QD80" i="5"/>
  <c r="QE80" i="5"/>
  <c r="QF80" i="5"/>
  <c r="QG80" i="5"/>
  <c r="TH80" i="5"/>
  <c r="TI80" i="5"/>
  <c r="TJ80" i="5"/>
  <c r="TK80" i="5"/>
  <c r="VI80" i="5"/>
  <c r="VJ80" i="5"/>
  <c r="VK80" i="5"/>
  <c r="VL80" i="5"/>
  <c r="IH179" i="5"/>
  <c r="OD179" i="5"/>
  <c r="OE179" i="5"/>
  <c r="OF179" i="5"/>
  <c r="OG179" i="5"/>
  <c r="QD179" i="5"/>
  <c r="QE179" i="5"/>
  <c r="QF179" i="5"/>
  <c r="QG179" i="5"/>
  <c r="TH179" i="5"/>
  <c r="TI179" i="5"/>
  <c r="TJ179" i="5"/>
  <c r="TK179" i="5"/>
  <c r="VI179" i="5"/>
  <c r="VJ179" i="5"/>
  <c r="VK179" i="5"/>
  <c r="VL179" i="5"/>
  <c r="IH176" i="5"/>
  <c r="OD176" i="5"/>
  <c r="OE176" i="5"/>
  <c r="OF176" i="5"/>
  <c r="OG176" i="5"/>
  <c r="QD176" i="5"/>
  <c r="QE176" i="5"/>
  <c r="QF176" i="5"/>
  <c r="QG176" i="5"/>
  <c r="TH176" i="5"/>
  <c r="TI176" i="5"/>
  <c r="TJ176" i="5"/>
  <c r="TK176" i="5"/>
  <c r="VI176" i="5"/>
  <c r="VJ176" i="5"/>
  <c r="VK176" i="5"/>
  <c r="VL176" i="5"/>
  <c r="IH111" i="5"/>
  <c r="OD111" i="5"/>
  <c r="OE111" i="5"/>
  <c r="OF111" i="5"/>
  <c r="OG111" i="5"/>
  <c r="QD111" i="5"/>
  <c r="QE111" i="5"/>
  <c r="QF111" i="5"/>
  <c r="QG111" i="5"/>
  <c r="TH111" i="5"/>
  <c r="TI111" i="5"/>
  <c r="TJ111" i="5"/>
  <c r="TK111" i="5"/>
  <c r="VI111" i="5"/>
  <c r="VJ111" i="5"/>
  <c r="VK111" i="5"/>
  <c r="VL111" i="5"/>
  <c r="IH68" i="5"/>
  <c r="OD68" i="5"/>
  <c r="OE68" i="5"/>
  <c r="OF68" i="5"/>
  <c r="OG68" i="5"/>
  <c r="QD68" i="5"/>
  <c r="QE68" i="5"/>
  <c r="QF68" i="5"/>
  <c r="QG68" i="5"/>
  <c r="TH68" i="5"/>
  <c r="TI68" i="5"/>
  <c r="TJ68" i="5"/>
  <c r="TK68" i="5"/>
  <c r="VI68" i="5"/>
  <c r="VJ68" i="5"/>
  <c r="VK68" i="5"/>
  <c r="VL68" i="5"/>
  <c r="NR56" i="5" l="1"/>
  <c r="NS5" i="5"/>
  <c r="NR174" i="5"/>
  <c r="NU131" i="5"/>
  <c r="NU84" i="5"/>
  <c r="NU44" i="5"/>
  <c r="NU38" i="5"/>
  <c r="NT189" i="5"/>
  <c r="NT159" i="5"/>
  <c r="NT145" i="5"/>
  <c r="NT114" i="5"/>
  <c r="NT38" i="5"/>
  <c r="NS35" i="5"/>
  <c r="NR164" i="5"/>
  <c r="NU196" i="5"/>
  <c r="NS150" i="5"/>
  <c r="NT183" i="5"/>
  <c r="NT34" i="5"/>
  <c r="NT21" i="5"/>
  <c r="NT18" i="5"/>
  <c r="NT9" i="5"/>
  <c r="NT6" i="5"/>
  <c r="NR72" i="5"/>
  <c r="NS61" i="5"/>
  <c r="NU86" i="5"/>
  <c r="NU60" i="5"/>
  <c r="SY44" i="5"/>
  <c r="NQ86" i="5"/>
  <c r="NU191" i="5"/>
  <c r="NR184" i="5"/>
  <c r="NR173" i="5"/>
  <c r="NT106" i="5"/>
  <c r="NS79" i="5"/>
  <c r="NU141" i="5"/>
  <c r="NR123" i="5"/>
  <c r="NT47" i="5"/>
  <c r="NT40" i="5"/>
  <c r="SY28" i="5"/>
  <c r="NP28" i="5"/>
  <c r="SY10" i="5"/>
  <c r="NU134" i="5"/>
  <c r="NS72" i="5"/>
  <c r="NU190" i="5"/>
  <c r="NT177" i="5"/>
  <c r="NU122" i="5"/>
  <c r="NR89" i="5"/>
  <c r="NU34" i="5"/>
  <c r="NU27" i="5"/>
  <c r="SY102" i="5"/>
  <c r="NS159" i="5"/>
  <c r="NS36" i="5"/>
  <c r="NS126" i="5"/>
  <c r="NT88" i="5"/>
  <c r="NP183" i="5"/>
  <c r="NT115" i="5"/>
  <c r="NU95" i="5"/>
  <c r="NS52" i="5"/>
  <c r="SY38" i="5"/>
  <c r="NS195" i="5"/>
  <c r="NS192" i="5"/>
  <c r="NT91" i="5"/>
  <c r="SX73" i="5"/>
  <c r="NP14" i="5"/>
  <c r="NR13" i="5"/>
  <c r="SX196" i="5"/>
  <c r="NR136" i="5"/>
  <c r="NS88" i="5"/>
  <c r="NU13" i="5"/>
  <c r="NU176" i="5"/>
  <c r="NS175" i="5"/>
  <c r="NU135" i="5"/>
  <c r="NU93" i="5"/>
  <c r="NR44" i="5"/>
  <c r="NT7" i="5"/>
  <c r="NS188" i="5"/>
  <c r="SY184" i="5"/>
  <c r="NT138" i="5"/>
  <c r="NQ127" i="5"/>
  <c r="NS108" i="5"/>
  <c r="NT101" i="5"/>
  <c r="NT60" i="5"/>
  <c r="SY7" i="5"/>
  <c r="NS3" i="5"/>
  <c r="NR7" i="5"/>
  <c r="NT168" i="5"/>
  <c r="NR187" i="5"/>
  <c r="SY135" i="5"/>
  <c r="NT123" i="5"/>
  <c r="NS90" i="5"/>
  <c r="NU65" i="5"/>
  <c r="NQ56" i="5"/>
  <c r="NS49" i="5"/>
  <c r="NU15" i="5"/>
  <c r="NU183" i="5"/>
  <c r="NS163" i="5"/>
  <c r="NU129" i="5"/>
  <c r="NU92" i="5"/>
  <c r="NU41" i="5"/>
  <c r="NT179" i="5"/>
  <c r="NU80" i="5"/>
  <c r="NR157" i="5"/>
  <c r="NS194" i="5"/>
  <c r="NU177" i="5"/>
  <c r="NS103" i="5"/>
  <c r="NR81" i="5"/>
  <c r="NR79" i="5"/>
  <c r="SX67" i="5"/>
  <c r="NR61" i="5"/>
  <c r="NP56" i="5"/>
  <c r="NT44" i="5"/>
  <c r="NT41" i="5"/>
  <c r="NQ5" i="5"/>
  <c r="NQ169" i="5"/>
  <c r="NQ158" i="5"/>
  <c r="NQ90" i="5"/>
  <c r="SX42" i="5"/>
  <c r="SY35" i="5"/>
  <c r="NP141" i="5"/>
  <c r="NT122" i="5"/>
  <c r="NR115" i="5"/>
  <c r="NU106" i="5"/>
  <c r="NQ95" i="5"/>
  <c r="NR82" i="5"/>
  <c r="NQ76" i="5"/>
  <c r="NU71" i="5"/>
  <c r="SY65" i="5"/>
  <c r="NU40" i="5"/>
  <c r="NT37" i="5"/>
  <c r="NP29" i="5"/>
  <c r="NS28" i="5"/>
  <c r="NR16" i="5"/>
  <c r="NT13" i="5"/>
  <c r="SY196" i="5"/>
  <c r="NT147" i="5"/>
  <c r="NS62" i="5"/>
  <c r="NU195" i="5"/>
  <c r="NS171" i="5"/>
  <c r="NP169" i="5"/>
  <c r="NQ162" i="5"/>
  <c r="NU146" i="5"/>
  <c r="SX139" i="5"/>
  <c r="SY109" i="5"/>
  <c r="NT73" i="5"/>
  <c r="NT66" i="5"/>
  <c r="NS51" i="5"/>
  <c r="NP4" i="5"/>
  <c r="NT144" i="5"/>
  <c r="NU108" i="5"/>
  <c r="NT99" i="5"/>
  <c r="NS67" i="5"/>
  <c r="NS58" i="5"/>
  <c r="NT15" i="5"/>
  <c r="NR10" i="5"/>
  <c r="NU174" i="5"/>
  <c r="SX46" i="5"/>
  <c r="NT184" i="5"/>
  <c r="NR167" i="5"/>
  <c r="NP165" i="5"/>
  <c r="NS148" i="5"/>
  <c r="NS130" i="5"/>
  <c r="NU121" i="5"/>
  <c r="NS115" i="5"/>
  <c r="NT108" i="5"/>
  <c r="NU51" i="5"/>
  <c r="NU37" i="5"/>
  <c r="NQ22" i="5"/>
  <c r="NU12" i="5"/>
  <c r="NU9" i="5"/>
  <c r="NT3" i="5"/>
  <c r="SX193" i="5"/>
  <c r="SY85" i="5"/>
  <c r="NQ8" i="5"/>
  <c r="NQ178" i="5"/>
  <c r="SY55" i="5"/>
  <c r="SY45" i="5"/>
  <c r="SY5" i="5"/>
  <c r="NT98" i="5"/>
  <c r="NU150" i="5"/>
  <c r="NU178" i="5"/>
  <c r="NU138" i="5"/>
  <c r="NS132" i="5"/>
  <c r="NU109" i="5"/>
  <c r="NT94" i="5"/>
  <c r="NT84" i="5"/>
  <c r="NU78" i="5"/>
  <c r="NU75" i="5"/>
  <c r="NS59" i="5"/>
  <c r="NQ36" i="5"/>
  <c r="SY25" i="5"/>
  <c r="NS25" i="5"/>
  <c r="NR11" i="5"/>
  <c r="NU2" i="5"/>
  <c r="NT30" i="5"/>
  <c r="NT77" i="5"/>
  <c r="SY164" i="5"/>
  <c r="NT78" i="5"/>
  <c r="NS65" i="5"/>
  <c r="NS33" i="5"/>
  <c r="NU170" i="5"/>
  <c r="NU166" i="5"/>
  <c r="NU163" i="5"/>
  <c r="NS139" i="5"/>
  <c r="NS114" i="5"/>
  <c r="NP104" i="5"/>
  <c r="NT86" i="5"/>
  <c r="NU72" i="5"/>
  <c r="SY39" i="5"/>
  <c r="NP39" i="5"/>
  <c r="SX28" i="5"/>
  <c r="NP22" i="5"/>
  <c r="NP11" i="5"/>
  <c r="NS151" i="5"/>
  <c r="NU184" i="5"/>
  <c r="NU68" i="5"/>
  <c r="NP80" i="5"/>
  <c r="NU133" i="5"/>
  <c r="NU161" i="5"/>
  <c r="NQ46" i="5"/>
  <c r="NS111" i="5"/>
  <c r="NT133" i="5"/>
  <c r="NT161" i="5"/>
  <c r="NT170" i="5"/>
  <c r="NU145" i="5"/>
  <c r="NR114" i="5"/>
  <c r="NP110" i="5"/>
  <c r="NT71" i="5"/>
  <c r="NP33" i="5"/>
  <c r="NU21" i="5"/>
  <c r="NS11" i="5"/>
  <c r="NT181" i="5"/>
  <c r="NR133" i="5"/>
  <c r="NR188" i="5"/>
  <c r="NU151" i="5"/>
  <c r="NT62" i="5"/>
  <c r="NQ77" i="5"/>
  <c r="NQ148" i="5"/>
  <c r="NU94" i="5"/>
  <c r="NR176" i="5"/>
  <c r="NT57" i="5"/>
  <c r="SY194" i="5"/>
  <c r="SY120" i="5"/>
  <c r="NP114" i="5"/>
  <c r="NU102" i="5"/>
  <c r="NQ174" i="5"/>
  <c r="NS185" i="5"/>
  <c r="NP167" i="5"/>
  <c r="NP32" i="5"/>
  <c r="NP194" i="5"/>
  <c r="NT52" i="5"/>
  <c r="NT187" i="5"/>
  <c r="NU31" i="5"/>
  <c r="NT12" i="5"/>
  <c r="NT182" i="5"/>
  <c r="NU83" i="5"/>
  <c r="NU98" i="5"/>
  <c r="SY77" i="5"/>
  <c r="NS173" i="5"/>
  <c r="NT148" i="5"/>
  <c r="NU115" i="5"/>
  <c r="NR65" i="5"/>
  <c r="SX195" i="5"/>
  <c r="NS182" i="5"/>
  <c r="NR147" i="5"/>
  <c r="NU119" i="5"/>
  <c r="NS46" i="5"/>
  <c r="NP193" i="5"/>
  <c r="NQ192" i="5"/>
  <c r="NQ180" i="5"/>
  <c r="NT154" i="5"/>
  <c r="NT137" i="5"/>
  <c r="NS118" i="5"/>
  <c r="NS44" i="5"/>
  <c r="SX171" i="5"/>
  <c r="SX104" i="5"/>
  <c r="NQ136" i="5"/>
  <c r="NP74" i="5"/>
  <c r="SX63" i="5"/>
  <c r="NQ181" i="5"/>
  <c r="NS190" i="5"/>
  <c r="NU160" i="5"/>
  <c r="NT111" i="5"/>
  <c r="NU181" i="5"/>
  <c r="NS168" i="5"/>
  <c r="SX5" i="5"/>
  <c r="NS161" i="5"/>
  <c r="NU169" i="5"/>
  <c r="SY11" i="5"/>
  <c r="NU112" i="5"/>
  <c r="NS109" i="5"/>
  <c r="NS96" i="5"/>
  <c r="NS85" i="5"/>
  <c r="NQ55" i="5"/>
  <c r="NT43" i="5"/>
  <c r="NR28" i="5"/>
  <c r="NP23" i="5"/>
  <c r="NU7" i="5"/>
  <c r="NQ3" i="5"/>
  <c r="NQ191" i="5"/>
  <c r="NP187" i="5"/>
  <c r="SY106" i="5"/>
  <c r="NQ106" i="5"/>
  <c r="NQ60" i="5"/>
  <c r="NT55" i="5"/>
  <c r="NP45" i="5"/>
  <c r="NQ44" i="5"/>
  <c r="NR39" i="5"/>
  <c r="SX26" i="5"/>
  <c r="NU24" i="5"/>
  <c r="NS20" i="5"/>
  <c r="SX17" i="5"/>
  <c r="SX8" i="5"/>
  <c r="NS184" i="5"/>
  <c r="NP180" i="5"/>
  <c r="NR170" i="5"/>
  <c r="NT153" i="5"/>
  <c r="NS145" i="5"/>
  <c r="NS134" i="5"/>
  <c r="NQ124" i="5"/>
  <c r="NP120" i="5"/>
  <c r="NP116" i="5"/>
  <c r="NU113" i="5"/>
  <c r="SY108" i="5"/>
  <c r="NU88" i="5"/>
  <c r="NT79" i="5"/>
  <c r="NS76" i="5"/>
  <c r="NU73" i="5"/>
  <c r="NR69" i="5"/>
  <c r="NU61" i="5"/>
  <c r="NR58" i="5"/>
  <c r="NU54" i="5"/>
  <c r="NU47" i="5"/>
  <c r="SY36" i="5"/>
  <c r="NU35" i="5"/>
  <c r="NT31" i="5"/>
  <c r="NT27" i="5"/>
  <c r="NS17" i="5"/>
  <c r="SX14" i="5"/>
  <c r="NS9" i="5"/>
  <c r="NQ119" i="5"/>
  <c r="NS77" i="5"/>
  <c r="SY191" i="5"/>
  <c r="NS180" i="5"/>
  <c r="NT164" i="5"/>
  <c r="NS153" i="5"/>
  <c r="NR149" i="5"/>
  <c r="SY134" i="5"/>
  <c r="NQ123" i="5"/>
  <c r="NT110" i="5"/>
  <c r="NQ107" i="5"/>
  <c r="NS104" i="5"/>
  <c r="SY90" i="5"/>
  <c r="SY79" i="5"/>
  <c r="SY53" i="5"/>
  <c r="NP77" i="5"/>
  <c r="NP186" i="5"/>
  <c r="SY180" i="5"/>
  <c r="NR180" i="5"/>
  <c r="NS164" i="5"/>
  <c r="SX154" i="5"/>
  <c r="NR153" i="5"/>
  <c r="SX149" i="5"/>
  <c r="NU148" i="5"/>
  <c r="SX126" i="5"/>
  <c r="SY121" i="5"/>
  <c r="NT118" i="5"/>
  <c r="SY115" i="5"/>
  <c r="NQ94" i="5"/>
  <c r="NQ89" i="5"/>
  <c r="NP88" i="5"/>
  <c r="NQ75" i="5"/>
  <c r="NU67" i="5"/>
  <c r="NS55" i="5"/>
  <c r="NQ49" i="5"/>
  <c r="NT24" i="5"/>
  <c r="SX23" i="5"/>
  <c r="NS22" i="5"/>
  <c r="NP20" i="5"/>
  <c r="NQ19" i="5"/>
  <c r="NQ11" i="5"/>
  <c r="NU6" i="5"/>
  <c r="SY3" i="5"/>
  <c r="NQ81" i="5"/>
  <c r="NS179" i="5"/>
  <c r="NU192" i="5"/>
  <c r="NQ173" i="5"/>
  <c r="NS154" i="5"/>
  <c r="NR148" i="5"/>
  <c r="NS144" i="5"/>
  <c r="NQ120" i="5"/>
  <c r="NP115" i="5"/>
  <c r="NT113" i="5"/>
  <c r="NQ109" i="5"/>
  <c r="SY104" i="5"/>
  <c r="NQ91" i="5"/>
  <c r="NU87" i="5"/>
  <c r="NR85" i="5"/>
  <c r="NS81" i="5"/>
  <c r="NS75" i="5"/>
  <c r="NT72" i="5"/>
  <c r="NU70" i="5"/>
  <c r="NU69" i="5"/>
  <c r="NU64" i="5"/>
  <c r="NU58" i="5"/>
  <c r="NT54" i="5"/>
  <c r="NT51" i="5"/>
  <c r="NT35" i="5"/>
  <c r="SX32" i="5"/>
  <c r="NS23" i="5"/>
  <c r="NP17" i="5"/>
  <c r="NS8" i="5"/>
  <c r="SX99" i="5"/>
  <c r="NP71" i="5"/>
  <c r="SX25" i="5"/>
  <c r="NR196" i="5"/>
  <c r="NU125" i="5"/>
  <c r="SY147" i="5"/>
  <c r="NS30" i="5"/>
  <c r="NT102" i="5"/>
  <c r="NR185" i="5"/>
  <c r="SY178" i="5"/>
  <c r="SY166" i="5"/>
  <c r="NR111" i="5"/>
  <c r="NT156" i="5"/>
  <c r="NT125" i="5"/>
  <c r="SX150" i="5"/>
  <c r="NQ52" i="5"/>
  <c r="NS160" i="5"/>
  <c r="NT192" i="5"/>
  <c r="SX186" i="5"/>
  <c r="SX128" i="5"/>
  <c r="NQ126" i="5"/>
  <c r="NT120" i="5"/>
  <c r="NT107" i="5"/>
  <c r="NR105" i="5"/>
  <c r="NU96" i="5"/>
  <c r="NQ93" i="5"/>
  <c r="NT87" i="5"/>
  <c r="NU66" i="5"/>
  <c r="NT64" i="5"/>
  <c r="SX53" i="5"/>
  <c r="SY51" i="5"/>
  <c r="NR49" i="5"/>
  <c r="NQ45" i="5"/>
  <c r="SX20" i="5"/>
  <c r="NU16" i="5"/>
  <c r="SY8" i="5"/>
  <c r="NR4" i="5"/>
  <c r="NU52" i="5"/>
  <c r="NR102" i="5"/>
  <c r="SY183" i="5"/>
  <c r="NR183" i="5"/>
  <c r="NT173" i="5"/>
  <c r="NU165" i="5"/>
  <c r="NQ153" i="5"/>
  <c r="NT149" i="5"/>
  <c r="NU137" i="5"/>
  <c r="SY113" i="5"/>
  <c r="NT109" i="5"/>
  <c r="NT103" i="5"/>
  <c r="NS100" i="5"/>
  <c r="NT89" i="5"/>
  <c r="NQ79" i="5"/>
  <c r="NS70" i="5"/>
  <c r="NT63" i="5"/>
  <c r="SY61" i="5"/>
  <c r="NU48" i="5"/>
  <c r="NU43" i="5"/>
  <c r="NS41" i="5"/>
  <c r="NP35" i="5"/>
  <c r="NU18" i="5"/>
  <c r="NS14" i="5"/>
  <c r="NT10" i="5"/>
  <c r="NU3" i="5"/>
  <c r="SX151" i="5"/>
  <c r="NQ32" i="5"/>
  <c r="NR32" i="5"/>
  <c r="NR194" i="5"/>
  <c r="SY173" i="5"/>
  <c r="SY153" i="5"/>
  <c r="SX146" i="5"/>
  <c r="NQ88" i="5"/>
  <c r="SX61" i="5"/>
  <c r="NQ190" i="5"/>
  <c r="SY133" i="5"/>
  <c r="SX194" i="5"/>
  <c r="NR193" i="5"/>
  <c r="NQ165" i="5"/>
  <c r="SY145" i="5"/>
  <c r="NP145" i="5"/>
  <c r="SX89" i="5"/>
  <c r="SX39" i="5"/>
  <c r="SX168" i="5"/>
  <c r="SY118" i="5"/>
  <c r="SX111" i="5"/>
  <c r="SY119" i="5"/>
  <c r="NR119" i="5"/>
  <c r="SY157" i="5"/>
  <c r="NS177" i="5"/>
  <c r="NR139" i="5"/>
  <c r="NT134" i="5"/>
  <c r="NQ113" i="5"/>
  <c r="NP101" i="5"/>
  <c r="NR101" i="5"/>
  <c r="NU30" i="5"/>
  <c r="SX143" i="5"/>
  <c r="NQ160" i="5"/>
  <c r="NU194" i="5"/>
  <c r="NQ194" i="5"/>
  <c r="SY185" i="5"/>
  <c r="NP185" i="5"/>
  <c r="NU144" i="5"/>
  <c r="NQ130" i="5"/>
  <c r="SX66" i="5"/>
  <c r="SX45" i="5"/>
  <c r="SY143" i="5"/>
  <c r="NT5" i="5"/>
  <c r="NQ185" i="5"/>
  <c r="SX180" i="5"/>
  <c r="SY170" i="5"/>
  <c r="NS170" i="5"/>
  <c r="SY148" i="5"/>
  <c r="NQ140" i="5"/>
  <c r="NP90" i="5"/>
  <c r="NR90" i="5"/>
  <c r="NU175" i="5"/>
  <c r="NT167" i="5"/>
  <c r="SX145" i="5"/>
  <c r="NQ135" i="5"/>
  <c r="NS113" i="5"/>
  <c r="SY49" i="5"/>
  <c r="SX156" i="5"/>
  <c r="SY72" i="5"/>
  <c r="NQ176" i="5"/>
  <c r="NU143" i="5"/>
  <c r="NP157" i="5"/>
  <c r="NR127" i="5"/>
  <c r="NP127" i="5"/>
  <c r="NP164" i="5"/>
  <c r="SX80" i="5"/>
  <c r="NQ80" i="5"/>
  <c r="NT83" i="5"/>
  <c r="NS196" i="5"/>
  <c r="NT171" i="5"/>
  <c r="SY111" i="5"/>
  <c r="NU111" i="5"/>
  <c r="NQ182" i="5"/>
  <c r="SY83" i="5"/>
  <c r="NT150" i="5"/>
  <c r="NR160" i="5"/>
  <c r="NR77" i="5"/>
  <c r="NS187" i="5"/>
  <c r="NU164" i="5"/>
  <c r="NU127" i="5"/>
  <c r="SY126" i="5"/>
  <c r="SX115" i="5"/>
  <c r="SY87" i="5"/>
  <c r="SY16" i="5"/>
  <c r="NT176" i="5"/>
  <c r="SY176" i="5"/>
  <c r="NR52" i="5"/>
  <c r="SY151" i="5"/>
  <c r="NS140" i="5"/>
  <c r="SY127" i="5"/>
  <c r="SY116" i="5"/>
  <c r="NQ177" i="5"/>
  <c r="NP182" i="5"/>
  <c r="NT196" i="5"/>
  <c r="NT151" i="5"/>
  <c r="SX190" i="5"/>
  <c r="SX147" i="5"/>
  <c r="NQ133" i="5"/>
  <c r="NR151" i="5"/>
  <c r="NT119" i="5"/>
  <c r="NU197" i="5"/>
  <c r="NP189" i="5"/>
  <c r="NQ125" i="5"/>
  <c r="NQ143" i="5"/>
  <c r="SX102" i="5"/>
  <c r="SX157" i="5"/>
  <c r="NU187" i="5"/>
  <c r="NT185" i="5"/>
  <c r="NP184" i="5"/>
  <c r="NU153" i="5"/>
  <c r="NQ145" i="5"/>
  <c r="NT141" i="5"/>
  <c r="NT135" i="5"/>
  <c r="NP109" i="5"/>
  <c r="SX97" i="5"/>
  <c r="NR87" i="5"/>
  <c r="SX71" i="5"/>
  <c r="NP70" i="5"/>
  <c r="NP79" i="5"/>
  <c r="NQ78" i="5"/>
  <c r="SX59" i="5"/>
  <c r="SY4" i="5"/>
  <c r="NQ100" i="5"/>
  <c r="SY84" i="5"/>
  <c r="NT81" i="5"/>
  <c r="SX170" i="5"/>
  <c r="NS165" i="5"/>
  <c r="NU162" i="5"/>
  <c r="NT158" i="5"/>
  <c r="NU154" i="5"/>
  <c r="NS137" i="5"/>
  <c r="NU124" i="5"/>
  <c r="NS122" i="5"/>
  <c r="NU110" i="5"/>
  <c r="SY96" i="5"/>
  <c r="NR96" i="5"/>
  <c r="NP94" i="5"/>
  <c r="SX90" i="5"/>
  <c r="NU82" i="5"/>
  <c r="NP72" i="5"/>
  <c r="NR70" i="5"/>
  <c r="NP67" i="5"/>
  <c r="SY58" i="5"/>
  <c r="NS53" i="5"/>
  <c r="NQ53" i="5"/>
  <c r="SY32" i="5"/>
  <c r="NP25" i="5"/>
  <c r="NR25" i="5"/>
  <c r="SY13" i="5"/>
  <c r="NQ166" i="5"/>
  <c r="NR165" i="5"/>
  <c r="NQ163" i="5"/>
  <c r="NT162" i="5"/>
  <c r="NS158" i="5"/>
  <c r="SX152" i="5"/>
  <c r="NU149" i="5"/>
  <c r="NU142" i="5"/>
  <c r="NU140" i="5"/>
  <c r="SY137" i="5"/>
  <c r="NU132" i="5"/>
  <c r="NT130" i="5"/>
  <c r="NT124" i="5"/>
  <c r="NT117" i="5"/>
  <c r="NS106" i="5"/>
  <c r="SX105" i="5"/>
  <c r="NQ101" i="5"/>
  <c r="NT92" i="5"/>
  <c r="NU85" i="5"/>
  <c r="NT82" i="5"/>
  <c r="NP81" i="5"/>
  <c r="NS78" i="5"/>
  <c r="NP65" i="5"/>
  <c r="NP58" i="5"/>
  <c r="NQ57" i="5"/>
  <c r="NP49" i="5"/>
  <c r="NP42" i="5"/>
  <c r="NS38" i="5"/>
  <c r="NP36" i="5"/>
  <c r="NQ6" i="5"/>
  <c r="NQ150" i="5"/>
  <c r="NU5" i="5"/>
  <c r="NS119" i="5"/>
  <c r="NU46" i="5"/>
  <c r="NU186" i="5"/>
  <c r="SX173" i="5"/>
  <c r="NQ170" i="5"/>
  <c r="NS162" i="5"/>
  <c r="SY158" i="5"/>
  <c r="NP158" i="5"/>
  <c r="SX141" i="5"/>
  <c r="NS135" i="5"/>
  <c r="NT132" i="5"/>
  <c r="NQ114" i="5"/>
  <c r="NS110" i="5"/>
  <c r="SY103" i="5"/>
  <c r="NU100" i="5"/>
  <c r="NQ97" i="5"/>
  <c r="NP85" i="5"/>
  <c r="SY78" i="5"/>
  <c r="NR78" i="5"/>
  <c r="SX72" i="5"/>
  <c r="SX56" i="5"/>
  <c r="NU55" i="5"/>
  <c r="NT50" i="5"/>
  <c r="NQ14" i="5"/>
  <c r="NP3" i="5"/>
  <c r="NR3" i="5"/>
  <c r="NR117" i="5"/>
  <c r="NR109" i="5"/>
  <c r="NU104" i="5"/>
  <c r="NT100" i="5"/>
  <c r="NR94" i="5"/>
  <c r="NU79" i="5"/>
  <c r="SX70" i="5"/>
  <c r="NT48" i="5"/>
  <c r="SX29" i="5"/>
  <c r="SY22" i="5"/>
  <c r="SX11" i="5"/>
  <c r="NP73" i="5"/>
  <c r="NR73" i="5"/>
  <c r="SY33" i="5"/>
  <c r="NT68" i="5"/>
  <c r="NP111" i="5"/>
  <c r="SY80" i="5"/>
  <c r="SY190" i="5"/>
  <c r="NT190" i="5"/>
  <c r="NQ83" i="5"/>
  <c r="NR125" i="5"/>
  <c r="NU147" i="5"/>
  <c r="NU157" i="5"/>
  <c r="NT197" i="5"/>
  <c r="NT194" i="5"/>
  <c r="NR186" i="5"/>
  <c r="NT178" i="5"/>
  <c r="SX177" i="5"/>
  <c r="SY175" i="5"/>
  <c r="NT169" i="5"/>
  <c r="NP159" i="5"/>
  <c r="NS146" i="5"/>
  <c r="NS141" i="5"/>
  <c r="SY138" i="5"/>
  <c r="SX132" i="5"/>
  <c r="NQ131" i="5"/>
  <c r="NT127" i="5"/>
  <c r="NU126" i="5"/>
  <c r="NR120" i="5"/>
  <c r="NT116" i="5"/>
  <c r="NS107" i="5"/>
  <c r="NS95" i="5"/>
  <c r="NR88" i="5"/>
  <c r="NT85" i="5"/>
  <c r="NQ84" i="5"/>
  <c r="NU76" i="5"/>
  <c r="NS69" i="5"/>
  <c r="SX65" i="5"/>
  <c r="NP53" i="5"/>
  <c r="SY48" i="5"/>
  <c r="NR45" i="5"/>
  <c r="SY41" i="5"/>
  <c r="NS68" i="5"/>
  <c r="NP196" i="5"/>
  <c r="NT157" i="5"/>
  <c r="NT191" i="5"/>
  <c r="NQ184" i="5"/>
  <c r="NS178" i="5"/>
  <c r="NT166" i="5"/>
  <c r="NT163" i="5"/>
  <c r="NU152" i="5"/>
  <c r="NR145" i="5"/>
  <c r="NT136" i="5"/>
  <c r="NQ134" i="5"/>
  <c r="NS127" i="5"/>
  <c r="NT126" i="5"/>
  <c r="NS123" i="5"/>
  <c r="SX120" i="5"/>
  <c r="NQ118" i="5"/>
  <c r="SX117" i="5"/>
  <c r="SY114" i="5"/>
  <c r="SY107" i="5"/>
  <c r="NR104" i="5"/>
  <c r="SY95" i="5"/>
  <c r="NT93" i="5"/>
  <c r="NP89" i="5"/>
  <c r="SX88" i="5"/>
  <c r="NT76" i="5"/>
  <c r="NQ72" i="5"/>
  <c r="SY19" i="5"/>
  <c r="NR19" i="5"/>
  <c r="NU10" i="5"/>
  <c r="NP8" i="5"/>
  <c r="NS156" i="5"/>
  <c r="NP143" i="5"/>
  <c r="NT160" i="5"/>
  <c r="NS174" i="5"/>
  <c r="NQ179" i="5"/>
  <c r="NQ156" i="5"/>
  <c r="NP190" i="5"/>
  <c r="NU168" i="5"/>
  <c r="NP147" i="5"/>
  <c r="NQ30" i="5"/>
  <c r="NQ151" i="5"/>
  <c r="NQ98" i="5"/>
  <c r="NQ161" i="5"/>
  <c r="SX119" i="5"/>
  <c r="NP174" i="5"/>
  <c r="NQ157" i="5"/>
  <c r="NS193" i="5"/>
  <c r="NS191" i="5"/>
  <c r="NS166" i="5"/>
  <c r="NQ164" i="5"/>
  <c r="SY163" i="5"/>
  <c r="NQ144" i="5"/>
  <c r="NQ139" i="5"/>
  <c r="NS138" i="5"/>
  <c r="NP123" i="5"/>
  <c r="NU118" i="5"/>
  <c r="NQ103" i="5"/>
  <c r="NS94" i="5"/>
  <c r="NP69" i="5"/>
  <c r="NP61" i="5"/>
  <c r="NP26" i="5"/>
  <c r="NQ50" i="5"/>
  <c r="NQ34" i="5"/>
  <c r="NQ10" i="5"/>
  <c r="NT70" i="5"/>
  <c r="NR53" i="5"/>
  <c r="NS39" i="5"/>
  <c r="NQ35" i="5"/>
  <c r="NR14" i="5"/>
  <c r="SX36" i="5"/>
  <c r="NR22" i="5"/>
  <c r="NQ7" i="5"/>
  <c r="SX3" i="5"/>
  <c r="NS66" i="5"/>
  <c r="NS63" i="5"/>
  <c r="NS56" i="5"/>
  <c r="NQ51" i="5"/>
  <c r="NS45" i="5"/>
  <c r="NR42" i="5"/>
  <c r="NS29" i="5"/>
  <c r="NQ15" i="5"/>
  <c r="NQ41" i="5"/>
  <c r="NU25" i="5"/>
  <c r="SY42" i="5"/>
  <c r="SX22" i="5"/>
  <c r="NQ48" i="5"/>
  <c r="NP44" i="5"/>
  <c r="NQ37" i="5"/>
  <c r="NR36" i="5"/>
  <c r="NU22" i="5"/>
  <c r="NS15" i="5"/>
  <c r="SX4" i="5"/>
  <c r="NT2" i="5"/>
  <c r="NS26" i="5"/>
  <c r="NT22" i="5"/>
  <c r="NU19" i="5"/>
  <c r="NQ13" i="5"/>
  <c r="NS73" i="5"/>
  <c r="SY59" i="5"/>
  <c r="SX58" i="5"/>
  <c r="NU57" i="5"/>
  <c r="SX49" i="5"/>
  <c r="NQ42" i="5"/>
  <c r="NQ39" i="5"/>
  <c r="SX33" i="5"/>
  <c r="NU32" i="5"/>
  <c r="NT19" i="5"/>
  <c r="NS12" i="5"/>
  <c r="NR8" i="5"/>
  <c r="NT131" i="5"/>
  <c r="NU128" i="5"/>
  <c r="NS121" i="5"/>
  <c r="NS120" i="5"/>
  <c r="NS117" i="5"/>
  <c r="NT112" i="5"/>
  <c r="NS97" i="5"/>
  <c r="NT95" i="5"/>
  <c r="NS91" i="5"/>
  <c r="NS84" i="5"/>
  <c r="SY73" i="5"/>
  <c r="NS71" i="5"/>
  <c r="NQ64" i="5"/>
  <c r="NS42" i="5"/>
  <c r="NQ38" i="5"/>
  <c r="NT32" i="5"/>
  <c r="SY26" i="5"/>
  <c r="NQ9" i="5"/>
  <c r="SY160" i="5"/>
  <c r="NQ154" i="5"/>
  <c r="NR154" i="5"/>
  <c r="SX140" i="5"/>
  <c r="NR132" i="5"/>
  <c r="NQ132" i="5"/>
  <c r="SX2" i="5"/>
  <c r="SY52" i="5"/>
  <c r="SY177" i="5"/>
  <c r="NR177" i="5"/>
  <c r="NP177" i="5"/>
  <c r="NR158" i="5"/>
  <c r="NS149" i="5"/>
  <c r="NQ149" i="5"/>
  <c r="NQ141" i="5"/>
  <c r="NP135" i="5"/>
  <c r="NR135" i="5"/>
  <c r="SX75" i="5"/>
  <c r="NQ68" i="5"/>
  <c r="NQ196" i="5"/>
  <c r="SY168" i="5"/>
  <c r="SX174" i="5"/>
  <c r="SY193" i="5"/>
  <c r="SY189" i="5"/>
  <c r="SX185" i="5"/>
  <c r="SX184" i="5"/>
  <c r="NQ171" i="5"/>
  <c r="NQ167" i="5"/>
  <c r="NS167" i="5"/>
  <c r="SX158" i="5"/>
  <c r="SY154" i="5"/>
  <c r="NS82" i="5"/>
  <c r="NP82" i="5"/>
  <c r="NP133" i="5"/>
  <c r="SY30" i="5"/>
  <c r="SY150" i="5"/>
  <c r="SY161" i="5"/>
  <c r="NP161" i="5"/>
  <c r="NR161" i="5"/>
  <c r="SX77" i="5"/>
  <c r="NR189" i="5"/>
  <c r="SX187" i="5"/>
  <c r="NP175" i="5"/>
  <c r="NT175" i="5"/>
  <c r="NU171" i="5"/>
  <c r="NP171" i="5"/>
  <c r="NP166" i="5"/>
  <c r="NR166" i="5"/>
  <c r="SY141" i="5"/>
  <c r="SY130" i="5"/>
  <c r="NP130" i="5"/>
  <c r="NR128" i="5"/>
  <c r="NQ128" i="5"/>
  <c r="SY82" i="5"/>
  <c r="SX79" i="5"/>
  <c r="SY29" i="5"/>
  <c r="NT25" i="5"/>
  <c r="NQ25" i="5"/>
  <c r="NU156" i="5"/>
  <c r="SY125" i="5"/>
  <c r="NS125" i="5"/>
  <c r="NR30" i="5"/>
  <c r="NS143" i="5"/>
  <c r="NS98" i="5"/>
  <c r="NP150" i="5"/>
  <c r="NP188" i="5"/>
  <c r="NP5" i="5"/>
  <c r="SY171" i="5"/>
  <c r="SY159" i="5"/>
  <c r="SY149" i="5"/>
  <c r="SY144" i="5"/>
  <c r="NP138" i="5"/>
  <c r="NR138" i="5"/>
  <c r="SX113" i="5"/>
  <c r="NR107" i="5"/>
  <c r="NP107" i="5"/>
  <c r="NR103" i="5"/>
  <c r="NP103" i="5"/>
  <c r="SX81" i="5"/>
  <c r="SY76" i="5"/>
  <c r="NP76" i="5"/>
  <c r="NR76" i="5"/>
  <c r="SX38" i="5"/>
  <c r="NQ2" i="5"/>
  <c r="SY68" i="5"/>
  <c r="SY98" i="5"/>
  <c r="SX166" i="5"/>
  <c r="NP144" i="5"/>
  <c r="NR144" i="5"/>
  <c r="NP136" i="5"/>
  <c r="NS136" i="5"/>
  <c r="SX130" i="5"/>
  <c r="NT128" i="5"/>
  <c r="NQ112" i="5"/>
  <c r="SX106" i="5"/>
  <c r="SX103" i="5"/>
  <c r="NR86" i="5"/>
  <c r="NP86" i="5"/>
  <c r="NP68" i="5"/>
  <c r="NP179" i="5"/>
  <c r="SX83" i="5"/>
  <c r="NS83" i="5"/>
  <c r="SX125" i="5"/>
  <c r="SX68" i="5"/>
  <c r="SX176" i="5"/>
  <c r="NS176" i="5"/>
  <c r="NR80" i="5"/>
  <c r="NR190" i="5"/>
  <c r="NQ188" i="5"/>
  <c r="SY62" i="5"/>
  <c r="SX164" i="5"/>
  <c r="SY140" i="5"/>
  <c r="NP137" i="5"/>
  <c r="NR137" i="5"/>
  <c r="NP121" i="5"/>
  <c r="NR121" i="5"/>
  <c r="NQ116" i="5"/>
  <c r="NR97" i="5"/>
  <c r="SX94" i="5"/>
  <c r="SX179" i="5"/>
  <c r="SX182" i="5"/>
  <c r="NQ168" i="5"/>
  <c r="NQ197" i="5"/>
  <c r="NP195" i="5"/>
  <c r="SX183" i="5"/>
  <c r="SX167" i="5"/>
  <c r="SY146" i="5"/>
  <c r="NR146" i="5"/>
  <c r="NP146" i="5"/>
  <c r="SY142" i="5"/>
  <c r="NP142" i="5"/>
  <c r="NR142" i="5"/>
  <c r="NQ122" i="5"/>
  <c r="NR122" i="5"/>
  <c r="SY75" i="5"/>
  <c r="NP75" i="5"/>
  <c r="NR75" i="5"/>
  <c r="SX74" i="5"/>
  <c r="NR150" i="5"/>
  <c r="NQ31" i="5"/>
  <c r="NP7" i="5"/>
  <c r="NS7" i="5"/>
  <c r="SX6" i="5"/>
  <c r="NP176" i="5"/>
  <c r="SY179" i="5"/>
  <c r="SY156" i="5"/>
  <c r="SY182" i="5"/>
  <c r="NP83" i="5"/>
  <c r="NR83" i="5"/>
  <c r="NP168" i="5"/>
  <c r="NS147" i="5"/>
  <c r="NP30" i="5"/>
  <c r="NP151" i="5"/>
  <c r="SX52" i="5"/>
  <c r="SX188" i="5"/>
  <c r="SX161" i="5"/>
  <c r="SX160" i="5"/>
  <c r="NQ62" i="5"/>
  <c r="NQ102" i="5"/>
  <c r="NQ195" i="5"/>
  <c r="NR195" i="5"/>
  <c r="SY192" i="5"/>
  <c r="SY167" i="5"/>
  <c r="NU159" i="5"/>
  <c r="NQ146" i="5"/>
  <c r="NU139" i="5"/>
  <c r="NP139" i="5"/>
  <c r="SX138" i="5"/>
  <c r="NQ138" i="5"/>
  <c r="SY136" i="5"/>
  <c r="SY117" i="5"/>
  <c r="NU97" i="5"/>
  <c r="NP97" i="5"/>
  <c r="SX96" i="5"/>
  <c r="SY94" i="5"/>
  <c r="SX93" i="5"/>
  <c r="NQ92" i="5"/>
  <c r="NR92" i="5"/>
  <c r="NQ71" i="5"/>
  <c r="SX69" i="5"/>
  <c r="NQ67" i="5"/>
  <c r="NP51" i="5"/>
  <c r="NR51" i="5"/>
  <c r="SX34" i="5"/>
  <c r="SX189" i="5"/>
  <c r="NR98" i="5"/>
  <c r="NP98" i="5"/>
  <c r="NP160" i="5"/>
  <c r="NP163" i="5"/>
  <c r="NR163" i="5"/>
  <c r="NP154" i="5"/>
  <c r="NR141" i="5"/>
  <c r="NR130" i="5"/>
  <c r="NR179" i="5"/>
  <c r="NS80" i="5"/>
  <c r="NS181" i="5"/>
  <c r="NP156" i="5"/>
  <c r="NP125" i="5"/>
  <c r="SX133" i="5"/>
  <c r="NS133" i="5"/>
  <c r="NR143" i="5"/>
  <c r="NU62" i="5"/>
  <c r="SY46" i="5"/>
  <c r="NQ193" i="5"/>
  <c r="NQ187" i="5"/>
  <c r="NQ172" i="5"/>
  <c r="NR171" i="5"/>
  <c r="NQ152" i="5"/>
  <c r="SX148" i="5"/>
  <c r="NQ142" i="5"/>
  <c r="SY139" i="5"/>
  <c r="SX136" i="5"/>
  <c r="NP117" i="5"/>
  <c r="SX114" i="5"/>
  <c r="SY97" i="5"/>
  <c r="SX10" i="5"/>
  <c r="NQ4" i="5"/>
  <c r="NS4" i="5"/>
  <c r="NU179" i="5"/>
  <c r="NU155" i="5"/>
  <c r="SY181" i="5"/>
  <c r="NR181" i="5"/>
  <c r="NP181" i="5"/>
  <c r="NR156" i="5"/>
  <c r="SX30" i="5"/>
  <c r="NR5" i="5"/>
  <c r="SY195" i="5"/>
  <c r="NU172" i="5"/>
  <c r="NU167" i="5"/>
  <c r="NP149" i="5"/>
  <c r="NP140" i="5"/>
  <c r="NR140" i="5"/>
  <c r="NP134" i="5"/>
  <c r="NR134" i="5"/>
  <c r="SY132" i="5"/>
  <c r="SY123" i="5"/>
  <c r="NS112" i="5"/>
  <c r="NP108" i="5"/>
  <c r="NR108" i="5"/>
  <c r="SX107" i="5"/>
  <c r="NS105" i="5"/>
  <c r="NP105" i="5"/>
  <c r="NP96" i="5"/>
  <c r="NP87" i="5"/>
  <c r="NS87" i="5"/>
  <c r="NQ73" i="5"/>
  <c r="NT69" i="5"/>
  <c r="NQ69" i="5"/>
  <c r="NT67" i="5"/>
  <c r="NT58" i="5"/>
  <c r="NQ58" i="5"/>
  <c r="SX44" i="5"/>
  <c r="SX35" i="5"/>
  <c r="NS102" i="5"/>
  <c r="NP191" i="5"/>
  <c r="NR191" i="5"/>
  <c r="NT186" i="5"/>
  <c r="NT172" i="5"/>
  <c r="SY165" i="5"/>
  <c r="NT152" i="5"/>
  <c r="NP152" i="5"/>
  <c r="NP131" i="5"/>
  <c r="NR131" i="5"/>
  <c r="NS92" i="5"/>
  <c r="NP92" i="5"/>
  <c r="SX87" i="5"/>
  <c r="NT61" i="5"/>
  <c r="NQ61" i="5"/>
  <c r="SX51" i="5"/>
  <c r="SX47" i="5"/>
  <c r="NP41" i="5"/>
  <c r="NR41" i="5"/>
  <c r="NS129" i="5"/>
  <c r="NP129" i="5"/>
  <c r="SY93" i="5"/>
  <c r="NP93" i="5"/>
  <c r="NR93" i="5"/>
  <c r="SX64" i="5"/>
  <c r="NU63" i="5"/>
  <c r="NP63" i="5"/>
  <c r="NR182" i="5"/>
  <c r="NP119" i="5"/>
  <c r="SY174" i="5"/>
  <c r="NP46" i="5"/>
  <c r="NR46" i="5"/>
  <c r="SX197" i="5"/>
  <c r="NS189" i="5"/>
  <c r="NT180" i="5"/>
  <c r="NP173" i="5"/>
  <c r="SX162" i="5"/>
  <c r="NQ159" i="5"/>
  <c r="NR159" i="5"/>
  <c r="NU158" i="5"/>
  <c r="SX153" i="5"/>
  <c r="SX142" i="5"/>
  <c r="NU130" i="5"/>
  <c r="SX122" i="5"/>
  <c r="NQ121" i="5"/>
  <c r="SX109" i="5"/>
  <c r="NP106" i="5"/>
  <c r="NR106" i="5"/>
  <c r="SY66" i="5"/>
  <c r="NR29" i="5"/>
  <c r="NQ29" i="5"/>
  <c r="NQ21" i="5"/>
  <c r="NQ111" i="5"/>
  <c r="NQ147" i="5"/>
  <c r="NU188" i="5"/>
  <c r="NT193" i="5"/>
  <c r="NP192" i="5"/>
  <c r="NR192" i="5"/>
  <c r="SY187" i="5"/>
  <c r="NQ186" i="5"/>
  <c r="NS172" i="5"/>
  <c r="NP172" i="5"/>
  <c r="SX165" i="5"/>
  <c r="NQ155" i="5"/>
  <c r="SY128" i="5"/>
  <c r="NS128" i="5"/>
  <c r="NP128" i="5"/>
  <c r="SX127" i="5"/>
  <c r="SY122" i="5"/>
  <c r="NP118" i="5"/>
  <c r="NR118" i="5"/>
  <c r="SY105" i="5"/>
  <c r="SX100" i="5"/>
  <c r="NQ99" i="5"/>
  <c r="NQ96" i="5"/>
  <c r="NT96" i="5"/>
  <c r="SX85" i="5"/>
  <c r="NP48" i="5"/>
  <c r="NR48" i="5"/>
  <c r="SX41" i="5"/>
  <c r="NR68" i="5"/>
  <c r="NR168" i="5"/>
  <c r="NT188" i="5"/>
  <c r="NP62" i="5"/>
  <c r="NR62" i="5"/>
  <c r="SY197" i="5"/>
  <c r="NR197" i="5"/>
  <c r="NP197" i="5"/>
  <c r="SY186" i="5"/>
  <c r="NU185" i="5"/>
  <c r="SX169" i="5"/>
  <c r="SY162" i="5"/>
  <c r="NR162" i="5"/>
  <c r="NP162" i="5"/>
  <c r="SX144" i="5"/>
  <c r="SX137" i="5"/>
  <c r="NP132" i="5"/>
  <c r="SX131" i="5"/>
  <c r="NQ129" i="5"/>
  <c r="NS124" i="5"/>
  <c r="NU99" i="5"/>
  <c r="NP95" i="5"/>
  <c r="NR95" i="5"/>
  <c r="SX82" i="5"/>
  <c r="NQ74" i="5"/>
  <c r="NR74" i="5"/>
  <c r="NU182" i="5"/>
  <c r="NP52" i="5"/>
  <c r="SY188" i="5"/>
  <c r="NS157" i="5"/>
  <c r="NQ189" i="5"/>
  <c r="NS183" i="5"/>
  <c r="NU173" i="5"/>
  <c r="NT155" i="5"/>
  <c r="NP148" i="5"/>
  <c r="NT142" i="5"/>
  <c r="SX135" i="5"/>
  <c r="SY124" i="5"/>
  <c r="NP124" i="5"/>
  <c r="NR124" i="5"/>
  <c r="SX108" i="5"/>
  <c r="SX101" i="5"/>
  <c r="SX86" i="5"/>
  <c r="SX37" i="5"/>
  <c r="NT46" i="5"/>
  <c r="SX192" i="5"/>
  <c r="NU189" i="5"/>
  <c r="NP178" i="5"/>
  <c r="NR178" i="5"/>
  <c r="NQ175" i="5"/>
  <c r="NR175" i="5"/>
  <c r="NS155" i="5"/>
  <c r="NP155" i="5"/>
  <c r="NS142" i="5"/>
  <c r="NT129" i="5"/>
  <c r="NU123" i="5"/>
  <c r="SY110" i="5"/>
  <c r="NS99" i="5"/>
  <c r="SX95" i="5"/>
  <c r="SY91" i="5"/>
  <c r="NR66" i="5"/>
  <c r="NQ66" i="5"/>
  <c r="NR63" i="5"/>
  <c r="NQ63" i="5"/>
  <c r="NP38" i="5"/>
  <c r="NR38" i="5"/>
  <c r="NS197" i="5"/>
  <c r="SY172" i="5"/>
  <c r="NR172" i="5"/>
  <c r="SY155" i="5"/>
  <c r="NR155" i="5"/>
  <c r="SX134" i="5"/>
  <c r="SY129" i="5"/>
  <c r="NR129" i="5"/>
  <c r="SX123" i="5"/>
  <c r="SX121" i="5"/>
  <c r="NQ115" i="5"/>
  <c r="SY112" i="5"/>
  <c r="NP112" i="5"/>
  <c r="NR112" i="5"/>
  <c r="SX110" i="5"/>
  <c r="NQ104" i="5"/>
  <c r="SY99" i="5"/>
  <c r="SY92" i="5"/>
  <c r="NP78" i="5"/>
  <c r="SX76" i="5"/>
  <c r="NU74" i="5"/>
  <c r="SY63" i="5"/>
  <c r="NQ59" i="5"/>
  <c r="NR59" i="5"/>
  <c r="SX48" i="5"/>
  <c r="SX40" i="5"/>
  <c r="SX118" i="5"/>
  <c r="NU116" i="5"/>
  <c r="NQ105" i="5"/>
  <c r="NP84" i="5"/>
  <c r="NR84" i="5"/>
  <c r="NQ65" i="5"/>
  <c r="SY56" i="5"/>
  <c r="NP55" i="5"/>
  <c r="NR55" i="5"/>
  <c r="NR33" i="5"/>
  <c r="NQ33" i="5"/>
  <c r="NR23" i="5"/>
  <c r="NQ23" i="5"/>
  <c r="SX7" i="5"/>
  <c r="SX62" i="5"/>
  <c r="NP102" i="5"/>
  <c r="NU77" i="5"/>
  <c r="SX191" i="5"/>
  <c r="NS186" i="5"/>
  <c r="NQ183" i="5"/>
  <c r="SX178" i="5"/>
  <c r="SX175" i="5"/>
  <c r="NS169" i="5"/>
  <c r="SX163" i="5"/>
  <c r="SX159" i="5"/>
  <c r="NS152" i="5"/>
  <c r="NT139" i="5"/>
  <c r="NQ137" i="5"/>
  <c r="NR126" i="5"/>
  <c r="NP126" i="5"/>
  <c r="NT104" i="5"/>
  <c r="SY100" i="5"/>
  <c r="NP100" i="5"/>
  <c r="NR100" i="5"/>
  <c r="NT59" i="5"/>
  <c r="NP59" i="5"/>
  <c r="NQ28" i="5"/>
  <c r="NT28" i="5"/>
  <c r="SY23" i="5"/>
  <c r="NS16" i="5"/>
  <c r="NP16" i="5"/>
  <c r="NU105" i="5"/>
  <c r="NU89" i="5"/>
  <c r="SX43" i="5"/>
  <c r="NR20" i="5"/>
  <c r="NQ20" i="5"/>
  <c r="NS19" i="5"/>
  <c r="NP19" i="5"/>
  <c r="NR17" i="5"/>
  <c r="NQ17" i="5"/>
  <c r="NP13" i="5"/>
  <c r="NS13" i="5"/>
  <c r="SY169" i="5"/>
  <c r="NR169" i="5"/>
  <c r="SY152" i="5"/>
  <c r="NR152" i="5"/>
  <c r="SX124" i="5"/>
  <c r="NQ117" i="5"/>
  <c r="NS116" i="5"/>
  <c r="NT80" i="5"/>
  <c r="SX181" i="5"/>
  <c r="NT143" i="5"/>
  <c r="SX98" i="5"/>
  <c r="NU193" i="5"/>
  <c r="NU180" i="5"/>
  <c r="SX172" i="5"/>
  <c r="NP170" i="5"/>
  <c r="NT165" i="5"/>
  <c r="SX155" i="5"/>
  <c r="NP153" i="5"/>
  <c r="NT146" i="5"/>
  <c r="NU136" i="5"/>
  <c r="SX129" i="5"/>
  <c r="NU117" i="5"/>
  <c r="NP113" i="5"/>
  <c r="NR113" i="5"/>
  <c r="SX112" i="5"/>
  <c r="NQ110" i="5"/>
  <c r="NR110" i="5"/>
  <c r="NT105" i="5"/>
  <c r="SX92" i="5"/>
  <c r="NU91" i="5"/>
  <c r="NU90" i="5"/>
  <c r="SX78" i="5"/>
  <c r="SX50" i="5"/>
  <c r="NQ24" i="5"/>
  <c r="SY20" i="5"/>
  <c r="SY17" i="5"/>
  <c r="NP99" i="5"/>
  <c r="NT97" i="5"/>
  <c r="NP91" i="5"/>
  <c r="NQ70" i="5"/>
  <c r="NS64" i="5"/>
  <c r="SX54" i="5"/>
  <c r="NQ40" i="5"/>
  <c r="SX27" i="5"/>
  <c r="NS24" i="5"/>
  <c r="SX19" i="5"/>
  <c r="NQ18" i="5"/>
  <c r="SY14" i="5"/>
  <c r="NR116" i="5"/>
  <c r="NQ108" i="5"/>
  <c r="NT90" i="5"/>
  <c r="NT74" i="5"/>
  <c r="NQ43" i="5"/>
  <c r="SX16" i="5"/>
  <c r="NU103" i="5"/>
  <c r="SY89" i="5"/>
  <c r="NS89" i="5"/>
  <c r="NQ87" i="5"/>
  <c r="SX84" i="5"/>
  <c r="NS74" i="5"/>
  <c r="SX57" i="5"/>
  <c r="SX55" i="5"/>
  <c r="NQ47" i="5"/>
  <c r="NR26" i="5"/>
  <c r="NQ26" i="5"/>
  <c r="NS21" i="5"/>
  <c r="NT121" i="5"/>
  <c r="NU107" i="5"/>
  <c r="NR99" i="5"/>
  <c r="SY88" i="5"/>
  <c r="NQ82" i="5"/>
  <c r="NU81" i="5"/>
  <c r="SY74" i="5"/>
  <c r="SY71" i="5"/>
  <c r="SY70" i="5"/>
  <c r="NR67" i="5"/>
  <c r="NS18" i="5"/>
  <c r="NP10" i="5"/>
  <c r="NS10" i="5"/>
  <c r="SX9" i="5"/>
  <c r="SY131" i="5"/>
  <c r="NS131" i="5"/>
  <c r="NP122" i="5"/>
  <c r="NU120" i="5"/>
  <c r="SX116" i="5"/>
  <c r="SX91" i="5"/>
  <c r="NR91" i="5"/>
  <c r="NQ85" i="5"/>
  <c r="NT75" i="5"/>
  <c r="NR71" i="5"/>
  <c r="SY69" i="5"/>
  <c r="SX60" i="5"/>
  <c r="NQ54" i="5"/>
  <c r="SX31" i="5"/>
  <c r="NQ27" i="5"/>
  <c r="NQ16" i="5"/>
  <c r="NT16" i="5"/>
  <c r="SY81" i="5"/>
  <c r="SY67" i="5"/>
  <c r="NP66" i="5"/>
  <c r="NU59" i="5"/>
  <c r="NS27" i="5"/>
  <c r="SX12" i="5"/>
  <c r="NS31" i="5"/>
  <c r="SX15" i="5"/>
  <c r="NT65" i="5"/>
  <c r="SY64" i="5"/>
  <c r="NR64" i="5"/>
  <c r="NP64" i="5"/>
  <c r="NS60" i="5"/>
  <c r="NS57" i="5"/>
  <c r="NS54" i="5"/>
  <c r="NS50" i="5"/>
  <c r="NS47" i="5"/>
  <c r="NS43" i="5"/>
  <c r="NS40" i="5"/>
  <c r="NS37" i="5"/>
  <c r="NS34" i="5"/>
  <c r="SX18" i="5"/>
  <c r="SX13" i="5"/>
  <c r="NS2" i="5"/>
  <c r="SX21" i="5"/>
  <c r="NU114" i="5"/>
  <c r="SY101" i="5"/>
  <c r="NS101" i="5"/>
  <c r="SY86" i="5"/>
  <c r="NS86" i="5"/>
  <c r="SX24" i="5"/>
  <c r="NQ12" i="5"/>
  <c r="NS6" i="5"/>
  <c r="NU56" i="5"/>
  <c r="NU53" i="5"/>
  <c r="NU49" i="5"/>
  <c r="NU45" i="5"/>
  <c r="NU42" i="5"/>
  <c r="NU39" i="5"/>
  <c r="NU36" i="5"/>
  <c r="NU33" i="5"/>
  <c r="NU29" i="5"/>
  <c r="NU26" i="5"/>
  <c r="NU23" i="5"/>
  <c r="NU20" i="5"/>
  <c r="NU17" i="5"/>
  <c r="NU14" i="5"/>
  <c r="NU11" i="5"/>
  <c r="NU8" i="5"/>
  <c r="NU4" i="5"/>
  <c r="NT56" i="5"/>
  <c r="NT53" i="5"/>
  <c r="NT49" i="5"/>
  <c r="NT45" i="5"/>
  <c r="NT42" i="5"/>
  <c r="NT39" i="5"/>
  <c r="NT36" i="5"/>
  <c r="NT33" i="5"/>
  <c r="NT29" i="5"/>
  <c r="NT26" i="5"/>
  <c r="NT23" i="5"/>
  <c r="NT20" i="5"/>
  <c r="NT17" i="5"/>
  <c r="NT14" i="5"/>
  <c r="NT11" i="5"/>
  <c r="NT8" i="5"/>
  <c r="NT4" i="5"/>
  <c r="SY60" i="5"/>
  <c r="NP60" i="5"/>
  <c r="NR60" i="5"/>
  <c r="SY57" i="5"/>
  <c r="NP57" i="5"/>
  <c r="NR57" i="5"/>
  <c r="SY54" i="5"/>
  <c r="NP54" i="5"/>
  <c r="NR54" i="5"/>
  <c r="SY50" i="5"/>
  <c r="NP50" i="5"/>
  <c r="NR50" i="5"/>
  <c r="SY47" i="5"/>
  <c r="NP47" i="5"/>
  <c r="NR47" i="5"/>
  <c r="SY43" i="5"/>
  <c r="NP43" i="5"/>
  <c r="NR43" i="5"/>
  <c r="SY40" i="5"/>
  <c r="NP40" i="5"/>
  <c r="NR40" i="5"/>
  <c r="SY37" i="5"/>
  <c r="NP37" i="5"/>
  <c r="NR37" i="5"/>
  <c r="SY34" i="5"/>
  <c r="NP34" i="5"/>
  <c r="NR34" i="5"/>
  <c r="SY31" i="5"/>
  <c r="NP31" i="5"/>
  <c r="NR31" i="5"/>
  <c r="SY27" i="5"/>
  <c r="NP27" i="5"/>
  <c r="NR27" i="5"/>
  <c r="SY24" i="5"/>
  <c r="NP24" i="5"/>
  <c r="NR24" i="5"/>
  <c r="SY21" i="5"/>
  <c r="NP21" i="5"/>
  <c r="NR21" i="5"/>
  <c r="SY18" i="5"/>
  <c r="NP18" i="5"/>
  <c r="NR18" i="5"/>
  <c r="SY15" i="5"/>
  <c r="NP15" i="5"/>
  <c r="NR15" i="5"/>
  <c r="SY12" i="5"/>
  <c r="NP12" i="5"/>
  <c r="NR12" i="5"/>
  <c r="SY9" i="5"/>
  <c r="NP9" i="5"/>
  <c r="NR9" i="5"/>
  <c r="SY6" i="5"/>
  <c r="NP6" i="5"/>
  <c r="NR6" i="5"/>
  <c r="SY2" i="5"/>
  <c r="NP2" i="5"/>
  <c r="NR2" i="5"/>
</calcChain>
</file>

<file path=xl/sharedStrings.xml><?xml version="1.0" encoding="utf-8"?>
<sst xmlns="http://schemas.openxmlformats.org/spreadsheetml/2006/main" count="179641" uniqueCount="14386">
  <si>
    <t>Year</t>
  </si>
  <si>
    <t>Org Unit</t>
  </si>
  <si>
    <t>Organization</t>
  </si>
  <si>
    <t>1. FTEs climate</t>
  </si>
  <si>
    <t>2. Community-wide Climate Action Plan</t>
  </si>
  <si>
    <t>2. Integrated climate plan (addressing mitigation, adaptation and/or energy use)</t>
  </si>
  <si>
    <t>2. Completed or adopted</t>
  </si>
  <si>
    <t>2. Integrated climate plan (addressing mitigation and adaptation)</t>
  </si>
  <si>
    <t>2. Integrated climate plan (addressing mitigation and energy)</t>
  </si>
  <si>
    <t>2. Integrated climate plan (addressing adaptation and energy)</t>
  </si>
  <si>
    <t>2. Standalone mitigation plan</t>
  </si>
  <si>
    <t>2. Standalone adaptation plan</t>
  </si>
  <si>
    <t>2. Standalone energy-related plan</t>
  </si>
  <si>
    <t>2. List of all climate plans</t>
  </si>
  <si>
    <t>2: Don't know</t>
  </si>
  <si>
    <t>Please include a link to the document or webpage if available.</t>
  </si>
  <si>
    <t>If not, please select one or more options from the list.No, but we are currently undertaking one and it will be completed in the next two years.</t>
  </si>
  <si>
    <t>If not, please select one or more options from the list.No, we are not intending to undertake one due to lack of financial capacity.</t>
  </si>
  <si>
    <t>If not, please select one or more options from the list.No, we are not intending to undertake one due to lack of expertise or technical capacity.</t>
  </si>
  <si>
    <t xml:space="preserve"> 2b): Corporate climate action plan</t>
  </si>
  <si>
    <t>2b) Integrated climate plan (addressing mitigation, adaptation and/or energy use)</t>
  </si>
  <si>
    <t>2b). Completed or adopted</t>
  </si>
  <si>
    <t>Please select the type of plan(s) from the list.Integrated climate plan (addressing mitigation and adaptation)</t>
  </si>
  <si>
    <t>2b) Integrated climate plan (addressing mitigation and energy)</t>
  </si>
  <si>
    <t>2b) Integrated climate plan (addressing adaptation and energy)</t>
  </si>
  <si>
    <t>2b) Standalone mitigation plan</t>
  </si>
  <si>
    <t>2b) Standalone adaptation plan</t>
  </si>
  <si>
    <t>2b) Standalone energy-related plan</t>
  </si>
  <si>
    <t>2b) List all corporate plans</t>
  </si>
  <si>
    <t>2b) Corporate plans - Don't know</t>
  </si>
  <si>
    <t>Climate Action Plans Either</t>
  </si>
  <si>
    <t>4. Challenges impeding -Lack of staff capacity or expertise.</t>
  </si>
  <si>
    <t>4. Challenges impeding - Lack of financial resources.</t>
  </si>
  <si>
    <t>4. Challenges impeding - Lack of data or information.</t>
  </si>
  <si>
    <t>4. Challenges impeding - Lack of provincial or federal government support or collaboration.</t>
  </si>
  <si>
    <t>4. Challenges impeding - Competing priorities.</t>
  </si>
  <si>
    <t>4. Challenges impeding -Other.</t>
  </si>
  <si>
    <t xml:space="preserve"> 4: 3 challenges - Other.</t>
  </si>
  <si>
    <t>5. Traditional services GHGs</t>
  </si>
  <si>
    <t>5. No, but for a past year</t>
  </si>
  <si>
    <t>5. Delivered directly</t>
  </si>
  <si>
    <t>5. Contracted services</t>
  </si>
  <si>
    <t>5. Total corporate emissions</t>
  </si>
  <si>
    <t>Optional: If your local government or Nation estimated fuel consumption and emissions from contracted services (because you were unable to obtain fuel consumption data directly from all contractors), please report the average percentage you applied to all contracts that was associated with fuel consumption (calculated from a sample of contracts and entered in the Contracted Services Calculator in the field ‘Fuel % cost of overall contracted service cost’).</t>
  </si>
  <si>
    <t>5. Protocol</t>
  </si>
  <si>
    <t>Optional: Please indicate how many tonnes of CO2e are associated with facilities. </t>
  </si>
  <si>
    <t>Optional: Please indicate how many tonnes of CO2e are associated with mobile sources. </t>
  </si>
  <si>
    <t>Please provide the link to the public report if available.</t>
  </si>
  <si>
    <t>If not, please select all that apply.No, due to lack of staff and technical capacity.</t>
  </si>
  <si>
    <t>If not, please select all that apply.No, due to lack of financial resources.</t>
  </si>
  <si>
    <t>If not, please select all that apply.No, due to lack of awareness regarding which GHG accounting tools are available.</t>
  </si>
  <si>
    <t>If not, please select all that apply.No, traditional services emissions are measured but not reported.</t>
  </si>
  <si>
    <t>If not, please select all that apply.Measurement is in-progress.</t>
  </si>
  <si>
    <t>If not, please select all that apply.Traditional services inventory is not developed annually. </t>
  </si>
  <si>
    <t>Optional: Please provide any further comments you wish to share on traditional services emissions measurement and reporting here (e.g. system or approach used to measure traditional services emissions).</t>
  </si>
  <si>
    <t>6. Community-wide inventory</t>
  </si>
  <si>
    <t>6. Transportation emissions</t>
  </si>
  <si>
    <t>6. Buildings emissions</t>
  </si>
  <si>
    <t>6. Waste emisisons</t>
  </si>
  <si>
    <t>6. Total community-wide emissions</t>
  </si>
  <si>
    <t>If your local government or Nation measured your community-wide emissions, please report the protocol(s) you used to measure emissions.Global Protocol for Community-Scale Greenhouse Gas Emissions Inventories (GPC).</t>
  </si>
  <si>
    <t>If your local government or Nation measured your community-wide emissions, please report the protocol(s) you used to measure emissions.GCoM Common Reporting Framework (CRF).</t>
  </si>
  <si>
    <t>If your local government or Nation measured your community-wide emissions, please report the protocol(s) you used to measure emissions.2006 IPCC Guidelines for National Greenhouse Gas Inventories.</t>
  </si>
  <si>
    <t>If your local government or Nation measured your community-wide emissions, please report the protocol(s) you used to measure emissions.U.S. Community Protocol for Accounting and Reporting of Greenhouse Gas Emissions (ICLEI USA).</t>
  </si>
  <si>
    <t>If your local government or Nation measured your community-wide emissions, please report the protocol(s) you used to measure emissions.Regional specific methodology (CEEI).</t>
  </si>
  <si>
    <t>If your local government or Nation measured your community-wide emissions, please report the protocol(s) you used to measure emissions.Jurisdiction specific methodology.</t>
  </si>
  <si>
    <t>If your local government or Nation measured your community-wide emissions, please report the protocol(s) you used to measure emissions.Other.</t>
  </si>
  <si>
    <t>If your local government or Nation is measuring community-wide emissions, please report the protocol(s) being used to measure emissions.Global Protocol for Community-Scale Greenhouse Gas Emissions Inventories (GPC).</t>
  </si>
  <si>
    <t>If your local government or Nation is measuring community-wide emissions, please report the protocol(s) being used to measure emissions.GCoM Common Reporting Framework (CRF).</t>
  </si>
  <si>
    <t>If your local government or Nation is measuring community-wide emissions, please report the protocol(s) being used to measure emissions.2006 IPCC Guidelines for National Greenhouse Gas Inventories.</t>
  </si>
  <si>
    <t>If your local government or Nation is measuring community-wide emissions, please report the protocol(s) being used to measure emissions.U.S. Community Protocol for Accounting and Reporting of Greenhouse Gas Emissions (ICLEI USA).</t>
  </si>
  <si>
    <t>If your local government or Nation is measuring community-wide emissions, please report the protocol(s) being used to measure emissions.Regional specific methodology (CEEI).</t>
  </si>
  <si>
    <t>If your local government or Nation is measuring community-wide emissions, please report the protocol(s) being used to measure emissions.Jurisdiction specific methodology.</t>
  </si>
  <si>
    <t>If your local government or Nation is measuring community-wide emissions, please report the protocol(s) being used to measure emissions.Other.</t>
  </si>
  <si>
    <t>If not, please select all that apply from the list.No, community GHG emissions were not reported because the 2024 Provincial Community Energy and Emissions Inventory data has not been released.</t>
  </si>
  <si>
    <t>If not, please select all that apply from the list.No, we do not measure and report community-wide emissions data due to lack of financial capacity.</t>
  </si>
  <si>
    <t>If not, please select all that apply from the list.No, we do not measure and report community-wide emissions data due to lack of staff and technical capacity.</t>
  </si>
  <si>
    <t>If not, please select all that apply from the list.No, we do not measure and report community-wide emissions annually. (Please indicate most recent year completed: YYYY)</t>
  </si>
  <si>
    <t>If not, has your community or Nation measured and reported community-wide emissions in the past?</t>
  </si>
  <si>
    <t>When was the last year your community or Nation reported its community-wide emissions and what is the interval for reporting (e.g. 2022, every 5 years)?</t>
  </si>
  <si>
    <t>Please report your community-wide on-road transportation sector emissions in tonnes of CO2e for the most recent year available.</t>
  </si>
  <si>
    <t>Please report your community-wide buildings sector emissions in tonnes of CO2e for the most recent year available.</t>
  </si>
  <si>
    <t>Please report your community-wide municipal solid waste sector emissions in tonnes of CO2e for the most recent year available.</t>
  </si>
  <si>
    <t>When was the last year your community or Nation reported its community-wide emissions and what is the interval for reporting (ex. 2022, every 5 years)?</t>
  </si>
  <si>
    <t>Please report your community-wide transportation sector emissions in tonnes of CO2e for the most recent year available.</t>
  </si>
  <si>
    <t>Please report your community-wide solid waste sector emissions in tonnes of CO2e for the most recent year available.</t>
  </si>
  <si>
    <t>For the 2024 calendar year, did your community use raw data from the Community Energy and Emissions Inventory initiative to calculate community-wide emissions?</t>
  </si>
  <si>
    <t xml:space="preserve"> 7: Currently, the Province's legislated GHG emission reduction targets are 40% by 2030, 60% by 2040 and 80% by 2050, relative to 2007. Please state your local government or Nation’s target(s).2030Reduction Percentage (format: e.g., 40) </t>
  </si>
  <si>
    <t xml:space="preserve"> 7: Currently, the Province's legislated GHG emission reduction targets are 40% by 2030, 60% by 2040 and 80% by 2050, relative to 2007. Please state your local government or Nation’s target(s).2030Baseline Year (format: e.g., 2007)</t>
  </si>
  <si>
    <t xml:space="preserve"> 7: Currently, the Province's legislated GHG emission reduction targets are 40% by 2030, 60% by 2040 and 80% by 2050, relative to 2007. Please state your local government or Nation’s target(s).2040Reduction Percentage (format: e.g., 40) </t>
  </si>
  <si>
    <t xml:space="preserve"> 7: Currently, the Province's legislated GHG emission reduction targets are 40% by 2030, 60% by 2040 and 80% by 2050, relative to 2007. Please state your local government or Nation’s target(s).2040Baseline Year (format: e.g., 2007)</t>
  </si>
  <si>
    <t xml:space="preserve"> 7: Currently, the Province's legislated GHG emission reduction targets are 40% by 2030, 60% by 2040 and 80% by 2050, relative to 2007. Please state your local government or Nation’s target(s).2050Reduction Percentage (format: e.g., 40) </t>
  </si>
  <si>
    <t xml:space="preserve"> 7: Currently, the Province's legislated GHG emission reduction targets are 40% by 2030, 60% by 2040 and 80% by 2050, relative to 2007. Please state your local government or Nation’s target(s).2050Baseline Year (format: e.g., 2007)</t>
  </si>
  <si>
    <t>If your local government or Nation's targets don’t conform to the target years noted above, please enter them here. Format e.g.: target 2035 50% baseline 2010, target 2060 70% baseline 2010, ...</t>
  </si>
  <si>
    <t>8. Community-wide net-zero target</t>
  </si>
  <si>
    <t>8. Corporate carbon neutrality</t>
  </si>
  <si>
    <t>8. Corporate net-zero target</t>
  </si>
  <si>
    <t>Net Zero Both</t>
  </si>
  <si>
    <t>8. No net zero or carbon neutrality targets</t>
  </si>
  <si>
    <t xml:space="preserve"> 9: Please select up to three supporting indicators that would be most valuable to your local government or Nation to advance climate action.Housing type: Private dwellings by structural type</t>
  </si>
  <si>
    <t xml:space="preserve"> 9: Please select up to three supporting indicators that would be most valuable to your local government or Nation to advance climate action.Floor area: Average floor area by building category and era</t>
  </si>
  <si>
    <t xml:space="preserve"> 9: Please select up to three supporting indicators that would be most valuable to your local government or Nation to advance climate action.Residential density: Population and dwelling units per square land area (km²)</t>
  </si>
  <si>
    <t xml:space="preserve"> 9: Please select up to three supporting indicators that would be most valuable to your local government or Nation to advance climate action.Commute by mode: Employed labour force by mode of commute</t>
  </si>
  <si>
    <t xml:space="preserve"> 9: Please select up to three supporting indicators that would be most valuable to your local government or Nation to advance climate action.Greenspace: Land area that is parks and protected greenspace</t>
  </si>
  <si>
    <t xml:space="preserve"> 9: Please select up to three supporting indicators that would be most valuable to your local government or Nation to advance climate action.Walk score: Proximity to services</t>
  </si>
  <si>
    <t xml:space="preserve"> 9: Please select up to three supporting indicators that would be most valuable to your local government or Nation to advance climate action.Proximity to transit: Persons, dwelling units and employment within walking distance of a transit stop/line</t>
  </si>
  <si>
    <t xml:space="preserve"> 9: Please select up to three supporting indicators that would be most valuable to your local government or Nation to advance climate action.Other</t>
  </si>
  <si>
    <t>Optional: Please provide any further comments you wish to share on community-wide emissions measurement and reporting here.</t>
  </si>
  <si>
    <t xml:space="preserve"> 10: Building initiatives- Corporate</t>
  </si>
  <si>
    <t xml:space="preserve"> 10: Building initiatives- Community</t>
  </si>
  <si>
    <t xml:space="preserve"> 10: Building initiatives- Not applicable</t>
  </si>
  <si>
    <t>10. Corporate buildings  - Highest efficiency standards for new space and water heating equipment.</t>
  </si>
  <si>
    <t>10. Corporate buildings - BC Energy Step Code adoption (Step 3 or higher).</t>
  </si>
  <si>
    <t>10. Corporate buildings - Zero Carbon Step Code adoption.</t>
  </si>
  <si>
    <t>10. Corporate buildings - Efficiency upgrades/retrofits.</t>
  </si>
  <si>
    <t>10. Corporate buildings - Requirement to use mass timber in buildings construction.</t>
  </si>
  <si>
    <t>10. Corporate buildings - Requirement to measure embodied carbon.</t>
  </si>
  <si>
    <t>10. Corporate buildings - Other.</t>
  </si>
  <si>
    <t>Please enter the step for Part 3 buildings (Energy Step Code).</t>
  </si>
  <si>
    <t>Please enter the step for Part 9 buildings (Energy Step Code).</t>
  </si>
  <si>
    <t>Please enter the Emissions Level required for Part 3 buildings (Zero Carbon Step Code).</t>
  </si>
  <si>
    <t>Please enter the Emissions Level required for Part 9 buildings (Zero Carbon Step Code).</t>
  </si>
  <si>
    <t>10. Community-wide buildings - Topping up Provincial energy efficiency incentive programs.</t>
  </si>
  <si>
    <t>10. Community-wide buildings - Bylaw changes to facilitate heat pump installations or electrical upgrades (please explain):</t>
  </si>
  <si>
    <t>10: Community-wide buildings - Bylaw changes to facilitate heat pump installations or electrical upgrades (please explain):</t>
  </si>
  <si>
    <t>10. Community-wide buildings - BC Energy Step Code adoption (Step 3 or higher).</t>
  </si>
  <si>
    <t>10. Community-wide buildings - Zero Carbon Step Code adoption.</t>
  </si>
  <si>
    <t>10. Community-wide buildings - Requirement to use mass timber in new buildings.</t>
  </si>
  <si>
    <t>10. Community-wide buildings - Requirement to measure embodied carbon.</t>
  </si>
  <si>
    <t>10. Community-wide buildings - Other.</t>
  </si>
  <si>
    <t>Please enter the Emissions Level required for Part 9 buildings (Zero Carbon Step Code).</t>
  </si>
  <si>
    <t>Please enter the Emissions Level required for Part 3 buildings (Zero Carbon Step Code).</t>
  </si>
  <si>
    <t>10. Buildings Initiative Example</t>
  </si>
  <si>
    <t>Buildings Actions Corporate</t>
  </si>
  <si>
    <t>Buildings Actions Community</t>
  </si>
  <si>
    <t>11. Transportation - Corporate</t>
  </si>
  <si>
    <t>11. Transportation - Community</t>
  </si>
  <si>
    <t>11. Transportation - Not applicable </t>
  </si>
  <si>
    <t>11. Transportation - Corporate - Programs to increase high-occupancy (2 or more people) vehicle trips (i.e. carpooling).</t>
  </si>
  <si>
    <t>11. Transportation - Corporate - Established personal (passenger) transportation target goals, and measures to reach them, in annual reports – may include target goals for vehicle kilometre reduction, mode share for active transportation and zero-emission vehicles.</t>
  </si>
  <si>
    <t>11. Transportation - Corporate - Established commercial transportation target goals, and measures to reach them, in annual reports – may include target goals for vehicle kilometre reduction, mode share for energy efficient commercial transportation and zero-emission vehicles.</t>
  </si>
  <si>
    <t>11. Transportation - Corporate - Implemented zero-emission vehicle first procurement policy for all local government on and off-road vehicles purchases.</t>
  </si>
  <si>
    <t>11. Transportation - Corporate - Implemented a zero-emission vehicle preference or requirement for contracted work from a service provider.</t>
  </si>
  <si>
    <t>11. Transportation - Corporate - Active transportation infrastructure investments.</t>
  </si>
  <si>
    <t>11. Transportation - Corporate - Active transportation education and encouragement programs.</t>
  </si>
  <si>
    <t>11. Transportation - Corporate - Expanded micromobility access, bylaws and/or infrastructure (e.g. introduced or expanded bike/e-bike/e-scooter sharing programs, built new bike/scooter lanes, updated bylaws for use of bikes/scooters).</t>
  </si>
  <si>
    <t>11. Transportation - Corporate - Installation of secure bike parking (i.e. bike valet).</t>
  </si>
  <si>
    <t>11. Transportation - Corporate - Electric vehicle charging studies/planning.</t>
  </si>
  <si>
    <t>11. Transportation - Corporate - Electric vehicle charging infrastructure investments.</t>
  </si>
  <si>
    <t>11. Transportation - Corporate - Electric vehicle purchases and electric equipment/machinery purchases (i.e. electric zambonis)</t>
  </si>
  <si>
    <t>11. Transportation - Corporate - Required new and/or existing gasoline and card lock fuel stations to include zero-emission vehicle infrastructure development.</t>
  </si>
  <si>
    <t>11. Transportation - Corporate - Other.</t>
  </si>
  <si>
    <t>11. Transportation - Community - Programs to increase high-occupancy (2 or more people) vehicle trips (i.e. carpooling).</t>
  </si>
  <si>
    <t>11. Transportation - Community -Improving or expanding public transportation.</t>
  </si>
  <si>
    <t>11. Transportation - Community -Mode shift targets for passenger and/or commercial transportation (shifting from private vehicles to sustainable modes like walking, cycling and public transit) in Official Community Plan, Regional Growth Strategy or other guiding documents.</t>
  </si>
  <si>
    <t>11. Transportation - Community -Established personal (passenger) transportation target goals, and measures to reach them, in annual reports – may include target goals for vehicle kilometre reduction, mode share for active transportation and zero-emission vehicles.</t>
  </si>
  <si>
    <t>11. Transportation - Community -Established commercial transportation target goals, and measures to reach them, in annual reports – may include target goals for vehicle kilometre reduction, mode share for energy efficient commercial transportation and zero-emission vehicles.</t>
  </si>
  <si>
    <t>11. Transportation - Community -Bylaws updated to prioritize energy efficient transportation hierarchy (i.e. pedestrians first).</t>
  </si>
  <si>
    <t>11. Transportation - Community -Revising existing bylaws or implementing new ones to support active transportation.</t>
  </si>
  <si>
    <t>11. Transportation - Community -Active transportation planning.</t>
  </si>
  <si>
    <t>11. Transportation - Community -Active transportation infrastructure investments.</t>
  </si>
  <si>
    <t>11. Transportation - Community - Active transportation education and encouragement programs.</t>
  </si>
  <si>
    <t>11. Transportation - Community - Expanded micromobility access, bylaws and/or infrastructure (e.g. introduced or expanded bike/e-bike/e-scooter sharing programs, built new bike/scooter lanes, updated bylaws for use of bikes/scooters).</t>
  </si>
  <si>
    <t>11. Transportation - Community - Bylaws that reduce or eliminate off street parking requirements.</t>
  </si>
  <si>
    <t>11. Transportation - Community -Implement pedestrian plazas, car-free streets (temporary or permanent) or limited-access automobile streets.</t>
  </si>
  <si>
    <t>11. Transportation - Community - Installation of public secure bike parking (i.e. bike valet).</t>
  </si>
  <si>
    <t>11. Transportation - Community -Neighbourhood or community-wide speed limit reductions.</t>
  </si>
  <si>
    <t>11. Transportation - Community - Electric vehicle charging studies/planning.</t>
  </si>
  <si>
    <t>11. Transportation - Community - Mandatory EV infrastructure in new construction.</t>
  </si>
  <si>
    <t>11. Transportation - Community - Established electric vehicle charging ready bylaws.</t>
  </si>
  <si>
    <t>11. Transportation - Community - Electric vehicle charging infrastructure investments.</t>
  </si>
  <si>
    <t>11. Transportation - Community - Streamlined hydrogen fueling station permitting process.</t>
  </si>
  <si>
    <t>11. Transportation - Community - Required new and/or existing gasoline and card lock fuel stations to include zero-emission vehicle infrastructure development.</t>
  </si>
  <si>
    <t>11. Transportation - Community - Required green roads certification for any new or significantly modified existing roads.</t>
  </si>
  <si>
    <t>11. Transportation - Community - Other.</t>
  </si>
  <si>
    <t>11. Transportation initiatives example</t>
  </si>
  <si>
    <t>Transportation Actions Corporate</t>
  </si>
  <si>
    <t>Transportation Actions Community</t>
  </si>
  <si>
    <t>12. Community-wide - Corporate</t>
  </si>
  <si>
    <t>12. Community-wide - Community</t>
  </si>
  <si>
    <t>12. Community-wide - Not applicable</t>
  </si>
  <si>
    <t>12. Community-wide - Corporate - Circular economy or zero waste strategy.</t>
  </si>
  <si>
    <t>12. Community-wide - Corporate - Sustainable procurement policy.</t>
  </si>
  <si>
    <t>12. Community-wide - Corporate - Renewable energy investments (e.g. district energy, waste heat recovery, biomass).</t>
  </si>
  <si>
    <t>12. Community-wide - Corporate - Green/blue carbon sequestration.</t>
  </si>
  <si>
    <t>12. Community-wide - Corporate - Compliance carbon offset projects.</t>
  </si>
  <si>
    <t>12. Community-wide - Corporate - Voluntary carbon offset projects.</t>
  </si>
  <si>
    <t>12. Community-wide - Corporate - Other.</t>
  </si>
  <si>
    <t>12. Community-wide - Community - Complete, compact communities</t>
  </si>
  <si>
    <t>12. Community-wide - Community - Organics diversion</t>
  </si>
  <si>
    <t>12. Community-wide - Community - Circular economy or zero waste strategy</t>
  </si>
  <si>
    <t>12. Community-wide - Community - Renewable energy investments (e.g. district energy, waste heat recovery, biomass)</t>
  </si>
  <si>
    <t>12. Community-wide - Community - Green/blue carbon sequestration</t>
  </si>
  <si>
    <t>12. Community-wide - Community - Climate engagement</t>
  </si>
  <si>
    <t>12. Community-wide - Community - Other</t>
  </si>
  <si>
    <t>Complete, Compact Communities - Please select all that apply.Rezoning</t>
  </si>
  <si>
    <t>Complete, Compact Communities - Please select all that apply.Smaller lots</t>
  </si>
  <si>
    <t>Complete, Compact Communities - Please select all that apply.Density bonuses</t>
  </si>
  <si>
    <t>Complete, Compact Communities - Please select all that apply.Infill development</t>
  </si>
  <si>
    <t>Complete, Compact Communities - Please select all that apply.Urban containment boundaries</t>
  </si>
  <si>
    <t>Complete, Compact Communities - Please select all that apply.Regional Growth Strategies</t>
  </si>
  <si>
    <t>Complete, Compact Communities - Please select all that apply.Community Development Plans</t>
  </si>
  <si>
    <t>Corporate-wide Actions</t>
  </si>
  <si>
    <t>Community-wide Actions</t>
  </si>
  <si>
    <t>12. Corporate or Communitywide initiative example</t>
  </si>
  <si>
    <t>13. Resilience - Corporate</t>
  </si>
  <si>
    <t>13. Resilience - Community</t>
  </si>
  <si>
    <t>13. Resilience - Not applicable</t>
  </si>
  <si>
    <t>HRVA Total</t>
  </si>
  <si>
    <t>13. Resilience - Corporate - Undertaking or completing a risk assessment at the asset or project level.</t>
  </si>
  <si>
    <t>13. Resilience - Corporate - Undertaking or completing a Hazard Risk Vulnerability Analysis (HRVA) at the asset or project level.</t>
  </si>
  <si>
    <t>13. Resilience - Corporate - Addressing current and future climate risks through plans, adaptation measure implementation, programs, service delivery, asset management and/or other functions.</t>
  </si>
  <si>
    <t>13. Resilience - Corporate - Collaboration with other communities on resilience planning/initiatives.</t>
  </si>
  <si>
    <t>13. Resilience - Corporate - Monitoring climate risks or impacts (floods, wildfire, etc.).</t>
  </si>
  <si>
    <t>13. Resilience - Corporate - Providing training (adaptation and mitigation skills).</t>
  </si>
  <si>
    <t>13. Resilience - Corporate - Creation of policy/procedures to affect change (climate considerations into decision-making processes).</t>
  </si>
  <si>
    <t>13. Resilience - Corporate - Creating data systems to support climate action.</t>
  </si>
  <si>
    <t>13. Resilience - Corporate - Utilizing natural assets/nature-based solutions.</t>
  </si>
  <si>
    <t>13. Resilience - Corporate - Developing emergency/hazard response plans.</t>
  </si>
  <si>
    <t>13. Resilience - Corporate - Developing business continuity or similar plan(s)</t>
  </si>
  <si>
    <t>13. Resilience - Corporate - Other.</t>
  </si>
  <si>
    <t>13. Resilience - Community - Undertaking or completing a risk assessment at the community level.</t>
  </si>
  <si>
    <t>13. Resilience - Community - Undertaking or completing a Hazard Risk Vulnerability Analysis (HRVA) at the community level.</t>
  </si>
  <si>
    <t>13. Resilience - Community - Addressing current and future climate risks through plans, adaptation measure implementation, programs, service delivery, asset management and/or other functions.</t>
  </si>
  <si>
    <t>13. Resilience - Community - Collaboration with other communities on resilience planning/initiatives.</t>
  </si>
  <si>
    <t>13. Resilience - Community - Hydroclimatological data collection.</t>
  </si>
  <si>
    <t>13. Resilience - Community - Monitoring climate risks or impacts (floods, wildfire, etc.).</t>
  </si>
  <si>
    <t>13. Resilience - Community - Public engagement on climate risks and actions.</t>
  </si>
  <si>
    <t>13. Resilience - Community - Providing training (adaptation and mitigation skills).</t>
  </si>
  <si>
    <t>13. Resilience - Community - Creation of policy/procedures to affect change (climate considerations into decision-making processes).</t>
  </si>
  <si>
    <t>13. Resilience - Community - Creating data systems to support climate action.</t>
  </si>
  <si>
    <t>13. Resilience - Community - Developing, acquiring, or already have hazard or climate risk mapping (e.g., floodplains), data or similar information.</t>
  </si>
  <si>
    <t>13. Resilience - Community - Utilizing natural assets/nature-based solutions.</t>
  </si>
  <si>
    <t>13. Resilience - Community - Developing emergency/hazard response plans.</t>
  </si>
  <si>
    <t>13. Resilience - Community - Other.</t>
  </si>
  <si>
    <t>13. Resilience initiative example</t>
  </si>
  <si>
    <t>Resilience Corporate Actions</t>
  </si>
  <si>
    <t>Resilience Community Actions</t>
  </si>
  <si>
    <t xml:space="preserve"> 13 b). Staff time for developing plans and assessments  How many full-time equivalent (FTE) staff are dedicated to developing the plans and assessments listed below? This includes plans and assessments done collaboratively with other local or Indigenous government partners. Emergency management plans that address preparedness, response and/or recovery; also includes hazard specific response plans such as an extreme heat response plan</t>
  </si>
  <si>
    <t xml:space="preserve"> 13 b). Staff time for developing plans and assessments  How many full-time equivalent (FTE) staff are dedicated to developing the plans and assessments listed below? This includes plans and assessments done collaboratively with other local or Indigenous government partners. Business continuity plans</t>
  </si>
  <si>
    <t xml:space="preserve"> 13 b). Staff time for developing plans and assessments  How many full-time equivalent (FTE) staff are dedicated to developing the plans and assessments listed below? This includes plans and assessments done collaboratively with other local or Indigenous government partners. Hazard and climate risk assessments (e.g., Hazard, Risk and Vulnerability Assessment (HRVA), floodplain mapping, sea level rise risk assessment)</t>
  </si>
  <si>
    <t xml:space="preserve"> 13 b). Staff time for developing plans and assessments  How many full-time equivalent (FTE) staff are dedicated to developing the plans and assessments listed below? This includes plans and assessments done collaboratively with other local or Indigenous government partners. Hazard and climate risk reduction / adaptation plans (e.g., flood risk management plan, community wildfire protection plan, water supply management plans)</t>
  </si>
  <si>
    <t xml:space="preserve"> 13 b). Staff time for developing plans and assessments  How many full-time equivalent (FTE) staff are dedicated to developing the plans and assessments listed below? This includes plans and assessments done collaboratively with other local or Indigenous government partners. Not applicable</t>
  </si>
  <si>
    <t xml:space="preserve"> 13 c). Funding for developing plans and assessments  What is the annual budget allocated for the plans and assessments listed below? This includes plans and assessments done collaboratively with other local or Indigenous government partners. Emergency management plans that address preparedness, response and/or recovery; also includes hazard specific response plans such as an extreme heat response plan)</t>
  </si>
  <si>
    <t xml:space="preserve"> 13 c). Funding for developing plans and assessments  What is the annual budget allocated for the plans and assessments listed below? This includes plans and assessments done collaboratively with other local or Indigenous government partners. Business continuity plans</t>
  </si>
  <si>
    <t xml:space="preserve"> 13 c). Funding for developing plans and assessments  What is the annual budget allocated for the plans and assessments listed below? This includes plans and assessments done collaboratively with other local or Indigenous government partners. Hazard and climate risk assessments (e.g., Hazard, Risk and Vulnerability Assessment (HRVA), flood plain mapping, sea level rise risk assessment)</t>
  </si>
  <si>
    <t xml:space="preserve"> 13 c). Funding for developing plans and assessments  What is the annual budget allocated for the plans and assessments listed below? This includes plans and assessments done collaboratively with other local or Indigenous government partners. Hazard and climate risk mitigation/adaptation plans (e.g., flood risk management plan, community wildfire protection plan, water supply management plans)</t>
  </si>
  <si>
    <t xml:space="preserve"> 13 c). Funding for developing plans and assessments  What is the annual budget allocated for the plans and assessments listed below? This includes plans and assessments done collaboratively with other local or Indigenous government partners. Not applicable</t>
  </si>
  <si>
    <t>14a) Climate risk and vulnerability analysis - community level</t>
  </si>
  <si>
    <t>14a) Link to Climate risk and vulnerability analysis - community-level</t>
  </si>
  <si>
    <t>14a) Climate risk and vulnerability analysis - asset or project level</t>
  </si>
  <si>
    <t>14a) Link to Climate risk and vulnerability analysis -asset or project level</t>
  </si>
  <si>
    <t>14a) Climate risk and vulnerability analysis - No</t>
  </si>
  <si>
    <t>14a) Climate risk and vulnerability analysis - No, but we are currently undertaking one and it will be complete in the next two years.</t>
  </si>
  <si>
    <t>14a) Climate risk and vulnerability analysis - No, we are not intending to undertake due to lack of financial capacity.</t>
  </si>
  <si>
    <t>14a) Climate risk and vulnerability analysis - No, we are not intending to undertake due to lack of staff and technical capacity.</t>
  </si>
  <si>
    <t>14a) Climate risk and vulnerability analysis - No, we are waiting for direction from the Provincial Government before undertaking an assessment.</t>
  </si>
  <si>
    <t>14b): Integrating climate risk into - asset management</t>
  </si>
  <si>
    <t>14b): Integrating climate risk into -  budgeting</t>
  </si>
  <si>
    <t>14b): Integrating climate risk into - climate action plans</t>
  </si>
  <si>
    <t>14b): Integrating climate risk - No</t>
  </si>
  <si>
    <t xml:space="preserve"> 15: Please select the most significant climate hazards and impacts faced by your jurisdiction and please specify the associated adaptation measures completed or in-progress in the 2024 calendar year, if any.Extreme heat and heat stress</t>
  </si>
  <si>
    <t>15. most significant climate hazards - Extreme heat and heat stress</t>
  </si>
  <si>
    <t>15. most significant climate hazards - Extreme heat and heat stress - Adaptation Measure</t>
  </si>
  <si>
    <t>15. most significant climate hazards - Water shortages</t>
  </si>
  <si>
    <t>15. most significant climate hazards - Water shortages - Adaptation Measure</t>
  </si>
  <si>
    <t>15. most significant climate hazards - Wildfire</t>
  </si>
  <si>
    <t>15. most significant climate hazards - Wildfire - Adaptation Measure</t>
  </si>
  <si>
    <t>15. most significant climate hazards - Wildfire smoke</t>
  </si>
  <si>
    <t>15. most significant climate hazards - Wildfire smoke - Adaptation Measure</t>
  </si>
  <si>
    <t>15. most significant climate hazards - Overland flooding</t>
  </si>
  <si>
    <t>15. most significant climate hazards - Overland flooding - Adaptation Measure</t>
  </si>
  <si>
    <t>15. most significant climate hazards - Coastal flooding, storm surge events and/or other coastal hazards</t>
  </si>
  <si>
    <t>15. most significant climate hazards - Coastal flooding, storm surge events and/or other coastal hazards - Adaptation Measure</t>
  </si>
  <si>
    <t>15. most significant climate hazards - Wind, rain, and other storm events</t>
  </si>
  <si>
    <t>15. most significant climate hazards - Wind, rain, and other storm events - Adaptation Measure</t>
  </si>
  <si>
    <t>15. most significant climate hazards - Ecological impacts (examples of ecological impacts include biodiversity loss and erosion)</t>
  </si>
  <si>
    <t>15. most significant climate hazards - Ecological impacts (examples of ecological impacts include biodiversity loss and erosion) - Adaptation Measure</t>
  </si>
  <si>
    <t>15. most significant climate hazards - Cultural impacts (examples of cultural impacts include threats to identities, languages, and livelihoods) </t>
  </si>
  <si>
    <t>15. most significant climate hazards - Cultural impacts - Adaptation Measure</t>
  </si>
  <si>
    <t>15. most significant climate hazards - Human health impacts</t>
  </si>
  <si>
    <t>15. most significant climate hazards - Human health impacts - Adaptation Measure</t>
  </si>
  <si>
    <t>15. most significant climate hazards - Power outages</t>
  </si>
  <si>
    <t>15. most significant climate hazards - Power outages - Adaptation Measure</t>
  </si>
  <si>
    <t>15. most significant climate hazards - Landslides</t>
  </si>
  <si>
    <t>15. most significant climate hazards - Landslides - Adaptation Measure</t>
  </si>
  <si>
    <t>15. most significant climate hazards - Not applicable/no hazards?</t>
  </si>
  <si>
    <t>15. most significant climate hazards - Not sure</t>
  </si>
  <si>
    <t>15. most significant climate hazards - Other</t>
  </si>
  <si>
    <t>16. Info needed - Local knowledge</t>
  </si>
  <si>
    <t>16. Info needed - Localized climate modelling and projected scenarios</t>
  </si>
  <si>
    <t>16. Info needed - Assessment of potential community impacts</t>
  </si>
  <si>
    <t>16. Info needed - Assessment of community vulnerabilities</t>
  </si>
  <si>
    <t>16. Info needed - Risk assessment of hazards</t>
  </si>
  <si>
    <t>16. Info needed - Mapping of climate change impacts and hazards</t>
  </si>
  <si>
    <t>16. Info needed - Demographic information</t>
  </si>
  <si>
    <t>16. Info needed - Projected development</t>
  </si>
  <si>
    <t>16. Info needed - Adaptation planning information</t>
  </si>
  <si>
    <t>16. Info needed - Technical expertise to implement solutions</t>
  </si>
  <si>
    <t>16. Info needed - Community/stakeholder engagement and support</t>
  </si>
  <si>
    <t>16. Info needed - Information on partnership opportunities</t>
  </si>
  <si>
    <t>16. Info needed - Examples of actions taken by other communities</t>
  </si>
  <si>
    <t>16. Info needed - Not sure</t>
  </si>
  <si>
    <t>16. Info needed - Other</t>
  </si>
  <si>
    <t>Optional: What climate resilience indicators are of the most value to your local government or Nation?</t>
  </si>
  <si>
    <t xml:space="preserve"> 17. Emergency Management and Disaster Climate Risk Management related activities such as preparing, reviewing or revising hazard risk assessments, emergency/hazard response and/or hazard risks plans.</t>
  </si>
  <si>
    <t xml:space="preserve"> 17. Entering into agreements with other jurisdictions related to emergency management, hazard and climate risk reduction, etc.  (This request would exclude information on mutual aid type of agreements in relation to (e.g.) fire protection services.)</t>
  </si>
  <si>
    <t xml:space="preserve"> 17. Preparing, reviewing or revising a risk assessment or an emergency management plan.</t>
  </si>
  <si>
    <t xml:space="preserve"> 17. Not applicable</t>
  </si>
  <si>
    <t xml:space="preserve"> 18. Natural asset inventory - Yes</t>
  </si>
  <si>
    <t xml:space="preserve"> 18. Natural asset inventory - No</t>
  </si>
  <si>
    <t xml:space="preserve"> 18. Natural asset inventory - Currently in progress</t>
  </si>
  <si>
    <t>If no, what are the primary barriers preventing your local government or Nation from completing a natural asset inventory?Lack of awareness</t>
  </si>
  <si>
    <t>If no, what are the primary barriers preventing your local government or Nation from completing a natural asset inventory?Lack of funding</t>
  </si>
  <si>
    <t>If no, what are the primary barriers preventing your local government or Nation from completing a natural asset inventory?Lack of capacity (staff, expertise, etc.)</t>
  </si>
  <si>
    <t>If no, what are the primary barriers preventing your local government or Nation from completing a natural asset inventory?Not a current priority for council, directors, or leadership</t>
  </si>
  <si>
    <t>If no, what are the primary barriers preventing your local government or Nation from completing a natural asset inventory?Other (please specify)</t>
  </si>
  <si>
    <t xml:space="preserve"> 18. Managing natural assets in inventory - Yes</t>
  </si>
  <si>
    <t xml:space="preserve"> 18. Managing natural assets in inventory - No</t>
  </si>
  <si>
    <t xml:space="preserve"> 18. Managing natural assets in inventory - Planning to start soon</t>
  </si>
  <si>
    <t>If your local government or Nation is not actively managing natural assets, what are the primary reasons?Not required/mandated</t>
  </si>
  <si>
    <t>If your local government or Nation is not actively managing natural assets, what are the primary reasons?Lack of capacity (staff, expertise, etc.)</t>
  </si>
  <si>
    <t>If your local government or Nation is not actively managing natural assets, what are the primary reasons?Lack of understanding of the benefits</t>
  </si>
  <si>
    <t>If your local government or Nation is not actively managing natural assets, what are the primary reasons?Lack of funding</t>
  </si>
  <si>
    <t>If your local government or Nation is not actively managing natural assets, what are the primary reasons?Not a current priority for council, directors, or leadership</t>
  </si>
  <si>
    <t>If your local government or Nation is not actively managing natural assets, what are the primary reasons?Cross-jurisdictional challenges (natural assets existing outside your jurisdictional boundary)</t>
  </si>
  <si>
    <t>If your local government or Nation is not actively managing natural assets, what are the primary reasons?Other (please specify):</t>
  </si>
  <si>
    <t xml:space="preserve"> 19: How does your local government or Nation ensure equitable access to and distribution of climate action opportunities and benefits?By collecting and analyzing disaggregated and/or spatial data on the impacts of climate policy and change.</t>
  </si>
  <si>
    <t xml:space="preserve"> 19: How does your local government or Nation ensure equitable access to and distribution of climate action opportunities and benefits?By engaging with equity seeking groups/frontline communities most impacted by climate policy and change.</t>
  </si>
  <si>
    <t xml:space="preserve"> 19: How does your local government or Nation ensure equitable access to and distribution of climate action opportunities and benefits?By designing and implementing climate actions that remove barriers to participation in planning and programs faced by equity seeking groups/frontline communities most impacted by climate change.</t>
  </si>
  <si>
    <t xml:space="preserve"> 19: How does your local government or Nation ensure equitable access to and distribution of climate action opportunities and benefits?There are no specific measures in place to ensure equitable access to and distribution of opportunities and benefits.</t>
  </si>
  <si>
    <t xml:space="preserve"> 19: How does your local government or Nation ensure equitable access to and distribution of climate action opportunities and benefits?Not sure how to integrate equity into our climate action work.</t>
  </si>
  <si>
    <t xml:space="preserve"> 19: How does your local government or Nation ensure equitable access to and distribution of climate action opportunities and benefits?Not sure if equity is being integrated into our climate action work.</t>
  </si>
  <si>
    <t>Optional: Please highlight a climate initiative completed or in-progress in the 2023 calendar year that promotes equity and inclusion.</t>
  </si>
  <si>
    <t>20. Funding - Corporate</t>
  </si>
  <si>
    <t>20. Funding - Community</t>
  </si>
  <si>
    <t>Buildings Spending</t>
  </si>
  <si>
    <t>Transportation Spending</t>
  </si>
  <si>
    <t>Corporate and Community Spending</t>
  </si>
  <si>
    <t>Resilience Spending</t>
  </si>
  <si>
    <t>20. Funding - Funds on hold</t>
  </si>
  <si>
    <t>20. Funding - Corporate - Staffing</t>
  </si>
  <si>
    <t>20. Funding - Corporate - Energy study</t>
  </si>
  <si>
    <t>20. Funding - Corporate - Climate study</t>
  </si>
  <si>
    <t>20. Funding - Corporate - Traditional services emissions reporting</t>
  </si>
  <si>
    <t>20. Funding - Corporate - Asset management</t>
  </si>
  <si>
    <t>20. Funding - Corporate - Climate finance planning</t>
  </si>
  <si>
    <t>20. Funding - Corporate - Leveraging funds from other sources/ grant stacking</t>
  </si>
  <si>
    <t>20. Funding - Corporate -Buildings initiatives</t>
  </si>
  <si>
    <t>20. Funding - Corporate - Transportation initiatives</t>
  </si>
  <si>
    <t>20. Funding - Corporate - Corporate-wide initiatives</t>
  </si>
  <si>
    <t>20. Funding - Corporate - Resilience and adaptation initiatives</t>
  </si>
  <si>
    <t>20. Funding - Corporate - Other</t>
  </si>
  <si>
    <t>20. Funding - Corporate - Other (2)</t>
  </si>
  <si>
    <t>20. Funding - Corporate - Buildings - Highest efficiency standards for new space and water heating equipment.</t>
  </si>
  <si>
    <t>20. Funding - Corporate - Buildings - BC Energy Step Code adoption (Step 3 or higher).</t>
  </si>
  <si>
    <t>20. Funding - Corporate - Buildings - Zero Carbon Step Code adoption.</t>
  </si>
  <si>
    <t>20. Funding - Corporate - Buildings - Efficiency upgrades/retrofits.</t>
  </si>
  <si>
    <t>20. Funding - Corporate - Buildings - Requirement to use mass timber in buildings construction.</t>
  </si>
  <si>
    <t>20. Funding - Corporate - Buildings - Requirement to measure embodied carbon.</t>
  </si>
  <si>
    <t>20. Funding - Corporate - Buildings - Other</t>
  </si>
  <si>
    <t>20. Funding - Corporate - Buildings - Other (2)</t>
  </si>
  <si>
    <t>20. Funding - Corporate - Transportation - Programs to increase high-occupancy (2 or more people) vehicle trips (i.e. carpooling).</t>
  </si>
  <si>
    <t>20. Funding - Corporate - Transportation - Established personal (passenger) transportation target goals, and measures to reach them, in annual reports – may include target goals for vehicle kilometre reduction, mode share for active transportation and zero-emission vehicles.</t>
  </si>
  <si>
    <t>20. Funding - Corporate - Transportation - Established commercial transportation target goals, and measures to reach them, in annual reports – may include target goals for vehicle kilometre reduction, mode share for energy efficient commercial transportation and zero-emission vehicles.</t>
  </si>
  <si>
    <t>20. Funding - Corporate - Transportation -  Implemented zero-emission vehicle first procurement policy for all local government on and off-road vehicles purchases.</t>
  </si>
  <si>
    <t>20. Funding - Corporate - Transportation - Implemented a zero-emission vehicle preference or requirement for contracted work from a service provider.</t>
  </si>
  <si>
    <t>20. Funding - Corporate - Transportation - Active transportation infrastructure investments.</t>
  </si>
  <si>
    <t>20. Funding - Corporate - Transportation - Active transportation education and encouragement programs.</t>
  </si>
  <si>
    <t>20. Funding - Corporate - Transportation - Expanded micromobility access, bylaws and/or infrastructure (e.g. introduced or expanded bike/e-bike/e-scooter sharing programs, built new bike/scooter lanes, updated bylaws for use of bikes/scooters).</t>
  </si>
  <si>
    <t>20. Funding - Corporate - Transportation - Installation of secure bike parking (i.e. bike valet).</t>
  </si>
  <si>
    <t>20. Funding - Corporate - Transportation - Electric vehicle charging studies/planning.</t>
  </si>
  <si>
    <t>20. Funding - Corporate - Transportation - Electric vehicle charging infrastructure investments.</t>
  </si>
  <si>
    <t>20. Funding - Corporate - Transportation - EV or electric equipment purchase</t>
  </si>
  <si>
    <t>20. Funding - Corporate - Transportation - Required new and/or existing gasoline and card lock fuel stations to include zero-emission vehicle infrastructure development.</t>
  </si>
  <si>
    <t>20. Funding - Corporate - Transportation - Other (2)</t>
  </si>
  <si>
    <t>20. Funding - Corporate - Corporate - Circular economy or zero waste strategy.</t>
  </si>
  <si>
    <t>20. Funding - Corporate - Corporate - Sustainable procurement policy.</t>
  </si>
  <si>
    <t>20. Funding - Corporate - Corporate - Renewable energy investments (e.g. district energy, waste heat recovery, biomass).</t>
  </si>
  <si>
    <t>20. Funding - Corporate - Corporate - Green/blue carbon sequestration.</t>
  </si>
  <si>
    <t>20. Funding - Corporate - Corporate - Compliance carbon offset projects.</t>
  </si>
  <si>
    <t>20. Funding - Corporate - Corporate - Voluntary carbon offset projects.</t>
  </si>
  <si>
    <t>20. Funding - Corporate - Corporate - Other.</t>
  </si>
  <si>
    <t>20. Funding - Corporate - Corporate - Other (2)</t>
  </si>
  <si>
    <t>20. Funding - Corporate - Resilience - Undertaking or completing a risk assessment at the asset or project level.</t>
  </si>
  <si>
    <t>20. Funding - Corporate - Resilience - Undertaking or completing a Hazard Risk Vulnerability Analysis (HRVA) at the asset or project level.</t>
  </si>
  <si>
    <t>20. Funding - Corporate - Resilience - Addressing current and future climate risks through plans, adaptation measure implementation, programs, service delivery, asset management and/or other functions.</t>
  </si>
  <si>
    <t>20. Funding - Corporate - Resilience - Collaboration with other communities on resilience planning/initiatives.</t>
  </si>
  <si>
    <t>20. Funding - Corporate - Resilience - Monitoring climate risks or impacts (floods, wildfire, etc.).</t>
  </si>
  <si>
    <t>20. Funding - Corporate - Resilience - Providing training (adaptation and mitigation skills).</t>
  </si>
  <si>
    <t>20. Funding - Corporate - Resilience - Creation of policy/procedures to affect change (climate considerations into decision-making processes).</t>
  </si>
  <si>
    <t>20. Funding - Corporate - Resilience - Creating data systems to support climate action.</t>
  </si>
  <si>
    <t>20. Funding - Corporate - Resilience - Utilizing natural assets/nature-based solutions.</t>
  </si>
  <si>
    <t>20. Funding - Corporate - Resilience - Developing emergency/hazard response plans.</t>
  </si>
  <si>
    <t>20. Funding - Corporate - Resilience - Other.</t>
  </si>
  <si>
    <t>20. Funding - Corporate - Resilience - Other (2)</t>
  </si>
  <si>
    <t>20. Funding - Community - Climate engagement</t>
  </si>
  <si>
    <t>20. Funding - Community - Climate study</t>
  </si>
  <si>
    <t>20. Funding - Community - Energy study</t>
  </si>
  <si>
    <t>20. Funding - Community - Asset management</t>
  </si>
  <si>
    <t>20. Funding - Community - Buildings initiatives</t>
  </si>
  <si>
    <t>20. Funding - Community - Transportation initiatives</t>
  </si>
  <si>
    <t>20. Funding - Community - Community-wide initiatives</t>
  </si>
  <si>
    <t>20. Funding - Community - Resilience and adaptation initiatives</t>
  </si>
  <si>
    <t>20. Funding - Community - Topping up programs/incentives</t>
  </si>
  <si>
    <t>20. Funding - Community - Other</t>
  </si>
  <si>
    <t>20. Funding - Community - Other (2)</t>
  </si>
  <si>
    <t>20. Funding - Community - Buildings - Topping up Provincial energy efficiency incentive programs.</t>
  </si>
  <si>
    <t>20. Funding - Community - Buildings - BC Energy Step Code adoption (Step 4 or higher).</t>
  </si>
  <si>
    <t>20. Funding - Community - Buildings - Zero Carbon Step Code adoption.</t>
  </si>
  <si>
    <t>20. Funding - Community - Buildings - Requirement to use mass timber in buildings construction.</t>
  </si>
  <si>
    <t>20. Funding - Community - Buildings - Requirement to measure embodied carbon.</t>
  </si>
  <si>
    <t>20. Funding - Community - Buildings - Other.</t>
  </si>
  <si>
    <t>20. Funding - Community - Buildings - Other (2)</t>
  </si>
  <si>
    <t>20. Funding - Community - Transportation - Programs to increase high-occupancy (2 or more people) vehicle trips (i.e. carpooling).</t>
  </si>
  <si>
    <t>20. Funding - Community - Transportation - Improving or expanding public transportation.</t>
  </si>
  <si>
    <t>20. Funding - Community - Transportation - Mode shift targets for passenger and/or commercial transportation (shifting from private vehicles to sustainable modes like walking, cycling and public transit) in Official Community Plan, Regional Growth Strategy or other guiding documents.</t>
  </si>
  <si>
    <t>20. Funding - Community - Transportation - Established personal (passenger) transportation target goals, and measures to reach them, in annual reports – may include target goals for vehicle kilometre reduction, mode share for active transportation and zero-emission vehicles.</t>
  </si>
  <si>
    <t>20. Funding - Community - Transportation - Established commercial transportation target goals, and measures to reach them, in annual reports – may include target goals for vehicle kilometre reduction, mode share for energy efficient commercial transportation and zero-emission vehicles.</t>
  </si>
  <si>
    <t>20. Funding - Community - Transportation - Bylaws updated to prioritize energy efficient transportation hierarchy (i.e. pedestrians first).</t>
  </si>
  <si>
    <t>20. Funding - Community - Transportation - Revising existing bylaws or implementing new ones to support active transportation.</t>
  </si>
  <si>
    <t>20. Funding - Community - Transportation - Active transportation planning.</t>
  </si>
  <si>
    <t>20. Funding - Community - Transportation - Active transportation infrastructure investments.</t>
  </si>
  <si>
    <t>20. Funding - Community - Transportation - Active transportation education and encouragement programs.</t>
  </si>
  <si>
    <t>20. Funding - Community - Transportation - Expanded micromobility access, bylaws and/or infrastructure (e.g. introduced or expanded bike/e-bike/e-scooter sharing programs, built new bike/scooter lanes, updated bylaws for use of bikes/scooters).</t>
  </si>
  <si>
    <t>20. Funding - Community - Transportation - Bylaws that reduce or eliminate off street parking requirements.</t>
  </si>
  <si>
    <t>20. Funding - Community - Transportation - Implement pedestrian plazas, car-free streets (temporary or permanent) or limited-access automobile streets.</t>
  </si>
  <si>
    <t>20. Funding - Community - Transportation - Installation of public secure bike parking (i.e. bike valet).</t>
  </si>
  <si>
    <t>20. Funding - Community - Transportation - Neighbourhood or community-wide speed limit reductions.</t>
  </si>
  <si>
    <t>20. Funding - Community - Transportation - Electric vehicle charging studies/planning.</t>
  </si>
  <si>
    <t>20. Funding - Community - Transportation - Mandatory EV infrastructure in new construction.</t>
  </si>
  <si>
    <t>20. Funding - Community - Transportation - Established electric vehicle charging ready bylaws.</t>
  </si>
  <si>
    <t>20. Funding - Community - Transportation - Electric vehicle charging infrastructure investments.</t>
  </si>
  <si>
    <t>20. Funding - Community - Transportation - Streamlined hydrogen fueling station permitting process.</t>
  </si>
  <si>
    <t>20. Funding - Community - Transportation - Required new and/or existing gasoline and card lock fuel stations to include zero-emission vehicle infrastructure development.</t>
  </si>
  <si>
    <t>20. Funding - Community - Transportation - Required green roads certification for any new or significantly modified existing roads.</t>
  </si>
  <si>
    <t>20. Funding - Community - Transportation - Other.</t>
  </si>
  <si>
    <t>20. Funding - Community - Transportation - Other (2)</t>
  </si>
  <si>
    <t>20. Funding - Community - Community - Complete, compact communities</t>
  </si>
  <si>
    <t>20. Funding - Community - Community - Organics diversion</t>
  </si>
  <si>
    <t>20. Funding - Community - Community - Circular economy or zero waste strategy</t>
  </si>
  <si>
    <t>20. Funding - Community - Community - Renewable energy investments (e.g. district energy, waste heat recovery, biomass)</t>
  </si>
  <si>
    <t>20. Funding - Community - Community - Green/blue carbon sequestration</t>
  </si>
  <si>
    <t>20. Funding - Community - Community - Other</t>
  </si>
  <si>
    <t>20. Funding - Community - Community - Other (2)</t>
  </si>
  <si>
    <t>20. Funding - Community - Complete, compact communities - Rezoning</t>
  </si>
  <si>
    <t>20. Funding - Community - Complete, compact communities - Smaller lots</t>
  </si>
  <si>
    <t>20. Funding - Community - Complete, compact communities - Density bonuses</t>
  </si>
  <si>
    <t>20. Funding - Community - Complete, compact communities - Infill development</t>
  </si>
  <si>
    <t>20. Funding - Community - Complete, compact communities - Urban containment boundaries</t>
  </si>
  <si>
    <t>20. Funding - Community - Complete, compact communities - Official Community Plans</t>
  </si>
  <si>
    <t>20. Funding - Community - Complete, compact communities - Regional Growth Strategies</t>
  </si>
  <si>
    <t>20. Funding - Community - Complete, compact communities - Community Development Plans</t>
  </si>
  <si>
    <t>20. Funding - Community - Complete, compact communities - Other</t>
  </si>
  <si>
    <t>20. Funding - Community - Complete, compact communities - Other (2)</t>
  </si>
  <si>
    <t>20. Funding - Community - Resilience - Undertaking or completing a risk assessment at the community level.</t>
  </si>
  <si>
    <t>20. Funding - Community - Resilience - Undertaking or completing a Hazard Risk Vulnerability Analysis (HRVA) at the community level.</t>
  </si>
  <si>
    <t>20. Funding - Community - Resilience - Addressing current and future climate risks through plans, adaptation measure implementation, programs, service delivery, asset management and/or other functions.</t>
  </si>
  <si>
    <t>20. Funding - Community - Resilience - Collaboration with other communities on resilience planning/initiatives.</t>
  </si>
  <si>
    <t>20. Funding - Community - Resilience - Hydroclimatological data collection.</t>
  </si>
  <si>
    <t>20. Funding - Community - Resilience - Monitoring climate risks or impacts (floods, wildfire, etc.).</t>
  </si>
  <si>
    <t>20. Funding - Community - Resilience - Public engagement on climate risks and actions.</t>
  </si>
  <si>
    <t>20. Funding - Community - Resilience - Creation of policy/procedures to affect change (climate considerations into decision-making processes).</t>
  </si>
  <si>
    <t>20. Funding - Community - Resilience - Creating data systems to support climate action.</t>
  </si>
  <si>
    <t>20. Funding - Community - Resilience - Developing, acquiring, or already have hazard or climate risk mapping (e.g., floodplains), data or similar information.</t>
  </si>
  <si>
    <t>20. Funding - Community - Resilience - Utilizing natural assets/nature-based solutions.</t>
  </si>
  <si>
    <t>20. Funding - Community - Resilience - Developing emergency/hazard response plans.</t>
  </si>
  <si>
    <t>20. Funding - Community - Resilience - Other.</t>
  </si>
  <si>
    <t>20. Funding - Community - Resilience - Other (2)</t>
  </si>
  <si>
    <t>Funds on hold - How will funds be allocated?Please indicate the project(s) and the amount of funding allocated to each of them, if known.</t>
  </si>
  <si>
    <t>Funds on hold - How will funds be allocated?No decision has been made. </t>
  </si>
  <si>
    <t>20. Funding - LGCAP project example</t>
  </si>
  <si>
    <t>20.b Funding - Corporate</t>
  </si>
  <si>
    <t>20.b Funding - Community</t>
  </si>
  <si>
    <t>20.b Funding - Not applicable</t>
  </si>
  <si>
    <t>20.b Funding - Corporate - Staffing</t>
  </si>
  <si>
    <t>20.b Funding - Corporate - Energy study</t>
  </si>
  <si>
    <t>20.b Funding - Corporate - Climate study</t>
  </si>
  <si>
    <t>20.b Funding - Corporate - Traditional services emissions reporting</t>
  </si>
  <si>
    <t>20.b Funding - Corporate - Asset management</t>
  </si>
  <si>
    <t>20.b Funding - Corporate - Climate finance planning</t>
  </si>
  <si>
    <t>20.b Funding - Corporate - Leveraging funds from other sources/ grant stacking</t>
  </si>
  <si>
    <t>20.b Funding - Corporate -Buildings initiatives</t>
  </si>
  <si>
    <t>20.b Funding - Corporate - Transportation initiatives</t>
  </si>
  <si>
    <t>20.b Funding - Corporate - Community-wide initiatives</t>
  </si>
  <si>
    <t>20.b Funding - Corporate - Resilience and adaptation initiatives</t>
  </si>
  <si>
    <t>20.b Funding - Corporate - Other</t>
  </si>
  <si>
    <t>20.b Funding - Corporate - Other (2)</t>
  </si>
  <si>
    <t>20.b Funding - Corporate - Buildings - Highest efficiency standards for new space and water heating equipment.</t>
  </si>
  <si>
    <t>20.b Funding - Corporate - Buildings - BC Energy Step Code adoption (Step 3 or higher).</t>
  </si>
  <si>
    <t>20.b Funding - Corporate - Buildings - Zero Carbon Step Code adoption.</t>
  </si>
  <si>
    <t>20.b Funding - Corporate - Buildings - Efficiency upgrades/retrofits.</t>
  </si>
  <si>
    <t>20.b Funding - Corporate - Buildings - Requirement to use mass timber in buildings construction.</t>
  </si>
  <si>
    <t>20.b Funding - Corporate - Buildings - Requirement to measure embodied carbon.</t>
  </si>
  <si>
    <t>20.b Funding - Corporate - Buildings - Other</t>
  </si>
  <si>
    <t>20.b Funding - Corporate - Buildings - Other (2)</t>
  </si>
  <si>
    <t>20.b Funding - Corporate - Transportation - Programs to increase high-occupancy (2 or more people) vehicle trips (i.e. carpooling).</t>
  </si>
  <si>
    <t>20.b Funding - Corporate - Transportation - Established personal (passenger) transportation target goals, and measures to reach them, in annual reports – may include target goals for vehicle kilometre reduction, mode share for active transportation and zero-emission vehicles.</t>
  </si>
  <si>
    <t>20.b Funding - Corporate - Transportation - Established commercial transportation target goals, and measures to reach them, in annual reports – may include target goals for vehicle kilometre reduction, mode share for energy efficient commercial transportation and zero-emission vehicles.</t>
  </si>
  <si>
    <t>20.b Funding - Corporate - Transportation -  Implemented zero-emission vehicle first procurement policy for all local government on and off-road vehicles purchases.</t>
  </si>
  <si>
    <t>20.b Funding - Corporate - Transportation - Implemented a zero-emission vehicle preference or requirement for contracted work from a service provider.</t>
  </si>
  <si>
    <t>20.b Funding - Corporate - Transportation - Active transportation infrastructure investments.</t>
  </si>
  <si>
    <t>20.b Funding - Corporate - Transportation - Active transportation education and encouragement programs.</t>
  </si>
  <si>
    <t>20.b Funding - Corporate - Transportation - Expanded micromobility access, bylaws and/or infrastructure (e.g. introduced or expanded bike/e-bike/e-scooter sharing programs, built new bike/scooter lanes, updated bylaws for use of bikes/scooters).</t>
  </si>
  <si>
    <t>20.b Funding - Corporate - Transportation - Installation of secure bike parking (i.e. bike valet).</t>
  </si>
  <si>
    <t>20.b Funding - Corporate - Transportation - Electric vehicle charging studies/planning.</t>
  </si>
  <si>
    <t>20.b Funding - Corporate - Transportation - Electric vehicle charging infrastructure investments.</t>
  </si>
  <si>
    <t>20.b Funding - Corporate - Transportation - EV or electric equipment purchase</t>
  </si>
  <si>
    <t>20.b Funding - Corporate - Transportation - Required new and/or existing gasoline and card lock fuel stations to include zero-emission vehicle infrastructure development.</t>
  </si>
  <si>
    <t>20.b Funding - Corporate - Transportation - Other</t>
  </si>
  <si>
    <t>20.b Funding - Corporate - Transportation - Other (2)</t>
  </si>
  <si>
    <t>20.b Funding - Corporate - Corporate - Circular economy or zero waste strategy.</t>
  </si>
  <si>
    <t>20.b Funding - Corporate - Corporate - Sustainable procurement policy.</t>
  </si>
  <si>
    <t>20.b Funding - Corporate - Corporate - Renewable energy investments (e.g. district energy, waste heat recovery, biomass).</t>
  </si>
  <si>
    <t>20.b Funding - Corporate - Corporate - Green/blue carbon sequestration.</t>
  </si>
  <si>
    <t>20.b Funding - Corporate - Corporate - Compliance carbon offset projects.</t>
  </si>
  <si>
    <t>20.b Funding - Corporate - Corporate - Voluntary carbon offset projects.</t>
  </si>
  <si>
    <t>20.b Funding - Corporate - Corporate - Other.</t>
  </si>
  <si>
    <t>20.b Funding - Corporate - Corporate - Other (2)</t>
  </si>
  <si>
    <t>20.b Funding - Corporate - Resilience - Undertaking or completing a risk assessment at the asset or project level.</t>
  </si>
  <si>
    <t>20.b Funding - Corporate - Resilience - Undertaking or completing a Hazard Risk Vulnerability Analysis (HRVA) at the asset or project level.</t>
  </si>
  <si>
    <t>20.b Funding - Corporate - Resilience - Addressing current and future climate risks through plans, adaptation measure implementation, programs, service delivery, asset management and/or other functions.</t>
  </si>
  <si>
    <t>20.b Funding - Corporate - Resilience - Collaboration with other communities on resilience planning/initiatives.</t>
  </si>
  <si>
    <t>20.b Funding - Corporate - Resilience - Monitoring climate risks or impacts (floods, wildfire, etc.).</t>
  </si>
  <si>
    <t>20.b Funding - Corporate - Resilience - Providing training (adaptation and mitigation skills).</t>
  </si>
  <si>
    <t>20.b Funding - Corporate - Resilience - Creation of policy/procedures to affect change (climate considerations into decision-making processes).</t>
  </si>
  <si>
    <t>20.b Funding - Corporate - Resilience - Creating data systems to support climate action.</t>
  </si>
  <si>
    <t>20.b Funding - Corporate - Resilience - Utilizing natural assets/nature-based solutions.</t>
  </si>
  <si>
    <t>20.b Funding - Corporate - Resilience - Developing emergency/hazard response plans.</t>
  </si>
  <si>
    <t>20.b Funding - Corporate - Resilience - Other.</t>
  </si>
  <si>
    <t>20.b Funding - Corporate - Resilience - Other (2)</t>
  </si>
  <si>
    <t>20.b Funding - Community - Climate engagement</t>
  </si>
  <si>
    <t>20.b Funding - Community - Climate study</t>
  </si>
  <si>
    <t>20.b Funding - Community - Energy study</t>
  </si>
  <si>
    <t>20.b Funding - Community - Asset management</t>
  </si>
  <si>
    <t>20.b Funding - Community - Buildings initiatives</t>
  </si>
  <si>
    <t>20.b Funding - Community - Transportation initiatives</t>
  </si>
  <si>
    <t>20.b Funding - Community - Community-wide initiatives</t>
  </si>
  <si>
    <t>20.b Funding - Community - Resilience and adaptation initiatives</t>
  </si>
  <si>
    <t>20.b Funding - Community - Topping up programs/incentives</t>
  </si>
  <si>
    <t>20.b Funding - Community - Other</t>
  </si>
  <si>
    <t>20.b Funding - Community - Other (2)</t>
  </si>
  <si>
    <t>20.b Funding - Community - Buildings - Topping up Provincial energy efficiency incentive programs.</t>
  </si>
  <si>
    <t>20.b Funding - Community - Buildings - BC Energy Step Code adoption (Step 4 or higher).</t>
  </si>
  <si>
    <t>20.b Funding - Community - Buildings - Zero Carbon Step Code adoption.</t>
  </si>
  <si>
    <t>20.b Funding - Community - Buildings - Requirement to use mass timber in buildings construction.</t>
  </si>
  <si>
    <t>20.b Funding - Community - Buildings - Requirement to measure embodied carbon.</t>
  </si>
  <si>
    <t>20.b Funding - Community - Buildings - Other.</t>
  </si>
  <si>
    <t>20.b Funding - Community - Buildings - Other (2)</t>
  </si>
  <si>
    <t>20.b Funding - Community - Transportation - Programs to increase high-occupancy (2 or more people) vehicle trips (i.e. carpooling).</t>
  </si>
  <si>
    <t>20.b Funding - Community - Transportation - Improving or expanding public transportation.</t>
  </si>
  <si>
    <t>20.b Funding - Community - Transportation - Mode shift targets for passenger and/or commercial transportation (shifting from private vehicles to sustainable modes like walking, cycling and public transit) in Official Community Plan, Regional Growth Strategy or other guiding documents.</t>
  </si>
  <si>
    <t>20.b Funding - Community - Transportation - Established personal (passenger) transportation target goals, and measures to reach them, in annual reports – may include target goals for vehicle kilometre reduction, mode share for active transportation and zero-emission vehicles.</t>
  </si>
  <si>
    <t>20.b Funding - Community - Transportation - Established commercial transportation target goals, and measures to reach them, in annual reports – may include target goals for vehicle kilometre reduction, mode share for energy efficient commercial transportation and zero-emission vehicles.</t>
  </si>
  <si>
    <t>20.b Funding - Community - Transportation - Bylaws updated to prioritize energy efficient transportation hierarchy (i.e. pedestrians first).</t>
  </si>
  <si>
    <t>20.b Funding - Community - Transportation - Revising existing bylaws or implementing new ones to support active transportation.</t>
  </si>
  <si>
    <t>20.b Funding - Community - Transportation - Active transportation planning.</t>
  </si>
  <si>
    <t>20.b Funding - Community - Transportation - Active transportation infrastructure investments.</t>
  </si>
  <si>
    <t>20.b Funding - Community - Transportation - Active transportation education and encouragement programs.</t>
  </si>
  <si>
    <t>20.b Funding - Community - Transportation - Expanded micromobility access, bylaws and/or infrastructure (e.g. introduced or expanded bike/e-bike/e-scooter sharing programs, built new bike/scooter lanes, updated bylaws for use of bikes/scooters).</t>
  </si>
  <si>
    <t>20.b Funding - Community - Transportation - Bylaws that reduce or eliminate off street parking requirements.</t>
  </si>
  <si>
    <t>20.b Funding - Community - Transportation - Implement pedestrian plazas, car-free streets (temporary or permanent) or limited-access automobile streets.</t>
  </si>
  <si>
    <t>20.b Funding - Community - Transportation - Installation of public secure bike parking (i.e. bike valet).</t>
  </si>
  <si>
    <t>20.b Funding - Community - Transportation - Neighbourhood or community-wide speed limit reductions.</t>
  </si>
  <si>
    <t>20.b Funding - Community - Transportation - Electric vehicle charging studies/planning.</t>
  </si>
  <si>
    <t>20.b Funding - Community - Transportation - Mandatory EV infrastructure in new construction.</t>
  </si>
  <si>
    <t>20.b Funding - Community - Transportation - Established electric vehicle charging ready bylaws.</t>
  </si>
  <si>
    <t>20.b Funding - Community - Transportation - Electric vehicle charging infrastructure investments.</t>
  </si>
  <si>
    <t>20.b Funding - Community - Transportation - Streamlined hydrogen fueling station permitting process.</t>
  </si>
  <si>
    <t>20.b Funding - Community - Transportation - Required new and/or existing gasoline and card lock fuel stations to include zero-emission vehicle infrastructure development.</t>
  </si>
  <si>
    <t>20.b Funding - Community - Transportation - Required green roads certification for any new or significantly modified existing roads.</t>
  </si>
  <si>
    <t>20.b Funding - Community - Transportation - Other.</t>
  </si>
  <si>
    <t>20.b Funding - Community - Transportation - Other (2)</t>
  </si>
  <si>
    <t>20.b Funding - Community - Community - Complete, compact communities</t>
  </si>
  <si>
    <t>20.b Funding - Community - Community - Organics diversion</t>
  </si>
  <si>
    <t>20.b Funding - Community - Community - Circular economy or zero waste strategy</t>
  </si>
  <si>
    <t>20.b Funding - Community - Community - Renewable energy investments (e.g. district energy, waste heat recovery, biomass)</t>
  </si>
  <si>
    <t>20.b Funding - Community - Community - Green/blue carbon sequestration</t>
  </si>
  <si>
    <t>20.b Funding - Community - Community - Other</t>
  </si>
  <si>
    <t>20.b Funding - Community - Community - Other (2)</t>
  </si>
  <si>
    <t>20.b Funding - Community - Complete, compact communities - Rezoning</t>
  </si>
  <si>
    <t>20.b Funding - Community - Complete, compact communities - Smaller lots</t>
  </si>
  <si>
    <t>20.b Funding - Community - Complete, compact communities - Density bonuses</t>
  </si>
  <si>
    <t>20.b Funding - Community - Complete, compact communities - Infill development</t>
  </si>
  <si>
    <t>20.b Funding - Community - Complete, compact communities - Urban containment boundaries</t>
  </si>
  <si>
    <t>20.b Funding - Community - Complete, compact communities - Official Community Plans</t>
  </si>
  <si>
    <t>20.b Funding - Community - Complete, compact communities - Regional Growth Strategies</t>
  </si>
  <si>
    <t>20.b Funding - Community - Complete, compact communities - Community Development Plans</t>
  </si>
  <si>
    <t>20.b Funding - Community - Complete, compact communities - Other</t>
  </si>
  <si>
    <t>20.b Funding - Community - Complete, compact communities - Other (2)</t>
  </si>
  <si>
    <t>20.b Funding - Community - Resilience - Undertaking or completing a risk assessment at the community level.</t>
  </si>
  <si>
    <t>20.b Funding - Community - Resilience - Undertaking or completing a Hazard Risk Vulnerability Analysis (HRVA) at the community level.</t>
  </si>
  <si>
    <t>20.b Funding - Community - Resilience - Addressing current and future climate risks through plans, adaptation measure implementation, programs, service delivery, asset management and/or other functions.</t>
  </si>
  <si>
    <t>20.b Funding - Community - Resilience - Collaboration with other communities on resilience planning/initiatives.</t>
  </si>
  <si>
    <t>20.b Funding - Community - Resilience - Hydroclimatological data collection.</t>
  </si>
  <si>
    <t>20.b Funding - Community - Resilience - Monitoring climate risks or impacts (floods, wildfire, etc.).</t>
  </si>
  <si>
    <t>20.b Funding - Community - Resilience - Public engagement on climate risks and actions.</t>
  </si>
  <si>
    <t>20.b Funding - Community - Resilience - Creation of policy/procedures to affect change (climate considerations into decision-making processes).</t>
  </si>
  <si>
    <t>20.b Funding - Community - Resilience - Creating data systems to support climate action.</t>
  </si>
  <si>
    <t>20.b Funding - Community - Resilience - Developing, acquiring, or already have hazard or climate risk mapping (e.g., floodplains), data or similar information.</t>
  </si>
  <si>
    <t>20.b Funding - Community - Resilience - Utilizing natural assets/nature-based solutions.</t>
  </si>
  <si>
    <t>20.b Funding - Community - Resilience - Developing emergency/hazard response plans.</t>
  </si>
  <si>
    <t>20.b Funding - Community - Resilience - Other.</t>
  </si>
  <si>
    <t>20.b Funding - Community - Resilience - Other (2)</t>
  </si>
  <si>
    <t>20.b Funding - LGCAP project example</t>
  </si>
  <si>
    <t>21a): Funding leveraged using LGCAP</t>
  </si>
  <si>
    <t>21b) Funding programs</t>
  </si>
  <si>
    <t>22. Internal decision criteria for spending</t>
  </si>
  <si>
    <t>23. Climate Lens</t>
  </si>
  <si>
    <t>100 Mile House</t>
  </si>
  <si>
    <t>No</t>
  </si>
  <si>
    <t/>
  </si>
  <si>
    <t>None</t>
  </si>
  <si>
    <t>No, we are not intending to undertake one due to lack of financial capacity.</t>
  </si>
  <si>
    <t>No, we are not intending to undertake one due to lack of expertise or technical capacity.</t>
  </si>
  <si>
    <t>Yes</t>
  </si>
  <si>
    <t>Standalone energy-related plan</t>
  </si>
  <si>
    <t>Lack of staff capacity or expertise.</t>
  </si>
  <si>
    <t>Lack of financial resources.</t>
  </si>
  <si>
    <t>Competing priorities.</t>
  </si>
  <si>
    <t>No, traditional services emissions are measured but not reported.</t>
  </si>
  <si>
    <t>No, we do not measure and report community-wide emissions data due to lack of financial capacity.</t>
  </si>
  <si>
    <t>No, we do not measure and report community-wide emissions data due to lack of staff and technical capacity.</t>
  </si>
  <si>
    <t>Other</t>
  </si>
  <si>
    <t>Having a 3rd party collect the supporting indicators would be helpful.</t>
  </si>
  <si>
    <t>Corporate</t>
  </si>
  <si>
    <t>Efficiency upgrades/retrofits.</t>
  </si>
  <si>
    <t>We completed lighting and other energy efficiency upgrades.</t>
  </si>
  <si>
    <t xml:space="preserve"> Efficiency upgrades/retrofits.</t>
  </si>
  <si>
    <t>Active transportation infrastructure investments.</t>
  </si>
  <si>
    <t>Active transportation education and encouragement programs.</t>
  </si>
  <si>
    <t>Electric vehicle charging infrastructure investments.</t>
  </si>
  <si>
    <t>We completed our Charge North installation of 2 Level 2 EV Charging Stations.</t>
  </si>
  <si>
    <t>Active transportation infrastructure investments. Active transportation education and encouragement programs. Electric vehicle charging infrastructure investments.</t>
  </si>
  <si>
    <t>Not applicable</t>
  </si>
  <si>
    <t xml:space="preserve">Not applicable </t>
  </si>
  <si>
    <t>NA</t>
  </si>
  <si>
    <t>N/A</t>
  </si>
  <si>
    <t>Emergency management plans that address preparedness, response and/or recovery; also includes hazard specific response plans such as an extreme heat response plan</t>
  </si>
  <si>
    <t>No, we are not intending to undertake due to lack of financial capacity.</t>
  </si>
  <si>
    <t>No, we are not intending to undertake due to lack of staff and technical capacity.</t>
  </si>
  <si>
    <t>Yes, in budgeting</t>
  </si>
  <si>
    <t>Extreme heat and heat stress</t>
  </si>
  <si>
    <t>cooling centres established; public education</t>
  </si>
  <si>
    <t>Wildfire</t>
  </si>
  <si>
    <t>emergency preparedness</t>
  </si>
  <si>
    <t>Examples of actions taken by other communities</t>
  </si>
  <si>
    <t>Preparing, reviewing or revising a risk assessment or an emergency management plan.</t>
  </si>
  <si>
    <t>Lack of capacity (staff, expertise, etc.)</t>
  </si>
  <si>
    <t>There are no specific measures in place to ensure equitable access to and distribution of opportunities and benefits.</t>
  </si>
  <si>
    <t>municipal facility lighting , upgrades $42,889 and municipal facility HVAC efficiency upgrades $124,365</t>
  </si>
  <si>
    <t>All funds on hold, our tenative plans are for municipal facility lighting , upgrades $42,889 and municipal facility HVAC efficiency upgrades $124,365</t>
  </si>
  <si>
    <t>LED lighting upgrades in municipal buildings and streetlighting. 
Street light efficiency upgrades $6,855.57; Municipal building efficiency upgrades $9,336.45</t>
  </si>
  <si>
    <t>Projects are designed and quoted by the Community Services Department, generally discussed during budget
planning and large projects are then brought to Council for approval.</t>
  </si>
  <si>
    <t>Abbotsford</t>
  </si>
  <si>
    <t>No, but we are currently undertaking one and it will be completed in the next two years.</t>
  </si>
  <si>
    <t>Standalone mitigation plan</t>
  </si>
  <si>
    <t>Standalone mitigation plan Standalone energy-related plan</t>
  </si>
  <si>
    <t>Three documents guide corporate climate action:  Green Fleet Strategy (2019-06): https://abbotsford.civicweb.net/document/55530/ ; Green Civic Buildings Policy (2022-05): https://laws.abbotsford.ca/civix/document/id/coa/coaother/c00202 ; Strategic Energy Management Plan (2024-05) Not publicly available.</t>
  </si>
  <si>
    <t>Lack of data or information.</t>
  </si>
  <si>
    <t>Lack of provincial or federal government support or collaboration.</t>
  </si>
  <si>
    <t>LGCAP methodology (our guidance documents such as the BC Best Practices Methodology for Quantifying GHG Emissions and the LGCAP Traditional Services Boundaries and Scope Guidance)</t>
  </si>
  <si>
    <t>Not yet available. Corporate and community climate action update, including LGCAP survey report, brought to Council annually prior to LGCAP survey posted publicly.</t>
  </si>
  <si>
    <t>No, community GHG emissions were not reported because the 2024 Provincial Community Energy and Emissions Inventory data has not been released.</t>
  </si>
  <si>
    <t>2020 community emissions were measured but not publicly disclosed. Reporting interval varied depending on financial and staff capacity and availability of Provincial CEEI data.</t>
  </si>
  <si>
    <t>Global Protocol for Community-Scale Greenhouse Gas Emissions Inventories (GPC).</t>
  </si>
  <si>
    <t>Target 2025 20% reduction per capita, baseline 2007</t>
  </si>
  <si>
    <t>Walk score: Proximity to services</t>
  </si>
  <si>
    <t>Proximity to transit: Persons, dwelling units and employment within walking distance of a transit stop/line</t>
  </si>
  <si>
    <t>Data regarding riparian areas/watercourses in the City; any information on overall ecosystem quality/health, or any detailed mapping layers</t>
  </si>
  <si>
    <t>Ongoing implementation of the Civic Green Buildings Policy through the Abbotsford Police Department expansion project and the Abbotsford Recreation Centre Heat Recovery and Optimization (HeRO) project.</t>
  </si>
  <si>
    <t>- Delivered an educational Energy Step Code Workshop Series for the building and development sector in Spring 2024. 170 participants attended the five, in-person workshops offered throughout May and June 2024. There were waitlists for all workshops. Community collaborators included City of Mission, City of Chilliwack, Community Futures South Fraser, BCIT and the Canadian Homebuilders’ Association Fraser Valley; funding was provided by FortisBC and BC Hydro. 
-Explored scope and consultant support needed to draft new Non-Residential EV Ready requirements to be added to the Zoning Bylaw.
- Planned for 2025 Zero Carbon Step Code Workshop Series for supporting the building and development sector. This 3-part series will take place in early 2025, anticipating the provincial roll out of the ZCSC adoption.</t>
  </si>
  <si>
    <t>Community</t>
  </si>
  <si>
    <t>Programs to increase high-occupancy (2 or more people) vehicle trips (i.e. carpooling).</t>
  </si>
  <si>
    <t>Established commercial transportation target goals, and measures to reach them, in annual reports – may include target goals for vehicle kilometre reduction, mode share for energy efficient commercial transportation and zero-emission vehicles.</t>
  </si>
  <si>
    <t>Expanded micromobility access, bylaws and/or infrastructure (e.g. introduced or expanded bike/e-bike/e-scooter sharing programs, built new bike/scooter lanes, updated bylaws for use of bikes/scooters).</t>
  </si>
  <si>
    <t>Electric vehicle charging studies/planning.</t>
  </si>
  <si>
    <t>Electric vehicle purchases and electric equipment/machinery purchases (i.e. electric zambonis)</t>
  </si>
  <si>
    <t>Renewable Diesel: Continued to implement the Green Fleet Strategy and increase use of sustainable fuels, including 24 heavy duty trucks and seven garbage trucks now running completely on renewable diesel. Renewable diesel makes up more than half the fuel consumed by the City’s heavy-duty trucks and garbage trucks. -	New EV Chargers: The City installed a new DC Fast Charger at the Operations Yard for fleet charging and 12 additional Level 2 charging stations at City facilities for fleet charging.</t>
  </si>
  <si>
    <t>Improving or expanding public transportation.</t>
  </si>
  <si>
    <t>Mode shift targets for passenger and/or commercial transportation (shifting from private vehicles to sustainable modes like walking, cycling and public transit) in Official Community Plan, Regional Growth Strategy or other guiding documents.</t>
  </si>
  <si>
    <t>Established personal (passenger) transportation target goals, and measures to reach them, in annual reports – may include target goals for vehicle kilometre reduction, mode share for active transportation and zero-emission vehicles.</t>
  </si>
  <si>
    <t>Revising existing bylaws or implementing new ones to support active transportation.</t>
  </si>
  <si>
    <t>Active transportation planning.</t>
  </si>
  <si>
    <t>Expanded micromobility access, bylaws and/or infrastructure (e.g. introduced or expanded bike/e-bike/e-scooter sharing programs, built new bike/scooter lanes, updated bylaws for bikes/scooter uses).</t>
  </si>
  <si>
    <t>Bylaws that reduce or eliminate off street parking requirements.</t>
  </si>
  <si>
    <t>Implement pedestrian plazas, car-free streets (temporary or permanent) or limited-access automobile streets.</t>
  </si>
  <si>
    <t>Installation of secure public bike parking (i.e. bike valet).</t>
  </si>
  <si>
    <t>Neighbourhood or community-wide speed limit reductions.</t>
  </si>
  <si>
    <t>Mandatory EV infrastructure in new construction.</t>
  </si>
  <si>
    <t>•	Completion of the Montrose Transit Exchange: Includes the addition of 10 bus bays, new shelters with bench seating, accessible sidewalks, new crosswalks, bike lockers and racks, and improved street lighting and wayfinding. The Montrose Transit Exchange enhances the City’s sustainable transportation network by expanding multimodal travel options and reducing dependence on single-occupancy vehicles. 
•	Completion of the Marshall Road Corridor Improvements (McMillan Road to Old Yale Road) project: Installation of new sidewalks and crosswalk connections, a bi-directional cycling path along the north side of Marshall Road and enhancements to the Everett Road bus stop. This project improves the City’s transit and active transportation infrastructure, enhancing the sustainability of its overall network. 
•	Completion of the Marshall Rd &amp; Martens St intersection project: This project included improvements to pedestrian and cyclist features, improving the accessibility and connectivity of these active transportation features.
•	Ongoing: Planning for the Highstreet Transit Exchange took place, with public engagement occurring on March 27, 2024. The Highstreet Transit Exchange will support sustainable mobility in Abbotsford by broadening multimodal transportation options and helping to decrease reliance on single-occupancy vehicles.
•	GoByBike Week: June 3rd - 9th 2024. Residents and staff were encouraged to travel by bike during GoByBike Week. Participants were encouraged to log all rides that occurred - City Staff logged 220 km and saved 48 kg of greenhouse gases!  
•	Exploration of smart signal technology to reduce congestion, therefore reducing idle times and motor vehicle emissions. In 2024, this technology was installed along Blue Jay Street and Livingstone Avenue corridors.
•	The City’s Street and Traffic Bylaw was updated in October 2024. One of these updates allowed cycling on off-street cycling lanes and multi-use pathways, ensuring greater connectivity throughout the City’s cycling network. This update supported the growth of cycling as a sustainable alternative to motor vehicle reliance. 
•	Supported BC Transit with the development of their Transit Future Action Plan (TFAP). The TFAP will help guide transit-related decision-making in Abbotsford, aligning with the City’s broader goals for sustainable transportation. Public engagement took place in March and November of 2024, with endorsement of the plan proceeding in 2025.</t>
  </si>
  <si>
    <t xml:space="preserve"> Programs to increase high-occupancy (2 or more people) vehicle trips (i.e. carpooling).Established commercial transportation target goals, and measures to reach them, in annual reports – may include target goals for vehicle kilometre reduction, mode share for energy efficient commercial transportation and zero-emission vehicles.Active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studies/planning. Electric vehicle charging infrastructure investments. Electric vehicle purchases and electric equipment/machinery purchases (i.e. electric zambonis)Renewable Diesel: Continued to implement the Green Fleet Strategy and increase use of sustainable fuels, including 24 heavy duty trucks and seven garbage trucks now running completely on renewable diesel. Renewable diesel makes up more than half the fuel consumed by the City’s heavy-duty trucks and garbage trucks. -	New EV Chargers: The City installed a new DC Fast Charger at the Operations Yard for fleet charging and 12 additional Level 2 charging stations at City facilities for fleet charging.</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</si>
  <si>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 Neighbourhood or community-wide speed limit reductions. Electric vehicle charging studies/planning. Mandatory EV infrastructure in new construction.Electric vehicle charging infrastructure investments. </t>
  </si>
  <si>
    <t>Sustainable procurement policy.</t>
  </si>
  <si>
    <t>Renewable energy investments (e.g. district energy, waste heat recovery, biomass).</t>
  </si>
  <si>
    <t>Supporting green/blue carbon sequestration.</t>
  </si>
  <si>
    <t>Complete, compact communities</t>
  </si>
  <si>
    <t>Organics diversion</t>
  </si>
  <si>
    <t>Renewable energy investments (e.g. district energy, waste heat recovery, biomass)</t>
  </si>
  <si>
    <t>Supporting green/blue carbon sequestration</t>
  </si>
  <si>
    <t>Climate engagement</t>
  </si>
  <si>
    <t>Rezoning</t>
  </si>
  <si>
    <t>Smaller lots</t>
  </si>
  <si>
    <t>Density bonuses</t>
  </si>
  <si>
    <t>Infill development</t>
  </si>
  <si>
    <t>Urban containment boundaries</t>
  </si>
  <si>
    <t>Regional Growth Strategies</t>
  </si>
  <si>
    <t>Community Development Plans</t>
  </si>
  <si>
    <t>Sustainable procurement policy. Renewable energy investments (e.g. district energy, waste heat recovery, biomass). Supporting green/blue carbon sequestration.</t>
  </si>
  <si>
    <t xml:space="preserve"> Complete, compact communities Organics diversionRenewable energy investments (e.g. district energy, waste heat recovery, biomass) Supporting green/blue carbon sequestration Climate engagementRezoning Smaller lots Density bonuses Infill development Urban containment boundaries Regional Growth Strategies Community Development Plans</t>
  </si>
  <si>
    <t>Waste Diversion &amp; Curbside Contamination Program:
In 2024 the City continued its contamination remediation and curbside education program:
- Over 2,500 curbside inspections were completed in 2024
-600 “perfectly sorted” carts were recognized with “Star Recycler” designations
- The program continued building on the 2023 baseline of over 5,000 audits and 28,000 total touch points
- The program is part of the ongoing implementation of the Solid Waste Operations Master Plan and is required as part of the City’s partnership with Recycle BC for its curbside recycling collection program. 
- Enforcement and education efforts were sustained through Environmental Services, supporting increased compliance with waste sorting rules
-The City’s 2024 solid waste program achieved an overall diversion rate of 62.7%
Waste Composition Studies
A waste composition study was completed in 2024 providing valuable data to guide ongoing waste sorting and diversion efforts. Annual waste composition studies help the City monitor progress towards waste diversion targets and identify commonly mis-sorted waste materials. 
2024 Progress on Official Community Plan (OCP) Update project (Abbotsford 2025)
- Mass rezoning throughout the Abbotsford Urban Development Boundary (UDB) to concentrate future high-density development near the city centre and various urban and neighbourhood centres (i.e., UDistrict, Historic Downtown, Abbotsford Regional Hospital/Mill Lake South, Highstreet, Townline, Sumas Mountain Village, etc.)
- Sizeable increase in infill development throughout the UDB by integrating the provincial Small-Scale Multi-Unit Housing (SSMUH) policy, which allows a minimum of 4 housing units on all residential lots within the UDB. 
- Significant expansion of zoning that allows mid-rise apartments (6-storey max) and townhouses in proximity of the city centre. 
- Proposed increased density bonus maximum in “City Centre” designated lands (6.5 FSR max). 
-Plans  to significantly increase densification and walkability in the area south of Mill Lake. As a whole, the OCP updates seek to increase density in proximity to daily amenities to decrease car dependence.</t>
  </si>
  <si>
    <t>Undertaking or completing a risk assessment at the asset or project level.Undertaking or completing a Hazard Risk Vulnerability Analysis (HRVA) at the community level.</t>
  </si>
  <si>
    <t>Undertaking or completing a risk assessment at the asset or project level.</t>
  </si>
  <si>
    <t>Addressing current and future climate risks through plans, adaptation measure implementation, programs, service delivery, asset management and/or other functions.</t>
  </si>
  <si>
    <t>Collaboration with other communities on resilience planning/initiatives.</t>
  </si>
  <si>
    <t>Monitoring climate risks or impacts (floods, wildfire, etc.).</t>
  </si>
  <si>
    <t>Providing training (adaptation and mitigation skills).</t>
  </si>
  <si>
    <t>Creation of policy/procedures to affect change (climate considerations into decision-making processes).</t>
  </si>
  <si>
    <t>Utilizing natural assets/nature-based solutions.</t>
  </si>
  <si>
    <t>Developing emergency/hazard response plans.</t>
  </si>
  <si>
    <t>Developing business continuity or similar plan(s)</t>
  </si>
  <si>
    <t>Undertaking or completing a risk assessment at the community level.</t>
  </si>
  <si>
    <t>Hydro climatological data collection.</t>
  </si>
  <si>
    <t>Public engagement on climate risks and actions.</t>
  </si>
  <si>
    <t>-Received $76.6 million from the Provincial Government for several key upgrades to the Barrowtown Pump Station.
- Continued updates of the City’s Water Shortage Response Plan with changes in triggers for water restrictions that supported resilience in water usage and meant no increase from base level Stage 1 water restrictions was necessary. 
- As part of the ongoing updates to the Official Community Plan, draft updates to the Steep Slope Development Permit Guidelines (SSDP Guidelines) were developed based on the City’s latest LiDAR data to create a more accurate and precise map of steep slope areas. This update provides greater certainty and clarity for development, ensuring that SSDP applications are only triggered on or within 20 metres of slopes greater than 20 degrees.
- As part of the ongoing updates to the Official Community Plan (OCP), draft updates to the Natural Environment Development Permit Guidelines (SSDP Guidelines) were developed to reflect stream classification. This means different setbacks and requirements apply to different streams, depending on the type and degree of natural habitat they provide. For example, greater streamside setbacks apply to large fish-bearing creeks than small ditches that support less natural habitat.
- Building on the 2022 changes through AgRefresh, development of a new policy was initiated to highlight the importance of food security and the role of Abbotsford’s farming industry in provide food for residents in the city and beyond.
- The draft OCP modernizes existing wording to reinforce the importance of aquifer protection and recognize the role of partners in future aquifer protection planning.
- Design work initiated for the benched vane and spur structures as part of the Fraser River Erosion Project
- Continued implementation of the Long-term Flood Mitigation Plan, including design work for the Barrowtown Pump Station flood wall, installation of three generators at Barrowtown Pump Station and sediment removal at Fishtrap Creek.
- Launched the Fraser River Bank Protection initiative, to reduce the risk of further erosion on the Fraser Riverbank, and in particular that of the Matsqui Dike,
- Channel deepening at Clayburn Creek to improve flow capacity
- Construction of storm water diversion and new storm pipe conveyance system at Gill Creek
- Drainage improvements undertaken on Matsqui First Nation reserve land
- Continued use of Advanced Metering Infrastructure (AMI) system to monitor water consumption 
- Urban forestry resilience was enhanced through a $250,000 investment in tree planting and the hiring of a dedicated Urban Forest Planner.</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</si>
  <si>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processes).Utilizing natural assets/nature-based solutions. Developing emergency/hazard response plans. Developing business continuity or similar plan(s) </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</si>
  <si>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actions.Creation of policy/procedures to affect change (climate considerations into decision-making processes).Utilizing natural assets/nature-based solutions. Developing emergency/hazard response plans. </t>
  </si>
  <si>
    <t>Business continuity plans</t>
  </si>
  <si>
    <t>Hazard and climate risk assessments (e.g., Hazard, Risk and Vulnerability Assessment (HRVA), floodplain mapping, sea level rise risk assessment)</t>
  </si>
  <si>
    <t>Hazard and climate risk reduction / adaptation plans (e.g., flood risk management plan, community wildfire protection plan, water supply management plans)</t>
  </si>
  <si>
    <t>Emergency management plans that address preparedness, response and/or recovery; also includes hazard specific response plans such as an extreme heat response plan)</t>
  </si>
  <si>
    <t>Hazard and climate risk assessments (e.g., Hazard, Risk and Vulnerability Assessment (HRVA), flood plain mapping, sea level rise risk assessment)</t>
  </si>
  <si>
    <t>Hazard and climate risk mitigation/adaptation plans (e.g., flood risk management plan, community wildfire protection plan, water supply management plans)</t>
  </si>
  <si>
    <t>No, but we are currently undertaking one and it will be complete in the next two years.</t>
  </si>
  <si>
    <t>Yes, in asset management</t>
  </si>
  <si>
    <t>Yes, in climate action plans</t>
  </si>
  <si>
    <t>Cooling Centres; Community Outreach; City Spray Parks &amp; Splash Pads; Urban Forest Strategy Implementation; Review of Extreme Hot Weather plan; Response teams have been trained in supporting unhoused individuals; Public education for elderly and low income individuals/families; Extreme weather alerts via social media.; Water Restrictions; Applied for $11,000 Age Friendly Communities Grant with UFV, Archway Community Services &amp; Fraser Health to support vulnerable populations. Project intends to deliver 500 “heat kits’ to seniors through neighbourhood pharmacies in Summer 2025. Kits include: cooling towel, fan, mister, temperature &amp; humidity gauge, and resource sheet with information on cooling centres and how to recognize a heat emergency.</t>
  </si>
  <si>
    <t>Extreme cold, snow and ice</t>
  </si>
  <si>
    <t>Extreme weather shelters; Community Outreach; Extreme weather alerts</t>
  </si>
  <si>
    <t>Water shortages</t>
  </si>
  <si>
    <t>AMWSC Water Shortage Response Plan; Drinking Water Resilience Project; AMWSC Water Efficiency Plan; Drought Mitigation Plan</t>
  </si>
  <si>
    <t>Monitor fire risk level; Emergency Operations Centre training; Emergency Support Services training; Training has been updated with all firefighting crews to develop their skills on combatting Wild Urban Interface fires; Public education through FireSmart to community on proper risk reduction, mitigation and prevention strategies.</t>
  </si>
  <si>
    <t>Wildfire smoke</t>
  </si>
  <si>
    <t>Partnered with SFU’s BREATHE project, FVRD and FHA to offer two free DIY Air Cleaner workshops at the Matsqui Rec Centre for residents.; Monitor fire risk level; Emergency Operations Centre training; Emergency Support Services training; Prepared education materials for future presentations and media campaigns</t>
  </si>
  <si>
    <t>Overland flooding</t>
  </si>
  <si>
    <t>Long-term Flood Mitigation Plan; Updated Development Bylaw regarding infiltration requirement; Update of the City of Abbotsford Flood Plan; Within update, conversations and partnership formed to provide a more collaborative response; Formation of Community Resiliency Committee with supporting agencies/partners such as United Way, Archway, MCC, Salvation Army and Samaritan’s Purse; All water ways and storms were monitored and updates were sent via social media when/if there was need for a “Heads Up” to residents in vulnerable areas; Fraser River Bank Protection initiative</t>
  </si>
  <si>
    <t>Wind, rain, and other storm events</t>
  </si>
  <si>
    <t>Repair &amp; replacement of storm sewers &amp; culverts; Enhanced Extreme Weather-Ready public education; Staff worked collaboratively monitoring, reporting and working together in response under the Extreme Weather Response Plan.</t>
  </si>
  <si>
    <t>Ecological impacts (examples of ecological impacts include biodiversity loss and erosion)</t>
  </si>
  <si>
    <t>Urban Forest Strategy; Mill Lake Park Master Plan</t>
  </si>
  <si>
    <t>Cultural impacts (examples of cultural impacts include threats to identities, languages, and livelihoods) </t>
  </si>
  <si>
    <t>Homelessness Action Plan; Working with our First Nations community, establishing a communications protocol to ensure cultural impacts are being respected and response plans are inclusive and culturally informed</t>
  </si>
  <si>
    <t>Human health impacts</t>
  </si>
  <si>
    <t>Culture Connect Strategy</t>
  </si>
  <si>
    <t>Power outages</t>
  </si>
  <si>
    <t>Emergency preparedness programming; Emergency Response Plan</t>
  </si>
  <si>
    <t>Landslides</t>
  </si>
  <si>
    <t>Abbotsford Water Resilience Plan; Emergency Response Plan</t>
  </si>
  <si>
    <t>Local knowledge</t>
  </si>
  <si>
    <t>Localized climate modelling and projected scenarios</t>
  </si>
  <si>
    <t>Assessment of potential community impacts</t>
  </si>
  <si>
    <t>Assessment of community vulnerabilities</t>
  </si>
  <si>
    <t>Risk assessment of hazards</t>
  </si>
  <si>
    <t>Mapping of climate change impacts and hazards</t>
  </si>
  <si>
    <t>Demographic information</t>
  </si>
  <si>
    <t>Projected development</t>
  </si>
  <si>
    <t>Adaptation planning information</t>
  </si>
  <si>
    <t>Technical expertise to implement solutions</t>
  </si>
  <si>
    <t>Community/partner engagement and support</t>
  </si>
  <si>
    <t>Information on partnership opportunities</t>
  </si>
  <si>
    <t>- Degree of household/personal preparedness to deal with extreme weather response, including heat, cold, storms (power loss) and flooding
- Asset mapping of community facilities such as churches, schools and rec centres to assess their availability for emergency support
- Monitoring of provincial drought levels to guide water conservation actions, supply planning, and response strategies during periods of water scarcity. 
- Use of updated drainage plans to ensure infrastructure can manage increased stormwater and flood risks 
- Future urbanization and development plans (updates to the Official Community Plan). For example, changes around population and development in certain areas increases flood risk.</t>
  </si>
  <si>
    <t>Emergency Management and Disaster Climate Risk Management related activities such as preparing, reviewing or revising hazard risk assessments, emergency/hazard response and/or hazard risks plans.</t>
  </si>
  <si>
    <t>Entering into agreements with other jurisdictions related to emergency management, hazard and climate risk reduction, etc.  (This request would exclude information on mutual aid type of agreements in relation to (e.g.) fire protection services.)</t>
  </si>
  <si>
    <t>Currently in progress</t>
  </si>
  <si>
    <t>By collecting and analyzing disaggregated and/or spatial data on the impacts of climate policy and change.</t>
  </si>
  <si>
    <t>By engaging with equity seeking groups/frontline communities most impacted by climate policy and change.</t>
  </si>
  <si>
    <t>By designing and implementing climate actions that remove barriers to participation in planning and programs faced by equity seeking groups/frontline communities most impacted by climate change.</t>
  </si>
  <si>
    <t>In 2024, the City advanced the Abbotsford Residential Retrofit Program, by reviewing the existing program framework and completing program design. This work aimed to ensure the program effectively supports equitable residential decarbonization by considering concierge-style retrofit services tailored to the needs of underserved households. The design phase emphasized understanding barriers to participation by engaging with social service providers.</t>
  </si>
  <si>
    <t>Residential Retrofit Program design</t>
  </si>
  <si>
    <t>$115,000 EV charging infrastructure; $150,000 EV fleet replacement/purchase; $100,000 Abbotsford Residential Retrofit program; $28,000 Corporate E&amp;E monitoring; $744, 852 Unallocated</t>
  </si>
  <si>
    <t>Through the LGCAP funding received in 2024, Abbotsford has continued to implement the Green Fleet Strategy to reduce corporate transportation emissions. This included the purchase of new EVs and the installation of new EV charging infrastructure. To monitor corporate emissions, the City continues to utilize an energy and GHG software to track energy use patterns and anomalies, understand where carbon emissions are originating, and plan for high impact asset renewal projects. Additionally, LGCAP funding supported the design phase of the City’s first Residential Retrofit Program, which will help residents to improve the resiliency and energy efficiency of their homes through climate-friendly retrofits.</t>
  </si>
  <si>
    <t>Abbotsford Residential Retrofit Program</t>
  </si>
  <si>
    <t>The James Wastewater Treatment Plant biogas project continued to advance in 2024. Instead of flaring biogas produced at the site, the project will upgrade the biogas to produce Renewable Natural Gas (RNG). A key feature about RNG is that it comes from renewable sources, not fossil fuels, making it a clean energy source and an important tool in mitigating climate change. 
This project will install biogas upgrading equipment at the site, and construct piping to convey raw biogas from the JAMES Plant to the upgrader as well as piping to connect to the utility interconnection facility run by FortisBC that will provide RNG for use in the natural gas grid and distributed throughout the province.</t>
  </si>
  <si>
    <t>Investing in Canada Infrastructure Program (Clean BC Communities Fund), Canada/Province</t>
  </si>
  <si>
    <t>The City’s Climate Action Reserve Fund Management Policy guides LGCAP spending.</t>
  </si>
  <si>
    <t>Alberni-Clayoquot Regional District</t>
  </si>
  <si>
    <t>Integrated climate plan (addressing mitigation and energy)</t>
  </si>
  <si>
    <t>https://www.acrd.bc.ca/environmentclimate</t>
  </si>
  <si>
    <t>We have higher totals in our facilities and fleet GHG emissions as the ACRD tracks all traditional services plus solid waste landfills and airports.</t>
  </si>
  <si>
    <t>Floor area: Average floor area by building category and era</t>
  </si>
  <si>
    <t>Residential density: Population and dwelling units per square land area (km²)</t>
  </si>
  <si>
    <t>Commute by mode: Employed labour force by mode of commute</t>
  </si>
  <si>
    <t>Building energy audits</t>
  </si>
  <si>
    <t>Zero Carbon Step Code adoption.</t>
  </si>
  <si>
    <t>The ACRD Corporate Energy and Emissions plan was adopted in 2024 by the ACRD Board of Directors.  It indicated the need for building energy audits at all main ACRD-owned buildings, as most of them are aging infrastructure and would benefit from climate-related upgrades.  We were successful in obtaining grant funding to complete an energy audit on two buildings at the Long Beach Airport in 2024 - the audits themselves will be completed in 2025.</t>
  </si>
  <si>
    <t>Installation of secure bike parking (i.e. bike valet).</t>
  </si>
  <si>
    <t>https://www.acrd.bc.ca/dms/documents/notices/2024--news-releases/07_june_2024_mup_opening.pdf</t>
  </si>
  <si>
    <t>Installation of secure bike parking (i.e. bike valet).Electric vehicle purchases and electric equipment/machinery purchases (i.e. electric zambonis)</t>
  </si>
  <si>
    <t>Improving or expanding public transportation.Active transportation planning. Active transportation infrastructure investments.</t>
  </si>
  <si>
    <t>Three-stream waste diversion in the main ACRD office</t>
  </si>
  <si>
    <t>Solid waste management plan in progress, OCP updates in progress</t>
  </si>
  <si>
    <t xml:space="preserve"> Three-stream waste diversion in the main ACRD office</t>
  </si>
  <si>
    <t xml:space="preserve">Organics diversionSolid waste management plan in progress, OCP updates in progress </t>
  </si>
  <si>
    <t>The ACRD began comprehensive updates on all six of its Official Community Plans in 2024.  The first two OCPs to undergo updating are Area C (South Long Beach) and Area D (Sproat Lake &amp; Area).  All OCPs contain climate policies already and will be updated to include more engagement with Electoral Area residents around how they wish to commit to climate action.</t>
  </si>
  <si>
    <t>Undertaking or completing a risk assessment at the asset or project level.Undertaking or completing a risk assessment at the community level.</t>
  </si>
  <si>
    <t>Developing, acquiring, or already have hazard or climate risk mapping (e.g., floodplains), data or similar information.</t>
  </si>
  <si>
    <t>In 2024, the ACRD began work on a Food Security Emergency plan in partnership with three member municipalities (District of Tofino, District of Ucluelet, and the City of Port Alberni) and three collaborating First Nations (Tseshaht First Nation, Hupacasath First Nation and Ucluelet First Nation).  This comprehensive plan will explore both short- and long-term adaptation actions to help secure the area's food supply in the event of a wildfire, drought, supply chain interruption, tsunami or flooding.</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</si>
  <si>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planning/initiatives.Providing training (adaptation and mitigation skills).</t>
  </si>
  <si>
    <t xml:space="preserve">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actions.Creation of policy/procedures to affect change (climate considerations into decision-making processes).Developing, acquiring, or already have hazard or climate risk mapping (e.g., floodplains), data or similar information.Developing emergency/hazard response plans. </t>
  </si>
  <si>
    <t>Yes at the community level</t>
  </si>
  <si>
    <t>https://www.acrd.bc.ca/dms/documents/emergency-planning/2023/acrd_hrva.pdf</t>
  </si>
  <si>
    <t>HVRA</t>
  </si>
  <si>
    <t>Agricultural water plan begun.</t>
  </si>
  <si>
    <t>FireSmart program in place; livestock emergency plan begun.  Food Security Emergency Plan in progress (addresses food security during supply chain interruptions such as caused by landslides, storm events, wildfires, etc.)</t>
  </si>
  <si>
    <t>Food Security Emergency Plan in progress (addresses food security during supply chain interruptions such as caused by landslides, storm events, wildfires, overland flooding, etc.)</t>
  </si>
  <si>
    <t>Coastal flooding, storm surge events and/or other coastal hazards</t>
  </si>
  <si>
    <t>Somass Watershed Flood Management Plan including a coastal flood level assessment for the Alberni Inlet; Somass watershed flood mapping; •	Update and rewrite to the ACRD Disaster and Emergency Management Plan.  Food Security Emergency Plan in progress (addresses food security during supply chain interruptions such as caused by landslides, storm events, wildfires, etc.)</t>
  </si>
  <si>
    <t>Update and rewrite to the ACRD Disaster and Emergency Management Plan; livestock emergency evacuation plan in progress.  Food Security Emergency Plan in progress (addresses food security during supply chain interruptions such as caused by landslides, storm events, wildfires, etc.)</t>
  </si>
  <si>
    <t>West Coast Emergency Cultural Awareness and Safety Plan – started in 2024</t>
  </si>
  <si>
    <t>Woodstove Exchange Program to reduce wood smoke health effects</t>
  </si>
  <si>
    <t>Food Security Emergency Plan in progress (addresses food security during supply chain interruptions such as caused by landslides, storm events, wildfires, etc.)</t>
  </si>
  <si>
    <t>The ACRD received grant funding for a West Coast Emergency Cultural Awareness and Safety Plan in 2024 and extended invitations to all ten Nuu-chah-nulth Nations whose territories lie within the administrative borders of the ACRD.  We are now actively engaging and partnering with six Nations on the Cultural Awareness and Safety Plan, ensuring emergency response and climate actions resulting from this plan serve all groups equally.</t>
  </si>
  <si>
    <t>LGCAP funds have allowed for the ACRD to invest in climate adaptation plans and studies.  Completed in 2024 was the ACRD Corporate Energy and Emissions Plan, EV Fleet Charging Stations Study, and the first phase of the AV Agricultural Water Study.</t>
  </si>
  <si>
    <t>The remaining balance from the 2022 and 2023 funding received was allocated towards staffing, ACRD Sustainability Planner for the first quarter of 2025.</t>
  </si>
  <si>
    <t>LG Infrastructure Planning Grant - Corporate Climate Action 
IAF Agricultural Water Infrastructure - AV Agricultural Water Supply Study</t>
  </si>
  <si>
    <t>If the proposed project will improve the ACRD's corporate or community climate mitigation or adaptation.</t>
  </si>
  <si>
    <t>Alert Bay</t>
  </si>
  <si>
    <t>No, due to lack of staff and technical capacity.</t>
  </si>
  <si>
    <t>No, due to lack of financial resources.</t>
  </si>
  <si>
    <t>Other.</t>
  </si>
  <si>
    <t>Recycle BC GHG Reporting</t>
  </si>
  <si>
    <t>2024</t>
  </si>
  <si>
    <t>Not applicable </t>
  </si>
  <si>
    <t>generator for water pump</t>
  </si>
  <si>
    <t>Generator project for the Village's Water pump to mitigate risk that occurs when there are power outages</t>
  </si>
  <si>
    <t>establishing protection plan measures in progress</t>
  </si>
  <si>
    <t>risk model/assessments in progress</t>
  </si>
  <si>
    <t>generator installations as mitigation in progress</t>
  </si>
  <si>
    <t>59517.50 (generator &amp; installation at water pump, aquifer and assessment plans)</t>
  </si>
  <si>
    <t>No decision has been made. </t>
  </si>
  <si>
    <t>Generator project for the Village's Water pump to mitigate risk that occurs when there are power outages. Wind events along northern Vancouver Island sometimes result in power outages. The issues that can occur during the power outages are compromised fire suppression and drinking water. This may result in property/infrastructure damage and or loss of life. Remaining costs - $14,891.35.
Aquifer assessments and water protection plans to understand sustainability, capacity and related issues for the Village's water supply. Budgeted costs for 2025 - $44,626.15</t>
  </si>
  <si>
    <t>Grant writing for DRR-CA (1800), aquifer and well head (33871.55), aquifer and assessment plans (41233.65)</t>
  </si>
  <si>
    <t>Generator project for the Village's Water pump to mitigate risk that occurs when there are power outages. The purchase is estimated to cost $48,625 with installation charges of approximately $7,500. Total project costs are $56,125.  These charges would clear the outstanding LGCAP funding from 2022 and 2023 (Dec 31, 2024 balance - $41,233.65). The remaining project costs of $14,891.35 would be allocated from the LGCAP funds received in March, 2024.</t>
  </si>
  <si>
    <t>Staff reports outline needs and priorities for the LGCAP items. Council reviews potential projects within the budget process. Focus to date has been on water sustainability.</t>
  </si>
  <si>
    <t>Anmore</t>
  </si>
  <si>
    <t>small local government</t>
  </si>
  <si>
    <t>No, due to lack of awareness regarding which GHG accounting tools are available.</t>
  </si>
  <si>
    <t>Traditional services inventory is not developed annually. </t>
  </si>
  <si>
    <t>Greenspace: Land area that is parks and protected greenspace</t>
  </si>
  <si>
    <t>Highest efficiency standards for new space and water heating equipment.</t>
  </si>
  <si>
    <t>Developed a new Community Hall using highest efficiency standards for new space and water heating equipment</t>
  </si>
  <si>
    <t>Village Hub Municipal Hall</t>
  </si>
  <si>
    <t xml:space="preserve"> Highest efficiency standards for new space and water heating equipment.</t>
  </si>
  <si>
    <t>Multi-use pathway improvements - EV charging infrastructure at Municipal Hall</t>
  </si>
  <si>
    <t xml:space="preserve">Active transportation planning. Active transportation infrastructure investments. Electric vehicle charging infrastructure investments. </t>
  </si>
  <si>
    <t>Undertaking or completing a Hazard Risk Vulnerability Analysis (HRVA) at the community level.</t>
  </si>
  <si>
    <t>Consultation with Indigenous Government Bodies for an Emergency Management Plan</t>
  </si>
  <si>
    <t xml:space="preserve">Undertaking or completing a Hazard Risk Vulnerability Analysis (HRVA) at the community level. Monitoring climate risks or impacts (floods, wildfire, etc.).Creation of policy/procedures to affect change (climate considerations into decision-making processes).Developing, acquiring, or already have hazard or climate risk mapping (e.g., floodplains), data or similar information.Developing emergency/hazard response plans. </t>
  </si>
  <si>
    <t>No, we are waiting for directions from the Provincial Government before undertaking an assessment.</t>
  </si>
  <si>
    <t>FireSmart Community resiliency plan</t>
  </si>
  <si>
    <t>Percentage of buildings retrofitted for energy efficiency and climate resilience 
Percentage of urban tree canopy cover</t>
  </si>
  <si>
    <t>Other (please specify)</t>
  </si>
  <si>
    <t>Small Local Government</t>
  </si>
  <si>
    <t>Not sure if equity is being integrated into our climate action work.</t>
  </si>
  <si>
    <t>We hold grants in reserve for future more substantial and comprehensive projects</t>
  </si>
  <si>
    <t>EV charging stations at Municipal Hall</t>
  </si>
  <si>
    <t>Climate Action road map objectives</t>
  </si>
  <si>
    <t>Armstrong</t>
  </si>
  <si>
    <t>No, we do not measure and report community-wide emissions annually. (Please indicate most recent year completed: YYYY)</t>
  </si>
  <si>
    <t>never</t>
  </si>
  <si>
    <t>Going through a process of planning for integrating a multi-use path through the community and connected to the Rail Trail.</t>
  </si>
  <si>
    <t>Active transportation planning. Active transportation infrastructure investments.Bylaws that reduce or eliminate off street parking requirements.Mandatory EV infrastructure in new construction.</t>
  </si>
  <si>
    <t xml:space="preserve"> </t>
  </si>
  <si>
    <t xml:space="preserve"> Complete, compact communities Organics diversionRezoning Smaller lotsInfill development Urban containment boundaries Regional Growth Strategies </t>
  </si>
  <si>
    <t>Updated the zoning bylaw to allow 4 units on most residential properties in town.</t>
  </si>
  <si>
    <t>Put in climate resilient landscaping at City Hall.</t>
  </si>
  <si>
    <t xml:space="preserve"> Collaboration with other communities on resilience planning/initiatives.Monitoring climate risks or impacts (floods, wildfire, etc.). Public engagement on climate risks and actions. Developing, acquiring, or already have hazard or climate risk mapping (e.g., floodplains), data or similar information. Utilizing natural assets/nature-based solutions. Developing emergency/hazard response plans. </t>
  </si>
  <si>
    <t>heat response plan</t>
  </si>
  <si>
    <t>updating of water conservation bylaw</t>
  </si>
  <si>
    <t>Applying for firesmart grants</t>
  </si>
  <si>
    <t>none</t>
  </si>
  <si>
    <t>have implemented a bypass</t>
  </si>
  <si>
    <t>Lack of funding</t>
  </si>
  <si>
    <t>Not a current priority for council, directors, or leadership</t>
  </si>
  <si>
    <t>Integration of climate actions and targets into the OCP (to be adopted 2025)</t>
  </si>
  <si>
    <t>hybrid/electric fleet vehicles $56000</t>
  </si>
  <si>
    <t>$56,000 of the 2024 funding is on hold for fleet replacements that either hybrid or electric. The remaining $170,000 has yet to be earmarked.</t>
  </si>
  <si>
    <t>The 2022/2023 funding was focused on fleet conversion to electric/hybrid; electric snow clearing equipment and climate resilient landscaping for the new City Hall.</t>
  </si>
  <si>
    <t>The City looks for ways to utilize LGCAP funding for each project - if there is an eligible component of a project, LGCAP funding is used for that component. For conversion of equipment &amp; fleet from 100% fossil fuel to electric/hybrid, roughly 1/3 of the cost is funded from LGCAP and remainder is leverage from reserve funds.</t>
  </si>
  <si>
    <t>Ashcroft</t>
  </si>
  <si>
    <t>Integrated climate plan (addressing mitigation, adaptation and/or energy use)</t>
  </si>
  <si>
    <t>https://ashcroftbc.ca/project/resilience-and-climate-action/</t>
  </si>
  <si>
    <t>https://ashcroftbc.ca/document/official-community-plan-2018-bylaw-no-822/</t>
  </si>
  <si>
    <t>10% baseline 2012, target 2025</t>
  </si>
  <si>
    <t>Housing type: Private dwellings by structural type</t>
  </si>
  <si>
    <t>LED Lighting upgrades
Curling Club Insulation upgrades</t>
  </si>
  <si>
    <t>Public Transportation - Ashcroft, Cache Creek &amp; Clinton Para Transit Service
Level II public charger install with BC Hydro</t>
  </si>
  <si>
    <t xml:space="preserve">Improving or expanding public transportation.Electric vehicle charging infrastructure investments. </t>
  </si>
  <si>
    <t xml:space="preserve"> Complete, compact communitiesSmaller lotsInfill development</t>
  </si>
  <si>
    <t>We completed a Complete Communities analysis which used a number of aforementioned indicators to support many identified community goals, including those connected to housing, transportation, fiscal sustainability, servicing, and infrastructure.</t>
  </si>
  <si>
    <t>Creating data systems to support climate action.</t>
  </si>
  <si>
    <t>Flood risk assessment related to storm water assets focused on North Ashcroft.</t>
  </si>
  <si>
    <t xml:space="preserve">Addressing current and future climate risks through plans, adaptation measure implementation, programs, service delivery, asset management and/or other functions.Creating data systems to support climate action. </t>
  </si>
  <si>
    <t>Yes at the asset or project level</t>
  </si>
  <si>
    <t>We have conducted a flood and stormwater asset assessment for North Ashcroft. We have also applied for a full flood risk assessment grant</t>
  </si>
  <si>
    <t>HARS system in place</t>
  </si>
  <si>
    <t>Study undertaken. Looking for funding to improve infrastructure.</t>
  </si>
  <si>
    <t>Improving stormwater assets incrementally</t>
  </si>
  <si>
    <t>Our project which looked at flood risk for North Ashcroft analyzed spatial data in conjunction with 1/100 rain events to improve resilience and plan improvement to infrastructure.</t>
  </si>
  <si>
    <t>LED Lighting upgrades at village office &amp; public works shop. Curling club insulation upgrades working with volunteers. Asphalt paving for Level II charges.</t>
  </si>
  <si>
    <t>Not applicable (Amount above is $0 as funds were reported as spent in the last two LGCAP surveys)
 </t>
  </si>
  <si>
    <t>Must directly relate to activities that improve adaptation and resilience to climate change.</t>
  </si>
  <si>
    <t>Barriere</t>
  </si>
  <si>
    <t>No baseline yet available</t>
  </si>
  <si>
    <t>Increase energy efficiency in Barriere Business Centre (BBC)</t>
  </si>
  <si>
    <t>Research for street ready golf cart/ATV program, EV Charging Stations onboarded in town center, trail planning and enhancement.</t>
  </si>
  <si>
    <t xml:space="preserve">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vehicles.Electric vehicle charging infrastructure investments. </t>
  </si>
  <si>
    <t>trail development/enhancement, water conservations plans, OCP revisions, tree planting, CWRP, FireSmart Program</t>
  </si>
  <si>
    <t xml:space="preserve"> trail development/enhancement, water conservations plans, OCP revisions, tree planting, CWRP, FireSmart Program </t>
  </si>
  <si>
    <t>Downtown Mast Plan for mix-use integration, trail system, water conservation plans and supporting bylaws, multi-family zoning support, Re-greening Downtown Park</t>
  </si>
  <si>
    <t>Flood Mapping Completed. CWRP Initiated.</t>
  </si>
  <si>
    <t>Flood mitigation planning assessment initiated, Fire Smart property assessment program.</t>
  </si>
  <si>
    <t>Monitoring climate risks or impacts (floods, wildfire, etc.). Developing emergency/hazard response plans. Flood Mapping Completed. CWRP Initiated.</t>
  </si>
  <si>
    <t>cooling centres</t>
  </si>
  <si>
    <t>back-up wells</t>
  </si>
  <si>
    <t>FireSmart Program, roof sprinkler sales, resident education sessions</t>
  </si>
  <si>
    <t>assisting local health authority with information distribution</t>
  </si>
  <si>
    <t>free sand bag availability</t>
  </si>
  <si>
    <t>lobbying BC Hydro for system upgrades</t>
  </si>
  <si>
    <t>Extent of Aquifer (monitoring) for source water</t>
  </si>
  <si>
    <t>Energy efficiency upgrades to Barriere Business Centre (BBC)</t>
  </si>
  <si>
    <t>Energy efficiency upgrades to Barriere Business Centre (BBC) and Community Hall</t>
  </si>
  <si>
    <t>Operational cost savings opportunities by providing energy efficiency.</t>
  </si>
  <si>
    <t>Belcarra</t>
  </si>
  <si>
    <t>https://belcarra.ca/2024-official-community-plan/</t>
  </si>
  <si>
    <t>Small municipality with limited staff (7). Belcarra's population is only 716 falling far below the required reporting of 10,000 population. Staff do plan and work towards net zero.</t>
  </si>
  <si>
    <t>Zero Carbon Step Code adoption. Efficiency upgrades/retrofits.</t>
  </si>
  <si>
    <t>Active Transportation Network Plan started in 2024, completion targeted for 2025. Marine Avenue road rehabilitation needed because of extreme weather events (includes atmospheric rivers) which caused the degradation of the road - in progress in 2024 and final completion in 2025.</t>
  </si>
  <si>
    <t>Improving or expanding public transportation.Active transportation planning.</t>
  </si>
  <si>
    <t>Circular economy or zero waste strategy</t>
  </si>
  <si>
    <t>Organics diversion Circular economy or zero waste strategy</t>
  </si>
  <si>
    <t>Development and adoption of OCP with community-wide and corporate policies related to climate action.</t>
  </si>
  <si>
    <t>Undertaking or completing a risk assessment at the community level.Undertaking or completing a Hazard Risk Vulnerability Analysis (HRVA) at the community level.</t>
  </si>
  <si>
    <t>Wildfire risk assessments 
Water reservoir inspection 
Water system capacity assessment (including fire flows)
Implemented mass notification system 
Inventory and replenishment of emergency supplies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</si>
  <si>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actions.Creation of policy/procedures to affect change (climate considerations into decision-making processes). Creating data systems to support climate action. Developing, acquiring, or already have hazard or climate risk mapping (e.g., floodplains), data or similar information.Developing emergency/hazard response plans. </t>
  </si>
  <si>
    <t>x</t>
  </si>
  <si>
    <t>Engagement with Tsleil-Waututh Nation</t>
  </si>
  <si>
    <t>Marine Avenue Road rehabilitation, drainage assessment (asset management) and Active Transportation Network Plan.</t>
  </si>
  <si>
    <t>Marine Avenue Road rehabilitation and Active Transportation Network Plan.</t>
  </si>
  <si>
    <t>TransLink grant</t>
  </si>
  <si>
    <t>Decisions are made based on alignment with LGCAP criteria</t>
  </si>
  <si>
    <t>Bowen Island</t>
  </si>
  <si>
    <t>Integrated climate plan (addressing mitigation and adaptation)</t>
  </si>
  <si>
    <t>https://bowenisland.civicweb.net/document/227335/</t>
  </si>
  <si>
    <t>3</t>
  </si>
  <si>
    <t>Significant progress was made on the construction of the Community Centre, a new, highly efficient and resilient building with occupancy anticipated in the new year</t>
  </si>
  <si>
    <t>Extended the Multi-Use Path by 80 metres, enhancing active transportation options and supporting local climate action by encouraging low-carbon travel for pedestrians and cyclists.</t>
  </si>
  <si>
    <t xml:space="preserve">Renewable energy investments (e.g. district energy, waste heat recovery, biomass). </t>
  </si>
  <si>
    <t>The continued work of the installation of solar panels on the firehall to retrofit the building and invest in renewable energy was in progress in 2024</t>
  </si>
  <si>
    <t>Upgraded critical drainage infrastructure by replacing aging culverts at Salal/Cowan Road and Bowen Bay Road, enhancing stormwater management, reducing flood risk, and improving long-term road resilience and public safety in the face of increasingly severe weather events</t>
  </si>
  <si>
    <t xml:space="preserve"> Undertaking or completing a risk assessment at the asset or project level.</t>
  </si>
  <si>
    <t>Establish cooling centers, issue timely warnings for extreme heat, and provide proactive community education on heat preparedness.</t>
  </si>
  <si>
    <t>Water conservation guidelines in place</t>
  </si>
  <si>
    <t>Community wildfire resilience plan and ongoing Firesmart activities in place</t>
  </si>
  <si>
    <t>Timely public advisories and educational materials are being issued to inform the community.</t>
  </si>
  <si>
    <t>Evaluate culvert systems under future climate scenarios, prioritize upgrades, and integrate public advisories and warning communications</t>
  </si>
  <si>
    <t>Invasive plant species management projects</t>
  </si>
  <si>
    <t>Sharing resources and communication and education materials focused on preparing for climate-related events</t>
  </si>
  <si>
    <t>Communications and educational resources, climate-related warnings provided and access to community warming centers.</t>
  </si>
  <si>
    <t>The funding received in March 2024 has gone towards constructing the multi-use path (MUP). The MUP is the highest priority project in the BIM Transportation Plan and Active Transportation Plan, and is identified in the Climate Action Strategy. 
The MUP extends along our main artery road from the ferry and up until last year, to a dead end at Artisan Lane. The most recent section extends an off-road section of path to rejoin Grafton Rd. about 300 m past (west) from the existing terminus.
A contract was awarded in 2024 and work started on this project in January, 2025 and was finished in April 2025. The total cost of this phase of the project was $1,220,000. Funding for the project includes Active Transportation grant funding, $350,000, Translink Capital grant funding, $580,000, Climate Action Funding, $270,000 and up to $20,000 of property tax revenue will make up the balance.</t>
  </si>
  <si>
    <t>The funding was used construction of the multi-use pathway described above and new solar panels for the firehall. A 37.3 kw solar grid system was installed on the roof of the municipal firehall which is to offset annual electricity use.</t>
  </si>
  <si>
    <t>BC Active Transportation Infrastructure Grant Program, Translink – Major Road Network and Bike Coast Share (MRNB), Bicycle Infrastructure Capital Cost Share (BICCS), Walking Infrastructure to Transit (WITT) Funding Programs</t>
  </si>
  <si>
    <t>Council decides how to spend the grant funds during the budget processes from several eligible projects identified by staff</t>
  </si>
  <si>
    <t>Bulkley-Nechako Regional District</t>
  </si>
  <si>
    <t>Housing Initiative</t>
  </si>
  <si>
    <t>Heating and cooling retrofit for the main office building.
Hiring of a housing planner to facilitate the building of new more efficient housing.</t>
  </si>
  <si>
    <t>Highway 35 Commuter Trail Study
Completion of Official Community Plan for Area C</t>
  </si>
  <si>
    <t>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t>
  </si>
  <si>
    <t>The creation of the Community Wildfire Resilience Plan for each electoral area</t>
  </si>
  <si>
    <t xml:space="preserve"> Undertaking or completing a risk assessment at the community level.Developing emergency/hazard response plans. </t>
  </si>
  <si>
    <t>https://www.rdbn.bc.ca/hrva</t>
  </si>
  <si>
    <t>FireSmart Program</t>
  </si>
  <si>
    <t>Community spaces air scrubber program</t>
  </si>
  <si>
    <t>Provided support to provincial flood plain mapping</t>
  </si>
  <si>
    <t>Percentage of forest types most prone to wildfire risk, fire spread risk in  wildland/urban interface areas</t>
  </si>
  <si>
    <t>Not sure how to integrate equity into our climate action work.</t>
  </si>
  <si>
    <t>Investigate the feasibility of Solar Arrays on Regional District buildings and properties</t>
  </si>
  <si>
    <t>Energy Retrofit of current administration building</t>
  </si>
  <si>
    <t>Board Resolution</t>
  </si>
  <si>
    <t>Burnaby</t>
  </si>
  <si>
    <t>https://pub-burnaby.escribemeetings.com/filestream.ashx?DocumentId=47477</t>
  </si>
  <si>
    <t>https://pub-burnaby.escribemeetings.com/filestream.ashx?DocumentId=47478</t>
  </si>
  <si>
    <t>Will be made available through Environment Committee in October 2025, here: https://www.burnaby.ca/our-city/meetings-and-public-hearings</t>
  </si>
  <si>
    <t>We would like the Province to provide direction on emissions factors for renewable diesel in future emission factors catalogue(s).
Our fleet management group has recently switched to fueling with Renewable Diesel. There is currently no emission factor for renewable diesel in BC Best Practices Methodology for Quantifying GHG emissions. We will very likely see a significant decline in GHG emissions from fleet when an emission factor is released and we are able to account for this in the reporting methodology.</t>
  </si>
  <si>
    <t>2016; the intent was to be every five years to align with release of census data for the GPC+ inventory format, but has been delayed due to staff capacity.</t>
  </si>
  <si>
    <t>Mode-split, Complete community measures, Community resilience measures including level of preparedness and safety networks</t>
  </si>
  <si>
    <t>The return of CEEI data is really helpful, thank you for bringing this back. 
We could tackle building-specific emissions much better if there was more granularity in the building emissions provided through the CEEI. The sectoral breakdown of emissions from BC Hydro is a start, but further breakdown would be helpful. We currently have no breakdown from Fortis BC data and this is a huge hindrance to developing targeted and thoughtful policy solutions that support CleanBC and community-wide emission reductions.</t>
  </si>
  <si>
    <t>EL-4</t>
  </si>
  <si>
    <t>EL-3 (January 1, 2024), EL-4 (January 1, 2025)</t>
  </si>
  <si>
    <t>In 2024 the City of Burnaby advanced greenhouse gas emission intensity requirements, through the Zero Carbon Step Code (ZCSC), in both Part 3 and Part 9 buildings. By January 1, 2025, both Part 9 and Part 3 buildings are required to meet the highest ZCSC step, EL-4, city-wide. 
The adoption of Zero Carbon Step Code began through the rezoning process. In 2024 this was brought into the building bylaw, so that these requirements extend across Part 3 and Part 9 buildings, regardless of whether they come through rezoning. This has been supported by internal and external education materials.</t>
  </si>
  <si>
    <t>Required new and/or existing gasoline and card lock fuel stations to include zero-emission vehicle infrastructure development.</t>
  </si>
  <si>
    <t>Electric garbage truck pilot, Using HDRD (renewable diesel) for diesel fleet where electric fleet are not available or not yet purchased, 350 EV charging stations for Civic fleet (Completed May 2025) for EV-ready infrastructure.</t>
  </si>
  <si>
    <t>Bylaws updated to prioritize energy efficient transportation hierarchy (i.e. pedestrians first).</t>
  </si>
  <si>
    <t>Established electric vehicle charging ready bylaws.</t>
  </si>
  <si>
    <t>Edmonds Town Centre Cycling Network – Expanding and improving the local and regional cycling network connections to provide protected, connected, and continuous cycling routes to key areas and destinations in the neighbourhood.  
Highway 1 Pedestrian/Cyclist Overpass – Active Transportation overpass connecting across Highway 1 to Burnaby Regional Lake Park and expanding the local and regional cycling network.  
Vancouver-SFU Cycling Connection – Key east-west cycling connection route to be improved to AAA standards, providing access to key local and regional destinations. 
Corporate Fleet: Electric Garbage truck pilot; Carbon Credits for EV charging infrastructure; HDRD; EV ready infrastructure by completing 350 EV charging stations for the Civic fleet (completed May 2025).</t>
  </si>
  <si>
    <t>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vehicles.Active transportation infrastructure investments. Active transportation education and encouragement programs.Electric vehicle charging studies/planning. Electric vehicle charging infrastructure investments. Electric vehicle purchases and electric equipment/machinery purchases (i.e. electric zambonis) Required new and/or existing gasoline and card lock fuel stations to include zero-emission vehicle infrastructure development. Electric garbage truck pilot, Using HDRD (renewable diesel) for diesel fleet where electric fleet are not available or not yet purchased, 350 EV charging stations for Civic fleet (Completed May 2025) for EV-ready infrastructure.</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</si>
  <si>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valet).Electric vehicle charging studies/planning. Mandatory EV infrastructure in new construction. Established electric vehicle charging ready bylaws. Electric vehicle charging infrastructure investments. </t>
  </si>
  <si>
    <t>Developing compliance carbon offset projects.</t>
  </si>
  <si>
    <t xml:space="preserve"> Complete, compact communities Organics diversionRezoningDensity bonuses Infill developmentRegional Growth Strategies Community Development Plans</t>
  </si>
  <si>
    <t>Two significant community-wide projects were underway in 2024:
The renewal of the Official Community Plan, which includes the application of a climate resilience lens to the development of the policies in this plan. This includes work to enhance the creation of complete, compact communities, the requisite response to the MetroVancouver Regional Growth Strategy (Regional Context Statement) that speaks to regional MV Climate 2050 goals, and climate-specific policies in the OCP itself. 
The second item is the continued work on the Urban Forest Strategy, to establish baseline information on the urban forest (State of the Forest Report) including tree equity scores , to gain Council support on a city-wide canopy cover target, and to lay out a strategy to work towards this canopy cover target and the enhancement and protection of the urban forest.</t>
  </si>
  <si>
    <t>Infrastructure: all new developments mitigate risk in precipitation in change in climate by incorporating impact of climate change on proposed new infrastructure. 
Implementation of flood warning program in Still Creek in order to tackle more frequent flood issue in the area due to changing climate. 
Enforcing land use planning policies (e.g. Flood Construction Level for new developments in the flood prone areas) in Fraser River and Still Creek by considering impact of future climate change.  
Infrastructure: Capacity analysis for stormwater infrastructure in selected neighborhoods.  
Infrastructure: collecting hydro metrological data across the City to track the plausible changes to patterns of precipitation and flow in the creeks.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</si>
  <si>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action.Developing emergency/hazard response plans.</t>
  </si>
  <si>
    <t xml:space="preserve">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etc.).Creation of policy/procedures to affect change (climate considerations into decision-making processes). Creating data systems to support climate action.Developing emergency/hazard response plans. </t>
  </si>
  <si>
    <t>Extreme Heat Response Plan, activation of cooling centers,: 4 activations, once with a heat warning, three precautionary activations.</t>
  </si>
  <si>
    <t>New fire hall built on Burnaby Mountain</t>
  </si>
  <si>
    <t>Availability of civic facilities as reception areas during air-quality warnings, outfitted with appropriate filters.</t>
  </si>
  <si>
    <t>Capacity analysis for stormwater infrastructure in selected neighbourhoods; implementation of flood warning program in Still Creek; enforcing land-use planning policies in Fraser River and SITll Creek (Flood Construction levels for new developments in flood-prone areas)</t>
  </si>
  <si>
    <t>As above for flood warning during extreme precipitation events.</t>
  </si>
  <si>
    <t>State of the Urban Forest Report and engagement on the Urban Forest Strategy (adopted in 2025)</t>
  </si>
  <si>
    <t>All information is selected because multiple departments contributed to the reporting process., each with unique needs in this area.</t>
  </si>
  <si>
    <t>Social connectivity and richness of social infrastructure in neighbourhoods. Community-member participation/use of retrofit incentive programs (granular and broken down by program to support policy or investment decisions). Adoption/implementation of climate risk mitigation measures at time of land property/home sale/purchase.
NOTE: the question on funding for specific plans is applicable, but does not include room to identify staff in-kind time committed to the development of these plans.</t>
  </si>
  <si>
    <t>We will report on the application of the tree equity score we had applied to our canopy cover and street tree data in our Urban Forest Strategy once the strategy is adopted by Council (2025) and we have had time to move into implementation.</t>
  </si>
  <si>
    <t>Corporate climate action course development (18,500) and remainder of Environmental offsetting for Burnaby Lake not covered by 2022 and 2023 funding (1109.04)</t>
  </si>
  <si>
    <t>Civic Innovation Lab with SFU- Hydrogen Hub Contribution</t>
  </si>
  <si>
    <t>Civic Innovation Lab: SFU Hydrogen Hub Contribution
Building Benchmark BC participation
Corporate Staff Education Program on Climate Action
Fleet and Equipment Specifications Consulting Services</t>
  </si>
  <si>
    <t>Environmental Offsetting for Burnaby Lake</t>
  </si>
  <si>
    <t>Staffing for Green Fleet Manager
Water Conservation Measures
Translink Studies- Burrard Inlet Rapid Transit (BIRT)</t>
  </si>
  <si>
    <t>Climate action related, distributed between different departments in budget process by budget team and approved by Council.</t>
  </si>
  <si>
    <t>Burns Lake</t>
  </si>
  <si>
    <t>No, but for a past year. (Please enter most recent year completed: YYYY)</t>
  </si>
  <si>
    <t>2019</t>
  </si>
  <si>
    <t>The Arena and Curling Rink completed upgrading its lighting to LEDs.</t>
  </si>
  <si>
    <t>The Village completed the 2024 Government Street Multi-Use Pathway Project. The project provided active transportation between the Lakes District Secondary School, Ts'il Kaz Koh Nation Office, CNC, Post Office and the Village of Burns Lake downtown core, as well as the community soccer field. Over 400m of sidewalk was constructed as well as a pedestrian activated flashing crosswalk beacon, line painting, bike racks, and resting areas. Paving of the road was also completed from Mulvaney Cres to 4th Avenue.</t>
  </si>
  <si>
    <t>The Village partnered with the Regional District of Bulkley Nechako (Electoral Area B) and Food Cycler to offer subsidized Food Cyclers to 84 Village and Area B residents under a pilot program.  Participates were required to track use for 12 weeks and complete a survey. The survey concluded that 19.7 metric tonnes of food waste was diverted from landfills per year from the 84 Food Cyclers.</t>
  </si>
  <si>
    <t>The Regional District of Bulkley Nechako (Electoral Area B) has provided funding to support the Village implementing a Water Filling Station terminal that will be available 24/7 for the purchase of bulk water. This initiative is being implemented in response to the risk to water security during droughts when rural residents are experiencing well water depletion. The project will be completed in 2025.</t>
  </si>
  <si>
    <t xml:space="preserve">Addressing current and future climate risks through plans, adaptation measure implementation, programs, service delivery, asset management and/or other functions.Developing, acquiring, or already have hazard or climate risk mapping (e.g., floodplains), data or similar information.Developing emergency/hazard response plans. </t>
  </si>
  <si>
    <t>Community Wildfire Resiliency Plan - In Progress</t>
  </si>
  <si>
    <t>Solar Panel Project on Arena - $50,000; Multiplex GHG Reduction Project $111,394</t>
  </si>
  <si>
    <t>Funds have currently not been spent. The Solar Panel Arena Project is anticipated to be complete by Aug 31, 2025 and the Multiplex GHG Reduction Project will be dependent on a successful grant submission which may not be known until Oct 31, 2025.</t>
  </si>
  <si>
    <t>Ugrading Library HVAC System</t>
  </si>
  <si>
    <t>The Village implemented a Corporate Emissions Plan in 2023. In 2025 the Village is partnering with Ts'il Kaz Koh First Nations for a flood mitigation hydrology and hydraulic assessment of Saul's Creek. In 2025 the Village is also completing a HVAC upgrade to the local Library which will be more efficient and will incorporate heat pumps.</t>
  </si>
  <si>
    <t>Nechako-Kitamaat Development Fund - Grant Fund 
Regional District of Bulkley-Nechako/Province - Canada Community Building Fund of BC</t>
  </si>
  <si>
    <t>Aligning climate related spending to the Municipal Strategic Objectives. Reducing our Corporate Emissions based on our Corporate Emissions Plan.</t>
  </si>
  <si>
    <t>Cache Creek</t>
  </si>
  <si>
    <t>In 2024 the Village installed energy efficient LED lights throughout the Community Hall facility. We also permanently decommissioned the outdated outdoor pool facility.</t>
  </si>
  <si>
    <t>An additional public transportation bus stop was created at the Sage and Sands Mobile Home Park, a new bus shelter was installed at the Community Hall. An Active Transportation Plan was completed. Speed limit was reduced to 30km/hr on part of Stage Road and Quartz Road</t>
  </si>
  <si>
    <t>Improving or expanding public transportation.Active transportation planning. Neighbourhood or community-wide speed limit reductions.</t>
  </si>
  <si>
    <t xml:space="preserve">Sustainable procurement policy. Renewable energy investments (e.g. district energy, waste heat recovery, biomass). </t>
  </si>
  <si>
    <t>We held townhall meetings regarding flood response and ongoing recovery tasks from 2023 flooding. Completed upstream lidar mapping of the Cache Creek watershed. Working on a new floodplain bylaw. Continually monitoring weather, hazard, flood, and fire risk data.</t>
  </si>
  <si>
    <t>Monitoring climate risks or impacts (floods, wildfire, etc.). Public engagement on climate risks and actions.Creating data systems to support climate action. Developing, acquiring, or already have hazard or climate risk mapping (e.g., floodplains), data or similar information.</t>
  </si>
  <si>
    <t>We created a heat response plan</t>
  </si>
  <si>
    <t>We created a cold weather response plan</t>
  </si>
  <si>
    <t>Applying for Firesmart funding</t>
  </si>
  <si>
    <t>Raised wellheads in the park, monitoring storm events</t>
  </si>
  <si>
    <t>Monitoring Forecasts</t>
  </si>
  <si>
    <t>community LED lighting</t>
  </si>
  <si>
    <t>Transitioned to LED lighting throughout the community, bike lane</t>
  </si>
  <si>
    <t>Campbell River</t>
  </si>
  <si>
    <t>Standalone adaptation plan</t>
  </si>
  <si>
    <t>Standalone adaptation plan Standalone energy-related plan</t>
  </si>
  <si>
    <t>https://www.campbellriver.ca/docs/default-source/default-document-library/sustainability-misc---do-not-use/cr-ccap_final.pdf?sfvrsn=f7db6908_0  https://www.campbellriver.ca/docs/default-source/Document-Library/plans/2016-campbell-river-revised-ceep-(v-2)---final.pdf?sfvrsn=33976008_6</t>
  </si>
  <si>
    <t>https://www.campbellriver.ca/docs/default-source/Document-Library/plans/campbell-river-carbon-neutral-plan75B3441E0676BDEDA911E88C.pdf?sfvrsn=a2b18d09_1</t>
  </si>
  <si>
    <t>Target 2020 25% baseline 2007, Target 2060 40% baseline 2007</t>
  </si>
  <si>
    <t>Topping up Provincial energy efficiency incentive programs.</t>
  </si>
  <si>
    <t>City of Campbell River provided $15,000 in funding to offer $350 municipal top-up rebates to eligible residents switching from a fossil fuel heating system to an electric air source heat pump. Upgraded toilets and water fountains and changed lighting to LED in municipal buildings.</t>
  </si>
  <si>
    <t xml:space="preserve"> Efficiency upgrades/retrofits.Topping up Provincial energy efficiency incentive programs.</t>
  </si>
  <si>
    <t>Worked on the Master Transit Plan and Transit Future Action Plan. Programs include GoByBike Week and Bike Valet for summer events. New EV charging stations and bike friendly infrastructure has been implemented as well. Adopted at the September 5, 2024 Council meeting, the City lowered parking rates in the Zoning Bylaw for multi-family residential.  The old rate was 1.3 per unit plus 1 per 5 for visitor.  The new rate is 1.0 (rental) and 1.1 (ownership) plus 0.2 for visitor.  Townhouse style dropped from 2 per DU plus 1 per 8 for visitor to 1.0 per DU plus 0.2 for visitor.  Residential unit above commercial, residential downtown and Dogwood Corridor, dropped from 1 per DU to 0.9 per DU with no requirement for visitor. 
Parking Regulations are a key initiative in the City’s HAF Action Plan. Council adopted Zoning Amendment Bylaw No. 3966, which lowers parking regulations to incentivize the creation of higher density housing in the city, including mixed-use projects and future development downtown and along sections of the Dogwood Corridor. Parking reductions to create housing are supported by the City’s Official Community Plan and Housing Strategy and were informed by consultation with the development community and a review of parking demand at existing apartment developments. Moving forward, the City will monitor the effects of the changes for any impact on parking spilling onto city streets.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</si>
  <si>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programs.Bylaws that reduce or eliminate off street parking requirements. Implement pedestrian plazas, car-free streets (temporary or permanent) or limited-access automobile streets. Installation of secure public bike parking (i.e. bike valet). Neighbourhood or community-wide speed limit reductions. Electric vehicle charging infrastructure investments. </t>
  </si>
  <si>
    <t>The Organics Curbside Collection Program was launched in March 2024</t>
  </si>
  <si>
    <t>https://www.campbellriver.ca/docs/default-source/planning-building-development/cr-risk-assessment-summary-report.pdf?sfvrsn=e1306a08_0</t>
  </si>
  <si>
    <t>Cooling center</t>
  </si>
  <si>
    <t>Warming center</t>
  </si>
  <si>
    <t>Stage 1 water restrictions May 1 to Sep. 30</t>
  </si>
  <si>
    <t>city wide announcement</t>
  </si>
  <si>
    <t>We provide a variety of resources and rebates to support residents’ efforts to improve home-energy efficiency which saves money and contributes to climate action.</t>
  </si>
  <si>
    <t>We plan to allocate the next round of funding toward developing and implementing a new solid waste management program that supports emissions reduction, circular economy principles, and climate-resilient service delivery. This will include infrastructure investment (e.g. curbside bins, program expansion) and a dedicated staff lead to oversee implementation and assist in managing broader climate initiatives</t>
  </si>
  <si>
    <t>The City has supported energy rebate programs for heat pumps. Some municipal buildings have received more efficient toilets and water fountains and lights being replaced with LEDs. The biggest projects have been improving and expanding active transportation infrastructure.</t>
  </si>
  <si>
    <t>Yearly financial planning council meetings</t>
  </si>
  <si>
    <t>Canal Flats</t>
  </si>
  <si>
    <t>The Village of Canal Flats continues to upgrade the Canal Flats Civic Centre with a focus on energy efficiency. The HVAC system was upgraded and an electrical upgrade, new windows and doors being planned for 2025.</t>
  </si>
  <si>
    <t>The Village of Canal Flats purchased an EV Van in 2024 to be used in the Public Works and Parks Department. 
A walking path extension was added to the Shore to Shore Pathway, which connects the Columbia Lake to the Village.</t>
  </si>
  <si>
    <t>Active transportation infrastructure investments.Electric vehicle purchases and electric equipment/machinery purchases (i.e. electric zambonis)</t>
  </si>
  <si>
    <t>An attainable housing and child care project began construction in 2024, which will have the highest energy efficiency possible.</t>
  </si>
  <si>
    <t>The Village of Canal Flats continues to work on two dike projects adjacent to the Kootenay River - one dike is an upgrade project to the current dike and the other is a new dike to protect the sewer lagoons adjacent to the river.  Both projects are expected to be completed in 2025.</t>
  </si>
  <si>
    <t>Addressing current and future climate risks through plans, adaptation measure implementation, programs, service delivery, asset management and/or other functions. Developing emergency/hazard response plans.</t>
  </si>
  <si>
    <t>The Village has joined with the East Kootenay Emergency Management Program for a regional Hazard, Risks and Vulnerability Analysis.</t>
  </si>
  <si>
    <t>The Village continues to work on the dike upgrade along the Kootenay River and construct a new dike to protect the sewer lagoons adjacent to the Kootenay River. Work is expected to be completed in 2025.</t>
  </si>
  <si>
    <t>There are no official measures, however all projects completed by the Village are seen through a possible "hazard" lens.</t>
  </si>
  <si>
    <t>Purchase of Heat Pump for Village Office - $15,000  Upgrades to Canal Flats Civic Centre - unknown/ Headwaters Walkway &amp; Shore 2 Shore Pathway extensions</t>
  </si>
  <si>
    <t>No funds were spent in 2024 due to lack of staffing. 
Projects for 2025 are planned as follows:
Purchasing a heat pump for the Village office - $15,000 approximately
Purchasing a heat pump for the Canal Flats Civic Centre - $15,000 approximately  (The Civic Centre is the emergency centre and currently has no air conditioning. This would provide a cooling centre.
Completing two walking paths - Headwaters Walkway and Shore 2 Shore Pathway completing an active transportation network throughout the Village - $100,000</t>
  </si>
  <si>
    <t>In 2022 and 2023, the Village began the construction for the Shore 2 Shore Pathway, Phase 1. $37,667.26 was spent towards the project.</t>
  </si>
  <si>
    <t>BC Active Transportation
Columbia Basin Trust
Village of Canal Flats</t>
  </si>
  <si>
    <t>Climate action is a goal and objective in the Village of Canal Flats Strategic Plan.</t>
  </si>
  <si>
    <t>Capital Regional District</t>
  </si>
  <si>
    <t>https://www.crd.ca/government-administration/data-documents/climate-action-strategy</t>
  </si>
  <si>
    <t>Integrated climate plan (addressing mitigation, adaptation and/or energy use) Standalone energy-related plan</t>
  </si>
  <si>
    <t>https://www.crd.ca/media/file/climate-action-2024-progress-reportpdf</t>
  </si>
  <si>
    <t>CRD expects to continually improve the accuracy of contract emissions data reporting.</t>
  </si>
  <si>
    <t>2022, every two years. 2024 community GHG inventory to be completed in Q4 2025.</t>
  </si>
  <si>
    <t>Community emissions regional target: target 2038 61% baseline 2007</t>
  </si>
  <si>
    <t>Vehicle kilometers travelled by fuel type (including electric), sourced from requiring ODO readings at autoplan renewal. This process is already in place for low km.</t>
  </si>
  <si>
    <t>BC Energy Step Code adoption (Step 4 or higher).</t>
  </si>
  <si>
    <t>Carbon Price Policy; Green Building Policy (includes GHG intensity limits, life-cycle costing and low carbon system requirements)</t>
  </si>
  <si>
    <t>Developed and began implemented Home Energy Navigator regional retrofit program targeting Part 9 buildings.</t>
  </si>
  <si>
    <t>Continued to implement the Home Energy Navigator program, which saw 321 registrants in 2024, provided 
approximately 240 home consultations, and supported 163 heat pump retrofits since the 
program’s inception.</t>
  </si>
  <si>
    <t>BC Energy Step Code adoption (Step 4 or higher). Zero Carbon Step Code adoption. Efficiency upgrades/retrofits.</t>
  </si>
  <si>
    <t>Zero Carbon Step Code adoption.Developed and began implemented Home Energy Navigator regional retrofit program targeting Part 9 buildings.</t>
  </si>
  <si>
    <t>Implemented zero-emission vehicle first procurement policy for all local government on and off-road vehicles purchases.</t>
  </si>
  <si>
    <t>Continued to administer working groups to coordinate with local government partners to advance mode- shift priorities across the region. Worked with BC Transit to support transit planning and encouragement.</t>
  </si>
  <si>
    <t>The CRD continued to implement the EV Infrastructure Roadmap. Accessed grant funding from the Investing in Canadian Infrastructure Program and Clean BC Community Fund and began siting and design for installation of over 400 public chargers at over 80 sites across 13 municipalities and 3 electoral areas. Collaborated closely with BC Hydro to identify ideal municipally owned sites for the installation of Direct Current Fast Chargers across the region.</t>
  </si>
  <si>
    <t xml:space="preserve"> Implemented zero-emission vehicle first procurement policy for all local government on and off-road vehicles purchases.Active transportation infrastructure investments. Active transportation education and encouragement programs.Installation of secure bike parking (i.e. bike valet). Electric vehicle charging studies/planning. Electric vehicle charging infrastructure investments.</t>
  </si>
  <si>
    <t xml:space="preserve"> Programs to increase high-occupancy (2 or more people) vehicle trips (i.e. carpooling).Mode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programs.Electric vehicle charging studies/planning.Electric vehicle charging infrastructure investments. Continued to administer working groups to coordinate with local government partners to advance mode- shift priorities across the region. Worked with BC Transit to support transit planning and encouragement.</t>
  </si>
  <si>
    <t xml:space="preserve"> Complete, compact communities Organics diversionRenewable energy investments (e.g. district energy, waste heat recovery, biomass)Urban containment boundaries Regional Growth Strategies </t>
  </si>
  <si>
    <t>Initiated the Kitchen Scraps Transfer Relocation Project, which in the first year resulted in 13,463 tonnes of kitchen scraps processed.</t>
  </si>
  <si>
    <t>Undertaking or completing a risk assessment at the asset or project level.Undertaking or completing a risk assessment at the community level.Undertaking or completing a Hazard Risk Vulnerability Analysis (HRVA) at the community level.</t>
  </si>
  <si>
    <t>Undertook several initiatives to better assess and understand climate change impacts relating to ecosystem health and water supply in the Greater Victoria Water Supply Areas (GVWSA), including: annual forest health review with updated orthophoto data, expanded monitoring of forest defoliating insects, research projects on red alder bark beetle and Douglas-fir beetle, improved reservoir water inflow and hydrology monitoring, thinning and juvenile spacing initiatives 
to reduce wildfire risk, and updates to inventory of GVWSA ecosystems to support climate vulnerability analysis.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</si>
  <si>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Developing business continuity or similar plan(s) </t>
  </si>
  <si>
    <t xml:space="preserve">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skills).Creating data systems to support climate action. Developing, acquiring, or already have hazard or climate risk mapping (e.g., floodplains), data or similar information. Utilizing natural assets/nature-based solutions. Developing emergency/hazard response plans. </t>
  </si>
  <si>
    <t>Corporate focused climate risk assessment – not publicly available</t>
  </si>
  <si>
    <t>Launched the Capital Region Extreme Heat Information Portal  and shared findings with local partners, interest holders and First  Nations. Hosted and presented at multiple workshops to improve  understanding of heat vulnerability.</t>
  </si>
  <si>
    <t>Water conservation bylaw and education program (ongoing).</t>
  </si>
  <si>
    <t>Electoral Area Fire Smart Program and Emergency Management Program (ongoing), Wildfire management projects</t>
  </si>
  <si>
    <t>Stormwater Quality flow monitoring; Electoral Area emergency programs (ongoing)</t>
  </si>
  <si>
    <t>Data collection and distribution - Regional Coastal Flood Inundation Mapping project (2021)</t>
  </si>
  <si>
    <t>Intertidal &amp; Subtidal inventory, Ecological studies in drinking watershed. (ongoing)</t>
  </si>
  <si>
    <t>Engagement with First Nations to understand cultural impacts (ongoing)</t>
  </si>
  <si>
    <t>Stormwater and wastewater sampling, recreational beach sampling (ongoing)</t>
  </si>
  <si>
    <t>Public Alert Notification System in Electoral Areas; Intermunicipal coordination of emergency manage</t>
  </si>
  <si>
    <t>Funding has been allocated to continue a contract with Transition Salt Spring Island to continue community engagement and rainwater harvesting programs, and has facilitated the commissioning of a heat pump at the local recreation center SSI Rainbow Road. Remaining 2024 funds on hold are earmarked for a heat recovery project at our recreation center in Sooke called SEAPARC.</t>
  </si>
  <si>
    <t>A portion of the 2022–2023 Local Government Climate Action Program (LGCAP) funds were allocated to support various initiatives across the region that advance climate action and emissions reduction goals. 
This included supporting Panorama Recreation Centre in continuing work to design and commission a dehumidifier and heat recovery project. Funds were also used as partial funding for a new heat pump at the Rainbow Road Recreation Centre on Salt Spring Island, with commissioning continuing into 2024. Continued contract with Transition Salt Spring to deliver community education and engagement programming to support emissions reduction, and to administer and promote the Southern Gulf Islands Rainwater Harvesting Rebate Program. Funding the installation of EV charging stations in high-use parks to support zero-emission transportation. Allocating funds for new electric vehicles and equipment serving the Juan de Fuca Electoral Area, including electric parks equipment for JDF Parks and one electric truck.</t>
  </si>
  <si>
    <t>No 2024 funds have been leverage for external funding yet, however CRD leverage 2023 funds to get $611,814 to receive a Custom Incentive from Fortis BC to fund a heat recovery and dehumidifier project at Panorama Recreation Centre.</t>
  </si>
  <si>
    <t>As per Board direction, LGCAP funds are allocated to electoral areas and corporate projects in alignment with priorities identified in the Climate Action Strategy.</t>
  </si>
  <si>
    <t>Cariboo Regional District</t>
  </si>
  <si>
    <t>Integrated climate plan (addressing adaptation and energy)</t>
  </si>
  <si>
    <t>https://www.cariboord.ca/en/business-and-development/official-community-plans.aspx</t>
  </si>
  <si>
    <t>Greenhouse Gas Protocol</t>
  </si>
  <si>
    <t>https://www.cariboord.ca/en/regional-government/finances.aspx#</t>
  </si>
  <si>
    <t>Step 3</t>
  </si>
  <si>
    <t xml:space="preserve">BC Energy Step Code adoption (Step 4 or higher). </t>
  </si>
  <si>
    <t xml:space="preserve">Organics diversionRenewable energy investments (e.g. district energy, waste heat recovery, biomass) </t>
  </si>
  <si>
    <t>Collection and composting of organics at the Williams Lake transfer station.
Conversion of rural landfills to transfer station to enhance recycling of waste materials.
Installation of solar panels on the local community halls to decrease their energy footprint and reliance on other sources of energy.</t>
  </si>
  <si>
    <t>Undertaking or completing a risk assessment at the asset or project level.Undertaking or completing a Hazard Risk Vulnerability Analysis (HRVA) at the asset or project level.</t>
  </si>
  <si>
    <t>Undertaking or completing a Hazard Risk Vulnerability Analysis (HRVA) at the asset or project level.</t>
  </si>
  <si>
    <t>Wildfire risk assessments through the FireSmart Community Wildfire Resiliency Planning process.
Multi-year evacuation route planning with updated maps, signage, and hazard data to support emergency response and long-term resilience.</t>
  </si>
  <si>
    <t xml:space="preserve"> Undertaking or completing a risk assessment at the asset or project level. Undertaking or completing a Hazard Risk Vulnerability Analysis (HRVA) at the asset or project level.Collaboration with other communities on resilience planning/initiatives.Providing training (adaptation and mitigation skills). Developing emergency/hazard response plans. Developing business continuity or similar plan(s) </t>
  </si>
  <si>
    <t xml:space="preserve"> Undertaking or completing a risk assessment at the community level.Collaboration with other communities on resilience planning/initiatives. Developing, acquiring, or already have hazard or climate risk mapping (e.g., floodplains), data or similar information.Developing emergency/hazard response plans. </t>
  </si>
  <si>
    <t>cooling centres when required</t>
  </si>
  <si>
    <t>Water restrictions and drought plans for the Districts water systems</t>
  </si>
  <si>
    <t>Community Wildfire Resilliency Plans &amp; Emergency Plans and response procedures</t>
  </si>
  <si>
    <t>Co-ordination with health authorities and member municipalities</t>
  </si>
  <si>
    <t>Emergency response plans, inter-agency coordination and response procedures</t>
  </si>
  <si>
    <t>some cultural impacts have been considered in Emergency response plans, inter-agency coordination and response procedures</t>
  </si>
  <si>
    <t>Valuation of structures and infrastructure within the 200 year flood plain.</t>
  </si>
  <si>
    <t>The Cariboo Regional District has a population of 66,000 in an area of 88,000 square kilometers. Very hard to find a situationthat would make practical sense</t>
  </si>
  <si>
    <t>As part of a larger remodeling of the CRD Administration building the funds received have been identified for the installation of solar panels and a battery backup supply (power wall) for the CRD Administration and Library Building in Williams Lake. Included in the project is the replacement of the current lighting and windows to modern high energy efficient replacements to lower the overall energy footprint of the building.</t>
  </si>
  <si>
    <t>As part of a larger remodeling of the CRD Administration building the funds received have been allotted to the installation of solar panels and a battery backup supply (solar wall) for the CRD Administration Building in Williams Lake. Included in the project is the replacement of the current lighting and windows to modern high efficiency replacements to lower the overall energy footprint of the building.</t>
  </si>
  <si>
    <t>Does the project fit within the allowable uses of the LGCAP funding, are there no other sources of funding available to the project and, will the use of this funding prevent costs being put onto the taxpayer.</t>
  </si>
  <si>
    <t>Castlegar</t>
  </si>
  <si>
    <t>https://westkootenayrenewableenergy.ca/</t>
  </si>
  <si>
    <t>The City has not traditionally collected this information and our finance department has had significant turnover resulting in a lack of in-house expertise to do so.</t>
  </si>
  <si>
    <t>Requirement to measure embodied carbon.</t>
  </si>
  <si>
    <t>Bylaw changes to facilitate heat pump installations or electrical upgrades (please explain):</t>
  </si>
  <si>
    <t>Voluntary sustainability checklist to reduce DCCs</t>
  </si>
  <si>
    <t>2</t>
  </si>
  <si>
    <t>Library LED Lighting and PV Solar Upgrade, HVAC City Hall</t>
  </si>
  <si>
    <t xml:space="preserve"> Highest efficiency standards for new space and water heating equipment.Efficiency upgrades/retrofits.Requirement to measure embodied carbon. Topping up Provincial energy efficiency incentive programs.</t>
  </si>
  <si>
    <t xml:space="preserve"> Bylaw changes to facilitate heat pump installations or electrical upgrades (please explain): BC Energy Step Code adoption (Step 4 or higher).Requirement to measure embodied carbon. </t>
  </si>
  <si>
    <t>Parking Regulatory Review, Complete Streets Design - Phase 3 of Columbia Avenue, BC Transit Service Review</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</si>
  <si>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first).Bylaws that reduce or eliminate off street parking requirements.</t>
  </si>
  <si>
    <t xml:space="preserve"> Complete, compact communitiesCircular economy or zero waste strategyClimate engagementSmaller lotsInfill development</t>
  </si>
  <si>
    <t>City's new Community Plan and Zoning Bylaw adopted bringing in significant opportunity toward infill development, climate adaption, targeted growth areas, and expansion of active transportation options.</t>
  </si>
  <si>
    <t>Climate risk and adaptation built into the new Community Plan including wildfire risk, flood and steep slope hazard mitigation into development permit areas.</t>
  </si>
  <si>
    <t xml:space="preserve"> Undertaking or completing a risk assessment at the asset or project level.Collaboration with other communities on resilience planning/initiatives.Creation of policy/procedures to affect change (climate considerations into decision-making processes).</t>
  </si>
  <si>
    <t>Addressing current and future climate risks through plans, adaptation measure implementation, programs, service delivery, asset management and/or other functions. Collaboration with other communities on resilience planning/initiatives.Public engagement on climate risks and actions.Utilizing natural assets/nature-based solutions.</t>
  </si>
  <si>
    <t>Extreme Weather Shelters</t>
  </si>
  <si>
    <t>FireSmart Programming</t>
  </si>
  <si>
    <t>Alerts</t>
  </si>
  <si>
    <t>None - Work Plan for 2026</t>
  </si>
  <si>
    <t>Not sure.</t>
  </si>
  <si>
    <t>Community Plan engagement included working sessions at the City's Food Bank, Senior's Center, Newcomer Meet &amp; Greet,  Emergency Shelter and Public Library. Engaged youth and college students through in-class exercises and pop up events.</t>
  </si>
  <si>
    <t>Spending will go toward the following two staff positions: Director of Community Safety and Development and Climate Readiness Coordinator focused on climate mitigation, emergency preparedness and response, community development and approvals, implementation of step and zero carbon code, community outreach &amp; education, wildfire mitigation and FireSmart program delivery.</t>
  </si>
  <si>
    <t>An LGCAP Spending Forecast Form was submitted February 24, 2025 in support of the above.</t>
  </si>
  <si>
    <t>Resourcing for the upcoming requirements to complete a Climate Risk &amp; Vulnerability Assessment and Climate Adaption &amp; Response Plan. Resourcing for delivery of City's FireSmart programming internally.</t>
  </si>
  <si>
    <t>Central Coast Regional District</t>
  </si>
  <si>
    <t>Currently, the CCRD does not have GHG emission reduction targets due to a lack of financial resources, staff capacity, and provincial support.</t>
  </si>
  <si>
    <t>The CCRD has low-density housing, with majority of land holdings being zoned as ALR. There is high reliance
on personal vehicles as the main method of transportation as there are limited public transport options.</t>
  </si>
  <si>
    <t>Facilitated continuation of public transit service in the Bella Coola Valley.</t>
  </si>
  <si>
    <t>The development of Official Community Plan for Bella Coola Valley is in-progress.</t>
  </si>
  <si>
    <t xml:space="preserve"> The development of Official Community Plan for Bella Coola Valley is in-progress. </t>
  </si>
  <si>
    <t>The development of Official Community Plan is in-progress.</t>
  </si>
  <si>
    <t>Extreme Heat Risk Mapping, Assessment, and Planning were completed in 2024.
Bella Coola Valley Flood Risk Mapping and Modeling project is in-progress and the projects will be completed soon.</t>
  </si>
  <si>
    <t xml:space="preserve"> Undertaking or completing a risk assessment at the community level. Developing, acquiring, or already have hazard or climate risk mapping (e.g., floodplains), data or similar information.Developing emergency/hazard response plans. </t>
  </si>
  <si>
    <t>https://ccrd-bc.diligent.community/document/0d704bbb-152c-466d-bd19-dccc1ed269a5/</t>
  </si>
  <si>
    <t>Extreme Heat Risk Assessment and Mapping was complete.</t>
  </si>
  <si>
    <t>Bella Coola Flood Risk Mapping, Modeling is in-progress. Adaptation measures will be developed.</t>
  </si>
  <si>
    <t>Low-income households
Indigenous Peoples
Seniors
Other
Isolated households who live nearby the potential wildfire zones/historical flood zone areas; the continued
reduction in salmon runs due to lack of rain or heat is and will continue to impact the community. High heat in
the past three summers and the current summer is impacting the community due to lack of properties with
A/C, resources to deal with heat stroke/exhaustion.</t>
  </si>
  <si>
    <t>$48,183- 911 Feasibility Studies/$63,400 - Hybrid Electric Truck for Operations team/$74,347 - Composting Units for Residents</t>
  </si>
  <si>
    <t>The funds were not expended in 2024. However, the Board has allocated the funds towards 911 Feasibility Study and Composting Units for Residents. The funds are expected to be fully utilized in 2025.</t>
  </si>
  <si>
    <t>911 Feasibility Study</t>
  </si>
  <si>
    <t>The funds were not expended in 2024. However, the Board has allocated the funds towards 911 Feasibility Study (cost split between 2022-2023 funds and 2024 funds) and Composting Units for Residents. The funds are expected to be fully utilized in 2025.</t>
  </si>
  <si>
    <t>EMCR Bella Coola Valley Risk Assessment and Flood Modeling - ATEMB1915K060007/ UBCM CEPF Extreme Heat Risk Mapping, Assessment, and Planning AP-7470</t>
  </si>
  <si>
    <t>The Board determines the internal decision criteria for spending the funds based on organizational priorities, alignment with strategic goals.</t>
  </si>
  <si>
    <t>Central Kootenay Regional District</t>
  </si>
  <si>
    <t>https://www.rdck.ca/development-sustainability/development-community-sustainability-services/sustainability-environmental-initiatives/climate/</t>
  </si>
  <si>
    <t>Public division on related topics</t>
  </si>
  <si>
    <t>2023, every 5 years</t>
  </si>
  <si>
    <t>ISO 14064-1:2018</t>
  </si>
  <si>
    <t>Regional Energy Efficiency Program helps homeowners navigate the various rebate programs and retrofit process</t>
  </si>
  <si>
    <t>The Regional Energy Efficiency Program (REEP) helps homeowners navigate retrofits and rebate programs. In 2024 the REEP program supported 82 pre-retrofit assessments and 73 post-retrofit assessments</t>
  </si>
  <si>
    <t>Other:   Hosted a Low Carbon Transportation Summit bringing together organizations from across the region, outcome was the development of the Rural Mobility Working Group that will connect and support these groups to collaborate on a series of transportation-related pilots</t>
  </si>
  <si>
    <t>The Rural Mobility Working Group has included or engaged over 40 community organizations from across the region to begin advancing a series of transportation pilots together to offer more sustainable transportation opportunities to residents</t>
  </si>
  <si>
    <t>Electric vehicle charging infrastructure investments. Electric vehicle purchases and electric equipment/machinery purchases (i.e. electric zambonis)</t>
  </si>
  <si>
    <t>Other:Hosted a Low Carbon Transportation Summit bringing together organizations from across the region, outcome was the development of the Rural Mobility Working Group that will connect and support these groups to collaborate on a series of transportation-related pilots</t>
  </si>
  <si>
    <t>Extensive improvements to resource recovery operation, particularly in the organics diversion through regional composting programs</t>
  </si>
  <si>
    <t>Renewable energy investments (e.g. district energy, waste heat recovery, biomass). Extensive improvements to resource recovery operation, particularly in the organics diversion through regional composting programs</t>
  </si>
  <si>
    <t>Roll-out of curbside collection and fully operationalizing 2 composting facilities to support improved organics diversion 
96 solar panels installed at the Creston &amp; District Community Complex that will produce ~41,800 kWh/yr (estimated $274,384 savings from energy use over 30 years)</t>
  </si>
  <si>
    <t>Updating regional Floodplain Bylaw</t>
  </si>
  <si>
    <t xml:space="preserve"> Collaboration with other communities on resilience planning/initiatives. Monitoring climate risks or impacts (floods, wildfire, etc.). Providing training (adaptation and mitigation skills).Creating data systems to support climate action.Developing emergency/hazard response plans.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</si>
  <si>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actions.Creating data systems to support climate action. Developing, acquiring, or already have hazard or climate risk mapping (e.g., floodplains), data or similar information.Developing emergency/hazard response plans. </t>
  </si>
  <si>
    <t>Cooling centers and hot weather warnings</t>
  </si>
  <si>
    <t>Drought advisories and water restrictions</t>
  </si>
  <si>
    <t>Evacuations and emergency response</t>
  </si>
  <si>
    <t>Air quality advisories</t>
  </si>
  <si>
    <t>Flood advisories</t>
  </si>
  <si>
    <t>Energy resilience pilot in the Lardeau Valley</t>
  </si>
  <si>
    <t>Began planning the Rural Mobility Working Group that will focus on equitable and inclusive transportation opportunities for residents</t>
  </si>
  <si>
    <t>See below</t>
  </si>
  <si>
    <t>60% To advance Ideas for Climate Action via Community Sustainability department which includes climate action, planning, &amp; emergency management $152,561; 20% Other departments with climate action projects with business cases $50,854;10% Emerging issues with business cases $25,427; 10% Administration $25,427</t>
  </si>
  <si>
    <t>To provide examples of how it was spent: 
Rural Mobility Working Group  
Central Kootenay Food Council - Grow and Connect 	
Basin Charge Up - EV charger and EV purchase		
Regional Invasive Species Working Group 		
State of Climate Action reporting 
Resource recovery methane capture feasibility study
RDCK Sustainability Checklist</t>
  </si>
  <si>
    <t>Age Friendly Grant – BC Healthy Communities for Rural Mobility Working Group
Watershed Security Fund for Watershed Sustainability Planning in Goat River Watershed 
Green Municipal Fund (GMF) grant to complete a feasibility study for landfill gas management options at Ootischenia and Creston landfills
Columbia Basin Trust - Basin Charge up Grant for purchase of an EV, installation of 96 solar panels and EV charger</t>
  </si>
  <si>
    <t>PRIORITIES for LGCAP funding --
•Supports climate action across the whole of the RDCK
•On going fixed costs associated with delivery of LGCAP – administration, reporting, communications and attendance of LGCAP training and professional development sessions
•Staff time to advance actions will be significant by Community Resilience Coordinator, Senior Energy Specialist, Sustainability and Resilience Supervisor, and various staff across the organization
•Pilots - should have business case and ideally matching funds
•Actions - should have successful pilot and ideally matching funds
•Business case analysis or feasibility studies – directed by the Board, requires staff time to complete
2. DISTRIBUTION of LGCAP funding across the organization (balance remaining to allocate: $254,269):
3.CRITERIA
a. must have looked elsewhere for funding sources / leveraging; and,
b. furthers climate action (as required) in the RDCK; and
c. a good mix of analysis, pilots and implementation
d. if there are more projects than there is funding, a ranking matrix has been created to evaluate projects based on level of impact, equity across the region and for rural areas, distribution across climate action pathways, scalability and replicability.
4. APPROACH to access LGCAP funding, each project will be a project that is -
• Identified as a priority through the climate action engagement process 
• Where RDCK has jurisdiction to move forward with the proposed climate action (not within provincial or federal mandate)
• Identified priority by staff within their current workplans
• A pilot project and implementation whose costs will be covered and leveraged through LGCAP and other sources of funding (no increase in taxation)
• Supports meaningful climate mitigation or adaption and have measurable impact in terms of reducing carbon pollution or improving adaptation / community resilience
• Supports the values and strategic priorities detailed in the 2024-2026 RDCK Strategic Plan</t>
  </si>
  <si>
    <t>Central Okanagan Regional District</t>
  </si>
  <si>
    <t>https://www.rdco.com/en/environment/climate-action.aspx</t>
  </si>
  <si>
    <t>Due to staffing challenges our completion of the 2024 traditional services inventory is delayed.  We intend to complete it as soon as possible, once recruit efforts are completed.</t>
  </si>
  <si>
    <t>2011</t>
  </si>
  <si>
    <t>Requirement to use mass timber in new buildings.</t>
  </si>
  <si>
    <t>In the 2024 calendar year, the RDCO had a requirement to consider mass timber in building construction as an in-progress, ongoing, or completed climate initiative. This initiative aligns with the RDCO’s board policies.</t>
  </si>
  <si>
    <t>Implemented a zero-emission vehicle preference or requirement for contracted work from a service provider.</t>
  </si>
  <si>
    <t>These initiatives align with the RDCO's partnership with BC Transit and the regional transportation plan with member municipalities and parks services. Key supporting activities include GoByBike Week, the Regional Transportation Plan with supporting plans such as the Regional Bicycling and Trails Master Plan, the Regional Disruptive Mobility Strategy, and the Central Okanagan Integrated Transportation Strategy (CO-ITS). Additionally, the Green Equipment Policy, ongoing regional parks and trails investments, and improvements in the BC Transit system via the Kelowna Regional System further support these efforts.</t>
  </si>
  <si>
    <t xml:space="preserve"> Implemented zero-emission vehicle first procurement policy for all local government on and off-road vehicles purchases. Implemented a zero-emission vehicle preference or requirement for contracted work from a service provider. Active transportation infrastructure investments. Electric vehicle charging studies/planning. </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</si>
  <si>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t>
  </si>
  <si>
    <t xml:space="preserve">Organics diversion Circular economy or zero waste strategy Renewable energy investments (e.g. district energy, waste heat recovery, biomass) </t>
  </si>
  <si>
    <t>In the 2024 calendar year, several climate initiatives related to community-wide and corporate action were in progress, ongoing, or completed. 
These include:
•	Execution of a solid waste management plan incorporating Waste to Energy, Organics Diversion, and Zero Waste initiatives
•	Development and management of additional plans, such as the wildfire mitigation plan, sensitive ecosystem inventory, natural asset inventory, and Liquid Waste Management Plans
These initiatives reflect the commitment to advancing climate action and sustainability efforts across various sectors.</t>
  </si>
  <si>
    <t>In the 2024 calendar year, several initiatives were completed, ongoing, or in progress to adapt to and build resilience to climate impacts. These initiatives include:
•	EOC planning and training
•	Conducting risk assessments at both the asset and project levels
•	Maintaining BC’s FireSmart program, with a FireSmart Coordinator
•	Maintaining the Central Okanagan’s Sensitive Ecosystem Inventory (SEI)
•	Running the RDCO’s Regional Air Quality program
•	Completing the RDCO Fire Services Review
These initiatives collectively enhance the local government's or Nation's ability to adapt to and build resilience against climate impacts.</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</si>
  <si>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t>
  </si>
  <si>
    <t xml:space="preserve"> Collaboration with other communities on resilience planning/initiatives.Creation of policy/procedures to affect change (climate considerations into decision-making processes).</t>
  </si>
  <si>
    <t>https://www.rdco.com/en/environment/resources/Documents/2020---OK_Climate_Projections_Report_Final.pdf</t>
  </si>
  <si>
    <t>Extreme Heat Response Plan</t>
  </si>
  <si>
    <t>enforced water use restrictions</t>
  </si>
  <si>
    <t>Fire Smart practices</t>
  </si>
  <si>
    <t>Air monitoring and reporting</t>
  </si>
  <si>
    <t>flood barriers for quick deployment</t>
  </si>
  <si>
    <t>Government to Government working groups</t>
  </si>
  <si>
    <t>Backup power</t>
  </si>
  <si>
    <t>Planning to start soon</t>
  </si>
  <si>
    <t>On Climate Action, None so far.
The proposed RDCO CAP will have this included in its scope to ensure equitable access and distribution to benefits resident/staffs working in this region.
HR initiative.
In 2024, the RDCO demonstrated its commitment to fostering a more inclusive and equitable workplace by continuing Diversity, Equity, and Inclusion (DEI) training for all staff.
This workshop/training aimed to educate employees on the importance of diversity and inclusion, providing them with the tools and knowledge needed to create a supportive and respectful work environment. Through interactive sessions and practical exercises, staff members learned how to recognize and address unconscious biases, implement equitable practices, and promote a culture of inclusivity within the organization. This initiative underscores RDCO's dedication to ensuring that all employees feel valued and respected, ultimately enhancing organizational cohesion and effectiveness. This work has continued into the 2025 calendar year.</t>
  </si>
  <si>
    <t>Nothing yet, no decision made. Working on spending 2022/2023 funds.</t>
  </si>
  <si>
    <t>Please note that all funds are committed.  The $35,000 previously allocated to the Climate Action Plan was re-allocated at a lesser value for the year 2025.
Total value allocated: $220,164</t>
  </si>
  <si>
    <t>UBCM Disaster Risk Reduction Grant for 250,000
RDCO Reserves: $350,000</t>
  </si>
  <si>
    <t>Grant Review Process through Senior Leadership Team, to allocate dollars on a prioritized basis across the Regional District's applicable projects.  In 2023, the internal decision-making process for allocating LGCAP funds has been structured to ensure that dollars were spent effectively and strategically. This process involved a comprehensive project review by the RDCO’s Senior Leadership Team. The Senior Leadership Team reviews and evaluates all project proposals, considering factors such as urgency, potential impact, and alignment with our regional climate goals. This prioritized approach allows us to allocate funds to projects that promised the greatest benefits in terms of climate resilience and sustainability.  By assessing each project, we ensure that LGCAP dollars are used to support the most critical and impactful initiatives within the Regional District.</t>
  </si>
  <si>
    <t>Central Saanich</t>
  </si>
  <si>
    <t>https://www.centralsaanich.ca/sites/default/files/uploads/documents/climate_leadership_plan_2020_update2021.pdf</t>
  </si>
  <si>
    <t>Regional specific methodology (CEEI).</t>
  </si>
  <si>
    <t>This information will be available in the Fall as it is a service that the CRD provides for local governments in the region.</t>
  </si>
  <si>
    <t>2022, every two years.</t>
  </si>
  <si>
    <t>Commercial Heavy-duty truck vehicle # registrations/municipality</t>
  </si>
  <si>
    <t>Our Commercial transportation-related emissions (e.g., Heavy duty trucks) have increased significantly since the baseline year which is making it very challenging to reach our community emissions targets. The District doesn't have a lot of influence on this sector. Perhaps coming up with an indicator would be helpful to understand better this sector and how it relates to meeting our target and including the region/other municipalities. Could the Province help with this?</t>
  </si>
  <si>
    <t>Corporate Energy &amp; Emissions Assessments for 4 key municipal buildings and fleet</t>
  </si>
  <si>
    <t>Heat Pump Financing Program (PACE) on-going</t>
  </si>
  <si>
    <t xml:space="preserve"> Topping up Provincial energy efficiency incentive programs.</t>
  </si>
  <si>
    <t>Initiated construction of new bike infrastructure and pedestrian sidewalk along Wallace Drive; Hired a Active Transportation Project Coordinator (new position).  Mount Newton Cross Road bike and pedestrian improvements to separate from traffic (@Lockside Drive);  Installed enhanced crosswalks throughout District (e.g., Marchant Rd. raised crosswalk); Study in-progress related to a review on speed limits on all roads in the District.</t>
  </si>
  <si>
    <t xml:space="preserve"> Active transportation education and encouragement programs.Electric vehicle purchases and electric equipment/machinery purchases (i.e. electric zambonis)</t>
  </si>
  <si>
    <t>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valet).Electric vehicle charging studies/planning. Mandatory EV infrastructure in new construction. Established electric vehicle charging ready bylaws.</t>
  </si>
  <si>
    <t>Completed an in-person composting basics workshop for residents in September 2024.</t>
  </si>
  <si>
    <t>In progress:  Disaster Risk Reduction &amp; Climate Adaptation Project.</t>
  </si>
  <si>
    <t xml:space="preserve"> Undertaking or completing a risk assessment at the asset or project level.Addressing current and future climate risks through plans, adaptation measure implementation, programs, service delivery, asset management and/or other functions.Monitoring climate risks or impacts (floods, wildfire, etc.).Developing emergency/hazard response plans. Developing business continuity or similar plan(s) </t>
  </si>
  <si>
    <t xml:space="preserve"> Undertaking or completing a risk assessment at the community level.Addressing current and future climate risks through plans, adaptation measure implementation, programs, service delivery, asset management and/or other functions.Monitoring climate risks or impacts (floods, wildfire, etc.). Public engagement on climate risks and actions. Developing, acquiring, or already have hazard or climate risk mapping (e.g., floodplains), data or similar information.Developing emergency/hazard response plans. </t>
  </si>
  <si>
    <t>In progress</t>
  </si>
  <si>
    <t>Extreme Heat Assessment - complete</t>
  </si>
  <si>
    <t>Disaster Risk Reduction &amp; Climate Adaptation Plann-progress</t>
  </si>
  <si>
    <t>Community Wildfire Resiliency Plan - complete</t>
  </si>
  <si>
    <t>Disaster Risk Reduction &amp; Climate Adaptation Plan in-progress</t>
  </si>
  <si>
    <t>Mental Health Strategy (as part of DRR &amp; CA Plan) in-progress</t>
  </si>
  <si>
    <t>Percentage of buildings retrofitted with heat pump (for cooling) or other air conditioning units. 
Number of households with access to cooling centers during extreme heat events.</t>
  </si>
  <si>
    <t>Working on a MOU with First Nations group in the collaborative restoration of adjacent flood plain wetlands (climate adaptation/ecological/cultural values).
Working on emergency management planning with EOCs.  Our First Nations communities are included in training and ensuring they have a role within the EOC.</t>
  </si>
  <si>
    <t>flood plain management plan ($55,000), and various corporate initiatives, primarily an energy conversation incentive program for homeowners ($52,000)</t>
  </si>
  <si>
    <t>The 2024 funding of $425,100 will be spent on a variety of initiatives and staffing from 2025 to 2027. Staffing is for a climate action communications and educational position ($288,475). Projects include an update of the Climate Leadership Plan in 2027 ($29,625), and flood plain (climate adaptation) management plan including hydrology and wetland restoration in 2026 ($55,000), and various corporate initiatives, primarily an energy conversation incentive program for homeowners ($52,000).</t>
  </si>
  <si>
    <t>various corporate initiatives, primarily an energy conversation incentive program for homeowners</t>
  </si>
  <si>
    <t>natural assets inventory project</t>
  </si>
  <si>
    <t>2024 and 2025 staffing for climate action communications position ($64,721), energy and emissions strategy ($19,152), natural assets inventory project ($69,850), flood plain management plan ($84,441), various corporate initiatives, primarily an energy conversation incentive program for homeowners ($52,000).</t>
  </si>
  <si>
    <t>Not Applicable</t>
  </si>
  <si>
    <t>Coordinated decision by the Senior Climate Action &amp; Natural Environmental Coordinator, Director of Planning and Director of Finance. Projects and funding options are reviewed and prioritized. Funding is targeted for environmental policies, plans and strategies to improve future actions and emissions. Specific projects that have an environmental and climate adaptation impact, such as the natural assets inventory assessment and flood plain management, hydrology and restoration, are targeted for LGCAP funding.</t>
  </si>
  <si>
    <t>Chase</t>
  </si>
  <si>
    <t>Coburn Street Multi Use Path</t>
  </si>
  <si>
    <t>Support of forest &amp; pollinator garden installation</t>
  </si>
  <si>
    <t xml:space="preserve">Climate engagement Support of forest &amp; pollinator garden installation </t>
  </si>
  <si>
    <t>Support for forest and pollinator gardens
Climate action committee</t>
  </si>
  <si>
    <t>Engagement of FireSmart Coordinator in 2024
Floodplain mapping and bylaw development in progress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</si>
  <si>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etc.).Developing emergency/hazard response plans.</t>
  </si>
  <si>
    <t xml:space="preserve">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actions.Developing emergency/hazard response plans. </t>
  </si>
  <si>
    <t>plan in place &amp; cooling centers identified</t>
  </si>
  <si>
    <t>FireSmart initiatives</t>
  </si>
  <si>
    <t>clean air centers identified</t>
  </si>
  <si>
    <t>Floodplain mapping &amp; bylaw in progress</t>
  </si>
  <si>
    <t>Number of households participating in FireSmart activities
Percentage of urban tree canopy cover to mitigate heat island effects
Number of households utilizing solar panels</t>
  </si>
  <si>
    <t>Coburn multi-use pathway to tie in the walkable downtown that connects with the First Nations "Every Child Matters" crosswalk.</t>
  </si>
  <si>
    <t>Nothing yet</t>
  </si>
  <si>
    <t>The Coburn Multi-use pathway funding was less than expected so the remaining funds from 2022-2023 are still outstanding.</t>
  </si>
  <si>
    <t>Strategic Plan designed by Council &amp; Staff - plus future grant funding opportunities</t>
  </si>
  <si>
    <t>Chetwynd</t>
  </si>
  <si>
    <t>https://www.gochetwynd.com/wp-content/uploads/2022/07/District-of-Chetwynd-Community-Energy-Plan.pdf</t>
  </si>
  <si>
    <t>GHG Energy audit in progress</t>
  </si>
  <si>
    <t>New boulevard walkway and sidewalk to increase active transportation network</t>
  </si>
  <si>
    <t>Active transportation planning. Active transportation infrastructure investments.</t>
  </si>
  <si>
    <t>Food Cycler subsidy program to reduce organic waste in landfill</t>
  </si>
  <si>
    <t>Cold Risk Assessment with Saulteau &amp; West Moberly First Nations</t>
  </si>
  <si>
    <t xml:space="preserve"> Undertaking or completing a risk assessment at the community level. </t>
  </si>
  <si>
    <t>https://www.gochetwynd.com/wp-content/uploads/2023/12/Chetwynd-Saulteau-Moberly-Extreme-Heat-Response-Report-Plan-2023.pdf</t>
  </si>
  <si>
    <t>Cooling Stations</t>
  </si>
  <si>
    <t>Warming Stations</t>
  </si>
  <si>
    <t>Community Wildfire Protection Plan</t>
  </si>
  <si>
    <t>Air Quality Monitoring</t>
  </si>
  <si>
    <t>Debris management</t>
  </si>
  <si>
    <t>District of Chetwynd, Saulteau First Nations, West Moberly First Nations Cold Risk Assessment</t>
  </si>
  <si>
    <t>HVAC controls/Active Transportation walkways</t>
  </si>
  <si>
    <t>HVAC system upgrades, municipal hall</t>
  </si>
  <si>
    <t>Hybrid SUV purchase  - $33,091.36
Food Cycler Rebate Program - $25,025
HVAC system upgrades, municipal hall - $54,000
Sidewalk / pathway construction - $8,047.64</t>
  </si>
  <si>
    <t>Projects that will have a lasting impact on reducing climate risks, decreasing energy use or promoting walkability in our community.</t>
  </si>
  <si>
    <t>Chilliwack</t>
  </si>
  <si>
    <t>https://www.chilliwack.com/main/page.cfm?id=2024</t>
  </si>
  <si>
    <t>2018</t>
  </si>
  <si>
    <t>2018. We plan to update the inventory in 2025 and every 5 years after.</t>
  </si>
  <si>
    <t>Metro Vancouver Emissions Inventory</t>
  </si>
  <si>
    <t>Table above reflects traditional services targets. Community targets are 40% reduction by 2030 and carbon neutral by 2050 (from 2007 baselines).</t>
  </si>
  <si>
    <t>Municipal Top-Ups for heat pump fuel switching and electrical service upgrades. Partnered with Cities of Abbotsford and Mission to host an Energy Step Code education series for builders, municipal staff, etc.</t>
  </si>
  <si>
    <t>Six active transportation projects were in progress in 2024 to support mode shift by providing safer, accessible routes for pedestrians, cyclists and mobility device users.</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</si>
  <si>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</si>
  <si>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valet).Electric vehicle charging studies/planning. Mandatory EV infrastructure in new construction. Established electric vehicle charging ready bylaws. Electric vehicle charging infrastructure investments. </t>
  </si>
  <si>
    <t>Circular economy or zero waste strategy.</t>
  </si>
  <si>
    <t>Developing voluntary carbon offset projects.</t>
  </si>
  <si>
    <t xml:space="preserve"> Circular economy or zero waste strategy.Supporting green/blue carbon sequestration.Developing voluntary carbon offset projects. </t>
  </si>
  <si>
    <t xml:space="preserve"> Complete, compact communities Organics diversion Circular economy or zero waste strategy Renewable energy investments (e.g. district energy, waste heat recovery, biomass) Supporting green/blue carbon sequestrationRezoning Smaller lots Density bonuses Infill development Urban containment boundaries Regional Growth Strategies Community Development Plans</t>
  </si>
  <si>
    <t>Six active transportation projects were in progress in 2024 to support mode shift by providing safer, accessible routes for pedestrians, cyclists and mobility device users. Master Planning Study to identify pathways to reduce GHG emissions at the nine City-owned facilities with the largest emissions.</t>
  </si>
  <si>
    <t>Undertaking or completing a risk assessment at the asset or project level.Undertaking or completing a Hazard Risk Vulnerability Analysis (HRVA) at the asset or project level.Undertaking or completing a Hazard Risk Vulnerability Analysis (HRVA) at the community level.</t>
  </si>
  <si>
    <t>Stormwater and drainage system modelling and infrastructure upgrades to accommodate larger flows anticipated due to climate change.</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</si>
  <si>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 Developing business continuity or similar plan(s) </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</si>
  <si>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Developing, acquiring, or already have hazard or climate risk mapping (e.g., floodplains), data or similar information. Utilizing natural assets/nature-based solutions. Developing emergency/hazard response plans. </t>
  </si>
  <si>
    <t>watering restrictions</t>
  </si>
  <si>
    <t>promote FireSmart practices</t>
  </si>
  <si>
    <t>public air quality advisories</t>
  </si>
  <si>
    <t>diking and drainage improvements</t>
  </si>
  <si>
    <t>public advisories, infrastructure upgrades</t>
  </si>
  <si>
    <t>habitat enhancement projects</t>
  </si>
  <si>
    <t>air quality advisories, cooling centres</t>
  </si>
  <si>
    <t>back up power sources</t>
  </si>
  <si>
    <t>geotechnical assessments</t>
  </si>
  <si>
    <t>Education</t>
  </si>
  <si>
    <t>Funds received are used to fund the Corporate Energy Manager position, conduct energy studies for various City facilities and implement upgrades, support active transportation, and provide municipal top-ups to rebate programs.</t>
  </si>
  <si>
    <t>Corporate Energy Manager position, energy studies for various municipal facilities, municipal energy rebate Top-Ups and step code builder education initiatives.</t>
  </si>
  <si>
    <t>BC Hydro Energy Manager Program, Fortis BC CEP program, Province of BC Infrastructure Planning Grant Program.</t>
  </si>
  <si>
    <t>Staff recommended funding allocation based on priorities identified in City's Corporate and Community Climate Action Plans. Recommendations are made to Council as part of the annual budget preparation/ approval process.</t>
  </si>
  <si>
    <t>Clearwater</t>
  </si>
  <si>
    <t>2021</t>
  </si>
  <si>
    <t>Staff Capacity has remained a challenge in completing GHG Inventory.</t>
  </si>
  <si>
    <t>Primary Heating Source</t>
  </si>
  <si>
    <t>Electric Vehicle Charging detailed design, Dutch Lake Multiuse Path extension</t>
  </si>
  <si>
    <t xml:space="preserve">Active transportation planning. Active transportation infrastructure investments. Electric vehicle charging studies/planning. </t>
  </si>
  <si>
    <t>5 Staff participated in CONEXT: Climate Preparedness Hub-"a program dedicated to guiding communities through
the complex landscape of climate preparedness in B.C." over the course of several months. 
Integrated Stormwater Management plan: https://districtofclearwater.civicweb.net/document/86346</t>
  </si>
  <si>
    <t xml:space="preserve"> Public engagement on climate risks and actions. Developing, acquiring, or already have hazard or climate risk mapping (e.g., floodplains), data or similar information.</t>
  </si>
  <si>
    <t>Integrated Stormwater Management Plan</t>
  </si>
  <si>
    <t>climate action plan</t>
  </si>
  <si>
    <t>Staffing, electric zamboni, yellow flag iris mitigation for watershed resilience, climate action plan</t>
  </si>
  <si>
    <t>Staff decision following purchasing and procurement policy, Council decision over $100,000.</t>
  </si>
  <si>
    <t>Clinton</t>
  </si>
  <si>
    <t>The Village is replacing the old historic windows at the Village Offices with new insulation to provide better efficiency.</t>
  </si>
  <si>
    <t>FireSmart Coordinator Hired, CWRP implementation begun</t>
  </si>
  <si>
    <t>Flood mitigation plan begun</t>
  </si>
  <si>
    <t>No initiatives have been identified at this time, but we are researching options.</t>
  </si>
  <si>
    <t>Cost saving measures or improving service delivery while reducing GHG emissions.</t>
  </si>
  <si>
    <t>Coldstream</t>
  </si>
  <si>
    <t>Other (please specify):</t>
  </si>
  <si>
    <t>Public works building</t>
  </si>
  <si>
    <t>School Road rehabilitation</t>
  </si>
  <si>
    <t>In progress to be completed in 2025.</t>
  </si>
  <si>
    <t>Generators purchased</t>
  </si>
  <si>
    <t>Not sure</t>
  </si>
  <si>
    <t>Lack of awareness</t>
  </si>
  <si>
    <t>electric vehicle charging stations.</t>
  </si>
  <si>
    <t>e-car for bylaw and e-truck for utilities.
Solar panels for community hall / daycare buildings</t>
  </si>
  <si>
    <t>Estimated impact / value-for-money.</t>
  </si>
  <si>
    <t>Columbia-Shuswap Regional District</t>
  </si>
  <si>
    <t>https://www.csrd.bc.ca/ArchiveCenter/ViewFile/Item/839</t>
  </si>
  <si>
    <t>challenging in a regional district environment</t>
  </si>
  <si>
    <t>actual emission inventory data</t>
  </si>
  <si>
    <t>Challenging in a regional district environment</t>
  </si>
  <si>
    <t>food waste diversion programing and landfill gas mitigation</t>
  </si>
  <si>
    <t>The CSRD did not have an in-progress community project in 2024 related to buildings.</t>
  </si>
  <si>
    <t>landfill gas emission reduction</t>
  </si>
  <si>
    <t xml:space="preserve">Organics diversionlandfill gas emission reduction </t>
  </si>
  <si>
    <t>Planning for and securing funding for CSRD Main Office parking lot expansion/upgrades to facilitate electrification of the CSRD's fleet vehicles.</t>
  </si>
  <si>
    <t>work related to adapting and planning rebuild from Bush Creek fires of 2023</t>
  </si>
  <si>
    <t>Monitoring climate risks or impacts (floods, wildfire, etc.).Developing emergency/hazard response plans.work related to adapting and planning rebuild from Bush Creek fires of 2023</t>
  </si>
  <si>
    <t>public health emergency</t>
  </si>
  <si>
    <t>training and apparatus</t>
  </si>
  <si>
    <t>planning exercises and mapping</t>
  </si>
  <si>
    <t>monitoring, assessments and evac route planning</t>
  </si>
  <si>
    <t>The CSRD is expanding and upgrading parking the main office parking lot to enable the installation of electric chargers.  The CSRD has converted two existing fleet vehicles to hybrid electrics in 2025 and will be converting two more to full electric by 2026.
The CSRD parking lot upgrades will include electric chargers for the public/staff/Directors.</t>
  </si>
  <si>
    <t>See above, the 2022/23 funds are being stacked for the 2025 project delivery</t>
  </si>
  <si>
    <t>BC Hydro grant</t>
  </si>
  <si>
    <t>Based on the 2023 CSRD Climate Action Plan and internal discussions.</t>
  </si>
  <si>
    <t>Colwood</t>
  </si>
  <si>
    <t>www.colwood.ca/climateaction</t>
  </si>
  <si>
    <t>same as other (Corporate &amp; Community plan): www.colwood.ca/climateaction</t>
  </si>
  <si>
    <t>A relatively small municipality such as Colwood currently is limited by the size of our staff regarding advancing climate action. We have one full-time climate planner and have been integrating climate action across departments and positions, but we do have the challenge of limited staff/ staff time.</t>
  </si>
  <si>
    <t>(Note: being conducted by the Capital Regional District on behalf of all local gov’ts and is expected in the fall 2025.)</t>
  </si>
  <si>
    <t>2022, every 2 years (via CRD for all local gov'ts in the region)</t>
  </si>
  <si>
    <t>Additional information unable to add to the above - 2030 targets: 30% territorial emissions/ 50% per capita emissions. Reduction of Corporate emissions: target 2045 - 100%, baseline 2007</t>
  </si>
  <si>
    <t>In process with a partnership funding application with West Shore Parks &amp; Recreation for a portfolio-wide community building retrofit feasibility study and roadmap plan.  Application to fund the municipal buildings portion delayed to 2026 until a facility review is completed.</t>
  </si>
  <si>
    <t>A community-wide Building Retrofit Strategy was adopted by Council July 14, 2025</t>
  </si>
  <si>
    <t>EL4</t>
  </si>
  <si>
    <t>In 2024, the City began developing a Building Retrofit Strategy in spring 2024, which was adopted by Council on July 14, 2025. The strategy will guide the City in accelerating building retrofits across the community in order to reduce GHG emissions, increase energy efficiency, and improve climate resilience in existing buildings. This strategy is an important step for the City’s climate action focused on the second highest source of GHG emissions and in places where community members most feel climate impacts. A key focus is to ensure the costs and benefits of retrofitting homes are distributed in an equitable way. 
To inform the strategy a process of data collection, research, and engagement occurred in 2024.  Data was collected and analyzed to understand more about Colwood’s current building sector, including key areas of opportunity to improve emissions reduction and climate readiness.  Research was conducted into the current retrofit landscape and best practices in building retrofit policy.  Public and internal engagement was conducted in a few phases, including with Colwood staff, key interest holders and community members.  This initial information was summarized in a draft Technical Report.  The delivery of the final Technical Report and then the final strategy occurred in 2025 and will be updated in that year’s reporting.
Included in this work has been a focus on better understanding and designing actions to address the barriers and opportunities of implementing (and scaling up) building retrofits – especially specific to residents and businesses in Colwood.  This strategy leverages policies and programs that are either planned or underway at other scales of government, while exploring opportunities to streamline efforts across local governments in the region.  Moving forward, it will be important for the City to build partnerships within Colwood and across the region as well as finding creative ways to integrate this work across departments and with completing priorities.</t>
  </si>
  <si>
    <t>Zero Carbon Step Code adoption.A community-wide Building Retrofit Strategy was adopted by Council July 14, 2025</t>
  </si>
  <si>
    <t>Active staff use of secure bike racks installed in the municipal hall in 2023 (staff and public areas).</t>
  </si>
  <si>
    <t>In 2024 the City completed active transportation infrastructure projects for three priority areas on Hagel, Kelly and Lagoon Roads.  These areas were prioritized in the City’s preliminary Active Transportation Network Plan.  This plan defines a strategic approach to advancing active transportation infrastructure and to meet Council’s objectives for improving connectivity, safety, and encouraging more active modes of travel. These three projects, primarily completed in 2024, were prioritized based on existing facility conditions, proximity to schools and parks, transit integration, safety considerations, and overall community equity.  Overall, these projects reflect the City’s commitment to enhancing active transportation opportunities in Colwood, improving safety, and addressing community needs. We received positive feedback from residents who appreciated both the new infrastructure as well as efforts by the City and the contractors to minimize impacts throughout construction.
Hagel Road 
- New sidewalk and bike lane: completed in summer 2024 before start of school year
- Coordinated with the CRD installation of a water main to reduce future community impacts
- Included extensive community engagement, including direct outreach to all affected residents to address concerns and accommodate individual property impacts wherever possible
Kelly Road
- New sidewalks and bike lanes using a higher design standard, including a protected curb within the bike lane buffer zone for added safety; also connected a commercial plaza to a park 
- Engagement with adjacent stakeholders was essential to minimize disruption and maintain community access during construction, including for a daycare and church
Lagoon Road
- New sidewalks and buffered bike lanes with painted buffers and delineator posts; significant stormwater and retaining wall infrastructure to support the corridor’s active transportation needs
- In areas with vegetation loss, there was a focus on replanting native species and working with residents to accommodate desired plantings, fostering a sense of shared ownership and stewardship.</t>
  </si>
  <si>
    <t xml:space="preserve"> Implemented zero-emission vehicle first procurement policy for all local government on and off-road vehicles purchases.Active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studies/planning. Electric vehicle charging infrastructure investments. Electric vehicle purchases and electric equipment/machinery purchases (i.e. electric zambonis)Active staff use of secure bike racks installed in the municipal hall in 2023 (staff and public areas).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</si>
  <si>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requirements.Installation of secure public bike parking (i.e. bike valet). Neighbourhood or community-wide speed limit reductions.Mandatory EV infrastructure in new construction.Electric vehicle charging infrastructure investments. </t>
  </si>
  <si>
    <t xml:space="preserve"> Complete, compact communitiesClimate engagementRezoning Smaller lotsInfill developmentCommunity Development Plans</t>
  </si>
  <si>
    <t>Staff completed amendments to the land use and parking bylaw to enable infill development as part of the provincial Small Scale Multi-Unit Housing requirements.</t>
  </si>
  <si>
    <t>In 2024 Colwood started a suite of projects referred to as the Disaster Resilience Initiative.  This project is co-managed by the City’s Climate Planner (position funded by LGCAP) and an Assistant Fire Chief (partnership with the City’s Fire Department/ Emergency Planning team).  It is funded by the UBCM Disaster Risk Reduction-Climate Adaptation grant (categories 1 and 2 for foundational and non-structural activities).  The Disaster Resilience Initiative began in 2024 with a Community Risk Assessment process, involving leadership, staff, and a workshop for elected officials. (Continued processes in 2025 included stakeholder/staff workshops and public feedback.) The process with staff, guided by the consulting team, included: hazard prioritization, risk tolerance assessment, and initial steps in the Strategic Foresight process.  This initiative will result in a more robust and integrated planning process than former HRVAs (Hazard Risk and Vulnerability Assessment), with continuing development in 2025 for a suite of deliverables including a Disaster Risk Reduction Strategy, Mental Health Resilience Strategy, staff training and public engagement/ education.</t>
  </si>
  <si>
    <t>Addressing current and future climate risks through plans, adaptation measure implementation, programs, service delivery, asset management and/or other functions. Creation of policy/procedures to affect change (climate considerations into decision-making processes). Creating data systems to support climate action.Developing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</si>
  <si>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Public engagement on climate risks and actions.Creation of policy/procedures to affect change (climate considerations into decision-making processes).Developing, acquiring, or already have hazard or climate risk mapping (e.g., floodplains), data or similar information.Developing emergency/hazard response plans. </t>
  </si>
  <si>
    <t>https://www.crd.ca/media/file/climateprojectionscapitalregion2024</t>
  </si>
  <si>
    <t>Expanded partnerships with neighbouring jurisdictions to increase effectiveness in responses and reduce duplication of efforts.</t>
  </si>
  <si>
    <t>Coordinated cold weather response (warming centre) with neighbouring jurisdiction (Langford) and community partnerships such as the Connection Point Church.</t>
  </si>
  <si>
    <t>Planning for FireSmart program development for 2025.</t>
  </si>
  <si>
    <t>Continued Tsunami signage replacement (due to sign stealing) and Ocean Boulevard road closure protocols in place for coastal flooding/ storm surge events.</t>
  </si>
  <si>
    <t>Hired consultants in 2024 to work with the City to develop a Biodiversity Conservation Strategy.  Project kick-off December 2024.</t>
  </si>
  <si>
    <t>Working on a funded project to develop a Mental Health Resilience Strategy along with a Community Risk Assessment, Disaster Risk Reduction Plan and other related projects.</t>
  </si>
  <si>
    <t>One other in particular raised by our current consultant: tools for decision-making in the absence of complete data and information sets.</t>
  </si>
  <si>
    <t>Annually: # of buildings retrofitted for heat pumps, energy efficiency, and climate resilience
# buildings developed under Zero Carbon Step Code and higher levels of BC Energy Step Code
% tree canopy cover
% of area with high urban heat island effect (and for specific areas)
% of natural areas
Levels of connectivity between natural areas (coherence measure - Singapore Index)</t>
  </si>
  <si>
    <t>The City’s Disaster Resilience Initiative is using an equity-informed approach to disaster risk reduction and climate adaptation planning.  This includes how we are engaging to incorporate feedback from equity seeking groups and in the design of the programs and policies to reduce/ remove barriers as well as ongoing ways to monitor equity-related indicators. This project was in progress in 2024 and will be described in more detail in 2025 reporting.
The development of the City’s Building Retrofit Strategy also included engagement with equity-seeking groups and draft actions to reduce barriers and provide supportive mechanisms to enable equitable benefits for building retrofits throughout the community.  This initiative (and other climate action initiatives of the City) seeks to maximize co-benefits of climate action.  The project was in progress in 2024 and the final going to Council in July 2025.</t>
  </si>
  <si>
    <t>LGCAP funding covers the City’s Climate Planner position, which provides coordination for implementation of the City’s Climate Action Plan, including across departments and through partnerships.  This position enables and supports many priority climate action initiatives for the City as well as application and management of external grant funding related to climate action initiatives.
LGCAP funding in 2024-2026 has so far also supported the development of a State of Biodiversity Report (with special study and recommendations on Esquimalt Lagoon) and a Biodiversity Conservation Strategy (to be completed in 2026).  These initiatives will support areas of climate action that include natural asset management, nature-based solutions, and other related areas of work.
Additional LGCAP funding has been allocated to support volunteers and public engagement regarding climate action and energy efficiency.</t>
  </si>
  <si>
    <t>Building Retrofit Strategy and Technical Report</t>
  </si>
  <si>
    <t>LGCAP funding covered the City’s Climate Planner position, which provided coordination for implementation of the City’s Climate Action Plan, including across departments and through partnerships.  This position enabled and supported priority climate action initiatives for the City as well as application and management of external grant funding related to climate action initiatives.
LGCAP funding enabled the City to develop a Building Retrofit Strategy with initial analysis and engagement summarized in a Technical Report. This initiative has been very important to build effective responses to reduce the City’s 2nd highest source of emissions and to build climate resilience in buildings across the City.  The Technical Report was delivered to Council in May 2025 and the Strategy was adopted by Council in July 2025.
LGCAP funding supported the initial stages of the development of a State of Biodiversity Report (with special study and recommendations on Esquimalt Lagoon), towards a Biodiversity Conservation Strategy (to be completed in 2026).  These initiatives support areas of climate action that include natural asset management, nature-based solutions, and other related areas of work.</t>
  </si>
  <si>
    <t>UBCM Community Emergency Preparedness Fund and BC Active Transportation Infrastructure grant</t>
  </si>
  <si>
    <t>Decision-making for LGCAP spending is conducted by Council based on budget submissions of staff.  LGCAP spending is guided by the priorities of the City’s Climate Action Plan and the annual commitment to fund Climate Planner position.</t>
  </si>
  <si>
    <t>Comox</t>
  </si>
  <si>
    <t>https://www.comox.ca/sites/default/files/2024-10/Town of Comox - Climate Action Plan and Risk Assessment.pdf</t>
  </si>
  <si>
    <t>to follow, for posting later</t>
  </si>
  <si>
    <t>we only have info for road</t>
  </si>
  <si>
    <t>n/a</t>
  </si>
  <si>
    <t>Construction of near net zero building, installing solar panels and replacement of existing heat pumps</t>
  </si>
  <si>
    <t>Road updates to incorporate bike lanes, e.g. Lazo Road and Beaufort Avenue</t>
  </si>
  <si>
    <t>Active transportation infrastructure investments. Active transportation education and encouragement programs.Installation of secure bike parking (i.e. bike valet).Electric vehicle charging infrastructure investments.</t>
  </si>
  <si>
    <t xml:space="preserve">Active transportation infrastructure investments. Active transportation education and encouragement programs.Bylaws that reduce or eliminate off street parking requirements. Electric vehicle charging infrastructure investments. </t>
  </si>
  <si>
    <t>Development of climate action plan and climate resiliency plan</t>
  </si>
  <si>
    <t>Developing voluntary carbon offset projects. Development of climate action plan and climate resiliency plan</t>
  </si>
  <si>
    <t xml:space="preserve"> Complete, compact communities Community Development Plans</t>
  </si>
  <si>
    <t>Development of:
1. Climate Action Plan (complete)
2. Climate Resilient Landscaping Standards (complete)
3. Parks Master Plan-in progress
4. OCP Plan Update - in progress</t>
  </si>
  <si>
    <t>Requesting contractors report on fuel usage and emissions</t>
  </si>
  <si>
    <t>Climate Resilient Landscaping Standards (complete)
Climate Action Plan(complete)</t>
  </si>
  <si>
    <t xml:space="preserve"> Undertaking or completing a risk assessment at the asset or project level.Addressing current and future climate risks through plans, adaptation measure implementation, programs, service delivery, asset management and/or other functions.Requesting contractors report on fuel usage and emissions</t>
  </si>
  <si>
    <t>Part of Climate Action Plan</t>
  </si>
  <si>
    <t>Cooling centres</t>
  </si>
  <si>
    <t>Snow clearing, salting roads/sidewalks</t>
  </si>
  <si>
    <t>Water restrictions</t>
  </si>
  <si>
    <t>Campfire bans</t>
  </si>
  <si>
    <t>Hydrological surveys/drainage planning</t>
  </si>
  <si>
    <t>Breakwater engineering, new development built with future flooding concept</t>
  </si>
  <si>
    <t>Drainage planning and maintenance</t>
  </si>
  <si>
    <t>Information on costs for adaptation projects in communities</t>
  </si>
  <si>
    <t>Parks/ForestMgtPlan</t>
  </si>
  <si>
    <t>see below</t>
  </si>
  <si>
    <t>2024 funds $395,800 are allocated to the following projects:
Parks Master Plan=$7,130
Urban Forest Mgt Plan=$120,000
OCP Plan Update=$95,750
On hold for future projects allocation=$172,920</t>
  </si>
  <si>
    <t>Climate Resilience study</t>
  </si>
  <si>
    <t>Parks Master Plan</t>
  </si>
  <si>
    <t>OCP Scoping</t>
  </si>
  <si>
    <t>2022-2023 funds of $270,164  funded projects:
Climate Action Plan=$132,601
Climate Resilient Standards=$17,300
Parks Master Plan=$100,263
OCP Scoping=$20,000</t>
  </si>
  <si>
    <t>as set out by the Province (program guide)</t>
  </si>
  <si>
    <t>Comox Valley Regional District</t>
  </si>
  <si>
    <t>https://www.comoxvalleyrd.ca/sites/default/files/2023-01/corporate_energy_plan_final_0.pdf</t>
  </si>
  <si>
    <t>Measurement is complete. Report will go to the CVRD Board of Directors end of July 2025.</t>
  </si>
  <si>
    <t>2023</t>
  </si>
  <si>
    <t>2023. Interval is 3-5 years.</t>
  </si>
  <si>
    <t>Energy type/use for residential dwellings (e.g. natural gas, oil, heat pump, etc.); Commute by mode – Emissions associated with each mode type (to estimate reductions associated with mode shift); Greenspace: Carbon sequestration associated with greenspace types to be able to place a value on parks and conservation land use</t>
  </si>
  <si>
    <t>Supporting indicators which can demonstrate impacts on climate change to be able to understand the influence of action on these topics for reducing or increasing GHGs would be very useful to helping communities understand where to best direct our efforts.</t>
  </si>
  <si>
    <t>Integrated Energy Audits for the Water Treatment Plant, Water Pollution Control Centre and Biosolids Composting Facility. Decarbonization Roadmap for the Comox Valley Sports Centre and Comox Valley Aquatic Centre, which produce ~60% of total CVRD corporate emissions. Integrated Energy audits for all fire halls and Comox Valley Curling Centre. Building Recommissioning for Harmston Administration Offices.</t>
  </si>
  <si>
    <t>Step 2</t>
  </si>
  <si>
    <t>EL1</t>
  </si>
  <si>
    <t>Working in coordination with the City of Courtenay and Village of Cumberland the Comox Valley Regional District launched the Home Energy Navigator program in 2024. The initiative was a recommendation from the Residential Emissions Reduction Action Plan adopted by the Board in October 2023. The service provides residents seeking to replace their current heating systems with a centralized place to help understand the process of electrifying their homes and organizational assistance to access regional, provincial, and federal rebates and incentives. 
The service provides virtual concierge services such as energy consultations, reports, assistance selecting a contractor, assistance reviewing quotes, and EnerGuide reports; rebate information, guides, documentation review, verification of eligibility, regular check-ins on progress, and assistance on an as-needed basis.</t>
  </si>
  <si>
    <t>Zero Carbon Step Code adoption. Efficiency upgrades/retrofits.Topping up Provincial energy efficiency incentive programs.</t>
  </si>
  <si>
    <t>The CVRD received a 500,000 BC active transportation grant from the province of BC to go towards the construction of a multi-use path between the Island Highway / Royston Road intersection and Royston Elementary School. The project involved engagement with the Royston Elementary PAC, Comox Valley Schools staff, and the Comox Valley Cycling Coalition. 
The CVRD also launched an e-bike share program in 2024 through Evo (operated by BCAA), which allows residents and visitors in the Comox Valley to use e-bikes without having to own a bike.</t>
  </si>
  <si>
    <t xml:space="preserve"> Implemented zero-emission vehicle first procurement policy for all local government on and off-road vehicles purchases. Electric vehicle charging infrastructure investments. 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</si>
  <si>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investments.Expanded micromobility access, bylaws and/or infrastructure (e.g. introduced or expanded bike/e-bike/e-scooter sharing programs, built new bike/scooter lanes, updated bylaws for bikes/scooter uses).Electric vehicle charging studies/planning.Electric vehicle charging infrastructure investments. </t>
  </si>
  <si>
    <t>Area based district energy planning, biological carbon sequestration study</t>
  </si>
  <si>
    <t xml:space="preserve"> Complete, compact communities Supporting green/blue carbon sequestrationArea based district energy planning, biological carbon sequestration studyUrban containment boundaries Regional Growth Strategies Community Development Plans</t>
  </si>
  <si>
    <t>The CVRD is in the process of developing a Regional Climate Action Strategy to increase collective resilience to the changing climate. The goals of the Regional CAS are to formalize the CVRD’s climate action vision, identify pathways to reduce regional GHG emissions and pursue adaptation efforts, provide high level policy guidance for the CVRD and it’s member municipalities on climate change actions that the CVRD can implement, collaborate toward, or advocate for to senior government.
While not finalized, a lot of engagement has gone into the development of the CAS including: 
Two elected officials’ forums (EOF) with five local authorities
Ten thematic virtual engagement sessions from March to May 2024 with input from staff five local authorities and a variety of community organizations. 
A public survey shared in the project’s Engage Comox Valley page with 107 responses. 
Youth engagement facilitated by a presentation at Lake Trail Community School and participation at Mark R. Isfeld Secondary School Eco Fair.</t>
  </si>
  <si>
    <t>The coastal areas of the CVRD are expected to see rising sea levels as a result of climate change which will increase flooding from coastal storms. Planning for these changes now will help reduce the costs and impacts associated with climate change in the future. To address these issues the CVRD is in the process of developing a Coastal Flood Adaptation Strategy (CFAS). 
The project goals include: 
- Minimize risks and vulnerabilities and increase community resiliency
- Build adaptive capacity to respond effectively to climate change impacts over time
- Increase awareness and education among external parties, and the community 
- Strengthen the relationship between the CVRD and external stakeholders
- Develop preferred adaptation options for managing coastal flood resiliency 
- Prioritize coastal flood adaptation efforts 
The project is currently in phase 3 involving a decision-making process for flood mitigation on Comox Road, including engagement with regional stakeholders and the Dyke Road Park Green Shores Demonstration Site Project to redevelop the Dyke Road Park in a way that mitigates flood risk and protects against erosion.
** Please note that the funds identified in Question 13c) for plans and development were for the 2024 budget year which was largely grant funded.</t>
  </si>
  <si>
    <t xml:space="preserve">Addressing current and future climate risks through plans, adaptation measure implementation, programs, service delivery, asset management and/or other functions.Monitoring climate risks or impacts (floods, wildfire, etc.).Creation of policy/procedures to affect change (climate considerations into decision-making processes).Developing emergency/hazard response plans. Developing business continuity or similar plan(s) </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</si>
  <si>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skills).Developing, acquiring, or already have hazard or climate risk mapping (e.g., floodplains), data or similar information. Utilizing natural assets/nature-based solutions. Developing emergency/hazard response plans. </t>
  </si>
  <si>
    <t>community cooling centres</t>
  </si>
  <si>
    <t>temporary emergency shelters</t>
  </si>
  <si>
    <t>water restrictions and public education campaigns</t>
  </si>
  <si>
    <t>Community Wildfire Resilience Project</t>
  </si>
  <si>
    <t>Floodplain Management Bylaw updates</t>
  </si>
  <si>
    <t>Floodplain Management Bylaw updates and coastal flood hazard mapping and risk assessment</t>
  </si>
  <si>
    <t>establishment of regional parks service with mandate on conservation and Development Permit areas designated for purpose of protecting the natural environment, and OCP policies for support nature based solutions like green shores</t>
  </si>
  <si>
    <t>supporting K'omoks First Nation to implement the Cultural Heritage Investigation Permit</t>
  </si>
  <si>
    <t>Woodsmoke Reduction Program, distribution of Purple Air Monitors</t>
  </si>
  <si>
    <t>capacity building</t>
  </si>
  <si>
    <t>Number of households retrofitted with active cooling, number of households that have transitioned to heat pumps, number of communities that have emergency response plans in place (e.g. community connectedness), Percentage of urban tree canopy cover to mitigate heat island effect,</t>
  </si>
  <si>
    <t>Managing natural assets occurs through multiple departments/services. E.g. Engineering services manages watershed assets, Parks manages significant natural areas land base, etc. Not currently managed under a single natural asset strategy</t>
  </si>
  <si>
    <t>The draft Regional Climate Action Strategy applies an equity lens, recognizing the the inequitable proportion of climate change impacts on diverse and vulnerable populations, and includes actions to specifically address this inequity.</t>
  </si>
  <si>
    <t>Funding allocations will be determined based on recommendations in the Regional Climate Action Strategy once adopted in Fall 2025.</t>
  </si>
  <si>
    <t>Home Energy Navigator</t>
  </si>
  <si>
    <t>Development of a Climate Action Evaluation and Decision-Making Tool and Policy</t>
  </si>
  <si>
    <t>Provision of WASP Wildfire Protection Kits for Comox Valley residents</t>
  </si>
  <si>
    <t>The Saratoga Local Area Plan was initiated in 2024 with funding allocations from the 2022 and 2023 LGCAP funds. The initiative provided an opportunity to undertake a rural transportation study in the area exploring options to reduce reliance on private vehicles, develop a rural transportation assessment framework, and incorporate transportation modeling and data analysis to understand trends specific to Saratoga. 
The draft Climate Action Strategy (CAS) identifies implementation actions to increase the Comox Valleys climate resilience by enhancing mitigation and adaptation efforts. It includes developing an evaluation and decision-making tool and policy. The tool scores options against a range of indicators including financial and non-financial/qualitative objectives. It aids in decision-making as it provides a systemic framework to be evaluated beyond traditional cost benefit analysis. 
WASP Wildfire Protection Kits have been identified as a ley initiative for wildfire mitigation in the CVRD’s rural areas. These kits include two gutter-mounted sprinklers with lay-flat hoses. In the event of wildfire risk or evacuation residents can attach the house to protect their houses. 
The CVRD has participated in the CleanBC Better Homes Rebate Program for several years, upon it’s renewal of participation in 2024 the Top-Up program offers an additional rebate to homeowners who undertake energy efficient upgrades. 
The Home Energy Navigator is a regional residential energy concierge service identified as key in the CVRD’s Residential Emissions Reduction Action Plan. Moving into the program’s second year staff are looking to increase engagement through regional advertising. LGCAP funding has been allocated to fund investment in promotion and outreach to maximize this service’s potential.</t>
  </si>
  <si>
    <t>Up until (and including) the 2022-23 funding years, the CVRD assessed ongoing and possible new projects that would maximize investment, which was then presented to the Board of Directors for approval. As mentioned above, part of the 2022-23 funding is dedicated to the development of a Climate Action Evaluation and Decision-Making Tool and Policy. The CVRD is also nearing completion of a regional Climate Action Strategy (CAS). Once the CAS is approved and the tool/policy are developed, the CVRD will have a much more robust way to determine how to prioritize the spending of LGCAP funds.</t>
  </si>
  <si>
    <t>Coquitlam</t>
  </si>
  <si>
    <t>Integrated climate plan (addressing mitigation, adaptation and/or energy use) Standalone mitigation plan Standalone adaptation plan</t>
  </si>
  <si>
    <t>Environmental Sustainability Plan (2022) - https://www.coquitlam.ca/DocumentCenter/View/5716/Environmental-Sustainability-Plan-PDF  and  Climate Adaptation Strategic Plan (2020) - https://www.coquitlam.ca/DocumentCenter/View/3209/Climate-Adaptation-Strategic-Plan-PDF?bidId=</t>
  </si>
  <si>
    <t>Standalone mitigation plan Standalone adaptation plan Standalone energy-related plan</t>
  </si>
  <si>
    <t>Climate Adaptation Strategic Plan (2020) - https://www.coquitlam.ca/DocumentCenter/View/3209/Climate-Adaptation-Strategic-Plan-PDF?bidId=</t>
  </si>
  <si>
    <t>Contracted Emissions: Per LGCAP reporting requirements, vendors who completed traditional service work for the City and had an individual contract in excess of $25,000 are in scope. Previous contracted emissions reported by the City of Coquitlam considered vendors whose combined traditional service contracts exceeded $25k. This methodology is continued for 2024 for reporting consistency.
Some contractors did not provide fuel consumption data prior to reporting deadlines. The LGCAP Contracted Emissions Calculator was used to estimate emissions from outstanding, in-scope vendors.  Average percentage applied to all in-scope contracts not reported that was associated with fuel consumption was calculated based on the combined estimated cost of diesel and gasoline for all reported contracts in 2024 divided by the combined value of all reported contracts in 2024.   
GHG reporting for contracted services continues to be somewhat time and resource intensive. It’s challenging to track and monitor progress over time as contracts and vendors can vary year to year.</t>
  </si>
  <si>
    <t>2022, Frequency is when CEEI data is released</t>
  </si>
  <si>
    <t>The City has a community-wide and corporate carbon neutrality target for 2050</t>
  </si>
  <si>
    <t>Group Purchase Rebates for retrofits</t>
  </si>
  <si>
    <t>In 2024, Coquitlam, in partnership with other Tri-Cities municipalities, offered a shared Group Purchase Rebates (GPR) code for homeowners switching from an oil, natural gas, or propane heating system to an eligible air-source heat pump. This allowed residents to access an additional $500 toward fuel switching and was administered through CleanBC from January 3, 2024 to March 31, 2024. In total, 30 Tri-Cities residents participated, redeeming $15,000 in additional rebates.
Completed in 2024, the Poirier Sports and Leisure Complex Energy Study was a comprehensive study of the City’s largest recreational complex. The study identified 30 opportunities to improve overall operational performance, enhance facility climate resiliency, reduce energy use by a third, and reduce emissions by up to 74%.
The Poirier Library Lighting project was completed in 2024 as part of the City's energy efficiency commitments to BC Hydro energy manager program, and replaced end-of-life lights at the library with new LEDs. These retrofits save approximately 63887kWH/year.</t>
  </si>
  <si>
    <t>Development of a Green Fleet Strategic Plan</t>
  </si>
  <si>
    <t>In 2024, the City of Coquitlam completed its Green Fleet Strategic Plan, which outlines a path to reducing emissions from the City’s vehicle fleet in alignment with existing asset replacement schedules. The plan identifies opportunities to incorporate battery electric vehicles, renewable diesel, and other low-carbon technologies. It also assesses EV charging infrastructure needs and recommends upgrades to electrical systems to support the transition to a low-carbon fleet.
Coquitlam continued a successful e-mobility pilot project that contributed to over 117,000 shared micromobility trips in the City Centre in 2024. The program supports GHG reductions through mode shift and contributes to a more accessible, low-carbon transportation network.
In 2024, the active transportation and road safety improvements along Guildford Way were being built by the City, with the goal of enhancing infrastructure for walking, biking, scooting, and transit. The first phase – completed in 2023 – upgraded painted bike lanes to 1.5km of protected micromobility infrastructure from the Port Moody border to Johnson street using “quick-build” concrete curbs to reduce costs and construction times. The second phase – completed in 2025 – added 0.7km of raised micromobility lanes, wider sidewalks, improved bus stops, accessibility features, improved street lighting, and the first fully protected intersection in Metro Vancouver’s Tri-Cities, and notably in a known high-risk crash location.
An ongoing anti-idling campaign from 2022 was continued in 2024 which included tactics such as electronic message boards at civic facilities and SkyTrain Community hubs, brochures printed as needed by Bylaws staff and signage installed at suitable locations (e.g., at entrances to City Parks parking lots and in school drop off/pick up zones).</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</si>
  <si>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 Required new and/or existing gasoline and card lock fuel stations to include zero-emission vehicle infrastructure development. Development of a Green Fleet Strategic Plan</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</si>
  <si>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valet).Electric vehicle charging studies/planning. Mandatory EV infrastructure in new construction. Established electric vehicle charging ready bylaws.</t>
  </si>
  <si>
    <t xml:space="preserve"> Supporting green/blue carbon sequestration.</t>
  </si>
  <si>
    <t xml:space="preserve"> Complete, compact communities Organics diversionSupporting green/blue carbon sequestration Climate engagementRezoning Smaller lots Density bonuses Infill development Urban containment boundaries Regional Growth Strategies Community Development Plans</t>
  </si>
  <si>
    <t>The City of Coquitlam conducted a district energy feasibility study for the neighbourhood of Fraser Mills. The study explored how Metro Vancouver’s sewer network could be used to enable low carbon heat recovery to serve the neighbourhood while reducing emissions.
Additionally, in 2024 Coquitlam began Phase 3 of developing its Climate Action Plan that will provide a roadmap to advance strategic and equitable climate action across the community and corporate activities. This plan will support the actions needed to reduce Coquitlam’s carbon pollution, increase energy efficiency and realize community resiliency and sustainability co-benefits such as health, equity, biodiversity, and economic gains. While this plan will lay out a pathway towards 2050, it will mostly focus on the next 10 years and will be updated as new technology and information emerges.
The City supported the Cool ‘Hoods Champions program in Tri-Cities, a train-the-trainer model meant to empower neighborhood GHG ambassadors for place-based climate action.
City staff engaged multifamily residents at various circular economy events including a City Wide Garage Sale, as well as Repair Cafes. Repair Cafes are open to residents from the whole Metro Vancouver region and from any housing type including multi-family. Four Repair Cafes were held in 2024.
The City provides waste, energy, and water conservation education to SD43 schools in Coquitlam. Over the 2024-2025 school year, 56 classroom sessions were delivered using a new program developed and delivered by Green Bricks.</t>
  </si>
  <si>
    <t>In 2024 the City was developing its Catastrophe Loss Modelling for flooding.</t>
  </si>
  <si>
    <t>Coquitlam, with the support of a $16.3 million grant from the Investing in Canada Infrastructure Program, partnered with kʷikʷəƛ̓əm to enhance flood protection at the confluence of the Coquitlam and Fraser Rivers through the Joint Flood Mitigation Program, valued at $20 million. This initiative aims to address flood risks while building climate resilience by improving infrastructure to better withstand future flooding events. The project will begin with a conceptual design in 2025, followed by detailed design in 2026, and construction scheduled from 2027 to 2029.
In 2024, the City of Coquitlam implemented an effective water conservation program that combined public education, strict watering restrictions, and active enforcement. As a result, the City achieved over $4.3 million in bulk water purchase water savings and recorded the second lowest summer water consumption on record. These efforts promote long-term behavioral change and contribute to climate resilience by preserving water during periods of increasing drought risk. The initiative showcases how conservation strategies can have both financial and environmental benefits.
The City began a Hazard, Risk and Vulnerability Analysis (HRVA) in 2023 to support emergency and preparedness program planning and prioritization. This included an assessment of a host of climate-related HRVs to better mitigate, prepare for, respond to, and recover from these events. The HRVA was finalized in May 2025 and the City will now begin disaster risk reduction planning to address the hazards identified in the report. 
As part of the City’s climate adaptation work, 2024 also saw implementation of FireSmart Community Funding &amp; Supports Resiliency Investments Program which enabled fuel prescription work along with public education and staff training funding. 
Lastly in 2024 the City updated generator sets in its facilities with new models to ensure capacity and reliability in storm or power outage events.</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</si>
  <si>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plans.In 2024 the City was developing its Catastrophe Loss Modelling for flooding.</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</si>
  <si>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 Utilizing natural assets/nature-based solutions. Developing emergency/hazard response plans. </t>
  </si>
  <si>
    <t>Climate Adaptation Strategic Plan (2020): https://www.coquitlam.ca/DocumentCenter/View/3209/Climate-Adaptation-Strategic-Plan-PDF</t>
  </si>
  <si>
    <t>As part of the City’s Hazard, Risk, and Vulnerability Assessment (HRVA) report, extreme heat has been identified as one of the top 5 hazards facing the City. Collaboration continues with service providers, task groups, and homeless outreach teams to ensure that information on extreme heat and air quality events is effectively communicated to vulnerable populations. Standardized communication materials are available, and work on the Extreme Weather Response Plan is in progress.</t>
  </si>
  <si>
    <t>Extreme Cold (not snow and ice) has been identified by the City’s Hazard, Risk, and Vulnerability Assessment (HRVA) report as one of the top 10 hazards facing the City that is being addressed through budgeting and resource planning as well as the Winter Wise program to communicate with the public on best practices and safety tips.</t>
  </si>
  <si>
    <t>The City of Coquitlam implemented an effective water conservation program that combined public education, strict watering restrictions, and active enforcement. As a result, the City achieved over $4.3 million in bulk water purchase water savings and recorded the second lowest summer water consumption on record.</t>
  </si>
  <si>
    <t>Wildfire has been identified by the City’s Hazard, Risk, and Vulnerability Assessment (HRVA) as one of the top 5 hazards facing the City. The Community FireSmart Resiliency Committee held regular meetings in 2024. Fire and rescue staff attended the Wildfire Resiliency and Training Summit in 2024. The Fire Prevention Division also held two public events that incorporated FireSmart content to preparedness through public education. Meanwhile the implementation of the 5 year FireSmart public education plan is ongoing. Future work will include FireSmart assessments of critical infrastructure buildings in wildfire prone areas of the city.</t>
  </si>
  <si>
    <t>The City has identified several public facilities that have been mechanically retrofitted into cooling and clean air shelters.</t>
  </si>
  <si>
    <t>Overland flooding has been identified by the HRVA as one of the top 5 hazards facing the City. The City has an extensive in-stream works program that removes up to 20,000 tons of accumulated sediment and vegetation from watercourses annually to ensure maximum conveyance and storage capacity to help prevent overland flooding.</t>
  </si>
  <si>
    <t>Coquitlam partnered with Kwikwetlem to enhance flood protection at the confluence of the Coquitlam and Fraser Rivers through the Joint Flood Mitigation Program, valued at $20 million. This initiative aims to address flood risks while building climate resilience by improving infrastructure to better withstand future flooding events.</t>
  </si>
  <si>
    <t>Both wind events and lake, river and stream flooding (resulting from intense rainfall) are among the top 10 hazards as identified by the HRVA. In an effort to address stormwater management, the Adopt a Catch Basin Program has been running every year since 2021, and in 2024 the community adopted 128 catch basins were adopted, reaching a total of 721 since the program’s inception.</t>
  </si>
  <si>
    <t>In 2024 two new pollinator gardens were built in two city parks and the 2024 Tree Spree program resulted in a total of 722 trees planted on public property.</t>
  </si>
  <si>
    <t>In 2024 the City updated generator sets in its facilities with new models to ensure capacity and reliability in storm or power outage events. Additionally, most of the City’s key water and sewer/drainage pump stations have automatic back-up generators.</t>
  </si>
  <si>
    <t>The City has regular inspection programs of ravines and key slopes within the city to detect and mitigate developing issues.</t>
  </si>
  <si>
    <t>Additional funding to mitigate impacts</t>
  </si>
  <si>
    <t>Number of households with access to cooling systems; demographic information (vulnerable populations) in combination with housing characteristics/types and access to cooling</t>
  </si>
  <si>
    <t>The City participated on City Hive’s Youth Climate Innovation Lab steering committee and acted as a project host for the Summer 2024 cohort. YCIL supports teams of youth tackling local government climate action challenges. The project focused on a review of existing Climate Action Plans and provided recommendations to create a strong Climate Action Plan that would appeal to and include youth.
In 2024, the City worked to incorporate feedback from community engagement into it's draft Climate Action Plan. During the engagement process, in which more than 1,100 people participated, the focus was on understanding the level of support for the proposed long-term approaches for each proposed priority area within the Climate Action Plan. We 
also wanted to understand the challenges people face around taking climate action, as well as what inspires them. 
The community engagement process used an equity-centred approach to engage broadly while supporting 
meaningful and equitable inclusion of diverse voices, particularly those traditionally underrepresented including 
youth, vulnerable and marginalized communities.</t>
  </si>
  <si>
    <t>None of the funding has been spent or allocated at this time. The funds received in March 2024, are budgeted to be used in our 2025, 2026, and 2027 fiscal years.</t>
  </si>
  <si>
    <t>Green Building Study</t>
  </si>
  <si>
    <t>Green Fleet Strategic Plan</t>
  </si>
  <si>
    <t>Other: In 2024, the City of Coquitlam completed its Green Fleet Strategic Plan, which outlines a path to reducing emissions from the City’s vehicle fleet in alignment with existing asset replacement schedules. The plan identifies opportunities to incorporate battery electric vehicles, renewable diesel, and other low-carbon technologies. It also assesses EV charging infrastructure needs and recommends upgrades to electrical systems to support the transition to a low-carbon fleet. This strategy directly supports GHG emissions reduction in municipal operations.
Green Building Study: This study explored a variety of municipal green building policies from across the Lower
Mainland, Canada, and the US, to understand what types of corporate policies are in place to support the
development of low-carbon, energy efficient, and climate resilient facilities in Coquitlam. This work is in support of
an action in the City's Environmental Sustainability Plan: Develop sustainable design guidelines for new civic
buildings and build new facilities to performance-based standards that minimize the need for large-scale retrofits
within the lifespan of the building.
Climate Engagement through Green Bricks Programming: We worked with the Green Bricks program to deliver 24 climate change and energy education sessions in our local school system.
Electric Vehicle charging studies/planning: We used funding to invest in Asset Market, a software program that is helping to inform our EV infrastructure planning and development.
Asset Management: The Poirier Library Lighting project was completed in 2024 as part of the City's energy efficiency commitments related to our energy manager program, and replaced end-of-life lights at the library with new LEDs. These retrofits save approximately 63887kWH/year.
Staffing: Funds went to support the salary of our Climate and Energy Manager who is focused on reducing the city's carbon emissions by leading projects such as retrofitting existing buildings, incorporating sustainability into new facility planning, running energy efficiency initiatives, and advancing the decarbonization of our fleet.</t>
  </si>
  <si>
    <t>Fraser Basin Council (Green Fleet Strategic Plan) and BCHydro Incentive for staffing.</t>
  </si>
  <si>
    <t>We do not have a formal criteria as of now, but are working to develop one. Decision making is made based on potential to reduce GHG emissions, while also considering co-benefits. Normally we utilize funding for staffing and to support smaller projects and initiatives rather than large capital projects. However, recently we made an exception for the Poirier Sports and Leisure Complex mentioned above, as it was an opportunity to significantly reduce corporate emissions from one of the largest emitters in our corporate portfolio.</t>
  </si>
  <si>
    <t>Courtenay</t>
  </si>
  <si>
    <t>https://www.courtenay.ca/assets/Community/Environment/climate_action_strategyfeb92009.pdf</t>
  </si>
  <si>
    <t>Over the past year we adopted automated curbside collection for garbage, recycling and organics. Some routes were serviced by electric collection vehicles. We replaced small hand-held gas powered equipment with electric equipment.</t>
  </si>
  <si>
    <t>2023, every 3 years</t>
  </si>
  <si>
    <t>Comox Valley Regional District completes the Community-Wide GHG inventory on behalf of the City of Courtenay, and the other member municipalities.</t>
  </si>
  <si>
    <t>Step 4</t>
  </si>
  <si>
    <t>The Home Energy Navigator Program was launched in 2024, and this program provides support to help residents understand the financial assistance available to them, and the process of completing home energy upgrades.</t>
  </si>
  <si>
    <t>Detailed design was completed for the 6th Street Active Transportation Bridge. Tender documents were prepared to support construction starting in 2025. The Zero Emission Fleet Vehicle Transition Plan was developed to guide the electrification of fleet vehicles. Small hand-held equipment was electrified.</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</si>
  <si>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studies/planning. Electric vehicle charging infrastructure investments. Electric vehicle purchases and electric equipment/machinery purchases (i.e. electric zambonis)</t>
  </si>
  <si>
    <t xml:space="preserve">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investments.Expanded micromobility access, bylaws and/or infrastructure (e.g. introduced or expanded bike/e-bike/e-scooter sharing programs, built new bike/scooter lanes, updated bylaws for bikes/scooter uses). Bylaws that reduce or eliminate off street parking requirements.Neighbourhood or community-wide speed limit reductions. Electric vehicle charging infrastructure investments. </t>
  </si>
  <si>
    <t>Kus-kus-sum restoration of a former sawmill site</t>
  </si>
  <si>
    <t xml:space="preserve"> Complete, compact communities Organics diversionKus-kus-sum restoration of a former sawmill site Rezoning Smaller lotsInfill developmentRegional Growth Strategies Community Development Plans</t>
  </si>
  <si>
    <t>Automated Curbside Cart Collection was adopted by the community, and the service provider started using electric collection trucks in Fall 2024.
Rezoned nearly 6000 parcels to Residential Small-scale multi-unit zone with significant reductions to minimum lots size, setbacks, parking requirements and increase in residential densities. 
Conducted Complete Communities Growth Assessment identifying gaps in complete community servicing and land use needs, as baseline and background information to inform OCP and Zoning Bylaw updates to pre-zone for 20 years of housing following smart growth principles.</t>
  </si>
  <si>
    <t>Acquired property located behind a failing dike, and supported the relocation of residents.</t>
  </si>
  <si>
    <t>The City of Courtenay Flood Management Plan and the Integrated Rainwater Management Plan were completed and adopted by Council.</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</si>
  <si>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 Creating data systems to support climate action. Utilizing natural assets/nature-based solutions. Developing emergency/hazard response plans.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</si>
  <si>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Developing, acquiring, or already have hazard or climate risk mapping (e.g., floodplains), data or similar information. Utilizing natural assets/nature-based solutions. Developing emergency/hazard response plans. Acquired property located behind a failing dike, and supported the relocation of residents.</t>
  </si>
  <si>
    <t>Establish cooling spaces in public buildings during times of extreme heat</t>
  </si>
  <si>
    <t>Establish warming centres in public buildings during times of extreme cold</t>
  </si>
  <si>
    <t>Impose Staged Seasonal Water Restrictions, relocate the drinking water intake for the community deeper in the lake to reduce the likelihood of water shortages.</t>
  </si>
  <si>
    <t>Fire Smart education, and preventative activities</t>
  </si>
  <si>
    <t>Local air monitors have been installed, exploring the HVAC requirements to open clean air spaces in public buildings</t>
  </si>
  <si>
    <t>High risk culverts identified, working on capital plans for the future</t>
  </si>
  <si>
    <t>Flood Management Plan adopted, projects to support implementation are planned.</t>
  </si>
  <si>
    <t>Integrated Rainwater Management Plan adopted, projects to support implementation are planned.</t>
  </si>
  <si>
    <t>Plans for the removal and restoration of the failing Dike along Anderton Avenue in development</t>
  </si>
  <si>
    <t>The City follows the Cultural Heritage Investigation Permit process required by the K’ómoks First Nation</t>
  </si>
  <si>
    <t>City of Courtenay runs a seasonal campaign to reduce the use of residential wood burning appliances in the winter.</t>
  </si>
  <si>
    <t>Back-up generator installed at City Hall</t>
  </si>
  <si>
    <t>Percentage of buildings equipped with cooling; percentage of buildings that use oil, wood, or natural gas as the primary heat source; percentage of buildings capable of filtering fine particulate matter from wildfires; Percentage of intact riparian area along rivers and creeks; Percentage of impermeable surfaces across the City. Percentage of tree canopy cover. For specific hazards - Number of people impacted, number of buildings impacted, critical infrastructure impacted (utilities, roads &amp; bridges), estimated cost of impact.</t>
  </si>
  <si>
    <t>Our asset management plan is in development</t>
  </si>
  <si>
    <t>The LGCAP funds received in March 2024 are currently on hold. It is expected they will be put toward a combination of: retrofitting municipal buildings, electrifying fleet vehicles, and staff to manage these projects. Strategies to guide these  initiatives are underway and will be complete in 2025.</t>
  </si>
  <si>
    <t>Home Energy Navigator Program, Corporate Facilities Energy Management Plan, Zero-Emission Vehicles Fleet Transition Plan, Youth Climate Corp Employment Program</t>
  </si>
  <si>
    <t>Community Buildings Retrofit Initiative, Federation of Canadian Municipalities 
Integrated Energy Audit Funding, BC Hydro 
EV Fleet Ready Plan, BC Hydro</t>
  </si>
  <si>
    <t>Alignment with the Clean BC Roadmap, the Climate Preparedness and Adaptation Strategy, the Official Community Plan, and Courtenay City Council priorities.  We have prioritized foundational planning activities to support the establishment of our climate programs and related work. Once planning is complete, the funds will support implementation.</t>
  </si>
  <si>
    <t>Cowichan Valley Regional District</t>
  </si>
  <si>
    <t>Integrated climate plan (addressing adaptation and energy) Standalone adaptation plan</t>
  </si>
  <si>
    <t>Climate Change Adaptation and Risk Management 2021-01: https://www.cvrd.ca/DocumentCenter/View/100254/2021-01-18-CVRD-Climate-Change-Adaptation-and-RiskManagement-Strategy Climate Change Implementation Plan 2024-01 https://www.cvrd.ca/DocumentCenter/View/106526/CVRD-Cowichan-Adapts-Implementation-Plan-20240215</t>
  </si>
  <si>
    <t>2012</t>
  </si>
  <si>
    <t>Saltair Community Centre Window Replacements and Heat Pumps procurement has been completed and 3 integrated cooling units to existing heating systems in building and one independent wall unit installation should happen soon. 
Cowichan Aquatic Centre - Energy Efficiency Improvements is in progress to move forward with engineering study to determine next steps for equipment and best practices for building systems with the goal to have the facility operate in a more efficient matter.
Bings Creek HVAC is in progress to upgrade building heating system.
Cowichan Performing Arts Center is in progress to refurbish the 40 year old HVAC system that serves the main theatre lobby.</t>
  </si>
  <si>
    <t xml:space="preserve">BC Energy Step Code adoption (Step 4 or higher). Zero Carbon Step Code adoption. </t>
  </si>
  <si>
    <t>The Active Transportation Plan (ATP) for the Cowichan Valley Regional District (CVRD) was adopted by the Board on September 27, 2024 and integrates existing and in-progress active transportation plans, policies and initiatives throughout the region while filling in gaps to create a cohesive and connected regional active transportation network.
The ATP is intended to guide the CVRD in identifying and prioritizing regional active transportation initiatives, partnership opportunities and to support the securing of grants and other sources of funding to develop the ATP network. 
Furthermore, this ATP:
&gt; includes a design guide to support future active transportation initiatives;
&gt; is focused on increasing active mode safety;
&gt; illustrates a regional active transportation network that can be realistically achieved;
&gt; prioritizes regional network improvements with supporting rationales; and
&gt; encourages a shift of more people choosing active transportation with support of effective promotion and implementation strategies. More information can be found here: https://www.planyourcowichan.ca/regional-active-transportation-plan</t>
  </si>
  <si>
    <t xml:space="preserve"> Active transportation education and encouragement programs. Electric vehicle charging infrastructure investments. Electric vehicle purchases and electric equipment/machinery purchases (i.e. electric zambonis)</t>
  </si>
  <si>
    <t xml:space="preserve">Improving or expanding public transportation.Active transportation planning. Active transportation infrastructure investments. Active transportation education and encouragement programs.Neighbourhood or community-wide speed limit reductions. Electric vehicle charging infrastructure investments. </t>
  </si>
  <si>
    <t>Community Wood Smoke Reduction Program</t>
  </si>
  <si>
    <t xml:space="preserve"> Circular economy or zero waste strategy.</t>
  </si>
  <si>
    <t xml:space="preserve"> Complete, compact communities Organics diversion Circular economy or zero waste strategyClimate engagement Community Wood Smoke Reduction ProgramUrban containment boundariesCommunity Development Plans</t>
  </si>
  <si>
    <t>The CVRD is modernizing the Official Community Plan for the Electoral Areas (OCP Bylaw 4373). The OCP sets out a vision for the electoral areas over the next five to ten years consistent with Cowichan 2050. The modernized OCP Bylaw 4373 introduces a new land use planning framework, comprising a transect model and new land use designations, to address the opportunities and challenges our communities face today. The Cowichan 2050 Regional Collaboration Framework was initiated by the CVRD in September 2017. In part, the project grew out of the CVRD’s 2016 Corporate Strategic Plan, which identified a need for a regional planning strategy or framework to support more sustainable and coordinated growth and development in the CVRD.
Additional information can be found here: 
https://www.planyourcowichan.ca/the-modernized-official-community-plan-mocp</t>
  </si>
  <si>
    <t>Regional Hazard Risk and Vulnerability Assessment
Emergency Management Cowichan completed a Regional Hazard, Risk and Vulnerability Assessment. The HRVA is a Legislated requirement under the Emergency and Disaster Management Act. The HRVA informs and prioritizes elements within the emergency management program by assessing 15 hazards. Elements within the emergency management program include planning/policy, preparedness, mitigation, response, recovery, program improvement/adaptation.
Regional Climate Adaptation Advisory Group - Collaboration with other communities on resilience planning/initiatives
In 2023 the Regional Climate Adaptation Advisory Group was formed. The Group acts as a communication and coordinating body between partnering organizations on issues connected to the implementation of the Cowichan Region Climate Adaptation Strategy. The purpose of the group is to review progress on the implementation strategy and make recommendations to maintain its effectiveness. This process is also intended as a mechanism to report out and track joint progress on the plan. 
The group is established with a commitment to support efforts to strengthen cooperation, collaboration, and relationships between Indigenous peoples and non-Indigenous in our communities.
The Group membership includes a cross representation of members reflecting the varied thematic areas, objectives and actions included in the strategy. The Group includes representation from local governments, first nations, health and the school district.
On Dec 9 &amp; 10, 2024, this group put on the Cowichan Region Climate Gathering Event. It provided an opportunity to learn, unite, and build relationships across the diverse partners engaged to build a stronger and more aligned collective approach to caring for out environment and increase out resiliency to changing world. The event was grounded in Cultural Teachings from First Nations partners in the area. 
Cowichan Adapts Web Site Refresh – Public education on climate risks
In 2024, ‘New Normal Cowichan’ website was refreshed and rebranded as ‘Cowichan Adapts’. Lots of climate adaptation communication materials were developed including digital brochures, infographics, and videos. This updated platform expanded the educational information available to the public by including background and actions for responding to drought, extreme heat, flood, slope failure, coastal sea level rise, and storm events.</t>
  </si>
  <si>
    <t>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action.Developing emergency/hazard response plans.</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</si>
  <si>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information.Developing emergency/hazard response plans. </t>
  </si>
  <si>
    <t>https://www.cvrd.ca/DocumentCenter/View/96467/Appendix-H-Climate-Risk-Assessment-Framework#:~:text=The%20purpose%20of%20this%20project,about%20the%20asset%20being%20assessed.  ; https://www.cvrd.ca/DocumentCenter/View/100254/2021-01-18-CVRD-Climate-Change-Adaptation-and-Risk-Management-Strategy   ;    https://www.cvrd.ca/DocumentCenter/View/96468/Appendix-I-CVRD-Vulnerable-Infrastructure-and-Risk-Assessments</t>
  </si>
  <si>
    <t>Working on emergency preparedness to be able to respond quickly and effectively - – cooling centers, cooling rebates, conducting a HRVA</t>
  </si>
  <si>
    <t>Working towards Weir replacement at Cowichan Lake, stormwater infrastructure, groundwater monitoring strategy, continuing progress on Drinking Water and Watershed Protection Program</t>
  </si>
  <si>
    <t>Ongoing Firesmart program</t>
  </si>
  <si>
    <t>Continue to promote Firesmart tools and prevention, updating the airshed protection strategy and roll-out program on an ongoing basis, continuing purple air sensor monitoring</t>
  </si>
  <si>
    <t>Working with Cowichan Tribes and Halalt First Nation on flood mitigation and river restoration projects on Cowichan and Chemainus Rivers.</t>
  </si>
  <si>
    <t>Development of Regional Conservation Strategy</t>
  </si>
  <si>
    <t>Updating emergency response plans, developing and delivering ongoing education and outreach to community</t>
  </si>
  <si>
    <t>Conduct Assessments in critical areas to aid in land use planning, like the Saltair Coastal Slope Stability Assessment</t>
  </si>
  <si>
    <t>The Chemainus Flood Management Plan development included on site meetings with Halalt First Nation and members of the broader community. These meetings allowed for the gathering of input to understand issues and solutions in a way that was accessible, visually informative and involved the least amount of travel for participants.</t>
  </si>
  <si>
    <t>Priorities for LGCAP funding are still being developed. The Regional Emissions Inventory and Climate Mitigation Strategy are nearly complete and are intended to guide allocation of LGCAP funding.</t>
  </si>
  <si>
    <t>Organizing regional climate change Gathering; Internally collaborate to include more climate change and environmental considerations in land use planning; Risk Assessments; Education and outreach - Cool It Climate Leadership Training and website update, Mitigation Actions - Implementing CVRD’s organics diversion efforts to significantly reduce the amount of material shipped to the Republic Landfill in Washington State.</t>
  </si>
  <si>
    <t>The priority for the initial LGCAP funding was climate adaptation projects. Our regional Climate Mitigation Strategy and Emissions Inventory will guide the setting of priorities for remaining LGCAP funding.</t>
  </si>
  <si>
    <t>Cranbrook</t>
  </si>
  <si>
    <t>https://cranbrook.ca/our-city/city-departments/public-works/energy-management-program/our-changing-climate/community-climate-action</t>
  </si>
  <si>
    <t>https://cranbrook.ca/our-city/city-departments/public-works/energy-management-program/our-changing-climate/corporate-climate-action#:~:text=This%20Corporate%20Climate%20Action%20Plan%20%28Corporate%20Plan%29%20provides,such%20as%20corporate%20facilities%2C%20fleet%2C%20and%20waste%20management.</t>
  </si>
  <si>
    <t>2018 emissions were reported in the 2021 community climate action plan. This information was from the CEEI data.</t>
  </si>
  <si>
    <t>Facilities GHG Reduction Pathway</t>
  </si>
  <si>
    <t>A facilities greenhouse gas reduction pathway was started in 2024 and completed in 2025. This study review opportunities to replace gas equipment with heat pump technology at City facilities; reviews HVAC systems that include considerations for future demands; and assess building envelopes to identify building envelope improvements.</t>
  </si>
  <si>
    <t>The City started an e-scooter share program for the community in 2024, this included updating the bylaw to permit e-scooter use on multi-use pathways.
Phase 3 of the Moir Park Trail Network was completed in 2024; the Moir Park Community Trail Network provides a paved and accessible trail network around Moir Park for residents and visitors to enjoy. This is a joint project by community not-for-profits and local businesses. 
The City completed the Active Transportation Network Plan in 2024. This plan identified and prioritized 52 projects to improve active transportation infrastructure in the City. 
The City completed a regional transit study in 2024 to promote transit ridership and transit partnerships with neighboring communities.</t>
  </si>
  <si>
    <t xml:space="preserve">Expanded micromobility access, bylaws and/or infrastructure (e.g. introduced or expanded bike/e-bike/e-scooter sharing programs, built new bike/scooter lanes, updated bylaws for use of bikes/scooters).Electric vehicle charging studies/planning. </t>
  </si>
  <si>
    <t xml:space="preserve">Active transportation planning.Expanded micromobility access, bylaws and/or infrastructure (e.g. introduced or expanded bike/e-bike/e-scooter sharing programs, built new bike/scooter lanes, updated bylaws for bikes/scooter uses).Electric vehicle charging infrastructure investments. </t>
  </si>
  <si>
    <t xml:space="preserve"> Complete, compact communities Organics diversionCommunity Development Plans</t>
  </si>
  <si>
    <t>The City finalized the draft Official Community Plan in 2024 and anticipate adoption in 2025.
The City completed an organics feasibility assessment in 2024.</t>
  </si>
  <si>
    <t>In 2024, the City completed an asset management strategy and updated it’s asset management policy. These documents include incorporating the use of natural assets in asset management plans to mitigate climate change adaptation and mitigation; considering the potential effects of climate change and other environmental changes, and how the increased severity and frequency of climatic events may directly affect levels of service.
The City developed a Natural Asset Roadmap in 2024.
In 2024, the City began planning and implementing recommendations from the Water Supply Master Plan. This plan included a risk register, climate change vulnerability assessment and a water shortage response plan.
The City continued its water monitoring and weather station program in 2024. This includes the Restore Joseph Creek project, monitoring of water flow and quality in the reservoir, and collecting weather data in the reservoir and at the City’s spray irrigation facility.</t>
  </si>
  <si>
    <t>Addressing current and future climate risks through plans, adaptation measure implementation, programs, service delivery, asset management and/or other functions.Monitoring climate risks or impacts (floods, wildfire, etc.).Creation of policy/procedures to affect change (climate considerations into decision-making processes).Utilizing natural assets/nature-based solutions.</t>
  </si>
  <si>
    <t>Addressing current and future climate risks through plans, adaptation measure implementation, programs, service delivery, asset management and/or other functions.Hydro climatological data collection. Monitoring climate risks or impacts (floods, wildfire, etc.).Creation of policy/procedures to affect change (climate considerations into decision-making processes).Utilizing natural assets/nature-based solutions.</t>
  </si>
  <si>
    <t>https://docs.cranbrook.ca/downloads/pubworks/2020June_Cranbrook_StateofClimateAdaptation_Report_Final.pdf</t>
  </si>
  <si>
    <t>cooling centres have been provided in years past at the City of Cranbrook's recreation and library facilities</t>
  </si>
  <si>
    <t>water monitoring and water conservation outreach programs are conducted by our Water Ambassador</t>
  </si>
  <si>
    <t>Cross-jurisdictional challenges (natural assets existing outside your jurisdictional boundary)</t>
  </si>
  <si>
    <t>water conservation program update</t>
  </si>
  <si>
    <t>Staff wages $56,000
Fleet Policy, Vehicle Electrification &amp; Community EV Charging Plan $35,000 (received federal grant of $45,000)
Natural asset initiative society natural asset management roadmap program $892.50
Water conservation program update for 2025 $9,605</t>
  </si>
  <si>
    <t>water conservation program update and implementation of climate action plan</t>
  </si>
  <si>
    <t>Community Buildings GHG Reduction Study</t>
  </si>
  <si>
    <t>Staff wages $39,600
RCMP building design and renovation (efficiency upgrades for HVAC and building envelope) $79,687
Water Conservation Elementary School Education Program update (2024) $3,000;  Supporting implementation of climate action plan $10,000; Water conservaton program update for 2025 $6,795
Community Buildings GHG Reduction Study $50,000 (received federal grant of $200,000)</t>
  </si>
  <si>
    <t>Federation of Canadian Municipalities Green Municipal Fund; BC Hydro Integrated Energy Audit; BC Hydro EV Ready Fleet Plan; Intact Public Entities</t>
  </si>
  <si>
    <t>There is no formal criteria for spending LGCAP dollars</t>
  </si>
  <si>
    <t>Creston</t>
  </si>
  <si>
    <t>The Town intends to align with the Provincial targets.</t>
  </si>
  <si>
    <t>Provision of free accessory dwelling unit designs, built to step 4 or 5 of the BC Energy Step Code.</t>
  </si>
  <si>
    <t>The Town has been installing end-of-trip active transportation amenities with funding provided by the BC Active Transportation Infrastructure Grant. Amenities include 31 benches, 12 bike racks, 2 bike repair stands, 2 pedestrian &amp; cyclist counters, and bike ramp.</t>
  </si>
  <si>
    <t xml:space="preserve"> Active transportation education and encouragement programs. </t>
  </si>
  <si>
    <t>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t>
  </si>
  <si>
    <t>Organics diversionRenewable energy investments (e.g. district energy, waste heat recovery, biomass) Supporting green/blue carbon sequestration Climate engagement</t>
  </si>
  <si>
    <t>The Town operates an organics diversion program that will extend the lifespan of the Creston Landfill and reduce methane gas and leachate.</t>
  </si>
  <si>
    <t>The Town operates a FireSmartBC program and has trained staff to provide Creston residents with FireSmart home assessments, rebates, and educational materials. 
Staff have also been developing an urban trees program to expand Creston's canopy coverage to mitigate climate change and provide resilience against extreme heat events.</t>
  </si>
  <si>
    <t xml:space="preserve">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Developing business continuity or similar plan(s) </t>
  </si>
  <si>
    <t>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Developing, acquiring, or already have hazard or climate risk mapping (e.g., floodplains), data or similar information. Utilizing natural assets/nature-based solutions.</t>
  </si>
  <si>
    <t>Cooling station</t>
  </si>
  <si>
    <t>Extreme cold response plan</t>
  </si>
  <si>
    <t>FireSmart BC program</t>
  </si>
  <si>
    <t>Provide community with educational materials</t>
  </si>
  <si>
    <t>Community educational materialsa</t>
  </si>
  <si>
    <t>Developing tree program</t>
  </si>
  <si>
    <t>Community educational materials</t>
  </si>
  <si>
    <t>Community educational materials. Power back-ups for critical infrastructure.</t>
  </si>
  <si>
    <t>Percentage of urban tree canopy cover required to significantly mitigate heat island effects. Percentage of the community at high risk of wildfire exposure. Percent of building owners unable to complete needed energy retrofits.</t>
  </si>
  <si>
    <t>The Town offered a cooling station during extreme heat events to help protect at-risk individuals from health-related impacts.</t>
  </si>
  <si>
    <t>$173,000 is earmarked for climate staffing to the end of 2027. $7,500 is earmarked for emissions reporting services to the end of 2027.</t>
  </si>
  <si>
    <t>Development of tree planting guide with largely native species and resiliency traits specific to Creston.
Purchasing weather-resilient infrastructure for warming/cooling station.
Development of urban tree program, including educational classroom sessions regarding the significance of trees and urban forests.</t>
  </si>
  <si>
    <t>Staff follow guidance from Council to prioritize projects. Staff update Council on projects and receive recommendations for continued forward action.</t>
  </si>
  <si>
    <t>Cumberland</t>
  </si>
  <si>
    <t>https://cumberland.ca/wp-content/uploads/2024/08/Climate-Action-Plan_Final-for-web.pdf</t>
  </si>
  <si>
    <t>Measured by Comox Valley Regional District in 2021 using the Global Protocol for Community Scale  GHG Emissions Inventories</t>
  </si>
  <si>
    <t>Council direction to join the regional Home Energy Navigator Program and fund Village of Cumberland participants.</t>
  </si>
  <si>
    <t xml:space="preserve"> Highest efficiency standards for new space and water heating equipment.Efficiency upgrades/retrofits.</t>
  </si>
  <si>
    <t>Transportation Master Plan adopted on July 8 2024. Implementation of items from the Transporation Master Plan, such as traffic calming, solar power traffic infrastructure, and active travel.</t>
  </si>
  <si>
    <t>Active transportation infrastructure investments. Electric vehicle charging studies/planning. Electric vehicle charging infrastructure investments. 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</si>
  <si>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planning.Expanded micromobility access, bylaws and/or infrastructure (e.g. introduced or expanded bike/e-bike/e-scooter sharing programs, built new bike/scooter lanes, updated bylaws for bikes/scooter uses). Neighbourhood or community-wide speed limit reductions. Electric vehicle charging studies/planning. </t>
  </si>
  <si>
    <t>EV Fleet Policy and EV charging infrasttructure investments.</t>
  </si>
  <si>
    <t xml:space="preserve"> EV Fleet Policy and EV charging infrasttructure investments.</t>
  </si>
  <si>
    <t xml:space="preserve"> Complete, compact communities Organics diversion Urban containment boundaries</t>
  </si>
  <si>
    <t>Climate Action Plan adopted June 24, 2025
OCP review and update ongoing started in 2024</t>
  </si>
  <si>
    <t>Climate Action Plan adopted June 24 2024</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</si>
  <si>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t>
  </si>
  <si>
    <t>Addressing current and future climate risks through plans, adaptation measure implementation, programs, service delivery, asset management and/or other functions.Hydro climatological data collection.Public engagement on climate risks and actions.Creation of policy/procedures to affect change (climate considerations into decision-making processes).Utilizing natural assets/nature-based solutions.</t>
  </si>
  <si>
    <t>Refers to actions in goal B3, P1 and P2 in Climate Action Plan</t>
  </si>
  <si>
    <t>Update to Water Convservation in progress bylaw. Refers to actions in goal P1 in Climate Action Plan</t>
  </si>
  <si>
    <t>Working with Regional Distrcit on Fire Smart Program</t>
  </si>
  <si>
    <t>Refer to actions in goal P2 in Climate Action Plan</t>
  </si>
  <si>
    <t>Refer to actions in goal C1 Climate Action Plan</t>
  </si>
  <si>
    <t>Home Energy Navigator Program aims to assist any homeowner in accessing available rebates for home energy upgrades.  We are working with the Regional District and City Green, who deliver the program, to ensure we promote the program with populations who are living in the least energy efficient homes and who may need the financial assistance the most, and in a way that is easy for a variety of people to understand and access.  We are aware there is no income test for this program, and will also be promoting the Clean BC Energy Savings Program that does have an income eligibility requirement.</t>
  </si>
  <si>
    <t>$12,500 Home Energy Navigator Program $10,000 BC Energy Step Code Adoption $14,000 Facility Energy Audit  $110,000 Climate Action Coordinator (one-year temp position)</t>
  </si>
  <si>
    <t>$12,500 Home Energy Navigator Program
$10,000 BC Energy Step Code Adoption
$14,000 Facility Energy Audit 
$110,000 Climate Action Coordinator (one-year temp position) 
$62,055.11 No decision has been made yet</t>
  </si>
  <si>
    <t>43,307.00 	Climate Action Plan  
 75,123.20 	On EV Service Truck for PW 
 19,040.80 	EV Fleet Maintenance Van</t>
  </si>
  <si>
    <t>Council Strategic Priorities and funding limitations</t>
  </si>
  <si>
    <t>Daajing Giids</t>
  </si>
  <si>
    <t>https://daajinggiids.civicweb.net/filepro/documents/4321/?preview=4322</t>
  </si>
  <si>
    <t>Sea Level Modeling</t>
  </si>
  <si>
    <t>The Municipal Administration building is planned to replace all overhead fluorescent lighting with energy efficient LED fixtures.</t>
  </si>
  <si>
    <t>Transportation Network Improvements to downtown area tender awarded. 
Charge North EV Charging Station in planning and site selection.
Council approval for Public Works hybrid F-150 purchase for 2025.</t>
  </si>
  <si>
    <t xml:space="preserve">Active transportation infrastructure investments. Electric vehicle charging studies/planning. </t>
  </si>
  <si>
    <t>Secondary water intake</t>
  </si>
  <si>
    <t>Secondary Water Intake project planning for drought resilience. A secondary intake will ensure sustained community water supply through the drought season.
Budgeting for a Drainage Study in 2025 that will identify and provide mitigation plans for areas subject to inundation from atmospheric river events.</t>
  </si>
  <si>
    <t>Secondary Intake in-progress</t>
  </si>
  <si>
    <t>Drainage Study in-progress</t>
  </si>
  <si>
    <t>Hazard Mapping planning</t>
  </si>
  <si>
    <t>Greenhouse gas emissions</t>
  </si>
  <si>
    <t>Hybrid Admin Vehicle 50000</t>
  </si>
  <si>
    <t>Fleet replacement</t>
  </si>
  <si>
    <t>Public works fleet replacement of a diesel pickup with hybrid electric vehicle (one vehicle purchase completed - $80,008, one vehicle purchase pending)</t>
  </si>
  <si>
    <t>To invest in climate adaption and resilience in consultation with the Council of the Haida Nation in a regional
approach. Spending the funds must be approved via resolutions by Council.</t>
  </si>
  <si>
    <t>Dawson Creek</t>
  </si>
  <si>
    <t>2018, no record</t>
  </si>
  <si>
    <t>The City of Dawson Creek does not have targets.</t>
  </si>
  <si>
    <t>Upgraded Memorial Arena HVAC, Calvin Kruk Center VRF System, and added a Vestibule for the Art Gallery to reduce heating needs.</t>
  </si>
  <si>
    <t>BC Energy Step Code adoption (Step 4 or higher).Efficiency upgrades/retrofits.</t>
  </si>
  <si>
    <t>Added sidewalks during neighborhood retrofitting projects</t>
  </si>
  <si>
    <t xml:space="preserve"> Programs to increase high-occupancy (2 or more people) vehicle trips (i.e. carpooling).Active transportation infrastructure investments.Expanded micromobility access, bylaws and/or infrastructure (e.g. introduced or expanded bike/e-bike/e-scooter sharing programs, built new bike/scooter lanes, updated bylaws for use of bikes/scooters). Installation of secure bike parking (i.e. bike valet).</t>
  </si>
  <si>
    <t>Water Scarcity Plan</t>
  </si>
  <si>
    <t xml:space="preserve">Climate engagement Water Scarcity Plan </t>
  </si>
  <si>
    <t>Grandview Neighbourhood Concept Plan and climate engagement with the Northeast BC Climate Resiliency Network.</t>
  </si>
  <si>
    <t>To increase resiliency, staff worked to amend the City’s Water Scarcity Plan to incorporate winter water scarcity after having a high risk water scarcity event. Staff then continued to work with provincial agencies and staff on a technical drought level, and an on-going drought working group. 
Staff also amended the Water Conservation Bylaw in 2024.</t>
  </si>
  <si>
    <t>Monitoring climate risks or impacts (floods, wildfire, etc.). Providing training (adaptation and mitigation skills).Creating data systems to support climate action.Developing emergency/hazard response plans.</t>
  </si>
  <si>
    <t>Hydro climatological data collection. Monitoring climate risks or impacts (floods, wildfire, etc.).Creation of policy/procedures to affect change (climate considerations into decision-making processes).Developing, acquiring, or already have hazard or climate risk mapping (e.g., floodplains), data or similar information.</t>
  </si>
  <si>
    <t>Cooling Centers</t>
  </si>
  <si>
    <t>Warming Centers</t>
  </si>
  <si>
    <t>ESS Host Community</t>
  </si>
  <si>
    <t>Urban Tree Canopy, Green Spaces, Warming Centre use</t>
  </si>
  <si>
    <t>2024 Warming Centre was activated a total of 49 days in 2024.</t>
  </si>
  <si>
    <t>Staffing - split between the Tourism, Emergency &amp; Climate Manager and The Emergency &amp; Climate Coordinator from September to December 31st.</t>
  </si>
  <si>
    <t>Staff Wages
Emergency &amp; Climate Coordinator started September 21st, 2024 
– Sept 27-Dec 31 = $29,046.31
– Jan 1 – Feb 14th = $10,108.06
Estimated Feb 15th – Mar 31st = $10,108.06
Total = $49,262.43
Tourism, Emergency &amp; Climate Readiness Manager started November 4th, 2024
- Nov 22 – Dec 31 = $11,640.35
– Jan 1 – Feb 14th = $9,204.33
Estimated Feb 15th – Mar 31st = $9,204.33
Total = $30,049.01</t>
  </si>
  <si>
    <t>the majority of funding will be used in 2025 for wages</t>
  </si>
  <si>
    <t>0</t>
  </si>
  <si>
    <t>The majority of the funds is going towards staffing to integrate climate adaptation and mitigation strategies throughout the organization. City Council approved a Emergency and Climate staffing model to focus on climate adaption and emergency response services.</t>
  </si>
  <si>
    <t>Delta</t>
  </si>
  <si>
    <t>https://www.delta.ca/media/3213</t>
  </si>
  <si>
    <t>The City of Delta has been reporting traditional services emissions since 2007 and has been carbon neutral in corporate operations since 2012.</t>
  </si>
  <si>
    <t>2022</t>
  </si>
  <si>
    <t>Community-wide emissions were measured in 2022 as part of the development of our updated Community Energy and Emissions Plan</t>
  </si>
  <si>
    <t>Delta reviews the Community Energy and Emissions Inventory (CEEI) data on an ongoing basis and appreciates the work that has been completed by the Province to increase the accuracy of the data and to present the data in a more user friendly format.</t>
  </si>
  <si>
    <t>Research towards the development of a community retrofit program</t>
  </si>
  <si>
    <t>In 2024, Delta conducted research toward best practices and approach to support the community uptake of energy efficiency retrofits and heat pumps. This research will inform future community focused programs.
With funding from FCM Community Building Retrofit Initiative, Delta initiated GHG Reduction Pathway studies for five of our Recreation Centres representing just over 60% of GHG emissions from all municipally owned buildings. The studies will develop GHG Reduction Pathways and timelines to reduce emissions by 50% and 80%.</t>
  </si>
  <si>
    <t>The Save Our Transit campaign was launched by the City of Delta to advocate for the preservation of transit services in our community. At the time of the campaign transit funding was at risk and significant service reductions were proposed that would have a devastating impact on thousands of Delta residents who rely on transit daily for commuting, shopping, and essential services. Transit has since been temporarily funded for the next two years. As part of this campaign, the City engaged with our community, gathering 1,184 petition signatures, with 1,090 from Delta residents, calling on the provincial government to establish a sustainable funding model for TransLink. The petition highlighted widespread concerns, including the loss of vital transportation options, increased congestion, and negative environmental impacts. Many residents emphasized that transit service reductions would affect families, workers, and vulnerable populations the most. The City promoted the campaign through social media, local advertisements, and public engagement at community facilities. 
The City worked with BC Hydro to provide EV Fast charging hubs at Sungod Recreation Centre and at Delta’s Sports Development Complex. The two hubs provide an additional 18 public EV Fast chargers in Delta and include accessible chargers at each site.
In 2024 Delta installed 20 Level 2 EV Public chargers and 1 Fast EV Public charger at parks and facilities throughout Delta. The additional chargers brings the total number of city owned public chargers to 51.
Delta installed approximately 1.8 km of new protected cycle lanes on River Road to provide a safer cycling facility. Providing enhanced and protected bike facilities is anticipated to improve user experience and in turn may encourage more trips by bike, rather than by car. This would result in reduced traffic congestion and improved air quality.</t>
  </si>
  <si>
    <t xml:space="preserve"> Programs to increase high-occupancy (2 or more people) vehicle trips (i.e. carpooling).Active transportation infrastructure investments. Electric vehicle charging studies/planning. Electric vehicle charging infrastructure investments.</t>
  </si>
  <si>
    <t xml:space="preserve">Improving or expanding public transportation.Active transportation planning. Active transportation infrastructure investments. Electric vehicle charging studies/planning. Mandatory EV infrastructure in new construction. Established electric vehicle charging ready bylaws. Electric vehicle charging infrastructure investments. </t>
  </si>
  <si>
    <t xml:space="preserve">Developing voluntary carbon offset projects. </t>
  </si>
  <si>
    <t xml:space="preserve"> Complete, compact communities Organics diversionRezoning Smaller lots Density bonuses Infill development Urban containment boundaries</t>
  </si>
  <si>
    <t>The creation of a new Official Community Plan (OCP) was one of several initiatives Delta undertook in 2024 to fulfill the Housing Target Order and comply with new provincial legislation.  The OCP focuses on adding more housing density in areas close to shops, services, and transit along key corridors and in town centres. These areas were identified through complete communities analysis. Council was one of the first municipalities in Metro Vancouver to adopt an updated OCP in 2024 which incorporated new Provincial housing requirements.   Delta residents were engaged and provided feedback.  Through the engagement process, there were 350 participants in an online information session, 1,200 in person conversations, 4 open houses and 1,034 feedback forms received.  
Delta also Updated the Housing Needs Assessment and adopted Zoning Amendment Bylaws to allow the development of small-scale multi-unit housing (SSMUH) in areas of Delta previously zoned for single-detached and duplex housing. 
In 2024, Delta hosted a “Housing Our Future PLAN-A-THON” to provide residents with a one-stop-shop for in-person support for their development questions interested in building coach houses, secondary suites, or other small scale muti-unit housing. More than 300 residents participated.
In 2024, Delta completed a Regional Context Statement, which demonstrates how we align with our Regional Growth Strategy Metro2050 and to support Metro2050’s strong emphasis on urban containment boundary and complete community growth. 
An internal Energy Management Working Group was established to provide municipal leadership across all City departments. The focus of the working group will be to reduce energy consumption, greenhouse gas emissions, and utility costs in municipally owned buildings and operation while fostering a corporate energy conservation culture. The Energy Management Working Group will also oversee the development of a Corporate Energy and Emission Reduction Plan.</t>
  </si>
  <si>
    <t>In 2024, Delta established an internal Climate Adaptation and Resilience Working Group. The group was developed to support the development of a Climate Adaptation and Resilience Strategy and Implementation plan for the City of Delta.
Delta continues to offer FireSmart promotion to residents through community events.
In 2024, the city carried out operational fuel treatments in 5.2 ha of Watershed Park to reduce wildfire risk near homes. The project included removal of invasive species.
Delta operates a “Beat the Heat” campaign.  The City’s Extreme Heat Response Plan includes several key components designed to assist and safeguard the community in the event of a stage 1 heat warning event, including air conditioned facilities, a Beat the Heat telephone support line, and online resources and social media updates. In the event of a stage 2 extreme heat emergency, additional resources include 24-hour cooling centres and transportation services to these cooling centres.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</si>
  <si>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t>
  </si>
  <si>
    <t>Undertaking or completing a Hazard Risk Vulnerability Analysis (HRVA) at the community level. Addressing current and future climate risks through plans, adaptation measure implementation, programs, service delivery, asset management and/or other functions.Monitoring climate risks or impacts (floods, wildfire, etc.).</t>
  </si>
  <si>
    <t>Heat Response Plan in place. Working with community groups to provide cooling centres and information to vulnerable groups</t>
  </si>
  <si>
    <t>Four temporary overnight shelters are available</t>
  </si>
  <si>
    <t>Watershed Park fuel management. Firesmart public promotion and annual Delta fire mitigation FireSmart newsletter to at risk residents</t>
  </si>
  <si>
    <t>Developed a clean air centre brochure detailing public facilities available to residents</t>
  </si>
  <si>
    <t>Dyke system in place</t>
  </si>
  <si>
    <t>Coastal Foreshore Enhancement (Living Dike)</t>
  </si>
  <si>
    <t>Storm surge/King tide: sanding bagging and annual king tide calendar to at risk residents</t>
  </si>
  <si>
    <t>Invasive species management, developing Erosion and Sediment Control guidelines</t>
  </si>
  <si>
    <t>Agricultural Plan completed in 2023</t>
  </si>
  <si>
    <t>Percentage of buildings with cooling, tree canopy cover</t>
  </si>
  <si>
    <t>Delta's Social Action Plan, completed in 2023, identifies climate change vulnerability and adaptation as one of its guiding principles.
Delta continues to work with Empower Me to provide workshops designed for multicultural, multilingual and diverse communities. In 2024, 373 residents received education on utility literacy, energy savings and home retrofits through 15 workshops in 4 languages.
Delta continues to operate the Delta Seniors Bus program which offers free transportation for seniors 65+ living in Delta.  The bus makes curbside stops to pick up and drop off seniors who have booked the service offering easy access to local medical services, appointments, recreation centres, shopping locations and other community amenities. 
Delta operates a “Beat the Heat” campaign.  The City’s Extreme Heat Response Plan includes several key components designed to assist and safeguard the community in the event of a stage 1 heat warning event, including air-conditioned facilities, a Beat the Heat telephone support line, and online resources and social media updates. In the event of a stage 2 extreme heat emergency, additional resources include 24-hour cooling centres and transportation services to these cooling centres.</t>
  </si>
  <si>
    <t>building operator training for staff on newer mechanical systems to reduce GHGs</t>
  </si>
  <si>
    <t>LGCAP funding received in March 2024 has been used to:
-install 10 fleet Level 2 chargers
-install 20 public Level 2 chargers and 1 fast EV charger 
-energy efficiency upgrades in municipal buildings
-funding to support the Empower Me program</t>
  </si>
  <si>
    <t>The small amount of funding carried over from the 2023 LGCAP funds was used to support the installation of additional public Level 2 EV chargers.</t>
  </si>
  <si>
    <t>Zero Emissions Vehicle Infrastructure Program (ZEVIP), NRCan</t>
  </si>
  <si>
    <t>Projects which align with council priorities, are identified in climate action plans and meet the Provincial Criteria for using LGCAP funding are identified during annual budget planning for funding through the LGCAP funding.</t>
  </si>
  <si>
    <t>Duncan</t>
  </si>
  <si>
    <t>https://duncan.ca/wp-content/uploads/dlm_uploads/2016/07/Integrated-Community-Sustainability-Plan.pdf ; https://duncan.ca/wp-content/uploads/dlm_uploads/2019/10/CEEP-FINAL.pdf</t>
  </si>
  <si>
    <t>Coronation Avenue Bike Lanes project</t>
  </si>
  <si>
    <t xml:space="preserve">Bylaws updated to prioritize energy efficient transportation hierarchy (i.e. pedestrians first).Active transportation planning. Active transportation infrastructure investments.Expanded micromobility access, bylaws and/or infrastructure (e.g. introduced or expanded bike/e-bike/e-scooter sharing programs, built new bike/scooter lanes, updated bylaws for bikes/scooter uses).Mandatory EV infrastructure in new construction.Electric vehicle charging infrastructure investments. </t>
  </si>
  <si>
    <t>Purchase of carbon offset credits</t>
  </si>
  <si>
    <t xml:space="preserve"> Purchase of carbon offset credits</t>
  </si>
  <si>
    <t xml:space="preserve"> Complete, compact communities Organics diversionRezoningInfill developmentCommunity Development Plans</t>
  </si>
  <si>
    <t>Infill developments approved</t>
  </si>
  <si>
    <t>Clean BC rebates, carbon offsets, trail construction</t>
  </si>
  <si>
    <t>Clean BC rebates, Greenhouse gas measurement software, carbon offsets for carbon neutrality, construction of biking/walking trail to support emission reduction</t>
  </si>
  <si>
    <t xml:space="preserve">Creating data systems to support climate action. </t>
  </si>
  <si>
    <t>The City is planting new public trees and providing financial incentives to owners to plant trees to increase shading in extreme heat events</t>
  </si>
  <si>
    <t>The City is implementing watering restrictions when needed</t>
  </si>
  <si>
    <t>New buildings are being elevated to the Flood Control Level</t>
  </si>
  <si>
    <t>Urban tree canopy</t>
  </si>
  <si>
    <t>Coronation Avenue bike lanes</t>
  </si>
  <si>
    <t>future projects = solar panel installation, planting trees, construction of bike lanes, purchase of ebikes, tree rebate and sale, green house gas emissions software, carbon offsets, environmental projects, clean BC rebates</t>
  </si>
  <si>
    <t>Clean BC rebates, green house gas emissions measurement software, carbon offsets to obtain carbon neutral status, construction of a multi-use path.</t>
  </si>
  <si>
    <t>On August 19, 2024 Council direct staff to prioritize LGCAP funding in consideration of:
1. purchasing carbon credits in order to be a carbon-neutral local government
2. purchase greenhouse gas emissions reporting software
3. supporting energy efficiency and low carbon heating and cooling in buildings
4. developing or enhancing sustainable and active transportation infrastructure
5. creating climate change resilient infrastructure
6. maintaining and expanding Duncan's urban forest and incorporating indigenous ways of knowing in the next update of the urban forest strategy
7. exploring opportunities for new water conservation and capture initiatives
8. undertaking public education to support the above noted priorties</t>
  </si>
  <si>
    <t>East Kootenay Regional District</t>
  </si>
  <si>
    <t>https://www.rdek.bc.ca/web/pdf/planning%20files/climatechangemitigationandadaptation_sept13/rdekghgactionplan_feb2010.pdf</t>
  </si>
  <si>
    <t>LGCAP methodology was selected as the protocol used to measure emissions because we used the traditional services inventory reporting tool and contractor services estimation calculator provided by the Province for this survey.</t>
  </si>
  <si>
    <t>target 2012 15% baseline 2008, target 2020 17% baseline 2007</t>
  </si>
  <si>
    <t>The RDEK retrofit program, also known as Retrofit Assist, is a free service that helps homeowners in the East Kootenay region make their homes more energy-efficient and comfortable. It provides personalized guidance, support, and connections to experts throughout the retrofit process, from initial planning to project completion.  This project is a partnership between Community Energy Association and RDEK.</t>
  </si>
  <si>
    <t>Columbia Valley Active Transportation Plan: The RDEK is developing an Active Transportation Plan for the rural portions of the Columbia Valley that will provide strategic direction for an active transportation network to connect rural communities to municipalities. This initiative is considered important because investments in active transportation can result in a more balanced transportation system that is accessible, cost-effective, and more equitable. There are also significant quality of life, health, safety, and economic benefits associated with investing in active transportation.</t>
  </si>
  <si>
    <t xml:space="preserve"> Programs to increase high-occupancy (2 or more people) vehicle trips (i.e. carpooling). Electric vehicle charging infrastructure investments. Electric vehicle purchases and electric equipment/machinery purchases (i.e. electric zambonis)</t>
  </si>
  <si>
    <t xml:space="preserve"> Programs to increase high-occupancy (2 or more people) vehicle trips (i.e. carpooling). Improving or expanding public transportation.Active transportation planning.Active transportation education and encouragement programs. </t>
  </si>
  <si>
    <t>Regional Organics Initiative - Three organics receiving and processing facilities in the East Kootenay are being constructed to recover compostable organic wastes part of our Regional Organics Initiative.  Organic wastes that will be accepted include residential-type organics, green, yard, and biosolid wastes.</t>
  </si>
  <si>
    <t>Undertaking or completing a risk assessment at the asset or project level.Undertaking or completing a Hazard Risk Vulnerability Analysis (HRVA) at the asset or project level.Undertaking or completing a risk assessment at the community level.Undertaking or completing a Hazard Risk Vulnerability Analysis (HRVA) at the community level.</t>
  </si>
  <si>
    <t>Seven projects to highlight:
Project 1 - FireSmart program which is aimed at helping people make their homes, neighborhoods, and communities more resilient to wildfire through initiatives related to policy, education, development considerations, vegetation management, emergency planning, training, and collaboration.  Specific activities that took place in 2024 include Neighborhood Champions workshops, gatherings, and recognition celebrations; fuel reduction treatments in 7 areas; Wildfire Preparedness Day events; recruiting Local FireSmart Representatives so that there is representation for each electoral area within the district; training; community educational events; and home and property assessments. 
Project 2 - East Kootenay Emergency Management Program Hazard, Risk, and Vulnerability Analysis: Planning, cross-jurisdictional engagement, and preparing grant applications in support of updating the region's Hazard, Risk, and Vulnerability Analysis.
Project 3 – Hosmer and Mine Creek HRVA project:  Flood mapping and risk analysis including proposed mitigation infrastructure
Project 4 – Rosen Lake Consequence Classification project: HRVA regarding potential consequences of dam failure to upstream and downstream properties, infrastructure integrity, risk of breach and any proposed mitigative measures
Project 5 – Fairmont Hot Springs Hazard Guidance Project, which is aimed at:
(A) Developing and considering policies that can further guide development and land use in the identified hazard areas within Fairmont Hot Springs; and,
(B) Increasing community awareness and understanding of the debris flow and debris flood hazard and risks associated with Cold Spring Creek and Fairmont Creek.
Project 6 – Fairmont Creek Debris Flow Hazard &amp; Risk Assessment and Mitigation Options project, which is required because the current plan is outdated and several events have transpired since it was completed. The existing Assessment is being updated to include recent events and constructed infrastructure, and recommend additional mitigation measures if necessary.
Project 7 – Cold Spring Creek Debris Flow Mitigation Project: RDEK is building a large debris flow barrier that is designed to contain between 68,000 to 90,000 cubic meters of debris flow material which is roughly a 100-to-300-year debris flow event. This project will significantly reduce the debris flow risk in the community.</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</si>
  <si>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Developing emergency/hazard response plans. Developing business continuity or similar plan(s) </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</si>
  <si>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Providing training (adaptation and mitigation skills).Developing, acquiring, or already have hazard or climate risk mapping (e.g., floodplains), data or similar information.Developing emergency/hazard response plans. </t>
  </si>
  <si>
    <t>Not available</t>
  </si>
  <si>
    <t>Enforcement of Cooling Home provisions of Building Code 2024</t>
  </si>
  <si>
    <t>RDEK’s Water Conservation Plan</t>
  </si>
  <si>
    <t>FireSmart Program, Wildfire Development Permits, Regional Parks Wildfire Fuel Reduction project</t>
  </si>
  <si>
    <t>Engineering flood mitigation projects at Fairmont Hot Springs  and along Fairmont and Cold Spring Creeks</t>
  </si>
  <si>
    <t>Environmentally Sensitive Area Development Permits</t>
  </si>
  <si>
    <t>Location specific HRVA and mitigation implementation (e.g., Hosmer and Mine Creek; Rosen Lake Consequence Classification project)</t>
  </si>
  <si>
    <t>9841.44 - spent on Retrofit Assist in early 2025; no decisions made yet on how to allocate the remaining $309,776.18</t>
  </si>
  <si>
    <t>Retrofit Assist is a free service that helps homeowners in the East Kootenay region make their homes more energy-efficient and comfortable. It provides personalized guidance, support, and connections to experts throughout the retrofit process, from initial planning to project completion.  This project is a partnership between Community Energy Association and RDEK.</t>
  </si>
  <si>
    <t>Preparing climate action plan</t>
  </si>
  <si>
    <t>Funding Retrofit Assist</t>
  </si>
  <si>
    <t>Retrofit Assist is a free service that helps homeowners in the East Kootenay region make their homes more energy-efficient and comfortable. It provides personalized guidance, support, and connections to experts throughout the retrofit process, from initial planning to project completion.  This project is a partnership between Community Energy Association and RDEK.
Corporate Fleet Electrification: For the Cranbrook RDEK Office, 2 EVs and 1 hybrid were purchased and 2 FLO dual charging stations were installed.  For the Columbia Valley RDEK Office, 1 EV was purchased and 2 FLO dual charging stations were installed.  One of the CV stations is also used by the public.</t>
  </si>
  <si>
    <t>Federation of Canadian Municipalities, National
NRCan Local Energy Efficiency Partnerships, Canada
BC Hydro, British Columbia Provincial Crown Corporation 
Canadian Home Builders' Association, National Industry Association</t>
  </si>
  <si>
    <t>No specific decision criteria are set. Projects that will have a positive effect on climate action are actioned by the RDEK Board of Directors.  The RDEK climate action plan, expected to be completed in 2025, will establish RDEK's strategic direction for spending LGCAP funds.</t>
  </si>
  <si>
    <t>Elkford</t>
  </si>
  <si>
    <t>https://elkford.civicweb.net/filepro/documents/81745/?preview=83609</t>
  </si>
  <si>
    <t>2007</t>
  </si>
  <si>
    <t>Unknown</t>
  </si>
  <si>
    <t>target 2025 16% baseline 2007 levels. 2010 OCP target was 20% reduction form 2007 to 2020.</t>
  </si>
  <si>
    <t>BC Energy Step Code adoption (step 3 or higher)</t>
  </si>
  <si>
    <t>Building condition reports completed in 2024</t>
  </si>
  <si>
    <t>Purchase of an electric zamboni</t>
  </si>
  <si>
    <t>Improving or expanding public transportation.Revising existing bylaws or implementing new ones to support active transportation. Active transportation planning. Active transportation infrastructure investments.</t>
  </si>
  <si>
    <t>Official Community Plan Update with tandem Complete Communities Assessment. Official Community Plan for adoption and completion in June 2025</t>
  </si>
  <si>
    <t>Official Community Plan update completed June 2025</t>
  </si>
  <si>
    <t xml:space="preserve">Addressing current and future climate risks through plans, adaptation measure implementation, programs, service delivery, asset management and/or other functions.Monitoring climate risks or impacts (floods, wildfire, etc.). </t>
  </si>
  <si>
    <t>Prescription burn</t>
  </si>
  <si>
    <t>EV vehicle for district use 90000, refrigeration plant automation 25624, light replacements in facilities 40000, Pool window replacements 23000</t>
  </si>
  <si>
    <t>Funds planned to spent in 2025- allocated in the 2025 Five-Year Financial Plan.</t>
  </si>
  <si>
    <t>Purchase of electric Zamboni ($34,390), updated windows &amp; doors for our golf course building ($30,000.81), refrigeration plant automation in arena facility ($39,376.19 - plus portion of 2024 funds)</t>
  </si>
  <si>
    <t>Staff develop ideas for spending and review against Council strategic priorities and other policies.</t>
  </si>
  <si>
    <t>Enderby</t>
  </si>
  <si>
    <t>Upgraded the hot water heaters at the Arena and City Hall to high-efficiency units, which will improve the energy efficiency of these facilities. 
Began the design of a new outdoor pool, which will be connected to a biomass heating system, include water efficient fixtures and be constructed with a stainless steel basin rather than a concrete basin, which reduces embodied carbon emissions. 
Continued to heat the City's Public Works building and dog pound through a biomass heating system.</t>
  </si>
  <si>
    <t>Applied for a grant through the Vision Zero program to install a separated, pedestrian path along the unpaved portion of Waterwheel Street in order to enhance pedestrian safety.
Purchased a speed display sign to inform motorists when they need to slow down, which was installed in a school zone.  Purchased a radar unit for the collection of critical traffic data, for deployment throughout the community where there are potential road safety issues.</t>
  </si>
  <si>
    <t>Active transportation planning. Neighbourhood or community-wide speed limit reductions.</t>
  </si>
  <si>
    <t>Continued to include 'Proximity of Service' as a key scoring criteria when evaluating proposals/tenders.</t>
  </si>
  <si>
    <t xml:space="preserve"> Continued to include 'Proximity of Service' as a key scoring criteria when evaluating proposals/tenders.</t>
  </si>
  <si>
    <t xml:space="preserve"> Complete, compact communitiesRenewable energy investments (e.g. district energy, waste heat recovery, biomass) Rezoning Smaller lots Density bonuses Infill development Urban containment boundaries Regional Growth Strategies </t>
  </si>
  <si>
    <t>Updated the City of Enderby Zoning Bylaw to permit up to four dwelling units in single-family zones, consistent with provincial housing legislation.
Replaced a significant portion of the Public Works Department's gas-powered tool fleet (chain saw, line trimmer, etc.) with battery-powered tools.</t>
  </si>
  <si>
    <t>The City began the process of constructing a new reservoir, which has been designed to be better protected from extreme weather events, while providing enhanced circulation and higher insulation values, which is critical for maintaining disinfection of stored water in response to global warming.
The City initiated the development of a Community Wildfire Resiliency Plan to help the community prepare for, respond to, and recover from wildfires.
The City continued to implement its local FireSmart Program in order to build community resiliency to the threat of wildfires.</t>
  </si>
  <si>
    <t>Addressing current and future climate risks through plans, adaptation measure implementation, programs, service delivery, asset management and/or other functions.Monitoring climate risks or impacts (floods, wildfire, etc.).Developing emergency/hazard response plans.</t>
  </si>
  <si>
    <t>Adopted a Extreme Heat Preparedness Plan</t>
  </si>
  <si>
    <t>Implemented staged watering restrictions; constructing a new water reservoir in order to address community water needs</t>
  </si>
  <si>
    <t>Developed a Community Wildfire Resiliency Plan; continue to implement a local FireSmart program</t>
  </si>
  <si>
    <t>Participated in the Province's Floodplain Mapping Study, which is being coordinated by the Fraser Basin Council</t>
  </si>
  <si>
    <t>Participating in the Regional District of North Okanagan's planning process for indigenous engagement in emergency management.</t>
  </si>
  <si>
    <t>No decision on projects for the 2024 funding provided has yet been made.</t>
  </si>
  <si>
    <t>electric powered equipment</t>
  </si>
  <si>
    <t>Funds were used to purchase electric powered equipment and $114,711 have been committed to design work for the City's new reservoir in 2025, which will include measures for better resilience to climate impacts.</t>
  </si>
  <si>
    <t>Whether the project contributes to meeting the goals under the CleanBC Roadmap or the Climate Preparedness and Adaption Strategy.</t>
  </si>
  <si>
    <t>Esquimalt</t>
  </si>
  <si>
    <t>https://www.esquimalt.ca/municipal-services/sustainability-environment/climate-action-and-adaptation</t>
  </si>
  <si>
    <t>Estimated fuel consumption based on sample of contracts:
1. Estimated fuel 10% cost of overall Off-road contracted service cost
2. Estimated fuel 25% cost of overall heavy Diesel contracted service cost
Average fuel % cost of overall contracted service cost = (total fuel cost of off-road contracted services + total fuel cost of heavy diesel contracted services)/(total cost for off-road contracted services + total cost for heavy diesel contracted services) * 100%</t>
  </si>
  <si>
    <t>2022 - Every two years, completed by the CRD for member municipalities</t>
  </si>
  <si>
    <t>GPC BASIC+</t>
  </si>
  <si>
    <t>Corporate: 45% reduction from 2010 levels by 2030 Community Net zero by 2050</t>
  </si>
  <si>
    <t>oil tank locations, tree canopy</t>
  </si>
  <si>
    <t>no comment</t>
  </si>
  <si>
    <t>Adoption of the Zero Carbon Step Code on an accelerated implementation timeline</t>
  </si>
  <si>
    <t>BC Energy Step Code adoption (Step 4 or higher). Zero Carbon Step Code adoption.</t>
  </si>
  <si>
    <t>Tillicum &amp; Lampson active transportation improvement project
Phase II: Esquimalt Road Active Transportation Improvements &amp; Underground Utility Renewals Project</t>
  </si>
  <si>
    <t xml:space="preserve"> Implemented zero-emission vehicle first procurement policy for all local government on and off-road vehicles purchases.Active transportation infrastructure investments. Active transportation education and encouragement programs.Electric vehicle charging studies/planning. Electric vehicle charging infrastructure investments. Electric vehicle purchases and electric equipment/machinery purchases (i.e. electric zambonis)</t>
  </si>
  <si>
    <t xml:space="preserve">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programs.Bylaws that reduce or eliminate off street parking requirements.Neighbourhood or community-wide speed limit reductions. Electric vehicle charging studies/planning. Mandatory EV infrastructure in new construction. Established electric vehicle charging ready bylaws. Electric vehicle charging infrastructure investments. </t>
  </si>
  <si>
    <t>Sustainable procurement policy.Supporting green/blue carbon sequestration.</t>
  </si>
  <si>
    <t xml:space="preserve"> Complete, compact communities Organics diversionSupporting green/blue carbon sequestrationRezoning Smaller lots Density bonuses Infill development Urban containment boundaries Regional Growth Strategies </t>
  </si>
  <si>
    <t>Official Community Plan revisions, Housing Needs Report</t>
  </si>
  <si>
    <t>Replacement and upgrade of major storm main; Removed hazard trees and planted new trees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</si>
  <si>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processes).Utilizing natural assets/nature-based solutions.</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</si>
  <si>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</si>
  <si>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https://www.esquimalt.ca/sites/default/files/docs/businessdevelopment/Carip/Esquimalt_Risk_Assessment_Summary_Report.pdf</t>
  </si>
  <si>
    <t>Explore new ways of ensuring tree protection for new developments, Continue to implement the recommendations of the Esquimalt Urban Forest Management Plan, Expand boulevard tree and Parks planting and watering program to double the number of trees planted and maintained per year, Consider shade as a necessity in all public facilities and spaces.</t>
  </si>
  <si>
    <t>Continually upgrade stormwater and sanitary systems to prevent inflow and infiltration, Ensure public works has the necessary capacity to respond to extreme rainfall events that occur more frequently, Incorporate green infrastructure considerations into development plans and policies.</t>
  </si>
  <si>
    <t>Increase knowledge about the localized effects of sea level rise and storm surges with Esquimalt residents and staff, Incorporate outputs of CRD’s Coastal Sea Level Rise Risk Assessment and their Sea Level Rise Planning Approaches Project Report into regulation, Ensure that municipal structures and facilities near water are built to withstand predicted conditions.</t>
  </si>
  <si>
    <t>Encourage residents and building owners to maintain and upgrade their buildings to be more resilient to extreme weather events such as wind and rainstorms.</t>
  </si>
  <si>
    <t>Continue to manage existing areas of invasive species within Esquimalt parks and public spaces, Be proactive in managing emerging invasive species threats as they appear.</t>
  </si>
  <si>
    <t>Provide education and outreach to the public to minimize the occurrence and spread of vector-borne diseases, Utilize best management practices for vector borne disease prevention in municipally owned infrastructure.</t>
  </si>
  <si>
    <t>Community vulnerabilities</t>
  </si>
  <si>
    <t>Improvements to active transportation network, promoting cooling spaces</t>
  </si>
  <si>
    <t>Solar Panels: $36,000; Electric Survey Van: $80,000; Public Works Yard EV Charger: $40,000</t>
  </si>
  <si>
    <t>Purchase Archie Browning Sports Centre Ice Rink Dehumidifier</t>
  </si>
  <si>
    <t>Carbon Tax Report; Purchase Workman GTX Lifted Utility Vehicle and Ford Lightning Pick-up Truck; 
Parks Nursery - Installation of electrical infrastructure including power poles, wires, and labor for installing EV chargers</t>
  </si>
  <si>
    <t>Budget process</t>
  </si>
  <si>
    <t>Fernie</t>
  </si>
  <si>
    <t>https://fernie.civicweb.net/filepro/documents/603/?preview=6372</t>
  </si>
  <si>
    <t>https://www.fernie.ca/assets/Residents/docs/GHG%20Emission%20Reduction%20Plan_Milestones%202%20and%203.pdf</t>
  </si>
  <si>
    <t>2006</t>
  </si>
  <si>
    <t>Jurisdiction specific methodology.</t>
  </si>
  <si>
    <t>target 2020 20% baseline 2006</t>
  </si>
  <si>
    <t>ATMP sidewalk installation, as well as paved trail along dike for ~5km</t>
  </si>
  <si>
    <t>Organics collection</t>
  </si>
  <si>
    <t xml:space="preserve"> Organics collection</t>
  </si>
  <si>
    <t>Implemented organics collection program</t>
  </si>
  <si>
    <t>Dike construction. Flood plain mapping. Flood mitigation plan implementation</t>
  </si>
  <si>
    <t>https://fernie.civicweb.net/filepro/documents/603/?preview=14492</t>
  </si>
  <si>
    <t>Investigating secondary water source</t>
  </si>
  <si>
    <t>Emergency management plans. Fire Smart</t>
  </si>
  <si>
    <t>Dike construction</t>
  </si>
  <si>
    <t>Weather trends</t>
  </si>
  <si>
    <t>Fire services master plan which includes a comprehensive update for climate-related risks for our community and GHG emissions reduction with organics &amp; smaller building upgrades</t>
  </si>
  <si>
    <t>Annex Dike active transportation improvements</t>
  </si>
  <si>
    <t>Investing in Canada Infrastructure Program, BC Active Transportation Infrastructure Grants Program</t>
  </si>
  <si>
    <t>Council direction during budget time</t>
  </si>
  <si>
    <t>Fort St. James</t>
  </si>
  <si>
    <t>www.fortstjames.ca/government/climate-action</t>
  </si>
  <si>
    <t>The above is CORPORATE emissions, not community emissions</t>
  </si>
  <si>
    <t>2 Hybrid vehicles purchased</t>
  </si>
  <si>
    <t>Active Transport feasibility study - completed in February 2025</t>
  </si>
  <si>
    <t>Undertaking or completing a Hazard Risk Vulnerability Analysis (HRVA) at the asset or project level.Undertaking or completing a Hazard Risk Vulnerability Analysis (HRVA) at the community level.</t>
  </si>
  <si>
    <t>FireSmart community activities</t>
  </si>
  <si>
    <t>Undertaking or completing a Hazard Risk Vulnerability Analysis (HRVA) at the asset or project level.Developing emergency/hazard response plans.</t>
  </si>
  <si>
    <t xml:space="preserve"> Undertaking or completing a risk assessment at the community level. Undertaking or completing a Hazard Risk Vulnerability Analysis (HRVA) at the community level.Collaboration with other communities on resilience planning/initiatives.Public engagement on climate risks and actions. Providing training (adaptation and mitigation skills).Developing emergency/hazard response plans. </t>
  </si>
  <si>
    <t>Wildfire mitigation on district boundary</t>
  </si>
  <si>
    <t>Air scrubber for those w breathing difficulties</t>
  </si>
  <si>
    <t>Firehall Feasibility study                                   $ 152,380 In progress/2025
Building Audits                                                 $   6,084</t>
  </si>
  <si>
    <t>building audits</t>
  </si>
  <si>
    <t>Purchase of two hybrid vehicles for Public Works fleet $86294
Building Audits  $1870</t>
  </si>
  <si>
    <t>Utilize the Corporate Energy and Emission Plan to undertake actions such as:
Building audits
Identification and procurement of energy and cost-efficient assets (such as hybrids)
Replace end-of-life assets/components with higher efficiency choices
Utilize LGCAP funds to prove the case for new, energy efficient buildings</t>
  </si>
  <si>
    <t>Fort St. John</t>
  </si>
  <si>
    <t>LED lighting replacement in our sport facilities</t>
  </si>
  <si>
    <t>Trail network additions</t>
  </si>
  <si>
    <t>Evacuation Planning, ESS and EOC centers, Water and Sewer modeling, Official community Plan update, Building safer communities planning</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</si>
  <si>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functions.Monitoring climate risks or impacts (floods, wildfire, etc.).Developing emergency/hazard response plans.</t>
  </si>
  <si>
    <t xml:space="preserve"> Undertaking or completing a risk assessment at the community level. Undertaking or completing a Hazard Risk Vulnerability Analysis (HRVA) at the community level.Collaboration with other communities on resilience planning/initiatives.Monitoring climate risks or impacts (floods, wildfire, etc.). Developing emergency/hazard response plans. </t>
  </si>
  <si>
    <t>na</t>
  </si>
  <si>
    <t>The funding of 457,331 received was representative of 3 years, we only used one year of the funding for 2024 (152,443.66) towards a purchase of a Electric ice resurfacer. 
The remaining funds have been deferred and will be split between 2025 and 2026 (152,443.67 for each year)</t>
  </si>
  <si>
    <t>Electrical SUV, and a electric maintenance vehicle - Total spent $155,295.20 ($131,082 covered by LGCAP funds)</t>
  </si>
  <si>
    <t>Project planning with senior staff and present to council for approval</t>
  </si>
  <si>
    <t>Fraser Lake</t>
  </si>
  <si>
    <t>Updated Tree Bylaw to protect the tree canopy and mitigate against heat island effects.
Sidewalk network planning and expansion.</t>
  </si>
  <si>
    <t>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 Revising existing bylaws or implementing new ones to support active transportation. Active transportation planning. Active transportation infrastructure investments.</t>
  </si>
  <si>
    <t>Ongoing FireSmart work in the Wildland/Urban interface to prevent a wildfire from reaching the community.</t>
  </si>
  <si>
    <t xml:space="preserve"> Collaboration with other communities on resilience planning/initiatives.</t>
  </si>
  <si>
    <t>Tree planting</t>
  </si>
  <si>
    <t>Increased reservoir capacity</t>
  </si>
  <si>
    <t>FireSmart fuel treatments</t>
  </si>
  <si>
    <t>Distribution of masks during heavy smoke</t>
  </si>
  <si>
    <t>Percentage of urban tree canopy cover to mitigate heat island effect</t>
  </si>
  <si>
    <t>hydrogen fuel injection unit on garbage truck</t>
  </si>
  <si>
    <t>countertop pre-composter program</t>
  </si>
  <si>
    <t>The introduction of a countertop pre-composter program to reduce solid waste and emissions and limit wildlife interactions.
A tree planting program to provide shade to infrastructure and wildlife habitat.
Installation of a heat pump system at the Municipal Hall and library.
Secure bike racks for community use at municipal buildings.
Installation of a hydrogen fuel injection unit on the garbage truck.</t>
  </si>
  <si>
    <t>Tree Canada Community Tree Program
BC Hydro Regreening
Regional District of Bulkley-Nechako Grant-in-aid</t>
  </si>
  <si>
    <t>Council approval</t>
  </si>
  <si>
    <t>Fraser Valley Regional District</t>
  </si>
  <si>
    <t>The Fraser Valley Regional District is developing a regional Active Transportation Network Plan (ATNP) that will contribute to creating a safer and more efficient transportation system that provides safe and accessible active transportation options for people of all ages and abilities to use for recreation and transportation. The intent of the ATNP is to increase the number of trips made by active modes in the FVRD, including walking, cycling, and other non-motorized modes, and provide a strategic framework for their development. It will also be important to integrate existing and future planned transit connections with active transportation to make sustainable transportation modes more attractive and convenient.</t>
  </si>
  <si>
    <t>The Waste Reduction Initiative pilot program was introduced in 2024 to help fund non-profit organizations and community groups wishing to undertake projects that increase waste diversion through the development of a circular economy, and actions further up the zero waste hierarchy of highest best use.</t>
  </si>
  <si>
    <t>The FVRD has produced this EMP using an all-hazards approach, as part of its statutory obligations to the Province of BC under the Emergency and Disaster Management Act. This EMP also describes the FVRD’s Emergency Management (EM) Program, how it is managed, its core components, its services and activities and includes decision-making tools, intended to pair with the community profiles to assist FVRD staff in developing initial objectives across all four phases of emergency management.</t>
  </si>
  <si>
    <t>EM Planning</t>
  </si>
  <si>
    <t>FireSmart</t>
  </si>
  <si>
    <t>Air Quality Program</t>
  </si>
  <si>
    <t>The FVRD put the funding received toward the Hope and Area Recreation facility heat recovery project. This project aims to reduce community and corporate emissions by reducing reliance on natural gas and the energy used at the facility. Through a heat recovery system, waste heat from the ice rink is used to heat the neighbouring aquatic centre. This will lead to a decrease in facility emissions and help the FVRD and its communities meet their climate goals.</t>
  </si>
  <si>
    <t>Same as question 20a.</t>
  </si>
  <si>
    <t>Taxation, BC Hydro, FortisBC, Investing in Canada Infrastructure Program</t>
  </si>
  <si>
    <t>The FVRD prioritizes projects that have the largest environmental impact, can utilize other grants and funding sources, and promote both GHG emission mitigation and climate adaptation.</t>
  </si>
  <si>
    <t>Fraser-Fort George Regional District</t>
  </si>
  <si>
    <t>https://www.rdffg.ca/corporate/reports-and-publications/corporate-climate-action-plan-2024</t>
  </si>
  <si>
    <t>installation of heat pump system in McBride Library, to address ongoing cooling issues. Library can now serve as cooling center if required.</t>
  </si>
  <si>
    <t>yard waste composting</t>
  </si>
  <si>
    <t xml:space="preserve"> yard waste composting</t>
  </si>
  <si>
    <t>on going yard waste composting to produce NorGrow compost</t>
  </si>
  <si>
    <t>in progress climate risk and vulnerability assessment</t>
  </si>
  <si>
    <t xml:space="preserve">Monitoring climate risks or impacts (floods, wildfire, etc.). </t>
  </si>
  <si>
    <t>heat pump installation McBride Library</t>
  </si>
  <si>
    <t>monitoring</t>
  </si>
  <si>
    <t>Funds on hold, money to be spent in 2025 and beyond.</t>
  </si>
  <si>
    <t>1/2 FTE, completion of the Corporate Climate Change Action Plan update, funding a portion of the heat pump installation at the McBride library</t>
  </si>
  <si>
    <t>that it results in a reduction in GHG emissions or provides information for future climate adaptation</t>
  </si>
  <si>
    <t>Fruitvale</t>
  </si>
  <si>
    <t>chrome-extension://efaidnbmnnnibpcajpcglclefindmkaj/https://fruitvale.ca/wp-content/uploads/2023/10/Fruitvale-RES-Final.pdf</t>
  </si>
  <si>
    <t>Completed building of a new childcare building that includes heat pumps and solar panels.</t>
  </si>
  <si>
    <t>Researched solar powered speed zone signs to be purchased and installed in 2025.
Researched battery powered small tools to replace gasoline powered ones.
Started closing one of our side streets in our downtown area so a couple different pedestrian markets can setup on it.
Continuing to apply for larger Active Transportation Grants to put the larger projects from our Active Transportation into action.</t>
  </si>
  <si>
    <t xml:space="preserve"> Implemented zero-emission vehicle first procurement policy for all local government on and off-road vehicles purchases.Active transportation infrastructure investments.Electric vehicle purchases and electric equipment/machinery purchases (i.e. electric zambonis)</t>
  </si>
  <si>
    <t>Continued with Wildfire mitigation.
Started a floodplain mapping project.
Started a shade tree planting project on village property.
Upgraded our little league park to an artificial turf surface which removes the need for water.</t>
  </si>
  <si>
    <t>Developing, acquiring, or already have hazard or climate risk mapping (e.g., floodplains), data or similar information. Utilizing natural assets/nature-based solutions.</t>
  </si>
  <si>
    <t>Started a shade tree planting program on village property.</t>
  </si>
  <si>
    <t>Upgraded our Little league field to artificial turf which eliminates the need to water it.</t>
  </si>
  <si>
    <t>Continued with wildfire mitigation plan.</t>
  </si>
  <si>
    <t>Made sure building filters are clean.</t>
  </si>
  <si>
    <t>Signed agreement with and engineering company for them to develop a floodplain map.</t>
  </si>
  <si>
    <t>Installed two backup generators for our water system.</t>
  </si>
  <si>
    <t>Installed Solar-powered lighting at Creekside Park South - $20,524.12
Developed a shade-tree planting program on village property - $4,305.57
In 2025 - Removed most gas powered tools and replaced them with battery powered versions - $26,877.37
In 2025 - Committed to purchasing a Hybrid Electric Truck for Public Works - $61,456.94</t>
  </si>
  <si>
    <t>Is there a shovel-ready project?  Do we have the capacity in our team to do the work?</t>
  </si>
  <si>
    <t>Gibsons</t>
  </si>
  <si>
    <t>Gibsons population is less than 5000</t>
  </si>
  <si>
    <t>2019, every 5 years</t>
  </si>
  <si>
    <t>OCP update that includes updated guidelines for development</t>
  </si>
  <si>
    <t>Efficiency upgrades to public buildings</t>
  </si>
  <si>
    <t>Active Transportation Network Plan and Active Transportation Network Upgrades</t>
  </si>
  <si>
    <t>Active transportation infrastructure investments. Active transportation education and encouragement programs.Electric vehicle purchases and electric equipment/machinery purchases (i.e. electric zambonis)</t>
  </si>
  <si>
    <t xml:space="preserve">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programs.Neighbourhood or community-wide speed limit reductions. Electric vehicle charging infrastructure investments. </t>
  </si>
  <si>
    <t>Organics diversion Climate engagement</t>
  </si>
  <si>
    <t>Ongoing organics diversion program</t>
  </si>
  <si>
    <t>Undertaking or completing a risk assessment at the asset or project level.Undertaking or completing a Hazard Risk Vulnerability Analysis (HRVA) at the asset or project level.Undertaking or completing a risk assessment at the community level.</t>
  </si>
  <si>
    <t>Climate Adaptation through Natural Assets Project - Urban creeks restoration project
Foreshore Restoration project
Construction of a Naturalized stormwater pond
Urban Forest Plan</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</si>
  <si>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 Creating data systems to support climate action. Utilizing natural assets/nature-based solutions.</t>
  </si>
  <si>
    <t>Firesmart assessments of public green spaces</t>
  </si>
  <si>
    <t>Creek restoration project</t>
  </si>
  <si>
    <t>Foreshore restoration project</t>
  </si>
  <si>
    <t>Integrated Stormwater management, tree risk assessments</t>
  </si>
  <si>
    <t>Community Climate Action Plan 39000, Watershed Monitoring 42000</t>
  </si>
  <si>
    <t>Drainage Feasibility Study, Urban Forest Plan, Low Carbon Resilience Climate Action Plan (Community), Corporate Climate Action Plan</t>
  </si>
  <si>
    <t>Resilience Model development</t>
  </si>
  <si>
    <t>Corporate Climate Action Plan, Urban Forest Plan, Resilience Model development</t>
  </si>
  <si>
    <t>Does the project/initiative support climate action</t>
  </si>
  <si>
    <t>Gold River</t>
  </si>
  <si>
    <t>Don't know</t>
  </si>
  <si>
    <t>https://goldriver.ca/wp-content/uploads/2022/07/Bylaw-No-705-2018-Official-Community-Plan.pdf</t>
  </si>
  <si>
    <t>Upgraded Protective Services Building entry area windows and doors to high efficiency solutions.</t>
  </si>
  <si>
    <t>Completed Active Transportation Plan in April 2024</t>
  </si>
  <si>
    <t>Work on Asset Management Plan</t>
  </si>
  <si>
    <t>Discussion with BC Hydro to hazard to power lines are addressed</t>
  </si>
  <si>
    <t>Work to improve energy efficiency of Public Safety Building envelope</t>
  </si>
  <si>
    <t>$27580.32 was spent in 2024 for improvement to Public Safety entry doors and windows, upgrading from single pane glass to higher efficiency solution. Balance of $33920.48 is going to improve building envelope.</t>
  </si>
  <si>
    <t>Is the project in alignment and support the objective(s) of the cleanBC Roadmap to 2030</t>
  </si>
  <si>
    <t>Golden</t>
  </si>
  <si>
    <t>https://ln5.sync.com/4.0/dl/20f9f2d80#a4fn6rek-mzvzhuh2-qraywu3h-yqht6r3j</t>
  </si>
  <si>
    <t>LED lighting upgrades for Public Works, Emergency Operations Centre, Food Bank and Campground Amenity Hub facilities. Replacement of aged-out furnace with high efficiency heat pump at Food Bank.</t>
  </si>
  <si>
    <t>A Hybrid vehicle was purchased for the recreation department use. Three e-bikes were purchased for use by town employees to reduce emissions associated with short distance driving in town.</t>
  </si>
  <si>
    <t>ongoing flood protection/dike raising initiative</t>
  </si>
  <si>
    <t>Canyon Ridge Park Wildfire Risk Reduction Project - Fire Smart forest fuel reduction initiative carried out on 2.4 Ha of municipal land within a vulnerable residential neighbourhood.</t>
  </si>
  <si>
    <t>2 community misting stations ordered</t>
  </si>
  <si>
    <t>Earthen dike raising</t>
  </si>
  <si>
    <t>pool shade structures</t>
  </si>
  <si>
    <t>2025 - Civic Centre Great Hall LED relighting, Mt7 RecPlex boiler replacement, Swimming Pool shade structures and pool tarp replacements.
2026 - Mt7 RecPlex heater replacements.
2027 - Civic Centre window replacements, campground amenity hub HWT and geothermal pump replacements.</t>
  </si>
  <si>
    <t>wildfire fuel reduction</t>
  </si>
  <si>
    <t>LED lighting upgrades at various municipal facilities per earlier description.
E-bikes and hydrid car per earlier description.
Wildfire fuel reduction work per earlier description.
Heat pump for Food Bank per earlier description.</t>
  </si>
  <si>
    <t>Ideas are vetted internally for fit and then confirmed with funder as eligible.</t>
  </si>
  <si>
    <t>Grand Forks</t>
  </si>
  <si>
    <t>-Facility HVAC system replacement to high efficiency unit</t>
  </si>
  <si>
    <t xml:space="preserve"> Highest efficiency standards for new space and water heating equipment. BC Energy Step Code adoption (Step 4 or higher).Efficiency upgrades/retrofits.</t>
  </si>
  <si>
    <t>-Integration of trails into flood protection infrastructure
-Working with developer's on implementation of new charge stations.</t>
  </si>
  <si>
    <t xml:space="preserve">Active transportation infrastructure investments. Active transportation education and encouragement programs.Electric vehicle charging studies/planning. </t>
  </si>
  <si>
    <t xml:space="preserve"> Renewable energy investments (e.g. district energy, waste heat recovery, biomass) </t>
  </si>
  <si>
    <t>-Continued support towards the regional landfill organics diversion program.</t>
  </si>
  <si>
    <t>- Flood Mitigation Program</t>
  </si>
  <si>
    <t xml:space="preserve">Monitoring climate risks or impacts (floods, wildfire, etc.). Public engagement on climate risks and actions. Developing, acquiring, or already have hazard or climate risk mapping (e.g., floodplains), data or similar information. Utilizing natural assets/nature-based solutions. Developing emergency/hazard response plans. </t>
  </si>
  <si>
    <t>Water meter installations</t>
  </si>
  <si>
    <t>Flood Mitigation Capital Program</t>
  </si>
  <si>
    <t>-Flood Mitigation Capital Program</t>
  </si>
  <si>
    <t>-Council strategic priorities</t>
  </si>
  <si>
    <t>Granisle</t>
  </si>
  <si>
    <t>https://franisle.civicweb.net/filepro/documents/search/?keywords=energy&amp;preview=2202</t>
  </si>
  <si>
    <t>https://granisle.civicweb.net/filepro/documents/search/?preview=2204</t>
  </si>
  <si>
    <t>Upgrade to LED at Public Works Compound and building</t>
  </si>
  <si>
    <t>we purchased an electrical cart for park usage 2023/24</t>
  </si>
  <si>
    <t>Renewable energy investments (e.g. district energy, waste heat recovery, biomass).Developing compliance carbon offset projects.</t>
  </si>
  <si>
    <t>completed upgrades to our district biomass heating systems</t>
  </si>
  <si>
    <t>air conditioners were purchased to provide to residents who are shut-ins, /air conditioned centre made available to residents when temp. over 30</t>
  </si>
  <si>
    <t>Warming Centre has been made available to all residents</t>
  </si>
  <si>
    <t>made available N95 masks for all residents</t>
  </si>
  <si>
    <t>Generator powered centre is opened for all residents</t>
  </si>
  <si>
    <t>solar powered parking meter</t>
  </si>
  <si>
    <t>* remaining cost of electric vehicle
* PW compound lighting upgrade to LED
* Purchase and installation of a solar powered ticket kiosk station for our Waterfront Marina parking area.</t>
  </si>
  <si>
    <t>Upgrade lighting to LED - Granisle Arena
Upgrade lighting to LED - Granisle information Centre
Upgrade lighting to LED - Granisle Curling Rink
Backup Boiler purchased for Biomass systems
Upgrade lighting to LED - Granisle Public Library
Upgrade lighting to LED - Granisle Municipal Office</t>
  </si>
  <si>
    <t>Rural Transit Solutions- we committed $27,077 and grant funds of $108307 if successful to support the purchase of a highbred wheelchair accessible van to add to our Public Transportation Service Fleet.  Applied 2024 with possibly 2025 before approvals are announced.
FCM - GMF Local Leadership for Climate Adaptation funding-Working with Community Energy Assoc. we have committed $9,000 for FCM grant funds up to $70,000.  we have partnered with Regional district and our neighboring first nations community Tachet (LBN) which could qualify us for 100% funding but we have assigned the $'s just in case. Funding pot opens in September and we are still preparing data for this submission</t>
  </si>
  <si>
    <t>Energy Efficiency and Emergency management/Climate readiness strategy</t>
  </si>
  <si>
    <t>Greenwood</t>
  </si>
  <si>
    <t>Measurement is in-progress.</t>
  </si>
  <si>
    <t>Consultant in progress</t>
  </si>
  <si>
    <t>fire truck with large capacity tank</t>
  </si>
  <si>
    <t>We have purchased a fire truck with large capacity tank (1200 gallons) as we are a rural community and with the increase wildland fire risk due to climate change this is a much needed resource as we presently only have one engine with a 1000 gallon tank.  The purchase and delivery of the truck should be completed within the next 2-months.</t>
  </si>
  <si>
    <t>establishing a cooling and heat center</t>
  </si>
  <si>
    <t>Purchase of a large capacity fire truck</t>
  </si>
  <si>
    <t>establishing a heating and cooling center</t>
  </si>
  <si>
    <t>dike maintence</t>
  </si>
  <si>
    <t>heating and cooling center</t>
  </si>
  <si>
    <t>establishing an emergency center for vulnerable population</t>
  </si>
  <si>
    <t>Percentage of buildings retrofitted for energy efficiency</t>
  </si>
  <si>
    <t>fire truck with large capacity tank ($132,093)</t>
  </si>
  <si>
    <t>We have purchased a fire truck with large capacity tank (1200 gallons) as we are a rural community and with the increase wildland fire risk due to climate change this is a much needed resource as we presently only have one engine with a 1000 gallon tank. Full expenditure in 2025: The purchase and delivery of the truck should be completed within the next 2-months.</t>
  </si>
  <si>
    <t>Fire truck with large capacity tank</t>
  </si>
  <si>
    <t>West Boundary Community Forest</t>
  </si>
  <si>
    <t>Council decision</t>
  </si>
  <si>
    <t>Harrison Hot Springs</t>
  </si>
  <si>
    <t>Target 16% below 2020 levels by 2030 (as outlined in the OCP)</t>
  </si>
  <si>
    <t>In 2024 the Village of Harrison Hot Springs upgraded an aging gas fleet vehicle to an electric truck and replaced outdated electric vehicle charging stations.</t>
  </si>
  <si>
    <t>Active transportation planning.Mandatory EV infrastructure in new construction.</t>
  </si>
  <si>
    <t>Organics diversion is ongoing as part of our curbside collection program for residents in Harrison Hot Springs.</t>
  </si>
  <si>
    <t>The Village partners with the District of Kent as part of our Kent-Harrison Joint Emergency Program. This committee works collaboratively and meets multiple times a year to discuss and recommend updates to our emergency plan and better enhance our community's resiliency to climate related hazards. Our staff participate in training courses for emergency management. The Village also completed a Community Wildfire Resiliency Plan in 2024 to outline wildfire risks and recommend mitigation activities.</t>
  </si>
  <si>
    <t xml:space="preserve"> Collaboration with other communities on resilience planning/initiatives. Monitoring climate risks or impacts (floods, wildfire, etc.). Providing training (adaptation and mitigation skills). Developing emergency/hazard response plans.</t>
  </si>
  <si>
    <t>Installation of early wildfire detection system, completion of Community Wildfire Resiliency Plan, FireSmart program implementation</t>
  </si>
  <si>
    <t>Design on dike upgrade</t>
  </si>
  <si>
    <t>Funding received in March 2024 has gone towards supporting the electrification of public works tools and the first phase of a community streetscape plan that will focus on mitigating the impacts of climate change. In 2025, budgeted items utilizing these funds include an electric truck for the public works department, the completion of the community streetscape plan, and electric vehicle chargers.</t>
  </si>
  <si>
    <t>LGCAP funding received in 2022 and 2023 has gone towards replacing a gas fleet vehicle with an electric fleet vehicle. EV charging stations were also purchased to support the electrification of the Village's fleet and upgrade charging infrastructure that had reached end of life.</t>
  </si>
  <si>
    <t>Management team discussion surrounding departmental needs and ways we can increase climate resiliency. Environmental Advisory Committee is in place that can provide guidance if requested.</t>
  </si>
  <si>
    <t>Hazelton</t>
  </si>
  <si>
    <t>The municipal office replaced the existing oil furnace with a heat pump.</t>
  </si>
  <si>
    <t>River Road Active Transportation project was completed in 2024. A sidewalk and bike lanes were added to River Road to support active transportation  in the community.</t>
  </si>
  <si>
    <t>Working on upgrading and extending the dike to mitigate the risk of flooding from climate change.</t>
  </si>
  <si>
    <t>water conservation measures put into place during summer months</t>
  </si>
  <si>
    <t>working to upgrade and expand existing dike</t>
  </si>
  <si>
    <t>The oil furnace was replaced in the municipal office in 2024. Replace the windows in the municipal office to energy efficient ones and change the Council Chambers heating from propane to a heat pump in 2025.</t>
  </si>
  <si>
    <t>Staff capacity and funding available.</t>
  </si>
  <si>
    <t>Highlands</t>
  </si>
  <si>
    <t>https://www.highlands.ca/sites/31/files/2025-02/Climate_Leadership_Plan_Approved_Dec_7_2020_202012101651247955.pdf</t>
  </si>
  <si>
    <t>Page 10 of https://www.highlands.ca/sites/31/files/2025-02/Climate_Leadership_Plan_Approved_Dec_7_2020_202012101651247955.pdf</t>
  </si>
  <si>
    <t>2020</t>
  </si>
  <si>
    <t>Measurement for years 2021-2024 is in process.</t>
  </si>
  <si>
    <t>Capital Regional District  reported at the regional level for the 2022 reporting year.</t>
  </si>
  <si>
    <t>1. Fire Department replaced gas-powered chainsaws and leaf blowers with electric ones and gas-powered positive pressure fans with battery-powered units.  2. Drafting development permit area for “regenerative development” as part of South Highlands Local Area Plan.</t>
  </si>
  <si>
    <t>Step 4 for new wood frame multi-family residential; Step 3 if low carbon energy system is incorporated. Step 4 for new complex concrete multi-family residential and commercial; Step 3 if low carbon energy system is incorporated.</t>
  </si>
  <si>
    <t>Step 5 for new single family dwelling 420m2 or less; Step 3 if low carbon energy system is incorporated. Step 5 for new single family dwelling 420.1m2 or greater, Step 4 if low carbon energy system is incorporated.</t>
  </si>
  <si>
    <t>Updating development permit area for “regenerative development” as part of South Highlands Local Area Plan.</t>
  </si>
  <si>
    <t>Culvert replacement program for climate resiliency</t>
  </si>
  <si>
    <t>Participation in regional EV charging infrastructure procurement/replacement.</t>
  </si>
  <si>
    <t xml:space="preserve"> Electric vehicle charging studies/planning. </t>
  </si>
  <si>
    <t xml:space="preserve"> Complete, compact communities Infill development</t>
  </si>
  <si>
    <t>Amendments to the Zoning Bylaw to permit accessory dwelling units have been initiated by Highlands in conjunction with the Provincial Small-Scale Multi-Unit Housing Initiative.</t>
  </si>
  <si>
    <t>Annual groundwater monitoring program</t>
  </si>
  <si>
    <t>General staff training 
Annual groundwater monitoring program</t>
  </si>
  <si>
    <t xml:space="preserve"> Collaboration with other communities on resilience planning/initiatives.Providing training (adaptation and mitigation skills).</t>
  </si>
  <si>
    <t>Promote hazard specific preparedness guides from EMBC for Extreme Heat</t>
  </si>
  <si>
    <t>off hours "winter" phone line</t>
  </si>
  <si>
    <t>Cisterns recommended</t>
  </si>
  <si>
    <t>Increase roadside trimming including overhead; Adopt Wildfire Act restrictions; regulate indoor burning</t>
  </si>
  <si>
    <t>Culvert replacement program</t>
  </si>
  <si>
    <t>unknown</t>
  </si>
  <si>
    <t>HVRA completed in 2023</t>
  </si>
  <si>
    <t>Competing priorities</t>
  </si>
  <si>
    <t>1.	Participation in Capital West Accessibility Advisory Committee
2.	Highlands District Community Association (HDCA) has organized “Highlands Emergency Local Preparedness” (HELP) program of neighbours helping neighbours with assistance of Fire Department: https://www.highlands.ca/sites/31/files/2025-02/HELP%20Introduction-n_201801161740235297.pdf</t>
  </si>
  <si>
    <t>$2000 towards calculating previous years’ corporate GHG emissions (2021-2024). $26945 planned to create “net positive land use outcome evaluation tool” for rezoning applications (policy). No decision has been made for the balance.</t>
  </si>
  <si>
    <t>PLAN TO SPEND: $2000 towards calculating previous years’ corporate GHG emissions (2021-2024) and $26945 planned to create a “net positive land use outcome evaluation tool” for rezoning applications (policy). 
For the balance, no decision has been made.</t>
  </si>
  <si>
    <t>net positive evaluation tool</t>
  </si>
  <si>
    <t>SPENT in 2024: $32,382 towards consultant and legal fees for integrating South Highlands Local Area Plan into OCP. $700 spent on GHG Accounting service. 
PLAN TO SPEND BEYOND MARCH 2025: $2000 towards calculating previous years’ corporate GHG emissions (2021-2024) and $26045 planned to create a “net positive land use outcome evaluation tool” for rezoning applications (policy). For the balance, no decision has been made.</t>
  </si>
  <si>
    <t>Consideration for what LGCAP dollars can apply. Continue to use guidance from "Climate Action Top 12" from 2023 LGCAP/CleanBC presentation.</t>
  </si>
  <si>
    <t>Hope</t>
  </si>
  <si>
    <t>https://hope.ca/Home/DownloadDocument?docId=9591916a-3130-4d0c-a1e3-b4f451559dc0</t>
  </si>
  <si>
    <t>no further comment</t>
  </si>
  <si>
    <t>no further comments</t>
  </si>
  <si>
    <t>HVAC units repairs at the District Town Hall.  Replaced high sodium lights within high efficiency LED lights</t>
  </si>
  <si>
    <t>Integrated Transportation Master Plan.   
Review of BC Transit service offerings and route changes within the region.</t>
  </si>
  <si>
    <t xml:space="preserve">Active transportation infrastructure investments. Active transportation education and encouragement programs. </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</si>
  <si>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 </t>
  </si>
  <si>
    <t>Organics diversion is done within the confines of our solid waste program.</t>
  </si>
  <si>
    <t>We had worked with the indigenous communities on flood plain mapping.  Additionally, we have established the Fire Smart program, which has been actively used by the community.  In the prior year, the focus was education and adoption of the program.  We have worked in conjunction with communities in our region for the Fraser Canyon Geohazard Risk Mapping.</t>
  </si>
  <si>
    <t xml:space="preserve"> Collaboration with other communities on resilience planning/initiatives.Monitoring climate risks or impacts (floods, wildfire, etc.).Developing, acquiring, or already have hazard or climate risk mapping (e.g., floodplains), data or similar information.</t>
  </si>
  <si>
    <t>Firesmart microgrants to residents for mitiigation</t>
  </si>
  <si>
    <t>Firesmart - education</t>
  </si>
  <si>
    <t>Flood plain mapping data collection</t>
  </si>
  <si>
    <t>Stormwater upgrades</t>
  </si>
  <si>
    <t>Fraser Canyon Geohazard Mapping project</t>
  </si>
  <si>
    <t>We have been working with communities within our region on a geohazard mapping project.  We have been working with our indigenous neighbors on emergency management issues.</t>
  </si>
  <si>
    <t>100,000 - allocated to the Richmond Hill multiuse pathway.  We have been able to utilize funding from a variety of sources in conjunction with these funds.
26,564.50 - allocated to Facilites Master Plan work,</t>
  </si>
  <si>
    <t>The transportation master plan was delivered to Council.
The transportation infrastructure relates to the Richmond Hill Multi Use Pathway.</t>
  </si>
  <si>
    <t>We have a variety of projects which review the applicability for the funding. The funding allocation is based on discussion, but is focused at the financial planning and asset management planning stage.</t>
  </si>
  <si>
    <t>Houston</t>
  </si>
  <si>
    <t>offices with LED lighting
Heat pump project at leisure facility</t>
  </si>
  <si>
    <t>Food Cycler program for organics diversion</t>
  </si>
  <si>
    <t>created plans for EMCR as well as hosted several staff training sessions to better prepare staff in the event of an emergency.</t>
  </si>
  <si>
    <t>nothing completed</t>
  </si>
  <si>
    <t>Percentage of buildings retrofitted for energy efficiency and climate resilience</t>
  </si>
  <si>
    <t>$56,836 ($63,000 less $6,164 allocated from 2022/23 funding) for Climate Action Plan - launched a climate action plan RFP. Tender has been awarded and currently in kick off meetings for the plan to understand current GHG emissions for corporate and community in addition to creating a community engagement plan including neighboring first nations to understand climate risks and adaptation opportunities.
Balance of funds to be allocated to projects based on the results of the Climate Action Plan</t>
  </si>
  <si>
    <t>$40,000 spent in 2024 on fuel mitigation (community wildfire risk)
$30,000 allocated on community Food Cycler program to encourage organics diversion - $1,241 spent in 2024 balance to be spent in 2025
Balance of $6,164 allocated to Climate Action Plan study being done in 2025.</t>
  </si>
  <si>
    <t>Interest earned in 2024 on funds being held in term deposits</t>
  </si>
  <si>
    <t>determining if the project has actual lasting value for the district and community.</t>
  </si>
  <si>
    <t>Hudson's Hope</t>
  </si>
  <si>
    <t>No official targets set out by our Local Government yet.</t>
  </si>
  <si>
    <t>Pool Assessment</t>
  </si>
  <si>
    <t>Our pool is aging and increasingly costly to maintain. In 2024, we conducted a comprehensive Pool Assessment to identify opportunities for reducing energy loss and improving efficiency. Additionally, we upgraded the old boiler to a more energy-efficient model, helping us lower our carbon footprint while saving on operational costs. These steps are part of our ongoing commitment to sustainable practices and environmental responsibility.</t>
  </si>
  <si>
    <t>Each month, we offer a Seniors Bus Trip to the nearby community of Fort St. John, using a small bus to provide seniors with convenient carpool access for appointments, grocery shopping, and other errands.
In partnership with BC Hydro, an EV charging station was installed at our local Beattie Park, promoting cleaner transportation options within our community.
To support our commitment to sustainability, we are in the process of replacing some of our fleet vehicles. In 2024, we purchased an 2024 Electric Chevrolet Silverado Crew Cab truck for Public Works and invested in infrastructure to install an EV charging station at the Public Works Shop, further advancing our transition to environmentally friendly transportation.</t>
  </si>
  <si>
    <t xml:space="preserve"> Programs to increase high-occupancy (2 or more people) vehicle trips (i.e. carpooling).Electric vehicle charging studies/planning.Electric vehicle charging infrastructure investments. </t>
  </si>
  <si>
    <t>Tree Rebates</t>
  </si>
  <si>
    <t xml:space="preserve"> Tree Rebates </t>
  </si>
  <si>
    <t>We continue to provide grants to residents for planting trees on their properties. Through this initiative, we offer a $50 grant to each property owner within the District (up to our maximum budget), encouraging residents to actively participate in greening our community.
Additionally, we have maintained and performed ongoing upkeep on our solar panel arrays, which are located on the District Office, Public Works Shop, Visitor Information Centre, Arena, and several other District-owned buildings. These efforts demonstrate our ongoing commitment to green energy and sustainable practices.</t>
  </si>
  <si>
    <t>We have developing the Community Wildfire Resilience Plan to enhance our preparedness and response to wildfire threats, which are increasing due to changing climate conditions. This plan helps protect our community, natural resources, and infrastructure from the impacts of wildfires, thereby reducing climate-related risks.
Additionally, we have conducted two readings of the comprehensive Water Conservation Bylaw, which aims to promote efficient water use and reduce our community's water footprint, supporting sustainable resource management in the face of climate change.</t>
  </si>
  <si>
    <t xml:space="preserve"> Creation of policy/procedures to affect change (climate considerations into decision-making processes).</t>
  </si>
  <si>
    <t>Working on Water Conservation Bylaw and made requests to the public to conserve water.</t>
  </si>
  <si>
    <t>Created the Community Wildfire Resilience Plan is underway.</t>
  </si>
  <si>
    <t>Funds on hold.</t>
  </si>
  <si>
    <t>In 2024, as part of our efforts to utilize our 2022 and 2023 grant funding effectively, we took several meaningful steps toward sustainability. We purchased a 2024 Electric Chevrolet Silverado Crew Cab, helping to reduce our carbon footprint by replacing traditional fossil fuel-powered vehicles with a cleaner, electric alternative. Additionally, we performed maintenance on our solar panels to ensure they operate at peak efficiency, maximizing our use of renewable energy.</t>
  </si>
  <si>
    <t>Our internal decision criteria for spending LGCAP dollars are focused on aligning expenditures with our sustainability goals and ensuring long-term environmental and operational benefits. Specifically, we prioritize projects that significantly reduce our carbon footprint, such as upgrading our fleet to cleaner, electric vehicles, and maintaining and enhancing our renewable energy systems, our solar panels, to maximize efficiency. Additionally, we consider the cost-effectiveness, anticipated environmental impact, and the potential for long-term savings or benefits when making spending decisions.</t>
  </si>
  <si>
    <t>Huu-ay-aht</t>
  </si>
  <si>
    <t>Government operations</t>
  </si>
  <si>
    <t>The Nation prioritizes sustainability in all government operations. The Anacla government building utilizes thermal heating and there are plans to retrofit using solar panels, for both the government building and the House of Huu-ay-aht</t>
  </si>
  <si>
    <t>Bamfield Road Reconciliation project. HFN Lands and Resources department is currently working on a project to enhance current Bamfield main train and developing new trails in the region.</t>
  </si>
  <si>
    <t xml:space="preserve"> Programs to increase high-occupancy (2 or more people) vehicle trips (i.e. carpooling).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t>
  </si>
  <si>
    <t xml:space="preserve"> See below</t>
  </si>
  <si>
    <t>HFN is currently going under the legislation review and potential amendments, project is aimed to be completed by October, 2025.</t>
  </si>
  <si>
    <t>The Huu-ay-aht First Nations (HFN) Growcer project is a food security initiative to address the lack of locally grown and affordable produce in the communities of Anacla and Bamfield. The project involves the installation of a modular hydroponic farming system, provided by Growcer Inc., which enables year-round production of leafy greens, vegetables, and herbs in a climate-controlled environment. The farm will be housed in a retrofitted shipping container and paired with a hub unit for processing and storage. Located outside the tsunami hazard zone, the facility is strategically placed to ensure climate resilience and continuity of food production. The operation will begin with one farm unit, with the capacity to expand as demand grows. This project is expected to reduce food costs, improve access to fresh produce, promote healthy eating, and build local economic and employment opportunities. It will also support broader community development goals and may serve as a model for sustainable, Indigenous-led food systems.
vulnerabilities that climate change poses to food security and infrastructure in this coastal and remote community. Key climate adaptation features include:
Tsunami and Flood Risk Mitigation: By situating the hydroponic farm on higher ground, outside the tsunami hazard zone, the project ensures the continuity of local food production in the event of extreme weather or coastal flooding, which are expected to become more frequent and severe due to climate change.
Year-Round, Controlled Environment Agriculture: The Growcer system operates in a fully enclosed, climate-controlled facility that is resilient to changing weather conditions, extreme temperatures, and unpredictable growing seasons—common challenges as climate patterns shift.
Local Food Security and Reduced Supply Chain Reliance: The project reduces dependency on long and vulnerable supply chains that are increasingly disrupted by climate-related events such as wildfires, storms, and flooding. Producing food locally enhances community resilience and self-sufficiency.
Efficient Use of Resources: The hydroponic system uses 95% less water than traditional agriculture, making it well-suited to a future where water scarcity may be a growing concern.
Scalable, Low-Emission Infrastructure: The modular and energy-efficient design supports low-emissions agriculture, contributing to both climate adaptation and mitigation efforts.</t>
  </si>
  <si>
    <t>Monitoring climate risks or impacts (floods, wildfire, etc.). Utilizing natural assets/nature-based solutions.</t>
  </si>
  <si>
    <t>food security Growcer project</t>
  </si>
  <si>
    <t>The proposed Growcer project will support food security for Huu-ay-aht First Nations by providing year-round access to locally grown produce in a location situated outside of the tsunami hazard zone. By establishing the hydroponic farm on higher ground—specifically, within a clearing southwest of the House of Huu-ay-aht—the project directly contributes to flood mitigation planning and long-term climate resilience. This strategic siting not only safeguards food production infrastructure from potential tsunami and flooding events but also ensures a reliable and uninterrupted supply of fresh produce during emergencies. In doing so, the project strengthens both food sovereignty and disaster preparedness for the Anacla and Bamfield communities.</t>
  </si>
  <si>
    <t>In 2022 and 2023, Huu-ay-aht First Nations (HFN) used LGCAP funds to support a range of climate adaptation and emergency preparedness initiatives that aligned with community-identified priorities. Key initiatives included:
Kiix̣in Climate Change Monitoring and Adaptation Work: Funding supported archaeological documentation, baseline botanical data collection, and vegetation management at Kiix̣in, a culturally significant National Historic Site. This work was led by experts including Stella Peters and archaeologist Alexander Mackie, and culminated in a detailed proposal in July 2023 to build long-term climate resilience at the site.
Emergency Preparedness Investments: LGCAP dollars were also directed toward purchasing equipment such as generators, rechargeable lighting, chainsaws, and marine safety equipment to enhance local response capacity during power outages and extreme weather events.
These initiatives were grounded in local knowledge, addressed tangible climate risks, and contributed to both heritage protection and community safety.</t>
  </si>
  <si>
    <t>1- Local Food Infrastructure Fund from Agriculture and Agri-Food Canada
2- Capital and Innovation Fund from ICET
3- Own source revenue - Huu-ay-aht First Nations</t>
  </si>
  <si>
    <t>Community-Identified Needs – Funding is prioritized for projects that emerge through public engagement, surveys, and community consultation.
Climate Resilience and Adaptation – Projects must contribute to tangible outcomes in climate adaptation, emergency preparedness, or sustainability.
Feasibility and Readiness – Preference is given to initiatives with clearly scoped outcomes, cost efficiency, and alignment with existing Nation plans.
Long-Term Value – Projects must demonstrate potential for long-term sustainability, whether through self-sufficiency, job creation, or environmental benefit.
The Food Security Project is a direct outcome of these criteria, meeting all priorities outlined above.</t>
  </si>
  <si>
    <t>Invermere</t>
  </si>
  <si>
    <t>https://invermere.civicweb.net/filepro/documents/?preview=22914</t>
  </si>
  <si>
    <t>It was a requirement but it is now not required, due to population under 10,000</t>
  </si>
  <si>
    <t>Active Transportation Plan + Bike infrastructure</t>
  </si>
  <si>
    <t>Update to the Residential Building Incentive Rebate Policy - offering home owners incentives to implement energy efficient upgrades to their homes. Including heat pump installation, solar voltaic systems, building envelope upgrades and  energy and heat recovery systems.</t>
  </si>
  <si>
    <t>Investment in projects from the Active Transportation Plan - Active transport grants from BCAT
EV charging planning with BC Hydro for EV Hub</t>
  </si>
  <si>
    <t xml:space="preserve"> Complete, compact communities Organics diversionDensity bonuses Infill developmentCommunity Development Plans</t>
  </si>
  <si>
    <t>Curbside organics collection project 2022 - 2025 planning - implementation June 2025</t>
  </si>
  <si>
    <t>The District is part of the RDEKs HRVA that is in progress, this will lead to the DOI developing their own Climate Adaptation Plan in 2027.</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</si>
  <si>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 Utilizing natural assets/nature-based solutions. Developing emergency/hazard response plans. </t>
  </si>
  <si>
    <t>cooling centre for the community</t>
  </si>
  <si>
    <t>warming centre for the community</t>
  </si>
  <si>
    <t>Improvements to dam - in progress</t>
  </si>
  <si>
    <t>Improvements to dike - in progress</t>
  </si>
  <si>
    <t>improvements to the dam - in progress</t>
  </si>
  <si>
    <t>replacement of Abel Creek culverts for salmon habitat</t>
  </si>
  <si>
    <t>hoping to purchase grant funded back up generator in the near future</t>
  </si>
  <si>
    <t>District of Invermere continues to document the numerous climate change resilience and environmental
studies it has undertaken over the last 20 years.</t>
  </si>
  <si>
    <t>Capital costs to implement curbside organics collection</t>
  </si>
  <si>
    <t>CleanBC 
Columbia Basin Trust</t>
  </si>
  <si>
    <t>Address locally identified initiatives and projects that will help bolster the communities resilience to negative
impacts induced by Climate Changes.</t>
  </si>
  <si>
    <t>Islands Trust</t>
  </si>
  <si>
    <t>All Local Trust Committees sent their own targets: Target 50% less than the Canadian per capita average in 2050: BW, Mudge, DeCourcy, Lasqueti, NP Assoc., Valdes Target 33% by 2020: Galiano, Mayne, Saturna, S.Pender, N.Pender</t>
  </si>
  <si>
    <t>In 2024, Islands Trust Committee completed the Skye Larmour Natural Area Protection Tax Exemption Program covenant on Salt Spring Island, protecting ~2.5 hectares of mature and young forests of different types, wetlands, and connectivity to other protected areas. The forests on this property contribute to climate change mitigation by protecting carbon uptake and storage sources. Additionally, the transition zone from the wetland and moist forest up to the dry ridgetop provides a range of habitats and may assist with species persistence and/or migration in response to future climate instability and change. This aligns with the resilient species and ecosystems pathway in the BC Climate Preparedness and Adaptation Strategy.</t>
  </si>
  <si>
    <t>Islands Trust worked on updating the Islands Trust Policy Statement to include new policies on climate change mitigation and adaptation.</t>
  </si>
  <si>
    <t>Creation of policy/procedures to affect change (climate considerations into decision-making processes).Developing, acquiring, or already have hazard or climate risk mapping (e.g., floodplains), data or similar information.</t>
  </si>
  <si>
    <t>Freshwater Sustainability Strategy</t>
  </si>
  <si>
    <t>Islands Trust Fresh Water Sustainability Strategy 2022-2032</t>
  </si>
  <si>
    <t>Freshwater Sustainability Strategy implementation;
IT Policy Statement;
ITC land acquisition for conservation; nature reserve and covenant monitoring; 
Keats Island shoreline protection; 
traditional services emissions reporting;</t>
  </si>
  <si>
    <t>Freshwater Sustainability Strategy implementation; 
land acquisition for conservation; 
nature reserve and covenant monitoring</t>
  </si>
  <si>
    <t>Staff management team decision –alignment with strategic priorities of Trust Council and Islands Trust
Conservancy Board.</t>
  </si>
  <si>
    <t>Kamloops</t>
  </si>
  <si>
    <t>https://www.kamloops.ca/sites/default/files/docs/cityofkamloops_communityclimateactionplan_june2021_final_0.pdf</t>
  </si>
  <si>
    <t>Shifting political priorities at all levels of government.</t>
  </si>
  <si>
    <t>This report will be posted publicly soon- https://www.kamloops.ca/our-community/environmentsustainability/climate-action</t>
  </si>
  <si>
    <t>Calculating contractor emissions continues to be challenging. For the 2024 reporting year, we found significant increases in contractor spending, some of which may be inflationary in nature, but nonetheless has resulted in an increase of our corporate emissions.</t>
  </si>
  <si>
    <t>2017</t>
  </si>
  <si>
    <t>Outside of the CEEI, the last year our community conducted an emissions inventory was 2017. In 2021, when City Council adopted the Community Climate Action Plan, staff committed to conducting emissions inventories every 5 years.</t>
  </si>
  <si>
    <t>Work completed by a consultant</t>
  </si>
  <si>
    <t>The above are community-wide targets. Corporate GHG reduction targets are 40% by 2030 and 100% by 2050.</t>
  </si>
  <si>
    <t>It would be helpful if ICBC collected-shared aggregate annual odometer data of registered vehicles by community (and fuel type).</t>
  </si>
  <si>
    <t>Conducted Facility Master Plan and various building recommissioning, audits, and efficiency measures. Developed Energy and Climate Guidelines for Civic Facilities.</t>
  </si>
  <si>
    <t>Step 2- however, as per Energy and Climate Guidelines for Civic Facilities, we aim to achieve higher performance metrics whenever feasible.</t>
  </si>
  <si>
    <t>Step 3- however, as per Energy and Climate Guidelines for Civic Facilities, we aim to achieve higher performance metrics whenever feasible.</t>
  </si>
  <si>
    <t>Developing outreach materials regarding embodied carbon including lower carbon alternatives of common construction materials. Conducted local research on heat pump case studies featuring local households who have successfully made the switch to using heat pump technology.</t>
  </si>
  <si>
    <t>Launched the Retrofit Assist program in November 2024, providing Kamloops residents with personalized guidance on making their homes more energy-efficient and comfortable year-round. Since the launch, 100 Kamloops households have applied for the program with 47 currently actively planning their home energy retrofits.</t>
  </si>
  <si>
    <t>BC Energy Step Code adoption (Step 4 or higher).Efficiency upgrades/retrofits.Topping up Provincial energy efficiency incentive programs.</t>
  </si>
  <si>
    <t>Launched an employee bike purchase loan program in May 2024 that offers eligible employees a zero-interest loan (taxable benefit) towards the purchase of a new bike that is then paid back through payroll deductions.</t>
  </si>
  <si>
    <t>Required green roads certification for any new or significantly modified existing roads.</t>
  </si>
  <si>
    <t>Council approved a Bike Valet pilot program that provided free, secure parking for all active transportation devices from May to August 2024 in the Kelson Hall parking lot, with over 2,000 bikes being parked. •	Council approved joining the provincial E-Kick Scooter Pilot Project, which permits using electric kick scooters on city streets.</t>
  </si>
  <si>
    <t>In September of 2024, the city celebrated the opening of the Fulton Field Park that commemorated Captain Jenn Casey and Wing Commander John "Moose" Fulton from the 2020 Snowbirds crash. Along with the completion of the park, Phase 1 of the multi-phase Tranquille Active Transportation corridor was also completed and opened. Phase 1 included a multi-use trail from Kamloops Airport to Crestline St. The next phase of the project will begin in 2025 and will eventually connect the airport to downtown Kamloops.</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</si>
  <si>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studies/planning.Electric vehicle purchases and electric equipment/machinery purchases (i.e. electric zambonis)Launched an employee bike purchase loan program in May 2024 that offers eligible employees a zero-interest loan (taxable benefit) towards the purchase of a new bike that is then paid back through payroll deductions.</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</si>
  <si>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valet).Electric vehicle charging studies/planning.Established electric vehicle charging ready bylaws. Electric vehicle charging infrastructure investments.Required green roads certification for any new or significantly modified existing roads. Council approved a Bike Valet pilot program that provided free, secure parking for all active transportation devices from May to August 2024 in the Kelson Hall parking lot, with over 2,000 bikes being parked. •	Council approved joining the provincial E-Kick Scooter Pilot Project, which permits using electric kick scooters on city streets.</t>
  </si>
  <si>
    <t>Ongoing LED lighting upgrades</t>
  </si>
  <si>
    <t>Sustainable procurement policy. Renewable energy investments (e.g. district energy, waste heat recovery, biomass).Developing voluntary carbon offset projects. Ongoing LED lighting upgrades</t>
  </si>
  <si>
    <t xml:space="preserve"> Complete, compact communities Organics diversionRenewable energy investments (e.g. district energy, waste heat recovery, biomass)Climate engagementRezoningInfill development Urban containment boundaries</t>
  </si>
  <si>
    <t>Updated zoning to allow small-scale multi-unit housing (4 units per lot) in all urban residential zones as per Bill 44 Housing Statutes (Residential Development) Act (small-scale multi-unit housing not permitted outside the Urban Containment Boundary); updated Official Community Plan and zoning to support higher density development close to transit exchanges and exempt residential development in those areas from off-street parking requirements as per Build 47 Housing Statutes (Transit Oriented Areas) Act.</t>
  </si>
  <si>
    <t>The City of Kamloops, in partnership with Kamloops Fire Rescue, offered free hedge chipping service as part of our FireSmart program. The aim of the pilot program is to reduce wildfire risk by incentivizing residents to dispose of flammable plant materials like cedar hedges and juniper shrubs. The service was available to specific neighborhoods in Kamloops, with priority given to areas near green spaces or with high demand for FireSmart assessments. The 2024 pilot program had 50 households participate. Based on this success, City staff submitted a request for GCAP funding to support an expanded program in 2025.</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</si>
  <si>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 Utilizing natural assets/nature-based solutions. Developing emergency/hazard response plans. </t>
  </si>
  <si>
    <t>https://www.kamloops.ca/sites/default/files/2024-09/2024-05-09-Extreme%20Heat%20Response%20Plan.pdf</t>
  </si>
  <si>
    <t>Cole Weather Response Plan</t>
  </si>
  <si>
    <t>Water Use Restrictions Plan</t>
  </si>
  <si>
    <t>Pandemic Planning</t>
  </si>
  <si>
    <t>In the 2024 year it was noted that risk assessment of hazards, localized climate modelling and projected scenarios, assessment of community vulnerabilities and potential community impacts were of most value to the City of Kamloops.</t>
  </si>
  <si>
    <t>In 2024, the City of Kamloops completed an Extreme Heat Response Plan which outlines a range of short and long-term strategies to make Kamloops a safer place during prolonged heat waves or extreme heat emergencies. A component of this plan is the Heat Vulnerability Map that can be accessed via the City of Kamloops website (https://www.kamloops.ca/city-hall/strategies-plans/extreme-heat-response-plan). The EHRP, along with the new mapping tool, will help to inform decision-making related to investments in community climate resiliency.</t>
  </si>
  <si>
    <t>Retrofit Assist Concierge Program (60000), Building Benchmarking BC (3150), and Sponsorship of Wildfire Resilient Housing Workshop (2000)</t>
  </si>
  <si>
    <t>Since 2023, the Community Climate Action Grant program has supported and encouraged residents, non-profit organizations, and charities to advance their ideas for community-based climate action projects that support priority actions in the Community Climate Action Plan and have the potential to decrease community greenhouse gases, enhance community resilience to climate change, and/or support a healthy urban ecosystem. $20,000 of the City’s Climate Action Reserve is earmarked annually to support grants up to $2,000. In 2024, the Climate Action Grant program funded 16 projects for a total of $17,600, including a trail restoration project, school waste reduction programs, and climate education support.
In 2024, with funding support from BC Hydro and FortisBC, the City (LGCAP) and Thompson Rivers University kicked off a project to examine best practices, facilitate engagement activities, and develop recommendations for priority short- and long-term opportunities for enriching Thompson Rivers University’s School of Trade Technology program curriculum and learning environments. The goal is to encourage Thompson Rivers University’s commitment and capacity to attract and endow School of Trade Technology program graduates with the skills, knowledge, and motivation they need to lead meaningful careers in high-performance construction, building science and design, low-carbon energy systems, and renovations.
The City launched the Retrofit Assist program in November 2024 in partnership with the Community Energy Association and with funding from the Federation of Canadian Municipalities. This free concierge service provides Kamloops residents with personalized guidance on making their homes more energy-efficient and comfortable year-round. It also offers support to maximize available rebates; connections to expert energy advisors and contractors specializing in air sealing, insulation, windows, doors, and heat pump installations; and access to competitive third-party financing.
Through the CleanBC Better Homes and Home Renovation Rebate Program, the City offers a rebate top-up ($350) for eligible Kamloops households that install a heat pump. With the help of this top-up, 126 households have switched from natural gas heating to an air-sourced heat pump since March 2022.
With City support, 43 local commercial and institutional buildings, including 26 municipal facilities, are benchmarking their energy consumption and performance on ENERGY STAR Portfolio Manager with support from Building Benchmarking BC.</t>
  </si>
  <si>
    <t>Remaining funds from 2022 and 2023 (and from prior years as well) have been committed to the Brocklehurst Arena Ice Plant Upgrade ($750,000), specifically for a waste heat recovery system that will be used to pre-heat the facility’s domestic hot water and seasonally the outdoor pool, as well as arena’s snow melt pit, scheduled for 2025 completion.
In addition, $45,000 was invested in the McArthur Island Sport and Events Centre in the spring of 2025 to optimize the building’s waste heat recovery system. It is estimated that completing this measure (i.e. decoupling the compressors cooling system from the evaporative condenser) will result in significant fuel savings (~3,000 GJ/year).</t>
  </si>
  <si>
    <t>Community Active Transportation Engagement Grant Program, BC Alliance for Healthy Living Society/Province
UBC Sustainability Scholars Program, BC Hydro
Attended Bicycle Parking Grant, BC Cycling Coalition/Province
Implementation Offer, BC Hydro
Community Wood Smoke Reduction Program, BC Lung Foundation/Province
GoByBike Week Grant, GoByBike BC/Province</t>
  </si>
  <si>
    <t>All LGCAP (and previously CARIP) revenue is allocated to the City's Climate Action Fund (CAF) reserve. As directed by City Council, the CAF reserve is used for initiatives that have the potential to reduce greenhouse gas emissions and/or advance a priority in the Community Climate Action Plan. Since the City established a Climate Action Levy in 2021 (i.e. taxation based revenue), the CAF reserve (and LGCAP revenue) is being used for shorter term initiatives (e.g. studies, incentives, pilot programs) given the requirement to utilize LGCAP funds within 3 years of its receipt. Generally speaking, the City's Finance Department will consult the Climate and Sustainability Division on any internal requests to access monies from the CAF reserve.</t>
  </si>
  <si>
    <t>Kaslo</t>
  </si>
  <si>
    <t>https://villageofkaslo2022.municipalwebsites.ca/ckfinder/connector?command=Proxy&amp;lang=en&amp;type=Files&amp;currentFolder=%2FBylaws%2F&amp;hash=c245c263ce0eced480effe66bbede6b4d46c15ae&amp;fileName=Official%20Community%20Plan%2C%202022.pdf</t>
  </si>
  <si>
    <t>2019; no interval is set</t>
  </si>
  <si>
    <t>Renovations to the Kemball Memorial Centre to improve energy efficiency. 
Design of HVAC upgrades for the Kaslo &amp; District Arena.</t>
  </si>
  <si>
    <t>The Active Transportation Network Plan project commenced. A contractor was hired through a competitive process. The project includes community consultation and identifying priority actions. The plan will be completed in 2025.</t>
  </si>
  <si>
    <t xml:space="preserve">Active transportation planning.Active transportation education and encouragement programs. </t>
  </si>
  <si>
    <t>Community Wildfire Resiliency Plan was completed and adopted. Kaslo River flood risk mitigation work was completed. Work began on the procurement of a source protection plan and the next phase of Kaslo River flood risk mitigation planning by pursuing related funding opportunities and professional advice. These projects will both be moving forward in 2025.</t>
  </si>
  <si>
    <t xml:space="preserve"> Undertaking or completing a risk assessment at the community level.Addressing current and future climate risks through plans, adaptation measure implementation, programs, service delivery, asset management and/or other functions.</t>
  </si>
  <si>
    <t>Community Wildfire Resiliency Plan</t>
  </si>
  <si>
    <t>Kaslo River flood and erosion mitigation work</t>
  </si>
  <si>
    <t>Kemball Memorial Centre renovation, LED streetlights, Active Transportation Network Plan development</t>
  </si>
  <si>
    <t>Electric vehicle purchase, Kaslo River flood and erosion mitigation work,</t>
  </si>
  <si>
    <t>Columbia Basin trust Charge-Up grant</t>
  </si>
  <si>
    <t>Eligibility</t>
  </si>
  <si>
    <t>Kelowna</t>
  </si>
  <si>
    <t>https://kelownapublishing.escribemeetings.com/filestream.ashx?DocumentId=48661</t>
  </si>
  <si>
    <t>https://www.kelowna.ca/sites/files/1/docs/community/city_of_kelowna_corporate_semp_final_report_0.pdf</t>
  </si>
  <si>
    <t>2022, annually</t>
  </si>
  <si>
    <t>Vehicle kilometres travelled (ICBC data) at the forward sortation area (FSA) or neighbourhood level and/or vehicle ownership at the FSA or neighbourhood level; Building energy (natural gas, electricity) use at the FSA or neighbourhood level; Tree canopy coverage.</t>
  </si>
  <si>
    <t>1) Policy in a new Strategic Facilities Master Plan for all new corporate buildings to meet LEED Gold and CAGBC Zero Carbon Building standards. 2) Facility Energy Modernization Renewal Program: This program targets low-cost energy efficiency measures across our building portfolio which typically do not get captured in the capital process. 3) Building Automation Renewal Program (enhance efficiency and reliability of the HVAC systems in corporate buildings). 4) Facility efficiency studies.</t>
  </si>
  <si>
    <t>1) Home Energy Navigator Program: We launched a free program to engage and support homeowners throughout their retrofit journey. The program continued in 2025. 2) Resilient Roofspace Options Analysis: Conducted a study to understand the technical and policy options available in Kelowna’s context. The study will help advise future policy or programs to promote better use of roofspace for climate resilient new buildings.</t>
  </si>
  <si>
    <t>- Continued to offer an additional $2,000 rebate for heat pumps as part of the Clean BC Municipal Top-Up program and other top-up options, including electrical service upgrades and heat pump water heaters.
- Offered mid-construction blower door test rebates ($325) for new Part 9 building permits.
- Completed collaboration with NRCAN on Canadian Energy End Use (CEE) map project to develop mapping dashboard (GIS) for building energy use and GHG metrics based on current and projected policy scenarios.
- Worked with multiple interest holders on the Tract and Neighbourhood Data Modelling (TaNDM) project to model energy and emissions at the neighbourhood level and develop a neighbourhood level Community Energy and Emissions Inventory for buildings.
- Ongoing collaboration with Carleton University on randomized control trial field study to: administer heat pump survey, test efficacy of information distributions, and recruit participants to a home energy coordinator program.
- Analysis of aggregated Part 9 NRCAN data since Step Code implementation to develop an understanding of current performance and prospects for higher steps of Step Code and Zero-Carbon Step Code.
- Continued implementation of Energy Step Code Step 3 for Part 9 residential buildings and mid-steps for Part 3 buildings.
- Continued the See the Heat program (in partnership with the Okanagan Regional Library) where residents can borrow a thermal imaging camera that connects to a smartphone to learn more about the energy efficiency of their home.
- Home Energy Navigator Program: We launched a free program to engage and support homeowners throughout their retrofit journey. The program continued in 2025.
- Resilient Roofspace Options Analysis: Conducted a study to understand the technical and policy options available in Kelowna’s context. The study will help advise future policy or programs to promote better use of roofspace for climate resilient new buildings.</t>
  </si>
  <si>
    <t>Transit
- Added 7,123 annual transit service hours across the Kelowna Regional Transit system boosting total annual hours to 217,285. Within Kelowna, this included initiating service improvements outlined in the Rutland Local Area Transit Plan:
- Implemented Route 98 Rutland/UBCO Express at introductory service levels to provide a more direct service between UBC Okanagan, Rutland, and Downtown—enhancing connectivity and reducing travel times; In response to strong demand, introduced a dedicated local transit service on Academy Way - 84 Academy Way, connecting this dense residential area to UBCO; Increased mid-day and weekend service on frequent transit network Routes (1, 5, 8, 10, and 11).
- Constructed four new bus stops, upgraded eight existing stops, and added three new shelters to improve accessibility, comfort, and convenience for riders. 187 out of Kelowna’s 622 bus stops are outfitted with shelters (excludes stops, shelters in partner community areas served by the regional transit system).
- Completed designs of enhancements to the Hardy Transit Centre which includes charging infrastructure to support a minimum of 16 battery electric buses proposed to begin serving the region in 2027.
- Advanced project development for the proposed future new Hollywood Transit Centre.
- Supported the BC Transit launch of the UMO electronic fare system, an efficient system that modernizes the way we sell and collect fares, improving ease and convenience for riders.
- Through partnership with the United Way, we expanded the Emergency Transit Assistance Program (ETAP) that distributes no-cost fare products reaching those most in need while ensuring that our transit system is accessible to all members of our community.
- Completed detailed design for two transit exchange expansions - Rutland and Okanagan College exchanges, and preliminary design for Mission Exchange renewal and expansion. These projects will facilitate future service expansions and included feasibility assessment for on-route battery electric bus charging infrastructure.
Active Transportation:
- Completed a few key links in our all-ages and abilities (AAA) active transportation network: (1) Extended the Sutherland Active Transportation Corridor (ATC) from Ethel Street to Parkinson Recreation Centre. (2) Constructed the Leckie ATC, which now connects the Okanagan Rail Trail to the Mission Creek Greenway. (3) The Bertram Multi-Use Overpass across Highway 97 was constructed in 2024 and opened in the spring 2025. This is the first stage of the Bertram ATC connecting Downtown and to the future UBCO downtown campus.
- Other ATC projects completed included Glenmore Road Multi-Use Pathway (MUP) between Dallas Road and Kane Road/Ballou Road.
- Completed 10 new crosswalk improvements, seven of which included crosswalk flashers and installing approximately 500m of new sidewalk.
- Delivered GoByBike Week, which saw participation increase by roughly 25 per cent. Over 4,000 participants and 32 schools took part in 2024's event across Kelowna and the surrounding area.
- Continued to deliver the City’s Micromobility Program for shared e-bikes and e-scooters.
- Continued developing the Employer Commute Trip Reduction Program to help reduce the number of people
driving along during peak travel times, saving time, money and GHG emissions.
Efficient, low-emission vehicles:
- To support the shift to electric vehicles, we updated the Zoning Bylaw to require most parking stalls in new residential buildings (e.g., single-family dwellings, duplexes, fourplexes, townhomes, multi-unit residential buildings) to include an energized electrical outlet capable of minimum Level 2 charging.
- Continued implementation of the anti-idling bylaw.
- Continued expansion of the public EV charging network, with new level 2 chargers at four different locations across the community.
- Successfully applied to the Zero Emission Vehicle Infrastructure Program (ZEVIP) to receive partial funding for up to 37 Level 2 public EV chargers to be installed in the next few years.
- Offered additional rebates for MURB EV charging (individual charger rebate and EV ready infrastructure rebate) as part of the Clean BC Municipal Top Up program.
- Continued the Central Okanagan Regional Goods Movement Study in partnership with the BC Ministry of Transportation and Infrastructure, which identifies strategies to ensure the sustainable and efficient movement of goods as our region grows, including decarbonization of commercial goods movement in alignment with the Clean BC Roadmap to 2030.</t>
  </si>
  <si>
    <t xml:space="preserve"> Programs to increase high-occupancy (2 or more people) vehicle trips (i.e. carpooling). Established personal (passenger) transportation target goals, and measures to reach them, in annual reports – may include target goals for vehicle kilometre reduction, mode share for active transportation and zero-emission vehicles.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 Required new and/or existing gasoline and card lock fuel stations to include zero-emission vehicle infrastructure development. </t>
  </si>
  <si>
    <t xml:space="preserve"> Programs to increase high-occupancy (2 or more people) vehicle trips (i.e. carpooling).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uses).Implement pedestrian plazas, car-free streets (temporary or permanent) or limited-access automobile streets. Installation of secure public bike parking (i.e. bike valet).Electric vehicle charging studies/planning. Mandatory EV infrastructure in new construction. Established electric vehicle charging ready bylaws. Electric vehicle charging infrastructure investments.Required new and/or existing gasoline and card lock fuel stations to include zero-emission vehicle infrastructure development.</t>
  </si>
  <si>
    <t xml:space="preserve"> Complete, compact communities Organics diversion Circular economy or zero waste strategy Renewable energy investments (e.g. district energy, waste heat recovery, biomass)Climate engagementRezoningDensity bonuses Infill development Urban containment boundariesCommunity Development Plans</t>
  </si>
  <si>
    <t>- Continued implementing the 2040 Official Community Plan
- Continued development of the North End Plan
- Continued a project to create a new Fast Track approval process to help make it easier and faster to develop infill housing. The Fast Track builds upon the success of the City’s new infill pre-zoning, and includes two key components:
(1) An initial set of 4-6 pre-reviewed infill designs (aka: pre-approved, standardized), and (2) An accelerated (Fast Track) approval process that reduces approval timelines by 80 per cent. 
- Completed a 'Climate Lens for Development Applications' study to determine the best ways to better incorporate climate criteria to the development application review process.
- Collaborated with UBC Okanagan researchers on a Solar Feasibility Study to better understand local options to advance solar PV technology in the Okanagan region.
- Continued to work on the Thriving Urban Centres project to support the development of Kelowna's 5 Urban Centres to ensure high quality of life for residents, visitors and workers.</t>
  </si>
  <si>
    <t>- Completed the Climate Resilient Kelowna Strategy, which takes a low-emission resilience approach to community climate action. The strategy was endorsed by Council in September 2024.
- Continued improvements to the Emergency Operations Centre based on changing climate conditions.
Wildfires/Smoke:
- Expanded the FireSmart Community Chipping Program that offers free curbside removal and chipping of highly flammable plant and shrub materials to reduce wildfire fuel levels on private properties. Targeted certain higher risk neighbourhoods to amplify the impact.
- Continued implementing the Community Wildfire Resilience Plan, which was endorsed in August 2022.
- Collaborated with SFU researchers on delivering a series of 'Build Your Own FREE Air Purifier' Workshops where Kelowna residents could sign up to learn more about measures to protect themselves during wildfire/smoke events. Participants would build their own air purifier and would get to take it home, free of charge. Workshops were targeting vulnerable populations such as seniors, low-income, and pregnant women. 
- Partnered with Interior Health and the Okanagan Regional Library to offer indoor quality monitors for loan as part of the library's "Library of Things". The motivation for the program is to provide a low/no-cost way for residents to measure indoor air quality, particularly during wildfire smoke events.
- Added resources to the FireSmart program by hiring a dedicated Captain of Fire Mitigation.
- Continued the FireSmart neighbourhoods program which offers education and removal of combustible landscaping (focusing on neighbourhoods and large stratas). The City now has seven FireSmart neighbourhoods (up from 2 previously).
- Partnered with Okanagan xeriscape to run an educational event on FireSmart for business professionals.
- Completed ecological restoration and fuel mitigation work: McKinley Mountain Park (14 hectares), Knox Mountain (30 hectares), Dilworth Mountain (24 hectares)
- Built capacity for a prescribed fire program, with work completed in 2025.
- Continued FireSmart upgrades for critical infrastructure.
-Managed a significant increase in housing demolition material from buildings destroyed in the 2023 Grouse Complex Fires.
Flooding:
- Continued work on the Mill Creek Flood Protection Project (City is in the sixth year of a ten year project to improve flood passage and public safety on Mill Creek). Subprojects included:
- Removed three bridge spans and old culverts where debris would accumulate.
- Completed flood resiliency work at Burne Avenue Park.
- Initiated Mill Creek design work for the new Parkinson Recreation Centre.
- Completed 4 riffles (salmon habitat enhancements) in Mission Creek which also support naturalized stream hydrology, supporting the overall Mission Creek restoration goal to reduce channelization-driven sediment accumulation that exacerbates flood risks.
- Initiated flood protection and flood hydraulics deposition for a much larger flood event at the KLO Bridge
- Completed ongoing renewal work to revised climate standards (e.g., increased hydrometric measurements)
- Created a dam safety maintenance program
- Completed the Central Stormwater Basin Plan (the second of eight plans), and initiated the third (Brandt's Creek Basin). 
Drought/Water Shortages:
- Administer and promote Qualified Water Efficient Landscaper (QWEL) certification for contractors.
- Offered rebates for planting climate appropriate landscapes for the public through the WaterSmart program.
- Developed plans for water supply resilience/redundancy with the Glenmore Ellison Improvement District.
- Completed the City of Kelowna Water Security Plan, a holistic view of future water needs and community resiliency in the face of a changing climate and social pressures.
- Successfully managed through Level 3 Drought in the Summer of 2024.
Heat:
- Completed the Sustainable Urban Forest Strategy (SUFS). The strategy was endorsed by Council in August 2024.
- Implemented the Extreme Heat / Extreme Cold Weather Response Plans.
- DeHart Park: with a major focus on tree retention, this new park benefits from significant existing shade.
- Burne Ave Park: land acquisition that resulted in an increase to the riparian vegetation area around Mill Creek, which will help shade fish habitat, along with the creation of a new community park with shade trees.
- Tree Equity Mapping: component of the SUFS, detailed mapping of risk factors and urban heat impacts to vulnerable populations which will direct future tree planting and tree support initiatives.
- Updated OCP Tree Canopy Targets
- Increased the municipal tree planting program. In 2024, 471 trees were planted on Municipal land (parks, ROW, civic properties) and 828 Neighbourwoods trees were sold.
- Leckie, Casorso, and Houghton Active Transportation Corridors were constructed/expanded to enhance bike/pedestrian connectivity while also planted with drought tolerant vegetation and shade trees to cool the bikeways and sidewalks.
- Community Engagement through the Block Connector Block Party: (1)Provided education to Block Connectors and Neighbourhood Association members on the health risks associated with extreme heat. (2) Organized interactive activities to raise awareness about the signs and symptoms of heat stress and heat stroke. Promoted the importance of neighbour-to-neighbour support, particularly for older adults, during heat events.
- Collaborative and Advocacy Efforts: (1) Advocated for and partnered with Risk Management to implement public misting stations and coordinate free transportation to cooling centres in collaboration with BC Transit. (2) Identified and communicated community needs to inform timely responses, including water distribution and support for service providers assisting individuals experiencing homelessness.</t>
  </si>
  <si>
    <t xml:space="preserve">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Developing business continuity or similar plan(s) </t>
  </si>
  <si>
    <t>https://kelownapublishing.escribemeetings.com/Meeting.aspx?Id=de070d94-f005-463e-a1aa-d2d737864d28&amp;Agenda=Agenda&amp;lang=English&amp;Item=38&amp;Tab=attachments</t>
  </si>
  <si>
    <t>(1) Completed the Sustainable Urban Forest Strategy. (3) Implemented the Extreme Heat Response Plans. (3) DeHart Park: with a major focus on tree retention, this new park benefits from significant existing shade. (4) Burne Ave Park: land acquisition that resulted in an increase to the riparian vegetation area around Mill Creek, which will help shade fish habitat, along with the creation of a new community park with shade trees. (5) Tree Equity Mapping: detailed mapping of risk factors and urban heat impacts to vulnerable populations which will direct future tree planting and tree support initiatives. (6) Updated OCP Tree Canopy Targets. (7) Increased the municipal tree planting program. In 2024, 471 trees were planted on Municipal land (parks, ROW, civic properties) and 828 "Neighbourwoods" trees were sold.</t>
  </si>
  <si>
    <t>(1) Supported the agricultural community through extreme cold in January 2024. (2) Implemented the Extreme Cold Response Plan during January 2024 extreme cold (e.g., support for the homeless population).</t>
  </si>
  <si>
    <t>(1) Administered and promoted Qualified Water Efficient Landscaper (QWEL) certification for contractors. (2) Offered rebates for planting climate appropriate landscapes for the public through the WaterSmart program. (3) Developed plans for water supply resilience/redundancy with the Glenmore Ellison Improvement District. (4) Completed the City of Kelowna Water Security Plan, a holistic view of future water needs and community resiliency in the face of a changing climate and social pressures. (5) Successfully managed through Level 3 Drought in the Summer of 2024.</t>
  </si>
  <si>
    <t>(1) Expanded the FireSmart Community Chipping Program that offers free curbside removal and chipping of highly flammable plant and shrub materials to reduce wildfire fuel levels on private properties. (2) Continued implementing the Community Wildfire Resilience Plan. (3) Added resources to the FireSmart program by hiring a dedicated Captain of Fire Mitigation. (4) Continued the FireSmart neighbourhoods program which offers education and removal of combustible landscaping (focusing on neighbourhoods and large stratas). The City now has seven FireSmart neighbourhoods (up from 2 previously). (5) Ran an educational event on FireSmart for businesses with OXA. (6) Completed ecological restoration and fuel mitigation work: McKinley Mountain Park (14 ha), Knox Mountain (30 ha), Dilworth Mountain (24 ha). (7) Built capacity for a prescribed fire program, with work completed in 2025. (8) Continued FireSmart upgrades for critical infrastructure.</t>
  </si>
  <si>
    <t>(1) Collaborated with SFU researchers on delivering a series of 'Build Your Own FREE Air Purifier' Workshops where Kelowna residents could sign up to learn more about measures to protect themselves during wildfire/smoke events. Participants would build their own air purifier and would get to take it home, free of charge. Workshops were targeting vulnerable populations such as seniors, low-income, and pregnant women. (2) Partnered with Interior Health and the Okanagan Regional Library to offer indoor quality monitors for loan as part of the library's "Library of Things". The motivation for the program is to provide a low/no-cost way for residents to measure indoor air quality, particularly during wildfire smoke events.</t>
  </si>
  <si>
    <t>(1) Continued work on the Mill Creek Flood Protection Project. Subprojects included: Removed three bridge spans and old culverts where debris would accumulate; Completed flood resiliency work at Burne Avenue Park; Initiated Mill Creek design work for the new Parkinson Recreation Centre. (2) Completed 4 riffles (salmon habitat enhancements) in Mission Creek. (3) Initiated flood protection and flood hydraulics deposition for a much larger flood event at the KLO Bridge. (4) Completed ongoing renewal work to revised climate standards (e.g., increased hydrometric measurements). (5) Created a dam safety maintenance program. (6) Completed the Central Stormwater Basin Plan (the second of eight plans), and initiated the third (Brandt's Creek Basin).</t>
  </si>
  <si>
    <t>(1) Monitoring Okanagan Lake water quality after 2023 Grouse Complex Wildfires. (2) Completed the Sustainable Urban Forest Strategy.</t>
  </si>
  <si>
    <t>-</t>
  </si>
  <si>
    <t>(1) Collaborated with SFU researchers on delivering a series of 'Build Your Own FREE Air Purifier' Workshops where Kelowna residents could sign up to learn more about measures to protect themselves during wildfire/smoke events. Participants would build their own air purifier and would get to take it home, free of charge. Workshops were targeting vulnerable populations such as seniors, low-income, and pregnant women. (2) Partnered with Interior Health and the Okanagan Regional Library to offer indoor quality monitors for loan as part of the library's "Library of Things". The motivation for the program is to provide a low/no-cost way for residents to measure indoor air quality, particularly during wildfire smoke events. (3) •	Continued work on extreme heat response planning (e.g., implementation of the two-tiered Heat Alert &amp; Response System for heat warnings and extreme heat emergencies).</t>
  </si>
  <si>
    <t>(1) As part of the Climate Resilient Kelowna Strategy, engaged with FortisBC Electricity on grid redundancy.</t>
  </si>
  <si>
    <t>Water quality degradation; invasive species</t>
  </si>
  <si>
    <t>Indigenous knowledge: culturally significant sites, historical ecological ranges/ecosystem patterns.</t>
  </si>
  <si>
    <t>In developing the Climate Resilient Kelowna Strategy, we found that identifying adaptation/resilience indicators was challenging. Therefore, the City of Kelowna would welcome best practices for adaptation/resilience indicators.
Tree canopy coverage and localized temperature data would be valuable. Information on damages from local climate hazards could also be valuable (e.g., insurable losses).</t>
  </si>
  <si>
    <t>(1) Collaborated with SFU researchers on delivering a series of 'Build Your Own FREE Air Purifier' Workshops where Kelowna residents could sign up to learn more about measures to protect themselves during wildfire/smoke events. Participants would build their own air purifier and would get to take it home, free of charge. Workshops were targeting vulnerable populations such as seniors, low-income, and pregnant women.</t>
  </si>
  <si>
    <t>Climate lens for capital planning study</t>
  </si>
  <si>
    <t>support rebates for low-emission/electric landscaping equipment (10000); Green Business Climate Action/Sustainability Program (25000)</t>
  </si>
  <si>
    <t>Corporate:
- Climate Action Specialist three-year term position ($357,000).
- Portion of summer student position not funded through BC Lung Foundation Grant ($10,000).
- The 'premium' cost to purchase two electric zamboni's at Prospera Place instead of the propane alternatives - estimated at ~$50K per zamboni ($100,000).
- Climate lens for capital planning study ($17,500).
- Living Master Plan pilot focused on sustainability/climate metrics ($75,000).
- Climate resilient boulevard design for non-irrigated boulevard ($30,000).
Community-wide:
- Youth Climate Corps BC: 2025 ClimateSmart Ambassador Program ($70,000).
- Climate Action Ripple Effect (CARE) Program which empowers local youth to work on climate-related projects ($20,000).
- A study to determine consistent procedure across the region for identifying environmentally sensitive natural environment development permit areas ($30,000).
- Green Business Climate Action/Sustainability Program ($25,000).
- Utility municipal top-ups for low-carbon building technologies (25,836).
- Step Code Part 9 Audit Program and Hybrid Heating Deep Dive ($10,000).
- Energy and Zero Carbon Step Code 'higher step' analysis for Part 3 buildings ($20,000).
- Lawn Swap Program 2025: funds to support rebates for low-emission/electric landscaping equipment ($10,000). 
- BREATHE 'Build Your Own Air Purifier Workshops' ($15,000)
- Resilient roofspace analysis ($30,000)</t>
  </si>
  <si>
    <t>Funds to support municipal top up rebates for low-carbon building technologies (e.g., heat pumps) offered through the local energy utility.</t>
  </si>
  <si>
    <t>- Province of BC funding through Youth Climate Corps BC ($56,287)
- BC Lung Foundation funding through the BREATHE Project (Building Resilience to Emerging Airborne Threats and Heat Events) to hire a summer student to assist with running 'Building Your Own FREE Air Purifier Workshops' ($11,830)</t>
  </si>
  <si>
    <t>Staff who have work that relates to climate action are sent an application form to apply for LGCAP funding on an annual basis. An internal committee reviews the applications and decides which projects/programs/initiatives are most in line with the City’s corporate and community climate objectives (and the Province’s CleanBC Roadmap to 2030 and Climate Preparedness and Adaptation Strategy). The recommended projects are presented to City Council through the regular budget process.</t>
  </si>
  <si>
    <t>Kent</t>
  </si>
  <si>
    <t>OCP targets 10% reduction - OCP is due for update, Climate Action Plan under development will contain targets.</t>
  </si>
  <si>
    <t>Council approved energy-efficiency focused audit of buildings as of December 2024, to be conducted in 2025, to provide recommendations for future upgrades.</t>
  </si>
  <si>
    <t xml:space="preserve"> Complete, compact communitiesSmaller lotsInfill developmentRegional Growth Strategies </t>
  </si>
  <si>
    <t>In 2024, the District undertook a multi-benefit habitat restoration project on the McCallum Ditch, which included creation of new wetland areas with both amphibious species habitat characteristics and carbon sequestration benefits.  In addition, the site was planted with approximately 1500 shrubs and trees.
In 2024, the District adopted changes to allow for Small Scale Multi-Unit Housing which increased the opportunity for smaller lots with higher density. The District also continues to review the regional growth strategy.</t>
  </si>
  <si>
    <t>Significant staff time was spent on developing our "Agricultural Waterway Restoration Strategy", a document containing a framework for enacting multibenefit projects to improve agricultural productivity, flood resilience, stormwater flow, climate resilience, and habitat restoration in collaboration with private landowners.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</si>
  <si>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t>
  </si>
  <si>
    <t>Addressing current and future climate risks through plans, adaptation measure implementation, programs, service delivery, asset management and/or other functions.Hydro climatological data collection. Monitoring climate risks or impacts (floods, wildfire, etc.).Developing, acquiring, or already have hazard or climate risk mapping (e.g., floodplains), data or similar information. Utilizing natural assets/nature-based solutions.</t>
  </si>
  <si>
    <t>Water Conservation Plan discussed annually</t>
  </si>
  <si>
    <t>Hired FireSmart coordinator</t>
  </si>
  <si>
    <t>Annual culvert upgrades, multi-benefit in-stream works for stormwater and other benefits</t>
  </si>
  <si>
    <t>See overland flooding</t>
  </si>
  <si>
    <t>Multi-benefit instream works include benefits for endangered species including Oregon Spotted Frog and Salish Sucker</t>
  </si>
  <si>
    <t>Annual flooding impacts when compared with historical.  Some of this is done through Provincial data, other through internal metrics and data collection</t>
  </si>
  <si>
    <t>Funds on hold</t>
  </si>
  <si>
    <t>Council approved the creation of the Seeding Stewardship Fund (Community) which will fund a portion of community projects where landowners plant trees and other plants on private land for the purpose of carbon sequestration and biodiversity.</t>
  </si>
  <si>
    <t>A proposal is prepared by Staff and submitted to Mayor and Council, who approve the suggested expenditure or suggest modifications</t>
  </si>
  <si>
    <t>Keremeos</t>
  </si>
  <si>
    <t>GHG Emissions for 7 municipal buildings</t>
  </si>
  <si>
    <t>GHG Emissions for 7 municipal buildings done and in progress.</t>
  </si>
  <si>
    <t>See above</t>
  </si>
  <si>
    <t xml:space="preserve">Expanded micromobility access, bylaws and/or infrastructure (e.g. introduced or expanded bike/e-bike/e-scooter sharing programs, built new bike/scooter lanes, updated bylaws for bikes/scooter uses).Electric vehicle charging studies/planning.Established electric vehicle charging ready bylaws. Electric vehicle charging infrastructure investments. </t>
  </si>
  <si>
    <t>Community gardens,
Climate engagement with neighboring First Nations, RDOS and surrounding communities.</t>
  </si>
  <si>
    <t>Indigenous engagement and emergency risk planning related to climate changes and actions.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</si>
  <si>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</si>
  <si>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upgrades at Victory Hall as that is one of of our cooling centres</t>
  </si>
  <si>
    <t>new grant applications to add more water wells</t>
  </si>
  <si>
    <t>emergency management with neighboring communities First Nations and community</t>
  </si>
  <si>
    <t>mitigation in works as well as accountability for who needs to support which part of the dyke.</t>
  </si>
  <si>
    <t>Water access, wild fires and emergency response, over heating,</t>
  </si>
  <si>
    <t>Indigenous emergency planning and management</t>
  </si>
  <si>
    <t>will spend in 2025</t>
  </si>
  <si>
    <t>CHIF, GHG Reduction Pathways Climate Action Ready, HVRA, DRIFT, CEPF, Firesmart, Inclusive community gardens, asset management,</t>
  </si>
  <si>
    <t>On sewer upgrades, asset management</t>
  </si>
  <si>
    <t>Kimberley</t>
  </si>
  <si>
    <t>https://www.kimberley.ca/development/planning/sustainability/climate-change</t>
  </si>
  <si>
    <t>No current targets set</t>
  </si>
  <si>
    <t>Ongoing Energy and Zero Carbon Step Code Engagement</t>
  </si>
  <si>
    <t>Continued engagement on Energy Step Code (ESC) and Zero Carbon Step Code (ZCSC) with building stakeholders toward consideration of adopting minimum Step 4 ESC and EL-3 ZCSC. Since implementation of minimum Step 3 ESC in 2020, most projects already achieving Step 4 or higher and nearly half achieving ZCSC EL-3 or EL-4.</t>
  </si>
  <si>
    <t>Implemented expansion of the winter shuttle transit service for the 2024-25 winter season providing extended route to incorporate nordic ski facility and expanded consistent schedule seven days per week.
Constructed multi-use pathway improving active transportation connectivity in the Chapman Camp neighbourhood.</t>
  </si>
  <si>
    <t>Improving or expanding public transportation. Active transportation infrastructure investments.</t>
  </si>
  <si>
    <t xml:space="preserve"> Complete, compact communities RezoningDensity bonuses Infill development</t>
  </si>
  <si>
    <t>Completed zoning bylaw amendments to expand infill development opportunities to allow development of up to six dwelling units on every residential parcel (unless already zoned for higher capacity) including density or height bonus provisions to allow up to 10 dwelling units subject to affordability commitments.</t>
  </si>
  <si>
    <t>Corporate: completed Phase 1 of Emergency Management and Business Continuity Plan Gap Analysis and initiated ongoing implementation of recommendations.
Community: Continued work on updating the Community Wildfire Resiliency Plan, anticipate Council approval of updated Plan in 2025.</t>
  </si>
  <si>
    <t xml:space="preserve">Developing business continuity or similar plan(s) </t>
  </si>
  <si>
    <t>Established designated cooling stations</t>
  </si>
  <si>
    <t>Implemented water conservation bylaw</t>
  </si>
  <si>
    <t>Continued work on updating the Community Wildfire Resiliency Plan</t>
  </si>
  <si>
    <t>Developed multi-agency emergency response training exercise based on a significant flooding scenario</t>
  </si>
  <si>
    <t>Refresh climate action plans</t>
  </si>
  <si>
    <t>LGCAP funds will be used to support planning and implementation of initiatives to imporove community resiliency and preparedness for the impacts of a changing climate, set new targets and align corporate and community-focused initiatives with provincial goals and strategies. Phase 1 (estimated $90,912): identify strategic opportunities, initiatives or programs including any community engagement and consulting needs. Phase 2 (estimated $180,825): ongoing implementation including any community engagement and consulting needs.</t>
  </si>
  <si>
    <t>Used $186,164 LGCAP funds toward purchase of a zero-emission electric ice resurfacer (replacing existing propane-fueled vehicle) at the Civic Centre Arena and a zero-emission full-electric fleet vehicle at City Hall used primarily for building inspection services.</t>
  </si>
  <si>
    <t>LGCAP funds must be used to improve the community’s resiliency and preparedness for the impacts of a changing climate.</t>
  </si>
  <si>
    <t>Kitimat</t>
  </si>
  <si>
    <t>https://www.kitimat.ca/en/resources/6.3.0-CEEP-20210413-FINAL.pdf</t>
  </si>
  <si>
    <t>A long-term GHG emissions reduction target should be set to 58% below 2007 GHG emissions levels by 2050. -An interim target of a 20% reduction in 2007 GHG emission levels by 2030.</t>
  </si>
  <si>
    <t>Planning Department launched complete communities study</t>
  </si>
  <si>
    <t>Planning Department launched complete communities study. Which looks at housing security and building towards more walkable, connected and liveable communities. 
Industrial Land Strategy - which looks at existing and underutilized brownfield land, aiming towards community infill and use of this space rather than further development into natural habitats and undeveloped land.</t>
  </si>
  <si>
    <t>Active Transportation Plan - still in draft form.</t>
  </si>
  <si>
    <t xml:space="preserve"> Complete, compact communities Organics diversion Circular economy or zero waste strategyInfill development Urban containment boundaries Regional Growth Strategies Community Development Plans</t>
  </si>
  <si>
    <t>1) District of Kitimat, Complete Community Study &amp; Housing-Focused OCP Update. Completed the Phase 1 Engagement Summary Report. https://getinvolved.kitimat.ca/CCS
2) Industrial Land Strategy, to infill, revitalize and used land zoned for light industrial, to meet the commercial demand within the community. Light industry is taking place in residential areas, due to lack of suitable available land elsewhere within the municipality. https://getinvolved.kitimat.ca/industrial-land-strategy</t>
  </si>
  <si>
    <t>Using our recent flood mapping study for bylaw review. We are using the information generated by this report to illustrate where flooding could take place within our community in the event of a 200 year flood. This information helps the community plan future construction, prioritizes dyke reinforcement and provides new building criteria for certain neighborhoods and areas.</t>
  </si>
  <si>
    <t>Addressing current and future climate risks through plans, adaptation measure implementation, programs, service delivery, asset management and/or other functions.Monitoring climate risks or impacts (floods, wildfire, etc.).Creation of policy/procedures to affect change (climate considerations into decision-making processes).Developing emergency/hazard response plans.</t>
  </si>
  <si>
    <t xml:space="preserve">Monitoring climate risks or impacts (floods, wildfire, etc.). Public engagement on climate risks and actions.Creation of policy/procedures to affect change (climate considerations into decision-making processes).Developing, acquiring, or already have hazard or climate risk mapping (e.g., floodplains), data or similar information.Developing emergency/hazard response plans. </t>
  </si>
  <si>
    <t>Water Treatment Plant upgrade</t>
  </si>
  <si>
    <t>Public Notice for our cooling centres</t>
  </si>
  <si>
    <t>Cold weather shelter, snow removal, salt and sand, scheduled by Public Works</t>
  </si>
  <si>
    <t>Firesmart program, category fire bans</t>
  </si>
  <si>
    <t>Flood map modeling</t>
  </si>
  <si>
    <t>Tsunami study in progress</t>
  </si>
  <si>
    <t>Digital Radio system 2023-2024, and generator at firehall</t>
  </si>
  <si>
    <t>Local area assessments for future monitoring</t>
  </si>
  <si>
    <t>Staffing 141527</t>
  </si>
  <si>
    <t>CEEP initiatives, highlighted within the recommendations: 
Diverted 1,472 tonnes of food waste, yard waste and chipped wood waste from the landfill, built new compost facility for processing this organic material.</t>
  </si>
  <si>
    <t>Reported previously: Staffing for implementing CEEP initiatives, to carry out solid waste management plan and plan for the new organics facility</t>
  </si>
  <si>
    <t>Clean BC OIP grant 980000, LNG Canada Sponsorship 1300000</t>
  </si>
  <si>
    <t>Staffing whose role is to implement CEEP recommendations</t>
  </si>
  <si>
    <t>Kitimat-Stikine Regional District</t>
  </si>
  <si>
    <t>additional production well for our largest community water system</t>
  </si>
  <si>
    <t>Constructing and commissioning an additional production well for our largest community water system, Thornhill Water. This production well will ensure service delivery for residents during drought events brought on by climate change.</t>
  </si>
  <si>
    <t>Currently undertaking a climate action plan - LGCAP funds will be utilized to supplement this project budget.</t>
  </si>
  <si>
    <t>Funding received in 2022 and 2023 has gone towards the construction and commissioning an additional production well for our largest community water system, Thornhill Water. This production well will ensure service delivery for residents during drought events brought on by climate change.</t>
  </si>
  <si>
    <t>Northwest Regional Funding Agreement Funds, Community Works Funds, and Northern Capital and Planning Grant.</t>
  </si>
  <si>
    <t>No specific criteria - key eligible projects are identified on an ongoing basis.</t>
  </si>
  <si>
    <t>Kootenay-Boundary Regional District</t>
  </si>
  <si>
    <t>https://rdkb.com/Portals/0/EnvironmentalServices/Climate/ClimateActionPlanRDKB.pdf?ver=2022-11-09-135453-017</t>
  </si>
  <si>
    <t>https://rdkb.com/Environment/Climate-Action/Climate-Action-Plan</t>
  </si>
  <si>
    <t>In 2024, the RDKB saved 735.3 tonnes of CO2 through its organics diversion programs.</t>
  </si>
  <si>
    <t>2019 - 83,797 tCO2, every 5 years</t>
  </si>
  <si>
    <t>2050 –  Net-zero emissions,  100% renewable energy</t>
  </si>
  <si>
    <t>By Building Archetype: Number dwellings and primary energy source per house</t>
  </si>
  <si>
    <t>These matrices are for municipalities rather than regional districts electoral areas.</t>
  </si>
  <si>
    <t>One step above mandated requirement - Step 3</t>
  </si>
  <si>
    <t>One step above mandated requirement - Step 4</t>
  </si>
  <si>
    <t>One step above – EL2</t>
  </si>
  <si>
    <t>RDKB HomeSmart Program – concierge program supporting residents through retrofit journey.</t>
  </si>
  <si>
    <t>1. RDKB HOMESMART PROGRAM: On January 2, 2024, the RDKB officially launched RDKB HomeSmart, a new program designed to streamline the home retrofit journey for local residents. With over 200 participants enrolled in 2024, the program offers one-on-one guidance to help homeowners plan and complete energy-efficient and climate-resilient upgrades. The program supports residents with personalized guidance, connects them with contractors and energy advisors, and assists with navigating available rebates and financing options. The program has also developed the RDKB HomeSmart Guide which help residents understand integrating energy efficiency with resilience measures tailored to local climate risks—including wildfires, drought, extreme weather, and flooding into home retrofits. 
2. DEVELOPMENT OF A LOW CARBON, RESILIENT AND ACCESSIBLE BUILDING POLICY: In 2024, the RDKB drafted a new Corporate Building Policy to replace the previous green building framework. The proposed policy introduces a comprehensive approach that emphasizes reducing greenhouse gas emissions, enhancing climate resilience, and improving accessibility across RDKB-owned buildings. It aligns with key provincial strategies such as the CleanBC Roadmap to 2030, the BC Climate Preparedness and Adaptation Strategy, and the BC Accessibility Plan. To support the policy's implementation, a detailed guidance document was created. As of 2024, the policy was undergoing internal approval processes.</t>
  </si>
  <si>
    <t xml:space="preserve"> Highest efficiency standards for new space and water heating equipment. BC Energy Step Code adoption (Step 4 or higher). Zero Carbon Step Code adoption. Efficiency upgrades/retrofits.</t>
  </si>
  <si>
    <t>RDKB REGIONAL FIRE SERVICE EQUIPMENT– The Regional Fire Service continues its transitioning to electric equipment where practical, replacing gas-powered tools such as auto extrication tools, chain saws and positive pressure fans, with electric alternatives.</t>
  </si>
  <si>
    <t>ACTIVE TRANSPORTATION PLANS: In 2024, the RDKB completed the Christina Lake active transportation plan. It also finalized the South Kootenay Green Link Active Transport Plan, which will connect 5 municipalities and 2 electoral areas. 
EV READY – The RDKB is incorporating EV Ready requirements into Official Community Plan (OPCs) as they are reviewed and updated. The Christina Lake OCP, which includes these provisions, was approved in 2024. Additionally, the RDKB has initiated an analysis of EV charging infrastructure requirements and is developing a technical bulletin to guide implementation of EV Ready requirements.</t>
  </si>
  <si>
    <t xml:space="preserve"> Implemented zero-emission vehicle first procurement policy for all local government on and off-road vehicles purchases.Installation of secure bike parking (i.e. bike valet). Electric vehicle charging studies/planning. Electric vehicle charging infrastructure investments. Electric vehicle purchases and electric equipment/machinery purchases (i.e. electric zambonis)RDKB REGIONAL FIRE SERVICE EQUIPMENT– The Regional Fire Service continues its transitioning to electric equipment where practical, replacing gas-powered tools such as auto extrication tools, chain saws and positive pressure fans, with electric alternatives.</t>
  </si>
  <si>
    <t>Active transportation planning. Established electric vehicle charging ready bylaws.</t>
  </si>
  <si>
    <t>ORGANICS DIVERSION: The RDKB advanced its region-wide organics diversion efforts across both the South Kootenay and Boundary areas. Curbside organics collection programs continued to expand, supported by the rollout of public education campaigns to increase community awareness and participation. In addition, biosolids processing began at the Grand Forks organics facility.
CHRISTINA LAKE OFFICIAL COMMUNITY PLAN (OCP):  The Christina Lake OCP was formally adopted in 2024. The updated plan includes clear targets, objectives, and policies aimed at reducing greenhouse gas (GHG) and enhancing climate resilience at the community level. 
BIG WHITE PLANNING: There are ongoing discussions and promotion of complete, compact communities with Big White.
UPDATED ZONING BYLAWS: Zoning Bylaws in Electoral Areas A, B, C and D, and Mt Baldy were updated to allow for secondary suites on properties within these areas.</t>
  </si>
  <si>
    <t>DEVELOPMENT OF A LOW CARBON, RESILIENT &amp; ACCESSIBLE BUILDING POLICY: In 2024, the RDKB drafted a new Corporate Building Policy. It focuses on reducing GHG emissions, enhancing climate resilience &amp; improving accessibility across RDKB-owned buildings. EMERGENCY RESPONSE AND FIRE SAFETY PLANS: are reviewed &amp; updated annually for arenas, aquatics centre, public facilities and admin buildings. Staff receive training on emergency evacuation procedures &amp; undertake regular emergency evacuation exercises</t>
  </si>
  <si>
    <t>RDKB HOMESMART GUIDE - helps residents understand integrating energy efficiency with resilience measures tailored to local climate risks. The RDKB EMERGENCY MANAGEMENT PROGRAM operates as a Multi-Jurisdictional Emergency Management Organization with participation from all local municipalities. The RDKB holds a Regional Emergency Management Plan &amp; a HRVA for the region. EMERGENCY RESPONSE EXERCISES – Two emergency exercises were held in 2024, one for wildfire and the other flooding.</t>
  </si>
  <si>
    <t>WILDFIRE MITIGATION PROGRAM – In 2024, the RDKB received $905,229 grant for FireSmart BC Wildfire Mitigation program. There were 3 wildfire mitigation specialist and FireSmart coordinator that undertook 335 wildfire mitigation home assessment.
EMERGENCY RESPONSE EXERCISES – Two exercises were held in 2024, one for wildfire and the other flooding for both corporate and community. 
RURAL RIPARIAN PROJECT: Launched the Project to assess and restore riparian zones across the region, including: rural ecosystem assessments, community engagement and monitoring, and restoration work at the Burrell Creek site.
AGRICULTURE AND WATER WORKING GROUP: Established an Agriculture and Water Working Group under the Kettle River Watershed Advisory Council to enhance water storage in the Boundary region.
KETTLE RIVER WATERSHED ADVISORY COUNCIL: The KRWAC met three times, featuring presentations and field trips on topics like: Riparian restoration and site tours, river channel evolution and the role of biodiversity (e.g. beavers), invasive mussels and provincial drought outlooks, and cross-sectoral reviews of watershed impacts in the Boundary.
BOUNDARY INTEGRATED WATERSHED GRANT: Continued the BIWS grant to support watershed action plans for the Kettle River and Christina Lake regions.
BOUNDARY WATERSHED PUBLIC ENGAGEMENT AND AWARENESS SESSIONS:  Topics included 1) cumulative hydrological impacts, forest disturbance thresholds and hydrological sensitivities in forested landscapes; and 2) Hydrological modelling to inform forest management: moving beyond equivalent clearcut area.</t>
  </si>
  <si>
    <t xml:space="preserve"> Undertaking or completing a risk assessment at the asset or project level.Collaboration with other communities on resilience planning/initiatives. Monitoring climate risks or impacts (floods, wildfire, etc.).Developing emergency/hazard response plans.DEVELOPMENT OF A LOW CARBON, RESILIENT &amp; ACCESSIBLE BUILDING POLICY: In 2024, the RDKB drafted a new Corporate Building Policy. It focuses on reducing GHG emissions, enhancing climate resilience &amp; improving accessibility across RDKB-owned buildings. EMERGENCY RESPONSE AND FIRE SAFETY PLANS: are reviewed &amp; updated annually for arenas, aquatics centre, public facilities and admin buildings. Staff receive training on emergency evacuation procedures &amp; undertake regular emergency evacuation exercises</t>
  </si>
  <si>
    <t>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skills).Developing, acquiring, or already have hazard or climate risk mapping (e.g., floodplains), data or similar information.Developing emergency/hazard response plans. RDKB HOMESMART GUIDE - helps residents understand integrating energy efficiency with resilience measures tailored to local climate risks. The RDKB EMERGENCY MANAGEMENT PROGRAM operates as a Multi-Jurisdictional Emergency Management Organization with participation from all local municipalities. The RDKB holds a Regional Emergency Management Plan &amp; a HRVA for the region. EMERGENCY RESPONSE EXERCISES – Two emergency exercises were held in 2024, one for wildfire and the other flooding.</t>
  </si>
  <si>
    <t>COMMUNITY: A Climate Risk Assessment was completed for all RDKB electoral areas as part of the Climate Action Plan. https://rdkb.com/Portals/0/EnvironmentalServices/Climate/ClimateActionPlanRDKB.pdf?ver=2022-11-09-135453-017  A Hazard, Risk and Vulnerability Assessment has been conducted for all electoral areas &amp; municipalities across the region. PROJECT: Grand Forks Aquatics Centre Energy Efficiency Project - 2022 and Columbia Pollution Control Centre upgrade - 2020.</t>
  </si>
  <si>
    <t>Advocate for clarification on roles and responsibilities</t>
  </si>
  <si>
    <t>RDKB water conservation program &amp; ambassador; Rain barrel pilot; WaterWise communication program; Drought community update reporting; Update website Kettle River – community; Participate in provincial regional drought team; drought support to water suppliers in Boundary; Bringing together FireSmart and WaterWise messaging.</t>
  </si>
  <si>
    <t>Wildfire Mitigation Program – home assessment &amp; rebates, Community Wildfire Resilience Plans, EOC activation .</t>
  </si>
  <si>
    <t>RDKB HomeSmart - helping residents with resiliency upgrades to homes. Launched Jan 2, 2024</t>
  </si>
  <si>
    <t>Submitted funding application for next stage of floodplain mapping in Boundary Weekly freshet dashboard during flood season for residents; Public engagement riparian restoration</t>
  </si>
  <si>
    <t>Launched the Riparian Restoration project;  Providing local government support for Riparian Restoration projects on private properties.</t>
  </si>
  <si>
    <t>The RDKB met with the Osoyoos Indian Band to support relationship building. Working with First Nations to ensure their inclusion in emergency response to ensure promptly informed. First Nations member of the technical advisory group for the riparian restoration project.  Funding received through the Indigenous Engagement Requirements to support cultural awareness initiatives. Consultants have been engaged to deliver Indigenous awareness training and to review of Emergency Management documents with cultural lens.</t>
  </si>
  <si>
    <t>DATA: LIDAR data was removed from public use in the Boundary. LIDAR in South Kootenay – does not exist.  Increased site specific alluvial fan details in higher populated areas. More automated snow monitoring across (only 1 snow pillow in RDKB that is unreliable during certain climate conditions). EMDA Regulations.</t>
  </si>
  <si>
    <t>Percentage of buildings retrofitted for energy efficiency and climate resilience.
Number of properties undertaken Wildfire Mitigation Assessments.
Number of properties put on evacuation on order and alert.</t>
  </si>
  <si>
    <t>GHG Reduction Pathways Study 50000  RDKB HomeSmart 40459  Floodplain Mapping 22000 Uncommitted 136837</t>
  </si>
  <si>
    <t>•	Staff – top up funding for staff position 
Projects that have been committed in 2025 Budget:
•	GHG Reduction and Climate Resiliency Pathways Study for RDKB facilities 
•	RDKB HomeSmart Retrofit Program including staffing - the funding has enable RDKB to leverage other funding opportunities 
•	GHG Accounting – GHG inventory and reporting 
•	Phase 2 Floodplain Mapping - this has allowed the RDKB to gain further data to support Phase 2 floodplain mapping in the Boundary.</t>
  </si>
  <si>
    <t>Community Energy Association Membership 2024 &amp; 2025</t>
  </si>
  <si>
    <t xml:space="preserve">RDKB HomeSmart concierge program </t>
  </si>
  <si>
    <t>Rain Barrel Pilot</t>
  </si>
  <si>
    <t>In most cases the LGCAP funding has been used to leverage other funding for the other projects.
•	Staff – top up funding for staff position 
•	GHG Accounting – GHG inventory and reporting 
•	Installation of EV charging infrastructure for fleet vehicles at different RDKB facilities 
•	2 Facilities x Building Envelope and Energy Studies 
•	Development of Climate Action Plan and development of reporting KPIs
•	RDKB HomeSmart Retrofit Program including staffing
•	Kootenay Clean Energy Transition program – collaboration.
•	Map and prioritize riparian areas for restoration and protection in Boundary
•	EV Ready charging performance and requirements analysis
•	Rain Barrel Pilot 
•	CEA Membership</t>
  </si>
  <si>
    <t>FortisBC, Columbia Basin Trust</t>
  </si>
  <si>
    <t>The climate initiative must be linked to one or more objectives from the: 
•	CleanBC Roadmap to 2030 and/or 
•	Climate Preparedness and Adaptation Strategy.
In addition, the climate initiative should be outlined in the RDKB Climate Action Plan and meet the following criteria: 
•	Project is part of the service’s workplan
•	Aligned with one of the RDKB Climate Goal 
•	Be an action within the RDKB Climate Action Plan
•	Demonstration how it’s contributes to RDKB climate goals - objective and climate benefits including co-benefits
•	Cost of initiative and funding required</t>
  </si>
  <si>
    <t>Kyuquot / KCFN</t>
  </si>
  <si>
    <t>KCFN has other guiding documents in development that capture climate action for the Nation</t>
  </si>
  <si>
    <t>KCFN population is below the threshold requiring emissions reporting.</t>
  </si>
  <si>
    <t>KCFN currently does not have targets formalized for this as the Nation is not yet measuring GHG emissions. KCFN however, does have the goal to continually seek ways for a more environmentally sound path forward.</t>
  </si>
  <si>
    <t>Carbon stock mapping</t>
  </si>
  <si>
    <t>In the summer of 2023, the KCFN Lands &amp; Resources department surveyed historic and present eelgrass meadows to determine their suitability as transplant or donor sites. Among the sites was Otso:s, the intertidal area on the southeast end of Hankin Cove, which was once a lush meadow with an abundance of cockles before being used as a log dump. In 2024, from May 27 to June 1, 3665 shoots were transplanted at Otso:s (Hankin Cove). These newly planted eelgrass shoots cover a subtidal area of over 300 square meters.  Following the transplants in July and August, KCFN Witwaak, in partnership with the DFO Center of Expertise, installed equipment for eelgrass seeding to increase the meadow's genetic variability. Together these efforts will help: 
i.Restore a site of cultural significance
ii. Protect ancient carbon stores &amp; sequester carbon
iii Protect the shoreline from wave exposure and storm surges
iv. Aid in water purification &amp; oxygen production
v.Provide spawning and nursery habitat for herring and salmon
vi. Provide habitat for other flora and fauna, including clams, cockles, and Dungeness crabs to support traditional food systems.</t>
  </si>
  <si>
    <t>The completed Hankin Cove restoration recognizes eelgrass meadows as a nature-based solution for mitigating climate change. The transplant provided the opportunity to train KCFN Witwaak (stewardship) and youth from Kyuquot Elementary Secondary School on eelgrass transplanting methods. Over the years, further seeding will occur, and the effectiveness of the transplants will be monitored.</t>
  </si>
  <si>
    <t xml:space="preserve"> Collaboration with other communities on resilience planning/initiatives.Providing training (adaptation and mitigation skills).Utilizing natural assets/nature-based solutions.</t>
  </si>
  <si>
    <t>Community trained in fire management</t>
  </si>
  <si>
    <t>Flood hazard report by KWL</t>
  </si>
  <si>
    <t>Eelgrass meadow transplant and seeding</t>
  </si>
  <si>
    <t>Community language conferences</t>
  </si>
  <si>
    <t>Improve social services programs</t>
  </si>
  <si>
    <t>Working toward alternative energy source</t>
  </si>
  <si>
    <t>KCFN plans to use the funding for a few initiatives: (1) Further seeding and monitoring of the Hankin Cove eelgrass restoration site, (2) kelp surveys, (3) dive surveys and (4)maintenance of the newly built clam garden to create more resilient ecosystems. 
The kelp surveys will provide a baseline for monitoring climate change and ocean acidification in both summer and winter, assisting with mitigation efforts. Kelp forests are highly effective carbon sinks and provide critical habitat and food sources for various marine species. The health of kelp forests can serve as an indicator of the overall ecosystem's health, which is influenced by climate change. 
The clam garden provides a cooler, more stable environment for marine life, including clams (particularly important during heat waves), (2) helps stabilize the coast and prevent erosion, which is crucial in the face of rising sea levels and more frequent storms, both of which are consequences of climate change and (3) can increase the availability of shell fragments, to help adapt to the effects of ocean acidification.</t>
  </si>
  <si>
    <t>The remaining funds from 2022 and 2023 have been spent to support dive surveys.</t>
  </si>
  <si>
    <t>The project supports KCFN Lands &amp; Resources Department Strategic Plan and honours the guidance of KCFN Executive Leadership and Hawiih.</t>
  </si>
  <si>
    <t>Ladysmith</t>
  </si>
  <si>
    <t>https://www.ladysmith.ca/docs/default-source/bylaws-2021/official-community-plan-2023_no-dpa-no-map.pdf?sfvrsn=297df7db_2</t>
  </si>
  <si>
    <t>Adopted new  Building Bylaw that requires compliance with both the BC Energy Step Code and the BC Zero Carbon Step Code.</t>
  </si>
  <si>
    <t>Amending the Zoning Bylaw to include parking supply ratios and dimensions for van-accessible parking spaces.
Working with BC Hydro to determine area to install EV charging stations in Ladysmith.
Reduced speed limit on Dogwood Drive from 1st Avenue to Davis Road to 30 km/hr.
Report that outlines requiring subdivisions to allocate active transportation space.</t>
  </si>
  <si>
    <t xml:space="preserve">Bylaws updated to prioritize energy efficient transportation hierarchy (i.e. pedestrians first).Active transportation planning. Active transportation infrastructure investments. Electric vehicle charging studies/planning. </t>
  </si>
  <si>
    <t xml:space="preserve"> Renewable energy investments (e.g. district energy, waste heat recovery, biomass)Climate engagement</t>
  </si>
  <si>
    <t>Storm water management program.
Collaboration with downtown businesses to divert storm water from sewer system.
Rain barrel rebate program.</t>
  </si>
  <si>
    <t>Holland Dam review.</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</si>
  <si>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etc.).Creating data systems to support climate action.Developing emergency/hazard response plans.</t>
  </si>
  <si>
    <t>Emergency Planning</t>
  </si>
  <si>
    <t>Solar lights, Hydro Charging station, Rain barrel rebates, Storm water planning</t>
  </si>
  <si>
    <t>Storm water planning</t>
  </si>
  <si>
    <t>meet the requirements</t>
  </si>
  <si>
    <t>Lake Country</t>
  </si>
  <si>
    <t>LED lighting conversion at municipal hall</t>
  </si>
  <si>
    <t>-The Woodsdale Road Improvement Project prioritizes low-carbon transportation infrastructure and enabling active mobility alternatives. By incorporating dedicated multi-use pathways and bike lanes, the project supports a shift away from single-occupancy vehicle use, one of the primary sources of community-level transportation emissions. These upgrades improve the safety and accessibility of active transportation routes connecting key residential, recreational, and commercial areas in Lake Country, encouraging year-round use and reducing transportation-related GHG emissions over time.
-EV Charging Station</t>
  </si>
  <si>
    <t xml:space="preserve"> Programs to increase high-occupancy (2 or more people) vehicle trips (i.e. carpooling).Active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t>
  </si>
  <si>
    <t>In 2024, the District of Lake Country advanced Phase 1 of its Integrated Stormwater Management Plan (ISMP), laying the foundation for long-term, climate-resilient water infrastructure planning. The plan identifies priority watersheds, models future rainfall impacts, and informs regulatory updates, such as revisions to the Subdivision and Development Servicing Bylaw, to embed green infrastructure and low-impact development standards across the community. These initiatives align with the goals of the Local Government Carbon Action Program (LGCAP) by integrating climate adaptation into municipal systems, reducing downstream GHG intensive infrastructure needs, and supporting ecosystem-based approaches that enhance both carbon sequestration and community resiliency.</t>
  </si>
  <si>
    <t>Watershed Protection Plan
Liquid Waste Management Plan
Pelmewash Active Transportation Corridor</t>
  </si>
  <si>
    <t>Zoning for natural cooling infrastructure</t>
  </si>
  <si>
    <t>Water Management Planning</t>
  </si>
  <si>
    <t>FireSmart procedures, increased investment in Fire department</t>
  </si>
  <si>
    <t>Projects/initiatives undertaken with LGCAP funding in 2024 included Electric Vehicle asset purchases, increased investment in productivity of hydro generation assets, household travel surveys for future usage to increase high-occupancy vehicle usage, and active transportation infrastructure investments to promote active transportation.</t>
  </si>
  <si>
    <t>Projects/initiatives undertaken with LGCAP funding in 2022 and 2023 included increased investment in productivity of hydro generation assets, active transportation infrastructure investments to promote active transportation, and investment in effluent management infrastructure.</t>
  </si>
  <si>
    <t>Governed by internal reserves policy established when LGCAP funding was received.</t>
  </si>
  <si>
    <t>Lake Cowichan</t>
  </si>
  <si>
    <t>Due to significant organizational changes in Q1 of 2025, we are still working on completing 2024 reporting.</t>
  </si>
  <si>
    <t>Upgrades to the Cowichan Lake Education Centre buildings to install 2 heat pumps in 2024.</t>
  </si>
  <si>
    <t>upgrades to Ohtaki Footbridge and sidewalks. Installation of EV Chargers. Purchased EV</t>
  </si>
  <si>
    <t xml:space="preserve">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Electric vehicle charging infrastructure investments. </t>
  </si>
  <si>
    <t>Community wide home risk assessment through a fire smart program.</t>
  </si>
  <si>
    <t xml:space="preserve"> Undertaking or completing a risk assessment at the community level.Collaboration with other communities on resilience planning/initiatives.Monitoring climate risks or impacts (floods, wildfire, etc.).Providing training (adaptation and mitigation skills).Developing emergency/hazard response plans. </t>
  </si>
  <si>
    <t>cooling centre</t>
  </si>
  <si>
    <t>monitor</t>
  </si>
  <si>
    <t>The funds are on hold at the moment.</t>
  </si>
  <si>
    <t>Reported in previous LGCAP surveys</t>
  </si>
  <si>
    <t>Municipal Budgetting</t>
  </si>
  <si>
    <t>Langford</t>
  </si>
  <si>
    <t>Decrease community-wide GHG emissions: target 2038 61% baseline 2007.</t>
  </si>
  <si>
    <t>Socio-cultural/demographic indicators by geographic area to assess vulnerability to extreme weather events and access to equitable transportation choices and services including health, retail, food, education.</t>
  </si>
  <si>
    <t>Require installation of heat pump as a condition of rezoning.</t>
  </si>
  <si>
    <t>Low Carbon Concrete Policy (embodied carbon policy) - ongoing</t>
  </si>
  <si>
    <t xml:space="preserve">Requirement to measure embodied carbon. </t>
  </si>
  <si>
    <t>Requirement to measure embodied carbon. Require installation of heat pump as a condition of rezoning.</t>
  </si>
  <si>
    <t>* Active Transportation Plan – in-progress
* Master Transportation Plan – in progress
* Official Community Plan – in progress in 2024, completed early 2025
* Latoria Road Active Transportation Project – started public engagement in 2024
* Active Transportation Infrastructure investments (ongoing) – Building sidewalks between areas that already have sidewalk to provide better connection; Bike lane improvements / construction (e.g. addition of protective curb stops); Traffic calming (e.g. construction of round-about to slow down traffic and improve active transportation comfort for users)</t>
  </si>
  <si>
    <t xml:space="preserve"> Programs to increase high-occupancy (2 or more people) vehicle trips (i.e. carpooling).Active transportation education and encouragement programs.Installation of secure bike parking (i.e. bike valet). Electric vehicle charging studies/planning. Electric vehicle charging infrastructure investments. Electric vehicle purchases and electric equipment/machinery purchases (i.e. electric zambonis)</t>
  </si>
  <si>
    <t xml:space="preserve">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 Revising existing bylaws or implementing new ones to support active transportation. Active transportation planning. Active transportation infrastructure investments.Mandatory EV infrastructure in new construction. Established electric vehicle charging ready bylaws. Electric vehicle charging infrastructure investments. </t>
  </si>
  <si>
    <t xml:space="preserve"> Complete, compact communitiesRenewable energy investments (e.g. district energy, waste heat recovery, biomass)Climate engagementInfill developmentCommunity Development Plans</t>
  </si>
  <si>
    <t>* Official Community Plan (OCP) – in progress in 2024, completed early 2025
* Urban Forest Management Plan Engagement - completed in 2024
* Westhills District Energy - ongoing</t>
  </si>
  <si>
    <t>Urban Forest Management Plan</t>
  </si>
  <si>
    <t>* Community Wildfire Resiliency Plan (Completed in 2024)
* Urban Forest Management Plan (Completed in 2024)
* FireSmart Program (Ongoing)</t>
  </si>
  <si>
    <t xml:space="preserve"> Undertaking or completing a risk assessment at the community level.Addressing current and future climate risks through plans, adaptation measure implementation, programs, service delivery, asset management and/or other functions.Monitoring climate risks or impacts (floods, wildfire, etc.).Urban Forest Management Plan</t>
  </si>
  <si>
    <t>Wildfire Risk Assessment as part of Langford Community Wildfire Resiliency Plan (Page 36 - 61): https://langford.ca/wp-content/uploads/2025/06/Langford-Community-WildFire-Resiliency-Plan.pdf</t>
  </si>
  <si>
    <t>No measures yet, but planning to in the future.</t>
  </si>
  <si>
    <t>Wildfire Hazard Risk Assessment are required to be completed for all developments within the Interface Wildfire Development Permit Areas (ongoing). Typically require properties to implement FireSmart principles and assessments make recommendations for the siting of buildings and composite materials.</t>
  </si>
  <si>
    <t>Stormwater Management Plan is required in all developments within Hazardous Development Permit Area (drainage concern, 200 year floodplain). Recommendations typically include flood construction levels and other drainage mitigation measures recommended by professional engineers.</t>
  </si>
  <si>
    <t>Stormwater requirements for all residential development designed to accommodate (either through infiltration or detention) a 1 in 10 year storm event as well as overland flood route for rainfall intensity exceeding that expectation. The overland flood route must be demonstrated to area with sufficient capacity. All commercial development designed to 1 in 25 year event.</t>
  </si>
  <si>
    <t>IDF curve modelled under current climate scenarios</t>
  </si>
  <si>
    <t>Local vulnerabilities to extreme weather events and susceptibility to wildfire smoke.</t>
  </si>
  <si>
    <t>Urban Forest Management Plan (completed in 2024) – included a tree equity scoring index.</t>
  </si>
  <si>
    <t>Environmental Development Permit Project</t>
  </si>
  <si>
    <t>Climate Action Plan, Environmental Development Permit Area project, Staffing, Embodied Carbon</t>
  </si>
  <si>
    <t>Funds on hold allocated for:
* Climate Action Plan - Upcoming
* Environmental Development Permit Area Project - Ongoing
* Staff Salaries (Climate Action Planner, Arborist) – Ongoing
* Embodied Carbon – Ongoing
Future projects – No decision has been made.</t>
  </si>
  <si>
    <t>Urban Forest Management Plan and Environmental Development Permit Area project</t>
  </si>
  <si>
    <t>* Staffing (Climate Action Planner, Arborist) - Ongoing
* Traditional Services Emissions Reporting - Ongoing
* Embodied Carbon Policy (Low Carbon Concrete Policy): Corporate and Community-wide – Ongoing
* Urban Forest Management Plan - Completed
* Environmental Development Permit Area Project - Ongoing</t>
  </si>
  <si>
    <t>The strategic priorities and objectives set out in the 2023-2027 Council Strategic Plan.</t>
  </si>
  <si>
    <t>Langley, City of</t>
  </si>
  <si>
    <t>https://www.langleycity.ca/business-development/planning-zoning/sustainability-initiatives</t>
  </si>
  <si>
    <t>2006 IPCC Guidelines for National Greenhouse Gas Inventories.</t>
  </si>
  <si>
    <t>Vehicle Kilometres Travelled (VKT)</t>
  </si>
  <si>
    <t>The City has installed double pane glass windows into the new Douglas Centre in Douglas park. Double-pane windows improve energy efficiency by providing better insulation, which reduces the need for heating and cooling. This lowers energy consumption and greenhouse gas emissions. They also help reduce noise and condensation, making buildings more comfortable and climate-resilient.</t>
  </si>
  <si>
    <t>-Currently developing "Transportation 2050" the City of Langley's overarching transportation plan
-Downtown bike lane enhancements</t>
  </si>
  <si>
    <t xml:space="preserve">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t>
  </si>
  <si>
    <t>Sustainable procurement policy.Supporting green/blue carbon sequestration. Developing compliance carbon offset projects.</t>
  </si>
  <si>
    <t>Organics diversionSupporting green/blue carbon sequestration</t>
  </si>
  <si>
    <t>-Currently developing a tree-bylaw to manage
-Currently developing a tree inventory to manage City trees
-Developed a habitat compensation policy and environmental development permit area guidelines focusing on a bank of City Lands to use for habitat offsetting 
- Dog waste diversion pilot project
- purchase of small electric tools for operations</t>
  </si>
  <si>
    <t>-Adopted urban forest management strategy
-began developing tree bylaw
-began working on tree inventory</t>
  </si>
  <si>
    <t xml:space="preserve"> Creation of policy/procedures to affect change (climate considerations into decision-making processes).Utilizing natural assets/nature-based solutions.</t>
  </si>
  <si>
    <t>Implementing urban forest management strategy to increase trees and shade</t>
  </si>
  <si>
    <t>implemeneting urban forest management strategy to protect and enhance the City's urban forest and trees</t>
  </si>
  <si>
    <t>We have not used 2024 funds.</t>
  </si>
  <si>
    <t>electric battery power tools</t>
  </si>
  <si>
    <t>Development of a Tree Bylaw - $72,000
Tree Inventory of City owned and City managed Landscape Trees - $96,781.50
Habitat Compensation Valuation - $5,265
Purchase of electric battery power small tools - $88,000
Dog Waste Diversion/Receptacle installation - $72,500 - The re-diversion and proper disposal of dog waste from the landfill significantly decreases the production of Methane and other predominant greenhouse gasses due to the decomposition and anaerobic deterioration of the waste in the landfill.</t>
  </si>
  <si>
    <t>City staff identify and propose a list of climate-related projects aligned with our strategic priorities. These proposals are then reviewed and refined in consultation with relevant departments before being submitted to senior management for final approval, ensuring that LGCAP funding is directed toward initiatives that deliver measurable benefits to the City</t>
  </si>
  <si>
    <t>Langley, District Municipality</t>
  </si>
  <si>
    <t>Integrated climate plan (addressing mitigation and adaptation) Standalone energy-related plan</t>
  </si>
  <si>
    <t>tol.ca/climateaction</t>
  </si>
  <si>
    <t>2040 - corporate emissions, 2050 - community emissions</t>
  </si>
  <si>
    <t>EL-2 in 2004, EL-3 in 2025</t>
  </si>
  <si>
    <t>The Township of Langley is constructing a new Fire Hall 5 in the Brookswood-Fernridge area to enhance emergency response and public safety. This project is designed as a composite fire hall, serving both career and paid-call firefighters, and will include apparatus bays, decontamination areas, living quarters, training rooms, and offices. The Township is aiming to achieve Zero carbon building standard (CAGBC) for this Firehall.</t>
  </si>
  <si>
    <t>30km/h speed limits on local and collector roads with existing 30km/h school zones, to be in effect 24 hours per day on school days for most of the schools in the Township.</t>
  </si>
  <si>
    <t xml:space="preserve"> Electric vehicle charging studies/planning. Electric vehicle charging infrastructure investments. Electric vehicle purchases and electric equipment/machinery purchases (i.e. electric zambonis)</t>
  </si>
  <si>
    <t xml:space="preserve">Improving or expanding public transportation.Revising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streets.Neighbourhood or community-wide speed limit reductions. Electric vehicle charging studies/planning. Mandatory EV infrastructure in new construction. Established electric vehicle charging ready bylaws. Electric vehicle charging infrastructure investments. </t>
  </si>
  <si>
    <t>In 2024-25, The Township of Langley expanded its fleet charging capacity to 72 charging ports across four locations bringing the total number of EV charging ports to 108, including public and staff chargers. These additional chargers were added following a comprehensive Fleet Electrification Plan completed in 2022 to align with a corporate target of zero-emission fleet vehicles by 2040.</t>
  </si>
  <si>
    <t>The floodplain mapping project models flood hazards of the Anderson Creek area and how these hazards are expected to evolve due to climate change. The updated and refined Anderson Creek floodplain mapping was used to generate flood hazards and flood awareness maps based on different scenarios and return periods</t>
  </si>
  <si>
    <t xml:space="preserve"> Undertaking or completing a risk assessment at the asset or project level.Addressing current and future climate risks through plans, adaptation measure implementation, programs, service delivery, asset management and/or other functions.Monitoring climate risks or impacts (floods, wildfire, etc.). Utilizing natural assets/nature-based solutions. Developing emergency/hazard response plans.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</si>
  <si>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etc.).Developing, acquiring, or already have hazard or climate risk mapping (e.g., floodplains), data or similar information. Utilizing natural assets/nature-based solutions.</t>
  </si>
  <si>
    <t>To protect more trees and the overall tree canopy in the Township, education and enforcement of the Township’s Tree Protection Bylaw 2019 No. 5478  regarding illegal tree cutting was emphasized. Completed inspection of all Township owned Trees to identify dead &amp; dying trees for replacement.</t>
  </si>
  <si>
    <t>Emergency preparedness and resilient infrastructure planning (ex road upgrades). The Township launched an Emergency Support Services Program to recruit and train volunteers to be able to provide immediate support to people affected by emergencies, and help the community be better prepared, connected and resilient when emergencies happen. Implemented Policy Changes to have Municipal crews clear snow &amp; ice from Arterial Sidewalks.</t>
  </si>
  <si>
    <t>Investment in fire department staffing, new fire truck, a new replacement firehall. Hiring of Emergency Program Manager.  Completed Community Wildfire Resiliency Plan and began actioning.</t>
  </si>
  <si>
    <t>Public education to better prepare homes for heavy rainfall to minimize flooding as well as eco friendly ways to dispose leaves and yard waste. Also, updated flood mapping for high-risk areas. Commenced upgrades to Salmon River Pump Station, and Design to raise Fraser River Dykes.</t>
  </si>
  <si>
    <t>Infrastructure upgrades and emergency response planning are ongoing.</t>
  </si>
  <si>
    <t>Township contributed the Municipal Natural Park towards a new Metro Vancouver regional park in South Langley that protects 44 hectares of forest and wetlands</t>
  </si>
  <si>
    <t>Engagement with Indigenous communities and heritage site protection are part of broader planning.</t>
  </si>
  <si>
    <t>In September, the Township of Langley transferred the Aldergrove Community Station House to Langley Meals on Wheels and approved a record $375,000 grant to support its renovation and community service expansion</t>
  </si>
  <si>
    <t>This is indirectly addressed by other infrastructure projects.</t>
  </si>
  <si>
    <t>HVAC Controls (including Co2 sensors and programmable thermostats) at multiple sites were Optimized, New Fleet EV chargers at multiple sites were installed and GHG reduction studies were completed.</t>
  </si>
  <si>
    <t>Projects are determined by council to reduce GHG emissions and energy consumption. Criteria includes energy/GHG benefits, benefits to the community and financial metrics.</t>
  </si>
  <si>
    <t>Lantzville</t>
  </si>
  <si>
    <t>Increase BC Energy Step Code in compliance with BC Building Code</t>
  </si>
  <si>
    <t>Village Core active transportation improvement, trail system development</t>
  </si>
  <si>
    <t>Active transportation infrastructure investments.Electric vehicle charging infrastructure investments.</t>
  </si>
  <si>
    <t>Tree Protection and Management Bylaw; Stormwater Regulation Bylaw</t>
  </si>
  <si>
    <t xml:space="preserve"> Collaboration with other communities on resilience planning/initiatives.Utilizing natural assets/nature-based solutions.</t>
  </si>
  <si>
    <t>staged water restrictions</t>
  </si>
  <si>
    <t>firesmart program</t>
  </si>
  <si>
    <t>$196,555 - semi rural trail</t>
  </si>
  <si>
    <t>A semi-rural trail of 1.0-2. m width as terrain allows, with curves to follow natural terrain, constructed with a permeable firm surface AND located on the south side of Lantzville Road from Leland Road to Peterson Road, crossing the pedestrian crosswalk at Peterson Road then continuing along the north side of Lantzville Road to Huddlestone Road AND with a minimum distance of 1.5m from the white line, to separate users from road traffic and preserve this space for cyclists. Started in 2024</t>
  </si>
  <si>
    <t>A semi-rural trail of 1.0-2. m width as terrain allows, with curves to follow natural terrain, constructed with a permeable firm surface AND located on the south side of Lantzville Road from Leland Road to Peterson Road, crossing the pedestrian crosswalk at Peterson Road then continuing along the north side of Lantzville Road to Huddlestone Road AND with a minimum distance of 1.5m from the white line, to separate users from road traffic and preserve this space for cyclists</t>
  </si>
  <si>
    <t>community needs</t>
  </si>
  <si>
    <t>Lillooet</t>
  </si>
  <si>
    <t>Arena heat recovery system - recover otherwise exhausted heat from the arena and recirculate to the pool.</t>
  </si>
  <si>
    <t>FireSmart planning and mitigation</t>
  </si>
  <si>
    <t>The District of Lillooet is focusing on reducing the community's risk from wildfire by promoting FireSmart awareness and wildfire preparedness within the community through FireSmart meetings, events, developing newsletters and displays and distributing materials and resources.
The community intends on hiring a FireSmart Coordinator and completing Home Ignition Zone Assessments and implementing a limited.FireSmart Rebate Program.
The community intends to complete the layout and Fuel Management Prescription development on 3.5 hectares of priority municipal land fuel management area identified in the current CWPP for the community. The target location (polygon DoL8) encompasses the portion of the wildlandurban interface (WUI) on the slope in behind the Lillooet Hospital and Red Rock Manor senior’s complex. Following the development of the fuel management prescription, the District of Lillooet also intends to complete the resulting operational treatment work on the entire 3.5 hectare
treatment area.
The District of Lillooet intends to develop a Community Wildfire Resiliency Plan to build upon and replace the existing Community Wildfire Protection Plan that was completed for the community back in July 2016.</t>
  </si>
  <si>
    <t>Water Conservation Bylaw</t>
  </si>
  <si>
    <t>New HVAC System for municipal office, remainder of cost above funding received to 2023 will utilize 2024 funding</t>
  </si>
  <si>
    <t>New HVAC system for municipal office building to replace antiquated propane fired boiler system.</t>
  </si>
  <si>
    <t>Council determination based on priorities and strategic planning</t>
  </si>
  <si>
    <t>Lions Bay</t>
  </si>
  <si>
    <t>For services emissions we only use 2 vendors for fuel and associated emissions related to our town hall and our service vehicles.  We gather data from our invoices on the amounts of fuel / types of fuel purchased and a member of the climate action committee estimates the GHG equivalent</t>
  </si>
  <si>
    <t>we are a small community and have limited GHG emissions; we have in the last 3 years transitioned to renewable diesel for our public works fleet vehicles and, in the current year, have removed our oil furnace at the town hall (done) and are replacing it with heat pumps (in progress)</t>
  </si>
  <si>
    <t>Ongoing in 2024 - planning for the removal of a gas furnace at the town hall and replacement with heat pumps.  for 2025, the tank has been removed, a contractor engaged, and the heat pumps are expected to be installed by the end of the summer.</t>
  </si>
  <si>
    <t>We do not have any transportation related climate action initiatives</t>
  </si>
  <si>
    <t>Lions Bay and Brunswick Beach lie along the eastern shores of Howe Sound (Átl’ḵa7tsem) in the Salish Sea, facing increasing coastal erosion pressures and marine habitat loss. This multi-year project aims to prevent shoreline erosion and restore kelp forests using nature-based solutions. Key objectives include:
•	Enhancing Shoreline Resiliency: Stabilize beaches and bluffs using local materials (logs, sand, gravel, rock) instead of hard infrastructure, in line with Green Shores® principles.
•	Kelp Seaforestation: Establish beds of sugar kelp (Saccharina latissima) offshore to attenuate wave energy and protect the coast, while providing habitat and carbon sequestration.
•	Climate Adaptation: Account for seasonal constraints (storm seasons, kelp life cycle) and future climate impacts like marine heat waves, ensuring the project’s long-term success.
•	Data-Driven Planning: Utilize publicly available shoreline and bathymetric data to guide site selection and design.
•	Community and Research Integration: Align with regional initiatives (e.g. Green Shores, local restoration projects) and global best practices shared at recent kelp restoration conferences.
By combining natural shoreline defences with kelp forest restoration, the project seeks to create a model of coastal resiliency that protects property, supports biodiversity, and educates the community on sustainable shoreline management.</t>
  </si>
  <si>
    <t>Haven't completed - we utilize UBC to provide hydrology data (study over the last 10 years) to determine impacts of climate change.  The climate action committee has explored implementation of EV charging stations (eventually not-feasible), and are currently reviewing options regarding shoreline resliency and kelp seaforestation to protect our shorelines.</t>
  </si>
  <si>
    <t>Addressing current and future climate risks through plans, adaptation measure implementation, programs, service delivery, asset management and/or other functions.Hydro climatological data collection. Creation of policy/procedures to affect change (climate considerations into decision-making processes).</t>
  </si>
  <si>
    <t>N/a</t>
  </si>
  <si>
    <t>we built a pipeline connecting one of our unused creeks to our main intake to address water shortages in 2024</t>
  </si>
  <si>
    <t>Report commissioned by BCG to address landslide that occurred in Dec 2024</t>
  </si>
  <si>
    <t>We have utilized our funding from previous years and the march 2024 funding to renovate our heating at the community hall.  We selected a vendor in early 2025 and committed our saved funds to removal of the gas furnace and installation of heat pumps.   The furnace part of the work has been completed, we expect the installation of the heat pumps will be complete by september.</t>
  </si>
  <si>
    <t>All of our funding has been committed to removal of an old gas furnace and installation of heat pumps at the municipal hall.</t>
  </si>
  <si>
    <t>Climate action committee meets monthly to discuss initiatives and provides recommendations for the annual budgeting process.</t>
  </si>
  <si>
    <t>Logan Lake</t>
  </si>
  <si>
    <t>We stopped officially reporting in 2022 because of the discontinuation of the requirements for the grant and the tools used to calculate</t>
  </si>
  <si>
    <t>New targets in the works - will be updated at the end of 2025. Previous target: 10% by 2020 relative to 2007.</t>
  </si>
  <si>
    <t>Community Wide GHG emissions by sector</t>
  </si>
  <si>
    <t>Completed: Recreation centre boiler and hotwater tank upgrades, heat pump study for preheating boiler water within recreation centre,  ice-plant replacement.  Heat-pump installation at firehall.
In progress: Community centre heating/cooling updates and window replacement. GAHP upgrades within the recreation centre.</t>
  </si>
  <si>
    <t>Active Transportation Network Planning,</t>
  </si>
  <si>
    <t>In progress: Active transportation network planning, LED streetlight replacement</t>
  </si>
  <si>
    <t>Wildfire risk reduction through forest mitigation work</t>
  </si>
  <si>
    <t>Wildfire mitigation work done within the community forest and within the WUI</t>
  </si>
  <si>
    <t>Monitoring climate risks or impacts (floods, wildfire, etc.). Wildfire risk reduction through forest mitigation work</t>
  </si>
  <si>
    <t>Open cooling stations</t>
  </si>
  <si>
    <t>mitigation done around community and within WUI</t>
  </si>
  <si>
    <t>High efficiency windows and installing a heat pump system in our Recreation Centre ($95,000)</t>
  </si>
  <si>
    <t>Hot water and heating boiler and tank upgrades within Recreation Centre ($17,425)
Funds on hold:
- High efficiency windows and installing a heat pump system in our Recreation Centre ($95,000)
- No decision has been made ($57,759)</t>
  </si>
  <si>
    <t>Hot water and heating boiler and tank upgrades within recreation centre.</t>
  </si>
  <si>
    <t>Fortis BC Efficiency rebates</t>
  </si>
  <si>
    <t>Report to Council with recommendations.</t>
  </si>
  <si>
    <t>Lumby</t>
  </si>
  <si>
    <t>https://lumby.ca/2024/04/02/climate-action-leadership/</t>
  </si>
  <si>
    <t>Investment in expanding the electric vehicle charging infrastructure in the community through the use of Local Government Climate Action Plan funding. Two new charging stations were added to Monashee Family Park, which is easily accessible to community members, as well as those travelling through the community on to their next destination.</t>
  </si>
  <si>
    <t xml:space="preserve">Active transportation infrastructure investments. Active transportation education and encouragement programs.Electric vehicle charging studies/planning.Electric vehicle charging infrastructure investments. </t>
  </si>
  <si>
    <t>CEEP Plan Update. This includes review of previous Corporate energy work, inventories, LGCAP &amp; CARIP
reports, energy audits, etc. Create an updated corporate inventory with the most recent energy and emissions
inventory data (methodology consistent with Province of BC best practice document and suitable for FCM's
Partners for Climate Protection milestones), and track previous inventory years and include Business As
Usual projections. Summary of plan process, including engagement • Model and report on impacts of actions
(GHG reductions split by actions and fuels) • Provide a framework for actions by year, for local government
staff to incorporate accountability (e.g., department), budget, funding/financing strategy, and next steps for
priority actions • Recommended corporate GHG target(s) (if desired) • Recommendations on funding
mechanisms and integration of corporate climate action into local government processes. Final Report will
meet criteria for FCM-ICLEI Partners for Climate Protection (PCP) Corporate Milestones 1-3</t>
  </si>
  <si>
    <t>Emergency management plan in place</t>
  </si>
  <si>
    <t>Emergency management plan in place, Firesmart program</t>
  </si>
  <si>
    <t>Significant flood mitigation works, emergency management plan</t>
  </si>
  <si>
    <t>Emergency management plan</t>
  </si>
  <si>
    <t>Started - Received funding the ensure indigenous engagement in emergency response planning. Combined this funding with RDNO and all related municipalities to ensure the scope and scale of the project was impactful.</t>
  </si>
  <si>
    <t>$8,086.38 - solar panels and EV charge station (mostly covered with 2022 and 2023 funds)</t>
  </si>
  <si>
    <t>In 2024, remaining LGCAP funding from 2022 and 2023 was utilized for installation of additional charging stations at Monashee Family Park. 
The funding received in 2024 will be utilized going forward. The balance of funding received in advance of 2024 will be expended in 2025. There is currently $50,735 allocated to the installation of both solar panels and an electric vehicle charging station at our new Public Works facility which is currently under construction. Which is funded through 2022, 2023 and 2024 LGCAP funds.</t>
  </si>
  <si>
    <t>The funding received in 2024 will be utilized going forward. The balance of funding received in advance of 2024 will be expended in 2025. There is currently $50,735 allocated to the installation of both solar panels and an electric vehicle charging station at our new Public Works facility which is currently under construction. Which is funded through 2022, 2023 and 2024 LGCAP funds.</t>
  </si>
  <si>
    <t>Alignment with corporate plan and council strategic planning</t>
  </si>
  <si>
    <t>Lytton</t>
  </si>
  <si>
    <t>lack of infrastructure while rebuilding</t>
  </si>
  <si>
    <t>For a small community such as Lytton, a 'plug and play' solution for measuring would be very helpful. We don't have the capacity to develop a reporting system but could work with someone to at least develop estimates based on population, etc.</t>
  </si>
  <si>
    <t>Lytton drastically reduced its emissions when it was destroyed so of course, each year over year we are increasing emissions as we build back. We are the perfect location for a solar farm but we lack expertise to develop one. Maybe we should use some of our LGCAP funds to ask assistance from a consultant for a feasibility plan?</t>
  </si>
  <si>
    <t>We had no initiatives in 2024 but we are  underway in 2025 with net zero design of our Village office! We are also installing  a shade structure in one of our parks so people can get out of the heat - I don't know if that's a climate initiative but it certainly makes people more comfortable!
We are also planning an EV charging station for our public works building which is currently under construction.</t>
  </si>
  <si>
    <t>We are in the process of issuing an RFP for an electric vehicle for our operations staff!
We tried to work with the BC Hydro arm who are installing electric vehicle charging stations to locate them in the Village but they chose a highway location. Unfortunately, now EV drivers will have to stand in the blazing sun with nothing to do while their vehicle charges. They could have been in the Village, under some shade, maybe getting a cool drink.</t>
  </si>
  <si>
    <t>Our residents continue to rebuild Lytton will modest, energy efficient homes.</t>
  </si>
  <si>
    <t>In 2024 we developed a community Emergency response plan to guide the community in the event of a flood, fire, train derailment, highway accident / closure, etc. There has been some training conducted in the community and more planned for 2025.
We have accessed UBCM ESS grants to outfit our portable EOC and to provide training - it has been great!</t>
  </si>
  <si>
    <t xml:space="preserve"> Collaboration with other communities on resilience planning/initiatives. Providing training (adaptation and mitigation skills).Developing, acquiring, or already have hazard or climate risk mapping (e.g., floodplains), data or similar information.Developing emergency/hazard response plans. </t>
  </si>
  <si>
    <t>addressing in 2025</t>
  </si>
  <si>
    <t>evacuation routes id'd</t>
  </si>
  <si>
    <t>nothing identified</t>
  </si>
  <si>
    <t>along highway 1 - rely on MoTI for information - we id evacuation routes</t>
  </si>
  <si>
    <t>Looking for information pertaining to small communities. We are very small (200 people) and sometimes the examples we see don't apply. At the GFOA conference this year, there were some good examples that could apply to small communities - more would be helpful.</t>
  </si>
  <si>
    <t>We do work regularly with surrounding Nlaka'pamux communities on emergency planning, geo-hazard assessment and FireSmart activities.</t>
  </si>
  <si>
    <t>We have put the funds in a reserve and are currently planning to purchase an electric vehicle.
In addition, we are building our Village office with our own resources (we rented before so no insurance proceeds) and we are going to apply to Pacifican for funding of Net Zero items but we expect a shortfall so we will likely allocate funding from our LGCAP reserve.</t>
  </si>
  <si>
    <t>See answer above - all funds are in reserve together at this time, funds to be spent on electric vehicle.</t>
  </si>
  <si>
    <t>Pacifican for the rebuild of the Village office</t>
  </si>
  <si>
    <t>See above - not spent yet.</t>
  </si>
  <si>
    <t>Mackenzie</t>
  </si>
  <si>
    <t>https://mackenzie.civicweb.net/document/57815/</t>
  </si>
  <si>
    <t>currently not required to report - population under 10,000</t>
  </si>
  <si>
    <t>Target 2025 15% reduction from baseline 2019, target 2050, net zero</t>
  </si>
  <si>
    <t>Heating Source (energy)</t>
  </si>
  <si>
    <t>electric charging station</t>
  </si>
  <si>
    <t>Recreation Centre upgrades included addition of solar panels and heat recovery system</t>
  </si>
  <si>
    <t>Paved a variety of cycling paths in the community</t>
  </si>
  <si>
    <t>Mode shift targets for passenger and/or commercial transportation (shifting from private vehicles to sustainable modes like walking, cycling and public transit) in Official Community Plan, Regional Growth Strategy or other guiding documents.Active transportation infrastructure investments.</t>
  </si>
  <si>
    <t>Food Cycler program that reduced the amount of organics that goes into local landfills</t>
  </si>
  <si>
    <t>Public education on solar use and energy savings</t>
  </si>
  <si>
    <t>Recreation Centre installed solar panels where the savings and energy reduction are displayed on a public dashboard.
Created webpages for public engagement to increase awareness and promote resiliency</t>
  </si>
  <si>
    <t xml:space="preserve"> Public engagement on climate risks and actions. Public education on solar use and energy savings</t>
  </si>
  <si>
    <t>opened up a cooling centre</t>
  </si>
  <si>
    <t>opened up a warming centre</t>
  </si>
  <si>
    <t>water restrictions</t>
  </si>
  <si>
    <t>fuel mitigation</t>
  </si>
  <si>
    <t>air scrubbers for public buildings</t>
  </si>
  <si>
    <t>notification to impacted residents</t>
  </si>
  <si>
    <t>Organics diversion - food cycler program provided approximately 50 residents the opportunity to purchase a food recycler for a reduced rate. The food cycler reduces organic waste and creates a compost material that can be used in flower beds and gardens.</t>
  </si>
  <si>
    <t>Committed funds will go towards supplementing the wages for staff to work on climate action initiatives, asset management program and policy development and installing a Level 2 Charging Station in partnership with Charge North BC.</t>
  </si>
  <si>
    <t>Funds were leveraged from the Food Cycler Pilot Program Phase II (Food Cycle Science, Impact Canada Federal Innovation Fund)</t>
  </si>
  <si>
    <t>Follow corporate energy emissions plan and the climate action reserve policy</t>
  </si>
  <si>
    <t>Maple Ridge</t>
  </si>
  <si>
    <t>https://www.mapleridge.ca/your-government/plans-strategies/resilient-future-2050</t>
  </si>
  <si>
    <t>https://www.mapleridge.ca/resident-services/sustainability/climate-action</t>
  </si>
  <si>
    <t>EL-3</t>
  </si>
  <si>
    <t>Introduction of Zero Carbon Step Code to Maple Ridge for Part 9 and Part 3 Residential only. EL-3 cames into effect July 2025.</t>
  </si>
  <si>
    <t>Implementation of the Strategic Transportation Master Plan.</t>
  </si>
  <si>
    <t>Improving or expanding public transportation.Active transportation planning. Active transportation infrastructure investments. Active transportation education and encouragement programs.Bylaws that reduce or eliminate off street parking requirements.Installation of secure public bike parking (i.e. bike valet). Established electric vehicle charging ready bylaws.</t>
  </si>
  <si>
    <t xml:space="preserve"> Complete, compact communitiesClimate engagementRezoningDensity bonusesRegional Growth Strategies </t>
  </si>
  <si>
    <t>Development and exploration of the Lougheed Transit Corridor Plan</t>
  </si>
  <si>
    <t>Undertook an Extreme Temperature Risk mapping and Multi-Hazard Climate Risk and Vulnerability Assessment as part of our Climate Change Action Plan.</t>
  </si>
  <si>
    <t xml:space="preserve"> Undertaking or completing a risk assessment at the community level.Monitoring climate risks or impacts (floods, wildfire, etc.). Public engagement on climate risks and actions.Creation of policy/procedures to affect change (climate considerations into decision-making processes).Developing, acquiring, or already have hazard or climate risk mapping (e.g., floodplains), data or similar information.</t>
  </si>
  <si>
    <t>Cooling infrastructure mapped, activated and communicated to public twice in 2024</t>
  </si>
  <si>
    <t>Warming infrastructure mapped, activated and communicated to public once in 2024</t>
  </si>
  <si>
    <t>Flood Response Plan activated in response to Oct 2024 Extreme Rainfall event</t>
  </si>
  <si>
    <t>2 x EOC level 1 activations in anticipation of windstorms</t>
  </si>
  <si>
    <t>Percentage of buildings retrofitted, percentage of urban tree canopy coverage, percentage of buildings meeting cooling requirements, percentage of new development in floodplain, percentage of development in Wildfire-urban interface, percentage of homes that are FireSmart, percentage of homes with loss of insurance coverage due to climate events (sperate wildfire, flooding; percentage of infrastructure that incorporates nature based solutions,  percentage of greenspace growth in urban areas, percentage of ZEV uptake (LDV, MDV, HDV), percentage of modal shift to sustainable modes of transportation (active – walking, cycling, transit), percentage of drought resistant landscapes, percentage reduction in health visits to hospitals, amount spent on adaptation and amount saved by taking action,</t>
  </si>
  <si>
    <t>Climate Action Plan Implementation of 58 actions $890981</t>
  </si>
  <si>
    <t>None of the funding received in 2024 was expended in 2024 as we utilized the reserves of funding left over from the 2022 and 2023 allocations to ensure this was fully expended (see below comment for outline of expenditures).   The funding received in 2024 will be reported in 2025 as costs have been incurred against this funding after March 2025.</t>
  </si>
  <si>
    <t>Climate Action Plan Development and early implementation</t>
  </si>
  <si>
    <t>Staffing for development of Climate Action Plan and Oversight of implementation of Community Climate Action Plan</t>
  </si>
  <si>
    <t>Much of the funds expended to date relate to the development of corporate energy modelling and a Strategic Energy Management Plan for the corporation, and the remainder to the development of the Climate Action Plan and engagement and initial implementation costs for the plan. The Climate Action Plan was endorsed by Council on June 24, 2025. Staff have now commenced implementation of the 58 climate actions identified in the community climate plan. These include actions across transportation initiatives, energy efficient buildings, improvements to City services and infrastructure to reduce waste and improve zero carbon performance, preservation of biodiversity and natural assets and mitigation of flooding, heat and wildfire impacts, implementation of Zero Carbon Step Code policy adopted by Council in 2025, and initiatives focused on low carbon agriculture and stimulating a low carbon economy.</t>
  </si>
  <si>
    <t>Natural Resources Canada Zero Emissions Vehicle Program (ZEVIP) - funds being invested in 2025 based on previous LGCAP enabled site prep and other EV infrastructure in 2024.</t>
  </si>
  <si>
    <t>The City has multiple layers of oversight that inform decision making on LGCAP spending.  The staff climate action advisory committee is accountable for coordinating departmental projects and building the Climate Action Plan to which all departments contributed.  Then the departmental initiative list was prioritized using external advisors' assistance, to focus on assessing the potential impact on both climate emissions and hazard mitigation as well as possible co-benefits to provide a score, then the project was assessed in terms of the up front and longer-term costs.  The funding formula from these assessments was then put forward to Leadership for review before being prepared into the Climate Action Plan report which gave the option to Council to advance none, some or all of the scored projects.  Those which were ultimately included in the 58 actions in the climate plan met the minimum scoring rubric for their balance of direct emissions and mitigations impacts, potential co-benefits and value for money in terms of the costs.  As the funds are expended against the 58 actions identified, the Staff Climate Action Team has been struck to review this scoring before actual expenditures are approved such that the LGCAP funding in reserve ($890,981) is allocated to each project based on their scoring with respect to mitigation of emissions, climate hazards, attribution of co-benefits and value for money.</t>
  </si>
  <si>
    <t>Masset</t>
  </si>
  <si>
    <t>infrastructure investments</t>
  </si>
  <si>
    <t>Heat pump replacement,  Building Assessments</t>
  </si>
  <si>
    <t>Upgrade roads with a resurfacing project.</t>
  </si>
  <si>
    <t>Working with the First Nation community of Old Massett on sharing goals and building capacity. Council to Council discussions on climate change. We are looking forward to participating in an HRVA in 2025 with them as well.</t>
  </si>
  <si>
    <t xml:space="preserve"> Collaboration with other communities on resilience planning/initiatives. </t>
  </si>
  <si>
    <t>Use of community Hall to cool down as needed</t>
  </si>
  <si>
    <t>Use of community hall as a warming shelter as needed</t>
  </si>
  <si>
    <t>working with OMVC to come up with plans to help reduce the risk</t>
  </si>
  <si>
    <t>Working with OMVC to create a new evacuation site</t>
  </si>
  <si>
    <t>shoreline near airport has been effected</t>
  </si>
  <si>
    <t>working towards less reliance on diesel generation to recuse power outages</t>
  </si>
  <si>
    <t>The Main goal is to replace oil-burning furnaces with heat pumps in public buildings, conduct building audits, and collaborate with the old Massett on an HRVA.</t>
  </si>
  <si>
    <t>Upgrade the old fire hall and the information center from oil furnaces to heat pumps.</t>
  </si>
  <si>
    <t>McBride</t>
  </si>
  <si>
    <t>LED Lighting</t>
  </si>
  <si>
    <t>Conversion to LED lighting</t>
  </si>
  <si>
    <t>Planning for improvements to encourage walkability and pedestrian transportation; including installation of benches, improved streetlighting, sidewalk and walking trail improvements.
Completed Sidewalk Upgrades</t>
  </si>
  <si>
    <t>Started development of the official community plan with an emphasis on land use planning best practices with regards to climate change</t>
  </si>
  <si>
    <t>Disaster Risk Reduction &amp; Climate Adaptation Project in collaboration with the Regional District of Fraser Fort
George</t>
  </si>
  <si>
    <t xml:space="preserve"> Collaboration with other communities on resilience planning/initiatives.Monitoring climate risks or impacts (floods, wildfire, etc.).</t>
  </si>
  <si>
    <t>Reservoir storage expansion in progress;  Alternate Water Feasibility Study in progress</t>
  </si>
  <si>
    <t>New Avgas &amp; Jet Fuel Tanks installed at Airport;  supports BC Wildfire helicopters</t>
  </si>
  <si>
    <t>Participating in the Collaborative Disaster Risk Reduction Project, Fraser Basin Mitigation</t>
  </si>
  <si>
    <t>Development of alternate community water source</t>
  </si>
  <si>
    <t>Undecided at this point</t>
  </si>
  <si>
    <t>Merritt</t>
  </si>
  <si>
    <t>BC Energy Step Code adoption (Step 3 or higher), water-metering, e-permitting</t>
  </si>
  <si>
    <t>Zoning bylaw includes allowing building height to be exceeded if rooftop solar panels are installed, universal water metering program, e-permitting, BC Energy Step Code adoption (Step 3 or higher)</t>
  </si>
  <si>
    <t>We continued work to establish the universal water metering program for the community - a contractor was selected and installations will begin in 2025. 
The Fire Hall underwent a lighting retrofit to upgrade existing lighting to energy efficient lighting fixtures. City Hall lighting retrofit started in 2025. 
An energy study was conducted for the Nicola Valley Aquatic Centre and the Nicola Valley Memorial Arena. This is the first step in our plan to retrofit these facilities.</t>
  </si>
  <si>
    <t>Voght St. Multi-Use Pathway and Phase 1 of the West Merritt Active Transportation Path were completed in 2024. Bike hooks were purchased for staff in City Hall to encourage active transportation for commuting.</t>
  </si>
  <si>
    <t>Established personal (passenger) transportation target goals, and measures to reach them, in annual reports – may include target goals for vehicle kilometre reduction, mode share for active transportation and zero-emission vehicles. Active transportation infrastructure investments.Expanded micromobility access, bylaws and/or infrastructure (e.g. introduced or expanded bike/e-bike/e-scooter sharing programs, built new bike/scooter lanes, updated bylaws for use of bikes/scooters). Installation of secure bike parking (i.e. bike valet).Electric vehicle charging infrastructure investments. Electric vehicle purchases and electric equipment/machinery purchases (i.e. electric zambonis)</t>
  </si>
  <si>
    <t>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investments.Expanded micromobility access, bylaws and/or infrastructure (e.g. introduced or expanded bike/e-bike/e-scooter sharing programs, built new bike/scooter lanes, updated bylaws for bikes/scooter uses). Bylaws that reduce or eliminate off street parking requirements.</t>
  </si>
  <si>
    <t xml:space="preserve"> Complete, compact communitiesSmaller lots Density bonuses Community Development Plans</t>
  </si>
  <si>
    <t>Our Zoning Bylaw was updated in 2024 and included density bonusing for dwellings that provide public benefit, multiple accessory dwelling units allowed on a parcel dependent on the parcel size, modular buildings are allowed in all residential zones for faster development, reduced parking minimums for secondary suites, detached suites, 3-bedroom units, and for provision of public benefits.</t>
  </si>
  <si>
    <t>Our FireSmart team conducted 50+ home assessments and distributed more than $75,000 in rebates for residents to reduce wildfire risks to their properties (removing cedars, planting drought tolerant plants, xeriscaping, etc.). The FireSmart team also built a xeriscaping demonstration garden outside the Fire Hall to showcase to residents what's possible in our community. A new Community Wildfire Resiliency Plan was developed in 2024. 
Work continued on rebuilding dikes in the community and the naturalization of the riverbed to increase resiliency to flooding. The Flood Mitigation team also celebrated the completion of the Middlesboro Bridge Rebuild project - this was the bridge that was washed away during the floods. 
We hired an Emergency Management Coordinator who has begun developing a new emergency plan for the community.</t>
  </si>
  <si>
    <t xml:space="preserve">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Developing, acquiring, or already have hazard or climate risk mapping (e.g., floodplains), data or similar information. Utilizing natural assets/nature-based solutions. Developing emergency/hazard response plans. </t>
  </si>
  <si>
    <t>Cooling centres : library, pool; incorporation green space in new developments, use of light-coloured roofing and cladding materials</t>
  </si>
  <si>
    <t>Extreme Weather Response Shelter</t>
  </si>
  <si>
    <t>Maintained level 3 water restrictions all year based on our Drought Response Plan. Universal water metering program development</t>
  </si>
  <si>
    <t>Dike projects continue, Middlesboro Bridge repairs complete</t>
  </si>
  <si>
    <t>Flood mitigation team has begun wetland restoration projects near Coldwater River alongside diking projects</t>
  </si>
  <si>
    <t>City is working on improving relationships with surrounding Bands and Indigenous organizations</t>
  </si>
  <si>
    <t>Began developing new accessibility plan, Kengard Well upgrades are continuing - design is almost complete and construction should begin within the next few years</t>
  </si>
  <si>
    <t>Localized data for our community as there isn't a lot of Merritt-specific data available.</t>
  </si>
  <si>
    <t>LGCAP Funds are slated to be spent on an electric ice resurfacer, building energy upgrades, public EV charging infrastructure, bike storage for City staff, Fire Department EV emergency plugs, and staff training.</t>
  </si>
  <si>
    <t>LGCAP funds were used on the new FireSmart Xeriscaping Demonstration Garden (started in 2024, expected to be finished in 2025), an EV in 2022, and two EVs in 2025.</t>
  </si>
  <si>
    <t>We've used this funding in grant applications but the applications were not successful.</t>
  </si>
  <si>
    <t>Projects need to be "shovel ready";  provide emission reductions, and meet provincial requirements. Our current project priority is emissions reductions.</t>
  </si>
  <si>
    <t>Metchosin</t>
  </si>
  <si>
    <t>https://www.metchosin.ca/community/environment-wildlife/climate-action</t>
  </si>
  <si>
    <t>Active transportation plan was in progress</t>
  </si>
  <si>
    <t>Bulk water</t>
  </si>
  <si>
    <t xml:space="preserve"> Bulk water </t>
  </si>
  <si>
    <t>Working to add a new bulk water station to the District so residents wouldn't have to travel to other jurisdictions to obtain water.</t>
  </si>
  <si>
    <t>Heat pumps in municipal buildings. Bulk water station to deal with related drought.</t>
  </si>
  <si>
    <t>Bulk water station project</t>
  </si>
  <si>
    <t>Percentage of buildings retrofitted for energy efficiency and climate resilience;</t>
  </si>
  <si>
    <t>bulk water station</t>
  </si>
  <si>
    <t>Solar panels/heat pumps for firehall</t>
  </si>
  <si>
    <t>50/50 partnership with CRD for a new bulk water station to serve residents.
The rest is going towards firehall upgrades - Solar panels/heat pumps.</t>
  </si>
  <si>
    <t>Firehall upgrades for heat pumps and solar panels</t>
  </si>
  <si>
    <t>Water shortage is getting worse each summer, this will help more residents while also reducing travel time for people in surrounding jurisdictions.
Firehall is going to cost a lot so using any funds available to pay for the project will help.</t>
  </si>
  <si>
    <t>Metro Vancouver Regional District</t>
  </si>
  <si>
    <t>https://metrovancouver.org/services/air-quality-climate-action/climate-2050</t>
  </si>
  <si>
    <t>https://metrovancouver.org/services/air-quality-climate-action/Documents/energy-management-policy.pdf. See more at our Corporate Climate Action web page: https://metrovancouver.org/services/air-quality-climate-action/corporate-climate-action-and-carbon-neutrality</t>
  </si>
  <si>
    <t>Public reporting on Metro Vancouver's corporate emissions for 2024 will be forthcoming in fall 2025.</t>
  </si>
  <si>
    <t>Corporate emissions reported here include Metro Vancouver's traditional services GHG emissions, as well as other direct and contracted energy-related emissions (for example, from Metro Vancouver Housing Corporation and Metro Vancouver Solid Waste Services). Metro Vancouver's GHG inventory uses guidance from the Greenhouse Gas Protocol – Corporate Accounting and Reporting Standard and uses the emission factors from the BC Best Practices Methodology for Quantifying GHG Emissions. In addition to GHG emissions originating from corporate energy use, Metro Vancouver’s operations produce process emissions primarily at solid waste and liquid waste facilities. Currently, only process emissions from the combustion of municipal solid waste at the Waste-to-Energy Facility are included in Metro Vancouver’s total direct GHG emissions. Work is still underway to quantify process and fugitive emissions from wastewater and water treatment.</t>
  </si>
  <si>
    <t>2022. Metro Vancouver undertakes a multi-pollutant emissions inventory for the Lower Fraser Valley every 5 years, which includes GHGs. Metro Vancouver also undertakes a GHG emissions inventory for the Metro Vancouver region on an annual basis, and has publicly reported this data for 2019-2022 inclusive. Metro Vancouver is currently finalizing the regional GHG inventory for 2023.</t>
  </si>
  <si>
    <t>We report on many of the indicators listed above, and in some cases we rely on the province for data to support these indicators. Metro Vancouver would benefit from improved access to provincial or other sources (e.g., utilities) of data for all of the above, as well as other metrics including uptake of provincial commercial, residential, and industrial incentives in region, granular building energy use data, uptake of clean technologies including heat pumps and EVs.</t>
  </si>
  <si>
    <t>Partnering with Vancouver Coastal Health, City of Vancouver, and City of North Vancouver to develop a Policy Toolkit for Local Governments to Improve Thermal Safety in Low-Rise Apartment Buildings with no cooling. - Developing a Commercial Building Electrification Guide to strengthen the sector’s capacity to achieve emissions reduction targets through training and capacity building in the retrofit trade sector.</t>
  </si>
  <si>
    <t>Thermal Safety in Apartment Buildings Toolkit (Partnership with Vancouver Coastal Health, City of North Vancouver, City of Vancouver and Metro Vancouver) 
Extreme heat events across BC’s Lower Mainland are becoming more frequent and deadly, especially in homes without cooling. The 2021 heat dome, which brought record-breaking temperatures and resulted in 619 deaths, highlighted the vulnerability of residents, particularly those with chronic health conditions, in inadequately cooled homes. 
In response, Vancouver Coastal Health partnered with Metro Vancouver, and the Cities of North Vancouver and Vancouver to develop a Thermal Safety Toolkit for low-rise apartments. The toolkit outlines 31 practical policy actions local governments can take to retrofit older buildings and safeguard residents from extreme heat. These actions also support broader goals like affordability, energy efficiency, and emissions reductions. This project was started in 2024 and completed in 2025. See the final report here: https://metrovancouver.org/services/air-quality-climate-action/Documents/thermal-safety-in-existing-multi-unit-residential-buildings.pdf</t>
  </si>
  <si>
    <t xml:space="preserve"> Highest efficiency standards for new space and water heating equipment.Efficiency upgrades/retrofits.Requirement to measure embodied carbon. </t>
  </si>
  <si>
    <t>Metro Vancouver administers the Metro Vancouver Regional Fund (MVRF), the region’s mechanism to direct municipal infrastructure funds, sourced from the federal Canada Community-Building Fund (CCBF), toward regional transportation investments. In 2024, Metro Vancouver member jurisdictions renewed their agreement to pool 95 percent of their allocated CCBF funds for TransLink’s use. The renewed MVRF program includes the provision that zero-emission transportation projects are preferred. The most recent funding approval in June 2025 was exclusively for electric infrastructure, including electric buses and depot charging infrastructure.</t>
  </si>
  <si>
    <t>Established commercial transportation target goals, and measures to reach them, in annual reports – may include target goals for vehicle kilometre reduction, mode share for energy efficient commercial transportation and zero-emission vehicles. Implemented zero-emission vehicle first procurement policy for all local government on and off-road vehicles purchases.Active transportation education and encouragement programs.Electric vehicle charging studies/planning. Electric vehicle charging infrastructure investments. Electric vehicle purchases and electric equipment/machinery purchases (i.e. electric zambonis)</t>
  </si>
  <si>
    <t xml:space="preserve">Improving or expanding public transportation.Electric vehicle charging studies/planning. </t>
  </si>
  <si>
    <t xml:space="preserve"> Circular economy or zero waste strategy.Renewable energy investments (e.g. district energy, waste heat recovery, biomass). Supporting green/blue carbon sequestration.Developing voluntary carbon offset projects. </t>
  </si>
  <si>
    <t xml:space="preserve"> Complete, compact communities Organics diversion Circular economy or zero waste strategy Renewable energy investments (e.g. district energy, waste heat recovery, biomass) Supporting green/blue carbon sequestration Climate engagementUrban containment boundaries Regional Growth Strategies </t>
  </si>
  <si>
    <t>Reducing Emissions and Improving Resilience at Metro Vancouver Housing  
Metro Vancouver Housing is one of the largest non-profit housing providers in the region, with over 3,400 affordable rental homes on 49 sites, serving close to 10,000 people. Metro Vancouver Housing is designing new construction and retrofit projects to increase energy efficiency, reduce greenhouse gas emissions, and improve tenant well-being, for example by including cooling measures to protect residents from extreme weather such as climate-related heat events. Examples include Heather Place and Heron’s Nest (both fully electric new buildings) and Manor House, which is undergoing building envelope and mechanical system retrofits, which are projected to cut energy use by 51% and GHGs by 65%. These projects offer safer, healthier, and more sustainable housing for residents.</t>
  </si>
  <si>
    <t>Regional Green Infrastructure Network Planning 
To support the implementation of Metro 2050, this project seeks to collaboratively plan for a regional green infrastructure network (RGIN). Protecting, restoring and connecting the RGIN will support the movement of species across the landscape, and maximize resilience, biodiversity and human health benefits. Key work streams will include First Nations and member jurisdiction engagement, collaborative network identification / mapping, research and design, and the development of implementation guidelines.</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</si>
  <si>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processes).Utilizing natural assets/nature-based solutions. Developing emergency/hazard response plans. Developing business continuity or similar plan(s) </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</si>
  <si>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skills).Creating data systems to support climate action. Developing, acquiring, or already have hazard or climate risk mapping (e.g., floodplains), data or similar information. Utilizing natural assets/nature-based solutions. Developing emergency/hazard response plans. </t>
  </si>
  <si>
    <t>Liquid Waste High-level Climate Vulnerability and Risk Assessment; Development of new Liquid Waste Management Plan; Zero Emissions, Climate Ready Buildings; Planning and retrofitting for cooling in Metro Vancouver Housing units.</t>
  </si>
  <si>
    <t>New fleet vehicles to respond to snow and ice events; Climate Risk and Vulnerability Assessment</t>
  </si>
  <si>
    <t>Assessment of Drinking Water Conservation Potential; Update of Seasonal Water Supply webpage; ; Regularly reviewing and updating the Drinking Water Conservation Plan</t>
  </si>
  <si>
    <t>Electoral Area A Community Wildfire Risk Reduction Plan; wildfire prevention/suppression operations; Water Supply Area fuels management, Inter-agency planning and exercises, Crew training and preparedness. Regional Parks Wildfire Risk Assessment</t>
  </si>
  <si>
    <t>Air Quality Monitoring and Advisory Program</t>
  </si>
  <si>
    <t>Development of Liquid Waste Management Plan; Liquid Waste Services High-level Climate Vulnerability and Risk Assessment; Participation in flood resiliency planning</t>
  </si>
  <si>
    <t>Design of major projects to be resilient to sea level rise, storm surge, extreme heat</t>
  </si>
  <si>
    <t>Hydrodynamic modeling of sewer outflows, wet weather pricing; Development of new Liquid Waste Management Plan</t>
  </si>
  <si>
    <t>Ecosystem restoration, removal of invasive species, Regional Green Infrastructure Network planning</t>
  </si>
  <si>
    <t>Development of new LW Management Plan; Regional Green Infrastructure Network planning; Tree Regulations Toolkit Update</t>
  </si>
  <si>
    <t>Planning for backup power availability for corporate infrastructure and assets</t>
  </si>
  <si>
    <t>Adjusting park development plans to avoid landslide hazard areas</t>
  </si>
  <si>
    <t>Better coordination and support with the Province of BC on collection/tracking of data and coordinating approaches and standards for risk assessments, in alignment with new provincial emergency management legislation.</t>
  </si>
  <si>
    <t>-	Annual costs of weather-related damage in Metro Vancouver region
-	Number of urban households with access to thermally safe conditions in buildings
-      Number or proportion of municipal or regional infrastructure assets located in high-risk areas
-      Percentage of population in high-risk areas</t>
  </si>
  <si>
    <t>Transportation Equity Inventory
This project is a partnership with TransLink which aims to establish a baseline understanding of the transportation-related challenges, concerns, interests, and priorities of equity-denied populations in the Metro Vancouver region, considering both the current transportation system and expected future changes. The project also aims to support the establishment of durable relationships with community organizations representing equity-denied populations. The key deliverable of the project will be the transportation equity baseline and priorities report, as well as the database of the community organizations, their transportation-related priorities, and associated quantitative datasets.</t>
  </si>
  <si>
    <t>climate staff salaries for 2026-2027</t>
  </si>
  <si>
    <t>climate staff salaries</t>
  </si>
  <si>
    <t>50000 for Multi-Unit Residential Building (MURB) Power Efficient Design 15000 for Benchmark BC</t>
  </si>
  <si>
    <t>Sustainable Commute Policy; Car-share Expansion and Electrification</t>
  </si>
  <si>
    <t>50000 for Multi-Unit Residential Building (MURB) Power Efficient Design Guide; 15000 for Benchmark BC; 50000 for Sustainable Transportation Policy Initiatives (Sustainable Commute Policy; Car-share Expansion and Electrification)</t>
  </si>
  <si>
    <t>BC Hydro and Zero Emissions Innovation Centre contributed funding for the MURB Power Efficient Design Guide. TransLink and others contributed funding for Car-Share Expansion and Electrification work and for Sustainable Commute Policy work.</t>
  </si>
  <si>
    <t>LGCAP funding is prioritized for staff salaries, with any remaining funds supporting priority projects. Projects are identified based on the implementation of Clean Air Plan and Climate 2050 actions and aligned member jurisdiction and partner initiatives, as directed by the Board. Staff have also developed project prioritization criteria for climate action projects that contribute to corporate or regional emissions reduction or climate resilience.</t>
  </si>
  <si>
    <t>Midway</t>
  </si>
  <si>
    <t>Community Centre Retrofit &amp; Upgrade started in 2024, estimated to complete at the end of 2025.</t>
  </si>
  <si>
    <t>EV charging station in planning stages</t>
  </si>
  <si>
    <t>Electric Equipment purchase</t>
  </si>
  <si>
    <t xml:space="preserve"> Electric Equipment purchase</t>
  </si>
  <si>
    <t>Electric edger replaced gas powered one in Arena</t>
  </si>
  <si>
    <t>FireSmart programs</t>
  </si>
  <si>
    <t>build your own air filter workshop</t>
  </si>
  <si>
    <t>Number of households with access to cooling centre (Community Hall) during extreme heat events</t>
  </si>
  <si>
    <t>Midway Community Centre Retrofit &amp; Upgrade</t>
  </si>
  <si>
    <t>Energy efficiency - High efficiency equipment, appliances, lighting and heating (HVAC)</t>
  </si>
  <si>
    <t>Energy efficiency - High efficiency equipment, appliances, lighting and heating (HVAC) - Midway Community Centre Retrofit &amp; Upgrade</t>
  </si>
  <si>
    <t>Investing in Canada Infrastructure Program</t>
  </si>
  <si>
    <t>Council discussion during Budget deliberations</t>
  </si>
  <si>
    <t>Mission</t>
  </si>
  <si>
    <t>chrome-extension://efaidnbmnnnibpcajpcglclefindmkaj/https://www.mission.ca/media/file/environmental-charter-2022-2027-climate-and-environmental-action-planpdf</t>
  </si>
  <si>
    <t>Numbers are going up from 2023 because of improvements in reporting and including more in-scope emissions that had previously been missed.</t>
  </si>
  <si>
    <t>Energy Performance Certificates that provide efficiency ratings for homes like they have in the U.K would be helpful.
https://energysavingtrust.org.uk/advice/guide-to-energy-performance-certificates-epcs/</t>
  </si>
  <si>
    <t>Ongoing upgrades to HVAC systems, replacing lights with LEDs, and an electrical upgrade at the Public Works building to allow for installation of an EV charging station (ongoing).</t>
  </si>
  <si>
    <t>Multi-use path on 14th Ave (Phase 2 - 540 metre distance) completed in 2024 and 7th Ave Greenway  (Phase 1 - 1.2 km distance) completed in 2024.
Added 3 new RRFB crosswalks for pedestrian safety.</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</si>
  <si>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programs.Bylaws that reduce or eliminate off street parking requirements.</t>
  </si>
  <si>
    <t>OCP Update</t>
  </si>
  <si>
    <t>Renewable energy investments (e.g. district energy, waste heat recovery, biomass). OCP Update</t>
  </si>
  <si>
    <t>Ongoing curbside organics collection composted at the Mission Landfill compost facility. The City does a free compost giveaway in April &amp; May annually for residents to take up to 1 cubic yard of finished compost for use in home/community gardens.</t>
  </si>
  <si>
    <t>Developed Extreme Heat Strategy</t>
  </si>
  <si>
    <t>Implementation of the Environmental Charter is an ongoing project that includes action items under multiple categories: Transportation, Community Leadership, Buildings &amp; Land Use, Waste Management, Infrastructure, and Ecosystems &amp; Greenspaces. 
Development of a Land Clearing Management Program to put controls over clearing of land for development and improve RAPR oversight.</t>
  </si>
  <si>
    <t>Hydro climatological data collection.Developing emergency/hazard response plans. Developed Extreme Heat Strategy</t>
  </si>
  <si>
    <t>Extreme Heat Strategy</t>
  </si>
  <si>
    <t>Water use restrictions</t>
  </si>
  <si>
    <t>Forestry department is conducting a climate risk assessment</t>
  </si>
  <si>
    <t>Urban tree canopy coverage, percent of households with alternative heating and cooling systems</t>
  </si>
  <si>
    <t>Barn owl nesting inventory</t>
  </si>
  <si>
    <t>Implementation of Environmental Charter</t>
  </si>
  <si>
    <t>Staffing - the Environmental Ambassador position is funded with LGCAP funding. This role assists with the implementation of Environmental Charter action items, conducts water conservation programming and enforcement, attends community events to provide environmental education, conducts curbside recycling audits, and provides mentorship to the Environmental Division summer students. 
$11,382 is for consultant support in an aquifer hydrogeologic review to assess water security in rural Mission.
As part of a natural asset inventory, conducted a barn owl nest inventory.</t>
  </si>
  <si>
    <t>Aquifer hydrogeological review</t>
  </si>
  <si>
    <t>Purchase of an electric utility truck for City fleet.
Conduct an aquifer hydrogeologic review for the Stave Falls neighbourhood
Salary funding for the Environmental Ambassador position 
Educational materials and supplies for public engagement and education events
Needs assessment for future recycling &amp; eco-depot center
GHG accounting 
Leveraged funding to receive additional grant funding to conduct a city-wide stream mapping project</t>
  </si>
  <si>
    <t>Grant for Local Governments to Advance Biodiversity Conservation on Private Lands - funded by ECCC and administered by the Fraser Basin Council</t>
  </si>
  <si>
    <t>Any spending needs to support the implementation of action items in the city's Environmental Charter.</t>
  </si>
  <si>
    <t>Montrose</t>
  </si>
  <si>
    <t>Action Plan &amp; GHG Software</t>
  </si>
  <si>
    <t xml:space="preserve"> Action Plan &amp; GHG Software</t>
  </si>
  <si>
    <t>Completion of Climate Action Plan 
GHG Reporting Software</t>
  </si>
  <si>
    <t>Work with RDKB to ensure the community has up-to-date emergency response plans</t>
  </si>
  <si>
    <t>Implement water conservation strategies.</t>
  </si>
  <si>
    <t>Continue supporting advocacy for updated wildfire mapping</t>
  </si>
  <si>
    <t>Climate Action Plan</t>
  </si>
  <si>
    <t>Climate Action Plan
City Network GHG Reporting Software</t>
  </si>
  <si>
    <t>$13,000 – EV Purchase
$16,000 – Heat pump HVAC projects in the  Montrose Community Hall and Village Office Building 
$15,000 - developing a natural asset inventory
$22,378.50 - towards extreme climate mitigation plan. The project will look to improve extreme rainfall event resiliency and provide greater flood protection through the potential utilization of channeling excess drainage flow through existing  natural asset areas in the Village.</t>
  </si>
  <si>
    <t>That it aligns with our Climate Action Plan.</t>
  </si>
  <si>
    <t>Mount Waddington Regional District</t>
  </si>
  <si>
    <t>https://www.rdmw.bc.ca/media/Regional%20Plan%20Bylaw%20No.%20890(1).pdf</t>
  </si>
  <si>
    <t>We have measured GHG emissions from Landfill which is 10400 tonnes CO2</t>
  </si>
  <si>
    <t>Heat pump upgrade for the Woss Community Hall (completed)
Heat recovery condenser at the Chilton Regional Arena (ongoing)</t>
  </si>
  <si>
    <t>Electric vehicle charging station (ongoing)
Partnership with BC Transit to follow their targets</t>
  </si>
  <si>
    <t>Bio-cover for 7Mile Landfill and Recycling Centre (ongoing)
Recycling Depots Operation (ongoing)</t>
  </si>
  <si>
    <t>Battery backup for services in Landfill
Water supply in Woss and Coal Harbour during power outage</t>
  </si>
  <si>
    <t xml:space="preserve"> Developing emergency/hazard response plans. </t>
  </si>
  <si>
    <t>planning in progress</t>
  </si>
  <si>
    <t>developing emergency response plan</t>
  </si>
  <si>
    <t>backup systems for infrastructures</t>
  </si>
  <si>
    <t>Tsunami Warning System Initiative (Holberg area)
Climate-Resilient Trail Design</t>
  </si>
  <si>
    <t>$51214 will be allocated for the replacement of the heat recovery condenser at the arena and for the Huson Cave new bridge structure. The remaining funds will be used to continue work on the Huson Cave bridge and trail project.  Anny additional remaining funds will be directed toward projects eligible under the LGCAP funding criteria like wood waste treatment and landfill gas-to-energy conversion project.</t>
  </si>
  <si>
    <t>Is currently on hold and the funds will be contributed to the Huson Cave new bridge and trail structure, which is being designed to withstand more extreme rain events. 
Remaining funds will be allocated to projects that align with LGCAP funding criteria. Some of our current areas of interest include: Wood waste treatment , Landfill gas-to-energy conversion project</t>
  </si>
  <si>
    <t>Arena heat recovery condenser</t>
  </si>
  <si>
    <t>Huson Cave new bridge structure</t>
  </si>
  <si>
    <t>Heat pump upgrade for the Woss Community Hall
Water supply backup generator for the community of Woss
Battery backup systems
Arena water filtration system
Arena - Ammonia mitigation
Irrigation pump for sedimentation pond
Heat recovery condensor for arena (ongoing)
Huson Cave - new bridge structure (ongoing)</t>
  </si>
  <si>
    <t>Cost-effectiveness, readiness for implementation, and potential to deliver measurable GHG reductions or increase resilience.</t>
  </si>
  <si>
    <t>Nakusp</t>
  </si>
  <si>
    <t>Emergency Services Building LED Lighting retrofit</t>
  </si>
  <si>
    <t>Installation of two level 2 EV charging stations at the Nakusp hot Springs; Purchase of Electric Truck to replace gas truck in fleet.</t>
  </si>
  <si>
    <t>Continuation of FireSmart program &amp; community assessments</t>
  </si>
  <si>
    <t>Addressing current and future climate risks through plans, adaptation measure implementation, programs, service delivery, asset management and/or other functions.Monitoring climate risks or impacts (floods, wildfire, etc.). Providing training (adaptation and mitigation skills). Creation of policy/procedures to affect change (climate considerations into decision-making processes).Utilizing natural assets/nature-based solutions. Developing emergency/hazard response plans.</t>
  </si>
  <si>
    <t>updated WRP plan</t>
  </si>
  <si>
    <t>HVAC upgrades at the Nakusp &amp; District Sports Complex</t>
  </si>
  <si>
    <t>Emergency Services Building LED lighting upgrades, Installation of 2 level 2 charging stations at the hot springs, Purchase of EV truck, LED street lighting upgrades, HVAC upgrades at the Nakusp &amp; District Sports Complex.</t>
  </si>
  <si>
    <t>Columbia Basin Trust</t>
  </si>
  <si>
    <t>Eligible projects that are already in the capital/work plan</t>
  </si>
  <si>
    <t>Nanaimo</t>
  </si>
  <si>
    <t>https://www.nanaimo.ca/docs/city-plan-documents/city-plan/city-plan---low-resolution-2022-jul-04.pdf</t>
  </si>
  <si>
    <t>https://www.nanaimo.ca/docs/departments/environmental-documents/corporate-semp-2024-final.pdf</t>
  </si>
  <si>
    <t>Data on public attitudes towards climate action in general and active transportation mode-shift initiatives in particular/other data to help understand the behavioural science context and inform how we design and deliver initiatives.</t>
  </si>
  <si>
    <t>Home Retrofit financing program.  Funding secured in 2024, program launched in 2025.     Manufactured Home Park Energy Efficiency and Emissions Reduction Strategy</t>
  </si>
  <si>
    <t>Step 2, Step 3 will be required starting on January 1, 2026</t>
  </si>
  <si>
    <t>In 2024, the City of Nanaimo submitted an application to the Federation of Canadian Municipalities to support a home energy retrofit financing program.  In December 2024 the City was notified that their application for a $458,000 grant was approved.  The program was launched in spring 2025 and will provide up to $15,000 in interest-free financing to Nanaimo homeowners to support home energy retrofits such as heat pumps, solar panels, and building envelope repairs.</t>
  </si>
  <si>
    <t>BC Energy Step Code adoption (Step 4 or higher). Zero Carbon Step Code adoption.Home Retrofit financing program.Funding secured in 2024, program launched in 2025.Manufactured Home Park Energy Efficiency and Emissions Reduction Strategy</t>
  </si>
  <si>
    <t>In 2024, the City of Nanaimo collaborated with BCAA to implement shared e-mobility in Nanaimo through BCAA’s Evolve program. BCAA collects usership data that supports the City of Nanaimo’s mode share monitoring and active transportation route planning.</t>
  </si>
  <si>
    <t xml:space="preserve">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studies/planning. </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</si>
  <si>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streets.Electric vehicle charging studies/planning.Established electric vehicle charging ready bylaws.</t>
  </si>
  <si>
    <t xml:space="preserve"> Circular economy or zero waste strategy. Sustainable procurement policy.</t>
  </si>
  <si>
    <t xml:space="preserve"> Complete, compact communities Organics diversion Circular economy or zero waste strategyClimate engagementRezoningDensity bonuses Infill developmentCommunity Development Plans</t>
  </si>
  <si>
    <t>In of June of 2024, the City of Nanaimo implemented the Small-Scale Multi-Unit Housing and Transit Oriented Areas legislation per Bill 44 – Housing Statutes Amendment Act. The legislation focuses on increasing housing density to support complete, compact and sustainable communities.</t>
  </si>
  <si>
    <t>Including climate change in our Master Planning for storm and sanitary projects for capacity checks and future pipe sizing</t>
  </si>
  <si>
    <t>Climate Hazard Assessment Project launched with Snuneymuxw First Nation and on schedule for Final Report in June 2025.  Project will map and identify climate related hazards in our region</t>
  </si>
  <si>
    <t xml:space="preserve"> Undertaking or completing a risk assessment at the asset or project level.Addressing current and future climate risks through plans, adaptation measure implementation, programs, service delivery, asset management and/or other functions.Providing training (adaptation and mitigation skills). Creation of policy/procedures to affect change (climate considerations into decision-making processes). Developing business continuity or similar plan(s) Including climate change in our Master Planning for storm and sanitary projects for capacity checks and future pipe sizing</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</si>
  <si>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information.Developing emergency/hazard response plans. </t>
  </si>
  <si>
    <t>will be complete in Sept 2025</t>
  </si>
  <si>
    <t>Extreme Weather Reponse project includes emergency shelters</t>
  </si>
  <si>
    <t>Firesmart Initative</t>
  </si>
  <si>
    <t>Pipe sizing to account for climate impacts</t>
  </si>
  <si>
    <t>Sea Level Rise Management Plan</t>
  </si>
  <si>
    <t>Development Permit Level guidelines and restoration project grants</t>
  </si>
  <si>
    <t>City led provincial wide study and publication of report on power outages (Homeowner Fact Sheet)</t>
  </si>
  <si>
    <t>Manufactured Home Park Energy Efficiency and Emissions Reduction Strategy</t>
  </si>
  <si>
    <t>$121400  Buildings Other - Energy Concierge Service for Homeowners
$90000   Buildings Other - Rebates for Homeowners who Complete Energy Assessments
$150000  Buildings Other - Zero Interest Financing for Homeowners to Complete Energy Retrofits</t>
  </si>
  <si>
    <t>$15000   Buildings Other - Voluntary Building Benchmarking for Large Buildings
$24910   Buildings Other - Rebates for Homeowners to Complete Energy Retrofits</t>
  </si>
  <si>
    <t>67101 E Mobility Technical Study and Strategy Development</t>
  </si>
  <si>
    <t>Federation of Canadian Municipalities Green Municipal Fund
BC Hydro
Fortis BC
Clean BC
Regional District of Nanaimo</t>
  </si>
  <si>
    <t>The City is continually looking for solutions that reduce GHGs in the community and corporately. The Facility										
Asset Management group looks to replace infrastructure with products that reduce the City's carbon footprint, and										
the Sustainability Department looks to support studies and programming for the community to support GHG										
reduction. These initiatives are reviewed during the financial plan process to determine what is the best use of										
these funds (GHG reduction, alternative funding sources etc.).</t>
  </si>
  <si>
    <t>Nanaimo Regional District</t>
  </si>
  <si>
    <t>Integrated climate plan (addressing mitigation and adaptation) Integrated climate plan (addressing mitigation and energy)</t>
  </si>
  <si>
    <t>Hosting WebPage  https://www.rdn.bc.ca/corporate-energy-and-climate-change-plan Direct document link:    https://www.rdn.bc.ca/sites/default/files/inline-files/CATAC%20Final%20Report%20%281%29.pdf</t>
  </si>
  <si>
    <t>https://www.rdn.bc.ca/sites/default/files/inline-files/Attachment%201%20-%20RDN%20Corporate%20Carbon%20Neutral%202032%20Plan.pdf</t>
  </si>
  <si>
    <t>Forest/tree cover including urban canopy and change over time (not based on land use classification, but actual canopy) Commute Origin/Destination studies  Updated flood plain maps Expanded groundwater well monitoring network and associated data Fire hazard maps for non-public lands</t>
  </si>
  <si>
    <t>It would be valuable to have support for developing emissions estimates for land use conversion -currently we have these in our inventory but consultant had limited confidence in the numbers so we generally do not refer to them.  As a local government, they are a source of emissions we may have some control over through land use/zoning processes etc. Support for acquiring detailed transportation commute distance/destinations and mode data for regions. We appreciate the renewal of CEEI transportation data and look forward to its continuance and refinement of methodology - it would be nice to have the methodology workshopped with multiple experts. We appreciate alignment of availability of CEEI data to support reporting – e.g. 2024 CEEI data was available to us so we could meet the community emissions reporting deadlines for LGCAP - thank you!!</t>
  </si>
  <si>
    <t>Wood-first building policy (not necessarily mass timber), standards for energy efficiency and GHG emissions reductions, prioritizing zero operational carbon</t>
  </si>
  <si>
    <t>In collaboration with City of Nanaimo, the Regional District of Nanaimo (RDN) completed work on a community efficiency financing study to understand viability of different financing models in our community. While it was not possible for the RDN to proceed due to bylaw processes governing regional districts, the City of Nanaimo was able to proceed with a pilot funding initiative. The RDN supported this initiative through its ongoing delivery of the Home Energy Navigator within the Region. The RDN also worked with the City of Nanaimo to identify and address common barriers to energy retrofits in manufactured home parks, as these are particular and often affect populations with higher proportions of seniors and folks on fixed incomes. Concurrent to this we continued with delivery of the Home Energy Navigator, the promotion of rebates for climate friendly home upgrades, and worked with CHBA to deliver Net Zero retrofit training to over 80 builders. We continued work on the Oceanside Arena Heat Recovery Project, which will use waste heat reclaimed from our Oceanside Place arena refrigeration  system to heat the balance of the building, reducing annual facility emissions by upwards of 85%.</t>
  </si>
  <si>
    <t>Employees and their direct family members can apply for a bus pass as a taxable benefit as an incentive to take transit</t>
  </si>
  <si>
    <t>The Regional District continued work on the implementation of its ambitious Transit Redevelopment Strategy. This strategy was completed in early 2022 and plans significant additional service hours, geographic connections, and infrastructure to improve transit within the Regional District and to neighbouring centres. The RDN has also recently completed the installation of the last station in the Mid Vancouver Island EV Charging Station network, helping fill in gaps within public EV charging infrastructure between Nanaimo and Campbell River.</t>
  </si>
  <si>
    <t xml:space="preserve"> Implemented zero-emission vehicle first procurement policy for all local government on and off-road vehicles purchases.Active transportation education and encouragement programs.Installation of secure bike parking (i.e. bike valet).Electric vehicle charging infrastructure investments. Electric vehicle purchases and electric equipment/machinery purchases (i.e. electric zambonis)Employees and their direct family members can apply for a bus pass as a taxable benefit as an incentive to take transit</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</si>
  <si>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programs.Electric vehicle charging infrastructure investments. </t>
  </si>
  <si>
    <t xml:space="preserve"> Complete, compact communities Organics diversion Circular economy or zero waste strategyClimate engagement Density bonusesUrban containment boundaries Regional Growth Strategies </t>
  </si>
  <si>
    <t>The RDN delivered extensive community climate engagement programming in 2024. This includes ongoing programs to connect community members with climate resilient building and renovation approaches through our Climate Resilient Homes outreach program, which offers topic-specific webinars, hands-on draft-proofing workshops, and other events. Concurrently, the RDN ran the 2nd season of its Acting for Climate Together (ACT) volunteer program to support community engagement in local community-initiated climate projects. Interested community volunteers of all ages and backgrounds can bring ideas, get low-barrier funding, and connect with peers within the community to share ideas and collaborate. This is complemented by the RDN’s Youth Ambassadors program, which connects with local school ecoclubs to help support student-led community climate action projects.
The RDN also initiated waste hauler licensing and requirements for commercial and multi-family residential buildings to provide source-separated waste collection. This will increase diversion rates in important sectors and is an significant new step towards our region’s aggressive waste diversion targets.</t>
  </si>
  <si>
    <t>The Regional District of Nanaimo continued its work to formalize natural asset management practices within corporate operations and land use policies. By protecting natural assets that are key to sustainable delivery of diverse local service, particularly freshwater, this initiative builds local resilience. The work included prioritization of different natural assets in the area (ranging from aquifers to forest types) and establishment of draft levels of service related to those assets. This work has involved staff across the RDN, taking an interdisciplinary approach to understanding natural assets, and establishing the groundwork needed to effectively integrate natural assets into our standard asset management practices.  The end goal is to ensure the natural systems that buffer us from climate impacts are protected, ensuring long term resilience of service delivery.
The RDN also initiated its Our Changing Coast coastal climate adaptation initiative, which brings together local governments, First Nations, federal and provincial governments, area NGOs and local residents to better understand coastal risks and developed effective solutions to shared challenges. The initiative will complete a regional coastal climate risk assessment, erosion hazard analysis, and develop a regional coastal climate adaptation strategy by end of 2027.</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</si>
  <si>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 Utilizing natural assets/nature-based solutions. Developing emergency/hazard response plans. </t>
  </si>
  <si>
    <t>https://www.rdn.bc.ca/sites/default/files/inline-files/2019%20RDN%20HRVA%20Report%20FINAL.pdf</t>
  </si>
  <si>
    <t>Outreach to area residents about improving climate-readiness of homes, including heat pump installation and shading. Promotion of community resources and awareness when heat alerts are upcoming. Building and infrastructure design for future climate/weather</t>
  </si>
  <si>
    <t>Comprehensive Drinking Water and Watershed Protection Program including Outreach/research/regional coordination of water-centric development/planning, coordination of water conservation programs/awareness building around aquifers, water budgets and outreach to water providers on climate-ready planning processes</t>
  </si>
  <si>
    <t>Firesmart, Evacuation Route Plans, Fuel Management Plans, Wildfire Management plans, EOC training and response, community outreach, training for firefighters</t>
  </si>
  <si>
    <t>We incorporate information about wildfire smoke infiltration prevention in our home draft proofing workshop and climate-adaptive homes programming</t>
  </si>
  <si>
    <t>Updated flood plain bylaws to reduce risk from flooding to built environment</t>
  </si>
  <si>
    <t>Coastal Risk Assessment, Erosion Hazard assessment, development of regional approach to address shared risks</t>
  </si>
  <si>
    <t>Rainwater management strategy implementation</t>
  </si>
  <si>
    <t>Biodiversity Strategy development, including management of invasive species</t>
  </si>
  <si>
    <t>Ongoing investment in relationship-building with First Nations, particularly in climate adaptation and emergency preparedness/response</t>
  </si>
  <si>
    <t>Education and alerts around unsafe conditions, early scoping of air quality monitoring</t>
  </si>
  <si>
    <t>Hazard assessment to identify these areas and to develop management approaches</t>
  </si>
  <si>
    <t>We worked with the City of Nanaimo to further understand and address barriers to climate-adaptive home retrofits in manufactured homes. These communities tend to have overrepresentation of seniors and people on fixed incomes, and manufactured homes tend to have higher energy use/m2 and less climate resilience than other building types. We engaged directly with manufactured home park residents to understand their experiences and design materials that could help them overcome informational barriers and better connect them with available support programs.</t>
  </si>
  <si>
    <t>Strategy for Localized Energy Generation (45000), Home retrofit rebates (40000), Retrofit concierge (50000)</t>
  </si>
  <si>
    <t>LGCAP funds received in 2024 will be spent starting in 2025. To date these funds are allocated to help us improve our natural assets management approach, support residents to undertake climate adaptive home retrofits, develop internal policy to help better ensure we are identifying and responding appropriately to evolving climate risks, and support ongoing public engagement on climate action.</t>
  </si>
  <si>
    <t>Home retrofit concierge (115913.37), internal home retrofit rebate program (30000)</t>
  </si>
  <si>
    <t>We have invested 2022 and 2023 LGCAP funds in priority areas identified under our Climate Action Plan, and our Corporate Carbon Neutral Plan 2032. LGCAP funding has allowed us to offer the Home Energy Navigator Program to residents across the RDN, and to supplement that logistical support with small rebates that complement those offered through CleanBC.  This program has received excellent feedback from our residents. Other LGCAP funds have helped us make progress on natural asset management in the Region, funding formal plan development so that we can integrate natural assets with traditional asset management, identify priority assets, and investment levels needed to protect those assets. LGCAP funding has also supported the installation of both fleet and public EV charging station at RDN facilities. The fleet charging station installs were critical for supporting the ongoing implementation of our zero-emissions first fleet procurement policy. This funding also supported technical design work on the Oceanside Arena Waste Heat Recovery project, which will reduce arena emissions by approximately 85%.</t>
  </si>
  <si>
    <t>We follow the provincial guidelines and apply the funding according to the priorities identified in our Climate Plan. Internally, cliamte funding is allocated to priority actions identified under our Climate Action Plan. These actions were priortised through internal staff conversations and based off of extensive discussion and ranking with our Climate Action Technical Advisory Committee starting in 2021.</t>
  </si>
  <si>
    <t>Nelson</t>
  </si>
  <si>
    <t>https://nelson.ca/DocumentCenter/View/4920/Nelson-Next</t>
  </si>
  <si>
    <t>2020, Annually based on CEEI data availability</t>
  </si>
  <si>
    <t>Net zero by 2040, Baseline year 2007</t>
  </si>
  <si>
    <t>Heating/cooling information from homes using insurance information for targeting retrofits in aging homes.</t>
  </si>
  <si>
    <t>It would be helpful to add floor area to each building category and age. This data would be helpful to benchmark our community-building stock based on utility usage data.</t>
  </si>
  <si>
    <t>Demand-side management.   Low Carbon Homes Pilot Program encourages low embodied carbon considerations in building.</t>
  </si>
  <si>
    <t>(2024) Step 4 or hit Step 3 if they also achieve the EL-3 (strong) level of the Zero Carbon Step Code</t>
  </si>
  <si>
    <t>(2024) Group A occupancy: Step 2   (2024) Group C, D &amp; E occupancy: Step 3</t>
  </si>
  <si>
    <t>(2024) Group C, D &amp; E occupancy: EL-2</t>
  </si>
  <si>
    <t>(2024)  EL-2 or EL-3 if opting to step back to step code 3</t>
  </si>
  <si>
    <t>Building Industry Toolkit - Affordable Strategies to Reduce Embodied Carbon 
These resources are available in two-page format online and have been circulated through the community from businesses to builders. This was accompanied by a training subsidy that covered the cost of 18 building design experts across BC to get LCA software training (BEAM Estimator Tool) through Builders for Climate Action. Visit Nelson.ca/lowcarbonhomes for more information.</t>
  </si>
  <si>
    <t xml:space="preserve"> Highest efficiency standards for new space and water heating equipment.Zero Carbon Step Code adoption. Efficiency upgrades/retrofits.</t>
  </si>
  <si>
    <t>In 2024, the City of Nelson advanced its Active Transportation Plan with the first phase of the Waterfront/Trans Canada Trail Multi-Use Path Upgrade along the 900 block of Lakeside Drive. This project enhances safety, accessibility, and connectivity along a key corridor adjacent to Nelson’s waterfront. 
The upgrade addresses a longstanding infrastructure gap between the Prestige Lakeside Resort and Chahko Mika Mall, where the existing multi-use path previously narrowed into a sidewalk—forcing cyclists onto the road and creating safety risks, particularly for less experienced riders and pedestrians with mobility challenges. 
Supported by a $500,000 BC Active Transportation Grant and $60,000 from Trans Canada Trail, this project aligns with both the Official Community Plan and Active Transportation Plan by improving the public realm, reducing vehicle dependency, and encouraging mode shift. 
Construction of the first phase was completed in fall 2024, with remaining elements such as street lighting, landscaping, and seating scheduled for spring 2025. This project represents a significant step toward realizing a continuous, accessible waterfront pathway, supporting climate mitigation through active transportation.</t>
  </si>
  <si>
    <t xml:space="preserve"> Implemented zero-emission vehicle first procurement policy for all local government on and off-road vehicles purchases. Implemented a zero-emission vehicle preference or requirement for contracted work from a service provider. Active transportation infrastructure investments. Active transportation education and encouragement programs.Installation of secure bike parking (i.e. bike valet).</t>
  </si>
  <si>
    <t>The City created a Local Government Sustainable Procurement Toolkit &amp; UBC Scholar research paper. We also invested in Nature Based Solutions Project Year 1 of 3, The city participated in the first of 3 years of our nature-based solutions project which created research into our canopy cover   We continued the expansion of the FoodCycler pilot our organics diversion program.   Integrating Climate considerations into the OCP.</t>
  </si>
  <si>
    <t>Sustainable procurement policy.The City created a Local Government Sustainable Procurement Toolkit &amp; UBC Scholar research paper. We also invested in Nature Based Solutions Project Year 1 of 3, The city participated in the first of 3 years of our nature-based solutions project which created research into our canopy coverWe continued the expansion of the FoodCycler pilot our organics diversion program.Integrating Climate considerations into the OCP.</t>
  </si>
  <si>
    <t>Fleet Decarbonization Plan 
 In July 2024, the Climate and Energy team brought forward the City’s Fleet Decarbonization Plan, outlining three possible scenarios for reducing corporate fleet emissions. The plan identifies opportunities for electrification, equipment upgrades, and fuel switching, and serves as a decision-making tool to guide future procurement and emissions reductions across City departments. 
Energy Study of City Hall and Public Works 
 Climate staff supported an energy audit of City Hall and the Public Works facility, helping to identify retrofit opportunities based on energy consumption patterns. The findings will guide future capital planning and operational upgrades that support energy efficiency and GHG reduction goals.</t>
  </si>
  <si>
    <t>We completed Wildfire Risk Reduction on 8 parcels of land totaling 10.91 hectares throughout the city. These treatments reduce the probability of a high intensity wildfire starting or spreading into the city, while making it easier for crews to manage any fires that do start.</t>
  </si>
  <si>
    <t xml:space="preserve">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</si>
  <si>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http://www.nelson.ca/DocumentCenter/View/4278/City-of-Nelson-Hazard-Risk-and-Vulnerability-Analysis2019?bidId=</t>
  </si>
  <si>
    <t>Prolonged extreme heat and drought are identified as a growing concern for Nelson, with increased wildfire risk and strain on water supply and vulnerable populations. Adaptation measures underway include an up to date Heat Response Plan, community preparedness initiatives, and an Alternative Water Supply Plan led by Public Works.</t>
  </si>
  <si>
    <t>Nelson regularly experiences heavy snowfalls and ice events that can cause power outages, infrastructure strain, and injury risk. The City continues to enhance emergency response readiness and seasonal maintenance protocols. The City’s proven Cold Response Plan outlines a tiered approach to response, emphasizing collaboration between multiple agencies and non-governmental organizations.ucture strain, and injury risk. The City continues to enhance emergency response readiness and seasonal maintenance protocols.</t>
  </si>
  <si>
    <t>Drought and extended dry periods, particularly in shoulder seasons, are increasing. The City’s Master Water Plan includes alternative water supply measures, and drought preparedness is being integrated into planning.</t>
  </si>
  <si>
    <t>Wildfire is the top-ranked hazard for Nelson, especially due to its wildland-urban interface. Adaptation actions include a Community Wildfire Protection Plan, FireSmart outreach, updated zoning regulations to limit flammable vegetation, and home assessments. The City strengthened its Emergency Operations Centre (EOC) capacity for wildfire response through a focused tabletop exercise.</t>
  </si>
  <si>
    <t>Wildfire smoke presents recurring health risks. To support community preparedness, public education campaigns were implemented to encourage residents to take proactive measures ahead of smoke events.</t>
  </si>
  <si>
    <t>Overland flooding from spring freshet and extreme rainfall events has caused damage to infrastructure and private property. Flood mitigation measures include stormwater system upgrades, inundation mapping, and natural environment development permit guidelines.</t>
  </si>
  <si>
    <t>High winds and intense rainfall can lead to power outages and localized flooding. The City’s Emergency Response Plan takes an all-hazards approach, providing guidance for the Emergency Operations Centre (EOC) to respond effectively to a wide range of emergencies. As part of its broader climate adaptation strategy, the City continues to invest in infrastructure upgrades to enhance resilience.</t>
  </si>
  <si>
    <t>Ecological impacts such as wildfire-driven habitat loss, drought stress, and erosion are acknowledged. Natural systems protection through zoning and community education are in progress, with further work planned under urban forestry and watershed initiatives.</t>
  </si>
  <si>
    <t>Cultural impacts may intersect with wildfire threats to historic structures and long-term livability. Further engagement with Indigenous partners may strengthen this area.</t>
  </si>
  <si>
    <t>Prolonged outages paired with cold or heat events pose major risks. Nelson Hydro and City facilities have backup power systems, and a Major Power Outage Emergency Response Plan is in place.</t>
  </si>
  <si>
    <t>Landslide risk exists in several steep-slope areas. The City has completed geotechnical studies and slope monitoring, and further planning is underway through the NDMP project.</t>
  </si>
  <si>
    <t>% of tree canopy cover (and diversity or % change over time) 
# of FireSmart assessments and projects 
% of buildings with a heat pump</t>
  </si>
  <si>
    <t>In 2024, one climate initiative that promoted equity and inclusion was our engagement work for the Nelson 2050 Official Community Plan update. The OCP is being developed through a health, equity, and climate lens. As part of this, we reached out to equity-deserving groups to offer tailored presentations on the plan and how to participate. Over 10 targeted sessions were delivered, and due to high interest, we recorded the presentation and made it available online. We also provided printed surveys and interactive digital tools to reduce barriers and ensure more inclusive participation. Learn more at nelson2050.ca. 
Our Regional Energy Efficiency Program applies an equity lens to participation.</t>
  </si>
  <si>
    <t>Staffing (~$111K per year for next two years)</t>
  </si>
  <si>
    <t>The full LGCAP allocation received in March 2024 for 2024 ($111,423) has been committed entirely to staff wages  for the City’s Climate and Energy Team. This funding supports implementation of Nelson Next and key priorities from the City’s Strategic Plan through a variety of cross-cutting corporate initiatives, including: 
Development of corporate policies (e.g., SmartDriver training, Fleet Decarbonization policy, sustainable procurement integration); 
Resilience and adaptation work, including the development of an Urban Forestry Scoping Report, wildfire risk reduction planning, and nature-based solutions; 
Advancement of active transportation infrastructure (e.g., Lakeside Drive pathway support and planning); 
Fleet decarbonization, including support for the City’s fleet decarbonization strategy and preparation for fleet replacement and infrastructure planning; 
Participation in external climate programs and interdepartmental capacity-building; 
Public engagement and cross-departmental facilitation to build internal leadership and drive climate action through service delivery and capital project planning.</t>
  </si>
  <si>
    <t>FortisBC Built Better Funding, FortisBC Climate Action Partner Funding, BC Active Transportation Infrastructure Grant</t>
  </si>
  <si>
    <t>LGCAP funds are allocated based on alignment with our municipal climate plan (Nelson Next), capacity needs, and opportunities to advance corporate and community emissions reductions and resilience actions. Projects that support cross-departmental collaboration or leverage other funds are prioritized.</t>
  </si>
  <si>
    <t>New Denver</t>
  </si>
  <si>
    <t>Old pumphouses replaced</t>
  </si>
  <si>
    <t>Traffic calming on a residential street.</t>
  </si>
  <si>
    <t>Ongoing support for community organics diversion expansion</t>
  </si>
  <si>
    <t>Ongoing floodplain hazard mapping, flood mitigation and dike protection project, continued wildfire mitigation programs</t>
  </si>
  <si>
    <t>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processes).Developing emergency/hazard response plans.</t>
  </si>
  <si>
    <t>ongoing support of Firesmart program, planning to work with First Nations on community forest through a fire mitigation lens</t>
  </si>
  <si>
    <t>floodplain hazard mapping</t>
  </si>
  <si>
    <t>Fuel efficient truck</t>
  </si>
  <si>
    <t>The funds went toward the purchase of a more fuel efficient dump truck.</t>
  </si>
  <si>
    <t>Council consults the West Kootenay 100% Renewable Energy Plan, as well as the Village of New Denver's Resilience Action Plan and Sustainable Community Plan to decide how dollars will be spent.</t>
  </si>
  <si>
    <t>New Hazelton</t>
  </si>
  <si>
    <t>Installing heat pumps and new more energy efficient windows in our Visitor Centre, Meeting Centre and Community Hall.</t>
  </si>
  <si>
    <t>installing heat pumps into some of our buildings</t>
  </si>
  <si>
    <t>considering purchasing a large generator to provide power the community hall during extended power outages</t>
  </si>
  <si>
    <t>None of the  funds have been spent yet but will be going towards upgrading buildings to be more energy efficient</t>
  </si>
  <si>
    <t>New windows, heat pumps and LED Lighting</t>
  </si>
  <si>
    <t>Senior staff meet and make the decision on where the funding will be spent which is supported through the budgeting process</t>
  </si>
  <si>
    <t>New Westminster</t>
  </si>
  <si>
    <t>https://www.beheardnewwest.ca/25327/widgets/102318/documents/90039</t>
  </si>
  <si>
    <t>https://www.newwestcity.ca/environment/energy-emissions-and-climate-change#corporate-energy-and-ghg-reduction</t>
  </si>
  <si>
    <t>The City annually measures corporate GHG emissions. The corporate GHG emissions report for 2024 has not yet been presented to Council or been publicly disclosed. The report, along with this survey, will be presented to Council on or before September 30, 2025 as a requirement of the Local Government Climate Action Program (LGCAP) and annual reporting.</t>
  </si>
  <si>
    <t>Community level data on participation levels, actions and energy and emission outcomes of utility, provincial and federal retrofit programs, and natural gas consumption for multi-unit residential buildings. Currently MURBS are considered a Commercial account and not possible to partition out from other commercial accounts.</t>
  </si>
  <si>
    <t>In 2022, the City became a member of the Climate Disclosure Project (CDP) and has been reporting under CDP each year since. CDP in partnership with ICLEI Local Governments for Sustainability is a global platform for cities to measure, manage and report their environmental data.</t>
  </si>
  <si>
    <t>New City-owned buildings, or new additions/major building renovations with a floor space greater than 500 square metres or greater, shall achieve a minimum LEED Gold certification, achieve CaGBC’s Zero Carbon Building Standard certification for Design (in the case of a new building) or Performance (in the case of an existing building), and use the LEED rating system and accompanying Reference Guide as a design and measurement tool.</t>
  </si>
  <si>
    <t>Zoning bylaw updates to allow expanded heat pump siting.</t>
  </si>
  <si>
    <t>Multi-Family: Step 3; Commercial: Step 2</t>
  </si>
  <si>
    <t>Step 5 with EL-1 OR Step 3 with EL-4</t>
  </si>
  <si>
    <t>EL-1</t>
  </si>
  <si>
    <t>EL-1 (with ESC Step 5) or EL-4 (with ESC Step 3)</t>
  </si>
  <si>
    <t>BC Home Energy Planner: The City announced its participation in the pilot on September 16, 2024. The BC Home Energy Planner is a free interactive tool that enables New Westminster residents to understand their home’s energy efficiency, carbon emissions, and potential for improvement and cost savings. New Westminster saw one of the highest participation rates during the pilot period.
Stride Pilot: In 2024, the City launched the stride pilot to test new technology from Properate, simplifying the in-home energy evaluation process. More information on the Stride tool can be found here: https://www.youtube.com/watch?v=0OWrWWWF-p0</t>
  </si>
  <si>
    <t xml:space="preserve"> Highest efficiency standards for new space and water heating equipment. BC Energy Step Code adoption (Step 4 or higher). Zero Carbon Step Code adoption. Efficiency upgrades/retrofits.Topping up Provincial energy efficiency incentive programs.</t>
  </si>
  <si>
    <t xml:space="preserve"> Bylaw changes to facilitate heat pump installations or electrical upgrades (please explain): BC Energy Step Code adoption (Step 4 or higher). Zero Carbon Step Code adoption.</t>
  </si>
  <si>
    <t>To support the transition from fossil fuel to electric vehicles, New Westminster adopted EV Ready requirements for New, Non-residential Building on November 18, 2024, that came into effect on January 1, 2025. For new buildings (except hotels – they fall under the 100% EV Ready residential requirements) that contain at least 100 square meters of non-residential floor area such as commercial, institutional, and industrial uses, 50% of provided off-street parking spaces must by EV Ready. New Westminster has the highest (50%) requirement for new, non-residential buildings in the region. EV charging at non-residential buildings helps those who cannot charge at home and futureproofs parking lots by installing electrical infrastructure at the most cost-effective point in a building’s life cycle.</t>
  </si>
  <si>
    <t xml:space="preserve"> Programs to increase high-occupancy (2 or more people) vehicle trips (i.e. carpooling).Implemented zero-emission vehicle first procurement policy for all local government on and off-road vehicles purchases. 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</si>
  <si>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streets.Neighbourhood or community-wide speed limit reductions. Electric vehicle charging studies/planning. Mandatory EV infrastructure in new construction. Established electric vehicle charging ready bylaws. Electric vehicle charging infrastructure investments. </t>
  </si>
  <si>
    <t>The City has a robust Urban Forest Management Strategy and strong tree canopy cover targets that support sequestration efforts along with a tree retention bylaw and community tree sale program to increase canopy cover on private lands. The City also started working on creating a Solid Waste Master Plan in 2024 to guide how we manage waste including garbage, recycling and organics in our community.</t>
  </si>
  <si>
    <t>Sustainable procurement policy. Renewable energy investments (e.g. district energy, waste heat recovery, biomass).Developing compliance carbon offset projects.</t>
  </si>
  <si>
    <t xml:space="preserve"> Complete, compact communities Organics diversionRenewable energy investments (e.g. district energy, waste heat recovery, biomass) Supporting green/blue carbon sequestration Climate engagement The City has a robust Urban Forest Management Strategy and strong tree canopy cover targets that support sequestration efforts along with a tree retention bylaw and community tree sale program to increase canopy cover on private lands. The City also started working on creating a Solid Waste Master Plan in 2024 to guide how we manage waste including garbage, recycling and organics in our community. Rezoning Smaller lots Density bonuses Infill development Urban containment boundaries Regional Growth Strategies Community Development Plans</t>
  </si>
  <si>
    <t>The area around the 22nd Street SkyTrain Station in New Westminster is identified in the Official Community Plan (OCP) as an area intended to accommodate higher density development, with good access to transit and amenities. 
In response to New Westminster City Council’s declaration of the climate emergency, a new approach was endorsed for planning for the area surrounding the 22nd Street SkyTrain Station: to create a Bold Vision for a Climate Friendly Future. The Vision will focus on identifying how to create a climate-friendly future, guided by the City’s Seven Bold Steps for Climate Action. 
Building on community input and the reGENERATE Ideas Challenge themes, aligning with Council’s Strategic Priorities Plan, and integrating priorities from First Nations, the Vision calls for eight Big Moves which include streets for people, green networks, and climate-friendly buildings. More info on the Vision for the 22nd Street Neighborhood can be found here: https://www.beheardnewwest.ca/22ndst</t>
  </si>
  <si>
    <t>Several supportive adaptation and resilience initiatives took place in 2024 including:
-The City of New Westminster is developing a Climate Change Adaptation and Resilience Plan that integrates risk management, adaptation, and resilience-building into decision-making. In 2024, the City developed the project scope and applied for funding through the Green Municipal Fund’s Climate-Ready Plans and Processes stream. This project will be built collaboratively across City departments and with external interest holders, experts, local First Nations, and the public, incorporating multiple perspectives and ensuring an equitable, inclusive process. This project is on-going with the final Plan expected to be delivered to Council in late 2026.
-The City hosted DIY Air Cleaner Workshops for vulnerable residents with materials and instructions to build their own air cleaner using a MERV-13 filter to remove contaminants like fire smoke, allergens, and pathogens from indoor air. These workshops help protect and provide comfort for vulnerable residents during extreme heat events and/or smoke events. In 2024, four workshops were co-hosted by Simon Fraser University and the New Westminster Emergency Management Office. Workshops will be offered again in 2025.
-As part of a larger sewer separation program, to build community and neighbourhood level resilience and adaptation to larger storms, 24 rain gardens are also being installed. In 2024, the designs for the 24 rain gardens were completed and implementation is ongoing into 2026.</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</si>
  <si>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processes).Utilizing natural assets/nature-based solutions. Developing emergency/hazard response plans. Developing business continuity or similar plan(s) </t>
  </si>
  <si>
    <t xml:space="preserve">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etc.).Providing training (adaptation and mitigation skills). 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</si>
  <si>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This work is in progress, and is being included as part of updating asset renewal and management plans. The Emergency Management Office has identified heat vulnerable buildings in the community and uses this assessment to inform community programming and tree planting.</t>
  </si>
  <si>
    <t>Community connectedness, cooling centers, misting stations, partnerships with other organizations, provision of free portable A/C units for rental building common spaces, building vulnerability analysis to identify heat sensitive multi-unit residential rental buildings.</t>
  </si>
  <si>
    <t>In partnership with a local non-profit organization, the City can open a warming center to support vulnerable individuals in the downtown core. The center operates from 10pm-8am, offering a warm space along with snacks and hot drinks. Each year, the City reviews its winter plans and coordinates with other non-profit cold weather shelters to determine how best to support them.</t>
  </si>
  <si>
    <t>In order to conserve the Metro Vancouver region water supply, the City supports Metro Vancouver’s Drinking Water Conservation Plan by enforcing the region’s Lawn Watering Regulations through the City’s Water Shortage Response Bylaw.</t>
  </si>
  <si>
    <t>In 2024 the City conducted four DIY Air Cleaner workshops in partnership with Simon Fraser University. In City facilities during the summer months, the air filters are replaced with a higher grade of MERV filter to help filter the air particulate that may occur during wildfire smoke or ozone haze.  Several City facilities are advertised as “Clean Air” facilities that the public can access to seek refuge from poor air quality.</t>
  </si>
  <si>
    <t>Freshet Response Planning (annual), completed design of stormwater management projects (24 rain gardens).</t>
  </si>
  <si>
    <t>Freshet Response Planning</t>
  </si>
  <si>
    <t>Ongoing assessment of public trees near overhead electrical distribution infrastructure</t>
  </si>
  <si>
    <t>Biodiversity Strategy implementation; completed greener engineered design of the Queensborough shoreline (away from traditional riprap) to reintroduce a vegetated riparian area in the shoreline where erosion is affecting the structural integrity.</t>
  </si>
  <si>
    <t>Community connectedness program</t>
  </si>
  <si>
    <t>As the City of New Westminster operates a municipal electric utility, the City has a large number of initiatives related to ensuring reliable distribution of electricity, including: Distribution network undergrounding strategy, outage response protocol , robust tree trimming program for overhead lines.</t>
  </si>
  <si>
    <t>Resilience indicators that provide detailed insights into health outcomes and equity, particularly in the context of energy poverty, racialized communities, and reconciliation would be valuable. Understanding who is most impacted and who has the least agency, beyond mere statistics, and including lived experiences is crucial for effective program design. It is important to incorporate these comprehensive insights to ensure our programs and services address the specific needs of the most affected populations and reach those who are most underserved by traditional programs.</t>
  </si>
  <si>
    <t>The City is in the process of identifying purpose built rental buildings that are exposed to extreme heat and is seeking to integrate cooling solutions to help mitigate the risks. The buildings are being evaluated by various demographic and economic factors to ascertain where priority action should be taken and the extent of support that is to be provided by the City. At present, the buildings located in high heat zones have been identified and work is being carried out on focusing in on specific buildings forms and occupants that are at higher risk and need the most support.</t>
  </si>
  <si>
    <t>Key performance indicator Seven Bold Steps public-facing Dashboard</t>
  </si>
  <si>
    <t>Buildings Benchmark BC and Climate Friendly Homes Tour</t>
  </si>
  <si>
    <t>data purchases</t>
  </si>
  <si>
    <t>Development of a Climate Change Adaptation and Resilience Plan</t>
  </si>
  <si>
    <t>With the support of LGCAP funding received in March 2024, the City of New Westminster has advanced initiatives that contribute directly to local climate action. Key highlights include:
Community-Wide Initiatives
Building Vulnerability Analysis 
LGCAP funding has been used to fund a building vulnerability analysis focused on identifying rental buildings in the City of New Westminster that are vulnerable to extreme heat. Using a combination of internal and publicly available data, these buildings are being assessed to support the development of a citywide heat risk map that incorporates demographic and economic factors. This map will help prioritize both the type and scale of interventions required.
As part of the project, the City is also considering a pilot study to test integrated cooling solutions and identify potential implementation challenges. The heat risk map and outcomes of the pilot project will help inform the development of heat risk mitigation initiatives in the City of New Westminster. 
Climate Change Adaptation and Resilience Plan (CCARP) Development 
The City of New Westminster is developing a Climate Change Adaptation and Resilience Plan that integrates risk management, adaptation, and resilience-building into decision-making under a low carbon resilience lens. In 2024, the City developed the project scope and applied for funding through the Federation and Canadian Municipalities, Green Municipal Fund’s Climate-Ready Plans and Processes stream to help offset the City’s investment of LGCAP funding received. This project will be built collaboratively across City departments and with external interest holders, experts, local First Nations, and the public, incorporating multiple perspectives and ensuring an equitable, inclusive process. This project is on-going with the final Plan expected to be delivered to Council in mid-2026.
Corporate Initiatives
Massey Theatre Renovation and HVAC Upgrade
The City of New Westminster has committed $3.3 million – $205,000 of which is from LGCAP funding - to support climate-forward upgrades in the Massey Theatre renovation project. This includes replacing the aging fossil-fuel HVAC system with a high-efficiency, all-electric air source heat pump (ASHP) system. This shift is projected to reduce greenhouse gas emissions from the facility by 92%, a savings of 141 tonnes annually which supports the City’s bold step #1 to be a carbon-free corporation. The project also includes the installation of 20 EV charging stations and public realm improvements that enhance pedestrian safety, accessibility, and sustainable transportation options. These upgrades ensure the long-term resilience and climate alignment of one of the City’s highest-emitting facilities.
Seven Bold Steps for Climate Action and Environment Progress Report and Exploration of a Public Dashboard 
The City of New Westminster declared a Climate Emergency in 2019 which set an overarching goal of moving the City towards a zero carbon future by 2050. To this end, Council adopted the Seven Bold Steps for Climate Action, along with ten-year targets, and approved the 2023-2026 Strategic Plan, highlighting climate action and the environment as a key focus for implementation and context in which all work should be measured. To measure progress towards the City’s climate action and environment goals staff developed a suite of key performance indicators (KPIs) which were endorsed by Council in July 2021. Since then, staff have been establishing monitoring and tracking processes, collecting data, refining KPIs and observing trends.
In January 2025, staff provided an update on the Seven Bold Steps and Environment Key Performance Indicators (KPIs). Council directed staff to continue to advance the 2024 Seven Bold Steps and Environment Progress report towards the delivery of a public facing online dashboard to share progress on the Seven Bold Steps for Climate Action and improve transparency and accountability. LGCAP funding will be used to support build out of a beta dashboard throughout the pilot phase of the project. 
Climate Action Decision Making Framework Implementation
After declaring a climate emergency in 2019, the City of New Westminster established a Climate Action Reserve Fund (CARF) to manage grants and revenues from climate programs, such as the Local Government Climate Action Program. Governed by a reserve bylaw, CARF ensures funds are directed toward projects that support the City in achieving their climate goals.
Under Council direction, to guide transparent and equitable fund allocation, the City launched the development of the Climate Action Decision Making Framework (CADMF) in 2023, utilizing LGCAP funds received to support consultant assistance. The CADMF supports evidence-based decision-making and ensures alignment with the City’s climate action plans and funding program requirements. It also integrates climate, equity, reconciliation, and co-benefit considerations into capital planning and resource allocation.
The framework enables staff to evaluate and rank projects using consistent criteria, including greenhouse gas reduction, equity and reconciliation impacts, readiness, and co-benefits such as health or mobility improvements. This ensures investments support both climate action and broader community wellbeing.
Development of the CADMF involved internal engagement across all City departments, external research and interviews, and Municipal Electric Utility Commission and Council workshops. These efforts informed the framework’s guiding principles, decision-making tools, and staff training resources. After a year of testing and refinement, the CADMF was endorsed by Council in early 2024. Implementation is ongoing, beginning with a pilot integration into the 2025 budget planning process.</t>
  </si>
  <si>
    <t>civic buildings optimization project</t>
  </si>
  <si>
    <t>heat pump pilot project and Building Benchmark BC</t>
  </si>
  <si>
    <t>Community-Wide Initiatives
Building Energy Benchmarking - Building Benchmark BC  
LGCAP funding received in 2022 and 2023 have contributed to the City’s continued participation in Building Benchmark BC, a voluntary benchmarking and disclosure program aimed at improving building performance. This involvement aligns with the broader industry shift towards enhanced energy efficiency and offers an opportunity to help shape future benchmarking and disclosure regulations. 
In 2020, the City demonstrated leadership by enrolling all eligible civic buildings in the program, and has maintained its participation since. 
The program supports local building owners and managers in setting up their ENERGY STAR Portfolio Manager (ESPM) accounts and syncing them with utility providers. It also provides valuable insights into their energy usage, how it compares to similar buildings, and opportunities to improve performance and reduce energy costs.
Corporate Initiatives 
Corporate EV Charging Study 
Based on the proposed low carbon fleet initiatives in the City’s Corporate Energy &amp; Emissions Reduction Strategy (CEERS), the City leveraged LGCAP funds to complete an analysis of its fleet to analyze the financial feasibility of electric vehicle adoption through to 2040.
For electric vehicles, the following were evaluated
1.  Lifecycle Cost: Assess the lifecycle cost of each vehicle to be replaced with EV options, and identify select vehicles that are the best candidates for replacement with an EV.
2. Infrastructure Needs: Estimate the infrastructure needs at applicable sites throughout the city.
3. Capital Cost Impact: Provide an estimate of total capital required and the associated greenhouse gas emission (GHG) reductions from EVs.
Civic Building Energy Efficiency Upgrades
Multiple Civic buildings were upgraded and optimized using LGCAP funds to improve building performance and the level of service provided by these buildings. Building upgrades included the addition of Endotherm – a hydronic additive to the heating loops at City Hall and Century House. This helps in reducing the amount of energy reducing the amount of energy required to heat the buildings.</t>
  </si>
  <si>
    <t>After declaring a climate emergency in 2019, the City of New Westminster established a Climate Action Reserve Fund (CARF) to manage grants and revenues from climate programs, such as the Local Government Climate Action Program. Governed by a reserve bylaw, CARF ensures funds are directed toward projects that support the City in achieving their climate goals.
Under Council direction, to guide transparent and equitable fund allocation, the City launched the development of the Climate Action Decision Making Framework (CADMF) in 2023. The CADMF supports evidence-based decision-making and ensures alignment with the City’s climate action plans and funding program requirements. It also integrates climate, equity, reconciliation, and co-benefit considerations into capital planning and resource allocation.
The framework enables staff to evaluate and rank projects using consistent criteria, including greenhouse gas reduction, equity and reconciliation impacts, readiness, and co-benefits such as health or mobility improvements. This ensures investments support both climate action and broader community wellbeing.
Development of the CADMF involved internal engagement across all City departments, external research and interviews, and Municipal Electric Utility Commission and Council workshops. These efforts informed the framework’s guiding principles, decision-making tools, and staff training resources. After a year of testing and refinement, the CADMF was endorsed by Council in early 2024. Implementation is ongoing, beginning with a pilot integration into the 2025 budget planning process. 
As a decision-making tool rather than a direct emissions-reduction project, the Climate Action Decision Making Framework (CADMF) does not itself generate immediate, measurable reductions in greenhouse gas (GHG) emissions or energy consumption. However, its core purpose is to enable and accelerate emissions reductions by systematically identifying projects that align with the City of New Westminster’s climate targets, including achieving net-zero emissions by 2050, and ensuring the incremental cost to achieve emission and energy use reductions will have access to funding allocation from the Climate Action Reserve Fund.
By embedding climate impact as a key evaluation criterion in capital planning, the framework ensures that projects with strong GHG-reduction potential are more likely to receive enabling funding and proceed to implementation. For example, the CADMF has already influenced the 2025 budget planning cycle, elevating projects that reduce reliance on fossil fuels or contribute to modal shift away from car dependency.
Over time, as the framework guides investment decisions year-over-year, it is expected to contribute significantly to community-wide and corporate GHG reductions. In this way, the CADMF serves as an essential enabling tool, providing the governance structure necessary to operationalize the City’s climate commitments and deliver long-term emissions and energy-use reductions at scale.
Through the Climate Action Decision-Making Framework (CADMF), the City has successfully advanced several impactful projects and programs that support the implementation of Council-endorsed strategies and accelerate both direct and indirect greenhouse gas (GHG) emissions reductions. These projects span the buildings, transportation, and natural environment sectors, while also building adaptive capacity and public accountability for long-term climate action.</t>
  </si>
  <si>
    <t>Nisga'a</t>
  </si>
  <si>
    <t>Targets not yet established</t>
  </si>
  <si>
    <t>Data collection for 2023 took longer than expected as it was the first time this type of information was gathered. As a result, there are still some data gaps due to the lack of historical tracking.</t>
  </si>
  <si>
    <t>Promoting energy efficiency upgrades to homes</t>
  </si>
  <si>
    <t>Ongoing heat pump initiative in one of the communities (Gitlaxt'aamiks)
In-progress home energy upgrades to homes utilizing provincial incentives</t>
  </si>
  <si>
    <t>Low-Carbon Transportation Planning</t>
  </si>
  <si>
    <t>The Nisga'a Low Carbon Transportation Plan developed by Nisga'a Lisims Government and Community Energy Association, in partnership with BC Assembly of First Nations, outlines a strategy to create more connected, inclusive, and climate resilient transportation system. Informed by community engagement, the plan addresses key challenges such as limited transit, high costs, and infrastructure gaps across all four Nisga'a Villages. It includes a transportation inventory, carbon assessment, and detailed recommendations across 4 key themes: 
- Regional Connectivity
- Regional Connectivity
- Electric Vehicle Adoption
- Governance and Relationships
The plan promotes a phased and flexible implementation that's aligned with local priorities and provincial/federal climate goals; and also advances equity and sustainability in mobility throughout the Nisga'a Nation.</t>
  </si>
  <si>
    <t>Electric vehicle charging infrastructure investments. Electric vehicle purchases and electric equipment/machinery purchases (i.e. electric zambonis)Low-Carbon Transportation Planning</t>
  </si>
  <si>
    <t>Active transportation planning.Active transportation education and encouragement programs. Low-Carbon Transportation Planning</t>
  </si>
  <si>
    <t>Communications/Engagement for climate resilient homes</t>
  </si>
  <si>
    <t>Risk Assessments for new-construction projects (ongoing/in-progress)
Nisga'a Climate Leadership Plan (in-progress)
Monitoring Climate Risks such as flooding (ongoing)
Housing Climate Resiliency Measures and Education (in-progress)</t>
  </si>
  <si>
    <t xml:space="preserve"> Undertaking or completing a risk assessment at the asset or project level.Addressing current and future climate risks through plans, adaptation measure implementation, programs, service delivery, asset management and/or other functions.Monitoring climate risks or impacts (floods, wildfire, etc.). Providing training (adaptation and mitigation skills).</t>
  </si>
  <si>
    <t xml:space="preserve"> Public engagement on climate risks and actions. Communications/Engagement for climate resilient homes</t>
  </si>
  <si>
    <t>Project level</t>
  </si>
  <si>
    <t>Home energy efficiency projects</t>
  </si>
  <si>
    <t>For Nisga'a Nation, some of the most valuable climate resilience indicators include: retrofitting homes and buildings for the changing climate, access to heating and cooling supports such as backup power or community shelters, and transportation-related greenhouse gas emissions. Additionally, house-hold level emergency preparedness is increasingly important with the rising risks from heatwaves, cold snaps, and flooding.</t>
  </si>
  <si>
    <t>Climate Planning</t>
  </si>
  <si>
    <t>The LGCAP funding our Nation received in March 2024 has supported several key initiatives that advance our climate goals. This includes:
Ongoing development of the Nisga'a climate leadership plan, which is expected to be completed by Fall 2025.
Capacity building support, including mentorship from the Community Energy Association (CEA) for the Nisga'a Lisims Government Climate Action Coordinator as part of the broader planning process.
Communications and Engagement efforts related to home energy efficiency, climate-resilient housing, low-carbon transportation, and other climate priorities identified by Nisga'a Village Governments and citizens.
Top-up funding for the Nisga'a Low-Carbon Transportation Plan, which allowed us to complete additional work that extended beyond the scop of the original BCAFN contract.
Leveraging LGCAP funding to pursue and apply for additional funding opportunities that align with our climate priorities.
This support has helped us lay a strong foundation to base our climate initiatives going forward. Upon completion of our overall climate leadership plan, we'll have a better understanding of how we want to spend the funds on hold.</t>
  </si>
  <si>
    <t>Prior to the climate action coordinator position, Nisga'a Lisims Government utilized Community Energy Association to carry out an energy and emissions inventory, community engagement, and apply to funding opportunities. The 2022 and 2023 funds were solely for these purposes in attempt to fill our capacity gaps and get baseline data.</t>
  </si>
  <si>
    <t>Applied to the Canada Infrastructure Rural Transit Solutions Fund utilizing LGCAP funds, but haven't heard back yet.</t>
  </si>
  <si>
    <t>Nisga'a Executive Committee is responsible for this fund and approves certain expenses above $50,000.</t>
  </si>
  <si>
    <t>North Coast Regional District</t>
  </si>
  <si>
    <t>NCRD rural population is below 15,000 and therefore, below population required for reporting; however, we are using reporting tools to help estimate GHG emissions.</t>
  </si>
  <si>
    <t>No targets</t>
  </si>
  <si>
    <t>NCRD purchased an administration building in October 2023 and will be ensuring that upgrades to efficiency are done during renovations (late 2025).</t>
  </si>
  <si>
    <t>Charging stations in Sandspit Community Hall built in 2023; Station at Tow Hill Kiosk built in 2024; Active Transportation Planning for Area D (complete in Q2 2025)</t>
  </si>
  <si>
    <t xml:space="preserve"> Active transportation education and encouragement programs.Electric vehicle charging studies/planning. Electric vehicle charging infrastructure investments.</t>
  </si>
  <si>
    <t xml:space="preserve">Bylaws updated to prioritize energy efficient transportation hierarchy (i.e. pedestrians first).Active transportation planning.Active transportation education and encouragement programs.Electric vehicle charging studies/planning.Electric vehicle charging infrastructure investments. </t>
  </si>
  <si>
    <t xml:space="preserve"> Complete, compact communities RezoningCommunity Development Plans</t>
  </si>
  <si>
    <t>Official Community Plans for All Electoral Areas under review during 2024 with completion in late 2025</t>
  </si>
  <si>
    <t>NCRD implementation of Fire Smart program for Electoral Areas; Flood analysis for Haida Gwaii; Tlell erosion mitigation planning (in progress)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</si>
  <si>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</si>
  <si>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planning/initiatives.Developing emergency/hazard response plans. </t>
  </si>
  <si>
    <t>Energy Efficiency - new water heater for Area E Hall; Surge protection on equipment at Recycling Depot (lowers draw from Hydro);
Purchased new waste disposal truck (more energy efficient) and installed deck (for recyclables collection and delivery)</t>
  </si>
  <si>
    <t>Carbon capture, utilization and storage</t>
  </si>
  <si>
    <t>Making commercial transportation more energy efficient/improving vehicle efficiency</t>
  </si>
  <si>
    <t>Solar Flare inspection and GHG report; Recycling Baler; Commercial vehicle per above</t>
  </si>
  <si>
    <t>Investing in Canada Infrastructure Program Federal/Provincial; Provincial (Growing communities Funding)</t>
  </si>
  <si>
    <t>All decisions made by Board of Directors.</t>
  </si>
  <si>
    <t>North Cowichan</t>
  </si>
  <si>
    <t>Integrated climate plan (addressing mitigation and energy) Standalone adaptation plan</t>
  </si>
  <si>
    <t>https://www.northcowichan.ca/our-communities/climate-biodiversity/climate-action-plan</t>
  </si>
  <si>
    <t>Organics collection and forest preservation projects generated 565 t offsets in 2024 not applied to the reported totals above, when applied 2024 emissions are 1,195t.</t>
  </si>
  <si>
    <t>Interim targets: target 2025 15% baseline 2007, target 2035 50% baseline 2007, target 2045 75% baseline 2007</t>
  </si>
  <si>
    <t>Greater access to fuel and energy usage data – such as gas station and mobile source data, and buildings participating in provincial energy efficiency programs</t>
  </si>
  <si>
    <t>Solar panel installation on new RCMP building</t>
  </si>
  <si>
    <t>EL3 starts January 2024, EL4 starts July 2024</t>
  </si>
  <si>
    <t>Municipal top-ups to Clean BC Better Homes Program. Zero Carbon Step Code adoption - January 1, 2024 EL-3 and July 1, 2024 EL-4.</t>
  </si>
  <si>
    <t>The Master Transportation Plan approval in 2024</t>
  </si>
  <si>
    <t xml:space="preserve"> Implemented zero-emission vehicle first procurement policy for all local government on and off-road vehicles purchases.Electric vehicle charging studies/planning. Electric vehicle charging infrastructure investments. Electric vehicle purchases and electric equipment/machinery purchases (i.e. electric zambonis)</t>
  </si>
  <si>
    <t xml:space="preserve">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vehicles.Electric vehicle charging studies/planning. </t>
  </si>
  <si>
    <t xml:space="preserve"> Complete, compact communities Organics diversion Circular economy or zero waste strategyInfill development Urban containment boundaries</t>
  </si>
  <si>
    <t>Circular Economy Accelerator Program</t>
  </si>
  <si>
    <t>Completed Climate Change Risk Assessment and Adaptation Strategy in 2024. Completed wildfire fuel hazard treatment projects on Mount Tzouhalem adjacent to homes and future development. Emergency Management is coordinated regionally by Emergency Management Cowichan.</t>
  </si>
  <si>
    <t>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planning/initiatives.Utilizing natural assets/nature-based solutions.</t>
  </si>
  <si>
    <t>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planning/initiatives.Creation of policy/procedures to affect change (climate considerations into decision-making processes).Utilizing natural assets/nature-based solutions.</t>
  </si>
  <si>
    <t>heat pump top up program</t>
  </si>
  <si>
    <t>Water Conservation Bylaw implementation, collaborate regionally on messaging.</t>
  </si>
  <si>
    <t>Fuel hazard reduction treatments, participate in regional wildlife resilience committee.</t>
  </si>
  <si>
    <t>Partner project for flood management plan for Chemainus River</t>
  </si>
  <si>
    <t>Windproofing and/or removal of trees at risk</t>
  </si>
  <si>
    <t>Biodiversity policy and natural assets assessment in-progress, Surface water quality monitoring, invasive species treatment.</t>
  </si>
  <si>
    <t>Back up generators at water and sewer facilities, also at municipal hall</t>
  </si>
  <si>
    <t>Funding to implement resiliency measures</t>
  </si>
  <si>
    <t>Funds have been directed to offset the salary for a full-time staff position in 2025 and 2026 ($90,000/yr), the vehicle purchase premium for electric fleet vehicles ($29,163) and towards fleet charging electrical infrastructure and charging stations ($318,490)</t>
  </si>
  <si>
    <t>Over the last three years, LGCAP funds have been directed to offset the salary for a full-time staff position in 2022, 2023, and 2024 ($90,000/yr), improvements to traditional services emissions reporting software ($500), the vehicle purchase premium for electric fleet vehicles ($46,113) and towards fleet charging electrical infrastructure and charging stations ($35,551), and upgrades to community charging infrastructure ($8,000)</t>
  </si>
  <si>
    <t>Council approval of actions that reduce carbon footprint</t>
  </si>
  <si>
    <t>North Okanagan Regional District</t>
  </si>
  <si>
    <t>https://www.vernon.ca/sites/default/files/docs/Sustainability/Climate-Action/210408_cap_full_final.pdf</t>
  </si>
  <si>
    <t>2022. Report out on CEEI data through the Regional Growth Strategy Indicators. Updated when CEEI data is released</t>
  </si>
  <si>
    <t>GVW installed variable frequency drives to control the ramp-up and ramp-down of pumps.</t>
  </si>
  <si>
    <t>Increased bus service, completion of multi-use trails, installed 3 dual Level 2 charging stations and purchased 6 electric vehicles (represents 23% of corporate fleet).</t>
  </si>
  <si>
    <t>Active transportation infrastructure investments.Electric vehicle charging infrastructure investments. Electric vehicle purchases and electric equipment/machinery purchases (i.e. electric zambonis)</t>
  </si>
  <si>
    <t xml:space="preserve">Improving or expanding public transportation.Active transportation planning. Active transportation infrastructure investments.Bylaws that reduce or eliminate off street parking requirements. Electric vehicle charging infrastructure investments. </t>
  </si>
  <si>
    <t xml:space="preserve"> Complete, compact communities Organics diversionSupporting green/blue carbon sequestration Climate engagementRezoning Smaller lotsInfill development Urban containment boundaries Regional Growth Strategies </t>
  </si>
  <si>
    <t>implementation of small-scale, multi-unit housing provisions (zoning bylaws)</t>
  </si>
  <si>
    <t>Greater Vernon Water system wildfire risk / hazard assessment</t>
  </si>
  <si>
    <t xml:space="preserve">Undertaking or completing a Hazard Risk Vulnerability Analysis (HRVA) at the community level. Addressing current and future climate risks through plans, adaptation measure implementation, programs, service delivery, asset management and/or other functions. Public engagement on climate risks and actions. Developing, acquiring, or already have hazard or climate risk mapping (e.g., floodplains), data or similar information.Developing emergency/hazard response plans. </t>
  </si>
  <si>
    <t>Drought management plan, water metering, education/awareness regarding conservation</t>
  </si>
  <si>
    <t>Wildfire risk assessments, evacuation plans, and continued conversations with agricultural industries</t>
  </si>
  <si>
    <t>GV Cultural Centre solar panels</t>
  </si>
  <si>
    <t>It is anticipated that the funds received in March of 2024 will be used to install solar panels on the new Greater Vernon Cultural Centre with construction expected to begin in August/September 2025.</t>
  </si>
  <si>
    <t>Energy study for main Administrative Office, and former Search and Rescue Building.  Hydraulic energy recovery study for PRVs. Installation of 3 dual level 2 EV Charging stations at Administration Office and Duteau Water Treatment Facility. Purchase total of 6 EVs, being 23% of total fleet.</t>
  </si>
  <si>
    <t>BC Hydro - EV Fleet Infrastructure Funding
Internal funds of $171,830 were leveraged to support corporate initiatives detailed above</t>
  </si>
  <si>
    <t>Budget Process</t>
  </si>
  <si>
    <t>North Saanich</t>
  </si>
  <si>
    <t>2022, every 5 years</t>
  </si>
  <si>
    <t>Reduce community greenhouse gas emissions from 2007 levels: a) 8.5 % by 2015; b) 25 % by 2020; and c) 45 % by 2040. The District is working on a Climate Action Plan and targets may be updated as a result of that work.</t>
  </si>
  <si>
    <t>BC Energy Step Code Step 3</t>
  </si>
  <si>
    <t>Undertaking work to adopt Zero Carbon Step Code and BC Energy Step Code Step 4 or higher.  We continue to offer a top-up for energy efficiency home renovation in addition to the rebates offered through the CleanBC Better Homes and Home Renovation Rebate Program.</t>
  </si>
  <si>
    <t>Completed the Reay Creek Pedestrian Bridge, finalized the Glynwood Park Road upgrade design (including enhancing pedestrian and cyclist capacity), and completed the Traffic Calming Study on Tatlow Road, Birch Road, and Downey Road.  Active transportation options on Lands End Road complete.  Work continues to implement our 2021 Active Transportation Plan.</t>
  </si>
  <si>
    <t xml:space="preserve"> Electric vehicle charging studies/planning. Electric vehicle charging infrastructure investments.</t>
  </si>
  <si>
    <t>Active transportation planning. Active transportation infrastructure investments.Neighbourhood or community-wide speed limit reductions.</t>
  </si>
  <si>
    <t xml:space="preserve"> Complete, compact communitiesSmaller lotsInfill developmentCommunity Development Plans</t>
  </si>
  <si>
    <t>Parks Master Plan, which will guide the future development and preservation of our natural spaces.  Septic Maintenance Bylaw. Water Master Plan Implementation – East Saanich Road watermain upgrade design complete</t>
  </si>
  <si>
    <t>The District is working on a Climate Action plan, has completed a Parks Master Plan and has recently completed (in 2025) an OCP that incorporates climate policies. Our infrastructure master plans incorporate climate change impacts on the environment.</t>
  </si>
  <si>
    <t xml:space="preserve">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actions.Creating data systems to support climate action.Utilizing natural assets/nature-based solutions. Developing emergency/hazard response plans. </t>
  </si>
  <si>
    <t>https://northsaanich.ca/local-government/projects-initiatives/sea-level-rise/. Also within engineering master plans.</t>
  </si>
  <si>
    <t>cooling stations</t>
  </si>
  <si>
    <t>working with CRD on water restrictions</t>
  </si>
  <si>
    <t>fire mitigation in Sumac Park</t>
  </si>
  <si>
    <t>Nymph Park Beach restoration</t>
  </si>
  <si>
    <t>stream restoration</t>
  </si>
  <si>
    <t>tree canopy, sea level rise</t>
  </si>
  <si>
    <t>Natural assets inventory work</t>
  </si>
  <si>
    <t>shared corporate energy manager</t>
  </si>
  <si>
    <t>joined District 2030</t>
  </si>
  <si>
    <t>traffic calming</t>
  </si>
  <si>
    <t>Community climate action plan</t>
  </si>
  <si>
    <t>6000 to peninsula streams for work on stream restoration and 2500 to Friends of Dominion park for work on park restoration; 39753.99 backshore stabilization and access design for Nymph park and 3850.94 Sumac Park Fire Mitigation</t>
  </si>
  <si>
    <t>Reported last year:
-21500 - staffing - student climate planner
-20000 -  community - building energy efficiency - Top Up BC Hydro BC Clean Program
This year reporting:
- 156.95 - corporate - staffing climate
- 18617 - community - building energy efficiency - Top Up BC Hydro BC Clean Program
- 6000 - resilience - stream restoration
- 58710 - community - traffic calming work
- 3850.94 - resilience - staffing
- 2500 - resilience - invasive species
- 1201.14 - corporate -RNG building energy 
- 2000 - community - building - District 2030
- 39753.99 - resilience - Nymph Park Beach restoration
- 20000 - corporate - shared energy manager
- 15373.98 - natural assets - roadmap and inventory
- 22500 - community - climate action plan</t>
  </si>
  <si>
    <t>GHG reduction impact and capacity to manage funding</t>
  </si>
  <si>
    <t>North Vancouver, City of</t>
  </si>
  <si>
    <t>https://www.cnv.org/-/media/City-of-North-Vancouver/Documents/Living-City/environment-strategy- 2021/Climate-and-Environment-Strategy-City-of-North-Vancouver.pdf</t>
  </si>
  <si>
    <t>Solid waste disposal has been included in corporate inventory. It formed part of the inventory prior to
introduction of CNLG guidelines. Consistent with GHG Protocol.</t>
  </si>
  <si>
    <t>GCoM Common Reporting Framework (CRF).</t>
  </si>
  <si>
    <t>canopy coverage and stormwater management</t>
  </si>
  <si>
    <t>Regarding other indicators -- canopy coverage, stormwater management, and streamwater quality are key environmental indicators in terms of adaptation.</t>
  </si>
  <si>
    <t>Step 5 and Emissions Level 1 OR Step 4 and Emissions Level 3</t>
  </si>
  <si>
    <t>The Jump on the New Heat Pump program provided an energy efficiency retrofit 'concierge' program to residents.</t>
  </si>
  <si>
    <t>The City launched an e-cargo bike lending program. In partnership with District of North Vancouver and City of North Vancouver, Evolve E-Bike Share has launched an e-cargo bike pilot program on the North Shore, the first of its kind in British Columbia. Supported by BC Hydro and LandlordBC, this pilot ran in fall of 2024. For more info: https://www.cnv.org/Streets-Transportation/Travel-Options/E-Cargo-Bikes</t>
  </si>
  <si>
    <t xml:space="preserve">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 Required new and/or existing gasoline and card lock fuel stations to include zero-emission vehicle infrastructure development. </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</si>
  <si>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 Neighbourhood or community-wide speed limit reductions. Electric vehicle charging studies/planning. Mandatory EV infrastructure in new construction. Established electric vehicle charging ready bylaws. Electric vehicle charging infrastructure investments. </t>
  </si>
  <si>
    <t xml:space="preserve"> Circular economy or zero waste strategy. Sustainable procurement policy. Renewable energy investments (e.g. district energy, waste heat recovery, biomass). Supporting green/blue carbon sequestration.</t>
  </si>
  <si>
    <t xml:space="preserve"> Complete, compact communities Organics diversion Circular economy or zero waste strategy Renewable energy investments (e.g. district energy, waste heat recovery, biomass) Supporting green/blue carbon sequestrationRezoning Smaller lots Density bonuses Infill developmentRegional Growth Strategies </t>
  </si>
  <si>
    <t>In 2024, Lonsdale Energy was awarded a grant to support the design and construction of a new sewer heat recovery energy centre in North Vancouver. It's anticipated to reducing Lonsdale Energy’s greenhouse gas emissions by 40% when it's completed. Lonsdale Energy is owned by the City of North Vancouver.</t>
  </si>
  <si>
    <t>The City is currently in the progress of creating an Urban Forest Plan which will provide a roadmap to protecting and growing the City's urban forest, which supports climate adaption.
The City is also in the process of developing a Natural Asset Management Roadmap.
The City has been implementing a project to create pollinator meadows in our parks and public spaces as an alternative landscaping approach that the City is taking to increase resiliency and biodiversity in the community. By transforming select public spaces into meadows of diverse wildflowers and grasses, we are creating essential habitats for bees, butterflies, birds, and other pollinators.</t>
  </si>
  <si>
    <t>Addressing current and future climate risks through plans, adaptation measure implementation, programs, service delivery, asset management and/or other functions.Providing training (adaptation and mitigation skills). Creation of policy/procedures to affect change (climate considerations into decision-making processes).Utilizing natural assets/nature-based solutions.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</si>
  <si>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</si>
  <si>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https://www.cnv.org/-/media/City-of-North-Vancouver/Documents/Living-City/Climate-Change-Adaptation/ICLEI-Milestone-2-Report---Climate-Changes-and-Impacts-for-the-City-of-North-Vancouver.PDF</t>
  </si>
  <si>
    <t>Public cooling stations and shelter, a research project with VCH and Metro Van, tree planting &amp; Urban Forest Plan, heat pumps</t>
  </si>
  <si>
    <t>Weather forecast monitoring, plans for snow and ice clearing, an extreme weather fund, and the City library offers warm refuge during open hours</t>
  </si>
  <si>
    <t>Education about water conservation being promoted by the City - source is Metro Vancouver</t>
  </si>
  <si>
    <t>The Community Wildfire Protection Plan, FireSmart education</t>
  </si>
  <si>
    <t>Heat pumps, High efficiency building standards</t>
  </si>
  <si>
    <t>Utility and drainage modelling</t>
  </si>
  <si>
    <t>Best practices from North Shore Sea Level Rise Risk Assessment &amp; Adaptive Mgmt Strat, bylaw updates</t>
  </si>
  <si>
    <t>Rain gardens, implementing recommendations from ISMP, updated design and IDF standards</t>
  </si>
  <si>
    <t>Developing the Urban Forest Plan, Finalizing the Biodiversity and Natural Areas Report</t>
  </si>
  <si>
    <t>The Climate and Environment Strategy uses an equity lens</t>
  </si>
  <si>
    <t>Council endorsed the Community Wellbeing Strategy which guides decisions to improve wellbeing</t>
  </si>
  <si>
    <t>High efficiency building standards</t>
  </si>
  <si>
    <t>Thain Creek slope stability assessment and mitigation measures</t>
  </si>
  <si>
    <t>Urban forest canopy, heat island mapping, social vulnerability data (to implement an equity lens).</t>
  </si>
  <si>
    <t>The City's Jump on a New Heat Pump Program (a tri-municipal project with the neighbouring Districts of North and West Vancouver) will be expanding to include residents living in multi-unit residential buildings (MURBs). There are a higher proportion of residents who are vulnerable to extreme heat living in MURBs.</t>
  </si>
  <si>
    <t>$100K for EV infrastructure; $400K to natural areas/parks, $100K to transportation initiatives, and remaining $91,737 for climate reporting and other climate initiatives.</t>
  </si>
  <si>
    <t>Not applicable. The funds had not yet gone through Council's appropriation process in 2024.</t>
  </si>
  <si>
    <t>Topping up heat pump and EV-ready rebates.</t>
  </si>
  <si>
    <t>Not applicable.</t>
  </si>
  <si>
    <t>Funds are appropriated through the Council budgeting process, and staff implement projects which further the
City’s climate action goals.</t>
  </si>
  <si>
    <t>North Vancouver, District Municipality</t>
  </si>
  <si>
    <t>Integrated climate plan (addressing mitigation and energy) Integrated climate plan (addressing adaptation and energy) Standalone adaptation plan</t>
  </si>
  <si>
    <t>CEEP-https://www.dnv.org/community-environment/community-energy-and-emissions-plan-ceep</t>
  </si>
  <si>
    <t>https://www.dnv.org/community-environment/strategic-energy-management-plan</t>
  </si>
  <si>
    <t>https://docs.dnv.org/documents/annual-report-2024.pdf</t>
  </si>
  <si>
    <t>Reporting follows the Provincial guidelines for Carbon Neutral Local Government (CNLG) and the Local Government Climate Action Program (LGCAP). Emissions factors and methodologies are from the B.C. Best Practices Methodology for Quantifying Greenhouse Gas Emissions, which in turn references the National Inventory Report in most cases. Energy consumption is tracked for buildings (electricity, natural gas, and propane), fleet (gasoline, diesel, and employee mileage), and contracted emissions.</t>
  </si>
  <si>
    <t>A community emissions inventory that is updated and released on a routine annual schedule, including key emissions sectors (transportation – VKT and vehicle ownership including ICE, EV and PHEV by census tract or postal code, mode share by neighborhood (walk/cycle/transit/vehicle), buildings- gas consumption, and electricity consumption by customer demographic) would reduce duplicated efforts and support measuring progress on targets.</t>
  </si>
  <si>
    <t>The District completed construction of the all-electric Maplewood Fire &amp; Rescue Centre, has implemented the Climate Ready Municipal Buildings Policy that requires certification with Passive House Institute or CaGBC Zero Carbon Building Design Standard. This policy addresses overheating, renewable energy use, air filtration, and accounts for embodied &amp; refrigerant emissions. To promote transparency, the District reports corporate energy &amp; emissions data in the Building Benchmark BC program.</t>
  </si>
  <si>
    <t>The District is facilitating heat pump installations by implementing reduced permit fees for fuel switching. Gas permit fees for decommissioning an existing gas installation are reduced to $0.00 for residents that switch from gas to electric fuel source for heating systems in existing residential buildings.</t>
  </si>
  <si>
    <t>Part 9: Step 5 or Step 4 with EL-3, Part 3 Residential: Step 4 or 3 with EL-3, Part 3 Commercial: Step 2 or 3 with EL-3. Embodied carbon and refrigerant emissions reporting for Part 3 rezoning applications.</t>
  </si>
  <si>
    <t>Step 3 minimum for residential buildings, Step 2 min for commercial buildings</t>
  </si>
  <si>
    <t>Step 4 minimum</t>
  </si>
  <si>
    <t>Low Carbon Buildings.  
In 2024, the District expanded support services for homeowners interested in making energy upgrades through the North Shore ‘Jump on a New Heat Pump’ retrofit concierge program. The District delivered free virtual home energy consultation services for residents that included one-on-one ongoing support with a home energy expert. The consultation provides information about different equipment options, advice when reviewing quotations from contractors, and support for navigating rebates. The retrofit support program was initially launched in 2020 and combined with municipal top up rebates, has coincided with steadily increasing uptake in electrical permits issued for heat pumps. In 2024, the District issued 266 electrical permits for heat pumps, up from five permits issued in 2021. More information is available through the program website: http://www.jumponaheatpump.ca.</t>
  </si>
  <si>
    <t xml:space="preserve"> Efficiency upgrades/retrofits.Requirement to measure embodied carbon. Topping up Provincial energy efficiency incentive programs.</t>
  </si>
  <si>
    <t xml:space="preserve"> Bylaw changes to facilitate heat pump installations or electrical upgrades (please explain): BC Energy Step Code adoption (Step 4 or higher). Zero Carbon Step Code adoption. Requirement to use mass timber in new buildings. Requirement to measure embodied carbon. Part 9: Step 5 or Step 4 with EL-3, Part 3 Residential: Step 4 or 3 with EL-3, Part 3 Commercial: Step 2 or 3 with EL-3. Embodied carbon and refrigerant emissions reporting for Part 3 rezoning applications.</t>
  </si>
  <si>
    <t>The District is replacing fossil fuel corporate fleet vehicles with electric alternatives. In 2024, approximately 86% of the District’s passenger vehicle fleet was electric. The District is replacing larger fleet vehicles like trucks and vans, and is currently piloting the first rear-end loader electric garbage truck in B.C.</t>
  </si>
  <si>
    <t>In partnership with the City of North Vancouver and Evolve E-Bike Share, the District launched the first of its kind pilot e-cargo bike program in BC. The pilot is a free, short-term lending program for riders 18 and older, and can be booked ahead through the Evo app.</t>
  </si>
  <si>
    <t>Low Carbon Transportation.  
In 2024, the District adopted an Electric Vehicle Strategy that identifies charging infrastructure needs and defines the District’s role in the transition to electric mobility. This work involved technical modelling to project demand for charging to 2050, workshops and interviews with industry representatives, and a comprehensive policy review. The District expanded the public charging network, including two new DCFC fast chargers and eight level 2 stations at local parks and community hubs in the municipality. The District has encouraged EV ready parking stalls in new residential and non-residential buildings for over 10 years. In 2024, the District began work to update and formalize the EV ready requirements for new construction to ensure consistency with best practices in the region. The District completed a new walking path in Deep Cove and completed several pedestrian crossing improvements in Lynn Valley. Collaborative transit planning and advocacy efforts continued with bus rapid transit from Metrotown to Park Royal identified in 2023 by Translink as a Tier 1 investment priority.  This work is supported by the North Shore Connects partnership between the District, the City of North Vancouver, Squamish Nation, District of West Vancouver, and Tsleil-Waututh Nation.</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</si>
  <si>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zambonis)The District is replacing fossil fuel corporate fleet vehicles with electric alternatives. In 2024, approximately 86% of the District’s passenger vehicle fleet was electric. The District is replacing larger fleet vehicles like trucks and vans, and is currently piloting the first rear-end loader electric garbage truck in B.C.</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</si>
  <si>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valet).Electric vehicle charging studies/planning. Mandatory EV infrastructure in new construction. Established electric vehicle charging ready bylaws. Electric vehicle charging infrastructure investments. In partnership with the City of North Vancouver and Evolve E-Bike Share, the District launched the first of its kind pilot e-cargo bike program in BC. The pilot is a free, short-term lending program for riders 18 and older, and can be booked ahead through the Evo app.</t>
  </si>
  <si>
    <t xml:space="preserve"> Complete, compact communities Organics diversion Climate engagementRezoning Smaller lots Density bonuses Infill development Urban containment boundaries Regional Growth Strategies Community Development Plans</t>
  </si>
  <si>
    <t>In 2024, the District implemented the Demolition Waste Reduction Bylaw. This bylaw reduces demolition waste sent to landfill through a wood salvage requirement for single family homes built before 1950. It requires applicants to salvage 3.5kg (2.6 board feet) of recovered lumber per square foot of the finished floor space during demolition. Since implementation, approximately 19,800 board feet of lumber has been diverted from landfill. 
The District provided $30,000 in funding through the Sustainability Grants Program to support small-scale, community-based sustainability projects that help reach the District’s climate action and ecosystem health goals. The community grants encourage schools, non-profits, unincorporated local community associations and other groups to contribute to social and environmental sustainability in the District. 
The District advanced work to develop the Nature &amp; Biodiversity Strategy to protect, restore and enhance local ecosystems in the community. Key initiatives included invasive plant assessment and management, and planning for ecosystem restoration and enhancement of the District’s natural systems.</t>
  </si>
  <si>
    <t>The District of North Vancouver partnered with North Shore Emergency Management (NSEM), the City of North Vancouver, the District of West Vancouver, the Squamish Nation and the Tsleil-Waututh Nation to develop the North Shore Extreme Heat Resilience Project. The project, led by NSEM involves a comprehensive risk assessment, extreme heat vulnerability mapping and community engagement to identify and ultimately support vulnerable populations. The project includes both short and long-term heat risk reduction and resilience strategies.  
The project team engaged with organizations involved with extreme heat response and representatives from groups that may be vulnerable to extreme heat. The District issues public notices in response to Environment Canada alerts, provides information on public cooling centres before and during extreme heat events, and shares additional public resources from NSEM, HealthLink BC and VCH.  
As part of the implementation of the North Shore Sea Level Rise Risk Assessment and Adaptative Management Strategy, the District is working to identify areas of costal flood hazards and potential impacts. This involves identifying vulnerable populations in the district who may be affected by coastal flooding.
The District advanced work to develop the Nature &amp; Biodiversity Strategy to protect, restore and enhance local ecosystems in the community. Key initiatives included invasive plant assessment and management, and planning for ecosystem restoration and enhancement of the District’s natural systems.</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</si>
  <si>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Developing business continuity or similar plan(s) </t>
  </si>
  <si>
    <t>https://nsem.ca/wp-content/uploads/2025/06/NSEM-DCRRA-2025.pdf</t>
  </si>
  <si>
    <t>In 2024, North Shore Emergency Management (NSEM) led an extreme heat resilience project for the North Shore in partnership with the District of North Vancouver, the City of North Vancouver, the District of West Vancouver, the Squamish Nation, the Tsleil-Waututh Nation. This work involved a comprehensive risk assessment, a mapping exercise, and engagement to identify vulnerabilities and provide a resource to better inform extreme heat planning, management, and response in the community. The District provides public notices in response to Environment Canada weather alerts, information on public cooling facilities, and other resources from NSEM, HealthLink BC, and VCH. In 2024, the District implemented policies and programs that help reduce indoor overheating including the Climate Ready Rezoning Policy, Climate Ready Municipal Buildings Policy, and the tri-municipal North Shore Jump on a New Heat Pump program.</t>
  </si>
  <si>
    <t>The District provides community warming spaces for at-risk populations and monitors weather and road conditions to communicate dangerous snow and ice conditions.</t>
  </si>
  <si>
    <t>The District uses a proactive leak detection system to monitor municipal water systems including night flow analysis and noise loggers to detect potential leaks and where they can be repaired. To conserve water, the District uses an irrigation system that automatically shuts off during periods of rain and implements seasonal residential watering restrictions, lawn sprinkling permits, and water conservation officers.</t>
  </si>
  <si>
    <t>In 2024, the District applied for funding for 53 hectares of fuel treatment to address two high-risk sites identified in the 2019 Community Wildfire Protection Plan (CWPP). The CWPP includes a comprehensive wildfire risk assessment, including vulnerable areas, populations, and associated environmental impacts associated with wildfires.</t>
  </si>
  <si>
    <t>The District’s Climate Change Adaptation Strategy identifies the link between climate change, increasing wildfire events, and impacts to air quality and human health. The Strategy identifies actions to improve preparedness and response to poor air quality, including opportunities for interagency coordination to minimize adverse health impacts to staff, responders, and the public during air quality advisories. The Community Wildfire Protection Plan identifies actions to mitigate post-wildfire impacts, including advocacy and planning to develop a strategy for communities to draw upon when they are exposed to smoke from wildfire for extended periods of time. This strategy would include smoke exposure risk assessments, exposure reduction measures, and a decision-key for when to evacuate a community due to wildfire smoke.</t>
  </si>
  <si>
    <t>In 2024, the District experienced significant overland flooding due to an atmospheric river event. There were widespread impacts to the municipality, but no fatalities or major injuries, demonstrating the value of previous investments in creek hazard mitigation and improvements to storm drainage infrastructure.  A task force was commissioned to complete a post-event review to aid staff in objectively understanding what went well and what could be improved moving forward.  Short, medium, and long-term actions have been identified and will be considered through the District’s budget process and through reprioritizing staff work plans.  The District is also developing an Integrated Stormwater Management Plan (ISMP).</t>
  </si>
  <si>
    <t>The District is implementing the North Shore Sea Level Rise Risk Assessment and Adaptive Management Strategy in partnership with the District of West Vancouver, the City of North Vancouver, Squamish Nation, Vancouver Fraser Port Authority, and North Shore Emergency Management. The Strategy identifies actions to take over the long term to help create more resilient communities, neighbourhoods, cultural spaces, and infrastructure, and manage the financial impacts of sea level rise.   In 2024 the District advanced a wave modelling study that will be used to update the coastal flood hazard mapping resources.</t>
  </si>
  <si>
    <t>The District is experiencing increasing extreme rain and wind events due to atmospheric rivers. The District uses a free public notification app that alerts users of any public safety emergencies and provides support through North Shore Emergency Management. The District works directly with NSEM to establish an Emergency Operations Centre to oversee the response to these events. The District identifies hazard trees that are diseased, damaged, dead or dying trees that pose a risk to public safety due to risk of tree failure. Trees are managed through our street maintenance program, as part of a storm response, and through the Forest Resilience Program. More information is available here: https://www.dnv.org/parks-trails-recreation/managing-hazard-trees-in-natural-parklands</t>
  </si>
  <si>
    <t>The District is developing a Nature and  Biodiversity Strategy. A central objective of the Strategy is to identify important ecological areas and opportunities for planning, policies, and actions to protect, restore, and enhance natural areas, species, and ecological processes    The District is implementing an Invasive Plant Management Strategy that focuses on prevention, treatment and restoration to reduce social, ecological and economic harm to the District.</t>
  </si>
  <si>
    <t>The District of North Vancouver Council has signed a Relationship Protocol Agreement to commit to work together with the səlilwətaɬ Council to implement the Municipal Truth and Reconciliation Calls to Action, the United Nations Declaration on the Rights of Indigenous Peoples, and the Provincial Declaration on the Rights of Indigenous Peoples Act. The Agreement includes a commitment to work together on projects including environmental stewardship and climate action. The District and səlilwətaɬ are advancing a joint project to restore the Whey-ah-Wichen/Cates Park shoreline with funding provided by the provincial government's British Columbia Destination Development Fund.</t>
  </si>
  <si>
    <t>The District’s Climate Change Adaptation Strategy (CCAS) and Community Energy and Emissions Plan identify the impacts of climate change on human health. The CCAS identifies linkages between climate change and impacts on vulnerable populations, effects on air quality, water quality and infectious diseases. The District proactively planning and implementing policies and programs that reduce air pollution, improve air quality, and better prepare for extreme weather events that can impact human health.</t>
  </si>
  <si>
    <t>The District provides resources from BC Hydro and North Shore Emergency Management to improve community resilience during power outages and provides alerts to residents through the Alertable app. The District is exploring ways to streamline installations such as solar photovoltaic panels and battery storage systems that reduce reliance on the electrical grid and improve local resilience.</t>
  </si>
  <si>
    <t>The District is implementing a Slope Hazard Development Permit Area to reduce risk of landslide associated with new development. The Slope Hazard DPA was developed to minimize the risk to people and property from building on slopes, ensure that development and construction on slopes is done safely, prevent any alterations to slopes that could cause instability, and encourage ongoing maintenance and monitoring of steep slopes.</t>
  </si>
  <si>
    <t>Households with access to cooling (e.g. number of A/C units and/or residential heat pumps in existing households, installation date, equipment type, location of households that have access to cooling by neighbourhood/FSA, number of households that replace existing heat pumps), proportion of population with access to emergency response systems, more frequent urban tree canopy coverage data within UCB that provided by regional governments.</t>
  </si>
  <si>
    <t>The District’s EV strategy focuses on supporting residents in existing multi-family buildings to facilitate charging infrastructure for residents that are more likely to face barriers to accessing home charging. Common barriers include the complexity and costs associated with retrofitting existing multi-family buildings with EV charging. In preparation for the Strategy, the District conducted a geospatial analysis to compare existing multi-unit residential buildings over three stories with the current and planned public EV charging infrastructure. The analysis included neighbourhood level vehicle registration data from ICBC to show the concentration of EV adoption (per 1000 people). This highlighted key locations in the District where installations would likely support residents that may be more reliant on public charging infrastructure.</t>
  </si>
  <si>
    <t>LGCAP funding supports foundational climate action work, including dedicated Climate and Biodiversity staff, community-wide greenhouse gas emissions inventories, community climate engagement, community building retrofit support services, and strategic planning including the Nature and Biodiversity Strategy. The LGCAP funding has and will be used to leverage external grant funding to advance other initiatives (e.g. EV charging infrastructure).</t>
  </si>
  <si>
    <t>Zero Emissions Vehicle Infrastructure Program - Natural Resources Canada, Government of Canada; Investing in Canada Infrastructure Program – Infrastructure Canada, Government of Canada; Government of BC, Community Energy Manager program, BC Hydro and partner municipalities.</t>
  </si>
  <si>
    <t>Internal business case development with economic, social and environmental analysis; which may require direction from Council.</t>
  </si>
  <si>
    <t>Northern Rockies Regional Municipality</t>
  </si>
  <si>
    <t>Community Energy Management plan: https://nr.civicweb.net/filepro/documents/?preview=94289 &amp; GHG Action Plan: https://nr.civicweb.net/filepro/documents/183673/?preview=38879</t>
  </si>
  <si>
    <t>Communities within the Northern Rockies Regional Municipality and neighboring First Nation Communities are reliant on heating and electricity infrastructure that are powered by natural gas and diesel.</t>
  </si>
  <si>
    <t>Although reporting is not required based on population, the NRRM has solicited the services of a consultant to
set up and begin tracking traditional services GHG emissions.</t>
  </si>
  <si>
    <t>2007 “Community Energy &amp; Greenhouse Gas Emissions Inventory” completed as part of the Northern Rockies Regional Municipality GHG Action Plan (pages 41-43).</t>
  </si>
  <si>
    <t>In the NRRM’s most recent plan (NRRM GHG Action Plan 2007), only one target was captured: achieve a 6% reduction of per capita 2007 emissions by 2020.</t>
  </si>
  <si>
    <t>Housing and Buildings: In addition to density, gathering information related to energy efficiency of residential, commercial, and public buildings.</t>
  </si>
  <si>
    <t>Upgrades to the Dedicated Heat Recovery Charger (DHRC) and replacement of a boiler to a high
efficiency boiler, has significantly improved heat recovery and energy savings within the Recreation Center.
Replacing lighting within municipal buildings occurred as well (did not use LGCAP funding).</t>
  </si>
  <si>
    <t>Planning and assessment of public transportation options</t>
  </si>
  <si>
    <t>Completed a study to review transportation gaps and options including assessing options for public transportation. https://nr.civicweb.net/filepro/documents/90854/?preview=221519 
Continuous improvement of active mobility in local parks and sidewalks.</t>
  </si>
  <si>
    <t>Active transportation planning. Active transportation infrastructure investments.Planning and assessment of public transportation options</t>
  </si>
  <si>
    <t>Various as described below</t>
  </si>
  <si>
    <t xml:space="preserve">Organics diversionVarious as described below </t>
  </si>
  <si>
    <t>Continued organics diversion to the municipal vermicompost through a community-wide Environmental Action Challenge. Diverting organics through a FoodCycler pilot program.  
Community Energy planning for the community of Toad River under the Community Energy Diesel Reduction (CEDR) program. 
Continued collaboration and financial support to School District 81 to establish green waste diversion in local schools. 
Continued facilitation of the local Environmental Action Committee. 
Continued operations of a share-shed at the landfill.</t>
  </si>
  <si>
    <t>Establishment of a Community FireSmart Resiliency Committee. 
Employment of a Natural Resources/FireSmart Coordinator and addition of FireSmart functions to the Fire Protection Officer position.</t>
  </si>
  <si>
    <t>Addressing current and future climate risks through plans, adaptation measure implementation, programs, service delivery, asset management and/or other functions. Collaboration with other communities on resilience planning/initiatives.Developing emergency/hazard response plans.</t>
  </si>
  <si>
    <t>https://nr.civicweb.net/filepro/documents/?preview=205487</t>
  </si>
  <si>
    <t>Ensuring the recreation centre can be used as a cooling center as necessary</t>
  </si>
  <si>
    <t>Ensuring the recreation centre can be used as a heating center as necessary</t>
  </si>
  <si>
    <t>Establishment of a community resiliency and FireSmart committee,  update of the local emergency response plan, working with BC Wildfire Service, educating public on FireSmart</t>
  </si>
  <si>
    <t>Ensuring the recreation centre can be used as a clean air space as necessary</t>
  </si>
  <si>
    <t>Ensuring the recreation centre can be used as an evacuation space as necessary</t>
  </si>
  <si>
    <t>Ensuring back-up power for essential municipal buildings, Communication and planning with BC Hydro re: short and long-term energy planning</t>
  </si>
  <si>
    <t>Encourage and seek broad representation on the local Environmental Advisory Committee and the Accessibility &amp; Inclusion Committee.</t>
  </si>
  <si>
    <t>Completion of updated plans for GHG and Community Energy. A program to support businesses adopting organics diversion.</t>
  </si>
  <si>
    <t>2024 focused on spending the previous LGCAP funds provided in 2022 and 2023. The only 2024 amount spent thus far is a portion of the FoodCycler expansion project noted in the 2022/2023 spend. The remaining 2024 funds will support the development of a new GHG Action Plan and Community Energy Management Plan. Additionally, a green waste/organics diversion incentives pilot program targeting local food businesses will be undertaken.</t>
  </si>
  <si>
    <t>FoodCycler Pilot Program and extension program (organics diversion)
Dedicated Heat Recovery Charger (DHRC) upgrades (recreation center - energy efficiency)
Northern Rockies Environmental Action Challenge (community-wide organics diversion incentive program)</t>
  </si>
  <si>
    <t>Identification of eligible projects often including discussions with the Environmental Advisory Committee, consideration of alternate funding sources, and Regional Council priorities (resolutions).</t>
  </si>
  <si>
    <t>Oak Bay</t>
  </si>
  <si>
    <t>GPC Basic+</t>
  </si>
  <si>
    <t>2022, every other year</t>
  </si>
  <si>
    <t>Targets are currently being updated.</t>
  </si>
  <si>
    <t>Guidelines for efficiency of all new space or water heating equipment</t>
  </si>
  <si>
    <t>EL - 4</t>
  </si>
  <si>
    <t>In 2024, the District adopted the Zero Carbon Step Code at EL-4 Zero Carbon Performance ensuring that all new buildings have very low operational emissions.</t>
  </si>
  <si>
    <t>Active Transportation Implementation Strategy Update including timeline and planned consultation for Nine Priority Cycling Projects.</t>
  </si>
  <si>
    <t>Active transportation planning. Active transportation infrastructure investments.Expanded micromobility access, bylaws and/or infrastructure (e.g. introduced or expanded bike/e-bike/e-scooter sharing programs, built new bike/scooter lanes, updated bylaws for bikes/scooter uses). Bylaws that reduce or eliminate off street parking requirements.Mandatory EV infrastructure in new construction.</t>
  </si>
  <si>
    <t xml:space="preserve"> Complete, compact communities Organics diversionSupporting green/blue carbon sequestration Climate engagementRezoningInfill development</t>
  </si>
  <si>
    <t>Oak Bay’s Coolkit Program, which was implement over three years from 2022-2024, was designed to engage residents in helping to deliver on five Big Moves related to climate action in their community. The program was geared towards micro-neighbourhoods where residents were highly engaged and could take practical action to work collectively to achieve the greatest impact. 
The results of the Coolkit Program include: carrying out a successful program of tree-planting and celebration events which have helped recruit many residents and provided a potential entry-point to broader climate action and establishing a network of trained Oak Bay Coolkit champions. There are now over 60 trained champions who attended Year 1-2 workshops, with 12 collective action groups and approximately 50 additional households with Coolkit participants, representing all of Oak Bay’s official neighbourhoods and about 20% of Oak Bay’s blocks.</t>
  </si>
  <si>
    <t>The District of Oak Bays Community Risk Assessment CRA (HRVA) completed in 2024 identifies, understand and evaluate local risks and hazards, allowing Oak Bay to prioritize risks and develop targeted mitigation strategies. The CRA informs planning and resource allocation.  The CRA reduces the likelihood and impact of emergencies while increasing public awareness, coordination, and overall resilience. It supports long-term adaptability, ensuring communities are better prepared to respond to and recover from disasters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</si>
  <si>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</si>
  <si>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skills).Developing, acquiring, or already have hazard or climate risk mapping (e.g., floodplains), data or similar information.Developing emergency/hazard response plans. </t>
  </si>
  <si>
    <t>https://www.oakbay.ca/wp-content/uploads/2025/03/Community-Risk-Assessment-2024.pdf</t>
  </si>
  <si>
    <t>Oak Bay follows the BC Provincial Heat Alert and Response System and has developed a Heat Response Plan.  A component of this plan includes a heat communications plan. Oak Bay also participated in the development of the Capital Region Extreme Heat Information Portal</t>
  </si>
  <si>
    <t>Oak Bay collaborated in a Regional snow removal plan which is the guiding document for snow and ice events in the region.  Oak Bay Fire and Emergency Program collaborates with Oak Bay Police to monitor needs in the community during exteme cold events.  Emergency Program staff work with Communications staff for cold weather messaging and communications.</t>
  </si>
  <si>
    <t>Water supply and distribution is a Capital Regional District responsibility. Oak Bay works in collaboration with the CRD to assess needs and required response.</t>
  </si>
  <si>
    <t>Wildfire risk is monitored provincially – Oak Bay is considered a low-risk community.</t>
  </si>
  <si>
    <t>Impacts of this hazard are incorporated into the heat and air quality communication/education plan.</t>
  </si>
  <si>
    <t>Public Works/Parks have a monitoring/response practice in place</t>
  </si>
  <si>
    <t>Fire/Emergency Management will coordinate multi department response and planning meetings and will activate EOC/DOC as needed.</t>
  </si>
  <si>
    <t>The Emergency Program maintains public education sessions to educate and prepare the public to be self sufficient for a minimum of 7 days in the event of a prolonged power outage.</t>
  </si>
  <si>
    <t>The Emergency Program educates the public on the importance of being self-sufficient and prepared for emergencies in advance, including heat.  As part of this education, among other things we recommend that households install heat pumps or air conditioners as a method to mitigate the impacts of heat in the region.  Therefore a more valuable resilience indicator would be the number of households with heat pumps/air conditioning units, and households that have the ability to keep occupants cool during extreme heat events.</t>
  </si>
  <si>
    <t>Funds will be carried forward as we first spend 2022 and 2023 LGCAP funding.</t>
  </si>
  <si>
    <t>Zero Carbon Step Code adoption, climate education and engagement, Corporate climate action planning, staffing</t>
  </si>
  <si>
    <t>Decision criteria to be formalized with the implementation of corporate climate action planning.</t>
  </si>
  <si>
    <t>Okanagan-Similkameen Regional District</t>
  </si>
  <si>
    <t>The RDOS commenced a project to review energy efficiency, smart renewables and a net zero pathway.</t>
  </si>
  <si>
    <t>The RDOS provided community training and awareness for building retrofits and new buildings.</t>
  </si>
  <si>
    <t>The RDOS commenced the installation of 20 Level 2 and Level EV Chargers for community use and access.</t>
  </si>
  <si>
    <t xml:space="preserve"> Electric vehicle charging infrastructure investments. </t>
  </si>
  <si>
    <t>The RDOS completed an Extreme Heat Assessment and Response Planning project.</t>
  </si>
  <si>
    <t>Addressing current and future climate risks through plans, adaptation measure implementation, programs, service delivery, asset management and/or other functions. Collaboration with other communities on resilience planning/initiatives.</t>
  </si>
  <si>
    <t xml:space="preserve">Addressing current and future climate risks through plans, adaptation measure implementation, programs, service delivery, asset management and/or other functions. Collaboration with other communities on resilience planning/initiatives. </t>
  </si>
  <si>
    <t>Extreme Heat Assessment and Response Planning</t>
  </si>
  <si>
    <t>Wages - $129,429.66, Home Retrofit Program Study - $33,166.25, EV Charger Project Costs -  $167,072.84, RTU Project $14,138.50</t>
  </si>
  <si>
    <t>Wages for a Sustainability Manager, as well as supporting a corporate facility retrofit program.</t>
  </si>
  <si>
    <t>Staffing a Sustainability Manager was core to the funding use, which facilitated the management of the projects and programs underway, specifically a large-scale EV Charger installation project and a region-wide energy efficiency project via SREPs. A new full-electric fleet vehicle was purchased to serve as a case study, demonstrating the value of EVs in terms of costs and climate impact.</t>
  </si>
  <si>
    <t>The two major projects the LGCAP funding allowed to happen were an EV Charger install project through NRCan and Clean BC (70%), and a Smart Renewables and Energy Efficiency project through NRCan (100%).</t>
  </si>
  <si>
    <t>There is no formal internal decision-making criterion in place. Staffing, then corporate energy efficiency, and finally community projects.</t>
  </si>
  <si>
    <t>Oliver</t>
  </si>
  <si>
    <t>https://www.oliver.ca/sites/oliver.ca/files/2024-06/Oliver%20Community%20Energy%20and%20Emissions%20Plan%2C%202024.pdf</t>
  </si>
  <si>
    <t>https://www.oliver.ca/sites/oliver.ca/files/2024-06/Oliver%20Corporate%20Energy%20and%20Emissions%20Plan%2C%202024.pdf</t>
  </si>
  <si>
    <t>LGCAP Inventory Method</t>
  </si>
  <si>
    <t>Town Office heat pump &amp; Furnace Replacements
Visitor building wood siding</t>
  </si>
  <si>
    <t>Ditch Trail - Phase 2</t>
  </si>
  <si>
    <t>Purchase and equip structure protection unit
Equipped EOC/ESS Centre</t>
  </si>
  <si>
    <t>Undertaking or completing a Hazard Risk Vulnerability Analysis (HRVA) at the asset or project level. Addressing current and future climate risks through plans, adaptation measure implementation, programs, service delivery, asset management and/or other functions.Monitoring climate risks or impacts (floods, wildfire, etc.).Developing emergency/hazard response plans.</t>
  </si>
  <si>
    <t>Cooling centes set up</t>
  </si>
  <si>
    <t>Warming centres set up</t>
  </si>
  <si>
    <t>Workshop for seniors on building fan for home use</t>
  </si>
  <si>
    <t>Solar Panels - PW Building
HVAC Heating &amp; Cooling upgrades</t>
  </si>
  <si>
    <t>Project needs to reduce emissions and have support of Council</t>
  </si>
  <si>
    <t>Osoyoos</t>
  </si>
  <si>
    <t>https://www.osoyoos.ca/sites/osoyoos.ca/files/2022-07/Osoyoos_Community_CAP_FINAL.pdf</t>
  </si>
  <si>
    <t>Efficiency upgrades/retrofits</t>
  </si>
  <si>
    <t>Active Transportation Planning</t>
  </si>
  <si>
    <t>Transportation Master Plan/Asset Management Plan Condition Assessment and Active Transportation Improvements</t>
  </si>
  <si>
    <t>Complete compact communities</t>
  </si>
  <si>
    <t xml:space="preserve"> Complete compact communities</t>
  </si>
  <si>
    <t>Having locations to protect residents</t>
  </si>
  <si>
    <t>Warming stations at facilities</t>
  </si>
  <si>
    <t>Developing conservation strategies</t>
  </si>
  <si>
    <t>Planning and Firesmart</t>
  </si>
  <si>
    <t>In budget process - Sun Bowl Arena Heat Exchange</t>
  </si>
  <si>
    <t>Town hall HVAC and radon mitigation, Sun Bowl Arena heat recovery exchange</t>
  </si>
  <si>
    <t>Will assist in improving the community and climate affected situations.</t>
  </si>
  <si>
    <t>Parksville</t>
  </si>
  <si>
    <t>The Regional District of Nanaimo reports out on community wide emissions for all of their member municipalities so we are not showing it on our survey.</t>
  </si>
  <si>
    <t>Seek to reduce per capita GHG emissions by 33% of 2007 levels, by 2020.</t>
  </si>
  <si>
    <t>The City is at the late stages of completing a transportation master plan that includes active transportation elements as well as review of public transportation needs and routes.
The City is in the design stages of a Parksville Pathway Project which aims to connect the downtown Community Park to the Englishman River estuary.</t>
  </si>
  <si>
    <t>Organics diversion through the Regional District of Nanaimo</t>
  </si>
  <si>
    <t xml:space="preserve"> Complete, compact communities Organics diversionOrganics diversion through the Regional District of Nanaimo Rezoning Smaller lots Density bonuses Infill development Urban containment boundaries Regional Growth Strategies </t>
  </si>
  <si>
    <t>Complete, Compact Communities is always ongoing in Parksville.</t>
  </si>
  <si>
    <t>Staff emergency response training related to climate impacts.</t>
  </si>
  <si>
    <t>The City of Parksville and Town of Qualicum Beach collaborate on resilience planning / initiatives on an ongoing basis.</t>
  </si>
  <si>
    <t xml:space="preserve"> Undertaking or completing a risk assessment at the asset or project level.Collaboration with other communities on resilience planning/initiatives. Monitoring climate risks or impacts (floods, wildfire, etc.). Staff emergency response training related to climate impacts.</t>
  </si>
  <si>
    <t xml:space="preserve"> Collaboration with other communities on resilience planning/initiatives.Monitoring climate risks or impacts (floods, wildfire, etc.). Public engagement on climate risks and actions.Creation of policy/procedures to affect change (climate considerations into decision-making processes).</t>
  </si>
  <si>
    <t>https://www.emergencyoceanside.ca/dms/documents/Website-docs/rdn_hazard_risk_vulnerability_analysis.pdf</t>
  </si>
  <si>
    <t>Cooling Shelters</t>
  </si>
  <si>
    <t>Warming Shelters</t>
  </si>
  <si>
    <t>Using City Hall as a warming shelter on extreme cold days.</t>
  </si>
  <si>
    <t>Beach Ramp Removal</t>
  </si>
  <si>
    <t>Urban Forest Strategy and Sutherland Park Ravine Rehabilitation</t>
  </si>
  <si>
    <t>Building – AWS Solar Panels -$51,100
Other – Urban Forest Strategy - $35,478.79
Other – Beach Ramp Removal - $20,000.00
Other – Sutherland Park Ravine Rehabilitation - $75,000</t>
  </si>
  <si>
    <t>Wetlands Management Plan = $92,729.44
Wetlands Remediation = $16,138.33
Dead Tree Removal = $12,283.10
Urban Forest Strategy = $5,931.13</t>
  </si>
  <si>
    <t>Senior management discusses priority projects and then recommends use to Council through the financial planning process.</t>
  </si>
  <si>
    <t>Peace River Regional District</t>
  </si>
  <si>
    <t>prrd.bc.ca</t>
  </si>
  <si>
    <t>No further comments.</t>
  </si>
  <si>
    <t>2022, reporting completed upon release of CEEI data</t>
  </si>
  <si>
    <t>A baseline will be established in conjunction with Regional Climate Resiliency Plan currently being developed and adopted in 2025.</t>
  </si>
  <si>
    <t>Regional climate models including indicators and modelled impacts</t>
  </si>
  <si>
    <t>Strengthening infrastructure resilience to climate impacts.</t>
  </si>
  <si>
    <t>Update bylaws to incorporate climate considerations, including Development Permit Area Guidelines.</t>
  </si>
  <si>
    <t>Completed planning on new construction project for Emergency Operations Centre.  Construction starts June 2025.
FireSmart action for Community halls to decrease risks of wildfire vulnerability.
PRRD funded efficiency upgrades/retrofits to various  Community Halls not owned by PRRD throughout the region.
Desludged lagoons at multiple infrastructure locations to reduce methane production and increase efficiencies.
Back-up power supply installed to treatment facility.
Geotubes at multiple sewer locations to contain contaminated sediments, manage dredged material and prevent erosion.</t>
  </si>
  <si>
    <t>Continue to explore energy efficient hybrid vehicles as an option for fleet, however reliability in extreme temperatures is questionable.  Access to maintenance on EVs is limited and inconvenient in our region.</t>
  </si>
  <si>
    <t>A new fire tender was ordered for Chetwynd Rural Fire in 2024 and was placed into service April 2025.</t>
  </si>
  <si>
    <t>Established commercial transportation target goals, and measures to reach them, in annual reports – may include target goals for vehicle kilometre reduction, mode share for energy efficient commercial transportation and zero-emission vehicles.Continue to explore energy efficient hybrid vehicles as an option for fleet, however reliability in extreme temperatures is questionable.Access to maintenance on EVs is limited and inconvenient in our region.</t>
  </si>
  <si>
    <t>Regional Agricultural Emergency Plan is in progress.</t>
  </si>
  <si>
    <t>Development of Regional Climate Resiliency Plan and Regional Growth Strategic Plan
Regional Risk and Hazard Mapping started September 2025</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</si>
  <si>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skills).Utilizing natural assets/nature-based solutions. Developing emergency/hazard response plans. Developing business continuity or similar plan(s) </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</si>
  <si>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information.Developing emergency/hazard response plans. </t>
  </si>
  <si>
    <t>Support and promote Open Cooling Centers throughout the region.</t>
  </si>
  <si>
    <t>Planning drought contingency plans for water stations to be completed 2025</t>
  </si>
  <si>
    <t>Work closely with BC Wildfire</t>
  </si>
  <si>
    <t>Support and promote Clean Air Centers throughout the region.</t>
  </si>
  <si>
    <t>Provide sandbags and sand</t>
  </si>
  <si>
    <t>Consultation and engagement with First Nations with EDMA</t>
  </si>
  <si>
    <t>Information and an understanding of our region's specific applications as a rural remote environment.</t>
  </si>
  <si>
    <t>Nothing to report at this time.</t>
  </si>
  <si>
    <t>Geographic size of the region and remoteness</t>
  </si>
  <si>
    <t>Continue to support preparation, development and execution of our Regional Climate Resiliency Plan presented for adoption in 2025.</t>
  </si>
  <si>
    <t>Construction of a new Emergency Operations Centre $</t>
  </si>
  <si>
    <t>Funds will be used to support construction costs of a new Emergency Operations Centre.  Construction begins June 2025 with expected completion December 2025.</t>
  </si>
  <si>
    <t>Construction of a new Emergency Operations Centre</t>
  </si>
  <si>
    <t>Regional Climate Resiliency Plan finalizes in 2025.  The remaining funds will be used to support construction costs of a new Emergency Operations Centre.  Construction begins June 2025 with expected completion December 2025.</t>
  </si>
  <si>
    <t>Interest is the only external funding leveraged from LGCAP funding.  Unable to determine value based on 2024 LGCAP funds as the reserve in which the interest is generated, also includes funding from other sources.</t>
  </si>
  <si>
    <t>Staff assessment of organizational needs followed by Board approval.</t>
  </si>
  <si>
    <t>Peachland</t>
  </si>
  <si>
    <t>Consultant GHG Accounting to complete measurement and reporting</t>
  </si>
  <si>
    <t>Funded an EV Pick-up for our on-call Fire Department</t>
  </si>
  <si>
    <t>Multi Use Trail - connecting Peachland and West Kelowna in progress</t>
  </si>
  <si>
    <t>Investigation of organics (food waste) diversion in conjunction with RDCO</t>
  </si>
  <si>
    <t>Updated studies initiated for water availability and dam safety (inundation mapping, etc)</t>
  </si>
  <si>
    <t>Cooling station for extreme heat</t>
  </si>
  <si>
    <t>Firesmart program to reduce fuel for wildfires</t>
  </si>
  <si>
    <t>Cooling stations</t>
  </si>
  <si>
    <t>Funding an EV Vehicle  $54,000
Reporting $5,000</t>
  </si>
  <si>
    <t>EV Vehicle for Fire Department 12,114
Energy Efficient HVAC System upgrades for Historic School House/Art Gallery 123,900
Reporting 1,575</t>
  </si>
  <si>
    <t>Impact on GHG Emissions
Leverage of $ amounts</t>
  </si>
  <si>
    <t>Pemberton</t>
  </si>
  <si>
    <t>https://www.pemberton.ca/public/download/files/206658</t>
  </si>
  <si>
    <t>0000</t>
  </si>
  <si>
    <t>increased transit operations by 1500 hours of additional service time, multi-modal transportation hub phase 1 completed, 2 new EV charging stations downtown, Car-Free Canada Day event</t>
  </si>
  <si>
    <t>Grants with Pemberton Valley Dyking District, Flood mitigation projects, EOC &amp; ESS project funding, Public Notification and Evacuation Route Planning with SLRD, Flood Mapping</t>
  </si>
  <si>
    <t xml:space="preserve">Addressing current and future climate risks through plans, adaptation measure implementation, programs, service delivery, asset management and/or other functions.Monitoring climate risks or impacts (floods, wildfire, etc.). Public engagement on climate risks and actions. </t>
  </si>
  <si>
    <t>Pemberton District Community Centre established as a cooling centre for affected residents</t>
  </si>
  <si>
    <t>Pemberton District Community Centre established as a warming centre for affected residents</t>
  </si>
  <si>
    <t>The VOP implements water restrictions including sprinkler and irrigation prohibitions</t>
  </si>
  <si>
    <t>Pemberton Fire and Rescue conduct in-house wildfire/wildland and structural protection training to all employees and paid on-call volunteers</t>
  </si>
  <si>
    <t>Pemberton District Community Centre established as a fresh air centre for affected residents, with air quality sensors indoors and outdoors</t>
  </si>
  <si>
    <t>The VOP and Pemberton Valley Dyking District have several approved grants to mitigate overland flooding in the form of pump stations, dyke improvements and flood mapping</t>
  </si>
  <si>
    <t>These events are included in our community communication/advisories through our social media platforms, and if necessary, Pemberton Alert – the VOP’s emergency notification system</t>
  </si>
  <si>
    <t>The VOP received $40,000 Indigenous Engagement Requirements grant which promotes indigenous relationships during emergencies</t>
  </si>
  <si>
    <t>increased transit operations by 1500 hours</t>
  </si>
  <si>
    <t>Transit Expansion hours</t>
  </si>
  <si>
    <t>Resort Municipality of Whistler</t>
  </si>
  <si>
    <t>C02 emission abatement per dollar spent - ranked as part of budget process</t>
  </si>
  <si>
    <t>Penticton</t>
  </si>
  <si>
    <t>https://www.penticton.ca/sites/default/files/docs/our-community/environment/2021%20Community%20Climate%20Action%20Plan.pdf</t>
  </si>
  <si>
    <t>https://www.penticton.ca/sites/default/files/docs/our-community/environment/2022-05-17-PDF- 2022%20Corporate%20Energy%20and%20Emissions%20Plan_0.pdf</t>
  </si>
  <si>
    <t>Data used to develop the corporate emissions measurement are derived from 3 primary sources: In-house Electric Utility software for buildings (CIS Infinity); FortisBC natural gas bills; and In-house fleet fuel usage software (data generated from fuel station usage)</t>
  </si>
  <si>
    <t>2021. Community emissions will be reported every 5 years. Next scheduled community emissions report will be 2026.</t>
  </si>
  <si>
    <t>1</t>
  </si>
  <si>
    <t>The City is improving upon the Home Energy Loan Program (HELP) and Electric Service Payment Plan (ESPP), which finance home energy retrofits and electric service upgrades, respectively. The ESPP also finances distributed energy projects such as solar generation and battery storage.</t>
  </si>
  <si>
    <t>In 2024, the City provided partial funding for 53 EV Ready Plans and 29 Electrical Planning Reports. We also hosted a DIY Air Filter workshop that engaged 50 residents, and planned another session for 2025. Additionally, we began a review of our Home Energy Loan Program (HELP), which offers low-interest loans to City of Penticton Electric Utility customers for energy-efficient home retrofits, based on a subsidized energy assessment.</t>
  </si>
  <si>
    <t xml:space="preserve"> Bylaw changes to facilitate heat pump installations or electrical upgrades (please explain):Zero Carbon Step Code adoption.</t>
  </si>
  <si>
    <t>In 2024, the City provided free bike racks and installation to existing businesses, multi-unit residential buildings, and educational institutions. This initiative led to the installation of 38 bike racks on private property. We also continued construction of the Lake-to-Lake cycling route and sponsored celebration stations during GoByBike Week.
To further promote micromobility and active transportation, the City assumed management of a bike valet service and expanded it to additional summer events.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</si>
  <si>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 Neighbourhood or community-wide speed limit reductions. Electric vehicle charging studies/planning.Established electric vehicle charging ready bylaws. Electric vehicle charging infrastructure investments. </t>
  </si>
  <si>
    <t xml:space="preserve"> Complete, compact communitiesCircular economy or zero waste strategyRezoning Smaller lotsInfill developmentCommunity Development Plans</t>
  </si>
  <si>
    <t>Penticton launched the book waste diversion program in early 2023, after its recycling bin contamination rate reached a "new height" of 13.3 per cent in 2022. The City of Penticton continued evolving in 2024 with strategic changes to marketing. The City’s Communications team worked with the Sustainability department on a campaign to recycle old or damaged books before they hit the landfill.
Members of the team received the Gold Quill Award from the International Association of Business Communicators (IABC) in 2024 for the project.
Penticton residents placed 51,000lbs of books into the dedicated books recycling carts at the Public Library in 2024, bringing the total to more than 102,000lbs since the program began.</t>
  </si>
  <si>
    <t>In 2024, the City of Penticton undertook a significant climate adaptation initiative through the development and launch of its first Urban Forest Management Plan (UFMP). This comprehensive plan is a cornerstone climate resilience project aimed at reducing risk and increasing community resilience to climate change impacts such as extreme heat, drought, wildfire, and biodiversity loss.</t>
  </si>
  <si>
    <t xml:space="preserve">Monitoring climate risks or impacts (floods, wildfire, etc.). Providing training (adaptation and mitigation skills). Creation of policy/procedures to affect change (climate considerations into decision-making processes). Developing business continuity or similar plan(s) </t>
  </si>
  <si>
    <t xml:space="preserve"> Collaboration with other communities on resilience planning/initiatives.Monitoring climate risks or impacts (floods, wildfire, etc.).Creation of policy/procedures to affect change (climate considerations into decision-making processes).</t>
  </si>
  <si>
    <t>Opening of cooling centres and promotion of educational resources</t>
  </si>
  <si>
    <t>Temporary Winter Shelter</t>
  </si>
  <si>
    <t>Watering restrictions, monitoring dam levels</t>
  </si>
  <si>
    <t>Development and promotion of the Fire Smart program</t>
  </si>
  <si>
    <t>Shelter-in-place policies, indoor clean air facilities</t>
  </si>
  <si>
    <t>Creek restoration projects</t>
  </si>
  <si>
    <t>In 2024, the City of Penticton assumed operations of a complimentary bike valet service offered at various public events. This initiative provides secure and accessible parking for bicycles and other micromobility devices, removing barriers for individuals who rely on active transportation. By supporting diverse transportation choices, the City is fostering greater equity and inclusion, ensuring that all community members and visitors, regardless of how they travel, can fully participate in public events.</t>
  </si>
  <si>
    <t>The LGCAP funding received has supported a range of climate and sustainability initiatives. These included hosting DIY air filter workshops, funding EV Ready Plans, and providing free bike racks with installation for businesses, multi-unit residential buildings, and educational institutions. The City also facilitated a builders’ workshop, conducted solar feasibility studies, supported GoByBike Week and the Penticton and Area Cycling Association (PACA), and delivered climate education for students.</t>
  </si>
  <si>
    <t>The use of LGCAP funding for 2022 and 2023 was largely focused on reducing transportation-based emissions generated from the community and corporate operations. For community, the City utilized LGCAP funding to support Go by Bike Week, increase the number of bike racks on private property, fully fund EV Ready Plans for multi-unit residential buildings, and to host a workshop to inform residents of newly passed EV Ready requirements in the Zoning Bylaw. To support corporate transportation initiatives, LGCAP funds were used to purchase fleet electric bicycles and to install electric vehicle charging infrastructure.</t>
  </si>
  <si>
    <t>Investing In Canada Infrastructure Program, Government of Canada
EV Ready Rebate, Fortis BC
Various, City of Penticton operating and capital budget and reserves</t>
  </si>
  <si>
    <t>Projects and programs that utilize LGCAP dollars must be aligned with the Community Climate Action Plan, Corporate Energy and Emissions Plan, internal Climate Action Reserve Fund, or CleanBC Roadmap to 2030. The overall budget developed from the work plan is approved by Council.</t>
  </si>
  <si>
    <t>Pitt Meadows</t>
  </si>
  <si>
    <t>https://www.pittmeadows.ca/our-community/environment-sustainability/climate-action/climate-action-strategy/greenhouse-gases</t>
  </si>
  <si>
    <t>Reported in 2011 for the 2007 inventory year, otherwise use CEEI data; 2021 data reported below.</t>
  </si>
  <si>
    <t>1. Steps 4 and 5 of the Energy Step Code will be implemented by 2027.
2. For Zero Carbon the BC Building Code requires, effective March 10, 2025 all new buildings (Part 3 and Part 9) to meet at least EL-1.  this will be reflected in the LGCAP survey submission for 2025.</t>
  </si>
  <si>
    <t>1. Harris Rd Complete Street Feasibility Study, completed pedestrian crossing improvements at
Silver Bridge and ongoing advocation for Harris Road Grade Separation.
2. Annual Active Transportation social media campaign and supported the Hub 'on the road'
cycling course in schools.
3. Have partnered with BC Hydro on EV charging.
4. Pitt Meadows Day - Bike valet service</t>
  </si>
  <si>
    <t xml:space="preserve">Active transportation infrastructure investments. Active transportation education and encouragement programs. Installation of secure public bike parking (i.e. bike valet).Electric vehicle charging infrastructure investments. </t>
  </si>
  <si>
    <t xml:space="preserve"> Complete, compact communitiesClimate engagementRezoningDensity bonuses Infill development</t>
  </si>
  <si>
    <t>1. Urban Forest Strategy
2. Climate Action Strategy
3. Complete, Compact Communities Assessment</t>
  </si>
  <si>
    <t>1. Ongoing replacement of culverts to help with drainage management
2. Climate Action Strategy
3. Ongoing design for Kennedy Rd. Pump Station - pump improvements and automated debris
screens
4. Firesmart Pitt Meadows Community Resiliency Initiative
5. Updated Community Risk Assessment
6. Flood Construction Level Assessment and Subdivision Bylaw Review
7. Works Yard Seismic Assessment
8. Integrated Storm Water Management Plan Water Monitoring
9. Hydrogeological Study
10. Detailed Irrigation Study and Drainage Model
11. EOC preparation associated with Agricultural Areas
12. Air Quality monitoring along CP Rail lines
13. Ongoing LED program for street lights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</si>
  <si>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t>
  </si>
  <si>
    <t xml:space="preserve"> Undertaking or completing a risk assessment at the community level.Addressing current and future climate risks through plans, adaptation measure implementation, programs, service delivery, asset management and/or other functions.Monitoring climate risks or impacts (floods, wildfire, etc.). Public engagement on climate risks and actions. </t>
  </si>
  <si>
    <t>Urban Forest Strategy, Opened cooling centre, public communications.</t>
  </si>
  <si>
    <t>Urban Forest Strategy, Opened cooling centre, public communications, detailed Irrigation Study and Drainage Model.</t>
  </si>
  <si>
    <t>Urban Forest Strategy, Opened cooling centre, public communications, detailed Irrigation Study and Drainage Model, Flood Construction Level Assessment and Subdivision Bylaw Review, Hydrogeological Study, Integrated Stormwater Management Plan Water monitoring</t>
  </si>
  <si>
    <t>Urban Forest Strategy, Opened cooling centre, public communications, detailed Irrigation Study and Drainage Model, Integrated Stormwater Management Plan Water monitoring</t>
  </si>
  <si>
    <t>Urban Forest Strategy</t>
  </si>
  <si>
    <t>Urban Forest Strategy, Climate Action Strategy</t>
  </si>
  <si>
    <t>1. The City is in the process of preparing a Climate Action Strategy that recognizes vulnerable
groups and equity.</t>
  </si>
  <si>
    <t>New Environmental Planner position in 2025 (115,200), Invasive Species Management Plan (21500), Completing Climate Action Strategy (3100)</t>
  </si>
  <si>
    <t>Funds from 2024 are on hold, however, the funds will be used towards an Environmental Planner position, completion of the Climate Action Strategy, support an Invasive Species Management Planning process, and support implementation of recommendations in the Climate Action Strategy and Invasive Species Mangement Plan.</t>
  </si>
  <si>
    <t>Invasive Species Management Plan</t>
  </si>
  <si>
    <t>1. $115,200 for Environmental Planner for 2025
2. $161,464 Climate Action Strategy planning and community engagement process during 2024 and $3,100 for 2025 
3. $21,500 for completion of Invasive Species Management Plan ($21,500)</t>
  </si>
  <si>
    <t>Review of strategies and action plans with business planning to determine most appropriate use of funds for
the greatest impact.</t>
  </si>
  <si>
    <t>Port Alberni</t>
  </si>
  <si>
    <t>https://www.portalberni.ca/climate-action-charter</t>
  </si>
  <si>
    <t>No change over 2022 &amp; 2023, we are seeking to resource but still have no capacity on this file, currently recruiting the role. The organization needs to set targets as none have been set yet.</t>
  </si>
  <si>
    <t>Working with a consultant on the Multiplex dehumidifier replacement that would lower energy consumption, put on delay as the chiller failed and that was replaced. should be in place in last half of 2026.</t>
  </si>
  <si>
    <t>Began work on the Transportation Masterplan, currently in progress.</t>
  </si>
  <si>
    <t>Active transportation planning. Active transportation infrastructure investments.Installation of secure public bike parking (i.e. bike valet).</t>
  </si>
  <si>
    <t>Yes, at the community level.
The Together for Climate project - https://icleicanada.org/wp-content/uploads/2020/10/Port-Alberni-Climate-
Adaptation-Report_FINAL.pdf - 2020</t>
  </si>
  <si>
    <t>Master planning</t>
  </si>
  <si>
    <t>Monitoring flows form sources</t>
  </si>
  <si>
    <t>Fire smart w/ACRD</t>
  </si>
  <si>
    <t>flood mapping with ACRD</t>
  </si>
  <si>
    <t>We are in the process of hiring Climate Action role, inclusion of climate action planning in our master planning process with the aim to complete the climate action plan. Replace Fire Chief vehicle with a fully electric truck, other electrification across city asset replacement where appropriate.</t>
  </si>
  <si>
    <t>City contributed $50,000 to the reserve as the annual contribution to Climate action work. We have attempted to hire for role but it has taken longer than planned.</t>
  </si>
  <si>
    <t>Seek to find items that are coming up for renewal and supporting lower carbon emission options and use funding from LGCAP and annual municipal contributions to support the funding. New projects to be determined by Council in upcoming year.</t>
  </si>
  <si>
    <t>Port Alice</t>
  </si>
  <si>
    <t>Our population is under 10,000 so we are not required to report.</t>
  </si>
  <si>
    <t>The only mode of commute here is private vehicle, there are very few jobs in town and no public transit.</t>
  </si>
  <si>
    <t>Heat Pump in Fire Hall</t>
  </si>
  <si>
    <t>Active Transportation Plan</t>
  </si>
  <si>
    <t xml:space="preserve"> Active Transportation Plan </t>
  </si>
  <si>
    <t>Completed an Active Transportation Plan</t>
  </si>
  <si>
    <t>Wildfire Plan</t>
  </si>
  <si>
    <t>BC Hydro Upgrading</t>
  </si>
  <si>
    <t>Install Heat Pumps, replace windows and doors.</t>
  </si>
  <si>
    <t>Port Clements</t>
  </si>
  <si>
    <t>Worked with North Coast Regional District, Village of Masset and Daajing Giids on a joint project looking at front prone areas - coastal flooding, erosion etc.</t>
  </si>
  <si>
    <t xml:space="preserve">Undertaking or completing a Hazard Risk Vulnerability Analysis (HRVA) at the community level.Collaboration with other communities on resilience planning/initiatives. </t>
  </si>
  <si>
    <t>water supply augmentation</t>
  </si>
  <si>
    <t>study completed 2023</t>
  </si>
  <si>
    <t>Municipal Infrastructure are evaluated for risk to climate hazards and other stressors 
Staff and support are trained in climate adaptation and resilience and provincial protocols and procedures. 
Building partnerships with neighboring communities</t>
  </si>
  <si>
    <t>$9,861.04 - generator install at Water Treatment Facility</t>
  </si>
  <si>
    <t>To date, none of funds received in 2024 has been spent. Some funds will go towards the -generator install at Water Treatment Facility that 2022-2023 funds can't cover.</t>
  </si>
  <si>
    <t>generator install at Water Treatment Facility</t>
  </si>
  <si>
    <t>The Funding has gone towards installing heat pumps in three of the municipal buildings, and the replacing an old backup diesel generator with a propane generator at the municipal Water Treatment Facility.  
To date $78,525.04 has been expending, and we are awaiting the arrival of individuals with specialized skills  who are  expected to be on island soon to install the new generator. Estimated installation cost is $13,500 which would when combined with all other associated costs will exceed the 2022 and 2023 funds received from LGCAP and tap into 2024 funds.</t>
  </si>
  <si>
    <t>The funds must be used for initiatives that have the potential to reduce greenhouse gas emissions.</t>
  </si>
  <si>
    <t>Port Coquitlam</t>
  </si>
  <si>
    <t>https://www.portcoquitlam.ca/media/file/port-coquitlamclimate-action-planfinalpdf</t>
  </si>
  <si>
    <t>https://www.portcoquitlam.ca/services/environment-nature/climate-action/climate-action-plan</t>
  </si>
  <si>
    <t>Port Coquitlam reported 2018 emissions in 2022. We do not currently have a set interval for reporting</t>
  </si>
  <si>
    <t>The following targets are outlined in the updated climate action plan: to reduce emissions by 50% below 2007 levels by 2035 and achieve net zero community emissions by 2050 and net zero corporate emissions by 2040</t>
  </si>
  <si>
    <t>20% better energy efficiency</t>
  </si>
  <si>
    <t>40% better energy efficiency</t>
  </si>
  <si>
    <t>In fall 2024, the City of Port Coquitlam finalized and adopted our new Master Transportation Plan (MTP). The new MTP is a roadmap for identifying, prioritizing and implementing practical, cost effective improvements in order to provide a connected transportation network that gives people safe and direct routes to key destination points (schools, parks, community centres, commercial areas, etc.), using their preferred mode of transportation. In addition to providing infrastructure for cycling, an emphasis was also placed on emerging modes of transportation such as e-scooters. More information can be found at www.portcoquitlam.ca/MTP.
The City constructed a new multi-use pathway along Kingsway Avenue from Kelly Avenue to Kebet Way providing an active transportation connection from our Downtown to the PoCo Trail along the Pitt River. Additional projects to expand the sidewalk network were completed on Wellington Street, Greenmount Avenue, and Fraser Avenue.
The City worked with TransLink and Society for Children and Youth of BC on planning for a walking school bus program at one of our local elementary schools as an educational outreach program within the community. Planning is ongoing and anticipated for fall 2025.
The City started work on planning for EV charging station implementation in the community. We undertook an RFP process to retain a charge point operator (CPO). Negotiations and planning with the preferred CPO are ongoing and stations are anticipated for later in 2025.</t>
  </si>
  <si>
    <t xml:space="preserve">Improving or expanding public transportation.Active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uses).Electric vehicle charging studies/planning. </t>
  </si>
  <si>
    <t>•	South Port Coquitlam Watershed Management Plan – Completed in Dec 2024 and report to council brought forward in 2025. 
•	Hyde Creek Integrated Watershed Management Plan – ongoing. A joint collaboration between City of PoCo and City of Coquitlam.</t>
  </si>
  <si>
    <t>•	Investment in Tiger Dams to reduce reliance on provincial stockpiles during flood emergencies. 
•	Ongoing upgrades to Cedar Creek and Maple Creek Drainage Pump stations</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</si>
  <si>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planning/initiatives.Public engagement on climate risks and actions. Providing training (adaptation and mitigation skills).Developing emergency/hazard response plans. </t>
  </si>
  <si>
    <t>A Comfort Centre was opened July 5-9, 2024 during an extreme heat event. The centre provided hydration and cooling to residents at risk, especially vulnerable groups. Lessons from this event are shaping expanded Comfort Centre planning for future summers.</t>
  </si>
  <si>
    <t>The October 18-20 atmospheric river dropped 266mm of rain in the Burke Mountain watershed, prompting EOC and ESS activations. In response, the City has: o	Secured $9.6M in federal infrastructure upgrades (Cedar &amp; Maple Creek pump stations) o	Procured Tiger Dams and is evaluating PPE upgrades o	Initiated ICS training for Public Works  A comprehensive AAR identified staffing, situational awareness, and coordination as priorities for future improvement.</t>
  </si>
  <si>
    <t>ESS activations for structure fires and environmental events supported displaced residents. Public communication through Alertable ensured timely risk updates. New checklists and Reception Centre signage protocols were developed to improve ESS readiness.</t>
  </si>
  <si>
    <t>While the Chilcotin River landslide did not directly impact PoCo, the City monitored regional effects and reviewed internal geohazard mapping and drainage response protocols to maintain readiness.</t>
  </si>
  <si>
    <t>-Invasive species removal/Habitat enhancement
-Chafer Beetle Control
-Rain Barrel Pilot Program - will help to engage residents in water conservation while alleviating pressure on the City's stormwater runoff system and conserving water.
-Gates Park Drainage - Preliminary design work for drainage system improvements to prevent flooding during high rain, tide events, and when water is released from the Coquitlam River Dam.
-Cedar Drainage Pump Station detailed design work. Upgrades are proposed to provide additional capacity with a fish passable design
-Dominion Sanitary Pump Station detailed design work, capacity upgrades and three new pumps are required to service existing flows.
-Maple Creek Pump Station detailed design work. Upgrades are required to provide additional pumping capacity with a fish passable design. Pump provides flood protection for a number of properties in the floodplain.
-Trail network upgrades including interpretive signage to make the City's trail network more desirable for recreation
-Coquitlam River Flood Response - flood modelling, impact and vulnerability assessment work underway with City of Coquitlam
-South Port Coquitlam Integrated Watershed Plan and Hyde Creek Integrated Watershed Management Plan – update to original plan underway
-Tree Canopy blitz - planning and purchasing trees in 2024 and begin planting in 2025. Aiming to meet the municipality's environmental goals of 30% canopy cover by 2050 by planting 890 trees a year.
-Transit stop improvements to encourage use of public transit
- Continued development of the climate action plan</t>
  </si>
  <si>
    <t>Environmental Coordinator Role is supported by LGCAP funding
Continued development of the climate action plan, modeling ghg emissions
Development of Asset Management Plan &amp; Drainage Asset Management Plan</t>
  </si>
  <si>
    <t>Spending is based on the operating fund financial plan not exceeding funding received</t>
  </si>
  <si>
    <t>Port Edward</t>
  </si>
  <si>
    <t>https://portedwardca.sharepoint.com/sites/DPE_LGMA/Documents/Forms/AllItems.aspx?id=%2Fsites%2FDPE%5FLGMA%2FDocuments%2F5200%2D5799%20Engineering%20%26%20PW%2F5280%20Environmental%20Mgmt%2F30%20Climate%20Action%20Plans%20and%20Strategie%2F2025%2FCompleted%20Deliverables%2FDraft%20Final%20Plan&amp;viewid=d221b5c9%2D0c35%2D46b7%2D87ad%2Da83e3db555a0&amp;csf=1&amp;web=1&amp;e=w1Ntau&amp;CID=973075f4%2D84c0%2D47cc%2Db723%2D0c024b1c7abf&amp;FolderCTID=0x0120003A548869377C744DBDA8003B453C65C3</t>
  </si>
  <si>
    <t>Climate action plan</t>
  </si>
  <si>
    <t xml:space="preserve"> Climate action plan</t>
  </si>
  <si>
    <t>We began our Climate Action plan with corresponding implementation plan in 2024. It has been completed in 2025</t>
  </si>
  <si>
    <t>In-process</t>
  </si>
  <si>
    <t>Emergency preparedness plan has been formally developed</t>
  </si>
  <si>
    <t>In-progress in 2024:
Emergency preparedness plan, Emergency Operations Equipment 
Climate Action Plan with implementation steps</t>
  </si>
  <si>
    <t>Climate Action Plan and Hazard Assessments, 126233</t>
  </si>
  <si>
    <t>GHG Emission data collection 
Indigenous engagement regarding climate initiatives</t>
  </si>
  <si>
    <t>FCM</t>
  </si>
  <si>
    <t>Implementation plans, actionable outcomes</t>
  </si>
  <si>
    <t>Port Hardy</t>
  </si>
  <si>
    <t>Heat Pumps, Solar panels implementation</t>
  </si>
  <si>
    <t>In 2024 we installed 2 heat pump to municipal buildings and LED lighting</t>
  </si>
  <si>
    <t>We purchased one new electric vehicle in 2024</t>
  </si>
  <si>
    <t>Active transportation infrastructure investments. Active transportation education and encouragement programs.Electric vehicle charging studies/planning.Electric vehicle purchases and electric equipment/machinery purchases (i.e. electric zambonis)</t>
  </si>
  <si>
    <t>misting station, cooling centers</t>
  </si>
  <si>
    <t>warming centers and montoring</t>
  </si>
  <si>
    <t>awareness</t>
  </si>
  <si>
    <t>ongoing awareness</t>
  </si>
  <si>
    <t>Community awareness and warming and cooling centers.  Shelter the vulnerable populations.  Public notices 24/7 road maintenance. Water restrictions - and added trees for shade to community</t>
  </si>
  <si>
    <t>Energy efficiency</t>
  </si>
  <si>
    <t>Solar Implementation 123,000 Heat Pump 10,000 Hybrid Vehicle 75,275</t>
  </si>
  <si>
    <t>Solar Implementation 123,000 Heat Pump 10,000 Hybrid Vehicle 75,275 all budgeted for the 2025 year</t>
  </si>
  <si>
    <t>An Electric vehicle purchased in 2024 and Electric Ice-resurfacer arriving in August 2025
LED Lighting and Heat pumps</t>
  </si>
  <si>
    <t>Port McNeill</t>
  </si>
  <si>
    <t>Heat pumps for municipal building to help reduce the use of electricity.</t>
  </si>
  <si>
    <t>Our ESS team has been working collaboratively with other neighbouring communities on a regional response and supports. Our team has also been working on updating our emergency response plan.</t>
  </si>
  <si>
    <t xml:space="preserve"> Developing emergency/hazard response plans. Developing business continuity or similar plan(s) </t>
  </si>
  <si>
    <t>Surrounded by forest. Looking into wildfire mitigation strategies.</t>
  </si>
  <si>
    <t>Working with BC Hydro on solutions.</t>
  </si>
  <si>
    <t>Completed a capital landslide mitigation project.</t>
  </si>
  <si>
    <t>We established a warming center at our local fire hall and had it open to all community members. It allowed for people to come together, be warm, heat some food, and charge their devices.</t>
  </si>
  <si>
    <t>Heat pumps, new windows, solar panels</t>
  </si>
  <si>
    <t>Municipal buildings will see heat pumps, new windows for conserving heat and keeping cool. The Town office is researching solar panels for back up power during power outages and will most likely see this initiative in 2025.</t>
  </si>
  <si>
    <t>Heat pumps, new windows, solar panels, etc. for upgrades to municipal buildings (Harbour and Town office).</t>
  </si>
  <si>
    <t>Mostly for capital investments or repairs/upgrades. If the purchase is environmentally friendly.</t>
  </si>
  <si>
    <t>Port Moody</t>
  </si>
  <si>
    <t>https://www.portmoody.ca/en/city-hall/climate-action-plan.aspx  https://www.portmoody.ca/common/Services/eDocs.ashx?docnumber=511721</t>
  </si>
  <si>
    <t>https://www.portmoody.ca/common/Services/eDocs.ashx?docnumber=511721</t>
  </si>
  <si>
    <t>2018. N/A we now use the Provincial CEEI inventory to report our Community Emissions annually</t>
  </si>
  <si>
    <t>It would be great to get building emissions data at a neighborhood level / street by street to know where to
focus efforts towards</t>
  </si>
  <si>
    <t>The Zoning Bylaw currently restricts the placement of heat pumps to the rear yard which eliminates the option to install heat pumps in some instances. Permitting heat pumps in the front, rear and possibly side yards removes the restriction on their placement and encourages the installation of low carbon energy systems consistent with the City’s climate action goals and targets. The minimum setback distance of 1.8 metres intends to balance the desire for heat pump installation with potential nois</t>
  </si>
  <si>
    <t>•	In progress - Inlet Park Field house and sports field will be built to at LEED Gold
Adopted the Zero carbon step code 
•	Completed -Inlet Park Field house Parking has 9 Level 2 chargers for community use.
•	In progress – Performed comprehensive climate audits on all civic facilities and prioritize upgrades where feasible and highest risk (all climate audits completed in 2023), now pursuing grant funding to implement retrofit projects through FCM.
•	Continue to initiate/continue discussions with federal and provincial governments to advocate for authority, financing tools, benchmarking, and other policies essential for achieving zero emissions buildings (ongoing).
•	In progress- Encourage density and mixed-use neighborhoods around
•	transportation hubs through the Official Community Plan and development applications
•	Accelerate adoption of the Energy Step Code and implementation of the Zero Carbon Step Code completed
•	in progress 2024). Research and outline requirements for the reduction of Embodied Emissions in buildings (ongoing into 2025).
•	Provide top-ups for existing incentive programs e.g. heat pumps (CleanBC) (Completed in 2024).
•	Create a zero-emission municipal building policy developed 2024 to be implemented in 2025.
•	In progress-GHG Retrofit project of the replacement of Rocky point pool boiler with high efficiency boilers 
•	Highlighting and promoting the use of the ZEIC The BC Retrofit Accelerator which provides expert advice and support services to strata councils and the owners and managers of larger commercial and residential properties—including rental, non-market, and off-reserve Indigenous housing. 
•	Planned Installation of  8 DC fast chargers at the Rec Center to be completed in June 2025 
•	Bylaw updated to remove barriers for heat pumps installation for residents.</t>
  </si>
  <si>
    <t>BC Energy Step Code adoption (Step 4 or higher). Zero Carbon Step Code adoption. Efficiency upgrades/retrofits.Topping up Provincial energy efficiency incentive programs.</t>
  </si>
  <si>
    <t>•	 Completed first Phase of A new multi-use path on St. Johns Street Redesign Project. The St. Johns Street Redesign Project is intended to make St. Johns Street more comfortable and convenient for people to use active and sustainable methods of transportation. The first phase of the project focuses from Albert Street to Moody Street and features the construction of a multi-use path that connects to our existing walking and cycling paths, and provides off-street access to transit. A multi-use path, also known as a shared-use or mixed-use path, is a path that supports multiple modes of recreation and transportation such as walking and cycling. A multi-use path typically has a hard surface and is separated from traffic, and may include features such as benches, rest stops, and bike racks.
•	Expanded public EV charging infrastructure, with the complete installation of nine Level 2 chargers at Inlet Field Park, and in progress installation of eight DC fast chargers in partnership with BC Hydro at the Recreation Centre car park for public use.
•	Joined the provincial e-scooter pilot program, allowing the use of e-scooters in Port Moody. 
•	Updated the EV-ready bylaw to align with changes introduced under the new provincial housing regulations related to SSMUH
•	Completed the Zero Emissions Mobility Plan.</t>
  </si>
  <si>
    <t>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vehicles.Active transportation infrastructure investments.Expanded micromobility access, bylaws and/or infrastructure (e.g. introduced or expanded bike/e-bike/e-scooter sharing programs, built new bike/scooter lanes, updated bylaws for use of bikes/scooters).Electric vehicle charging studies/planning. Electric vehicle charging infrastructure investments.</t>
  </si>
  <si>
    <t xml:space="preserve">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investments.Expanded micromobility access, bylaws and/or infrastructure (e.g. introduced or expanded bike/e-bike/e-scooter sharing programs, built new bike/scooter lanes, updated bylaws for bikes/scooter uses).Electric vehicle charging studies/planning. Mandatory EV infrastructure in new construction. Established electric vehicle charging ready bylaws. Electric vehicle charging infrastructure investments. </t>
  </si>
  <si>
    <t xml:space="preserve"> Circular economy or zero waste strategy.Renewable energy investments (e.g. district energy, waste heat recovery, biomass). </t>
  </si>
  <si>
    <t xml:space="preserve"> Complete, compact communitiesRenewable energy investments (e.g. district energy, waste heat recovery, biomass) Supporting green/blue carbon sequestration Climate engagementRezoning Smaller lots Density bonuses Infill developmentCommunity Development Plans</t>
  </si>
  <si>
    <t>•	Port Moody 2050 Official Community Plan update is an ongoing project with a strong climate lens to guide  land use, services and the physical, social and economic changes in Port Moody. This update fully incorporates actions and policy directions from the Port Moody Climate Action Plan and other supporting plans such as the Climate Ready Homes and Building Plan and the Extreme Weather Resilience Plan
•	In progress a update to Tree protection bylaw to set new regulations to preserving and expanding the city’s urban forest
•	the Natural Asset Management (NAM) policy and strategy completed and adopted by council Implementation of NAM will improve the City’s ability to monitor, protect, enhance, and maintain Natural Assets for: Sustainable Service Delivery; the reduction of GHGs; and improved resilience to climate change, quality of life, biodiversity, and health and resilience of ecological processes.
•	In development the Parkland Strategy -As development intensifies, parkland must be thoughtfully planned to maintain equitable access and high-quality experiences for all residents. This strategy identifies key challenges, including limited land availability, shifting recreational needs, and climate adaptation, and outlines clear actions to address them.</t>
  </si>
  <si>
    <t>•	Incorporate natural assets into the City’s overall asset management plan.
•	In development -Coastal Flood Management Strategy (In progress 2023 - 2025) continues using the LCR framework in the and aim to includes several goals including Incorporate climate change risks and vulnerability assessments into land use planning and development; and Manage shoreline erosion from sea level rise and coastal flooding. 
•	Completed an update to Extreme heat plan the escalating threat of extreme heat due to climate change is a significant concern for British Columbia, with potential impacts on health, infrastructure, and the economy. Reports suggest that without adaptation, annual deaths from extreme heat in B.C. could double by 2030. To mitigate these risks, interventions such as cooling strategies, heat education, and multi-component regional health alert systems are being evaluated for effectiveness. These measures aim to support the most vulnerable populations, including older adults and outdoor workers, by improving protective behaviors and reducing negative health outcomes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</si>
  <si>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processes).Utilizing natural assets/nature-based solutions. Developing emergency/hazard response plans.</t>
  </si>
  <si>
    <t xml:space="preserve">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 Creation of policy/procedures to affect change (climate considerations into decision-making processes).Utilizing natural assets/nature-based solutions. Developing emergency/hazard response plans. </t>
  </si>
  <si>
    <t>https://www.portmoody.ca/en/services/edocs.ashx?docnumber=590884</t>
  </si>
  <si>
    <t>current/by 2025</t>
  </si>
  <si>
    <t>Localized climate modelling and projected scenarios
Demographic information
Technical expertise to implement solutions
Number of households with access to cooling centers during extreme heat events</t>
  </si>
  <si>
    <t>Green Infrastructure Policy &amp; Program Development	50,000.00  Old Mill Boathouse - HVAC Equipment Replacement (GHGR)	117,000.00  Glenayre Centre - Gas furnace replacement with ASHP (GHGR)	43,000.00  Recreation Complex - Lighting Retrofit (GHGR)	75,000.00  Old Mill Boathouse - Lighting Retrofit (GHGR) 	27,000.00</t>
  </si>
  <si>
    <t>(O) CLIMATE ACTION PLAN - Climate Resilient Landscaping, (O) Develop a Registry of Vulnerable Populations, (C) Misting Poles</t>
  </si>
  <si>
    <t>LGCAP funding received in 2022 and 2023 has supported both corporate and community-wide climate initiatives. On the corporate side, funding has contributed to staffing and corporate-wide actions such as conducting climate and GHG audits for civic facilities, GHG benchmarking, and implementing civic building retrofits. On the community level, funding supported the installation of a public misting station to address extreme heat, as well as children educational programming  'Cool It!'</t>
  </si>
  <si>
    <t>The Senior Sustainability and Energy Coordinator (funded by LGCAP) enabled the City to apply for a $300,000 grant from UBCM to support the Coastal Flood Management Strategy. The position also facilitated collaboration with BC Hydro to install $500,000 worth of EV charging infrastructure at the Recreation Centre and Inlet Field Park. Additionally, $25,000 in funding was received through the Civic Energy Monitoring initiative, supported by FCM. The Climate Ready Infrastructure Service (CRIS) program was completed for Old Orchard Park, and a Technical Scope Development for the Habitat Islands project was received from the Canadian Urban Institute.</t>
  </si>
  <si>
    <t>Our criteria is compliance with the LGCAP program criteria and alignment with our Cities Climate Action Plan
goals and corresponding implementation plan projects. We have also established an internal Climate Action
Plan Implementation Reserve that is added to annually to help fund projects in addition to LGCAP funding.
LGCAP funding is mainly designated to fund staff positions and some policy and strategy work and then our
Climate Action Implementation Reserve is more for Climate Action Capital projects and initiatives to help
complete actions within our Climate Action Plan.</t>
  </si>
  <si>
    <t>Pouce Coupe</t>
  </si>
  <si>
    <t>Studies to explore speed limit restrictions and addition stop signs on some roads in the Village</t>
  </si>
  <si>
    <t>Upgrades and improvements to the Village's lagoon.</t>
  </si>
  <si>
    <t xml:space="preserve"> Upgrades and improvements to the Village's lagoon. </t>
  </si>
  <si>
    <t>Started the project to stabilize the bank of the lagoon.</t>
  </si>
  <si>
    <t>There are water restrictions that are in place that reflect our supplier, The City of Dawson Creek</t>
  </si>
  <si>
    <t>We have started to put together a mobile response unit trailer through our fire department.  That is a continued work in progress.</t>
  </si>
  <si>
    <t>Lagoon bank stabilization and outflow meter installation</t>
  </si>
  <si>
    <t>Initial planning and design for lagoon work</t>
  </si>
  <si>
    <t>Canada Infrastructure Program</t>
  </si>
  <si>
    <t>To use the funds in a way to have the most impact on the community</t>
  </si>
  <si>
    <t>Powell River</t>
  </si>
  <si>
    <t>Integrated climate plan (addressing mitigation and energy) Standalone mitigation plan</t>
  </si>
  <si>
    <t>https://powellriver.ca/pages/sustainability</t>
  </si>
  <si>
    <t>https://powellriver.ca/pages/climate-action</t>
  </si>
  <si>
    <t>2016</t>
  </si>
  <si>
    <t>2016, no scheduled reporting due to lack of reliable transportation data</t>
  </si>
  <si>
    <t>Aggregated VKT data (please see note below)</t>
  </si>
  <si>
    <t>Actual vehicle kilometers by vehicle type. The majority of our community emissions are from transportation (estimated at about 70%). CEEI transportation figures rely on estimated VKTs that have high uncertainty and unfortunately don’t allow us to meaningfully compare emissions year to year. If actual vehicle kilometers data was available, it would allow us to meaningfully compare emissions year over year and produce annual community wide GHG reports. Two UBCM resolutions have been submitted to date requesting that the province collect and share actual aggregate vehicle kilometers driven data with communities: https://www.ubcm.ca/convention-resolutions/resolutions/resolutionsdatabase/odometer-readings-community-greenhouse-gas https://www.ubcm.ca/conventionresolutions/resolutions/resolutions-database/accessing-vehicular-greenhouse-gas</t>
  </si>
  <si>
    <t>Joined Ecotrust Canada Home Energy Savings Program (https://ecotrust.ca/innovation/homeenergysavingsprogram/home/)</t>
  </si>
  <si>
    <t>In 2024, the City continued to provide top-ups to CleanBC Better Homes heat pump rebates.</t>
  </si>
  <si>
    <t>Maple and Sycamore Safe Streets project 
https://participatepr.ca/safe-streets</t>
  </si>
  <si>
    <t xml:space="preserve"> Implemented zero-emission vehicle first procurement policy for all local government on and off-road vehicles purchases.Active transportation education and encouragement programs. Electric vehicle charging infrastructure investments.</t>
  </si>
  <si>
    <t xml:space="preserve"> Complete, compact communities Organics diversionRezoningDensity bonuses Infill developmentCommunity Development Plans</t>
  </si>
  <si>
    <t>Rezoning, density bonusing and parking requirements reduction for Evo rental building on Franklin Avenue (40 unit building)</t>
  </si>
  <si>
    <t>Work is underway to establish a Wildfire Development Permit Area (DPA)</t>
  </si>
  <si>
    <t xml:space="preserve"> Collaboration with other communities on resilience planning/initiatives.Developing emergency/hazard response plans. Developing business continuity or similar plan(s) </t>
  </si>
  <si>
    <t xml:space="preserve"> Collaboration with other communities on resilience planning/initiatives. Developing, acquiring, or already have hazard or climate risk mapping (e.g., floodplains), data or similar information.Developing emergency/hazard response plans. </t>
  </si>
  <si>
    <t>https://powellriver.civicweb.net/FileStorage/22876E20B70C46598F459B4D8F412C50-Appendix%20A%20-%20qathet%20Extreme%20Heat%20Response%20Plan.pdf  https://www.qathet.ca/wp-content/uploads/2023/05/qathet-Regional-Coastal-Flood-Adaptation-Strategy-Technical-Report-compressed.pdf https://www.qathet.ca/wp-content/uploads/2023/05/Overview-Coastal-Risk-Assessment.pdf</t>
  </si>
  <si>
    <t>qathet Extreme Heat Emergency Plan</t>
  </si>
  <si>
    <t>qathet Regional District Community Wildfire Response Plan (in progress)</t>
  </si>
  <si>
    <t>qathet Regional Coastal Flood Adaptation Study</t>
  </si>
  <si>
    <t>Development of a Transit Future Service Plan with BC Transit (in progress)</t>
  </si>
  <si>
    <t>Zunga Bus On-Demand Transit Service (2023 CEA Climate &amp; Energy Action Award winning project)</t>
  </si>
  <si>
    <t>LGCAP dollars go into the Climate Action Reserve Fund. The purpose of the fund is as follows: To be used for
funding climate mitigation and adaptation strategies that target energy and GHG reductions.</t>
  </si>
  <si>
    <t>Prince George</t>
  </si>
  <si>
    <t>Integrated climate plan (addressing mitigation and adaptation) Standalone mitigation plan Standalone adaptation plan</t>
  </si>
  <si>
    <t>https://www.princegeorge.ca/community-culture/environment-sustainability/climate-action</t>
  </si>
  <si>
    <t>2017. There is not a set interval for conducting a community emissions inventory, although it is roughly every 4-5 years. We are planning to complete a community emissions inventory for the 2025 calendar year.</t>
  </si>
  <si>
    <t>We also have a target for 2025. It is a 5% reduction from our 2017 levels for both corporate and community emissions. For clarification our 2030 reduction percentage is 17% for corporate emissions and 12% for community emissions.</t>
  </si>
  <si>
    <t>Kin Center Refrigeration Upgrades project has been ongoing for several years including throughout 2024. Upon completion the project is expected to reduce emissions by approximately 323 tCO2e.</t>
  </si>
  <si>
    <t>Streamlined hydrogen fueling station permitting process.</t>
  </si>
  <si>
    <t>The early stages of planning for a new Active Transportation Plan commenced in 2024, although spending on the project itself did not begin until 2025.</t>
  </si>
  <si>
    <t xml:space="preserve"> Active transportation education and encouragement programs.Electric vehicle charging studies/planning. </t>
  </si>
  <si>
    <t>Active transportation planning.Streamlined hydrogen fueling station permitting process.</t>
  </si>
  <si>
    <t>The City continues to work towards expanding the District Energy System. Although no new connections were added in 2024, work with potential clients continues.</t>
  </si>
  <si>
    <t>The City continued to work on a Disaster Risk Reduction project led by the Regional District of Fraser Fort George (RDFFG). First Nations, municipalities and the RDFFG worked with a consulting firm to complete mapping related to steep creeks, landslides and flooding.
Wildfire work was ongoing throughout 2024, including FireSmart education for the public, completion of a 17ha fuel treatment, and planning for wildfire related actions in 2025.</t>
  </si>
  <si>
    <t xml:space="preserve"> Collaboration with other communities on resilience planning/initiatives.Utilizing natural assets/nature-based solutions. Developing emergency/hazard response plans.</t>
  </si>
  <si>
    <t xml:space="preserve"> Collaboration with other communities on resilience planning/initiatives.Utilizing natural assets/nature-based solutions. Developing emergency/hazard response plans. </t>
  </si>
  <si>
    <t>Included in Climate Adaptation Plan - https://www.princegeorge.ca/city-hall/reports-publications/climate-change-adaptation-plan-iclei-canada-changemakers</t>
  </si>
  <si>
    <t>Although we do not have water shortages yet, we did begin work on efficiency upgrades to our City irrigation system by updating and expanding our Sentinel Irrigation System.</t>
  </si>
  <si>
    <t>Wildfire fuel mitigation was completed under the guidance of a Registered Professional Forester on a 17.1ha area identified in out Community Wildfire Protection Plan.</t>
  </si>
  <si>
    <t>Early conversations were held regarding the planning of DIY air filter workshop in 2025.</t>
  </si>
  <si>
    <t>The City worked with other local governments on a regional DRR project for Landslides, Steep Creeks and Flooding.</t>
  </si>
  <si>
    <t>Sentinel Irrigation Upgrades</t>
  </si>
  <si>
    <t>As indicated below the funding is intentionally being held to use across the three years the funding was allocated for.</t>
  </si>
  <si>
    <t>The City currently has the 2024 funding allocated towards 7 different projects. The following is a list of the projects that are either underway or scheduled to begin shortly: Active Transportation Plan ($125,000),Tree Planting ($55,000), DIY Air Filter for wildfire smoke ($5,000), Ice Crushers for breaking up ice due to more frequent rain on snow events ($10,000), Snow VUE real time snow accumulation measurement tool ($4,000), finalization of Kin Center Refrigeration Unit Upgrades ($10,000) and the completion of the Sentinel Irrigation Upgrades ($50,000) started in the 2024 calendar year. Values are all estimates at this point. 
It is important to note that funds are only on-hold to ensure that we split the 2024 funding over the 3 years that it was allocated for.</t>
  </si>
  <si>
    <t>Funding received in 2022 and 2023 went towards the Kin Center Refrigeration Upgrades. Additional funding from our Climate Action Reserve Fund was also utilized.</t>
  </si>
  <si>
    <t>We have several stages in the decision making process. Generally we use our Climate Forward
Implementation Strategy as a guide for determining where to spend LGCAP funding. From there the various
departments work collaboratively to allocate funding to the identified projects. Final approval of each project
goes through City Council.</t>
  </si>
  <si>
    <t>Prince Rupert</t>
  </si>
  <si>
    <t>https://www.princerupert.ca/building-development/community-planning/climate-action-planning</t>
  </si>
  <si>
    <t>Should include industrial terminals/businesses
Should include commute distance by vehicle</t>
  </si>
  <si>
    <t>Boiler upgrades at City Hall to increase efficiency
Highest efficiency standards achievable in new police detachment build.</t>
  </si>
  <si>
    <t>Pedestrian safety improvements to support active transportation, bus shelter installation to promote more transit use, reducing off-street parking requirements.</t>
  </si>
  <si>
    <t>Improving or expanding public transportation.Mandatory EV infrastructure in new construction.</t>
  </si>
  <si>
    <t xml:space="preserve"> Complete, compact communitiesClimate engagementRezoningInfill development</t>
  </si>
  <si>
    <t>A complete communities project was completed, a climate action plan was in progress and completed at the beginning of 2025.</t>
  </si>
  <si>
    <t>Climate adaptation plan</t>
  </si>
  <si>
    <t>Addressing current and future climate risks through plans, adaptation measure implementation, programs, service delivery, asset management and/or other functions. Collaboration with other communities on resilience planning/initiatives.Creation of policy/procedures to affect change (climate considerations into decision-making processes).Utilizing natural assets/nature-based solutions. Developing emergency/hazard response plans.</t>
  </si>
  <si>
    <t xml:space="preserve">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planning/initiatives.Public engagement on climate risks and actions.Creation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</si>
  <si>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no measures taken yet</t>
  </si>
  <si>
    <t>Ecosystem resilience - access to traditional foods/fishing (livelihood, food, culture)
Health of essential infrastructure
# of households converting to heat pumps</t>
  </si>
  <si>
    <t>Our Climate Adaptation plan specifically identifies priorities related to equity-deserving groups; our emergency response communications plan is in process of being updated to include elements dedicated to First Nation communities, and part of that work connects to cultural safety training.</t>
  </si>
  <si>
    <t>Committed - not yet spent:
Recreation facility - LED Light Fixture upgrade $45,000
Performing Arts Centre HVAC Green/efficient design $40,000
Re-install stairwell to downtown from residential street.  Using $275,639 of funding received in 2024.</t>
  </si>
  <si>
    <t>City Hall boiler was replaced in 2024 with funding received in 2022.</t>
  </si>
  <si>
    <t>Projects we are planning to do anyway.  If they have a benefit that supports Clean BC goals then we propose funding the project with LGCAP funds.  Small wins are still steps toward reducing emissions either corporate or community.</t>
  </si>
  <si>
    <t>Princeton</t>
  </si>
  <si>
    <t>We previously completed the emissions reporting done through the program that existed before LGCAP was implemented in 2022.</t>
  </si>
  <si>
    <t>Working with environment ministry on modelling to begin emissions measurement, but difficult to implement due to staffing constraints.</t>
  </si>
  <si>
    <t>Completed arena renovations including insulated roof, electric ice resurfacer and edger, solar panels for electricity generation.</t>
  </si>
  <si>
    <t>Completed diking assessment and flood mapping based on newer 2021 models of local rivers.</t>
  </si>
  <si>
    <t xml:space="preserve">Undertaking or completing a Hazard Risk Vulnerability Analysis (HRVA) at the asset or project level. Addressing current and future climate risks through plans, adaptation measure implementation, programs, service delivery, asset management and/or other functions.Monitoring climate risks or impacts (floods, wildfire, etc.). </t>
  </si>
  <si>
    <t>Not on website, available upon request.</t>
  </si>
  <si>
    <t>Strong FireSmart program in conjunction with the RDOS.</t>
  </si>
  <si>
    <t>Completed Flood Mitigation report</t>
  </si>
  <si>
    <t>There are no specific equity and inclusion initiatives related to climate change under the Town of Princeton's purview; however, many of the areas we are working on with regards to climate mitigation are areas that are lower income households, seniors oriented housing, and we are working with our community services NGO to assist their construction of new non-market housing in the same area.</t>
  </si>
  <si>
    <t>None allocated by Council as of the completion of this survey.</t>
  </si>
  <si>
    <t>To be allocated to the arena upgrades completed in 2024 - including insulated roof, electric ice resurfacer and edger, solar panels for electricity generation.</t>
  </si>
  <si>
    <t>Decided on by Council during the budgeting process in Q4 of any given fiscal year.</t>
  </si>
  <si>
    <t>qathet Regional District</t>
  </si>
  <si>
    <t>target 2050 25% baseline 2010</t>
  </si>
  <si>
    <t>Transportation is the main source of GHG emissions in our region. As a local government we are dedicated to encouraging alternative transportation to help reduce GHG emissions. However, this is challenging in rural areas with low population density and limited financial resources. Switching to alternative modes of transportation is difficult when rural para-transit service is very limited and active transportation for many people is unrealistic due to the long distances between rural properties and goods and services. Regardless, we are actively exploring solutions tailored for rural communities to make progress in our climate action efforts, and were recently successful in obtaining a grant for 2 EV charging stations.</t>
  </si>
  <si>
    <t>In 2024, the qRD continued the Community Wood Smoke Reduction Program (CWSRP) which is an ongoing initiative aimed at reducing wood smoke emissions and enhancing local air quality. The program offered rebates to residents who were removing or replacing high-emission wood burning appliances. These rebates could be used to top-up other provincial rebate programs related to energy efficiency and heating appliance upgrades. This program supported the removal or replacement of 13 non-compliant wood stoves in 2024.</t>
  </si>
  <si>
    <t>In 2024, the qRD purchased a hybrid-electric truck and electric forklift for use in Waste Management and recycling operations.</t>
  </si>
  <si>
    <t xml:space="preserve">Active transportation planning.Electric vehicle charging studies/planning. </t>
  </si>
  <si>
    <t xml:space="preserve"> Complete, compact communities Organics diversion Circular economy or zero waste strategyInfill development</t>
  </si>
  <si>
    <t>In 2024, the qRD continued its organics diversion program which successfully shifted 1,545 tonnes of organic waste to nearby composting facilities, approximately double the volume handled in previous years. This was achieved utilizing new organics infrastructure at the qRD’s newly constructed Resource Recovery Center Waste Transfer Station, and by working with the City of Powell River during implementation of their city-wide curbside organics program to ensure that all material collected by the City was received, screened, and shipped to composting facilities by the qRD.</t>
  </si>
  <si>
    <t>Community education and Regional Community Wildfire Resiliency Plan</t>
  </si>
  <si>
    <t>The FireSmart Program is ongoing, providing public education regarding wildfire resilience. Annual Green Shores Training is also ongoing to raise awareness on best practices for increasing the resiliency of coastal properties and reducing risks of
coastal flooding and erosion.</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</si>
  <si>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planning/initiatives.Providing training (adaptation and mitigation skills).Community education and Regional Community Wildfire Resiliency Plan</t>
  </si>
  <si>
    <t>Yes at the asset or project level https://www.qathet.ca/wp-content/uploads/2024/03/2023_Savary-Island-Slope-Hazard-Study.pdf; https://www.qathet.ca/wp-content/uploads/2020/01/Overview-Coastal-Risk-Assessment.pdf; https://www.qathet.ca/wp-content/uploads/2023/01/Coastal-Flood-Mapping-Report-Phase-1-Mainland.pdf; https://www.qathet.ca/wp-content/uploads/2023/01/Coastal-Flood-Mapping-Report-Phase-2-Islands.pdf; https://www.qathet.ca/wp-content/uploads/2022/12/qathet-Regional-Coastal-Flood-Adaptation-StrategyOverview-Report.pdf</t>
  </si>
  <si>
    <t>Community Wildfire Resilience Planning delivered in 2025</t>
  </si>
  <si>
    <t>FireSmart program education</t>
  </si>
  <si>
    <t>Green Shores Training</t>
  </si>
  <si>
    <t>Buildings initiatives include the replacement of an old HVAC system for $90,000 and the replacement of old windows in the Mausoleum building at the Cranberry Cemetery for $50,000.</t>
  </si>
  <si>
    <t>In 2024 the LGCAP funding supported the replacement of our Black Point Recycling Depot. We spent a total of $76,831.13 on the project in 2024.</t>
  </si>
  <si>
    <t>The qRD Regional Board uses the qathet Regional District's 2023-2027 Strategic Plan to guide decision making. The Strategic Plan provides guidance in all decisions made, so decisions to spend LGCAP dollars would be guided by goals such as environmental sustainability, conserving and protecting our natural environment, minimizing our impact on the environment and climate, or supporting active transportation.
Projects that provide greater impact would also be prioritized over those that provide little impact</t>
  </si>
  <si>
    <t>Qualicum Beach</t>
  </si>
  <si>
    <t>https://qualicumbeach.com/project/community-climate-change-adaptation/</t>
  </si>
  <si>
    <t>We need support on increasing transit to our community</t>
  </si>
  <si>
    <t>Due to staff turnover the Town was not able to calculate the traditional services GHG emissions for 2025. It is anticipated that the traditional services GHG emissions will be calculated in 2025.</t>
  </si>
  <si>
    <t>ESC Part 9 Step 5 by Jan 1 2027, Step 2-4 (highest step) for Part 3 by 2027</t>
  </si>
  <si>
    <t>EL4 (from Jan 1 2025)</t>
  </si>
  <si>
    <t>Continued improvement of walking/cycling trails and traffic calming</t>
  </si>
  <si>
    <t>Deeloped a climate mitigation matrix of actions</t>
  </si>
  <si>
    <t>Green Shores Coastal Protection Project (Beach Creek Estuary)</t>
  </si>
  <si>
    <t xml:space="preserve"> Deeloped a climate mitigation matrix of actions</t>
  </si>
  <si>
    <t xml:space="preserve"> Complete, compact communitiesClimate engagement Green Shores Coastal Protection Project (Beach Creek Estuary) Rezoning Smaller lots Density bonuses Infill development Urban containment boundaries Regional Growth Strategies </t>
  </si>
  <si>
    <t>In November 2024, the Town was awarded $148,090 in funding from FCM to undertake a study to evaluate GHG Emission Reductions Pathways for three municipal buildings: the Town Hall, the Community Hall and the attached Curling Rink, and the Civic Center. The study is ongoing.
The Town completed the Fleet Greening and Modernization Plan which outlines a roadmap for emissions reductions through fleet electrification.</t>
  </si>
  <si>
    <t>The Beach Creek Estuary Green Shores project was completed in 2024. Under the project a marine engineered spit was created to combat the effects of storm surges and sea level rise.</t>
  </si>
  <si>
    <t xml:space="preserve">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t>
  </si>
  <si>
    <t>https://rdn.bc.ca/hazard-risk-and-vulnerability-analysis-hrva</t>
  </si>
  <si>
    <t>Heat response  inititaives</t>
  </si>
  <si>
    <t>Cold weather response plan developed eveloped</t>
  </si>
  <si>
    <t>Partnering with the RDN to do coastal risk planning</t>
  </si>
  <si>
    <t>Managed through emergency Plan</t>
  </si>
  <si>
    <t>Advise people to store 7 days of supplies</t>
  </si>
  <si>
    <t>Data (including spatial data) regarding vulnerable populations</t>
  </si>
  <si>
    <t>Climate Action - Community Outreach &amp; Support; Building Facilities Green House Gas Audit, Fleet Right Sizing &amp; Electrification policy, Corporate Emissions Inventory</t>
  </si>
  <si>
    <t>fleet right sizing and electrification policy</t>
  </si>
  <si>
    <t>Building GHG Audits, cofinancing/getting grant preparatory work for the FCM Building's GHG Reduction Pathways Study Project, Climate action community outreach activities including programming in local schools, the extra cost for purchasing EVs (fleet) and the installation of EV charging infrastructure for the Town's Fleet based on the recommendations of the recently completed Fleet Greening and Modernization Strategy.</t>
  </si>
  <si>
    <t>FCM (Building GHG Reduction Pathways study for 3 municipal facilities)</t>
  </si>
  <si>
    <t>Alignment with Council's Strategic Priorities.</t>
  </si>
  <si>
    <t>Quesnel</t>
  </si>
  <si>
    <t>https://www.quesnel.ca/media/file/climateactionplanquesnel2020pdf</t>
  </si>
  <si>
    <t>Control system upgrades of water and sewer systems continued in creating efficiencies to reduce electrical usage operating the systems.</t>
  </si>
  <si>
    <t>Ongoing Active Transportation Plan update and infrastructure investment, including trail upgrades and sidewalk improvements.</t>
  </si>
  <si>
    <t>Active transportation infrastructure investments. Active transportation education and encouragement programs.Electric vehicle charging studies/planning. Electric vehicle charging infrastructure investments.</t>
  </si>
  <si>
    <t>Ongoing district energy heating program study and analysis.</t>
  </si>
  <si>
    <t>Dam safety review was completed of the Dragon Lake Dam which provided improvement and resilience recommendations to the dam, drainage, downstream creek, and geotechnical improvements based on risk due to climate change etc.</t>
  </si>
  <si>
    <t>Implemented an Extreme Heat Response Plan to protect residents from the impact of extreme heat events.</t>
  </si>
  <si>
    <t>Addressing current and future climate risks through plans, adaptation measure implementation, programs, service delivery, asset management and/or other functions. Developing emergency/hazard response plans.Dam safety review was completed of the Dragon Lake Dam which provided improvement and resilience recommendations to the dam, drainage, downstream creek, and geotechnical improvements based on risk due to climate change etc.</t>
  </si>
  <si>
    <t>Implementation of extreme heat response plan</t>
  </si>
  <si>
    <t>Implementation of warming center during extreme cold events</t>
  </si>
  <si>
    <t>Lawn watering restrictions as required</t>
  </si>
  <si>
    <t>Ongoing firesmart programming to educate residents, fuel management in select trail areas. Goats used in some areas to reduce brush without diesel or gas emissions.</t>
  </si>
  <si>
    <t>Fuel management including brush management and pile burning for less smoke than out of control fire</t>
  </si>
  <si>
    <t>Planting perennials in Lhtako Dene Park</t>
  </si>
  <si>
    <t>Implementation of extreme heat response plan. Adoption of warming centers during extreme cold events. Ongoing driveway clearing</t>
  </si>
  <si>
    <t>Ongoing hazardous hillside mapping</t>
  </si>
  <si>
    <t>$29000 Official Community Plan Update, $50000 FCM GCM GHG Reduction Plan, $500+ FCM Natural Assets Initiatives Roadmap Program.</t>
  </si>
  <si>
    <t>N/A, funds received in March 2024 are on hold until funding received in 2022 and 2023 is depleted.</t>
  </si>
  <si>
    <t>CEA Membership 2024: 750, $28750.43 Official Community Plan Update, $50000 FCM GCM GHG Reduction Plan</t>
  </si>
  <si>
    <t>Installed electric vehicle charging station at City Hall.</t>
  </si>
  <si>
    <t>Review at budget time with City Council. Internal decisions for funding allotment is on a project by project basis. Staff reports for proposed projects are brought to City Council for resolutions.</t>
  </si>
  <si>
    <t>Radium Hot Springs</t>
  </si>
  <si>
    <t>Solar panels; insulation</t>
  </si>
  <si>
    <t>EV charging stations; still using 2 hybrid vehicles and 1 electric vehicle purchased in 2023; Active Transportation Corridor Phase 1 implementation.</t>
  </si>
  <si>
    <t>Transfer station</t>
  </si>
  <si>
    <t xml:space="preserve"> Transfer station </t>
  </si>
  <si>
    <t>Transfer station being located on municipal property for community by regional district.</t>
  </si>
  <si>
    <t>Glacier study/analysis; community FireSmart awareness; fire resiliency planning</t>
  </si>
  <si>
    <t xml:space="preserve"> Undertaking or completing a risk assessment at the asset or project level.Collaboration with other communities on resilience planning/initiatives.Developing emergency/hazard response plans.</t>
  </si>
  <si>
    <t>glacier analysis; fire resiliency</t>
  </si>
  <si>
    <t>Fire resiliency planning and FireSmart programs</t>
  </si>
  <si>
    <t>Glacier analysis</t>
  </si>
  <si>
    <t>Fire resiliency planning and glacier analysis</t>
  </si>
  <si>
    <t>No official decision has been made yet but will likely use March 2024 funding for additional active transportation and our glacier analysis/environmental needs assessment.</t>
  </si>
  <si>
    <t>A watershed glacier analysis to map glacier retreat and area change as glaciers in the surrounding area provide water storage to the Forster Creek watershed which is an important source of water for our Village. Also an active transportation corridor.</t>
  </si>
  <si>
    <t>Advance knowledge in areas of significant impact to the community i.e. fire resiliency, water source</t>
  </si>
  <si>
    <t>Revelstoke</t>
  </si>
  <si>
    <t>https://revelstoke.ca/DocumentCenter/View/282/COR-GHG-inventory-April-11-2011?bidId=</t>
  </si>
  <si>
    <t>Partial renovation of City Hall, with energy efficient retrofits, HVAC system improvements and insulation was completed. Other lighting, energy conserving retrofits in other municipal buildings is ongoing as part of the long term financial plan.</t>
  </si>
  <si>
    <t>Traffic calming infrastructure planning for major thoroughfare</t>
  </si>
  <si>
    <t>Consolidation of BC Transit and Resort Shuttle service to expand public bus transportation services across the City. Installation of a new Multi-Use Pathway.</t>
  </si>
  <si>
    <t>Improving or expanding public transportation.Active transportation planning. Active transportation infrastructure investments. Implement pedestrian plazas, car-free streets (temporary or permanent) or limited-access automobile streets. Installation of secure public bike parking (i.e. bike valet). Neighbourhood or community-wide speed limit reductions.Traffic calming infrastructure planning for major thoroughfare</t>
  </si>
  <si>
    <t>The City is currently in the planning phase of implementing community-wide residential organics diversion through a curbside collection program of residential organic waste.</t>
  </si>
  <si>
    <t>Establishment of a Community FireSmart Resiliency Committee.
Development of a new Community Wildfire Resiliency Plan.
Educating residents about wildfire mitigation.</t>
  </si>
  <si>
    <t xml:space="preserve"> Undertaking or completing a risk assessment at the community level.Collaboration with other communities on resilience planning/initiatives. Hydro climatological data collection. Monitoring climate risks or impacts (floods, wildfire, etc.). Public engagement on climate risks and actions. Providing training (adaptation and mitigation skills).</t>
  </si>
  <si>
    <t>https://revelstoke.civicweb.net/filepro/documents/?expanded=22882,911,186245,195797&amp;preview=196609</t>
  </si>
  <si>
    <t>Reduction in precipitation and warming winters</t>
  </si>
  <si>
    <t>284,457 - Residential Curbside Organic Collection</t>
  </si>
  <si>
    <t>Residential curbside organic collection</t>
  </si>
  <si>
    <t>Investment in the Revelstoke Community Energy Corporation (RCEC) equipment / betterments, related to biomass energy production.</t>
  </si>
  <si>
    <t>Although LGCAP funds were not leveraged to obtain additional funding sources, the city will be allocating Growing Communities Funds along with 3-year disbursement of LGCAP funds to proceed with residential curbside organic collection throughout the city.</t>
  </si>
  <si>
    <t>Internal decision criteria based on:
*most impact to community from an environmental/sustainability perspective
*that funding is suitable for existing or proposed projects inline with the OCP and current growth of the city from an environmental lens</t>
  </si>
  <si>
    <t>Richmond</t>
  </si>
  <si>
    <t>Integrated climate plan (addressing mitigation and adaptation) Standalone adaptation plan</t>
  </si>
  <si>
    <t>https://www.richmond.ca/__shared/assets/ceepreport61163.pdf ; Flood Protection Management Strategy: https://www.richmond.ca/__shared/assets/Flood_Protection_Management_Strategy57596.pdf</t>
  </si>
  <si>
    <t>Circular Procurement Policy (Policy 3104); [Carbon neutrality policy]  City of Richmond - BC Hydro Strategic Energy Management Plan (SEMP) 2024  High performance Building (Policy 2307) •	City of Richmond - BC Hydro Strategic Energy Management Plan 2024  •	High performance Building (Policy 2307)</t>
  </si>
  <si>
    <t>2021, every year</t>
  </si>
  <si>
    <t>target 2050 net zero baseline 2007</t>
  </si>
  <si>
    <t>•	Annual data on total natural gas and electricity consumption by building type and building age cohort for each AHJ, OR by utility rate type and amount of annual consumption for each neighbourhood.   •	Beyond this, it would be very helpful to have these energy consumption totals disaggregated by building heating system (i.e. natural gas, electric baseboard, electric heat pump, other) and DHW equipment used (natural gas, electric resistance, heat pump, other).</t>
  </si>
  <si>
    <t>•	The Province has a crucial role to play in resourcing CEEI to provide robust transportation and building sector emission figures for each municipality.  Richmond encourages the Province to provide timely and complete community energy and emissions inventory (CEEI) dataset – including accurate transportation sector emissions - for purposes of understanding progress made in reaching climate targets by BC municipalities.
•	Richmond encourages the Province to provide timely and complete community energy and emissions inventory (CEEI) dataset – including accurate transportation sector emissions - for purposes of understanding progress made in reaching climate targets by BC municipalities.
•	Improved disaggregation of emissions data is also needed, particularly with regard to electricity and natural gas consumption. Disaggregated natural gas consumption data is particularly important given that GHG emissions within the building sector overwhelmingly come from natural gas.
•	At present, the only data provided for communities served by FortisBC is two community-wide totals for “residential” and “CSMI” accounts (the latter or which includes multi-unit residential buildings), and the overall number of natural gas connections within the community. This information indicates only how much overall consumption there is within the community – it provides no insight regarding consumption.
•	Please refer to Introba’s July 2025 white paper - “Data that Delivers: The importance of community energy and emissions data, and how to improve the data available in British Columbia.”</t>
  </si>
  <si>
    <t>Circular Procurement Policy (Policy 3104); Embodied Carbon Industry Engagement Program</t>
  </si>
  <si>
    <t>•	(a)Hotels and Motels: Step 4 [+ EL-1], or Step 3 [+ EL-2], or Step 2 [+ EL-3]; •	(b) Residential (concrete frame): Step 3 [+ EL-1], or Step 2 [+ EL-2];  •	(c) Residential (wood frame): Step 4 [+ EL-1], or Step 3 [+ EL-2]; •	(d) Office and Retail: Step 3 [+ EL-1], or Step 2 [+ EL-2]</t>
  </si>
  <si>
    <t>•	Step 5 [+ EL-2], or Step 4 [+ EL-3], or Step 3 [+ EL-4]</t>
  </si>
  <si>
    <t>•	(a) Hotels and Motels: EL-1 [+ Step 4] or EL-2 [+ Step 3], or EL-3 [+ Step 2] •	(b) Residential (concrete frame): EL-1 [+ Step 3], or EL-2 [+ Step 2];   •	(c) Residential (wood frame): EL-1 [+ Step 4], or EL-2 [+ Step 3]   •	(d) Office and Retail: EL-1 [+ Step 3], or EL-2 [+ Step 2]</t>
  </si>
  <si>
    <t>•	EL-2 [+ Step 5), or EL-3 [+ Step 4], or EL-4 [+ Step 3]</t>
  </si>
  <si>
    <t>•	Embodied Carbon Industry Engagement Program: This initiative facilitated collaboration with local industry stakeholders—including builders, contractors, and designers—to identify opportunities for reducing embodied carbon in construction and demolition projects through education, best practices, and pilot project initiatives.
•	The Richmond Circular City Strategy implementation: This strategy guides the City’s transition to a circular economy, with a strong focus on reducing emissions and waste in the building sector through policies that prioritize material reuse, deconstruction, and low-carbon design in new developments.
•	The Circular Learning Hub: An online platform launched to support knowledge-sharing and capacity-building on circular construction practices, including embodied carbon literacy for architects, engineers, and municipal staff.
•	The Material Flow Analysis and Carbon Scan Study:  A comprehensive study conducted to map material flows in Richmond’s construction sector and identify high-impact opportunities to reduce embodied carbon emissions. The identification to update Richmond’s Demolition and Material Recycling Bylaw (in progress): Work began to identify opportunities to update the Richmond Bylaw No. 9516 to include multifamily and non-residential buildings, with a focus on increasing the salvage of construction materials so they can be reused as low-carbon inputs in future projects and avoiding disposal the materials in landfills.
•	Climate Friendly Homes Tour 2025: The City of Richmond hosted its first Climate-Friendly Homes Tour on Saturday, April 26, 2025. It provided an opportunity for the public to visit homes that feature sustainable technologies such as heat pumps and high-performance building envelopes that have been installed to increase climate resilience, comfort, and energy efficiency. The tour was well-attended, and participants expressed interest in a range of topics, including climate-friendly technologies, homeowner experiences with installation and financing, energy cost savings, planning and installation timelines, and motivations for specific upgrade choices. Many attendees reported they were planning energy-saving home retrofits, actively searching for new homes with climate-friendly features, or seeking energy-efficient solutions to address issues such as draftiness or overheating. 
•	Brighter, Safer Spaces for the Community: In 2024, the City of Richmond completed important lighting upgrades at five community facilities, including four childcare centres and a fieldhouse, to create safer, brighter environments for children, staff, and the broader community. The project was completed in just three months, bringing noticeable improvements in lighting quality and overall comfort. By transitioning to energy-efficient LED lighting, the City expects to save approximately 25,000 kilowatt-hours of electricity each year, equivalent to about $2,500 in energy costs. These upgrades also support Richmond’s corporate energy management goals by reducing energy use and greenhouse gas emissions. By taking advantage of a limited-time incentive from BC Hydro, the City received a 50% bonus rebate, significantly lowering the overall project cost. This initiative demonstrates how smart planning, strong collaboration, and a focus on people can deliver meaningful benefits to our community.
By transitioning to energy-efficient LED lighting, the City expects to save approximately 25,000 kilowatt-hours of electricity each year, equivalent to about $2,500 in energy costs.
These upgrades also support Richmond’s corporate energy management goals by reducing energy use and greenhouse gas emissions. By taking advantage of a limited-time incentive from BC Hydro, the City received a 50% bonus rebate, significantly lowering the overall project cost. This initiative demonstrates how smart planning, strong collaboration, and a focus on people can deliver meaningful benefits to our community.
•	Step Code homes in Richmond: The first buildings built in Richmond to Step Code requirements were completed and occupied in 2019. By the end of 2024, Richmond had over 700 new houses (with more than 1,000 units), plus townhouses, apartments, and commercial spaces built to these higher standards. By the end of 2024, Richmond had more than 760 detached houses and townhouses (containing over 1,000 new housing units) fully completed to BC Step Code requirements. On average, heat loss from these houses is 38% less than those completed before 2019, while energy use for heating, cooling and ventilation is down 35%.  Since 2022, GHG emissions from the average new detached house in Richmond have declined by two-thirds.  An increasing number of houses built to the top level of the Zero Carbon Step Code have operational GHG emissions that are less than one-tenth of those from the average pre-2018 house.
•	Energy benchmarking for existing buildings: Richmond staff initiated engagement on potential energy and GHG emissions reporting requirements for industrial, light industrial, commercial, and office buildings over 100,000 square feet.
•	Retrofit financing study: Richmond staff initiated a feasibility study for a potential financing program to support homeowners to do retrofits with low- or no-cost financing options, to be supplemented with a future program design and connections to capital streams.
•	GHG inventory: Richmond staff commissioned a study to develop an inventory of buildings throughout Richmond and quantify their emissions.
•	District Energy: The City of Richmond’s Lulu Island Energy Company (LIEC) is one of Canada’s largest municipally owned district energy utilities, providing energy services to 7.8 million ft2 as of December 2024. Expansion of the CCDEU has been underway since the execution of a substantial $175M financing deal with partners Corix Utilities and Canada Infrastructure Bank in 2022. LIEC is in the early stages of development of the CCDEU system, which will swiftly become the largest DEU service area within its first few years of operation. LIEC currently services customers by utilizing an interim servicing strategy to expand the customer base and enable immediate reduction of GHG emissions for upcoming developments throughout the City Centre area. This servicing strategy requires developments in the City Centre area to utilize LIEC’s onsite low-carbon energy plants to provide space heating, space cooling, and domestic hot water heating services to the customers. A future permanent energy centre is planned to be completed by 2030 and will interconnect with CCDEU customer buildings.  Over the next 30 years district energy infrastructure will continue to expand and the connected floor area will grow to approximately 52 million ft2.
•	The Steveston Community Centre and Library project is advancing civic innovation by integrating mass timber and low-carbon concrete into its design and construction. As a facility that was previously a high GHG emitter, the new center will transition to a fully electric system, significantly reducing its carbon footprint. The initiative focuses on reducing embodied carbon in civic buildings while promoting greater circularity in facility projects. This work is being carried out through industry collaboration and stakeholder engagement, positioning the City as a leader in sustainable building practices. At the conclusion of the project, the City will publish a Life Cycle Assessment (LCA) report to share lessons learned and guide future projects.
•	Richmond Lawn Bowling Clubhouse was deconstructed in March 2024, rather than demolished, in order to recover materials. All wood and concrete were salvaged and donated to a non-profit organization, exemplifying the City’s leadership in sustainable construction. By prioritizing deconstruction and material reuse, the project reduced GHG emissions associated with new material production and transportation, while supporting community reuse initiatives.
•	West Richmond Pavilion will be built based on the Passive House standard, the most rigorous energy-performance benchmark in the industry. This approach reduces heating and cooling demand through passive measures such as insulation, airtight construction, and heat-recovery ventilation, while maintaining comfort and air quality. Compared to LEED Gold, Passive House achieves up to 90% energy savings, 70% less annual energy use, and 85–95% fewer greenhouse gas emissions, significantly lowering operating costs and enhancing climate resilience.
•	City Hall Chiller Replacement Project has replaced the existing gas-fired hydronic system with two new air-source heat pumps (ASHPs), resulting in an estimated 70% reduction in GHG emissions, equivalent to approximately 135 tonnes of CO₂e annually. The system will add an estimated 250,000 kWh of electricity per year, supporting the City’s decarbonization goals. The project has received $136,000 incentive from CleanBC.</t>
  </si>
  <si>
    <t>•	Fleet Operations is working on a new Green Fleet Action Plan 2030 with a 50% reduction of corporate vehicle emissions from the baseline year of 2007.  •	The City’s Works Yard Replacement Project will be built in 4 phases. Each phase will bring in more EV chargers for corporate vehicles and for staff vehicles. This project is currently in the planning and development stage. Construction on phase 1 is estimated to begin in early 2026.  • [Continued in highlights section below]</t>
  </si>
  <si>
    <t>Corporate transportation "Other" continued:
•	GPS/AVL technology is being installed in all corporate vehicles to enhance the useful life of the equipment and to ensure that vehicles are being used efficiently. Also, to identify where low vehicle use exists and to try and replace low use vehicles with more pooled/shared vehicles.
•	Richmond Fire Rescue has transitioned many traditionally gas powered tools to battery-powered, uses inverters for power vs gas generators, and is currently investigating the use of portable batteries for mobile power sources to mitigate being tethered to the apparatus.
+++
Community projects:
•	Richmond-owned Electric Vehicle Changing Expansion: The City of Richmond is planning its largest expansion to date to the public electric vehicle (EV) charging network with the installation of 24 to 30 new direct current fast chargers across three strategic locations, as part of Phase 1 of the City’s DCFC expansion plan approved by Council. This upgrade will increase the total power output of the City’s EV charging network by sixfold, significantly improving access to fast, reliable charging—particularly in underserved neighbourhoods and for residents without access to home charging. Since the launch of Richmond’s public EV charging program over 5 years ago, the network has dispensed over 2,950,000 kWh of energy, supporting a growing number of EV drivers and contributing to the City’s climate action goals. Once operational, the new stations are projected to dispense an additional 4,280,000 kWh annually, further reducing transportation-related greenhouse gas emissions.
•	Active Transportation Infrastructure Improvements: In 2024, the City completed a number of infrastructure upgrades to support active transportation, including construction of new protected multi-use pathways on No. 2 Road between Steveston Highway and Williams Road and on Steveston Highway between Shell Road and Mortfield Gate. Improvements to a multi-use pathway on Garden City Road between Francis Road and Williams Road was also implemented. 
•	Active Transportation Education and Improvement Programs: In 2024, the City hosted the 22nd Island City By Bike Tour, bike to school education for students, Go by Bike Week, Bike to Shop Week, and 2024 Walk to School Initiative and participated in a number of education and outreach programs in partnership with the Richmond RCMP and Lime such as the E-scooter Safety and Skills Challenge encouraging residents to adopt active modes of travel. 
•	Community Driven Neighbourhood Traffic Calming Program: The City successfully implemented a number of traffic calming programs within local neighbourhoods in 2024 to enhance the comfort of people walking and cycling on local roads. Residents are engaged to determine appropriate speed management measures on local streets. Through this program, traffic calming measures were implemented on Springfield Drive, Kittiwake Drive and the Steveston and Hamilton neighbourhoods.</t>
  </si>
  <si>
    <t xml:space="preserve"> Programs to increase high-occupancy (2 or more people) vehicle trips (i.e. carpooling).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Implemented zero-emission vehicle first procurement policy for all local government on and off-road vehicles purchases. 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	Fleet Operations is working on a new Green Fleet Action Plan 2030 with a 50% reduction of corporate vehicle emissions from the baseline year of 2007.•	The City’s Works Yard Replacement Project will be built in 4 phases. Each phase will bring in more EV chargers for corporate vehicles and for staff vehicles. This project is currently in the planning and development stage. Construction on phase 1 is estimated to begin in early 2026.• [Continued in highlights section below]</t>
  </si>
  <si>
    <t xml:space="preserve"> Programs to increase high-occupancy (2 or more people) vehicle trips (i.e. carpooling).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 Neighbourhood or community-wide speed limit reductions. Electric vehicle charging studies/planning. Mandatory EV infrastructure in new construction. Established electric vehicle charging ready bylaws. Electric vehicle charging infrastructure investments. </t>
  </si>
  <si>
    <t>•	The measurement and reporting of embodied carbon emissions reductions in infrastructure projects using circular approaches. The City developed internal methodologies and applied them to track embodied carbon reductions achieved through material reuse and circular design in asphalt pavement and dikes infrastructure projects.  •	Compostable waste diversion (see below)</t>
  </si>
  <si>
    <t xml:space="preserve"> Circular economy or zero waste strategy. Sustainable procurement policy. Renewable energy investments (e.g. district energy, waste heat recovery, biomass).Developing compliance carbon offset projects.•	The measurement and reporting of embodied carbon emissions reductions in infrastructure projects using circular approaches. The City developed internal methodologies and applied them to track embodied carbon reductions achieved through material reuse and circular design in asphalt pavement and dikes infrastructure projects.•	Compostable waste diversion (see below)</t>
  </si>
  <si>
    <t xml:space="preserve"> Complete, compact communities Organics diversion Circular economy or zero waste strategy Renewable energy investments (e.g. district energy, waste heat recovery, biomass)Climate engagementRezoning Smaller lots Density bonuses Infill development Urban containment boundaries Regional Growth Strategies Community Development Plans</t>
  </si>
  <si>
    <t>•	Rezoning for compact development: In June 2024: Adoption of a new bylaw that prescribes minimum residential densities and building heights for areas within 800 metres of a rapid transit station as per Bill 47 (Transit oriented Areas);
•	Adoption of amendments to the Zoning Bylaw for areas traditionally zoned for single-family or duplex housing to allow 3, 4 or 6 units depending on lot size and proximity to frequent transit as per Bill 44 (small-scale multi-unit housing); and
Adoption of bylaw amendments to reduce parking minimums or not include parking minimums for areas in close proximity to frequent transit and within 800 metres of a rapid transit station as per Bills 44 and 47.
•	Targeted update of Richmond’s OCP: From September to November 2024, the City engaged with residents and interested parties on a targeted update of the Official Community Plan (OCP) with a focus on addressing housing affordability, equitable communities, climate change &amp; adaptation, and environmental protection &amp; enhancement.  The City has recently endorsed proposed strategic policy directions for public engagement from June to September 2025.  It is anticipated that a revised OCP will be adopted by the end of 2025.
•	Multi-authored Comic Book addressing Climate Change in Richmond: “Hidden Stories of the Bioverse” was an exploration of personal storytelling, expressed through a hybrid of comics, poetry, and observations in nature. The project engaged young artist-writers at Dixon Elementary, through the exploration of their narratives, ones that look closely at the diverse world of plants, animals, and other species inhabiting the ecosystems near and around the school. This project envisions the creation of comics by young learners as a practice in place-based art creation, centered on the theme of flood protection in the climate crisis. Exploring outdoor learning environments, the students developed a weekly practice of ecological observation in tandem with comics creation. The legacy work includes a multi-authored comic book and traffic cabinet art wraps located at Francis and No. 1 Road.
•	Richmond’s Green Cart Program - ongoing successes with organic waste diversion: The City of Richmond was one of the first municipalities in the region to implement food scraps collection starting in April 2010 for single-family homes. This initiative was then expanded to all residential units in townhomes and multi-family complexes in 2013, ahead of the regional disposal ban on food scraps from landfills in 2015. Annually, more than 76,670 units receive weekly organics collection, diverting more than 21,815 tonnes of organic waste from the landfill and helping to reduce greenhouse gas emissions. Since the program’s implementation, Richmond has successfully turned 265,507 tonnes of organic materials into nutrient-rich soil.</t>
  </si>
  <si>
    <t>•	Development of hydrodynamic modelling and emergency dike reconstruction strategy, development of dike operations and maintenance manual, implementation of multi-family water metering program.
•	Richmond Heat Vulnerability Map: Emergency Programs, with funding from UBCM, completed a Heat Vulnerability Map for CoR. This was reported as ongoing last year, and it was completed this year.
•	Federation of Canada Municipalities Climate Risk Assessment: The objective of the study, funding  by FCM, is to identify and evaluate the risks that climate hazards may pose to the City’s seven major infrastructure assets and to develop preparedness and adaption strategies.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</si>
  <si>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skills).Creating data systems to support climate action. Utilizing natural assets/nature-based solutions. Developing emergency/hazard response plans.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</si>
  <si>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skills).Developing, acquiring, or already have hazard or climate risk mapping (e.g., floodplains), data or similar information.Developing emergency/hazard response plans. </t>
  </si>
  <si>
    <t>Flood Protection Management Strategy 2019: https://www.richmond.ca/__shared/assets/Flood_Protection_Management_Strategy57596.pdf</t>
  </si>
  <si>
    <t>•	Public information campaigns focused on heat mitigation strategies for individual households. A consultant was hired to produce a ‘heat map’ of the City highlighting warmer areas of the City and overlaid population, building types, and other layers for risk analysis and planning.</t>
  </si>
  <si>
    <t>Implementation of water conservation program, multi-family water metering program.</t>
  </si>
  <si>
    <t>RFR - City of Richmond’s Community Wildfire Resiliency Plan</t>
  </si>
  <si>
    <t>Public information campaigns on the risks inherent to poor air quality and appropriate steps to take to mitigate impacts both for staff and the public.</t>
  </si>
  <si>
    <t>Develop flood protection utility budget to support capital program</t>
  </si>
  <si>
    <t>Development of hydrodynamic modelling and emergency dike reconstruction strategy, development of dike operations and maintenance manual, development of flood protection utility budget to support capital program</t>
  </si>
  <si>
    <t>Installation of uninterrupted power supply (UPS) at intersections to improve resilience of the traffic signal system.</t>
  </si>
  <si>
    <t>•	Building types and ratings for insulation and climate control (AC/Heating).  •	Urban tree canopy.  •	Regional climate impact modelling that factors in implemented adaptation measures.</t>
  </si>
  <si>
    <t>Direction #1 of the Richmond Circular City Strategy includes the goal of assessing Richmond’s natural assets. The Strategy was approved by Council, but this initiative has not been developed.</t>
  </si>
  <si>
    <t>•	In 2024 the City’s Emergency Programs and Community Social Development departments worked together to embed considerations for isolated seniors and individuals who may be experiencing homelessness or sheltering outdoors or in vehicles into climate related emergency planning. The City’s Extreme Heat and Poor Air Quality Operations Guide is linked to the Richmond Extreme Heat and Air Quality Community Response Plan for vulnerable members of the community to ensure that there is a plan and steps in place to support City and community partner staff to share information and resources, distribute emergency supplies and conduct wellness checks on individuals who may be more at risk during extreme weather.</t>
  </si>
  <si>
    <t>•	Staffing, Consulting Services related to CEEP projects, education programs and project related expenses.</t>
  </si>
  <si>
    <t>Passive House Training</t>
  </si>
  <si>
    <t>Benchmarking</t>
  </si>
  <si>
    <t>strategic energy planning, retrofit financing study, Energy and GHG Analysis</t>
  </si>
  <si>
    <t>•	Energy &amp; Zero Carbon Step Code support: Funded modelling, industry engagement, and analysis to guide adoption of BC’s Step Code pathways for net zero ready Part 9 homes in Richmond.
•	Building Benchmark BC participation: Supported benchmarking and public reporting of energy use and GHG emissions in City civic facilities.
•	Climate &amp; Circular Economy Engagement: Funded public engagement on climate adaptation and circular economy initiatives—including: 
o	Richmond’s Circular Learning Hub, community workshops on waste reduction and reuse, 
o	Cool It! student climate education and engagement program; and 
o	HUB Cycling to promote active transportation, organize cycling advocacy and community rides, and build resident collaboration on mobility and climate action.
•	Community wide GHG inventory for covered buildings: Funded development of a community emissions inventory framework, including stakeholder engagement on proposed energy and GHG reporting requirements for large non residential buildings in Richmond.
•	Circular City Strategy implementation: Enabled Richmond’s rollout of circular economy strategies—reducing waste, increasing reuse and recycling frameworks.</t>
  </si>
  <si>
    <t>•	The City of Richmond has allocated a large portion of its LGCAP fundings to hire additional climate action implementation staff. Past experience indicates that while developing and implementing new programs and bylaws requires significant staff resources, this investment enables significant and ongoing GHG reductions. LGCAP funds are also used for consulting studies, public outreach and stakeholder engagement initiatives done as part of the program development and policy implementation process.</t>
  </si>
  <si>
    <t>Rossland</t>
  </si>
  <si>
    <t>https://rossland.ca/planning/climate-action-and-energy/</t>
  </si>
  <si>
    <t>https://app.powerbi.com/view?r=eyJrIjoiZGEyMDNlNWMtOWY1OS00NmU4LTgxNmEtYzEyMTExODBkNThmIiwidCI6IjM4YzgwOWZlLWVjZTItNDAzNi1iZjU3LTE2NzM5N2NlODk1ZCJ9</t>
  </si>
  <si>
    <t>We publicly release an annual GHGs dashboard showing consumption by source, vehicle, facility, and month, which is built in PowerBI. https://app.powerbi.com/view?r=eyJrIjoiZGEyMDNlNWMtOWY1OS00NmU4LTgxNmEtYzEyMTExODBkNThmIiwidCI6IjM4YzgwOWZlLWVjZTItNDAzNi1iZjU3LTE2NzM5N2NlODk1ZCJ9  
We also report on other Climate Action Initiatives on the Dashboard available at this link. https://rossland.ca/planning/climate-action-and-energy/</t>
  </si>
  <si>
    <t>2022, Everytime CEEI is updated. The interval for reporting depends on CEEI data availability. It is on Page 8 of the Climate Action Plan Dashboard. https://rossland.ca/planning/climate-action-and-energy/</t>
  </si>
  <si>
    <t>Interim GHG Reduction Targets (2030-2035)   1 Reduce building and transportation emissions by 30%, below baseline levels by 2030 and 40% by 2035.   Long-term GHG Reduction Targets (2050)   2 Reduce building emissions by 60% and transportation emissions by 90%, below baseline levels by 2050.   3 100% renewable energy by 2050.   4 Net zero emissions by 2050.</t>
  </si>
  <si>
    <t>Note: Most of the above data we can obtain ourselves although that takes time and capacity.
It remains crucial to have more Scope 2-3 data reporting requirements for not only municipalities, but also the businesses / organizations within their limits. A City with a net zero municipal operation (e.g. net zero pool, net zero City Hall, 100% electric fleet) does not mean the municipality is net zero as a whole (e.g. could lean 100% on GHG intensive businesses for tax revenues, have minimal standards / policies for under building code). 
As the Province already has developed the Community Energy and Emissions Inventory with a framework for tracking and reporting energy and GHG emissions at a community-wide scale, it would also be useful to focus efforts on reducing the 2 year lag on this to provide timely information and data to local governments on their community emissions.</t>
  </si>
  <si>
    <t>Step 4 of the BC Energy Step Code OR Step 3 of the BC Energy Step Code if EL-3 of the Zero Carbon Step Code</t>
  </si>
  <si>
    <t>The City’s climate initiatives pertaining to buildings are outlined here: https://rossland.ca/building/energy-efficiency-programs/ 
They include a revised Energy Efficiency Building Incentive Program, a Retrofit Assist program. The Integrated Climate Action Plan (released Feb 2025) also outlines a number of new initiatives and chronicles past successes. https://rossland.civicweb.net/document/42811/</t>
  </si>
  <si>
    <t>BC Energy Step Code adoption (Step 4 or higher). Zero Carbon Step Code adoption. Topping up Provincial energy efficiency incentive programs.</t>
  </si>
  <si>
    <t>Design work completed to advance intra and inter-community Greenlink Active Transportation Corridor.</t>
  </si>
  <si>
    <t xml:space="preserve">Improving or expanding public transportation. Active transportation infrastructure investments.Neighbourhood or community-wide speed limit reductions. Electric vehicle charging infrastructure investments. </t>
  </si>
  <si>
    <t>The City continues to participate in the regional organics diversion initiative.  This year residents will be able to purchase compost from the facility.</t>
  </si>
  <si>
    <t>The City engaged a consultant to complete an Integrated Climate Action Plan, which was released and adopted by Council in early 2025: https://rossland.ca/planning/climate-action-and-energy/</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</si>
  <si>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</si>
  <si>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t>
  </si>
  <si>
    <t>Cooling centers offered at multiple locations, including Rossland Seniors Centre. Staff working outdoors work on alternative hours (earlier start times) to avoid direct sun exposure during peak hours.</t>
  </si>
  <si>
    <t>Use of smart meters to monitor water consumption, including use of app-based alerts to notify users of potential leaks. Water conservation measures include stage-based outdoor water use restrictions via Bylaw.</t>
  </si>
  <si>
    <t>Ongoing Fuel reduction projects in the surrounding forest and green spaces in the City.  Ongoing Firesmart programs including firesmart assessments, rebates, debris disposal (wildfire reduction bins)</t>
  </si>
  <si>
    <t>Policy in place for recreation program impacts (e.g. cancellation or shift to alternative indoor location).</t>
  </si>
  <si>
    <t>Dam Safety Review completed on Ophir Reservoir to identify flood-related risks.</t>
  </si>
  <si>
    <t>Ditching program.  Ensuring natural ditches are maintained in order to convey storm water effectively</t>
  </si>
  <si>
    <t>Indicators prioritized in the ICAP and well-aligned with Rossland's risks and vulnerabilities: 
Stormwater system modeling using climate projections (MI-1) 
Watershed-level climate risk assessment and stream flow monitoring (MI-5, MI-6) 
Urban forest strategy and vegetation/canopy cover monitoring (EN-1) 
Natural asset inventories with valuation of levels of service (EN-2) 
Hazard Risk and Vulnerability Assessment (HRVA) at neighbourhood level (CL-7) 
Development patterns in hazard-prone areas (TL-6, TL-8) 
Emergency response planning for extreme heat and wildfire smoke (CL-4) 
FireSmart treatment and wildfire interface zone planning (BP-7, EN-3) 
Adaptation of outdoor recreation and service delivery in response to smoke and heat events (EC-3) 
Indicators tied to water conservation and demand response (MI-3, MI-5) 
Indicators not contained specifically in Integrated Climate Action Plan  
1. Slope Stability and Landslide Risk 
Why: Public input raised concern over slope stability, a growing issue with more intense precipitation and freeze-thaw cycles. 
Suggested Metric: Number of known landslide-prone areas mapped and monitored annually; # of slope stabilization projects completed. 
2. Dust Suppression and Air Quality from Unpaved Roads 
Why: With hotter, drier summers, air quality is being increasingly affected not only by wildfire smoke but also from dust. 
Suggested Metric: PM10 and PM2.5 measurements from non-wildfire sources; # of treated gravel road km per year. 
3. Heat Resilience in Buildings 
Why: Cooling needs and indoor air quality are increasing concerns, particularly for vulnerable populations. 
Suggested Metric: % of homes with passive or mechanical cooling systems; % of homes assessed with high solar heat gain. 
4. Tourism Vulnerability and Emissions Accounting 
Why: The plan includes intent to measure visitor carbon footprint but lacks a baseline. 
Suggested Metric: Estimated annual GHG emissions associated with tourism; # of visitors educated on offsets or sustainable transport options. 
5. Climate Equity Metrics 
Why: Social vulnerability to climate impacts is not explicitly tracked. 
Suggested Metric: % of climate action investments benefiting low-income or vulnerable residents; cooling centre usage by demographics. 
6. Monitoring Ecosystem Health / Biodiversity 
Why: The ICAP mentions it broadly but doesn’t specify metrics. 
Suggested Metric: Biodiversity indices, invasive species counts, or habitat connectivity scores in and around Rossland. 
7. Behavioural Indicators 
Why: Attitudes and behaviours matter for resilience but are often untracked. 
Suggested Metric: % of residents who have completed a home energy retrofit, FireSmart treatment, or water-saving retrofit.</t>
  </si>
  <si>
    <t>Referenced in the Integrated climate action plan.</t>
  </si>
  <si>
    <t>Trails - Active Transportation Upgrades $202,415</t>
  </si>
  <si>
    <t>Forecasted Spend:  
-	2025 – remainder of 2022-2023 funds ($46,205) and $168,795 of 2024-2026 funds to be spent to execute improvements to the City of Rossland’s Centennial Trail, an active transportation project with a total budget of $855,000. 
-	2025 – remaining $33,620 of 2024-2026 allocation of LGCAP funding allocated to design and construction of inter-community Greenlink Trail to improve active transportation between Rossland and Warfield</t>
  </si>
  <si>
    <t>Prior funds have been allocated to a range of energy efficiency programs for residential properties: https://rossland.ca/building/energy-efficiency-programs/</t>
  </si>
  <si>
    <t>Province of BC Resort Municipality Initiative (RMI) Resort Development Strategy*, Columbia Basin Trust Community Development Program, BC Ministry of Transportation Active Transportation Infrastructure Grants Program
* Pending provincial approval,</t>
  </si>
  <si>
    <t>Informal; however: Opportunities for leverage to advance climate action funding, alignment with Rossland corporate strategic planning priorities surrounding climate</t>
  </si>
  <si>
    <t>Saanich</t>
  </si>
  <si>
    <t>www.saanich.ca/climateplan</t>
  </si>
  <si>
    <t>Saanich follows guidance from: LGCAP Traditional Services Boundaries and Scope Guidance. Traditional Services GHG emissions were measured following provincial guidance. However, Police and select buildings that Saanich operates were incorporated into the scope of reporting. https://www2.gov.bc.ca/assets/gov/environment/climate-change/lg/lgcap/lgcap_traditional_services_reporting_boundaries_and_scope_guidance.pdf</t>
  </si>
  <si>
    <t>https://www.saanich.ca/assets/Community/Documents/Planning/sustainability/Climate-Report-Card_FINAL_3Mar2025.pdf  (pg. 28); https://www.saanich.ca/assets/Local~Government/Documents/2025%20Draft%20Financial%20Plan%20-%20FEB%2026.25.pdf (Pg. 19)</t>
  </si>
  <si>
    <t>Please note that our facilities emissions include street lighting, and underground services (a total of 51 tCO2e in 2024). Capital projects, police, sequestration lost due to land use changes/deforestation, embodied emissions, and consumption-based emissions should all be included in the future.</t>
  </si>
  <si>
    <t>2023, every year</t>
  </si>
  <si>
    <t>Please note that the above targets are for our community-wide GPC Basic+ emissions.  We have accelerated targets for our corporate emissions, which include 50% reduction by 2025 from a 2007 baseline and net zero by 2040. For our community we also have a 100% renewable energy target by 2050.</t>
  </si>
  <si>
    <t>VKT by fuel and vehicle type and class and location from ICBC annually; Utility and mechanical equipment data at parcel level (e.g., nat gas connection and use, hot water equipment type and fuel source by building, with regular reporting to account for replacement equipment), whether building has active cooling; divide building energy use in institutional vs commercial to report MURBS separately; calculate our 15-minute city metric</t>
  </si>
  <si>
    <t>Fire Hall 2 redevelopment will be all electric and net zero carbon, incorporating mass timber materials, EV infrastructure, solar PV, and work towards LEED Gold and Step Code Level 2; Participating in Building Benchmark BC and District 2030 to track and report on building energy performance; Biomass boiler installed and commissioned at SCP Recreation Centre; building upgrades to Cedar Hill and Pearkes Recreation Centers, include heat pumps, LED lighting, heat recovery and more.</t>
  </si>
  <si>
    <t>Emissions Level 4</t>
  </si>
  <si>
    <t>Saanich Heat Pump Financing Service Bylaw, 2022, No.9761 to establish a financing program for the conversion of residential fossil fuel heating system to electric heat pumps</t>
  </si>
  <si>
    <t>Retrofit Support Programs: Climate Action Tax Exemption, Rental Apartment Retrofit Accelerator Pilot (partnership), Strata Energy Advisor (partnership), Home Energy Navigator (partnership); Energy and carbon emissions reporting requirements for large buildings; top-ups to CleanBC Better Homes Program; participation in Building Benchmark BC; pilot community for provincial Home Energy Planner; ongoing implementation of Building Retrofit Strategy; ongoing public education and awareness</t>
  </si>
  <si>
    <t>The Strata Energy Advisor Program launched in 2024 in partnership with the Zero Emissions Innovation Centre (ZEIC) and City of Victoria. This program provides free, in-depth support to stratas, providing a Decarbonization Plan and assistance in adopting heat pumps and other energy-efficient upgrades. In addition, Saanich expanded Landlord BC’s Rental Apartment Retrofit Accelerator Program to the region in partnership with the City of Victoria and launched the Climate Action Tax Exemption (CATE) Program, offering capital incentives for electrification retrofits in commercial, multi-unit residential and mixed-use buildings by means of a reduction in property tax. All major building sectors (ground-oriented homes, stratas, rental buildings and commercial buildings) in Saanich now have retrofit support programs in place.</t>
  </si>
  <si>
    <t xml:space="preserve"> Highest efficiency standards for new space and water heating equipment.Zero Carbon Step Code adoption. Efficiency upgrades/retrofits.Topping up Provincial energy efficiency incentive programs.</t>
  </si>
  <si>
    <t xml:space="preserve"> Bylaw changes to facilitate heat pump installations or electrical upgrades (please explain):Zero Carbon Step Code adoption.Retrofit Support Programs: Climate Action Tax Exemption, Rental Apartment Retrofit Accelerator Pilot (partnership), Strata Energy Advisor (partnership), Home Energy Navigator (partnership); Energy and carbon emissions reporting requirements for large buildings; top-ups to CleanBC Better Homes Program; participation in Building Benchmark BC; pilot community for provincial Home Energy Planner; ongoing implementation of Building Retrofit Strategy; ongoing public education and awareness</t>
  </si>
  <si>
    <t>Zero Emission Fleet Strategy underway, E-bike fleet program expansion underway with training of new staff and expansion of program to a new facility, Climate Friendly Commuter Program Strategy underway, Go By Bike Week participation</t>
  </si>
  <si>
    <t>Council adoption of the updated Official Community Plan and Active Transportation Plan, which include hierarchy of transportation modes and 15-minute community direction; EV MURB top up rebates; Completion of the “Travel Behaviour and Greenhouse Gas Impacts of the Saanich E-bike Incentive Program; Drafting of bylaw updates to bicycle parking requirements; Implementation of the Speed Limit Establishment Policy; Provincial Electric Kick Scooter Pilot Project; Public education and awareness</t>
  </si>
  <si>
    <t>In 2024, Council adopted interim bylaw amendments to modernize parking standards; lowering parking minimums and applying parking maximums alongside Travel Demand Management (TDM) measures for residential projects greater than 12 units, which will work to support the implementation of more active transportation options and complete communities throughout the District.</t>
  </si>
  <si>
    <t>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zambonis)Zero Emission Fleet Strategy underway, E-bike fleet program expansion underway with training of new staff and expansion of program to a new facility, Climate Friendly Commuter Program Strategy underway, Go By Bike Week participation</t>
  </si>
  <si>
    <t>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requirements.Installation of secure public bike parking (i.e. bike valet). Neighbourhood or community-wide speed limit reductions. Electric vehicle charging studies/planning. Mandatory EV infrastructure in new construction. Established electric vehicle charging ready bylaws. Electric vehicle charging infrastructure investments. Council adoption of the updated Official Community Plan and Active Transportation Plan, which include hierarchy of transportation modes and 15-minute community direction; EV MURB top up rebates; Completion of the “Travel Behaviour and Greenhouse Gas Impacts of the Saanich E-bike Incentive Program; Drafting of bylaw updates to bicycle parking requirements; Implementation of the Speed Limit Establishment Policy; Provincial Electric Kick Scooter Pilot Project; Public education and awareness</t>
  </si>
  <si>
    <t>Greener by default food procurement pilot to choose lower carbon meals for the district and offer low carbon foods at Saanich events.</t>
  </si>
  <si>
    <t>Community programs and grants, including One Planet Saanich and the Neighbour to Neighbour Resilience Initiative; climate engagement and education with Saanich schools; providing top-up to the BCSEA Cool It! Climate Leadership Program (managed by the CRD); hiring The Diverters at Saanich events to support residents with sorting waste</t>
  </si>
  <si>
    <t xml:space="preserve"> Circular economy or zero waste strategy. Sustainable procurement policy. Renewable energy investments (e.g. district energy, waste heat recovery, biomass). Greener by default food procurement pilot to choose lower carbon meals for the district and offer low carbon foods at Saanich events.</t>
  </si>
  <si>
    <t xml:space="preserve"> Complete, compact communities Organics diversion Circular economy or zero waste strategy Renewable energy investments (e.g. district energy, waste heat recovery, biomass)Climate engagement Community programs and grants, including One Planet Saanich and the Neighbour to Neighbour Resilience Initiative; climate engagement and education with Saanich schools; providing top-up to the BCSEA Cool It! Climate Leadership Program (managed by the CRD); hiring The Diverters at Saanich events to support residents with sorting waste Rezoning Smaller lotsInfill development Urban containment boundariesCommunity Development Plans</t>
  </si>
  <si>
    <t>The Saanich Updated Official Community Plan (OCP) was adopted by Council in 2024 and emphasizes the importance of building complete communities with access to a diverse range of housing types and tenures, employment options, shops, services, amenities, and public open space. Saanich incorporated the 15-minute community concept into its planning approach which builds on the complete community approach in the 2008 OCP (Section 7.0, Objective F and Strategic Land Use Directions). An important element in the development of complete communities is to provide mobility options that support walking, cycling and transit, and foster healthy lifestyles and safe neighbourhoods (Policy 9.1.3). 
saanich.ca/assets/Community/Documents/Planning/Strategic~OCP~Update/OCP-adopted-2024 May-web.pdf</t>
  </si>
  <si>
    <t>Neighbour to Neighbour Resilience Initiative and grants</t>
  </si>
  <si>
    <t>The District of Saanich partnered with the Capital Regional District (CRD) and other local governments to complete the Capital Region Extreme Heat Information Portal. This hosts information and maps that will help residents and municipal planners explore and understand the capital region’s vulnerability and exposure to extreme heat. This has been used to inform land use plan development, transportation infrastructure project designs and to support grant applications – heat.prepareyourself.ca</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</si>
  <si>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Neighbour to Neighbour Resilience Initiative and grants</t>
  </si>
  <si>
    <t>https://www.saanich.ca/assets/Community/Documents/Planning/sustainability/ResilientSaanich_RiskAssessmentReport.pdf</t>
  </si>
  <si>
    <t>Saanich’s Heat Pump Financing Program; Saanich’s Climate Action Tax Exemption Program to support electrification retrofits in commercial, multi-unit residential and mixed use buildings; building retrofit support programs - Rental Apartment Retrofit Accelerator (RARA) Pilot (partnership with Landlord BC), Strata Energy Advisor (partnership with Zeic), Home Energy Navigator (partnership with the CRD); building retrofit incentives and rebates information on Saanich website; supported creation of the CRD’s Extreme Heat Information Portal; extreme heat information on Saanich website; distribution of BC’s Extreme Heat Preparedness Guide; Tillicum Green Infrastructure Project in development in 2024 in partnership with the Greater Victoria School District and with UBCM DRR funding - for tree planting and rain gardens to address extreme heat in a highly vulnerable area with low tree canopy cover on lands including and surrounding Tillicum Elementary School.</t>
  </si>
  <si>
    <t>Saanich’s Heat Pump Financing Program; Saanich’s Climate Action Tax Exemption Program to support electrification retrofits in commercial, multi-unit residential and mixed use buildings; building retrofit support programs - Rental Apartment Retrofit Accelerator (RARA) Pilot (partnership with Landlord BC), Strata Energy Advisor (partnership with Zeic), Home Energy Navigator (partnership with the CRD); building retrofit incentives and rebates information on Saanich website; other information on Saanich website (Climate Adaptation to Heat and Smoke webpage)</t>
  </si>
  <si>
    <t>IDF curve updates; Integrated Stormwater Management Plans; Tillicum Green Infrastructure Project in development in 2024 in partnership with the Greater Victoria School District and with UBCM DRR funding - for tree planting and rain gardens to address flood risk on lands including and surrounding Tillicum Elementary School</t>
  </si>
  <si>
    <t>Collaborating with the City of Victoria, Town of Esquimalt and Town of View Royal on the development of the Gorge Coastal Flood Adaptation Strategy, with other key stakeholders and supported by UBCM DRR funding</t>
  </si>
  <si>
    <t>Updated Urban Forest Strategy; Updated Biodiversity Conservation Strategy; Saanich Natural Assets Inventory report completed/adopted in 2024</t>
  </si>
  <si>
    <t>Same initiatives listed under “Extreme heat and heat stress” and “Wildfire smoke”</t>
  </si>
  <si>
    <t>The key issue is funding and insufficient/no capital to implement climate adaptation actions at the local government level. Identifying the cost of inaction in BC and implementing alternative means of funding (e.g., polluter pays) is crucial. We need detailed cost info from other communities that have experienced impacts from climate hazards. Additionally, there is a strong need for provincial legislation to protect trees and ecosystems. Note: we have not ticked boxes we already have data for</t>
  </si>
  <si>
    <t>Tree Canopy Cover, Permeability/Effective Permeable Surface Area, # Buildings with active cooling, ecosystem health/biodiversity, air quality, % of land actively farmed, Ha and % of ALR are key metrics in our climate plan to be further developed/increased during the Climate Plan Update throughout 2025. Provincial guidance/standard methodologies and also requirements for climate resiliency indicators would be extremely valuable e.g. the development of the UK Biodiversity Net Gain legislation and methodology Biodiversity net gain - GOV.UK (www.gov.uk).</t>
  </si>
  <si>
    <t>The Saanich Heat Pump Financing Program had 2 intakes in 2024. Half of the spaces in this program are reserved for income-qualified participants. As part of the program, Saanich is now offering an energy evaluation discount to help offset the cost of the required building energy assessment. Income qualified participants receive up to $550 off the cost of the energy assessment.</t>
  </si>
  <si>
    <t>Rental Apartment Retrofit Accelerator Program; Regional Retrofit Program; Building Retrofit Strategy</t>
  </si>
  <si>
    <t>EV Ready MURB Clean BC Top Up</t>
  </si>
  <si>
    <t>Corporate initiatives, including operating the Saanich fleet EVs and fleet E-bike program; supporting projects under the Corporate Carbon Fund for corporate climate projects related to buildings and transportation; supporting staff training and membership dues, hiring a consultant to provide a peer review of the development of a PIEVC methodology to complete a climate risk assessment at the asset level for our updated climate plan and to support the development of asset management plans. 
Community initiatives including completion of the 2023 community GHG inventory; top-up and retrofit support programs including the EV Ready MURB Clean BC Top Up, Rental Apartment Retrofit Accelerator Program and contribution to regional retrofit service; the ATP Green Infrastructure &amp; Adaptation Pilot project (for actions not covered by other grant funding e.g. school planting design, honoraria, first nation art), which includes creation of rain gardens and native plantings in various locations, including residential roads and schools; programming within schools, including One Planet Saanich and BCSEA Cool It program; climate communications and engagement with the public; bike kitchen services.</t>
  </si>
  <si>
    <t>UBCM Emergency Preparedness Fund; BC Hydro Implementation Offer (through BC Hyrdo Market Transformation Division); FCM GMF Net Zero Transformation; Clean BC/Fraser Basin Council Go Electric Fleet Charging Program; National Research Council</t>
  </si>
  <si>
    <t>All our project/program planning is based on achieving the actions outlined in our Climate Plan. For each year, the Sustainability Team completes a work planning exercise that is informed by the latest Climate Plan Report Card and is often done collaboratively with the CRD and the City of Victoria to identify projects that are underway or to be started, to work towards achieving our goals. We then refer to our budget, which includes funds from LGCAP and our internal Climate Action Reserve Fund and allocate funds to our ongoing and future projects. We identify grant opportunities during this process and allocate time and resources to apply.  We then present additional budget requests to Council for staff and projects that are unable to be covered with the funding available and prioritize projects that we have identified as 'higher impact'.</t>
  </si>
  <si>
    <t>Salmo</t>
  </si>
  <si>
    <t>FireSmart activities.</t>
  </si>
  <si>
    <t>Installation of heat pump at Village office, completion of water well generator conversion from propane to natural gas, completion of solar installation at Village Office and Public Works Shop.</t>
  </si>
  <si>
    <t>Active Transportation Plan in progress, increased replacement for active transportation infrastructure.</t>
  </si>
  <si>
    <t>Community Resilience Wildfire plan completed in 2025, engineering report for the assessment of Erie Creek dike.</t>
  </si>
  <si>
    <t xml:space="preserve"> Undertaking or completing a risk assessment at the asset or project level. Monitoring climate risks or impacts (floods, wildfire, etc.).Developing emergency/hazard response plans.</t>
  </si>
  <si>
    <t>Firesmart training</t>
  </si>
  <si>
    <t>Dike flooding &amp; erosion.</t>
  </si>
  <si>
    <t>Smoke exposure.</t>
  </si>
  <si>
    <t>Federal &amp; provincial funding dollars, universal water metering would assist in monitoring water usage.</t>
  </si>
  <si>
    <t>Dike riprap purchase</t>
  </si>
  <si>
    <t>Purchase of rip rap for dike erosion mitigation, completion of solar panel installation on Village office.</t>
  </si>
  <si>
    <t>Purchase of rip rap for dike erosion mitigation (fund split between 2022/2023 and 2024 lump sum), solar panels at Village shop &amp; office, heat pump installation at office, dike engineering reports.</t>
  </si>
  <si>
    <t>Lowering operational costs, program eligibility, noted energy savings,</t>
  </si>
  <si>
    <t>Salmon Arm</t>
  </si>
  <si>
    <t>https://www.salmonarm.ca/439/Climate-Action</t>
  </si>
  <si>
    <t>The City of Salmon Arm's total emissions are 1343.4 (which is 1760 less 416.6 related to organics diversion)</t>
  </si>
  <si>
    <t>As per OCP 4.6.3, target 6% reduction from 2007 level by 2020.  This has been achieved.  New targets to be determined in new OCP expected late 2025.</t>
  </si>
  <si>
    <t>LED lighting conversions</t>
  </si>
  <si>
    <t>10 Ave SW – multi use path west of Piccadilly (2024)</t>
  </si>
  <si>
    <t xml:space="preserve"> Complete, compact communities Organics diversionDensity bonuses Infill development Urban containment boundariesCommunity Development Plans</t>
  </si>
  <si>
    <t>Ongoing organic waste and residential yard waste diversion programs.</t>
  </si>
  <si>
    <t>Wildfire Fuel Load Management projects:	
Little Mountain Park and Pileated Woods (2024)</t>
  </si>
  <si>
    <t xml:space="preserve">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skills).Utilizing natural assets/nature-based solutions. Developing emergency/hazard response plans. Developing business continuity or similar plan(s) </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</si>
  <si>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</si>
  <si>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Plan under development</t>
  </si>
  <si>
    <t>Fire Smart Programs</t>
  </si>
  <si>
    <t>Wildfire Fuel Load Management Projects</t>
  </si>
  <si>
    <t>Trans - PW Xeriscaping Project -$29,670.04
Electric Remote Controlled Mower- $60,000</t>
  </si>
  <si>
    <t>LED Streetlight conversion</t>
  </si>
  <si>
    <t>Animal Control Vehicle - EV Ford Transit Van - $64,599.13
Climate Action Plan - $40,000
EV Readiness Assessment - $75,000
Trans - PW Xeriscaping Project - $9,940.30
LED lights conversion - $61,839.23</t>
  </si>
  <si>
    <t>Council Budget Process: staff prioritize and recommend based on local policies, Council consideration through the annual budget process.</t>
  </si>
  <si>
    <t>Sayward</t>
  </si>
  <si>
    <t>The Village is undertaking a Drainage Improvements Project to mitigate flooding to community homes and infrastructure due to climate change.  Project status is:
•	Detailed geotechnical survey completed
•	Detailed engineering design completed to Class A
•	Archeological Study of site completed – waiting for reports which will be the basis for first nations consultation/approval. 
•	Public engagement and consultation on design completed
•	Land acquisition completed
•	Nearing agreement with one property owner - Couverdon. 
•	Council approval will be sought on July 15
•	Procurement will commence shortly thereafter with an intended start date in 2026</t>
  </si>
  <si>
    <t>Monitoring climate risks or impacts (floods, wildfire, etc.). Public engagement on climate risks and actions. Developing, acquiring, or already have hazard or climate risk mapping (e.g., floodplains), data or similar information.</t>
  </si>
  <si>
    <t>no adaption measures completed</t>
  </si>
  <si>
    <t>Drainage Improvements Project</t>
  </si>
  <si>
    <t>The Village of Sayward will be utilizing all of the LGCAP monies towards this project.  Construction is anticipated to start in 2026.</t>
  </si>
  <si>
    <t>The Village has received funding from the Investing in Canada Infrastructure Program and the Village will also be using funds from the Growing Communities Fund</t>
  </si>
  <si>
    <t>Council directed</t>
  </si>
  <si>
    <t>Sechelt District Municipality</t>
  </si>
  <si>
    <t>https://www.sechelt.ca/en/living-here/sustainability.aspx</t>
  </si>
  <si>
    <t>2019, gathered and reported by SCRD, we have no regular reporting frequency</t>
  </si>
  <si>
    <t>No updated targets as of 2024</t>
  </si>
  <si>
    <t>Dwellings, buildings and infrastructure within coastal flood prone areas, shown on map Dwellings by age shown on map (to assist with energy reduction initiatives for existing homes) Heat island effect shown on map</t>
  </si>
  <si>
    <t>Energy Recovery Ventilators in two community buildings</t>
  </si>
  <si>
    <t>The Sunshine Coast Community Resources Centre initiated a new 6-storey building in Sechelt, and incorporated Energy Recovery Ventilators throughout the building. 
Construction of the Sunshine Coast Lions Housing Society’s new 4-storey seniors affordable housing building was in progress in 2024, and incorporated Energy Recovery Ventilators throughout the building.</t>
  </si>
  <si>
    <t>Transportation Master Plan under way; 
Construction of the West Sechelt, West Porpoise Bay, Active Transportation Network; 
Transportation Master Plan including active transportation considerations and community engagement. Comprehensive zoning bylaw update was undertaken, and adopted in 2023, implemented in 2024, which updated residential density and bike parking and EV charging, as well as protection of rural land for agricultural uses, and urban agriculture opportunities.</t>
  </si>
  <si>
    <t xml:space="preserve"> Programs to increase high-occupancy (2 or more people) vehicle trips (i.e. carpooling).Implemented zero-emission vehicle first procurement policy for all local government on and off-road vehicles purchases.Active transportation infrastructure investments. Active transportation education and encouragement programs. Electric vehicle charging infrastructure investments. Electric vehicle purchases and electric equipment/machinery purchases (i.e. electric zambonis)</t>
  </si>
  <si>
    <t xml:space="preserve">Improving or expanding public transportation.Active transportation planning. Active transportation infrastructure investments. Active transportation education and encouragement programs.Bylaws that reduce or eliminate off street parking requirements. Implement pedestrian plazas, car-free streets (temporary or permanent) or limited-access automobile streets.Neighbourhood or community-wide speed limit reductions.Mandatory EV infrastructure in new construction. Established electric vehicle charging ready bylaws. Electric vehicle charging infrastructure investments. </t>
  </si>
  <si>
    <t xml:space="preserve"> Complete, compact communities Organics diversionSupporting green/blue carbon sequestration Climate engagementRezoning Smaller lots Density bonuses Infill development Urban containment boundariesCommunity Development Plans</t>
  </si>
  <si>
    <t>Drafted a pedestrian priority policy. Participated with a local transportation advocacy organization (TraC) and supported a public car free event on our main downtown street, celebrating pedestrian street uses.</t>
  </si>
  <si>
    <t>Developed Wildfire Policy and a Wildfire Development Permit Area framework (has not yet been implemented)</t>
  </si>
  <si>
    <t xml:space="preserve">Undertaking or completing a Hazard Risk Vulnerability Analysis (HRVA) at the community level.Collaboration with other communities on resilience planning/initiatives.Public engagement on climate risks and actions.Creation of policy/procedures to affect change (climate considerations into decision-making processes).Developing, acquiring, or already have hazard or climate risk mapping (e.g., floodplains), data or similar information.Developing emergency/hazard response plans. </t>
  </si>
  <si>
    <t>https://www.scrd.ca/wp-content/uploads/2022/11/HRVA-SECHELT_pdf.pdf</t>
  </si>
  <si>
    <t>stage 4 water restrictions</t>
  </si>
  <si>
    <t>initiated a mapping study</t>
  </si>
  <si>
    <t>Percentage of buildings retrofitted for energy efficiency and climate resilience; Percentage of urban tree canopy cover to mitigate heat island effects; Number of households with access to cooling centers during extreme heat events; Percentage of residents in walking proximity to (expanded) transit services; Percentage of residents who have knowledge of and access to disaster relief assistance; Community GHG emissions tracking.</t>
  </si>
  <si>
    <t>The draft Transportation Master Plan includes complete streets/pedestrian priority as well as filling in gaps in active transportation connectivity.</t>
  </si>
  <si>
    <t>Fleet replacement &amp; Direct Digital Control 95,000</t>
  </si>
  <si>
    <t>Fleet replacement E Vehicle 80,000
Direct Digital Control for Operations Centre 15,000</t>
  </si>
  <si>
    <t>Direct Digital Control system upgrade for Operations Centre to improve heating efficiency.</t>
  </si>
  <si>
    <t>Based on funding shortfalls for qualified LGCAP funding projects.</t>
  </si>
  <si>
    <t>shíshálh Nation Government District</t>
  </si>
  <si>
    <t>We are a staff of 2 full-time and 1 part-time employees handling all of the municipal government services provided by sNGD and do not have the capacity to do this.</t>
  </si>
  <si>
    <t>We do not have a climate action target because we have been limited by severe lack of staffing.</t>
  </si>
  <si>
    <t>type of heating used</t>
  </si>
  <si>
    <t>Our Housing department initiated an energy efficiency upgrade program for Nation homes</t>
  </si>
  <si>
    <t>New homes being built have heat pumps installed.  They also assisted some homeowners with the heat pump installation program through BC Hydro.</t>
  </si>
  <si>
    <t>Purchased two new electric vehicle pickup trucks to replace old, gas-powered vehicles in the public works fleet, and installed a charging station at the public works yard.</t>
  </si>
  <si>
    <t>Working with the Sunshine Coast Regional District on a reservoir project that will provide water source for ongoing summer drought conditions.
Working with the Sunshine Coast Regional District on Emergency Management planning, evacuation route planning, and their climate/emergency risk survey.
Our Stewardship, Titles and Land Management department has created many policies on issues such as forestry management, dock management, wildlife protection, etc.</t>
  </si>
  <si>
    <t xml:space="preserve"> Collaboration with other communities on resilience planning/initiatives. Monitoring climate risks or impacts (floods, wildfire, etc.).Creation of policy/procedures to affect change (climate considerations into decision-making processes).</t>
  </si>
  <si>
    <t>https://shishalh-my.sharepoint.com/:b:/p/lbeavis/EUKE67t4gC1Brv35aRiZ7poB4eUhg8Xq3Y4ryWJSt4kKAA?e=PbZAbh</t>
  </si>
  <si>
    <t>reservoir project</t>
  </si>
  <si>
    <t>Coastal Vulnerability Study</t>
  </si>
  <si>
    <t>coastal erosion study (51011)</t>
  </si>
  <si>
    <t>We will be hiring a biologist to recommend nature-based solutions to coastal erosion, then after Council approval we will select a phase-one location to implement the recommended project.</t>
  </si>
  <si>
    <t>Electric vehicle and charging station. Commissioning biologist to assess natural waterfront erosion issues and recommend nature-based solutions</t>
  </si>
  <si>
    <t>Council priorities and ongoing list of issues to be solved - these are elevated as old situations are addressed and they rise on the list.</t>
  </si>
  <si>
    <t>Sicamous</t>
  </si>
  <si>
    <t>The District's new health centre was constructed to be ready for future solar, which required additional truss supports.</t>
  </si>
  <si>
    <t>With the Community Energy Association completed a Community Energy &amp; Emissions Plan. Also implemented a community pilot project for foodcyclers.</t>
  </si>
  <si>
    <t>Sicamous continues to participate in the FireSmart program, helping to reduce risk of wildfires</t>
  </si>
  <si>
    <t>not sure</t>
  </si>
  <si>
    <t>Percentage of urban tree canopy cover to mitigate heat effects.</t>
  </si>
  <si>
    <t>We are looking to expand our electric fleet and begin natural assets.</t>
  </si>
  <si>
    <t>We are looking to add a EV car to our fleet for use by our building department and bylaw.</t>
  </si>
  <si>
    <t>No criteria has been established, however it is discussed at budget time each year.</t>
  </si>
  <si>
    <t>Sidney</t>
  </si>
  <si>
    <t>https://www.sidney.ca/planning-building/climate-action-and-sustainability/the-climate-action-plan/</t>
  </si>
  <si>
    <t>http://www.sidney.ca/wp-content/uploads/Draft-2023-Town-of-Sidney-Annual-Report.-Web.pdf</t>
  </si>
  <si>
    <t>2022, every 2 years</t>
  </si>
  <si>
    <t>“net zero” by 2050</t>
  </si>
  <si>
    <t>Home fuel types: Private dwellings by what their energy sources are (electricity/natural gas/oil etc.)</t>
  </si>
  <si>
    <t>Part of the zoning bylaw update and making the adoption easier through relaxed siting requirements.</t>
  </si>
  <si>
    <t>Incorporation of GHG emissions considerations in Zoning Bylaw update.</t>
  </si>
  <si>
    <t>Increased municipal top-up funding (additional $6.4k) for CleanBC Better Homes rebates.</t>
  </si>
  <si>
    <t xml:space="preserve"> Bylaw changes to facilitate heat pump installations or electrical upgrades (please explain):Incorporation of GHG emissions considerations in Zoning Bylaw update.</t>
  </si>
  <si>
    <t>Purchased electric parks maintenance equipment to begin replacing gas and diesel equipment.</t>
  </si>
  <si>
    <t>Partnered with the CRD and BC Hydro to install a new EV charging infrastructure in Sidney at the Mary Winspear Centre.</t>
  </si>
  <si>
    <t>Active transportation infrastructure investments. Active transportation education and encouragement programs.Installation of secure bike parking (i.e. bike valet). Electric vehicle charging studies/planning. Electric vehicle charging infrastructure investments. Electric vehicle purchases and electric equipment/machinery purchases (i.e. electric zambonis)Purchased electric parks maintenance equipment to begin replacing gas and diesel equipment.</t>
  </si>
  <si>
    <t xml:space="preserve">Improving or expanding public transportation.Active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uses).Implement pedestrian plazas, car-free streets (temporary or permanent) or limited-access automobile streets. Installation of secure public bike parking (i.e. bike valet). Neighbourhood or community-wide speed limit reductions. Electric vehicle charging studies/planning. </t>
  </si>
  <si>
    <t>Purchased RNG for corporate buildings from CRD Hartland Landfill project.</t>
  </si>
  <si>
    <t xml:space="preserve"> Purchased RNG for corporate buildings from CRD Hartland Landfill project.</t>
  </si>
  <si>
    <t>Zoning Bylaw updated by incorporating climate lens in June 2024.</t>
  </si>
  <si>
    <t>Sea level rise adaptation work: "Flood Hazard Risk Reduction Project" which includes collecting wind and wave data from two buoys to inform refined flood modelling and updated Flood Construction Levels, including public education programming.</t>
  </si>
  <si>
    <t>https://www.sidney.ca/wp-content/uploads/Climate-Action-Plan-2022.pdf (see pages 17, 18, and Appendix B)</t>
  </si>
  <si>
    <t>Cooling stations as required, secured the FCM (federation of Canadian municipalities) grant to put in water and misting stations.</t>
  </si>
  <si>
    <t>Flood Hazard Risk Reduction Project</t>
  </si>
  <si>
    <t>Access to cooling; Building ratings, percentage of buildings that are efficient</t>
  </si>
  <si>
    <t>Initiated a project to install cooling station based on regional heat mapping (FCM grant-funded) that identified locations with at-risk individuals.</t>
  </si>
  <si>
    <t>Staffing: Climate Action Planning Technician position; Weekly Bike Valet program for the Summer Sidney Street Market; Topping up the Clean BC rebates.</t>
  </si>
  <si>
    <t>Staffing: Climate Action Coordinator position; Weekly Bike Valet program for the Summer Sidney Street Market; Topping up the Clean BC rebates; Purchase of an electric lawn mower for Rotary Park.</t>
  </si>
  <si>
    <t>Eligible activity requests come forward and are reviewed on a case-by-case basis based on their alignment with the Climate Action Plan and its overarching goals. They are considered as part of the budget, or on an ad-hoc basis, by Council.</t>
  </si>
  <si>
    <t>Silverton</t>
  </si>
  <si>
    <t>2010</t>
  </si>
  <si>
    <t>Council resolution in 2019 that pledged to transition to 100% renewable energy by 2050</t>
  </si>
  <si>
    <t>Creating an active transportation corridor between Silverton and New Denver would help reduce transportation-related GHG emissions locally.</t>
  </si>
  <si>
    <t>Ongoing project - Installation of a heat pump at Memorial Hall completed at the end of 2023. Charging station for the EV truck added at the public works shop in 2024.</t>
  </si>
  <si>
    <t>EV truck purchase and installation of dedicated charging station (not for public use).</t>
  </si>
  <si>
    <t>Ongoing organics diversion project</t>
  </si>
  <si>
    <t>Flood plain hazard mapping and dyke assessments were in progress during the 2024 year, watermain upgrade study, replacement of computer server and drinking water pump (both damaged during wildfire evacuation). Identified need for heating/cooling/smoke-relief centre and began project planning.</t>
  </si>
  <si>
    <t xml:space="preserve">Developing, acquiring, or already have hazard or climate risk mapping (e.g., floodplains), data or similar information.Developing emergency/hazard response plans. </t>
  </si>
  <si>
    <t>https://silverton.civicweb.net/filepro/documents/?preview=17332</t>
  </si>
  <si>
    <t>planning for cooling facilities</t>
  </si>
  <si>
    <t>planning for warming facilities</t>
  </si>
  <si>
    <t>Village evacuated in 2024</t>
  </si>
  <si>
    <t>planning for smoke relief facilities</t>
  </si>
  <si>
    <t>ongoing assessments of danger trees</t>
  </si>
  <si>
    <t>ongoing need for backup diesel generators for frequent outages</t>
  </si>
  <si>
    <t>No decision has been made</t>
  </si>
  <si>
    <t>$25,559 for EV truck and charger
$10,000 for Memorial Hall heat pump 
$23,000 for Memorial Hall backup power
$21,605 for Floodplain mapping &amp; dike repair</t>
  </si>
  <si>
    <t>Spending decisions for LGCAP (Local Government Climate Action Program) funding are guided by internal priorities that align with both community needs and provincial climate action goals. The Village of Silverton considers the following criteria when determining LGCAP allocations:
Alignment with Climate Objectives: Projects must support climate mitigation or adaptation outcomes, such as reducing greenhouse gas emissions or increasing community resilience.
Strategic Planning &amp; Capacity: Priority is given to initiatives identified in strategic plans, asset management plans, or through engagement with provincial advisors and technical experts.
Feasibility &amp; Impact: Projects are evaluated based on their cost-effectiveness, readiness for implementation, and measurable environmental or social impact.
Co-Benefits &amp; Partnerships: Preference is given to initiatives that provide multiple community benefits (e.g., safety, health, local employment) or that leverage additional funding through partnerships.
Council &amp; Community Support: Projects that reflect council direction and have strong community or regional support are prioritized.</t>
  </si>
  <si>
    <t>Slocan</t>
  </si>
  <si>
    <t>https://www.slocancity.com/slocan-climate-action-advisory-commission/</t>
  </si>
  <si>
    <t>capacity very limited</t>
  </si>
  <si>
    <t>Carbon Neutral Kootenays</t>
  </si>
  <si>
    <t>Target 2050 80% baseline 2007</t>
  </si>
  <si>
    <t>promote walking and non-driving in this compact community</t>
  </si>
  <si>
    <t>heating upgrades - heat pump to be replaced at Village office; include temperature control for the leased archives space and review heating/ heat pumps in the Village owned legion</t>
  </si>
  <si>
    <t>cross walks</t>
  </si>
  <si>
    <t>planning for cross walks and to consider active transportation planning</t>
  </si>
  <si>
    <t>Active transportation planning.cross walks</t>
  </si>
  <si>
    <t>Experienced a wildfire and evacuation of the Village in 2024
Working with Regional District on development of HVRA</t>
  </si>
  <si>
    <t xml:space="preserve">Undertaking or completing a Hazard Risk Vulnerability Analysis (HRVA) at the community level.Hydro climatological data collection. Monitoring climate risks or impacts (floods, wildfire, etc.). Public engagement on climate risks and actions. </t>
  </si>
  <si>
    <t>unsure</t>
  </si>
  <si>
    <t>Replace heat pump for Village Office ($19,554)</t>
  </si>
  <si>
    <t>The $120,373 received in March 2024 is currently being spent towards: 
-$19,554 - replace heat pump for Village Office and include an upgrade for archives in 2025 (total quote is $30,000, $10,446 of which is covered with LGCAP funding received in 2022 and 2023)
-$100,819 held for future Climate Action projects, no decision made</t>
  </si>
  <si>
    <t>Community lighting</t>
  </si>
  <si>
    <t>Funds that were received in 2022 and 2023 ($70,446 remaining) will be used as follows: 
-$55,000 for LED park lights (2024 purchase)
-$5,000 (est) for Tennis Court light upgrade if LED (2025 purchase) 
- $10,446 to replace heat pump for Village Office and include an upgrade for archives in 2025 (total quote is $30,000 and the rest will be taken from our March lump-sum)</t>
  </si>
  <si>
    <t>CBT funding</t>
  </si>
  <si>
    <t>Council direction to spend the funds to help support a multitude of climate initiatives</t>
  </si>
  <si>
    <t>Smithers</t>
  </si>
  <si>
    <t>https://www.smithers.ca/sites/default/files/2023-04/2021_Smithers_CEEP_Report.pdf</t>
  </si>
  <si>
    <t>to be posted.</t>
  </si>
  <si>
    <t>2018, no schedule set</t>
  </si>
  <si>
    <t>Community Emissions Data from CEEI: 2022</t>
  </si>
  <si>
    <t>BC Energy Step Code Step 3 mandatory, Many buildings are at Step 4 or 5 (new construction)</t>
  </si>
  <si>
    <t>Energy Audits and emissions reduction pathway feasibility study for a portfolio (18) of the Town’s community and mixed-use buildings: Recently Completed.
Town Hall HVAC electrification project: Project Design in 2024, project to be completed in fall 2025.</t>
  </si>
  <si>
    <t xml:space="preserve"> Efficiency upgrades/retrofits.Requirement to measure embodied carbon. </t>
  </si>
  <si>
    <t>Charge North Phase 2 Planning, Phase 2 awaiting next steps from Charge North. Efforts to plan and install EV Charging Stations with BC Hydro. 
Hydrogen fuel units being installed late July as a pilot at the Public Works office with support from Innovate BC. 30% fuel reduction estimated. We are installing these units in two Heavy Diesel vehicles including a garbage truck.</t>
  </si>
  <si>
    <t>Established commercial transportation target goals, and measures to reach them, in annual reports – may include target goals for vehicle kilometre reduction, mode share for energy efficient commercial transportation and zero-emission vehicles.Active transportation infrastructure investments. Active transportation education and encouragement programs.Installation of secure bike parking (i.e. bike valet). Electric vehicle charging studies/planning. Electric vehicle charging infrastructure investments.</t>
  </si>
  <si>
    <t xml:space="preserve">Improving or expanding public transportation.Revising existing bylaws or implementing new ones to support active transportation. Active transportation planning. Active transportation infrastructure investments. Active transportation education and encouragement programs. Installation of secure public bike parking (i.e. bike valet). Neighbourhood or community-wide speed limit reductions. Electric vehicle charging studies/planning.Electric vehicle charging infrastructure investments. </t>
  </si>
  <si>
    <t xml:space="preserve"> Complete, compact communities Organics diversion Circular economy or zero waste strategyClimate engagementRezoningInfill development</t>
  </si>
  <si>
    <t>Organic Waste Diversion Feasibility Study completed in 2024/2025. Grants are being identified to get started with the project. 
compact communities:
Rezoning: As part of the Bill 44 legislated requirements (Small Scale Multi Unit Housing), the Town created a new zone, combining the former Single-detached dwelling and Low-Density Residential zones. The new zone allows for creative combination of a range of housing types on a single parcel, supporting residential intensification and housing diversity. Taking a step beyond the Bill 44 requirements, the Town also removed the density limit for the R-3 Medium Density Residential zone, supporting infrastructure and land use efficiency and residential intensification along active transportation corridors and commercial areas. The also supports rezoning of lands for non-market housing projects close to amenities and commercial areas; the most recent rezoning involved 3 parcels in downtown core as part of a 40-unit supportive housing (with an additional 20 emergency shelters).
Infill development: The Downtown Revitalization Tax Exemption (DRTE) program has been vital in promoting infill mixed-use development in downtown area. Thus far the program has created 28 residential units as part of infill mixed-use developments in downtown core, 10 of which were created in 2024-25. The DRTE Program contributes to the Town’s GHG reduction goals by enabling residents to live closer to work and amenities, while also reducing their reliance on automobiles.</t>
  </si>
  <si>
    <t>The Town of Smithers in 2024 also completed a flood risk assessment and the creation of a flood dashboard. With climate change increasing high spring temperatures, the risk of freshet flooding increases. This mapping provided the Town of Smithers, Village of Telkwa and the Regional District of Bulkley Nechako more information to increase public safety.
Integrated Climate Action and Natural Assets Management Plan Project Development in 2024, Project expected to be completed by late 2025/ early 2026. The project aims to support resilience building through a better understanding of the role and condition of local ecosystems and natural infrastructure. This project involves evaluating existing natural systems, integrating climate projections till the end of the century, and aligning outcomes with the Town's long-term Asset Management Plan. The plan will help identify risks from climate-related impacts while highlighting opportunities for ecosystem-based adaptation. Deliverables include inventory, condition assessments, services valuation, vulnerability analysis, and a strategic framework to support the preservation and restoration of high-value ecological assets within the Town of Smithers boundary.</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</si>
  <si>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etc.).Creating data systems to support climate action. Utilizing natural assets/nature-based solutions.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</si>
  <si>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Developing, acquiring, or already have hazard or climate risk mapping (e.g., floodplains), data or similar information. Utilizing natural assets/nature-based solutions.</t>
  </si>
  <si>
    <t>HRVA, 2023</t>
  </si>
  <si>
    <t>HRVA, 2023 and Emergency Management team currently working on an Emergency Cold Plan (2025)</t>
  </si>
  <si>
    <t>flood risk assessment and a flood dashboard created in 2024</t>
  </si>
  <si>
    <t>Staffing.</t>
  </si>
  <si>
    <t>LGCAP funding used for the wages of the Climate Action Specialist (1xFTE position). This role is responsible for implementing the strategies identified in the Community Energy Emissions Plan, sourcing grant funding, managing projects, and emissions reporting. This position has leveraged approximately $400K grant funding for climate action projects.</t>
  </si>
  <si>
    <t>The town has utilized LGCAP funding to hire Climate Action Specialist (1xFTE position). This position handles project development, management and implementation for all of the town's sustainability initiatives. Some of the initiatives are: Building portfolio (18 town owned buildings) GHG reduction pathway study, organics diversion feasibility study, Charge North Phase 1 and 2, Project lead for installing EV chargers throughout municipal boundaries, Integrated Climate Change and Natural Assets Management project and climate engagements to name a few. Total funds remaining on our LGCAP funds on Dec 31 2024 was $197,093 out of which $96108.84 was recognized as revenue for the year 2025.</t>
  </si>
  <si>
    <t>Federation of Canadian Municipalities, Green Municipal Fund 
BC EMCR, Disaster Resilience and Innovation Funding 
BC Infrastructure Planning Grant Program 
Clean BC 
Charge North
BC Hydro Public Charger Program</t>
  </si>
  <si>
    <t>All LGCAP funds are allocated to staffing.</t>
  </si>
  <si>
    <t>Sooke</t>
  </si>
  <si>
    <t>https://letstalk.sooke.ca/sooke2030</t>
  </si>
  <si>
    <t>Direct GHG emissions from traditional services (scope 1 and 2): 312.89 tonnes CO₂e
Contracted services GHG emissions (scope 1 and 2): 75.33 tonnes CO₂e
Total GHG emissions from both directly delivered and contracted services: 388.22 tonnes CO₂e
Note: BC Best Practices Methodology for Quantifying GHG Emissions and LGCAP Traditional Services Scope Guidance was used to obtain this data</t>
  </si>
  <si>
    <t>Capital Regional District (CRD) conduct the community-wide emissions measurements on behalf of the District of Sooke</t>
  </si>
  <si>
    <t>2022, generally every two years</t>
  </si>
  <si>
    <t>Tracking walk score is particularly valuable for communities like Sooke that have historically developed as car-dependent, bedroom communities. As Sooke transitions toward a more complete and sustainable community, improving walkability directly supports our goals for reduced vehicle emissions, healthier lifestyles, and vibrant local economic activity.
With a focus on town centre investments, active transportation networks, and mixed-use planning, walk score can help measure the effectiveness of these strategies over time. This is important as we plan housing growth, support aging-in-place, and strive for climate resilience.
Monitoring this indicator would provide good insight into how planning and infrastructure decisions are advancing our community’s shift from commuter suburb to a connected, sustainable, and people-centred place.</t>
  </si>
  <si>
    <t>Retrofit festival event planning</t>
  </si>
  <si>
    <t>In 2024, the District of Sooke collaborated with City Green Solutions to plan the Sooke Retrofit Community Festival - a public event designed to promote residential energy retrofits, highlight available incentive programs, and encourage low-carbon home upgrades.
Planning took place throughout 2024, with the event successfully held on June 7, 2025. The festival featured live demonstrations, expert panels, and vendor booths, offering residents practical guidance on improving home energy efficiency - such as through heat pump installations, weatherization, and other retrofit solutions. Outreach and coordination efforts included securing funding, confirming participants, and preparing educational materials to build energy literacy in the community.
By hosting this event, the District advanced its climate action objectives by encouraging building decarbonization, supporting local trades, and equipping residents with the tools to make meaningful changes in their homes.</t>
  </si>
  <si>
    <t>In 2024, the District of Sooke advanced several transportation-related initiatives to support low-carbon mobility and community connectivity:
- BC Transit Collaboration – Wadams Way Transit Exchange: The District continued collaboration with BC Transit on the planning of the Wadams Way Transit Exchange. The proposed exchange is anticipated to be brought forward for Council and Board approvals in 2025, with construction to follow pending budget confirmation. This project will improve transit efficiency and rider experience, supporting regional service expansion and mode shift goals.
- Little River Pedestrian Crossing: Design and permitting work progressed on the Little River Crossing, a critical active transportation connection linking Sunriver Estates to the town centre. This project will offer a safe and direct route for people walking and rolling, supporting school travel and reduced vehicle dependence.
- Walking School Bus: In partnership with local schools and parent volunteers, the District supported the launch of a pilot Walking School Bus program - encouraging active, supervised commutes for elementary school students while promoting road safety and reducing peak-hour traffic.
- EV Charging Stations: New public electric vehicle charging infrastructure was installed at two key locations: Municipal Hall and John Phillips Memorial Park, enhancing local capacity for zero-emission transportation.
- Bike Rack for Business Program (pre-launch phase): Preparations were completed in 2024 for the launch of the Bike Rack for Business Program (launched early 2025), which offers free bike racks and promotional support to businesses interested in becoming more bike-friendly. This program encourages mode shift while supporting economic development and customer accessibility.</t>
  </si>
  <si>
    <t>Active transportation infrastructure investments. Active transportation education and encouragement programs. Electric vehicle charging infrastructure investments. Electric vehicle purchases and electric equipment/machinery purchases (i.e. electric zambonis)</t>
  </si>
  <si>
    <t xml:space="preserve">Improving or expanding public transportation.Active transportation planning. Active transportation infrastructure investments. Active transportation education and encouragement programs.Electric vehicle charging infrastructure investments. </t>
  </si>
  <si>
    <t>Circular economy or zero waste strategyClimate engagement</t>
  </si>
  <si>
    <t>In 2024, the District of Sooke supported several community-based climate action initiatives through its Community Grant Funding Program. Notable examples include:
- Zero Waste Sooke initiatives, such as Repair Cafes and Free Swap 'n Shops, which promote a circular economy by extending the life of consumer goods, reducing landfill contributions, and fostering a culture of reuse and waste reduction.
- Community climate education led in partnership with the Fireweed Learning Commons, including the development of the Sooke Climate Field Guide—an interactive resource designed to build local climate literacy and engage residents of all ages in place-based climate solutions. See the Field Guide here: https://letstalk.sooke.ca/33897/widgets/138955/documents/141085</t>
  </si>
  <si>
    <t>In 2024, the District of Sooke advanced several community-focused climate adaptation projects to reduce risk and increase resilience:
- FireSmart programming and public education were expanded in collaboration with the Sooke Fire Rescue Department, including free FireSmart home assessments, neighbourhood workshops, and delivery of the FireSmart Home Ignition Zone education program. These efforts support community wildfire preparedness and align with regional emergency planning priorities.
- Ravens Ridge Park design integration FireSmart plantings and education set for installation in 2025 will help increase public awareness of climate-related hazards while supporting safe, accessible green spaces that contribute to mental and physical wellbeing.
- Emergency planning and evacuation education were strengthened through updates to the District’s website content, helping residents understand the difference between evacuation alerts, orders, and rescind notices and improving readiness for climate-exacerbated emergencies.
These initiatives reflect Sooke’s whole-of-community approach to climate adaptation, emphasizing education, neighbourhood engagement, and nature-based risk reduction.</t>
  </si>
  <si>
    <t>Addressing current and future climate risks through plans, adaptation measure implementation, programs, service delivery, asset management and/or other functions. Public engagement on climate risks and actions. Providing training (adaptation and mitigation skills).</t>
  </si>
  <si>
    <t>Expanded public communication on extreme heat and cooling centres through Alertable and municipal channels. Staff trained on heat safety. Tree planting and shading strategies initiated in parks.</t>
  </si>
  <si>
    <t>Ongoing updates to winter response protocols and public communication on snow clearing routes and warming centre locations. Coordination with Emergency Support Services to support extreme cold preparedness.</t>
  </si>
  <si>
    <t>FireSmart assessments and fuel management projects implemented in interface areas. Ongoing community education and increased investment in wildfire training and equipment for the Fire Department.</t>
  </si>
  <si>
    <t>Stormwater Master Plan grant application submitted to the federal government. 24/7 seasonal sandbag station available. Targeted culvert replacements completed to improve drainage. Ongoing public education on flood preparedness.</t>
  </si>
  <si>
    <t>Continued investment in vegetation management and drainage maintenance.</t>
  </si>
  <si>
    <t>Key climate resilience indicators of value to our local government include those that are both practical to track and enable comparative analysis with municipalities of similar size and staffing levels across the province. These indicators help assess our own progress while identifying best practices and regional trends in climate adaptation. Capturing relevant data, with ease, is a huge challenge for us. More specifically, we're interested in:
- Percentage of infrastructure assessed or upgraded for climate risk.
- Adoption and implementation of climate-adaptive development standards. 
- Urban tree canopy coverage and targets.</t>
  </si>
  <si>
    <t>In 2024, the District advanced equity and inclusion through the development of a new community garden initiative that added approximately 30 new garden beds to support local food security and community climate resilience. Beds are being allocated in partnership with a local food organization using an equity-informed approach to prioritize access for households experiencing food insecurity, renters, seniors, and newcomers.
This initiative removes barriers to participation by offering low- to no-cost access, accessible garden design, and multilingual signage and outreach. The garden also serves as a platform for community learning, with culturally inclusive programming planned for future growing seasons.
In parallel, the District developed a Climate Action Field Guide—a plain-language, community-facing resource designed to make climate literacy accessible to all residents, regardless of background or technical knowledge. Outreach during development emphasized input from equity-deserving groups to ensure the guide reflects diverse lived experiences and actionable steps across different household contexts.
Together, these initiatives demonstrate our commitment to embedding equity into climate action by ensuring that both benefits and opportunities are shared inclusively across our community.</t>
  </si>
  <si>
    <t>Notably, funds have contributed to:
- Mobilizing a new community garden, with approximately 30 new garden beds prepared for community use. This initiative supports local food production, strengthens neighbourhood-level resilience, and promotes community connection through hands-on learning about sustainable growing practices. The new beds are being allocated through a partnership with a local food organization, ensuring equitable access and long-term stewardship.
- Development of a local Climate Action Field Guide – a plain language, community-facing document to support climate awareness and action at the household and neighbourhood level. The guide covers practical steps residents can take to reduce emissions, protect natural assets, and prepare for climate impacts. See it here: https://letstalk.sooke.ca/33897/widgets/138955/documents/141085</t>
  </si>
  <si>
    <t>1) Installation of pedestrian-activated flashers and crosswalk upgrades at key locations throughout the community to improve walkability and ensure safer routes for people of all ages and abilities. These upgrades support our commitment to complete streets and active transportation, making it safer and more appealing for residents to walk and roll instead of drive.
2) Deployment of speed reader boards in high-traffic areas and near school zones to encourage slower vehicle speeds and improve safety for pedestrians and cyclists. These boards not only support immediate traffic calming but also serve as a valuable data collection tool to guide future road safety investments.</t>
  </si>
  <si>
    <t>Received in 2024, announced in 2025: $150,000 from the Community Emergency Preparedness Fund (CEPF), administered by the Union of BC Municipalities and supported by the Province of British Columbia. This funding will support the development of a Climate Adaptation and Natural Hazard Risk Assessment (CANHRA).</t>
  </si>
  <si>
    <t>Our internal decision criteria for spending LGCAP dollars are rooted in advancing Council’s strategic priorities and achieving measurable climate outcomes—particularly in transportation, which represents the single greatest source of greenhouse gas (GHG) emissions in our community.
We consider:
- GHG Reduction Potential: Priority is given to initiatives that offer the greatest long-term emissions reduction, particularly those that shift transportation behaviours by improving infrastructure for walking, cycling, and transit.
- Strategic Alignment: Projects must align with Council-endorsed plans such as the Transportation Master Plan, Climate Action Strategy, and Official Community Plan, all of which emphasize decarbonizing local transportation systems.
- Community Benefit and Equity: We assess co-benefits such as improved safety, accessibility, and inclusion—especially for vulnerable populations—while reducing barriers to active transportation and climate adaptation.
- Scalability and Longevity: We focus on investments that deliver sustained impact, build internal capacity, or enable larger future projects, including shovel-ready designs for capital improvements.
- Operational Readiness and Integration: Funding is directed to initiatives that are achievable within existing staff capacity and can be integrated with broader municipal operations and capital planning.</t>
  </si>
  <si>
    <t>Spallumcheen</t>
  </si>
  <si>
    <t>https://www.spallumcheentwp.bc.ca/discover/about/climateaction.htm</t>
  </si>
  <si>
    <t>Resource Extraction data (trees, aggregate, water usage, etc.)</t>
  </si>
  <si>
    <t>Lighting</t>
  </si>
  <si>
    <t>LED (or light emitting diode) lighting is one of today’s most energy-efficient and environmentally-friendly lighting technologies. The Public Works shop lights and several offices at the Municipal hall have been upgraded to LED lighting. Streetlights in the Township have been upgraded to LED.
LED lights can use up to 80% less energy than traditional bulbs. This represents a positive environmental impact and saves the municipality money.</t>
  </si>
  <si>
    <t>Speed Monitoring and reduction is available on a neighbourhood by neighbourhood basis and works with local residents to implement to ensure buy in and compliance.
Line painting is important for public safety. In order to make sure we meet both the safety and environmental needs of the community  the Township has switched to latex-based line paint on all roads. Latex offers a lower environmental impact than oil paint because of its lower Volatile Organic Compounds (VOC) content and the fact that clean-up is done with water.
Diesel Exhaust Fluid (DEF) is a chemical compound known for neutralizing nitrous oxide (NOx) emissions that would otherwise be harmful to the environment and people. Four (4) of the Township’s Public Works municipal tandem trucks are equipped with Diesel Exhaust Fluid (DEF) systems.</t>
  </si>
  <si>
    <t>Our procurement policy recognizes local first and encourages companies to outline any positive impacting ghg factors when making submissions.</t>
  </si>
  <si>
    <t>See above or website for ongoing projects. 
https://www.spallumcheentwp.bc.ca/discover/about/climateaction.htm</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</si>
  <si>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processes).Utilizing natural assets/nature-based solutions.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</si>
  <si>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functions.Hydro climatological data collection. Monitoring climate risks or impacts (floods, wildfire, etc.). Public engagement on climate risks and actions.Creation of policy/procedures to affect change (climate considerations into decision-making processes).Utilizing natural assets/nature-based solutions. Developing emergency/hazard response plans. </t>
  </si>
  <si>
    <t>https://www.spallumcheentwp.bc.ca/docs/tos_cwrp_2023_final_signed_sept_2023_reduced.pdf</t>
  </si>
  <si>
    <t>On hold
https://www.spallumcheentwp.bc.ca/discover/about/climateaction.htm</t>
  </si>
  <si>
    <t>Corporate emissions plan</t>
  </si>
  <si>
    <t>Corporate emissions plan $93,164 and council chamber light upgrades, mcleod park street lighting $44,000</t>
  </si>
  <si>
    <t>in line with the corporate emissions plan, which was developed prior to further spending decisions.</t>
  </si>
  <si>
    <t>Sparwood</t>
  </si>
  <si>
    <t>Standalone mitigation plan Standalone adaptation plan</t>
  </si>
  <si>
    <t>https://sparwood.civicweb.net/filepro/document/54772/Wildland%20_%20Urban%20Interface%20Wildfire%20Management%20Strategy.pdf &amp; https://sparwood.civicweb.net/filepro/documents/131346/?preview=136599</t>
  </si>
  <si>
    <t>https://sparwood.civicweb.net/filepro/document/49394/Community%20Energy%20_%20Emissions%20Plan%20(CEEP).pdf</t>
  </si>
  <si>
    <t>Reduce community GHG emissions by 2t per capita from 2007 baseline levels by 2020. (OCP objective 11.10)</t>
  </si>
  <si>
    <t>Understanding energy usage for businesses and residences</t>
  </si>
  <si>
    <t>BC Energy Step Code adoption (Step 3 or higher)</t>
  </si>
  <si>
    <t>BC Energy Step Code adoption (Step 3 or higher), incentive program to step 4 &amp; 5</t>
  </si>
  <si>
    <t>Incentives for higher steps of step codes</t>
  </si>
  <si>
    <t>Active transportation connections for new development</t>
  </si>
  <si>
    <t xml:space="preserve"> Revising existing bylaws or implementing new ones to support active transportation. Active transportation planning. Active transportation infrastructure investments. Electric vehicle charging infrastructure investments. </t>
  </si>
  <si>
    <t xml:space="preserve"> Complete, compact communities Rezoning Smaller lotsInfill development</t>
  </si>
  <si>
    <t>Timbers 2 affordable housing project (32 units)</t>
  </si>
  <si>
    <t>Fire Smart Coordinator</t>
  </si>
  <si>
    <t xml:space="preserve"> Undertaking or completing a risk assessment at the asset or project level.Addressing current and future climate risks through plans, adaptation measure implementation, programs, service delivery, asset management and/or other functions.Monitoring climate risks or impacts (floods, wildfire, etc.). Providing training (adaptation and mitigation skills).Utilizing natural assets/nature-based solutions. Developing emergency/hazard response plans.</t>
  </si>
  <si>
    <t>Monitoring climate risks or impacts (floods, wildfire, etc.). Public engagement on climate risks and actions. Providing training (adaptation and mitigation skills).</t>
  </si>
  <si>
    <t>https://sparwood.civicweb.net/filepro/document/121884/2019%20Sparwood%20Flood%20Hazard%20and%20Risk%20Mapping.pdf</t>
  </si>
  <si>
    <t>Structural Flood Mitigation</t>
  </si>
  <si>
    <t>Emergency Management/Reception Centers</t>
  </si>
  <si>
    <t>Coal Mining</t>
  </si>
  <si>
    <t>Selenium in the water</t>
  </si>
  <si>
    <t>Waste Water Treatment Plant – secondary plant upgrades $700,000 from the Carbon Neutral Reserve in 2025</t>
  </si>
  <si>
    <t>Money put towards funding upgrades to the wastewater treatment plant. Planned to spend by December 31, 2025.
Some items that will be a result of the wastewater treatment plant upgrades:
1.            A much smaller footprint for the SBR Reactors than the existing Oxidation Ditch and Secondary Clarifier.
2.            Construction of the SBR Reactors in an area previously occupied by the Sludge Lagoons, and therefore does not require additional land acquisition.
3.            Reduced biochemical oxygen demand (BOD) for the wastewater, based upon it being a time-based process instead of a continuous process.
4.            More efficient and therefore less energy-intensive means of oxygen generation and transfer by way of blowers and fine bubble diffusers, which reduces greenhouse gas emissions.
5.            Use of high-efficiency blowers.
6.            Practically zero water use.
7.            Open-top Reactors (with a canopy roof) and natural ventilation.
8.            Forced ventilation is limited to the Control Building and uses high-efficiency plant and equipment.</t>
  </si>
  <si>
    <t>Money put towards funding for upgrades to the wastewater treatment plant. Planned to be spent by December 31, 2025.</t>
  </si>
  <si>
    <t>Council discretion through Bylaw (Carbon Neutral Initiatives Bylaw 1117, 2013)</t>
  </si>
  <si>
    <t>Squamish</t>
  </si>
  <si>
    <t>Climate Plan: https://squamish.ca/assets/5a46b62375/CCAP-Update-January-2020-v2.pdf ; Adaptation Plan:  https://squamish.ca/assets/OCP-Review/Public-Hearing/Backgrounders-and-Policy-Guides/013932c74e/Adapting-to-Climate-Change-in-Squamish-Nov-2016.pdf ; Official Community Plan: https://squamish.civicweb.net/filepro/document/203927/BYLAW%202500%20SCHEDULE%20A%20-%20August%202022.pdf#page=117 ; Flood Mgmt Plan: squamish.ca/assets/IFHMP/1117/5dbb51bad9/20171031-FINAL_IFHMP_FinalReport-compressed.pd</t>
  </si>
  <si>
    <t>https://squamish.ca/assets/CCAP/site/Meep-FINAL.pdf</t>
  </si>
  <si>
    <t>not posted yet</t>
  </si>
  <si>
    <t>2022, every 3 years</t>
  </si>
  <si>
    <t>-better information to enable us to measure and report on heat pump installations would be helpful.
-better information for commercial transportation data would be helpful. Transportation data from ‘streetlight’ or from newer google platforms will be highly useful.</t>
  </si>
  <si>
    <t>4 (single family and duplexes), or 3 (larger buildings)  - these were temporarily relaxed by 1 step with the ZCSC level 4 adoption</t>
  </si>
  <si>
    <t>4</t>
  </si>
  <si>
    <t>We adopted the Zero Carbon Step Code, going straight to ZCSC level 4.</t>
  </si>
  <si>
    <t>The District’s Transportation Master Plan was updated in 2024. The plan will guide the District to support advancing infrastructure and policy that encourages mode shift and works towards a target 50% sustainable mode for trips throughout the District.</t>
  </si>
  <si>
    <t>Established personal (passenger) transportation target goals, and measures to reach them, in annual reports – may include target goals for vehicle kilometre reduction, mode share for active transportation and zero-emission vehicles.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infrastructure investments. 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</si>
  <si>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streets.Neighbourhood or community-wide speed limit reductions. Electric vehicle charging studies/planning. Mandatory EV infrastructure in new construction. Established electric vehicle charging ready bylaws. Electric vehicle charging infrastructure investments. </t>
  </si>
  <si>
    <t xml:space="preserve"> Circular economy or zero waste strategy.Renewable energy investments (e.g. district energy, waste heat recovery, biomass).Developing voluntary carbon offset projects. </t>
  </si>
  <si>
    <t xml:space="preserve"> Complete, compact communities Organics diversion Circular economy or zero waste strategy Renewable energy investments (e.g. district energy, waste heat recovery, biomass) Supporting green/blue carbon sequestration Climate engagementInfill development Urban containment boundariesCommunity Development Plans</t>
  </si>
  <si>
    <t>Council adopted the Squamish Housing Action Plan, which set out direction to implement a number of zoning changes associated with lower GHG emissions such as eliminating minimum parking requirements for affordable housing and accessory dwelling units, reduced parking requirements for low density housing development, increase zoning density in existing neighbourhoods, and integrate commercial zoning in walkable neighbourhood nodes.</t>
  </si>
  <si>
    <t>Phase 3 Integrated Stormwater Management Plan – focusing on managing stormwater for developed areas north of the Mamquam River including consideration of climate change
Cheekeye Fan Debris Flow Barrier – constructing large hazard mitigation with consideration to effects of climate change
Water Master Plan – developing long-term water supply strategy in consideration of climate change
Transportation Master Plan – focusing on mode shift to reduce greenhouse gas emissions
Squamish invested in its Firesmart activities. Initiatives included free assessments, public outreach and community woodchipper days. More at: https://squamish.ca/home-and-property/firesmart/</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</si>
  <si>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planning/initiatives.Providing training (adaptation and mitigation skills).Utilizing natural assets/nature-based solutions. Developing emergency/hazard response plans.</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</si>
  <si>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processes).Utilizing natural assets/nature-based solutions. Developing emergency/hazard response plans. </t>
  </si>
  <si>
    <t>https://squamish.ca/assets/OCP-Review/Public-Hearing/Backgrounders-and-Policy-Guides/013932c74e/Adapting-to-Climate-Change-in-Squamish-Nov-2016.pdf   squamish.ca/assets/IFHMP/1117/5dbb51bad9/20171031-FINAL_IFHMP_FinalReport-compressed.pdf</t>
  </si>
  <si>
    <t>community programming</t>
  </si>
  <si>
    <t>firesmart programming</t>
  </si>
  <si>
    <t>none yet</t>
  </si>
  <si>
    <t>dyke construction</t>
  </si>
  <si>
    <t>integrated flood risk management plan implementation</t>
  </si>
  <si>
    <t>working with vancouver coastal health toward understanding impacts</t>
  </si>
  <si>
    <t>-houses with heat pumps or air conditioning
-houses undergone firesmart training and/or implemented measures</t>
  </si>
  <si>
    <t>The Community Climate Action Plan Update (completed in 2025) includes substantial efforts to promote equity and inclusion.Highlights include:
--IDEA principles are key in the CCAP Update, and enhancing IDEA throughout the Plan was a key stated objective, and an identified focus in the Plan’s scope. 
--The final Plan includes the following text box (p. 16) explaining why IDEA is important in a climate action plan:“Those who contribute the least to climate change often end up bearing the brunt of its impacts. For example, people living on a fixed income may not be able to afford air conditioning, leaving them vulnerable to extreme heat. Climate action can improve the daily life of equity-deserving citizens through job creation, more affordable and accessible transportation options, and safe and affordable housing.”
Significant efforts were made to keep IDEA principles front-of-mind when identifying, evaluating and finalizing the Strategies and Actions that would comprise the final Plan. Actions identified as being equity-enhance are highlighted throughout the Plan with an icon
Each Big Move ends with a table identifying IDEA considerations relevant to the topic. These include considerations of opportunities as well as potential challenges.</t>
  </si>
  <si>
    <t>supporting retrofit assist program</t>
  </si>
  <si>
    <t>Supporting a substantive update of our Community Climate Action Plan. New plan includes significant equity consideration, as well as new Actions related to embodied carbon and renewable energy. Landfill gas piping installation.</t>
  </si>
  <si>
    <t>supporting the retrofit assist program (https://retrofitassist.ca/communities/squamish/)
supporting the update of our community climate action plan (completed in 2025)
supporting a staff member (senior energy specialist)
topping up EV and heat pump incentives
-performing community outreach</t>
  </si>
  <si>
    <t>-BC Hydro
-Fortis BC
-FCM Net Zero Transformation fund</t>
  </si>
  <si>
    <t>alignment with our community climate action plan
opportunities to leverage funding</t>
  </si>
  <si>
    <t>Squamish-Lillooet Regional District</t>
  </si>
  <si>
    <t>https://www.slrd.bc.ca/inside-slrd/bylaws/regional-growth-strategy-bylaw</t>
  </si>
  <si>
    <t>The SLRD Regional Growth Strategy Bylaw includes indicators that are monitored every 2-5 years. Indicator monitoring is underway and will cover the years 2020-2024. GHG emissions (community-wide) is an indicator.</t>
  </si>
  <si>
    <t>2020, every 2-5 years (note GHG emissions data was from 2018, which was most recent CEEI data)</t>
  </si>
  <si>
    <t>Adopt targets to reduce greenhouse gas emissions by 45% below 2010 levels by the year 2030 and to reach a net zero emissions region by 2050, or targets as per IPCC best science</t>
  </si>
  <si>
    <t>CEEI data is extremely important for community-wide GHG emissions reporting, especially for rural/remote areas.</t>
  </si>
  <si>
    <t>Efforts to substantially reduce GHG emissions are ongoing. Growth continues to be  directed to member municipalities and SLRD master planned communities. The SLRD  member municipalities have adopted various levels of the BC Energy Step Code and Zero Carbon Step Code. - SLRD continues to set maximum gross floor area for single-family dwellings as a way to encourage sustainable development. - New development fossil fuel free.</t>
  </si>
  <si>
    <t>Heat pump installations - 2 SLRD Fire Halls and Bralorne community church</t>
  </si>
  <si>
    <t>Efforts to substantially reduce GHG emissions are ongoing. Growth continues to bedirected to member municipalities and SLRD master planned communities. The SLRDmember municipalities have adopted various levels of the BC Energy Step Code and Zero Carbon Step Code. - SLRD continues to set maximum gross floor area for single-family dwellings as a way to encourage sustainable development. - New development fossil fuel free.</t>
  </si>
  <si>
    <t>remote work/ hybrid work arrangements continue to be supported.</t>
  </si>
  <si>
    <t>Sea-to-Sky/Friendship Trail upgrades (active transportation network)</t>
  </si>
  <si>
    <t>EV Chargers 
Sea-to-Sky Trail upgrades</t>
  </si>
  <si>
    <t>Active transportation infrastructure investments. Electric vehicle charging studies/planning. Electric vehicle charging infrastructure investments. Electric vehicle purchases and electric equipment/machinery purchases (i.e. electric zambonis)remote work/ hybrid work arrangements continue to be supported.</t>
  </si>
  <si>
    <t>Active transportation planning. Active transportation infrastructure investments. Active transportation education and encouragement programs.Electric vehicle charging studies/planning. Mandatory EV infrastructure in new construction.Electric vehicle charging infrastructure investments. Sea-to-Sky/Friendship Trail upgrades (active transportation network)</t>
  </si>
  <si>
    <t>hybrid SLRD Board and Committee meetings</t>
  </si>
  <si>
    <t>Local food systems</t>
  </si>
  <si>
    <t>Sustainable procurement policy.hybrid SLRD Board and Committee meetings</t>
  </si>
  <si>
    <t xml:space="preserve">Organics diversion Circular economy or zero waste strategySupporting green/blue carbon sequestrationLocal food systems </t>
  </si>
  <si>
    <t>- SLRD Regional Growth Strategy - Goal 11 Take Action on Climate Change - updates to strategic directions and GHG targets 
- SLRD Sponsorship of BCSEA's student climate education program for the 2024/25 school year (delivery of Cool It! Program in up to 15 classes in the school district(s) in SLRD - 10 in elementary classes and 5 in high school classes)
- SLRD staff participation in the CONEXT Climate Preparedness Hub program in 2024/25</t>
  </si>
  <si>
    <t>Local Food Systems Planning</t>
  </si>
  <si>
    <t>Emergency public notification plan, Mt Meager monitoring, Livestock emergency plan, Wildfire mitigation - structure protection equipment, Emergency operations centers and training, Cataline creek Debris flow mitigation work, Firesmart programs, Emergency Support Services Plan, Indigenous Engagement Emergency Communications Protocols</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</si>
  <si>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Developing emergency/hazard response plans.Local Food Systems Planning</t>
  </si>
  <si>
    <t xml:space="preserve"> 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 Utilizing natural assets/nature-based solutions. Developing emergency/hazard response plans. </t>
  </si>
  <si>
    <t>https://www.slrd.bc.ca/inside-slrd/reports/slrd-community-risk-assessment</t>
  </si>
  <si>
    <t>Heat pump installation at fire halls (to act as cooling centres). Advertisement of member municipality cooling centers</t>
  </si>
  <si>
    <t>Firesmart program; Wildfire Protection DPA implementation; all-hazards emergency management planning, evacuation planning, agriculture emergency planning</t>
  </si>
  <si>
    <t>Firesmart program</t>
  </si>
  <si>
    <t>Flood construction levels, evacuation planning; all-hazards emergency management planning</t>
  </si>
  <si>
    <t>Coastal hazard development permit areas</t>
  </si>
  <si>
    <t>all-hazards emergency management planning</t>
  </si>
  <si>
    <t>geotechnical risk assessments and mitigation measures; all-hazards emergency management planning, evacuation planning</t>
  </si>
  <si>
    <t>Protection of non-settlement lands (for carbon sequestration/storage) 
Status of the Agricultural Land Reserve (e.g. total ha of land in ALR/removed from ALR), Total Ha of Active Farms
Local food system</t>
  </si>
  <si>
    <t>CSEA’s Cool It! Climate Leadership Training program for students in grade 4-7 (elementary program) and 8-12 (high school program). This program supported the inclusion of children and youth in climate mitigation/adaptation planning and actions.</t>
  </si>
  <si>
    <t>GHG software</t>
  </si>
  <si>
    <t>Heat pumps, GHG software, Cool It! School Program and EV chargers.</t>
  </si>
  <si>
    <t>GHG Software</t>
  </si>
  <si>
    <t>$1,200 - GHG Software
$19,850 – Heat Pump Purchase and Installation at the Bralorne Historical Church Building
$6,886.14 – Purchase of an Electric SLRD Fleet Vehicle (Ford F-150 Lightning) – Total LGCAP funding used was $66,657.00</t>
  </si>
  <si>
    <t>Climate Action Prioritization and Implementation Strategy in progress</t>
  </si>
  <si>
    <t>Stewart</t>
  </si>
  <si>
    <t>Heat Pump installed in Visitor Centre, Lighting upgrades in Municipal Office, Arena, Museum, and Government Building, New overhead and man doors in Public Works Building, replace siding at Visitor Centre,  Replaced windows at the Old Firehall Building.</t>
  </si>
  <si>
    <t>Active Transportation Planning Project</t>
  </si>
  <si>
    <t xml:space="preserve"> Complete, compact communities Rezoning Smaller lotsCommunity Development Plans</t>
  </si>
  <si>
    <t>Complete Communities Project and Housing Initiatives Project.   Also review and amendments to OCP and Zoning</t>
  </si>
  <si>
    <t>New generators, adaptor units, and electrical upgrades for sewer lagoon blower and and lift stations.
Ongoing flood monitoring of Bear River and Bitter Creek</t>
  </si>
  <si>
    <t>Building Assessments &amp; Retrofits</t>
  </si>
  <si>
    <t>Ongoing Flood Monitoring &amp;Bear River Dyke Planning</t>
  </si>
  <si>
    <t>Ongoing Flood Monitoring</t>
  </si>
  <si>
    <t>New Generators at Lagoon and lift stations stations</t>
  </si>
  <si>
    <t>Generator, adaptors and electrical upgrades for sewer lagoon blower and lift stations,
Window replacement in Old Firehall building,
Lighting upgrades to municipal building, government building and museum,
Heat pump installation and siding replacement at Visitor Centre
Overhead and man door replacements at Public Works Building
Municipal Hall air conditioning unit installation (committed)</t>
  </si>
  <si>
    <t>Arena lighting upgrades and Visitor Centre Siding replacement</t>
  </si>
  <si>
    <t>Does the project align with the LGCAP?
Does the project align with the District Asset Management Plan
What is the long term impact of the project
Does the project reducing climatic hazard vulnerability
Does the project increase energy efficiency of the facility
Population to benefit from the project</t>
  </si>
  <si>
    <t>Strathcona Regional District</t>
  </si>
  <si>
    <t>Targets have not been established through Board policy.</t>
  </si>
  <si>
    <t>Strathcona Gardens Revitalization Project; Corporate Building Renovations; Grants-in-aid for heat pumps at community center.</t>
  </si>
  <si>
    <t>Regional Transportation Services - Van/Bus; Regional Transportation Services - Ebike Stations; Charging station at the Strathcona Gardens Recreation Complex</t>
  </si>
  <si>
    <t xml:space="preserve">Improving or expanding public transportation.Active transportation planning. Active transportation infrastructure investments. Electric vehicle charging studies/planning. </t>
  </si>
  <si>
    <t>Disaster Risk Reduction, Disaster Risk Reduction - Climate Adaptation, Fire Smart Community, Slope Assessments and Universal Water Metering</t>
  </si>
  <si>
    <t xml:space="preserve"> Undertaking or completing a risk assessment at the asset or project level.Collaboration with other communities on resilience planning/initiatives.Providing training (adaptation and mitigation skills). Developing emergency/hazard response plans.</t>
  </si>
  <si>
    <t xml:space="preserve">Undertaking or completing a Hazard Risk Vulnerability Analysis (HRVA) at the community level.Collaboration with other communities on resilience planning/initiatives. Providing training (adaptation and mitigation skills).Developing emergency/hazard response plans. </t>
  </si>
  <si>
    <t>Installation of water tanks at fire dept; water table assessments</t>
  </si>
  <si>
    <t>Removal of kindling (shrubs, dead trees, etc); public education/outreach</t>
  </si>
  <si>
    <t>Indigenous culture safety and humility training</t>
  </si>
  <si>
    <t>Purchase of generators</t>
  </si>
  <si>
    <t>Slope stabilization assessments</t>
  </si>
  <si>
    <t>Retrofit of corporate office exterior envelope and windows.</t>
  </si>
  <si>
    <t>Board approval on budget</t>
  </si>
  <si>
    <t>Summerland</t>
  </si>
  <si>
    <t>https://www.summerland.ca/your-city-hall/climate-action/commitments-to-climate-action?pname=Commitments%20to%20Climate%20Action</t>
  </si>
  <si>
    <t>2025 reduction of 25% from 2012 baseline</t>
  </si>
  <si>
    <t>housing emissions</t>
  </si>
  <si>
    <t>Staff conducted research and public engagement with residents and builders in the community on feasibility of implementing the ZCSC for Part 5 buildings.</t>
  </si>
  <si>
    <t>RCMP building: Replaced 4 water to air heatpumps at the building, and added window film to windows to reduce heat retention, support cost savings, and mechanical system efficiencies. 
Muni Hall: Replaced the remaining three heatpumps with newer higher efficiency dual fuel to support cost and energy savings. 
LED lighting retrofit: Fire Hall and RCMP had LED lighting retrofit completed throughout the building, internal and external</t>
  </si>
  <si>
    <t>A new community Transportation Master Plan was started in 2024.</t>
  </si>
  <si>
    <t>On April 1 2024 the organics curbside pickup program started for residential single family buildings.</t>
  </si>
  <si>
    <t>In 2024 Summerland collaborated with nine(9) other local governments, regional districts and first nation communities to produce a regional assessment of heat risk and mapping for the respective communities. A final report provided assessments of specific buildings for cooling centres and park assessments for cooling. Actions and recommendations were provided in the report for each community, as well as regional/community wide recommendations to support heat risk action and initiatives.</t>
  </si>
  <si>
    <t xml:space="preserve">Addressing current and future climate risks through plans, adaptation measure implementation, programs, service delivery, asset management and/or other functions. Collaboration with other communities on resilience planning/initiatives.Public engagement on climate risks and actions. </t>
  </si>
  <si>
    <t>https://www.summerland.ca/city-services/fire-protection/emergency-preparedness?pname=Emergency%20Preparedness</t>
  </si>
  <si>
    <t>a regional heat risk and mapping assessment was completed</t>
  </si>
  <si>
    <t>None taken in 2024</t>
  </si>
  <si>
    <t>wildfire mitigation assessment</t>
  </si>
  <si>
    <t>DIY air filter workshop</t>
  </si>
  <si>
    <t>non taken in 2024</t>
  </si>
  <si>
    <t>invasive species removal</t>
  </si>
  <si>
    <t>Number of households with access to cooling centers during extreme heat events; number of homes with adequate heating and cooling or that have a cooling space; number of people who are informed about firesmart principles for private properties; number of people who have an at home emergency plan; number of people who have accessed a cooling center; number of cooling centers in the community; number of residents who know where to find emergency information during an emergency</t>
  </si>
  <si>
    <t>provided a portion of funding ($2,500) to support retrofit of 3 rooftop units at municipal hall (energy and cost savings)
$31,793 used towards EV infrastructure upgrades at the works yard which allows corporate fleet to charge on-site at the works yard. 
2 DIY air filter workshops were hosted ($2,897.15+2,722) as part of community climate engagement to help build personal air filters. This was done in coordination with SFU and BC Lung Association, helped educate on wildfire and smoke risk to high risk populations. The filter can then be used when extra smokey out and provide clean air inside a home. 
$345 was used for climate engagement and education as part of a panel talk and discussion. Discussion was around fire ecology, a first nations fire keeper and forest manager was present and discussed the work they do on the land and with communities to address wildfire risk. Open to the public and was a collaboration with City of Penticton, RDOS, OK College, and Summerland. 
$4,000 for wildfire threat assessment, mapping and grant support through fire department was conducted. Funds helped cover some of the consultant work associated with the contract. Directly supports wildfire mitigation in Summerland.</t>
  </si>
  <si>
    <t>staff wages, electric landscaping equipment purchase, EV fleet assessment (x2), re-usable bottles to reduce plastic waste at fire department, fire hall misters, fleet charging stations, portion of EV vehicle purchase</t>
  </si>
  <si>
    <t>Climate Policy: 
Projects whose primary goal(s) are to reduce community-based emissions or increase
community resilience and adaptability to climate impacts are first priority (maximum 80%
of available funds): These include projects that directly address those actions found in the
CEERP or CEEMP.
Projects that support increased understanding and knowledge at the corporate and
community level for emission reductions and climate adaptation are second priority
(maximum 40% of available funds): These include projects such as assessments, plans
and staff or community education.  
Projects that result in community emission reductions or climate adaptation, but are not
the primary goal of the project, are third priority (maximum 20% of available funds): This
includes projects that can provide co-benefits that contribute to emission reduction, and
or climate resilience or adaptation.  
Funds can be allocated towards staff wages (maximum 50% of an individual staff
members wage can be supplemented): Wages of staff whose work is primarily directed at
directing or managing climate action initiatives, environmental sustainability, or other
related work that advances the District’s climate actions and goals within the scope of 
LGCAP.</t>
  </si>
  <si>
    <t>Sun Peaks Mountain</t>
  </si>
  <si>
    <t>https://sunpeaks.civicweb.net/filepro/documents/?preview=33383</t>
  </si>
  <si>
    <t>https://sunpeaks.civicweb.net/filepro/documents/?preview=10108</t>
  </si>
  <si>
    <t>Strive to achieve greenhouse gas (GHG) emissions reductions target (using 2011 as a baseline) 30% by 2032</t>
  </si>
  <si>
    <t>We are working on the BC Energy Step Code</t>
  </si>
  <si>
    <t>Prohibit the use of wood burning fireplaces throughout the community.</t>
  </si>
  <si>
    <t>We did not have any new build building permits issued in 2024. We are working on the BC Energy Step Code</t>
  </si>
  <si>
    <t>Support the integration of a comprehensive trail network:  which  provides reasonable opportunity for year round access to alternative non-motorized modes of transportation, such as walking, biking,  skiing or snowshoeing;</t>
  </si>
  <si>
    <t>We have been working on increasing our EV charging infrastructure and our trail network. Our trail network includes expansion and solar lighting.</t>
  </si>
  <si>
    <t>Active transportation infrastructure investments. Electric vehicle charging studies/planning. Electric vehicle charging infrastructure investments.Support the integration of a comprehensive trail network:whichprovides reasonable opportunity for year round access to alternative non-motorized modes of transportation, such as walking, biking,skiing or snowshoeing;</t>
  </si>
  <si>
    <t>Active transportation infrastructure investments.Neighbourhood or community-wide speed limit reductions.Established electric vehicle charging ready bylaws. Electric vehicle charging infrastructure investments. Support the integration of a comprehensive trail network:whichprovides reasonable opportunity for year round access to alternative non-motorized modes of transportation, such as walking, biking,skiing or snowshoeing;</t>
  </si>
  <si>
    <t xml:space="preserve"> Complete, compact communities RezoningDensity bonusesRegional Growth Strategies Community Development Plans</t>
  </si>
  <si>
    <t>We are continuing to update our Official Community Plan.</t>
  </si>
  <si>
    <t>We continue keeping our evacuation safety plan up to date. 
As we are surrounded by Forest, we continue to work UBCM Fire Smart to reduce our risk of forest fire. 
We had flood come down in May 2023 and destroyed some infrastructure. We studied the risks of our infrastructure and how to mitigate it. We completed some mitigating improvements to protect our infrastructure in the event of floods.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</si>
  <si>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etc.).Developing emergency/hazard response plans.</t>
  </si>
  <si>
    <t xml:space="preserve"> Undertaking or completing a risk assessment at the community level.Collaboration with other communities on resilience planning/initiatives.Monitoring climate risks or impacts (floods, wildfire, etc.). Public engagement on climate risks and actions. Developing, acquiring, or already have hazard or climate risk mapping (e.g., floodplains), data or similar information.Developing emergency/hazard response plans. </t>
  </si>
  <si>
    <t>A generator that could be used as community heating center if we lose power to extreme cold</t>
  </si>
  <si>
    <t>The community is surrounded by forest that are susceptible to forest fires due to the hot, dry climate experienced in the summer months. (Short, Medium &amp; Long)</t>
  </si>
  <si>
    <t>Forst fires are now an every year event. Depending on the location we get smoke. This impact will be short, medium, long</t>
  </si>
  <si>
    <t>The McGillivray Creek valley is broad and relatively flat at the eastern end and steepens considerably towards the west. Slopes in the valley typically range from 10% to 35%. The soils are predominantly glacial till with clay inclusions. There are often areas of seepage where the slopes meet the valley floor and the water table is relatively high due to the substantial aquifer that extends through the valley floor. (Short, Medium &amp; Long)</t>
  </si>
  <si>
    <t>We are surrounded by thick forest and are within the habitat of many animals.</t>
  </si>
  <si>
    <t>We have one road up which carries our power. Should there be an accident, we could have no power for a significant amount of time.</t>
  </si>
  <si>
    <t>Our staffing capacities has limited our ability. We have hired a Capital Asset Manager and are hoping to be able to look at our options. Our options will support plans &amp; Infrastructure that will mitigate risk, limit consumption of energy and emission of green house gas.</t>
  </si>
  <si>
    <t>To safeguard critical water and wastewater infrastructure from the growing threat of overland flooding, the implementation of a division ditch serves as a vital climate adaptation measure.</t>
  </si>
  <si>
    <t>2023 Sun Peaks Wildfire Risk Reduction- Forest Enhancement Society of BC  $106,432
2021, 2022, 2023 Firesmart Community Funding $107,440</t>
  </si>
  <si>
    <t>The project must have a positive effect on the environment and mitigate risk.</t>
  </si>
  <si>
    <t>Sunshine Coast Regional District</t>
  </si>
  <si>
    <t>https://www.scrd.ca/climate/</t>
  </si>
  <si>
    <t>scrd.ca/climate</t>
  </si>
  <si>
    <t>2019, working with partners on more regular reporting</t>
  </si>
  <si>
    <t>corporate targets only</t>
  </si>
  <si>
    <t>EL3 (corporate)</t>
  </si>
  <si>
    <t>EL1 (community)</t>
  </si>
  <si>
    <t>Heat pumps were replaced at the Sechelt Aquatic Centre, leading to an estimated 14% reduction in corporate emissions.</t>
  </si>
  <si>
    <t>Sunshine Coast BC Transit expansion proceeding. Includes free transit for youth, preparations for bus electrification and increase in frequency to key routes. 
Fleet Strategy completed for corporate fleet, including engineering completed for electrical upgrades for EV charging.</t>
  </si>
  <si>
    <t xml:space="preserve"> Implemented zero-emission vehicle first procurement policy for all local government on and off-road vehicles purchases.Electric vehicle charging studies/planning.Electric vehicle purchases and electric equipment/machinery purchases (i.e. electric zambonis)</t>
  </si>
  <si>
    <t xml:space="preserve">Improving or expanding public transportation.Active transportation planning.Active transportation education and encouragement programs. </t>
  </si>
  <si>
    <t xml:space="preserve"> Complete, compact communities Organics diversionRegional Growth Strategies </t>
  </si>
  <si>
    <t>The Regional Growth Strategy was completed in 2024 and the Official Community Plans renewals was launched with a guiding pillar of Climate and Environment.</t>
  </si>
  <si>
    <t>A Coastal Flood Mapping project to generate floodplain maps under different scenarios, policy and regulation recommendations, and coastal vulnerability to erosion in partnership with SCRD, Town of Gibsons, District of Sechelt, and Islands Trust was initiated in 2024.</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</si>
  <si>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action.Developing emergency/hazard response plans. Developing business continuity or similar plan(s) </t>
  </si>
  <si>
    <t>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acquiring, or already have hazard or climate risk mapping (e.g., floodplains), data or similar information.</t>
  </si>
  <si>
    <t>Climate Risk Assessment completed in 2022, HRVA initiated in 2024 but not public yet.</t>
  </si>
  <si>
    <t>extreme heat emergency response plan completed</t>
  </si>
  <si>
    <t>Many projects and plans</t>
  </si>
  <si>
    <t>Updated Riparian Areas regulations.</t>
  </si>
  <si>
    <t>Coastal Flood Mapping initiated</t>
  </si>
  <si>
    <t>-Heat pumps in our largest emitter of GHG (Aquatic Centre)
-Electrical upgrades for EV charging stations</t>
  </si>
  <si>
    <t>Supporting the installations of heat pumps at our largest emitter, an aquatic centre, to reduce our overall corporate emissions by an estimated 14%.</t>
  </si>
  <si>
    <t>climate related initiatives that will reduce our Corporate Emissions or support organization-wide preparedness.</t>
  </si>
  <si>
    <t>Surrey</t>
  </si>
  <si>
    <t>https://www.surrey.ca/about-surrey/sustainability-energy-services/climate-change-action-strategy</t>
  </si>
  <si>
    <t>https://climateactiontracker.surrey.ca/</t>
  </si>
  <si>
    <t>2023 (The Interval for reporting depends on data availability)</t>
  </si>
  <si>
    <t>Net Zero by 2050</t>
  </si>
  <si>
    <t>1)	The City of Surrey (City) aims to provide bi-annual GHG updates and is looking to streamline this process by aligning with the data release schedules of the Province and Metro Vancouver. We appreciate the Province’s efforts to increase the frequency of data updates, which helps better coordinate with the City’s reporting timeline.
2)	When there are changes made to how data is collected, such as updates in methodology or assumptions, it would be helpful to understand how these changes impact existing inventories. This clarity would help distinguish between actual on-the-ground emission changes and those resulting from revised calculation methods.
3)	Guidance on how to include Scope 3 emissions in the inventory would be useful, along with early communication if reporting requirements are expected to change related to Scope 3 emissions. 
4)	Methane leakage can significantly impact community inventory. The Province’s guidance on how this would be incorporated in the existing methodology for community inventory assessment would be very useful to present accurate inventory data.</t>
  </si>
  <si>
    <t>Energy Management Dashboard – The Civic Facilities Operations &amp; Maintenance Division developed a dashboard to track energy use, costs, and GHG emissions across all civic facilities. It centralizes previously fragmented data, allowing staff to visualize trends, benchmark performance, and assess energy project outcomes. The tool supports better decision-making by identifying priority areas, guiding investments, and tracking results.</t>
  </si>
  <si>
    <t>Building Design Policy Review – The City completed the review of the Building Design Policy. The review examined the City’s form and character guidelines and secondary plan design policies to evaluate their alignment with the BC Energy Step Code and the Zero Carbon Step Code. This review aimed to identify opportunities to support low-carbon, resilient buildings while maintaining the City's broader development and design objectives. The study was supported by funding from LGCAP and BC Hydro. 
Rapid Transit Development Incentive Program – The Rapid Transit Development Incentive Program was launched that aims to accelerate housing development near existing rapid transit areas in Surrey and is being funded by the City’s Housing Accelerator Fund Action Plan. The program, which was approved by Council on April 8, 2024 will be active until 2026 and provides a 50% rebate on select permit fees for multi-family housing within 1.5 km of SkyTrain or RapidBus corridors. In 2024, the program incentivized 2,613 new homes and rebated over $2.5 million in fees. The initiative supports the City’s vision of 15-Minute Neighbourhoods—walkable, connected communities anchored by low-carbon transportation. 
Cooling Requirements for Residential Buildings – New cooling requirements for new residential buildings were established in March 2024, following the Province’s update to the British Columbia Building Code. Specifically, the code mandates that at least one living space in each dwelling unit must be designed to maintain a temperature of no more than 26°C, considering outside summer design temperatures. This requirement aims to address overheating risks due to rising temperatures and extreme heat events.</t>
  </si>
  <si>
    <t>Launch and Expansion of Bike Share – Launched in April 2024, the City’s two-year electric bike share pilot program in North Surrey supports GHG emissions reduction by encouraging low-carbon travel alternatives that complement walking and transit. Operated at no cost to the City through a partnership with Bird Canada, the project has enabled over 15,000 trips to date, reducing reliance on personal vehicles and supporting mode shift. This initiative was identified as a priority in the Climate Change Action Strategy (CCAS). The program’s flexible, data-driven deployment and integration with major trip generators like SkyTrain stations and shopping centres enhances sustainable mobility while offering health and affordability co-benefits. By demonstrating the feasibility of shared e-mobility infrastructure, the pilot lays the groundwork for broader climate resilience and active transportation initiatives across the region. The program plans to expand to other neighborhoods in the city starting with Newton later in the year. 
EV Charging Infrastructure – In collaboration with BC Hydro, four fast charging hubs were opened in Surrey, adding forty fast charging ports to the City’s expanding charging network. Installation locations include Surrey Arts Centre, North Surrey Sport &amp; Ice Complex, Guildford Recreation Centre, and Surrey Sport &amp; Leisure Centre. The charging stations can add up to 180 km of driving range in 10 minutes and are wheelchair accessible. The City placed the chargers in neighbourhoods where large number of multi-family housing exists, helping to improve access to charging infrastructure for residents that are unable to access home charging. On the corporate side, four ports for City fleet charging and fourteen ports for City staff were added to the City Hall. The access to these chargers is an important step for transitioning City fleet to EVs and encouraging staff to opt for EVs as their personal vehicles. 
Reductions in Off-Street Parking Requirements – In alignment with the Province’s recent housing legislation, the City reduced parking requirements for duplexes, removed off-street parking requirements for small-scale, multi-family housing within eligible frequent bus stop areas, and removed minimum residential parking ratios for developments within transit-oriented areas. Eliminating or reducing off-street parking requirements prioritizes walking, cycling and transit over parking for personal vehicles, lowers the embodied carbon associated with constructing underground parking, and reduces construction costs. In particular, removing off-street parking requirements for housing in close proximity to frequent transit encourages residents to shift to transit from personal vehicles, resulting in GHG emissions reductions.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</si>
  <si>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Electric vehicle charging infrastructure investments. </t>
  </si>
  <si>
    <t xml:space="preserve">Renewable energy investments (e.g. district energy, waste heat recovery, biomass). Supporting green/blue carbon sequestration.Developing voluntary carbon offset projects. </t>
  </si>
  <si>
    <t>Climate Action Tracker – Launched on December 2023, Surrey’s Climate Action Tracker communicates the City’s progress toward meeting the targets, goals, and actions outlined in the CCAS. The Tracker was developed to provide regular updates on CCAS implementation, offer analytics to support reporting, and serve as a project management tool for staff delivering on climate actions. By promoting transparent and consistent communication, the Tracker helps build public support and engagement – both of which are critical to achieving Surrey’s emissions reduction and climate resilience goals. In recognition of this innovative approach to climate accountability, the Tracker received the 2024 Climate &amp; Energy Action Award from the Community Energy Association in September 2024.
Integrating Climate Action into the OCP – The City is currently updating the Official Community Plan (OCP). This multi-year, multi-phase process will result in a plan that sets out the vision, goals and objectives for the future development of the City and contains policies and strategies for achieving this vision. One of the goals of the update is to strengthen climate action objectives in the OCP. To support this, a study was undertaken to explore best practices of leading municipalities across Canada in integrating climate action into the OCP, with funding for the project coming from LGCAP and BC Hydro. Recommendations from this study are currently being considered for inclusion in the City’s revised OCP.
Facilities Energy Manager – In March 2024, the City hired a Facilities Energy Manager to lead energy efficiency and emissions reduction efforts in civic buildings. This new role located within Civic Facilities Operations &amp; Maintenance Division of Corporate Services is funded by BC Hydro and LGCAP. The Facilities Energy Manager is responsible for implementing CCAS measures related to City facilities, focusing on reducing fossil fuel use, enhancing energy efficiency, and integrating climate resilience into day-to-day operations. With over one hundred civic buildings accounting for 51% of the City’s corporate emissions, this role is central to achieving the goal of absolute zero emissions by 2050. Currently, the Facilities Energy Manager is leading the Facilities Transition Plan – a roadmap to decarbonize the City’s highest-emitting buildings. 
Building Benchmark BC – The City is one of the fifteen proud partners supporting Building Benchmark BC, a voluntary energy benchmarking program for property owners and municipalities across British Columbia. The program enables participants to compare the energy use and carbon emissions of their buildings, supporting province-wide planning toward a net zero future. 2024 marked the City’s fifth year participating in the program. In recognition of its leadership, the City received two awards: Most Buildings per Organization (Municipal) Award and the Public Sector Leadership Award for the highest level of participation since the program’s launch.</t>
  </si>
  <si>
    <t>Mound Farm Park – As part of long-term carbon sequestration and ecosystem services enhancement goals, two hectares of degraded farmland is under restoration to a structurally diverse floodplain ecosystem. As of 2024, nine-thousand shrubs and trees have been planted, and a soil carbon and soil health baseline study has been completed. A further four-thousand woody shrubs and trees will be planted in 2025 and 2025, respectively. As well a pilot has been initiated with a local farmer leasing a portion of the park for agricultural purposes to apply regenerative techniques to improve soil health and carbon storage capacity. Treatments include enhancing field set-asides and initiating winter cover cropping. These treatments were applied for the first time in 2024, with varying success and are being repeated using earlier learning outcomes for 2025. Further soil carbon and soil health analyses are proposed for 2029 to measure changes – including benefits and improvements – of the various treatments and enhancement and restoration efforts. 
Living Dyke – In 2024, the Living Dyke at Mud Bay continued under adaptive management, with new plantings such as pickleweed and other salt marsh grasses introduced to improve shoreline resilience and reduce soil erosion. Work to raise the Living Dyke also progressed along the Serpentine River. In partnership with the City of Delta and Semiahmoo First Nation, the City is leading BC’s first major trial of a nature-based approach to coastal flood protection through the innovative “living dyke” approach at the Mud Bay Nature-based Foreshore Enhancements Project. This approach involves gradually raising the foreshore by adding sediment and planting native salt marsh vegetation. Over time, these plantings will help existing marshes along Boundary Bay adapt to sea level rise. The City will continue to monitor and adapt the project over time to ensure long-term success.
Agricultural Irrigation Feasibility - In 2024, the City of Surrey applied for and received partial funding to advance an Agricultural Irrigation Feasibility Study. This study is currently underway and is exploring the potential for a non-potable irrigation water supply system in the Serpentine and Nicomekl floodplain to support climate-resilient agriculture in the area. The results of this study will help guide how Surrey manages rising irrigation demands due to climate change and will support the long-term viability of agriculture in the city.</t>
  </si>
  <si>
    <t>Addressing current and future climate risks through plans, adaptation measure implementation, programs, service delivery, asset management and/or other functions.Monitoring climate risks or impacts (floods, wildfire, etc.).Creating data systems to support climate action.Developing emergency/hazard response plans.</t>
  </si>
  <si>
    <t>The City updated the Extreme Heat Response Guideline (Guideline) for Summer 2025. The Guideline aligns with the Province’s two-tiered alert system and outlines clear response actions for both heat warnings and extreme heat emergencies. It also details communication strategies to ensure residents are informed and prepared, including targeted outreach to seniors and promotion of the Surrey Fire Services’ app Alertable</t>
  </si>
  <si>
    <t>Agricultural Irrigation Feasibility Study – In 2024, the City applied for and received partial funding to advance an Agricultural Irrigation Feasibility Study. This study is currently underway and is exploring the potential for a non-potable irrigation water supply system in the Serpentine and Nicomekl floodplain to support climate-resilient agriculture in the area. The results of this study will help guide how Surrey manages rising irrigation demands due to climate change and will support the long-term viability of agriculture in Surrey.</t>
  </si>
  <si>
    <t>The Extreme Heat Response Guideline detailed above also applies for wildfire smoke events.</t>
  </si>
  <si>
    <t>Drainage Infrastructure Upgrades – Several drainage-related infrastructure upgrades were undertaken in 2024, including upgrades to the Living Dyke and existing pump stations, in addition to design work for future drainage pump station being developed.</t>
  </si>
  <si>
    <t>In addition to upgrades to the Living Dyke detailed above, the City further developed their reporting dashboard for Boundary Bay, providing detailed, live information on current environmental conditions.</t>
  </si>
  <si>
    <t>See Drainage Infrastructure Upgrades response above.</t>
  </si>
  <si>
    <t>Species at Risk Best Management Practices – Challenges to local ecology – including declining populations of keystone species, worsening aquatic ecosystems, lower breeding success, and falling freshwater availability – are being considered through the development of a series of best management practices for species at risk that will be incorporated into the City’s resilience and hazard work.</t>
  </si>
  <si>
    <t>New cooling requirements for new construction projects.</t>
  </si>
  <si>
    <t>Additional information on the regional impact of climate hazards, such as impacts to critical infrastructure beyond Surrey’s boundaries.</t>
  </si>
  <si>
    <t>Heat stress, disruptions to the transportation network from flooding, food supply indicators (e.g., days of food availability), integrity of green infrastructure corridors, and the extent of riparian areas.</t>
  </si>
  <si>
    <t>Lack of understanding of the benefits</t>
  </si>
  <si>
    <t>Power Up Communities – Launched in October 2024, the Power Up Communities project supports municipalities in embedding equity into local climate action. Led by the City in collaboration with the City of Kamloops and Metro Vancouver, the initiative helps local governments design equitable, accessible energy programs and strengthen their climate efforts. The project addresses challenges in engaging communities most vulnerable to climate impacts—including Indigenous peoples, immigrants, racialized groups, renters, low-income households, and individuals with disabilities or health conditions. By exploring proven strategies for inclusive engagement, the project aims to expand the reach and impact of municipally led climate initiatives.
Surrey Emergency Preparedness Guide for Older Adults – In Spring 2024, the City launched the Surrey Emergency Preparedness Guide for Older Adults to help seniors stay safe during emergencies like extreme weather. This quick-reference guide supports older adults in navigating the City’s Emergency Preparedness Program and includes key information, emergency contacts, and practical tools for planning. Alongside ongoing senior-focused communications, this resource plays a vital role in strengthening community resilience to climate impacts.</t>
  </si>
  <si>
    <t>Optimizing Energy Use Surrey Sport &amp; Leisure Complex – Several energy management projects – including the replacement of two boilers with dual fuel heat pumps – were undertaken at Surrey Sport &amp; Leisure Complex, resulting in over 13000 gigajoules of gas savings. The total project cost was over $1.5 million, with the City successful in securing several incentives from FortisBC to implement energy saving measures. As the complex is one of the highest emitting buildings in Surrey, energy-reduction measures are particularly impactful in lowering the City’s corporate GHG emissions. 
Electrification of Small Equipment – A pilot project that explored the electrification of small equipment used by Parks &amp; Recreation staff. Through the pilot, 60% of small equipment was electrified, with staff reporting that the electrified equipment has led to reduced exposure to fumes, a benefit for health and wellness. Additionally, three electric robotic mowers were purchased and deployed, which are now operational in The Glades and Darts Hill Gardens. Several adjustments at various yards were made to accommodate the necessary charging equipment.</t>
  </si>
  <si>
    <t>Climate-Resilient Landscaping – In 2024, the City launched test plots to explore drought-tolerant plants and low-maintenance strategies for boulevards and medians. The primary goal was to guide landscape design for the future Surrey-Langley SkyTrain corridor, with broader applications across the City’s green infrastructure implementation. By prioritizing drought-tolerant, carbon-sequestering plants that reduce urban heat, the project directly supports climate resilience and helps lower GHG emissions. These species were selected to thrive with minimal irrigation, reducing water use and emissions associated with maintenance activities like watering trucks. Automated irrigation systems in high-traffic areas were also planned to lower fuel use and operational impacts. As of 2025, the City is finalizing a Landscape Agreement with the Province to begin full implementation. This collaborative, evidence-based initiative has identified resilient plant species and supports regional efforts toward climate resilience and emissions reduction.
Integrating Climate Action into Land-Use Planning – The City completed two interconnected projects to embed zero-carbon and climate-adaptive principles into the OCP, Zoning Bylaw and secondary land-use plans. The Building Design Policy Review assessed the City's form and character and secondary plan design guidelines for alignment with the BC Energy Step Code and Zero Carbon Step Code, offering design policy recommendations that address the balance between aesthetics and performance standards. A parallel review focused on integrating climate actions goals into the City’s OCP and Zoning Bylaw. This work produced several recommendations specific to Surrey’s context, in addition to developing a Municipal Guidance Report that included general recommendations that were applicable to all local governments in BC. Together, these projects support GHG emissions reduction, enhance climate resilience, and inform zoning strategies that promote sustainable design, adaptive landscaping, and compliance with new provincial housing legislation.
Transit Connectivity and Mode Shift – In 2024, the City partnered with the Province to construct an overpass linking the 152 Street Station on the Surrey Langley SkyTrain (SLS) Project to a new station house, envisioned as a key transit hub. This new entrance will anchor future transit-oriented development and serve a similar role to major hubs like Brentwood Mall or Commercial Drive. By strengthening connections to the 152 Street bus network and improving pedestrian and transit user access in South Surrey, the project directly supports the mode shift objectives of the SLS project thereby contributing to a transition away from private vehicle use. This aligns with the City and Province’s long-term goal of reducing greenhouse gas emissions by 2050. Strategic investment in this high-potential transit node is expected to enhance mode shift impacts and contribute meaningfully to regional climate objectives.</t>
  </si>
  <si>
    <t>Fortis BC and the Federation of Canadian Municipalities</t>
  </si>
  <si>
    <t>Decision-making for allocating LGCAP funds is guided by the following evaluation criteria. 
GHG Reduction Impact – The ability for a project to reduce operational and embodied emissions, mode shift, or sequester carbon.
Climate Resilience – The ability for a project to mitigate climate risks and impacts.
Resource Efficiency – Favouring projects that have a high-level of impact relative to money spent.
Timeliness – The readiness of project to be implemented, in addition to the opportunity cost of a project being delayed.  
Market Transformation Potential – The potential for a project to catalyze adoption of high-impact technologies or practices.
Equity &amp; Indigenous Relations – Prioritizing projects that involve First Nations or equity-seeking groups.</t>
  </si>
  <si>
    <t>Tahsis</t>
  </si>
  <si>
    <t>As a small remote municipality (pop 400) we do not have the time, expertise, and budget to undertake this work.  The provincial government needs to recognize the reality of small local governments.</t>
  </si>
  <si>
    <t>Make provincial government staff available to undertake all of the work needed to collect the GHG data sought by the province.</t>
  </si>
  <si>
    <t>Repurposed a school building which was slated for demolition as a new firehall funded through the CCBF/SPF.</t>
  </si>
  <si>
    <t xml:space="preserve"> Repurposed a school building which was slated for demolition as a new firehall funded through the CCBF/SPF.</t>
  </si>
  <si>
    <t>See above.</t>
  </si>
  <si>
    <t>Phase 3 of an ICIP funded Flood Protection Project to enhance diking along the Tahsis River which is required to meet the 1/200 year flood events as per the 2019 floodplain mapping.</t>
  </si>
  <si>
    <t>Flood protection project phase 3 design work</t>
  </si>
  <si>
    <t>flood protection project Phase 3 design work</t>
  </si>
  <si>
    <t>Risk assessment report received</t>
  </si>
  <si>
    <t>Projected cost overruns for the Flood Protection Project Phase3</t>
  </si>
  <si>
    <t>Purchased a hybrid p/u truck and heat pumps for the village office and the museum/visitor centre</t>
  </si>
  <si>
    <t>Best use for funds for needed programs and services that also have a GHG reduction impact.</t>
  </si>
  <si>
    <t>Taylor</t>
  </si>
  <si>
    <t>We are in the process of building awareness and capacity to measure and report emissions. Currently we are continuing to measure corporate emission as required under CARIP.</t>
  </si>
  <si>
    <t>Arena: REALice Technology Research - This technology offers two key opportunities for energy savings, by raising the resting ice temperature and lowering the temperature of the water used for ice resurfacing. Traditionally, 60 degrees Celsius water is used for ice resurfacing, with REALice resurfacing water only needing to be 20 degrees Celsius. REAlice utilizes vortex technology to remove air bubbles and impurities from the water, resulting in denser, more stable ice. This enables arenas to increase their cold floor pad temperature by 2-3 degrees, thereby reducing compressor run time. Estimated natural gas savings could be up to 330 GJ/year and electricity savings could be up to 22,400 kWh/year. 
Research and capital planning related to high-efficiency boiler replacement for the Taylor Pool and high-efficiency furnace replacements at the Library and Shared Community Services Building.</t>
  </si>
  <si>
    <t>Participaction Trail Expansion construction phase 2, including installation of secure bike parking. Active Transportation planning for the community, including trail expansions and connectivity. Review of the District's OCP Bylaw, which includes active transportation objectives.</t>
  </si>
  <si>
    <t xml:space="preserve"> Revising existing bylaws or implementing new ones to support active transportation. Active transportation planning. Active transportation infrastructure investments.Installation of secure public bike parking (i.e. bike valet).</t>
  </si>
  <si>
    <t xml:space="preserve"> Complete, compact communities Supporting green/blue carbon sequestration Climate engagement Regional Growth Strategies </t>
  </si>
  <si>
    <t>Supporting industrial sequestration projects, participation in the Regional Growth Strategy with the Peace River Regional District and climate engagement to support the development of the Corporate and Community Energy Plan.</t>
  </si>
  <si>
    <t>In the process of developing a Corporate and Community Energy Plan as well as an Climate Adaptation Plan which includes creation of data systems to support climate action, options to address climate risks generally and to the asset level and proposed considerations for policy and procedures to affect change. Continual monitoring for current and future climate hazards, risks and impacts.</t>
  </si>
  <si>
    <t xml:space="preserve"> 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functions.Monitoring climate risks or impacts (floods, wildfire, etc.).Creating data systems to support climate action. </t>
  </si>
  <si>
    <t xml:space="preserve">Creation of policy/procedures to affect change (climate considerations into decision-making processes). Creating data systems to support climate action. </t>
  </si>
  <si>
    <t>Designated Cooling Centre</t>
  </si>
  <si>
    <t>Alternate Water Source Studies</t>
  </si>
  <si>
    <t>Evacuation Route Signage</t>
  </si>
  <si>
    <t>Back-up Generation in place</t>
  </si>
  <si>
    <t>Waterline stabilization planning</t>
  </si>
  <si>
    <t>HRVA and Adaptation measures being considered for all notable hazards</t>
  </si>
  <si>
    <t>REALice Technology: offers two key opportunities for energy savings, by raising the resting ice temperature and lowering the temperature of the water used for ice resurfacing. Traditionally, 60 degrees Celsius water is used for ice resurfacing, with REALice resurfacing water only needing to be 20 degrees Celsius. REAlice utilizes vortex technology to remove air bubbles and impurities from the water, resulting in denser, more stable ice. This enables arenas to increase their cold floor pad temperature by 2-3 degrees, thereby reducing compressor run time. Estimated natural gas savings could be up to 330 GJ/year and electricity savings could be up to 22,400 kWh/year.</t>
  </si>
  <si>
    <t>Corporate and Community Energy Plan</t>
  </si>
  <si>
    <t>High-Efficiency Boiler Replacement Project for the Taylor Complex
High-Efficiency Furnace Replacement Project for the Library and Shared Community Services Building
Corporate and Community Energy Plan</t>
  </si>
  <si>
    <t>NA at this time, we are trying to create enough of a base to build a strategic plan for climate adaptation in our community.</t>
  </si>
  <si>
    <t>Telkwa</t>
  </si>
  <si>
    <t>In 2024, the Village continued efforts to convert an old, municipal-owned Fire Hall building into a more energyefficient
and accessible multi-purpose community space progress was made, including finalizing project plans
and initiating work on energy-efficient upgrades such as installing new windows and a more sustainable roof.
These enhancements are part of a comprehensive strategy to replace the current gas heating system with
mini-split heat pumps, aimed at reducing greenhouse gas emissions upon project completion.</t>
  </si>
  <si>
    <t>In 2024, the Village of Telkwa continued to progress with the Cycle 16 multi-use pathway project along Highway 16,
connecting Smithers and Telkwa. This nine-kilometre, three-metre-wide pathway enhances active
transportation options, promoting safer and more accessible travel within the Bulkley Nechako District. This
initiative supports provincial efforts to improve transportation networks and foster community connectivity
through sustainable travel choices. We have also been awarded funding for a feasibility study on a transit plan $50,000.</t>
  </si>
  <si>
    <t>Asset Management</t>
  </si>
  <si>
    <t xml:space="preserve"> Asset Management </t>
  </si>
  <si>
    <t>Assets Management: Inclusion of equipment procurement and costing models for EVs in future planning.
Assessment of assets and conversion of buildings to LED lighting. Identification of buildings needing
rehabilitation to reduce GHG emissions. Community Hall 2 (Old Kinsmen Building), supported by: LGCAP:
$150,000 RDBN: $100,000 NDIT: $30,000 Growing Communities Fund: $150,000
Resource Benefits Alliance - Early stage in progress to complete infastructure planning</t>
  </si>
  <si>
    <t>In 2023, the Town of Smithers, Village of Telkwa, and the Regional District of Bulkley Nechako engaged in
significant climate adaptation initiatives aimed at enhancing resilience and mitigating risks associated with
climate change impacts. One notable project completed during this period was the comprehensive Flood
Mapping project, which concluded with a presentation to the Council on July 9th. This initiative was crucial in
identifying flood-prone areas and informing future development and emergency preparedness strategies.
Additionally, efforts have been underway to strengthen community-wide resilience through the ongoing
FireSmart Community-Wide Resiliency Plan. Spearheaded by contractor Shane Vandewater and detailed
further in the Grants folder, this project aims to develop robust emergency and hazard response plans tailored
to the region's specific needs. Moreover, the community has invested in data systems to support climate
action, including software that tracks Hydro, PNG, and fuel usages. This system enables comparative analysis
and plays a pivotal role in assessing the effectiveness of building rehabilitation efforts aimed at reducing
greenhouse gas emissions through improvements in insulation, windows, heating systems, and other
measures.</t>
  </si>
  <si>
    <t xml:space="preserve"> Undertaking or completing a risk assessment at the asset or project level. Undertaking or completing a Hazard Risk Vulnerability Analysis (HRVA) at the asset or project level.Collaboration with other communities on resilience planning/initiatives. Monitoring climate risks or impacts (floods, wildfire, etc.).Creating data systems to support climate action.Developing emergency/hazard response plans.</t>
  </si>
  <si>
    <t>Upgrades to the BV Community Hall</t>
  </si>
  <si>
    <t>To be put in reserve for a future project. Upgrades to the BV Community Hall</t>
  </si>
  <si>
    <t>A total of $26,788.50 was spent from 2022 to 2024 for emissions tracking, staffing and project management &amp; engineering of Community Hall 2 Retrofit
The project is forecasted to be completed in March 2026.  We anticipate that the $75,375.50 remaining from the 2022-2023 funding will be fully expended then, as well as the $50,000 2024 funding.</t>
  </si>
  <si>
    <t>RDBN - $100,000
NDIT - $30,000
Provincial Growing Communities Fund - $150,000</t>
  </si>
  <si>
    <t>Community needs and asset management</t>
  </si>
  <si>
    <t>Terrace</t>
  </si>
  <si>
    <t>https://www.terrace.ca/sites/default/files/docs/city-hall/terrace-2050-sustainability-strategy-oct-2009final.pdf</t>
  </si>
  <si>
    <t>https://www.terrace.ca/sites/default/files/docs/business-development/2023-Climate-Action-Plan.pdf</t>
  </si>
  <si>
    <t>Public Works Building boiler replacement
Public Library boiler replacement
Three Level 2 chargers for RCMP electric vehicles (municipal fleet)
Olympia EV Ice resurfacer replacement 
Arena refrigeration plant replacement</t>
  </si>
  <si>
    <t>Lakelse Gateway Project
Multi-Use Pathway Project
Eby Staircase/Trail Project</t>
  </si>
  <si>
    <t xml:space="preserve"> Implemented zero-emission vehicle first procurement policy for all local government on and off-road vehicles purchases.Active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t>
  </si>
  <si>
    <t xml:space="preserve">Active transportation infrastructure investments.Expanded micromobility access, bylaws and/or infrastructure (e.g. introduced or expanded bike/e-bike/e-scooter sharing programs, built new bike/scooter lanes, updated bylaws for bikes/scooter uses).Electric vehicle charging studies/planning. </t>
  </si>
  <si>
    <t>Curbside Organics Diversion; Eby Staircase/Trail Project; Thomas Street Multi-Use Pathway</t>
  </si>
  <si>
    <t>Sustainable procurement policy.Developing compliance carbon offset projects.Curbside Organics Diversion; Eby Staircase/Trail Project; Thomas Street Multi-Use Pathway</t>
  </si>
  <si>
    <t>Active Transportation - Multi-Use Pathways; Staircase, trails and paths for walking and cycling</t>
  </si>
  <si>
    <t>Undertaking a Hazard Risk Vulnerability Analysis with update to our Emergency Plan.</t>
  </si>
  <si>
    <t>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skills).Creating data systems to support climate action.Developing emergency/hazard response plans.</t>
  </si>
  <si>
    <t>Staff workshops for impacts to City services during CAP: https://www.terrace.ca/sites/default/files/docs/business-development/2023-Climate-Action-Plan.pdf</t>
  </si>
  <si>
    <t>Warming centres</t>
  </si>
  <si>
    <t>Use of Water restrictions</t>
  </si>
  <si>
    <t>Addition of Firesmart coordinator role</t>
  </si>
  <si>
    <t>Spring freshet monitoring</t>
  </si>
  <si>
    <t>Public Works Dept. monitoring storm drainage systems</t>
  </si>
  <si>
    <t>Social Development Coordinator</t>
  </si>
  <si>
    <t>Monitoring of hazardous slope areas</t>
  </si>
  <si>
    <t>Integrated Transportation Master Plan update</t>
  </si>
  <si>
    <t>Active Transportation (Nelson Trail Improvements) $40,000 - cost split between 2022/2023 funds ($17,654) and 2024 funds ($22,346)
Funds have been allocated to develop a new Transportation Master Plan in 2026. This Plan will assess all modes of transportation including active transportation initiatives.</t>
  </si>
  <si>
    <t>Green Fleet Plan</t>
  </si>
  <si>
    <t>- Green Fleet Plan - Funds used to amend the Plan to assess charging feasibility on a City property $4,204
- EV Charge Stations - 3 Level 2 charging stations were installed on City property for the RCMP fleet $11,539
- Active Transportation (Nelson Trail Improvements) $40,000 - cost split between 2022/2023 funds ($17,654) and 2024 funds ($22,346)
- Active Transportation (Thomas / McConnell reconstruction) $71,182
- Energy Study (City Hall Feasibility - Energy Audit) $5,845</t>
  </si>
  <si>
    <t>OCP policy and objectives.
Implementing actions from the 2023 Climate Action Plan.
Implementing actions recommended in the Green Fleet Plan.
Vehicle purchasing decisions following Green Fleet Plan recommendations.</t>
  </si>
  <si>
    <t>Thompson-Nicola Regional District</t>
  </si>
  <si>
    <t>High efficiency blinds are in progress for replacement on our civic building across the third and forth floors, resulting in decreased energy used to heat the building in the winter and to cool it in the summer.</t>
  </si>
  <si>
    <t>capital projects, mitigation efforts, water system efficiencies, groundwater studies</t>
  </si>
  <si>
    <t>FireSmart, EOC training</t>
  </si>
  <si>
    <t>Active face covering for solid waste management  - 52500 | Recycling infrastructure for cardboard/other recycling - 75209</t>
  </si>
  <si>
    <t>Iron grizzly bars, active face covering system to reduce required fossil fuels for solid waste management. Funds also committed to installing electric charging stations for new electric fleet vehicles. Energy efficient blind system for civic building to reduce energy usage.</t>
  </si>
  <si>
    <t xml:space="preserve">Active face covering for solid waste management </t>
  </si>
  <si>
    <t>The iron grizzly bars noted previously will use the remainder of the 2022 and 2023 funds first</t>
  </si>
  <si>
    <t>Assessment of capital plan to determine where funds could be used to leverage existing projects that could be made more energy efficient</t>
  </si>
  <si>
    <t>Tla'amin</t>
  </si>
  <si>
    <t>During the 2024 calendar year, we upgraded the HVAC systems in a number of our commercial facilities to efficient heat pumps. This was completed using largely internal funding, but we also had help from BC Hydro and other grants with some of our larger commercial facilities. One of the larger facilities that we upgraded included our "Child Development Resource Centre Building", which formerly had a propane system and was switched to heat pumps. There were 6 nation Gov facilities total that received heat pump upgrades during the 2024 calendar year.</t>
  </si>
  <si>
    <t>Our Nation provides daily (M-F) transportation for community members to encourage carpooling and reducing emissions  when accessing the neighboring municipalities to get groceries and other basic needs that our community does not have.</t>
  </si>
  <si>
    <t xml:space="preserve">Improving or expanding public transportation.Active transportation planning.Electric vehicle charging studies/planning. </t>
  </si>
  <si>
    <t>Our FTE Emergency Management Coordinator was working on a number of these above items during the 2024 year, but a lot of the work remains uncompleted as the FTE employee is no longer in the position, and the EMC position is now vacant. Due to limited staff capacity, a lot of this work remains on hold.</t>
  </si>
  <si>
    <t>chrome-extension://efaidnbmnnnibpcajpcglclefindmkaj/https://www.qathet.ca/wp-content/uploads/2023/05/qathet-Regional-Coastal-Flood-Adaptation-Strategy-Technical-Report-compressed.pdf</t>
  </si>
  <si>
    <t>Cooling Centers opened by Nation Gov</t>
  </si>
  <si>
    <t>More staff and equipment usage, road and office closures</t>
  </si>
  <si>
    <t>Firesmart brush clearing/reducing fuel sources near homes</t>
  </si>
  <si>
    <t>A master drainage plan for the community work is ongoing</t>
  </si>
  <si>
    <t>Erosion impacts were reviewed along the shorefront of our community, Green Shores planning</t>
  </si>
  <si>
    <t>Significant effort, staff, and budget is allocated to preserving language and culture. Vulnerable archaeological sites within hazard zones, working to protect them</t>
  </si>
  <si>
    <t>Harm reduction services are provided, in community health services is provided</t>
  </si>
  <si>
    <t>Backup Generator installed at our Emergency Operations Centre to provide power during emergency planning and coordination.</t>
  </si>
  <si>
    <t>We plan to acquire two electric vehicles to add to our Public Works operations. This will replace aging gas powered vehicles and reduce emissions.</t>
  </si>
  <si>
    <t>We plan to install Level 2 commercial EV chargers at a few of our Nations commercial facilities.</t>
  </si>
  <si>
    <t>We do not currently have a formal structure specific to LGCAP funding decisions. However, all spending decisions, including those involving LGCAP dollars, are guided by our existing internal administrative and financial policies.
These policies include established procurement procedures, approval authority limits for department directors and the CAO, and thresholds for when decisions must be brought to Council. This framework ensures consistency, transparency, and accountability in how funds are allocated and spent.</t>
  </si>
  <si>
    <t>Tofino</t>
  </si>
  <si>
    <t>Completion of the second Headwaters building providing 37 units of affordable and attainable housing. Completion of the Cox Bay and Tin Wis Beach public washrooms. Completion of new wastewater treatment plant.</t>
  </si>
  <si>
    <t>Demand management to reduce distance travelled (single-occupancy vehicle commute reduction programs, parking disincentives via Downtown Pay Parking); Improved and expanded public transportation; EV charging station construction</t>
  </si>
  <si>
    <t>Upgrades to Village Green and to Multi-Use Pathway</t>
  </si>
  <si>
    <t xml:space="preserve">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 Active transportation education and encouragement programs. </t>
  </si>
  <si>
    <t xml:space="preserve"> Complete, compact communities Rezoning Smaller lots</t>
  </si>
  <si>
    <t>Housing Accelerator Funding from CMHC to encourage greater and faster implementation of missing housing for the District of Tofino</t>
  </si>
  <si>
    <t>Stormwater masterplan and various drainage infrastructure improvements; continuation of of Downtown Pay Parking Program; completion of Wastewater Treatment Plant; upgrades to  Multi Use Path (MUP); Water Master Plan completion; Limits to Growth Policy completion; Implementation of relevant OCP policies.</t>
  </si>
  <si>
    <t>Addressing current and future climate risks through plans, adaptation measure implementation, programs, service delivery, asset management and/or other functions.Providing training (adaptation and mitigation skills). Creation of policy/procedures to affect change (climate considerations into decision-making processes).</t>
  </si>
  <si>
    <t>Addressing current and future climate risks through plans, adaptation measure implementation, programs, service delivery, asset management and/or other functions. Public engagement on climate risks and actions.Creation of policy/procedures to affect change (climate considerations into decision-making processes).Utilizing natural assets/nature-based solutions.</t>
  </si>
  <si>
    <t>community hall access</t>
  </si>
  <si>
    <t>conservation plan</t>
  </si>
  <si>
    <t>active communications</t>
  </si>
  <si>
    <t>land use planning, and communication</t>
  </si>
  <si>
    <t>communication planning, emergency plan</t>
  </si>
  <si>
    <t>Land use planning (ESA)</t>
  </si>
  <si>
    <t>Coastal Flooding &amp; Tsunami Inundation Review</t>
  </si>
  <si>
    <t>Projects include replacement of streetlights to LED, Risk assessment to District Fire Hall in the event of climate related disaster, Tsunami Risk mitigation and Coastal Flooding and Tsunami Inundation Reports.</t>
  </si>
  <si>
    <t>Project Eligibility based on program criteria.</t>
  </si>
  <si>
    <t>Trail</t>
  </si>
  <si>
    <t>in 2024, the City installed the piping connection between the new sub-floor heating in the new kids rink floor and the ammonia plant at the Trail Memorial Centre. In addition, the final engineering documents were completed to put the new sub-floor heating in the larger Cominco arena rink floor, that will be replaced in 2025, as well as the new air handling units and boilers that will transfer the heat from the Ice plant to heat the building. This project was made possible from an ICIP grant in the amount of $2.6 million and is expected to be completed in the late fall of 2025.
The City also partnered with Fortis and started in 2024 to do an Energy study report on the Trail Aquatic and leisure centre, with results and capital upgrade recommendations to come in 2025.</t>
  </si>
  <si>
    <t>In late fall of 2024 the City undertook a review of upcoming vehicle replacement purchases and an Arial lift purchase and the locations the equipment work to see if they could be electric and whether there was room for charging infrastructure investments. The result was the request of Council to purchase 2 electric trucks and an electrical aerial lift in early 2025 and install charging infrastructure.</t>
  </si>
  <si>
    <t>In working with the RDKB FireSmart program where an assessment was completed. One major area of concern that was noted was that there was high risk around our water treatment plant. Work was undertaken in the late fall of 2024 to trim or cut down trees and clear out underbrush and growth in order to eliminate significant fuel that put the area at risk for a wildfire. The RDKB does an excellent job in their Firesmart program and it is region wide and also available for residents and businesses not just municipalities</t>
  </si>
  <si>
    <t xml:space="preserve"> Collaboration with other communities on resilience planning/initiatives. Monitoring climate risks or impacts (floods, wildfire, etc.).Developing emergency/hazard response plans.</t>
  </si>
  <si>
    <t>Firesmart Municipal properties</t>
  </si>
  <si>
    <t>City has facilitated both cooling and warming centres to help Seniors and others who do not have air conditioning in the summer as well as making those facilities are available for those individuals who are experiencing homelessness</t>
  </si>
  <si>
    <t>The City staff was able to convince Council to hire a Manager of Planning and Climate Action as the City is behind on having a climate action plan, policy and activities. It has not been easy to recruit for this position but has recently has shortlisted two qualified candidates with the hope to hire before the end of July 2025.</t>
  </si>
  <si>
    <t>The City purchased 2 electric trucks and an electrical aerial lift in early 2025 and installed charging infrastructure.</t>
  </si>
  <si>
    <t>Unfortunately, in the past the internal decision has been what is easy - ie purchase electric vehicles or equipment. However, with the new Manager of Planning and Climate action there is an expectation that this would be part of their role to create criteria to assist on deciding on which future projects to prioritize.</t>
  </si>
  <si>
    <t>Tsawwassen</t>
  </si>
  <si>
    <t>xʷəliw ̓ ənstəxʷ k ̓ ʷθə syə ́ w ̓ én ̓ əł ct (Honouring Our Ancestors) Charter 2024-07 - https://tsawwassenfirstnation.com/pdfs/TFN-About/Information-Centre/Strategic-Planning/Honouring_Our_Ancestors_Charter.pdf</t>
  </si>
  <si>
    <t>The Great Blue Heron Way, is a visionary initiative led by Tsawwassen First Nation Elder xʷəsθeniya (Ruth Adams). The project aims to create a network of multi-use greenways that connect communities through walking, cycling, and rolling paths, while also promoting reconciliation, cultural awareness, and environmental stewardship.</t>
  </si>
  <si>
    <t>Regional Growth Strategy</t>
  </si>
  <si>
    <t xml:space="preserve"> Regional Growth Strategy</t>
  </si>
  <si>
    <t>TFN is currently undergoing updates to the Land Use Plan, which seek to align with the goals complete, compact and energy efficient communities.</t>
  </si>
  <si>
    <t>TFN is currently undertaking an Integrated Rainwater Management Plan (IRMP) Update, supported by $42,082 from the 2024 LGCAP. This project builds on recent flood event analysis and updated GIS and LiDAR datasets to model TFN’s drainage network under present and future climate conditions. It supports climate risk reduction through a revised servicing strategy and a capital improvement plan.
TFN is also a partner in the Sturgeon Bank Sediment Enhancement Pilot Project, which explores nature-based solutions to mitigate sea level rise and coastal erosion impacts.</t>
  </si>
  <si>
    <t>Heat Response Plan, Heat Risk Mapping</t>
  </si>
  <si>
    <t>Coastal Flood Risk Strategy</t>
  </si>
  <si>
    <t>Development of Environmental Monitoring Program</t>
  </si>
  <si>
    <t>Critical Measures for Vulnerable Populations during Climate Events</t>
  </si>
  <si>
    <t>Government operations initiatives.</t>
  </si>
  <si>
    <t>In 2022–2023, Tsawwassen First Nation (TFN) allocated $42,000 of LGCAP funding to initiate the development of an Integrated Rainwater Management Plan (IRMP). This foundational work included preliminary assessments of drainage infrastructure, baseline climate and hydrological conditions, and the identification of priority flood-prone areas. It established the technical and strategic groundwork for the current 2024 IRMP Update by compiling available GIS and LiDAR data, identifying information gaps, and setting the direction for future drainage modelling and capital planning. This initiative supported climate adaptation and risk reduction by guiding TFN toward a more integrated and climate-resilient stormwater servicing approach.</t>
  </si>
  <si>
    <t>TFN is a self-governing Modern Treaty Nation with constitutionally protected authority over its lands and governance, including decisions on climate action investments. In this context, TFN considers the question of internal decision-making criteria to be outside the jurisdiction of provincial oversight. Just as the Province is not expected to account to the federal government for internal decisions regarding federal transfers, the same government-to-government respect should apply to Treaty Nations. That said, TFN remains committed to transparency, accountability, and delivering climate action outcomes aligned with LGCAP objectives.</t>
  </si>
  <si>
    <t>Tumbler Ridge</t>
  </si>
  <si>
    <t>Boilers at the Community Centre
Pool Dehumidefyer / Heat Exchange Replacement</t>
  </si>
  <si>
    <t>fleet replacement</t>
  </si>
  <si>
    <t>Fleet replacement with updated emissions requirements</t>
  </si>
  <si>
    <t>Trails Master Plan</t>
  </si>
  <si>
    <t xml:space="preserve"> Trails Master Plan</t>
  </si>
  <si>
    <t xml:space="preserve"> Trails Master Plan </t>
  </si>
  <si>
    <t>Trails Master Plan in conjunction with non-profit organization - Tumbler Ridge Outdoor Recreation Association</t>
  </si>
  <si>
    <t>Installation of Generators at facilities
Purchase of a Wildfire Trailer
Pool Dehumidefyer 
Completion of the Zoning Bylaw
Fire Smart Communtiy Program</t>
  </si>
  <si>
    <t>The funds are being held in an interest-bearing reserve.</t>
  </si>
  <si>
    <t>2022 - Electric Zamboni - $58,082.00
2023 -Community Centre Boiler $58,082.00</t>
  </si>
  <si>
    <t>- Cost-benefit analysis for operational or services. 
- Risk reduction 
- benefit to the community.</t>
  </si>
  <si>
    <t>Uchucklesaht</t>
  </si>
  <si>
    <t>not available yet but will be very soon</t>
  </si>
  <si>
    <t>No protocol</t>
  </si>
  <si>
    <t>diesel offset in remote community</t>
  </si>
  <si>
    <t>Retrofit of multi-dwelling community (government-owned) residential building to high standard of energy efficiency</t>
  </si>
  <si>
    <t>EV charging station installation at government building</t>
  </si>
  <si>
    <t xml:space="preserve">Active transportation planning.Electric vehicle charging studies/planning.Electric vehicle charging infrastructure investments. </t>
  </si>
  <si>
    <t xml:space="preserve"> Complete, compact communitiesRenewable energy investments (e.g. district energy, waste heat recovery, biomass)Climate engagementCommunity Development Plans</t>
  </si>
  <si>
    <t>Seeking funding to develop a complete community plan</t>
  </si>
  <si>
    <t>Climate Change Vulnerability Study &amp; Coastal Vulnerability Study</t>
  </si>
  <si>
    <t xml:space="preserve"> Undertaking or completing a risk assessment at the community level. Undertaking or completing a Hazard Risk Vulnerability Analysis (HRVA) at the community level.Hydro climatological data collection. Monitoring climate risks or impacts (floods, wildfire, etc.). Public engagement on climate risks and actions.Creation of policy/procedures to affect change (climate considerations into decision-making processes). Creating data systems to support climate action. Developing, acquiring, or already have hazard or climate risk mapping (e.g., floodplains), data or similar information.Developing emergency/hazard response plans. </t>
  </si>
  <si>
    <t>not available online presently</t>
  </si>
  <si>
    <t>Climate Vulnerability Study</t>
  </si>
  <si>
    <t>Firesmart project implementation and Climate Vulnerability Study</t>
  </si>
  <si>
    <t>Installation, operation, staff training and data management system for several climate and marine monitoring stations throughout our territory. The data collected will underpin our understanding of local climate impacts and adaptation planning, building off of the completion of our first Climate Change Vulnerability study and comprehensive Climate Action plan in 2024/2025.</t>
  </si>
  <si>
    <t>Staffing and climate studies.</t>
  </si>
  <si>
    <t>BC Disaster Resilience Innovation Fund</t>
  </si>
  <si>
    <t>We utilize the dollars to develop our internal capacity to monitor climate change and collect data that can be useful to a variety of priorities including fisheries, ecosystem health, food security, clean energy projects etc.</t>
  </si>
  <si>
    <t>Ucluelet</t>
  </si>
  <si>
    <t>https://ucluelet.ca/wp-content/uploads/2025/06/Ucluelet_CCAP_FINAL_2021_DOU.pdf</t>
  </si>
  <si>
    <t>Active transportation corridors (multi-use path)</t>
  </si>
  <si>
    <t>On hold</t>
  </si>
  <si>
    <t>submarine water line</t>
  </si>
  <si>
    <t>The full $112,164.00 is designated for a submarine water line connecting the District of Ucluelet to Ucluelet First Nation. The initial pipe was damaged in a storm which are forecasted to become increasingly prevalent due to climate change. This new pipe will allow both the District and our First Nations neighbours to increase our climate resiliency.</t>
  </si>
  <si>
    <t>OCP/Budget/Council priorities</t>
  </si>
  <si>
    <t>Valemount</t>
  </si>
  <si>
    <t>EV charging station for EV fleet vehicle</t>
  </si>
  <si>
    <t>EV cost not covered by 2022 and 2023 funds - amount TBD</t>
  </si>
  <si>
    <t>Fall 2025 EV purchase (cost not covered by 2022 and 2023 funds), and no decision made yet for the rest of 2024 lump sum</t>
  </si>
  <si>
    <t>Electric Vehicle Charging Station (For F150 Ford Lightening previously purchased with partial LGCAP funding), plan to purchase second EV in fall 2025</t>
  </si>
  <si>
    <t>Currently do not have one.  Will be working on a policy</t>
  </si>
  <si>
    <t>Vancouver</t>
  </si>
  <si>
    <t>vancouver.ca/climateemergency</t>
  </si>
  <si>
    <t>GPC</t>
  </si>
  <si>
    <t>There was no split between traditional vs non-traditional services emissions. CoV delivers traditional services
and in addition: landfill, police force, etc. Approx 120,000 of the 146,000 tCO2e inventory we have reported comes from fugitive landfill gas from the Vancouver Landfill, which we own and operate.</t>
  </si>
  <si>
    <t>Actual measured-VKT data: odometer-based annual distance driven by vehicle-type and age for both LDV and HDV</t>
  </si>
  <si>
    <t>Passive House</t>
  </si>
  <si>
    <t>Yes – the Mechanical Permit Mechanical permit | City of Vancouver was further developed in 2024 to streamline heat pump installations in most building types. Dedicated review staff were trained to review applications</t>
  </si>
  <si>
    <t>Green Retrofit Pilot programs – RARA and NRRG (Rental Accelerator and Non-Profit Resilient Retrofit Grant) issued over $4 million in grants for 23 existing multifamily buildings to complete a wide variety of low-carbon retrofits in Vancouver (these grants leveraged over $17 million in third-party funding) 
Kerrisdale Community Centre received $2.3 Million for a deep retrofit project.</t>
  </si>
  <si>
    <t xml:space="preserve"> Bylaw changes to facilitate heat pump installations or electrical upgrades (please explain): BC Energy Step Code adoption (Step 4 or higher). Zero Carbon Step Code adoption.Requirement to measure embodied carbon. </t>
  </si>
  <si>
    <t>License fee incentive for gasoline stations to include zero-emission vehicle infrastructure development</t>
  </si>
  <si>
    <t>The City of Vancouver continued to work on expanding the public charging network, including rehabilitation of 18 Level-2 and 2 Level-3 stations. We continued to work with BC Hydro on expanding Level-3 hubs.</t>
  </si>
  <si>
    <t xml:space="preserve"> Programs to increase high-occupancy (2 or more people) vehicle trips (i.e. carpooling). Established personal (passenger) transportation target goals, and measures to reach them, in annual reports – may include target goals for vehicle kilometre reduction, mode share for active transportation and zero-emission vehicles.Implemented zero-emission vehicle first procurement policy for all local government on and off-road vehicles purchases.Active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Electric vehicle purchases and electric equipment/machinery purchases (i.e. electric zambonis)</t>
  </si>
  <si>
    <t xml:space="preserve"> Programs to increase high-occupancy (2 or more people) vehicle trips (i.e. carpooling).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streets.Neighbourhood or community-wide speed limit reductions. Electric vehicle charging studies/planning. Mandatory EV infrastructure in new construction. Established electric vehicle charging ready bylaws. Electric vehicle charging infrastructure investments. License fee incentive for gasoline stations to include zero-emission vehicle infrastructure development</t>
  </si>
  <si>
    <t xml:space="preserve"> Circular economy or zero waste strategy.Renewable energy investments (e.g. district energy, waste heat recovery, biomass). Supporting green/blue carbon sequestration. Developing compliance carbon offset projects.</t>
  </si>
  <si>
    <t xml:space="preserve"> Complete, compact communities Organics diversion Circular economy or zero waste strategy Renewable energy investments (e.g. district energy, waste heat recovery, biomass) Supporting green/blue carbon sequestration Climate engagementRezoningDensity bonuses Infill developmentCommunity Development Plans</t>
  </si>
  <si>
    <t>Multi-Family Retrofit Program: EV chargers installed in rental buildings, supporting over 800 households.</t>
  </si>
  <si>
    <t>Constructed new stormwater management project: the St. George Rainway is an example of built natural stormwater infrastructure (more info at https://www.shapeyourcity.ca/st-george-rainway). 
Note for Question 13b below, staff time is not currently tracked for these initiatives. Figures given are approximate. 
Note for Question 13c below, there are a number of initiatives underway (sea level rise planning, Healthy Waters Strategy); funding for these is combined with general operating budgets within those departments and difficult to portion out.</t>
  </si>
  <si>
    <t>https://vancouver.ca/files/cov/vancouver-climate-change-adaptation-strategy-2024-25.pdf</t>
  </si>
  <si>
    <t>Complete a study on cooling measures in MURBs. Implement requirements for mandatory cooling in new MURBs. Pursue upgrades in community facilities. Advance tree planting on public land. 	Extreme cold, snow and ice</t>
  </si>
  <si>
    <t>Drought: Accelerate residential metering and transition to advanced metering infrastructure, explore policy updates for increased non-potable water use in future developments. Explore policy that prohibits the installation of in-ground lawn irrigation systems that use potable water for new build permits applied for 2025 onwards.</t>
  </si>
  <si>
    <t>Poor air quality: Explore and implement building code requirements for filtered outdoor air in new 1-3 storey residential buildings. Expand on 2023 DIY Air Cleaner pilot in partnership with the Pacific Institute for Pathogens, Pandemics, and Society to enable community members to build their own air cleaners. Work with Metro Vancouver and Vancouver Coastal Health on a Hyperlocal Air Quality Monitoring Initiative to build a dense air quality monitoring network using lower cost sensors to better understand neighbourhood level variations in air quality.</t>
  </si>
  <si>
    <t>check rain section</t>
  </si>
  <si>
    <t>Sea level rise: Complete a vulnerability assessment and study of waterfront parks and beaches. Perform a cost benefit analysis to determine best value in terms of delivering safe and resilient housing and coastal and extreme rain infrastructure at South East False Creek 1A. Design &amp; construct a Sea2City coastal adaptation pilot project on the Cooper's Park shoreline, and continue to seek funding for additional Sea2City pilots. Begin design of naturalized shoreline adaptation approaches (e.g. for West End Waterfront Plan implementation) and continue project-specific engagement with Host Nations.</t>
  </si>
  <si>
    <t>Complete an Extreme Rainfall Risk Assessment and Strategy - Phases 1 and 2  (hazard assessment and risk/vulnerability assessment)  and scope Phase 3 (strategy). Explore a dedicated funding stream for GRI maintenance tasks and renewal projects in underserved areas to accelerate project implementation. Incorporate green rainwater infrastructure (GRI) into City right-of-way reconstruction projects. Pilot coordination of Adopt a Catch Basin program with Resilient Neighbourhoods Program to expand community participation and public awareness.</t>
  </si>
  <si>
    <t>assess resiliency of specific climate-adapted trees species to extreme heat.</t>
  </si>
  <si>
    <t>Resiliency and adaptation indicators currently being developed. Early approach will be a mix of process-oriented quantitative indicators supported by and qualitative (i.e., storytelling) impact and outcomes reporting.</t>
  </si>
  <si>
    <t>We are in the progress of developing equity indicators. 
Moreland Kennedy House: Pre-retrofit funding provided for this affordable rental housing building in Kitsilano. The Moreland Kennedy House net zero retrofit is expected to be complete in December 2025. The project includes the full replacement of all windows and patio doors, the installation of a new, more energy-efficient roofing system, and the transition from gas heating to a highly efficient, electric centralized heat pump system for both heating and cooling. Additionally, a new electric domestic hot water system will be installed in the parking garage, utilizing heat pump technology.</t>
  </si>
  <si>
    <t>TBD but kept in dedicated climate reserve within City budget to fund mitigation/adaptation work per decision criteria (see expanded explanation below))</t>
  </si>
  <si>
    <t>Revision and engagement on the City's Climate Plans (carbon reduction and climate adaptation); private-side overland flooding planning and studies; climate equity stewardship; environmental inventory and network study; green roof best-practices development; new construction regulation/compliance and industry capacity-building; mass timber and embodied-carbon compliance guidelines development; carbon reduction modelling; Greenest City Scholars program. 
Future allocation of funding: all LGCAP funds are held in a reserve dedicated to ongoing community-focussed climate mitigation and adaptation work. This City of Vancouver reserve has existed since the early 2010s coincident with the CARIP program. Funding is allocated annually to a variety of one-time and multiyear programs/projects with clear ties to City and provincial climate objectives.</t>
  </si>
  <si>
    <t>Amount reported as on-hold in 2023 LGCAP Survey ($31,164) had actually already been spent on embodied carbon and mass-timber research to inform policy and requirements development in 2023.</t>
  </si>
  <si>
    <t>See CCAS Annual Report page 5 (https://vancouver.ca/files/cov/ccas-2025-annual-report-dashboard.pdf) for full list of external-grant funded programs. Funders include NRCan Codes Acceleration Fund, BC Active Transportation Infrastructure Grants, UBCM Disaster Risk Reduction-Climate Adaptation.</t>
  </si>
  <si>
    <t>Work must support City's primary climate mitigation and adaptation policies. Taxonomy within Climate Budget
clarifies eligible investments: https://council.vancouver.ca/20231205/documents/spec1f.pdf#page=13</t>
  </si>
  <si>
    <t>Vanderhoof</t>
  </si>
  <si>
    <t>Installation of Arena heat exchangers and heat reclaim pumps.</t>
  </si>
  <si>
    <t>Expansion of active transportation network sidewalks from the active transportation plan. BC Hydro installation of fast charging electric vehicle stations. Installation of electric vehicle charge stations at the District Courthouse.</t>
  </si>
  <si>
    <t>Erosion Mitigation at Stoney Creek and Riverside Park. Willow planting on the shorelines to prevent bank erosion. Implementing asset management practices including risk assessments at the project level.</t>
  </si>
  <si>
    <t xml:space="preserve"> Undertaking or completing a risk assessment at the asset or project level. Monitoring climate risks or impacts (floods, wildfire, etc.). Utilizing natural assets/nature-based solutions. Developing emergency/hazard response plans.</t>
  </si>
  <si>
    <t>Erosion Mitigation</t>
  </si>
  <si>
    <t>Buildings retrofitted for energy efficiency and climate resilience</t>
  </si>
  <si>
    <t>211205 - Arena heat exchangers and heat reclaim system</t>
  </si>
  <si>
    <t>Arena heat exchangers and heat reclaim system</t>
  </si>
  <si>
    <t>Asset management planning, need and climate action impact.</t>
  </si>
  <si>
    <t>Vernon</t>
  </si>
  <si>
    <t>2022, annually as the CEEI data is released</t>
  </si>
  <si>
    <t>We are looking forward to CEEI dashboard development to make it easier to view and analyze community emissions data</t>
  </si>
  <si>
    <t>Solar-ready construction for residential buildings required in Vernon's Building Bylaw</t>
  </si>
  <si>
    <t>Emissions Level 1</t>
  </si>
  <si>
    <t>The City of Vernon amended the Building Bylaw in April 2024 to include Emissions Level 1 of the Zero Carbon Step Code for Part 9 buildings. The City of Vernon funded a UBC Sustainability Scholar research project during the summer of 2024 to understand the barriers and opportunities for Vernon homeowners to do energy retrofits to inform our 2025 climate action implementation strategy. The City of Vernon and Mitacs entered into an agreement in 2024 to co-fund a 2-year research project with UBC Okanagan’s Lifecycle Management Lab to conduct a lifecycle assessment analysis of future housing developments in Vernon. This study will inform if the City should regulate advancement of the BC Energy Step Code and Zero Carbon Step Code at a faster rate than is required by the province in order to meet the GHG reduction targets set out in Vernon’s Climate Action Plan.</t>
  </si>
  <si>
    <t>Zero Carbon Step Code adoption.Solar-ready construction for residential buildings required in Vernon's Building Bylaw</t>
  </si>
  <si>
    <t>School travel planning research</t>
  </si>
  <si>
    <t>Participating in the BC electric kick scooter program. EV Charging Gap Analysis Study. Zoning Bylaw updates included EV charging infrastructure and new parking requirements for developments. Invested in new EV chargers at City Hall complex. City of Vernon organized and funded spring GoByBike Week 2024. Review and update to Transportation Plan started in 2024. Working with BC Transit to expand service in Vernon.</t>
  </si>
  <si>
    <t>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t>
  </si>
  <si>
    <t>Improving or expanding public transportation.Revising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Electric vehicle charging studies/planning. Mandatory EV infrastructure in new construction. Established electric vehicle charging ready bylaws. Electric vehicle charging infrastructure investments. School travel planning research</t>
  </si>
  <si>
    <t>Updates to Zoning Bylaw, Official Community Plan, Transportation Plan, and Building Bylaw</t>
  </si>
  <si>
    <t>Flood Risk Management; FireSmart; Emergency Management; updated the GHG forecasting calculator for municipal projects with regional data sets and applied to two climate initiatives. Natural asset inventory and condition assessment.</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</si>
  <si>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etc.).Providing training (adaptation and mitigation skills).Creating data systems to support climate action. Developing, acquiring, or already have hazard or climate risk mapping (e.g., floodplains), data or similar information. Utilizing natural assets/nature-based solutions.</t>
  </si>
  <si>
    <t>https://www.vernon.ca/homes-building/sustainability/flood-resilience-and-mapping#gsc.tab=0</t>
  </si>
  <si>
    <t>Cooling centres and services provided in 2024</t>
  </si>
  <si>
    <t>Temporary warming centres</t>
  </si>
  <si>
    <t>Regional district promotes Water Wise program</t>
  </si>
  <si>
    <t>FireSmartBC program</t>
  </si>
  <si>
    <t>Build your own air filter workshop</t>
  </si>
  <si>
    <t>Water course infrastructure upgrades</t>
  </si>
  <si>
    <t>Build your own air filter workshop, cooling/warming centres</t>
  </si>
  <si>
    <t>Percentage of buildings retrofitted for energy efficiency and climate resilience; Percentage of urban tree canopy cover to mitigate heat island effects; percentage of zero carbon emissions vehicles; organic waste diverted from landfill</t>
  </si>
  <si>
    <t>In 2024 we hosted the DIY air filter workshop and targeted patients at the lung clinic at the hospital and people with disabilities. In the request for proposals for the City’s shared e-scooter program, we prioritized equitable access options as a selection criterion. We provided a Sustainability Grant to a non-profit organization in 2024 to develop emergency evacuation plans for people with disabilities.</t>
  </si>
  <si>
    <t>contract support to develop communication and design materials for climate outreach</t>
  </si>
  <si>
    <t>15000 for subsidies to reduce Energuide Assessment costs for homeowners; 75000 for Retrofit Assist program; 10000 to enhance capacity in building industry around low-carbon solutions.</t>
  </si>
  <si>
    <t>30000 for green business planning coaching services; 20000 for the Climate Action Ripple Effect high school program; 19500 for Trees for Tomorrow program</t>
  </si>
  <si>
    <t>9707.26 for contractor support to develop communication and design materials for climate outreach; 15000 for outreach event materials and delivery; 15000 for subsidies to reduce Energuide Assessment costs for homeowners; 
75000 for Retrofit Assist program; 10000 to enhance capacity in building industry around low-carbon solutions; 20000 for GoByBike Week; 30000 for green business coaching services; 20000 for the Climate Action Ripple Effect high school program; 19500 for Trees for Tomorrow program; 20000 for climate resiliency workshop series</t>
  </si>
  <si>
    <t>Fire Department EV battery fire suppression equipment</t>
  </si>
  <si>
    <t>100000 for environmental mapping and natural asset inventory. 161500 LGCAP funding used to leverage external funding: 40000 to access 160,000 Federation of Canadian Municipalities funding for GHG reduction feasibility study for City buildings; 40000 to access 40000 MITACS funding for UBCO GHG lifecycle assessment modeling for future housing developments; 60000 to access 60000 funding for Youth Climate Corps BC provincial funding; 1500 to access $500 funds from United Way for the DIY air filter workshop; 20000 to access UBCM asset management planning grant. 21409 for UBC Sustainability Scholars research on barriers to home efficiency retrofits. 36166 for Fire Department EV battery fire suppression equipment. 20000 for Climate Action Ripple Effect sponsorship. 57000 for e-bike rebate program.</t>
  </si>
  <si>
    <t>Federation of Canadian Municipalities funding for GHG reduction feasibility study for community buildings; MITACS post-doc research internship; Youth Climate Corps BC funding; United Way small grants; Union of BC Municipalities Asset Management Planning.</t>
  </si>
  <si>
    <t>The goals and actions of Vernon’s Climate Action Plan and the Council Strategic Plan are used as decision making criteria for spending LGCAP dollars.</t>
  </si>
  <si>
    <t>Victoria</t>
  </si>
  <si>
    <t>https://www.victoria.ca/media/file/climate-leadership-plan</t>
  </si>
  <si>
    <t>https://pub-victoria.escribemeetings.com/filestream.ashx?DocumentId=71001</t>
  </si>
  <si>
    <t>City owned &amp; operated asphalt plant excluded from inventory</t>
  </si>
  <si>
    <t>2023, annually</t>
  </si>
  <si>
    <t>Target 2050 Transition to 100% Renewable Energy</t>
  </si>
  <si>
    <t>VKT from ICBC, building utility data including fuel type, and emissions by building category/era</t>
  </si>
  <si>
    <t>Crystal Pool replacement project is pursuing the Zero Carbon Building Design Standard</t>
  </si>
  <si>
    <t>Strata Energy Advisory Program launched and ongoing; see highlighted projects below</t>
  </si>
  <si>
    <t>Official Community Plan (Victoria 2050) update integrated a climate lens, including policy supporting mass timber construction;
Strata Energy Advisor Program in partnership with Zero Emissions Innovation Centre;
Rental Apartment Retrofit Accelerator Pilot Program (and associated tax exemption pilot);
Energy &amp; Carbon Emissions Reporting Requirement Initiation;
Research into retrofit challenges and opportunities (State of Electrification Report)</t>
  </si>
  <si>
    <t>Zero Carbon Step Code adoption.Strata Energy Advisory Program launched and ongoing; see highlighted projects below</t>
  </si>
  <si>
    <t>Continued availability of downtown free public Bike Valet;
Borrow a Bike Lock program expanded to around 10 new locations;
Installation of a bike shelter at Vic West Elementary School;
Investment in pedestrian infrastructure upgrades;
Expanded AAA bike network;
Supported expansion of ridesharing services by undertaking analysis of bikeshare feasibility;
Expanded public EV charging network (138 level 2 stations installed);
Investment in transit supportive infrastructure (i.e., transit-signal priority measures);
Expansion of Active &amp; Safe Routes to School program;
Review of TDM policy/bylaws in progress;
Participation in educational/promotional active transportation programming (Go by Bike Week)</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</si>
  <si>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 Bylaws that reduce or eliminate off street parking requirements. Implement pedestrian plazas, car-free streets (temporary or permanent) or limited-access automobile streets. Installation of secure public bike parking (i.e. bike valet). Neighbourhood or community-wide speed limit reductions. Electric vehicle charging studies/planning. Mandatory EV infrastructure in new construction. Established electric vehicle charging ready bylaws. Electric vehicle charging infrastructure investments. </t>
  </si>
  <si>
    <t>Deconstruction assessment and select salvage of corporate buildings; Implementation of corporate Zero Waste Strategy actions (such as sustainable catering policy)</t>
  </si>
  <si>
    <t xml:space="preserve"> Circular economy or zero waste strategy.Supporting green/blue carbon sequestration.Deconstruction assessment and select salvage of corporate buildings; Implementation of corporate Zero Waste Strategy actions (such as sustainable catering policy)</t>
  </si>
  <si>
    <t xml:space="preserve"> Complete, compact communities Organics diversion Circular economy or zero waste strategySupporting green/blue carbon sequestration Climate engagementRezoning Smaller lots Density bonuses Infill developmentCommunity Development Plans</t>
  </si>
  <si>
    <t>Official Community Plan update (Victoria 2050) incorporated climate lens, including climate change mitigation and adaptation considerations;
Adopted Single-Use Items Reduction Bylaw, effective 2024, expanding the previous single use bag ban to require that food ware accessories such as utensils, stir sticks, condiments and straws must only be distributed by request;
Zero waste programming: partnership with business sector to divert restaurant waste (e.g., Reuse campaign);
Improvements in residential waste collection;
Beyond the Curb program development (to start community recycling pilot for soft plastics, foam, and small electronics);
Development of Zero Waste Event Guide to help guide sustainable practices for both internal city events, and external events in the City of Victoria;
Climate action public engagement</t>
  </si>
  <si>
    <t>Climate Change Adaptation Plan in progress;
Gorge Coastal Flood Adaptation Strategy;
Climate Equity by Design project;
Coastal Hazard Adaptation Assessment and Feasibility Study along Dallas Road;
Resilience Hubs programming and infrastructure investments (Grant awarded in 2024 to install HVAC Community Centres, project in progress);
Wildfire smoke air quality monitoring project with UVIC;
Annual seasonal misting station deployment at 13 key locations across the City;
Integrated Rainwater Management Plan in progress;
Integrating Green Stormwater Infrastructure in streetscape upgrades;
Official Community Plan incorporating climate lens (including adaptation/resilience);
Community Safety/Wellbeing Plan has adaptation and resilience considerations</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</si>
  <si>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t>
  </si>
  <si>
    <t>https://pub-victoria.escribemeetings.com/filestream.ashx?DocumentId=77641</t>
  </si>
  <si>
    <t>Heat Vulnerability Mapping Project; misting station seasonal deployment; HVAC installation in two community centres in progress; community outreach and education; Resilience Hubs programming</t>
  </si>
  <si>
    <t>HVAC installation in two community centres in progress; community outreach and education; Resilience Hubs programming</t>
  </si>
  <si>
    <t>Coastal Hazard Adaptation Assessment; Gorge Coastal Flood Adaptation Strategy</t>
  </si>
  <si>
    <t>Integrated Rainwater Management Plan in progress</t>
  </si>
  <si>
    <t>Parks department staff consider future climate change risks in tree species selection, such as changing seasonal rain patterns</t>
  </si>
  <si>
    <t>Programming &amp; projects related to extreme heat</t>
  </si>
  <si>
    <t>What would be helpful in the future: % of units with cooling; % of buildings retrofitted; health/hospital data surrounding extreme weather events (i.e., acute heat-related conditions); ecosystem health
What we find valuable so far: data from heat mapping (demographics, health stats, building information); # deaths from extreme heat events, tree canopy cover</t>
  </si>
  <si>
    <t>Climate Equity by Design project;
Resilience Hubs programming</t>
  </si>
  <si>
    <t>Strata Energy Advisor Program</t>
  </si>
  <si>
    <t>Staffing, Strata Energy Advisor Program, other adaptation initiatives - exact dollar values TBD</t>
  </si>
  <si>
    <t>Staff positions funded: 2x Climate Adaptation Specialists who work full time on corporate and community adaptation planning and project/program implementation;
Continued delivery of the Strata Energy Advisor Program in partnership with the Zero Emissions Innovation Centre (ZEIC)</t>
  </si>
  <si>
    <t>Initiating development of a Natural Assets Inventory project</t>
  </si>
  <si>
    <t>Funded initiatives must support implementation of the City’s High Impact Initiatives or increase the City’s capacity for climate adaptation.</t>
  </si>
  <si>
    <t>View Royal</t>
  </si>
  <si>
    <t>https://www.viewroyal.ca/assets/Town~Hall/Documents-Forms/Planning-Development/2022%2007%2013%20CCAS%202022.pdf</t>
  </si>
  <si>
    <t>2022, every two year (2024 report expected in the fall 2025)</t>
  </si>
  <si>
    <t>In-progress work on a potential deconstruction bylaw.</t>
  </si>
  <si>
    <t>BC Energy Step Code adoption (Step 4 or higher). Zero Carbon Step Code adoption. Efficiency upgrades/retrofits.Requirement to measure embodied carbon. Topping up Provincial energy efficiency incentive programs.</t>
  </si>
  <si>
    <t>Supported a BC Transit project to begin construction of transit priority lanes on Island Highway for Route 95 RapidBus service between West Shore communities and downtown Victoria</t>
  </si>
  <si>
    <t>Ongoing Resident Tree Planting Program events in April and October with over 250 new trees delivered to Town residents.</t>
  </si>
  <si>
    <t>Community Heat Resilience Report Completed June 2024 
https://www.viewroyal.ca/assets/Town~Hall/Documents-Forms/Planning-Development/Community%20Heat%20Resilience.pdf</t>
  </si>
  <si>
    <t xml:space="preserve"> Undertaking or completing a risk assessment at the community level. Undertaking or completing a Hazard Risk Vulnerability Analysis (HRVA) at the community level.</t>
  </si>
  <si>
    <t>https://www.viewroyal.ca/assets/Town~Hall/Documents-Forms/Administration/2009%2005%2031%20TOVR%20Community%20Risk%20Assessment.pdf</t>
  </si>
  <si>
    <t>Heat Risk Vulnerabilty Assessment completed 2024</t>
  </si>
  <si>
    <t>Wildfire Coordinator position created 2024</t>
  </si>
  <si>
    <t>Mapping program in progress</t>
  </si>
  <si>
    <t>Percentage of buildings retrofitted for energy efficiency and climate resilience
Percentage of urban tree canopy cover to mitigate heat island effects</t>
  </si>
  <si>
    <t>Planning to initiate strategy to allocate March 2024 LCAP funds as part of 2026 budget process</t>
  </si>
  <si>
    <t>Parks and Trails Plan - climate resiliency</t>
  </si>
  <si>
    <t>Cool It Climate Action Leadership Program</t>
  </si>
  <si>
    <t>- Coast flood mapping support
- Development regional partnerships
- Top of provincial fuel switching grant program
- Top up of regional Cool It! climate education program - challenging families to modify habits to support climate action
- Official Community Plan review and update to research and prepare climate action policies for resilience for active transportation, transportation, climate adaptation and resiliency, housing near transit to reduce GHG emissions, aligning OCP with Community Climate Action Strategy.</t>
  </si>
  <si>
    <t>Grant applications are in process. TBA</t>
  </si>
  <si>
    <t>1. What initiatives can be augmented with enhanced climate action/education components
2. Leveraging staff time to administer programs, network with other municipalities on opportunities for joint projects, prepare grant applications and facilitate programs</t>
  </si>
  <si>
    <t>Warfield</t>
  </si>
  <si>
    <t>As a small local government, this is not seen to be a priority.  We only four small public facilities; one of which is operated seasonally as well as a small mobile fleet with only 4 outside employees.  The Village's use of external contractors is also minimal.</t>
  </si>
  <si>
    <t>The Village committed to install solar panels on three of its corporate buildings.  The solar panels will reduce electrical consumption and during the summer the Village will be able to return surplus power to the grid.  This initiative will not only reduce corporate emissions, it will result in budgetary savings and a financial payback.  We also believe that this project may result in property owners assessing this as an option for their private dwelling.  There are a number of properties who are converting to solar energy and the Village has promoted this further in its quarterly newsletter.</t>
  </si>
  <si>
    <t>The Village started planning to upgrade a paved walkway that will enhance micro-mobility.   The Village also supported a regional plan with the hopes of improving / creating safe connectivity between communities that will encourage and enhance the use of non-vehicular transportation for commuting.</t>
  </si>
  <si>
    <t>Active transportation infrastructure investments.Expanded micromobility access, bylaws and/or infrastructure (e.g. introduced or expanded bike/e-bike/e-scooter sharing programs, built new bike/scooter lanes, updated bylaws for use of bikes/scooters).</t>
  </si>
  <si>
    <t>The Village is undertaking a Flood Plain assessment with the hopes of addressing climate risks.  The Village is also pursuing the development of a plan to quantify natural assets and how to develop nature based solutions that will reduce climate impacts.  A public tree inventory was completed in 2024 that will support future work and the development of plans to make better use of and to improve natural assets in the future.</t>
  </si>
  <si>
    <t>Addressing current and future climate risks through plans, adaptation measure implementation, programs, service delivery, asset management and/or other functions.Monitoring climate risks or impacts (floods, wildfire, etc.). Utilizing natural assets/nature-based solutions.</t>
  </si>
  <si>
    <t>There is an ongoing risk of wildfire with significant fuel within the Valley, drier conditions and noticeable increase in wind. There was one fire in the Village in 2024 that was fortunately quickly extinguished without property damage. The Village participates with the Regional District as part of funding secured through the UBCM CRE FireSmart Community Funding &amp; Supports. The regional committee works on risk assessments of critical infrastructure and develops mitigation strategies. Individual property owners are also encouraged to undertake a property audit and to address risks identified, with grant funding available to support this work.</t>
  </si>
  <si>
    <t>There is a creek that flows through the Village that has previously flooded, causing significant damage to municipal infrastructure. The Village secured a grant through the UBCM and is currently undertaking a flood plain assessment. Most recently the Village filed an expression of interest with the Province in the hopes of securing grant funding to undertake further review and to proceed with capital investment.</t>
  </si>
  <si>
    <t>A significant outage was experience in 2024 that was caused by trees that fell onto several regional transmission lines owned by Fortis. The trees were stressed due to heat and a lack of water.  A significant wind event caused the trees to collapse onto the line.  In response, the Village met with Fortis, resulting in further risk assessments and the remediation of dangerous trees. The Village communicated with residents through its newsletter with the goal of creating public awareness so peoples are better prepared.</t>
  </si>
  <si>
    <t>Hope to undertake if grant funding can be secured.</t>
  </si>
  <si>
    <t>As a small local government with no full-time administrative staff and other demands, allocating resources is a challenge. When considering the area, having dedicated and regionally/provincially funded staff or technical resources that could develop and work on projects is likely the only way progress could be made.</t>
  </si>
  <si>
    <t>158464 - to purchase and install solar panels on 3 corporate facilities.</t>
  </si>
  <si>
    <t>Funding has been dedicated to the solar panel initiative.  Installation took place in 2025 and the panels are now operational and generating power.</t>
  </si>
  <si>
    <t>The Village purchased an EV that is used in public works.  The EV is also made available to staff when undertaking out of area travel.</t>
  </si>
  <si>
    <t>We consider highest and best use and what we can do when considering resources available. We want to maximize the benefit of the grant and to also undertake projects that have "meaning" to the public.  The Village wants to be responsible as part of demonstrating to the community that consideration should be given in all aspects of life to reduce individual carbon production and to make decisions that support this goal.</t>
  </si>
  <si>
    <t>Wells</t>
  </si>
  <si>
    <t>Geothermal upgrades to building</t>
  </si>
  <si>
    <t>Dike repair - Lowhee Creek - flood mitigation</t>
  </si>
  <si>
    <t>Firesmart initiatives</t>
  </si>
  <si>
    <t>Dike repair Lowhee Creek</t>
  </si>
  <si>
    <t>- On-hold pending completion of Facilities Master Plan
- Geothermal upgrades/repairs to school/community centre $14,022.00 in 2024 ($1,098.36 covered by 2022 and 2023 funds, $12,923.64 covered by 2024 funds)</t>
  </si>
  <si>
    <t>-Integrated Community Sustainability Plan $39,938.64 in 2024
- Geothermal upgrades/repairs to school/community centre $14,022.00 in 2024 ($1,098.36 covered by 2022 and 2023 funds, $12,923.64 covered by 2024 funds)</t>
  </si>
  <si>
    <t>Highest need</t>
  </si>
  <si>
    <t>West Kelowna</t>
  </si>
  <si>
    <t>https://www.westkelownacity.ca/en/city-hall/resources/Documents/West-Kelowna-Corporate-Climate-Action-Plan.pdf</t>
  </si>
  <si>
    <t>The new City Hall/Library Building is the largest mass timber building in the Okanagan.</t>
  </si>
  <si>
    <t>Part 3 buildings to achieve Step 3 by 2027 and Step 4 by 2032.</t>
  </si>
  <si>
    <t>Part 9 buildings to achieve Step 4 by 2027 and Step 5 by 2032;</t>
  </si>
  <si>
    <t>Major milestones in 2024 were; the Rose Valley Water Treatment Plant official opening, which received the prestigious Project of the Year award from the Public Works Association of British Columbia for its innovative design, unique features and complexity; the official opening of the purpose-built City Hall/Library Building and celebrating it as the largest mass timber building in the Okanagan at the time; the start of the purpose-built Fire Hall #32 Replacement Project; and the creation of an Infill Housing Strategy, which aligns with the Housing Needs Assessment and Official Community Plan and helps achieve provincial housing requirements.</t>
  </si>
  <si>
    <t>Construction began on the Shannon Lake Active Transportation Corridor, with funding contributions provided through the BC Active Transportation Infrastructure Program to build a multi-use pathway;  and a roundabout at Shannon Lake and Asquith Roads to improve flow and reduce idling; Boucherie Road Multi Use Pathways, Phases 1 and 2 were also officially opening, with funding contributions for Phase one from Destination BC and for Phase 2 from the BC Active Transportation Infrastructure Program. Furthermore, 2024 was spent drafting the Transportation Master Plan Update with BC Transit to update bus routes and efficiencies.</t>
  </si>
  <si>
    <t xml:space="preserve"> Programs to increase high-occupancy (2 or more people) vehicle trips (i.e. carpooling).Implemented zero-emission vehicle first procurement policy for all local government on and off-road vehicles purchases.Active transportation infrastructure investments. Active transportation education and encouragement programs.Electric vehicle charging studies/planning. Electric vehicle charging infrastructure investments. Electric vehicle purchases and electric equipment/machinery purchases (i.e. electric zambonis)</t>
  </si>
  <si>
    <t xml:space="preserve">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documents.Active transportation planning. Active transportation infrastructure investments.Expanded micromobility access, bylaws and/or infrastructure (e.g. introduced or expanded bike/e-bike/e-scooter sharing programs, built new bike/scooter lanes, updated bylaws for bikes/scooter uses). Bylaws that reduce or eliminate off street parking requirements.Neighbourhood or community-wide speed limit reductions. Electric vehicle charging studies/planning. Mandatory EV infrastructure in new construction.Electric vehicle charging infrastructure investments. </t>
  </si>
  <si>
    <t>Adopted Corporate Climate Action Plan</t>
  </si>
  <si>
    <t xml:space="preserve"> Adopted Corporate Climate Action Plan</t>
  </si>
  <si>
    <t xml:space="preserve"> Complete, compact communities Rezoning Smaller lots Density bonuses Infill development Urban containment boundaries Regional Growth Strategies Community Development Plans</t>
  </si>
  <si>
    <t>The City of West Kelowna created our first Accessibility and Inclusion Plan; while on the policy front, our Official Community Plan supports a circular economy that values the reuse of materials and resources; our commitment to reducing our carbon footprint also includes a fleet electrification project, to enhance fleet sustainability and operational efficiency, while reducing emissions and high level components of this project are: Unit Transition – Replacing our traditional ICE fleet with electric vehicles; Charging Infrastructure – Completed a fleet energy assessment and now planning the installation of charging infrastructure at all CWK facilities; Training – Our mechanics are certified to work on electric vehicles; and Energy Management – We have begun researching optimal charging schedules to reduce peak energy consumption.</t>
  </si>
  <si>
    <t>On December 10, 2024, the City of West Kelowna adopted the updated Community Wildfire Resiliency Plan and wildfire mitigation policy; the City applied for the Province subsequently approved Disaster Risk Reduction – Climate Adaptation Program funding for design of flood mitigation measures along McDougall Creek in the Pike/Capri area; in response to climate adaptation and the increasing risk of wildfires, the City completed construction on a comprehensive fire evacuation egress, connecting the Casa Loma and Lakeview Heights neighborhoods and an egress for the Glenrosa neighbourhood, connecting Inverness Road to Pleasantview Road and ultimately Lower Glenrosa Road; the Parks and Recreational Trails Master Plans underwent final rounds of community input and were adopted.</t>
  </si>
  <si>
    <t xml:space="preserve"> Undertaking or completing a risk assessment at the asset or project level.Addressing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processes).Utilizing natural assets/nature-based solutions. Developing emergency/hazard response plans.</t>
  </si>
  <si>
    <t xml:space="preserve"> Undertaking or completing a risk assessment at the community level.Addressing current and future climate risks through plans, adaptation measure implementation, programs, service delivery, asset management and/or other functions. Collaboration with other communities on resilience planning/initiatives. Hydro climatological data collection. Monitoring climate risks or impacts (floods, wildfire, etc.). Public engagement on climate risks and actions.Creation of policy/procedures to affect change (climate considerations into decision-making processes).Developing, acquiring, or already have hazard or climate risk mapping (e.g., floodplains), data or similar information. Utilizing natural assets/nature-based solutions. Developing emergency/hazard response plans. </t>
  </si>
  <si>
    <t>Cooling sites, dedicated webpage, education/awareness, share Prepared BC and Interior Health messages</t>
  </si>
  <si>
    <t>Water conservation plan update in the works, enact staged watering regulations based on drought level, share Okanagan Basin Water Board and BCMOE messaging</t>
  </si>
  <si>
    <t>Ongoing mitigation works, FireSmart Program</t>
  </si>
  <si>
    <t>Ongoing mitigation works, FireSmart Program,  regional Air Quality Program, share RDCO/Environment Canada/Interior Health/MOE messages</t>
  </si>
  <si>
    <t>Mitigation works and designs, education/awareness, share EOC and Prepared BC messages</t>
  </si>
  <si>
    <t>Share Environment Canada, Prepared BC and EOC messaging</t>
  </si>
  <si>
    <t>Mitigation works/design</t>
  </si>
  <si>
    <t>Staff training</t>
  </si>
  <si>
    <t>Seeking redundant power supply from BC Hydro</t>
  </si>
  <si>
    <t>Mitigation works, education/awareness, share EOC, Prepared BC and BC Wildfire messages</t>
  </si>
  <si>
    <t>Localized climate modelling and projected scenarios would be useful to inform public of the severity and need to further invest in climate change assets.</t>
  </si>
  <si>
    <t>The City of West Kelowna conducted two rounds of public engagement and worked with the council committee and an accessibility consultant to create a draft of its first accessibility and inclusion plan, which was scheduled for adoption in 2025.</t>
  </si>
  <si>
    <t>The funds are still on hold. The total amount on hold is the full amount of $554,023.</t>
  </si>
  <si>
    <t>We anticipate the funding will be going to fleet electrification and/or EV fast charging stations.</t>
  </si>
  <si>
    <t>Council’s Strategic Priorities and annual budget deliberations.</t>
  </si>
  <si>
    <t>West Vancouver</t>
  </si>
  <si>
    <t>https://westvancouver.ca/government-administration/strategies-reports/strategies-plans/climate-action-strategy</t>
  </si>
  <si>
    <t>https://westvancouver.ca/sites/default/files/media/documents/2024%20District%20of%20West%20Vancouver%20GHG%20Report.pdf</t>
  </si>
  <si>
    <t>2021, an interval has not yet been established</t>
  </si>
  <si>
    <t>Zoning Bylaw amendment - siting of heat pumps on properties</t>
  </si>
  <si>
    <t>-Jump on a New Heat Pump Program - ongoing concierge support program to assist residents in home energy efficiency upgrades
-2024 was the first year of implementation of Step 4 and Zero Carbon Step Code EL-3 for new homes
-amended Zoning Bylaw to allow greater flexibility of siting of heat pumps on a property to reduce impacts to neighbours and allow more efficient permitting</t>
  </si>
  <si>
    <t>-Expansion of bike lane along Marine Drive
-Sidewalk installation near schools
-2 new charging stations at the Municipal Hall
-Entered e-scooter pilot program with Province
-Established bike valet parking at community events
-Support Bike to Work Week events</t>
  </si>
  <si>
    <t xml:space="preserve"> Implemented zero-emission vehicle first procurement policy for all local government on and off-road vehicles purchases. 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bikes/scooters).Electric vehicle charging studies/planning. Electric vehicle charging infrastructure investments. Electric vehicle purchases and electric equipment/machinery purchases (i.e. electric zambonis)</t>
  </si>
  <si>
    <t xml:space="preserve">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uses).Installation of secure public bike parking (i.e. bike valet).Electric vehicle charging studies/planning. Mandatory EV infrastructure in new construction. Established electric vehicle charging ready bylaws. Electric vehicle charging infrastructure investments. </t>
  </si>
  <si>
    <t>facility retrofit - library</t>
  </si>
  <si>
    <t xml:space="preserve"> facility retrofit - library</t>
  </si>
  <si>
    <t xml:space="preserve"> Complete, compact communities Organics diversion Climate engagementRezoningCommunity Development Plans</t>
  </si>
  <si>
    <t>-Development of a Local Area Plan for the Ambleside area (in-progress in 2024)
-Approval of the Cypress Village Area Development Plan (approved in 2024)
-Expansion of recycling and organics diversion program in parks in West Vancouver</t>
  </si>
  <si>
    <t>Undertaking or completing a Hazard Risk Vulnerability Analysis (HRVA) at the asset or project level.Undertaking or completing a risk assessment at the community level.</t>
  </si>
  <si>
    <t>-Updating HRVA to DCRRA for the North Shore through North Shore Emergency Management (tri-municipal organization)
-Coastal adaptation planning project for public waterfront areas (including assessment of flood construction levels)
-wildfire fuel management around critical infrastructure and at interface with neighbourhoods
-FireSmart assessments of neighbourhoods and homes
-inventory and condition assessment of public trees and development of tree asset database</t>
  </si>
  <si>
    <t>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etc.).Creation of policy/procedures to affect change (climate considerations into decision-making processes).Utilizing natural assets/nature-based solutions.</t>
  </si>
  <si>
    <t>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Creating data systems to support climate action. Developing, acquiring, or already have hazard or climate risk mapping (e.g., floodplains), data or similar information. Utilizing natural assets/nature-based solutions.</t>
  </si>
  <si>
    <t>Reviewing Eagle Lake operations for drinking water supply</t>
  </si>
  <si>
    <t>FireSmart assessments, fuel management, training, equipment</t>
  </si>
  <si>
    <t>updated stormwater culvertscreen designs to avoid blockages in watercourses</t>
  </si>
  <si>
    <t>daylighting storm outlets to ocean to improve flow</t>
  </si>
  <si>
    <t>upgraded back up battery power for critical infrastructure, new generators for 2 pump stations</t>
  </si>
  <si>
    <t>-# of heat pump retrofits/year (single family and multi-unit buildings)
-# new homes built to Step Code and Zero Carbon Step Code
-urban canopy cover %
- # FireSmart assessments completed and implemented on private property homes/neighbourhoods
- # homes built to the flood construction level along the waterfront
- # homes built with fire-resistant materials at the forest interface
- # cooling centres and proximity to vulnerable populations
- # trees planted/year</t>
  </si>
  <si>
    <t>The District's Climate Action Strategy was adopted in December 2024 and included a section to incorporate equity and inclusion in climate action initiatives and highlighted the co-benefits of reducing emissions on vulnerable populations. 
The North Shore, through the tri-municipal organization, North Shore Emergency Management, completed a heat mapping study that included actions to support vulnerable populations during extreme heat events. 
The North Shore municipalities initiated an expansion of their Jump on a New Heat Pump program to offer support services to owners of multi-unit buildings recognizing that heat pumps would provide cooling to residents of ageing buildings that are more vulnerable to heat.</t>
  </si>
  <si>
    <t>-Temporary staffing - Climate Action Coordinator
-Heat pump top-up rebates under the CleanBC Program
-completion of Climate Action Strategy
-development of a project GHG calculator and climate lens tool</t>
  </si>
  <si>
    <t>development of a Climate Action Strategy
Heat Pump top-up rebates under CleanBC program
Urban Forest Management Plan - public tree inventory and asset database development
North Shore Step Code data analysis to determine policy decisions</t>
  </si>
  <si>
    <t>Spending of any budget (grants or municipal) on climate action initiatives must meet the criteria in Environmental Reserve Fund Bylaw 5188, 2022 (https://westvancouver.ca/sites/default/files/media/documents/5188%20ENVIRONMENTAL%20RESERVE%20BYLAW%205188%202022.pdf)</t>
  </si>
  <si>
    <t>Whistler</t>
  </si>
  <si>
    <t>https://www.whistler.ca/wp-content/uploads/2022/12/2022_big_moves_caip.pdf</t>
  </si>
  <si>
    <t>https://www.whistler.ca/visiting-whistler/climate-action/big-moves-implementation-monitoring-and-accountability/</t>
  </si>
  <si>
    <t>Implementation of a heat pump permit</t>
  </si>
  <si>
    <t>Step 3 (Part 3 Residential) Step 2 (Part 3 Commercial)</t>
  </si>
  <si>
    <t>Step 4 (or Step 5 with basement floor area exclusion)</t>
  </si>
  <si>
    <t>•	Higher steps of the BC Energy Step Code and adoption of the Zero Carbon Step Code were effective January 1, 2024
•	Awarded $200,000 from the Codes Acceleration Fund to hire an Energy Advising team to support the Building Department and the Climate and Environment Department with implementation and compliance of the Zero Carbon Step Code. Since the energy advising team was brought on in March 2024 we have developed a compliance monitoring tool, held internal step code training for Building Officials and Planners and held three engagement and capacity building events for local builders and realtors. 
•	Hosted two decarbonization workshops for local hotel engineering staff focused on identifying energy saving and carbon reducing opportunities. This work was funded by the BC Hydro Implementation Offer. 
•	Continued implementation of the Retrofit Assist program, administered by the Community Energy Association. 
•	Continued to top up the Clean BC Better Homes rebates.</t>
  </si>
  <si>
    <t>•	Received and implemented 7,650 hour local transit expansion. 
•	Awarded $50,000 to the Pemberton Commuter service. 
•	Whistler Active Transportation Strategy adopted by Council July 2024. 
•	Added an additional staff member to implement Active Transportation Strategy. 
•	Smart secure bike racks (Bikeep) installed around Whistler which offer free secure bike parking and e-bike charging. 
•	Continue to move forward key projects to close gaps in the Valley Trail network. 
•	Priority bike lane trial along Village Gate Boulevard. 
•	Expanded Evolve e-bike share program to include new locations with third parties for a total of 12,715 trips taken. 
•	Council approved License of Occupation Agreement for 42 BC Hydro Level 2 EV chargers to be installed in Day Lot 3, to be completed in two phases with the first phase planned for 2025. 
•	Council approved a proposed License of Occupation Agreement for the expansion of an existing BC Hydro DCFC charging site at the Conference Centre.
•	Continued to top up the Clean BC Go Electric rebate.</t>
  </si>
  <si>
    <t>Active transportation infrastructure investments.Installation of secure bike parking (i.e. bike valet).Electric vehicle charging infrastructure investments. Electric vehicle purchases and electric equipment/machinery purchases (i.e. electric zambonis)</t>
  </si>
  <si>
    <t xml:space="preserve"> Programs to increase high-occupancy (2 or more people) vehicle trips (i.e. carpooling). Improving or expanding public transportation.Active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bikes/scooter uses).Implement pedestrian plazas, car-free streets (temporary or permanent) or limited-access automobile streets. Installation of secure public bike parking (i.e. bike valet).Electric vehicle charging studies/planning.Electric vehicle charging infrastructure investments. </t>
  </si>
  <si>
    <t>•	Continued implementation of the Zero Waste Strategy. 
•	Design work ongoing for transfer station and compost facility operational improvements. 
•	Implemented Solid Waste Communications plan. 
•	Circular economy events included: Garage sale and clothing swap, four Repair Cafes
•	Educational resource on deconstruction, materials selection and construction waste developed. 
•       RFP issued to update corporate procurement templates and service agreements with plans to integrate climate and social impact considerations.</t>
  </si>
  <si>
    <t>•	Continued implementation of the Community Wildfire Resiliency Plan including community education, community planning, development considerations, interagency cooperation, FireSmart training and cross-training, emergency planning, and vegetation management.
•	Completed an inventory of stormwater infrastructure to be integrated into internal software and used to improve resiliency of stormwater infrastructure. 
•	Drainage model reviews for large watercourse in Whistler including flood risk assessments. 
•	Drafted a Fitzsimmons Creek Emergency Response Plan and installed an advanced warning system on the debris flow barrier. 
•	Outdoor Potable Water Use Bylaw was implemented and initial data indicates a 14.5% decrease in potable water demand during peak summer months. 
•	Received CEFP Disaster Risk Reduction grant to conduct a climate change risk and resilience assessment in 2025. 
•	Priority habitat mapping completed and uploaded to Whistler GIS maps. 
•	Completion of the Priority Habitat Framework and includes a recommendation to develop a priority habitat restoration strategy. 
•	2024 Ecosystems and Species Monitoring Report complete. 
•	Species and Ecosystems at Risk update report for 2024 complete. 
•	Continued monitoring of impacts/effectiveness of wildfire fuel thinning projects in create more climate resilient forests. 
•	Ongoing invasive species monitoring program implementation.</t>
  </si>
  <si>
    <t>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t>
  </si>
  <si>
    <t>Addressing current and future climate risks through plans, adaptation measure implementation, programs, service delivery, asset management and/or other functions. Collaboration with other communities on resilience planning/initiatives.Monitoring climate risks or impacts (floods, wildfire, etc.). Public engagement on climate risks and actions. Providing training (adaptation and mitigation skills).Developing, acquiring, or already have hazard or climate risk mapping (e.g., floodplains), data or similar information.</t>
  </si>
  <si>
    <t>Heat Response Plan related communications, installation of misting stations and water bottle filling stations, offering community centers such as Meadow Park Recreation Centre and the library as cooling centers during extreme heat events.</t>
  </si>
  <si>
    <t>Adoption of the Outdoor Potable Water Use Bylaw. Installation of ICI meters.</t>
  </si>
  <si>
    <t>Implementation of the Community Wildfire Resiliency Plan.</t>
  </si>
  <si>
    <t>Air Quality Response Plan implementation, Installation of new HVAC filters in the Whistler Public Library so it can be used during wildfire smoke events.</t>
  </si>
  <si>
    <t>Drainage infrastructure improvements, drainage model reviews, flood risk assessments for Spring Creek and Van West, Fitzsimmons Creek annual gravel removal, early warning system installation on Fitzsimmons Creek debris flow barrier.</t>
  </si>
  <si>
    <t>Priority habitat mapping and framework, annual ecosystems and species monitoring reporting, invasive species monitoring program.</t>
  </si>
  <si>
    <t>Variable snowpack and freezing level.</t>
  </si>
  <si>
    <t>Big Moves Climate Action Implementation Plan projects for 2025 onwards.</t>
  </si>
  <si>
    <t>The funds received in March 2024 were put on hold for project spending related to the implementation of Whistler's Big Moves Climate Action Implementation Plan for 2025 onwards. This includes:
•	Rebates for home energy assessments
•	Climate communications plan development and implementation
•	Retrofit Assist
•	Hotel decarbonization workshops
•	Whistler Retrofit Strategy
•	Zero Carbon Step Code implementation
•	Energy reporting bylaw</t>
  </si>
  <si>
    <t>CEA membership (750), climate communications (1270), grant application support (5720)</t>
  </si>
  <si>
    <t>Retrofit Assist (40000), Hotel Decarbonization Workshops (7732), Energy Assessment top ups (4000)</t>
  </si>
  <si>
    <t>The 2022 and 2023 LGCAP funds have been used for key projects that advance Whistler’s Big Moves Climate Action Implementation Plan. Some examples include: 
•	Implementation of three years of the Retrofit Assist program in Whistler
•	A series of three workshops and engineering support for Whistler hotels on decarbonization
•	Topping up Provincial rebate programs and home energy assessments
•	Energy and Zero Carbon Step Code adoption and implementation
•	Investments in active transportation infrastructure such as secure bike parking
•	Investments in EV charger infrastructure and planning
•	Applications to additional grants
•	CEA membership
•	Climate action communications
•	Traditional services reporting
•	Development of a Corporate GHG Reduction Plan</t>
  </si>
  <si>
    <t>BC Hydro Implementation Offer</t>
  </si>
  <si>
    <t>LGCAP funds are used to implement the Big Moves Climate Action Implementation Plan, prioritizing projects
that have the greatest impact to emissions.</t>
  </si>
  <si>
    <t>White Rock</t>
  </si>
  <si>
    <t>https://www.whiterockcity.ca/DocumentCenter/View/360/Community-Climate-Action-Plan-CCAP-PDF?bidId=</t>
  </si>
  <si>
    <t>Community is primarily residential based w/very little industry, lack of buy-in by residents</t>
  </si>
  <si>
    <t>The City procures GHG Accounting to assist with reporting.</t>
  </si>
  <si>
    <t>LED Lighting Upgrade at the Library 
The outdated lighting system at the library has been retrofitted with energy-efficient LED lamps to enhance longevity and reduce maintenance services. 
Project Cost: $35,000 
Scope of Work: 
Replaced 238 fluorescent lights with LED lamps. 
Replaced 152 potlights with LED lamps. 
Retrofitted 10 track light BR30 bulbs with LED bulbs.</t>
  </si>
  <si>
    <t>Collaborated w/Lower Mainland Green Team</t>
  </si>
  <si>
    <t>Rough in of EV charging infrastructure mandatory in all major development.
In addition, completed EV Charger site feasibility studies for a number of locations throughout the City.</t>
  </si>
  <si>
    <t xml:space="preserve"> Electric vehicle charging studies/planning.Electric vehicle purchases and electric equipment/machinery purchases (i.e. electric zambonis)</t>
  </si>
  <si>
    <t>Active transportation planning. Active transportation infrastructure investments. Electric vehicle charging studies/planning.Established electric vehicle charging ready bylaws.Collaborated w/Lower Mainland Green Team</t>
  </si>
  <si>
    <t>Ongoing organics diversion</t>
  </si>
  <si>
    <t>Collaboration w/other communities on resilience planning / initiatives</t>
  </si>
  <si>
    <t>Ongoing work with City of Surrey and Semiahmoo First Nations</t>
  </si>
  <si>
    <t>Misting Station</t>
  </si>
  <si>
    <t>Warming Shelter</t>
  </si>
  <si>
    <t>Water Master Plan Update</t>
  </si>
  <si>
    <t>Capital drainage upgrades</t>
  </si>
  <si>
    <t>Electrical Vehicle Charging Stations 240600.00  Climate Action Project Natural Assessment Inventory 155011.00 Other Climate Action Projects 50000.00</t>
  </si>
  <si>
    <t>Electrical Vehicle Charging Stations $240,600
Climate Action Project-Natural Assessment Inventory $155,011
Oher Climate Action Projects (ie. Facility Lighting Replacement) $50,000</t>
  </si>
  <si>
    <t>Green Fleet Review $51,709
Charge Point EV Charging Station parts $7,326
Electrical vehicle replacements $167,039
Climate Action Project-Natural Assessment Inventory $35,090
Other Climate Action Projects (ie. Facility Lighting Replacement) $43,000</t>
  </si>
  <si>
    <t>Per Council Strategic Priorities</t>
  </si>
  <si>
    <t>Williams Lake</t>
  </si>
  <si>
    <t>As per the Official Community Plan, the City's past committed targets were 33% reduction by 2020 and 80% by 2050 baseline GHG Inventory</t>
  </si>
  <si>
    <t>The City of Williams Lake recently finished upgrading all of our building’s exterior lights to LED. The interior lighting in our building’s gets upgraded to LED when lights expire and if possible. City Hall interior lighting needs a complete overhaul to be upgraded due to the existing lights not being a common style/size, and is currently in progress. All of our street lights and parking lot lights have been upgraded to LED a couple years ago.</t>
  </si>
  <si>
    <t>The City’s newest pickup purchase has auto stop installed</t>
  </si>
  <si>
    <t>The City of Williams Lake started working with a consulting firm to create an Active Transportation Network Plan (ATNP) for the community. In May 2024 and Expression of interest was published for community members to form the Active Transportation Working Group (ATWG).  Upon establishment of the initial group of interested individuals, additional outreach was conducted to ensure representation from a wide range of organizations and demographics. The group has had 14 active participants including representatives from Interior Health, T’exelc (Williams Lake First Nation), and School District #27.  The ATWG was an integral part of supporting the plan’s development and ensuring community engagement and representation were upheld throughout the process. In November 2024, the City launched the first round of community engagement for development of the ATNP which included a survey and in person pop-up events. The survey received a total of 702 responses.</t>
  </si>
  <si>
    <t>Active transportation infrastructure investments. Active transportation education and encouragement programs. The City’s newest pickup purchase has auto stop installed</t>
  </si>
  <si>
    <t>The City of Williams Lake educates the visiting public on our open house day by inviting the Cariboo Chilcotin Conservation to setup a booth every year. They show and educate community members about proper solid waste collection, recycling separating, and how to compost.</t>
  </si>
  <si>
    <t>Wildfire Risk Reduction/Mitigation fuel treatments
Working towards the Development of a Community Wildfire Resiliency Plan (CWRP)
Community Evacuation Route Planning in partnership with other government agencies</t>
  </si>
  <si>
    <t>Monitoring climate risks or impacts (floods, wildfire, etc.). Providing training (adaptation and mitigation skills).</t>
  </si>
  <si>
    <t>Public Education</t>
  </si>
  <si>
    <t>FireSmart, CWRP, Wildfire Training</t>
  </si>
  <si>
    <t>The City of Williams Lake had an active EOC for a landslide in 2023/2024</t>
  </si>
  <si>
    <t>Percentage of urban tree canopy cover to mitigate heat island effects; Number of households with access to cooling centers during extreme heat events</t>
  </si>
  <si>
    <t>Staffing- approx 30000 per year, updating the OCP- 50000, installation of power outlets for farmers market- 10325.14,</t>
  </si>
  <si>
    <t>Updating the Official Community Plan, 
Trail upgrades along the newly identified Active Transportation Network
Continuing to upgrade the electrical at the Williams Lake Farmers Market to reduce the required use of diesel generators</t>
  </si>
  <si>
    <t>the installation of electrical outlets at the outdoor farmers market to ensure adequate power supply for vendors and reduce the reliance on diesel generators</t>
  </si>
  <si>
    <t>The City of Williams Lake built a new pedestrian and cyclist bridge over Williams Creek, providing an alternative route to the Highway 20 bridge and connecting to the Scout Island trail network. The bridge, which also includes a crosswalk with flashing lights. 
Building windows at the Scout Island Nature house were updated to increase the energy efficiency of the nature house.</t>
  </si>
  <si>
    <t>BC Active Transportation Network Planning Grant</t>
  </si>
  <si>
    <t>Staff review the capital project list and evaluate if grant opportunities exist which LGCAP dollars can be used to match, if no grant opportunities are available a portion of the project which qualifies for may be paid for using LGCAP funds</t>
  </si>
  <si>
    <t>Yuułuʔiłʔatḥ</t>
  </si>
  <si>
    <t>Did for houses built in 2024</t>
  </si>
  <si>
    <t>Working with ACRD and BC Transit to improve public transportation and a study on EV infrastructure</t>
  </si>
  <si>
    <t>Increased public transportation options – Transit BC and ACRD</t>
  </si>
  <si>
    <t xml:space="preserve"> Active transportation education and encouragement programs.Electric vehicle charging studies/planning. Working with ACRD and BC Transit to improve public transportation and a study on EV infrastructure</t>
  </si>
  <si>
    <t>Housing, transit, heat pumps, etc</t>
  </si>
  <si>
    <t>OCP has green guidelines.</t>
  </si>
  <si>
    <t xml:space="preserve"> Housing, transit, heat pumps, etc</t>
  </si>
  <si>
    <t xml:space="preserve">Organics diversion Circular economy or zero waste strategy OCP has green guidelines. </t>
  </si>
  <si>
    <t>implemented three stream solid waste management system, diverting organics, and recyclables. Circular economy by pulling organic compost back to the community for landscaping and community garden</t>
  </si>
  <si>
    <t>Emergency preparedness plans and training, energy efficiency improvements, community garden,  and green space development.</t>
  </si>
  <si>
    <t>Extreme heat short-season adaptation measures in progress. Cooling space in government buildings</t>
  </si>
  <si>
    <t>New heat pumps</t>
  </si>
  <si>
    <t>Investigating alternative water sources High efficiency water systems installed to new builds, rain water recycling systems installed in some buildings</t>
  </si>
  <si>
    <t>Fire Ban, Integrated resource management plans, land use plans</t>
  </si>
  <si>
    <t>Emergency plan, foreshore infrastructure planning, increase covert</t>
  </si>
  <si>
    <t>Actively moving community infrastructure from vulnerable locations, changes to zoning</t>
  </si>
  <si>
    <t>Monitoring.</t>
  </si>
  <si>
    <t>Gathering data.</t>
  </si>
  <si>
    <t>Service offerings in Health and Social Services Department</t>
  </si>
  <si>
    <t>Generator for Government Building and critical infrastructure</t>
  </si>
  <si>
    <t>Need to further develop this in our Climate Action Plan</t>
  </si>
  <si>
    <t>24/25 none spent, planning to do 25/26. Besides salary looking at studies as well.</t>
  </si>
  <si>
    <t>Besides salary looking at studies as well.</t>
  </si>
  <si>
    <t>Developing such</t>
  </si>
  <si>
    <t>Zeballos</t>
  </si>
  <si>
    <t>https://www.zeballos.com/Zeballos2016/wp-content/uploads/2020/08/Zeballos_CWPP_Exec_Summary_2020-06-25.pdf</t>
  </si>
  <si>
    <t>Hot water tank replacement</t>
  </si>
  <si>
    <t>Rock/tree fall and slide abatement project
Foreshore stability feasibility study
Official Community Plan renewal</t>
  </si>
  <si>
    <t xml:space="preserve"> Undertaking or completing a risk assessment at the community level.Addressing current and future climate risks through plans, adaptation measure implementation, programs, service delivery, asset management and/or other functions.Utilizing natural assets/nature-based solutions. Developing emergency/hazard response plans. </t>
  </si>
  <si>
    <t>https://www.zeballos.com/lsvrdocument/zeballos-landslide-risk-assessment-report-april-2019/</t>
  </si>
  <si>
    <t>Feasibility Study</t>
  </si>
  <si>
    <t>Installed Barriers</t>
  </si>
  <si>
    <t>Electric Vehicle(s) for Public Works - $43,172 from 2024 LGCAP funding for at least one vehicle, but perhaps two. If two, an additional $60,000 will be allocated from the 2024 LGCAP funding for a total of $103,172.</t>
  </si>
  <si>
    <t>The Village of Zeballos has allocated $43,172, and may allocate an additional $60,000, to support the purchase of one, and potentially two, electric utility vehicles with dumping capabilities for the Public Works Department. This initiative is part of our broader efforts to reduce greenhouse gas emissions, extend the lifespan of our existing fuel-powered fleet, and transition toward more sustainable municipal operations.</t>
  </si>
  <si>
    <t xml:space="preserve"> Lot 501 Flood Mitigation Capital Works Grant Application</t>
  </si>
  <si>
    <t>From the 2022–2023 funding, the Village of Zeballos used $10,000 to implement the new Asset Retirement Obligations (ARO) requirements under PSAB, ensuring compliance with updated financial reporting standards.
---------
Additionally, $46,910.30 of the funding is allocated toward the future purchase of an electric utility vehicle with dump capabilities for the Public Works Department. This vehicle is part of a broader initiative to reduce greenhouse gas emissions and modernize the Village’s fleet. The remaining cost of the vehicle will be covered by the 2024 LGCAP funding allocation.
--------
The Village of Zeballos is using a portion of the 2022-2023 LGCAP funding to support a key flood mitigation and revitalization initiative on Lot 501, an essential economic and transportation hub for the community. This property includes the local store, fuel station, municipal and federal docks, seaplane dock, ice plant, public parks, washrooms, and parking areas.
In 2024, a feasibility study was completed to explore long-term solutions for the site, which is experiencing gradual subsidence and increased flood risk. $10,000 of the 2022-2023 LGCAP funding was used to engage McElhanney Engineering to prepare a grant application to the Disaster Risk Innovation Fund (DRIF). This application will support critical capital works aimed at stabilizing the land and reducing flood impacts on this vital property.</t>
  </si>
  <si>
    <t>Funding decisions are guided by current Council priorities, community needs, and opportunities that align with long-term strategic goals, particularly those focused on climate resilience, infrastructure renewal, and operational sustainability. Staff bring forward recommendations based on project readiness, impact, and alignment with available external funding programs.</t>
  </si>
  <si>
    <t>1. FTEs related</t>
  </si>
  <si>
    <t>1. FTEs total</t>
  </si>
  <si>
    <t>2. Don't know</t>
  </si>
  <si>
    <t>2. Link to plan</t>
  </si>
  <si>
    <t>2. No, but we are currently undertaking one and it will be completed in the next two years.</t>
  </si>
  <si>
    <t>2. No, we are not intending to undertake one due to lack of financial capacity.</t>
  </si>
  <si>
    <t>2. No, we are not intending to undertake one due to lack of expertise or technical capacity.</t>
  </si>
  <si>
    <t>2b) Don't know</t>
  </si>
  <si>
    <t>2b) Link to plan</t>
  </si>
  <si>
    <t>2b) No, but we are currently undertaking one and it will be completed in the next two years.</t>
  </si>
  <si>
    <t>2b) No, we are not intending to undertake one due to lack of financial capacity.</t>
  </si>
  <si>
    <t>2b) No, we are not intending to undertake one due to lack of expertise or technical capacity.</t>
  </si>
  <si>
    <t>3. Declared a climate emergency</t>
  </si>
  <si>
    <t>4. Challenges impeding - Lack of jurisdiction</t>
  </si>
  <si>
    <t>Optional: Is local political support a challenge your local government faces that is impeding climate action?</t>
  </si>
  <si>
    <t>5. Link to inventory</t>
  </si>
  <si>
    <t>5. No, due to lack of staff and technical capacity.</t>
  </si>
  <si>
    <t>5. No, due to lack of financial resources.</t>
  </si>
  <si>
    <t>5. No, due to lack of awareness regarding which GHG accounting tools are available.</t>
  </si>
  <si>
    <t>5. No, traditional services emissions are measured but not reported.</t>
  </si>
  <si>
    <t>5. Measurement is in-progress.</t>
  </si>
  <si>
    <t>5. Traditional services inventory is not developed annually. </t>
  </si>
  <si>
    <t>6. Protocol - GCP</t>
  </si>
  <si>
    <t>6. Protocol - GCoM Common Reporting Framework (CRF).</t>
  </si>
  <si>
    <t>6. Protocol - 2006 IPCC Guidelines for National Greenhouse Gas Inventories.</t>
  </si>
  <si>
    <t>6. Protocol - U.S. Community Protocol for Accounting and Reporting of Greenhouse Gas Emissions (ICLEI USA).</t>
  </si>
  <si>
    <t>6. Protocol - Regional specific methodology (CEEI).</t>
  </si>
  <si>
    <t>6. Protocol - Jurisdiction specific methodology.</t>
  </si>
  <si>
    <t>6. Protocol - Other.</t>
  </si>
  <si>
    <t>6. Protocol - Global Protocol for Community-Scale Greenhouse Gas Emissions Inventories (GPC).</t>
  </si>
  <si>
    <t>6. No, community GHG emissions were not reported because the 2023 Provincial Community Energy and Emissions Inventory data has not been released.</t>
  </si>
  <si>
    <t>6. No, we do not measure and report community-wide emissions data due to lack of financial capacity.</t>
  </si>
  <si>
    <t>6. No, we do not measure and report community-wide emissions data due to lack of staff and technical capacity.</t>
  </si>
  <si>
    <t>6. No, we do not measure and report community-wide emissions annually. (Please indicate most recent year completed: YYYY)</t>
  </si>
  <si>
    <t>6. Please indicate most recent year completed: YYYY</t>
  </si>
  <si>
    <t>6. If not, has your community or Nation measured and reported community-wide emissions in the past?</t>
  </si>
  <si>
    <t>6. Not annual - last year and interval</t>
  </si>
  <si>
    <t>6. Not annually - Most recent year - Transportation</t>
  </si>
  <si>
    <t>6. Not annually -Most recent year - Buildings</t>
  </si>
  <si>
    <t>6. Not annually -Most recent year - Waste</t>
  </si>
  <si>
    <t>6. Protocol most recent - GPC</t>
  </si>
  <si>
    <t>6. Protocol most recent - GCoM Common Reporting Framework (CRF).</t>
  </si>
  <si>
    <t>6. Protocol most recent - 2006 IPCC Guidelines for National Greenhouse Gas Inventories.</t>
  </si>
  <si>
    <t>6. Protocol most recent - U.S. Community Protocol for Accounting and Reporting of Greenhouse Gas Emissions (ICLEI USA).</t>
  </si>
  <si>
    <t>6. Protocol most recent - Regional specific methodology (CEEI).</t>
  </si>
  <si>
    <t>6. Protocol most recent - Jurisdiction specific methodology.</t>
  </si>
  <si>
    <t>6. Protocol most recent - Other.</t>
  </si>
  <si>
    <t>6. Done in the past- Last year completed and frequency</t>
  </si>
  <si>
    <t>6. Past inventory - Transportation</t>
  </si>
  <si>
    <t>6. Past inventory - Buildings</t>
  </si>
  <si>
    <t>6. Past inventory - Waste</t>
  </si>
  <si>
    <t>6. Used CEEI</t>
  </si>
  <si>
    <t>7. 2030 Reduction Percentage</t>
  </si>
  <si>
    <t>7. 2030 Baseline Year</t>
  </si>
  <si>
    <t>7. 2040 Reduction Percentage</t>
  </si>
  <si>
    <t>7. 2040 Baseline Year</t>
  </si>
  <si>
    <t>7. 2050 Reduction Percentage</t>
  </si>
  <si>
    <t>7. 2050 Baseline Year</t>
  </si>
  <si>
    <t>7. Custom year targets</t>
  </si>
  <si>
    <t>9. Supporting indicators - Housing type: Private dwellings by structural type</t>
  </si>
  <si>
    <t>9. Supporting indicators - Floor area: Average floor area by building category and era</t>
  </si>
  <si>
    <t>9. Supporting indicators - Residential density: Population and dwelling units per "net" land area</t>
  </si>
  <si>
    <t>9. Supporting indicators - Commute by mode: Employed labour force by mode of commute</t>
  </si>
  <si>
    <t>9. Supporting indicators - Greenspace: Land area that is parks and protected greenspace</t>
  </si>
  <si>
    <t>9. Supporting indicators - Walk score: Proximity to services</t>
  </si>
  <si>
    <t>9. Supporting indicators - Proximity to transit: Persons, dwelling units and employment within walking distance of a "quality" transit stop/line</t>
  </si>
  <si>
    <t>9. Supporting indicators - Other</t>
  </si>
  <si>
    <t>10. Buildings - Corporate</t>
  </si>
  <si>
    <t>10. Buildings - Community</t>
  </si>
  <si>
    <t>10. Buildings - Not applicable</t>
  </si>
  <si>
    <t>10. Corporate buildings - part 3 buildings (Energy Step Code).</t>
  </si>
  <si>
    <t>10. Corporate buildings - part 9 buildings (Energy Step Code).</t>
  </si>
  <si>
    <t>10. Corporate buildings - part 3 buildings (Zero Carbon Step Code).</t>
  </si>
  <si>
    <t>10. Corporate buildings - part 9 buildings (Zero Carbon Step Code).</t>
  </si>
  <si>
    <t>10. Community-wide buildings - Highest efficiency standards for new space and water heating equipment.</t>
  </si>
  <si>
    <t>10. Community-wide buildings - Requirement to use mass timber in buildings construction.</t>
  </si>
  <si>
    <t>10. Community-wide buildings - part 3 buildings (Energy Step Code).</t>
  </si>
  <si>
    <t>10. Community-wide buildings - part 9 buildings (Energy Step Code).</t>
  </si>
  <si>
    <t>10. Community-wide buildings -  part 3 buildings (Zero Carbon Step Code).</t>
  </si>
  <si>
    <t>10. Community-wide buildings - part 9 buildings (Zero Carbon Step Code).</t>
  </si>
  <si>
    <t>Buildings actions community</t>
  </si>
  <si>
    <t xml:space="preserve">Buildings actions corporate </t>
  </si>
  <si>
    <t xml:space="preserve">11. Transportation - Corporate </t>
  </si>
  <si>
    <t>11. Transportation - Corporate - Not applicable.</t>
  </si>
  <si>
    <t>11. Transportation - Corporate - EV or electric equipment purchase</t>
  </si>
  <si>
    <t>11. Transportation - Community - Not applicable.</t>
  </si>
  <si>
    <t>Transportation action community</t>
  </si>
  <si>
    <t>Transportation actions corporate</t>
  </si>
  <si>
    <t>12. Community-wide - Corporate - Not applicable.</t>
  </si>
  <si>
    <t>12. Community-wide - Community - Not applicable</t>
  </si>
  <si>
    <t>12. Complete, Compact Communities - Rezoning</t>
  </si>
  <si>
    <t>12. Complete, Compact Communities - Smaller lots</t>
  </si>
  <si>
    <t>12. Complete, Compact Communities - Density bonuses</t>
  </si>
  <si>
    <t>12. Complete, Compact Communities - Secondary suites and laneway homes</t>
  </si>
  <si>
    <t>12. Complete, Compact Communities - Infill development</t>
  </si>
  <si>
    <t>12. Complete, Compact Communities - Urban containment boundaries</t>
  </si>
  <si>
    <t>12. Complete, Compact Communities - Official Community Plans</t>
  </si>
  <si>
    <t>12. Complete, Compact Communities - Regional Growth Strategies</t>
  </si>
  <si>
    <t>12. Complete, Compact Communities - Community Development Plans</t>
  </si>
  <si>
    <t>Community actions corporate</t>
  </si>
  <si>
    <t>Community actions community-wide</t>
  </si>
  <si>
    <t>13: Resilience - Corporate</t>
  </si>
  <si>
    <t>13: Resilience - Community</t>
  </si>
  <si>
    <t>13: Resilience - Not applicable</t>
  </si>
  <si>
    <t>13: Resilience - Corporate - Undertaking or completing a risk assessment at the asset or project level.</t>
  </si>
  <si>
    <t>13: Resilience - Corporate - Undertaking or completing a Hazard Risk Vulnerability Analysis (HRVA) at the asset or project level.</t>
  </si>
  <si>
    <t>13: Resilience - Corporate - Addressing current and future climate risks through plans, adaptation measure implementation, programs, service delivery, asset management and/or other functions.</t>
  </si>
  <si>
    <t>13: Resilience - Corporate - Collaboration with other communities on resilience planning/initiatives.</t>
  </si>
  <si>
    <t>13: Resilience - Corporate - Monitoring climate risks or impacts (floods, wildfire, etc.).</t>
  </si>
  <si>
    <t>13: Resilience - Corporate - Providing training (adaptation and mitigation skills).</t>
  </si>
  <si>
    <t>13: Resilience - Corporate - Creation of policy/procedures to affect change (climate considerations into decision-making processes).</t>
  </si>
  <si>
    <t>13: Resilience - Corporate - Creating data systems to support climate action.</t>
  </si>
  <si>
    <t>13: Resilience - Corporate - Utilizing natural assets/nature-based solutions.</t>
  </si>
  <si>
    <t>13: Resilience - Corporate - Developing emergency/hazard response plans.</t>
  </si>
  <si>
    <t>13: Resilience - Corporate - Not applicable.</t>
  </si>
  <si>
    <t>13: Resilience - Corporate - Other.</t>
  </si>
  <si>
    <t>13: Resilience - Community - Undertaking or completing a risk assessment at the community level.</t>
  </si>
  <si>
    <t>13: Resilience - Community - Undertaking or completing a Hazard Risk Vulnerability Analysis (HRVA) at the community level.</t>
  </si>
  <si>
    <t>13: Resilience - Community - Addressing current and future climate risks through plans, adaptation measure implementation, programs, service delivery, asset management and/or other functions.</t>
  </si>
  <si>
    <t>13: Resilience - Community - Collaboration with other communities on resilience planning/initiatives.</t>
  </si>
  <si>
    <t>13: Resilience - Community - Hydroclimatological data collection.</t>
  </si>
  <si>
    <t>13: Resilience - Community - Monitoring climate risks or impacts (floods, wildfire, etc.).</t>
  </si>
  <si>
    <t>13: Resilience - Community - Public engagement on climate risks and actions.</t>
  </si>
  <si>
    <t>13: Resilience - Community - Providing training (adaptation and mitigation skills).</t>
  </si>
  <si>
    <t>13: Resilience - Community - Creation of policy/procedures to affect change (climate considerations into decision-making processes).</t>
  </si>
  <si>
    <t>13: Resilience - Community - Creating data systems to support climate action.</t>
  </si>
  <si>
    <t>13: Resilience - Community - Utilizing natural assets/nature-based solutions.</t>
  </si>
  <si>
    <t>13: Resilience - Community - Developing emergency/hazard response plans.</t>
  </si>
  <si>
    <t>13: Resilience - Community - Not applicable.</t>
  </si>
  <si>
    <t>13: Resilience - Community - Other.</t>
  </si>
  <si>
    <t>Resilience actons corporate</t>
  </si>
  <si>
    <t>Resilience actions community</t>
  </si>
  <si>
    <t>15. most significant climate hazards - Extreme heat and heat stress - Timeframe</t>
  </si>
  <si>
    <t>15. most significant climate hazards - Extreme cold, snow and ice</t>
  </si>
  <si>
    <t>15. most significant climate hazards - Extreme cold, snow and ice - Timeframe</t>
  </si>
  <si>
    <t>15. most significant climate hazards - Water shortages - Timeframe</t>
  </si>
  <si>
    <t>15. most significant climate hazards - Wildfire - Timeframe</t>
  </si>
  <si>
    <t>15. most significant climate hazards - Wildfire smoke - Timeline</t>
  </si>
  <si>
    <t>15. most significant climate hazards - Overland flooding - Timeline</t>
  </si>
  <si>
    <t>15. most significant climate hazards - Coastal flooding, storm surge events and/or other coastal hazards - Timeline</t>
  </si>
  <si>
    <t>15. most significant climate hazards - Wind, rain, and other storm events - Timeline</t>
  </si>
  <si>
    <t>15. most significant climate hazards - Ecological impacts - Timeline</t>
  </si>
  <si>
    <t>15. most significant climate hazards - Cultural impacts - Timeline</t>
  </si>
  <si>
    <t>15. most significant climate hazards - Human health impacts - Timeline</t>
  </si>
  <si>
    <t>15. most significant climate hazards - Power outages - Timeline</t>
  </si>
  <si>
    <t>15. most significant climate hazards - Not applicable/no hazards</t>
  </si>
  <si>
    <t>Optional: What resilience indicators are of most value to your local government or Nation?</t>
  </si>
  <si>
    <t>17. Most vulnerable - Low-income households</t>
  </si>
  <si>
    <t>17. Most vulnerable - Indigenous Peoples</t>
  </si>
  <si>
    <t>17. Most vulnerable - Racialized communities</t>
  </si>
  <si>
    <t>17. Most vulnerable - Newcomers to Canada (immigrants and refugees)</t>
  </si>
  <si>
    <t>17. Most vulnerable - People experiencing homelessness</t>
  </si>
  <si>
    <t>17. Most vulnerable - Seniors</t>
  </si>
  <si>
    <t>17. Most vulnerable - Women and girls</t>
  </si>
  <si>
    <t>17. Most vulnerable - Persons with disabilities</t>
  </si>
  <si>
    <t>17. Most vulnerable - LGBTQIA2S+: Lesbian, Gay, Bisexual, Transgender, Queer or Questioning, Intersex, Asexual, Two-Spirit, and additional sexual orientations and gender identities</t>
  </si>
  <si>
    <t>17. Most vulnerable - People living alone/isolated</t>
  </si>
  <si>
    <t>17. Most vulnerable - Not sure</t>
  </si>
  <si>
    <t>17. Most vulnerable - Other</t>
  </si>
  <si>
    <t>18. Adaptation measure - Extreme heat and heat stress</t>
  </si>
  <si>
    <t>18. Adaptation measure - Extreme cold, snow and ice</t>
  </si>
  <si>
    <t>18. Adaptation measure - Water shortages</t>
  </si>
  <si>
    <t>18. Adaptation measure - Wildfire</t>
  </si>
  <si>
    <t>18. Adaptation measure - Wildfire smoke</t>
  </si>
  <si>
    <t>18. Adaptation measure - Overland flooding</t>
  </si>
  <si>
    <t>18. Adaptation measure - Coastal flooding, storm surge events and/or other coastal hazards</t>
  </si>
  <si>
    <t>18. Adaptation measure - Wind, rain, and other storm events</t>
  </si>
  <si>
    <t>18. Adaptation measure - Ecological impacts</t>
  </si>
  <si>
    <t>18. Adaptation measure - Human health impacts</t>
  </si>
  <si>
    <t>18. Adaptation measure - Cultural impacts</t>
  </si>
  <si>
    <t>18. Adaptation measure - Power outages</t>
  </si>
  <si>
    <t>18. Adaptation measure - Other</t>
  </si>
  <si>
    <t>19. Equity - By collecting and analyzing disaggregated and/or spatial data on the impacts of climate policy and change.</t>
  </si>
  <si>
    <t>19. Equity - By engaging with equity seeking groups/frontline communities most impacted by climate policy and change.</t>
  </si>
  <si>
    <t>19. Equity - By designing and implementing climate actions that remove barriers to participation in planning and programs faced by equity seeking groups/frontline communities most impacted by climate change.</t>
  </si>
  <si>
    <t>19. Equity - There are no specific measures in place to ensure equitable access to and distribution of opportunities and benefits.</t>
  </si>
  <si>
    <t>19. Equity - Not sure how to integrate equity into our climate action work.</t>
  </si>
  <si>
    <t>19. Equity - Not sure if equity is being integrated into our climate action work.</t>
  </si>
  <si>
    <t>20. Funding - Corporate - Community-wide initiatives</t>
  </si>
  <si>
    <t>20. Funding - Corporate -Other</t>
  </si>
  <si>
    <t>20. Funding - Buildings - Corporate - Other.</t>
  </si>
  <si>
    <t>20. Funding - Corporate - Transportation - Other.</t>
  </si>
  <si>
    <t>20. Funding - Community - Buildings - Highest efficiency standards for new space and water heating equipment.</t>
  </si>
  <si>
    <t>20. Funding - Community - Buildings - BC Energy Step Code adoption (Step 3 or higher).</t>
  </si>
  <si>
    <t>20. Funding - Community - Complete, compact communities - Secondary suites and laneway homes</t>
  </si>
  <si>
    <t>20. Funding - Funds on hold - How will funds be allocated?</t>
  </si>
  <si>
    <t>20. Funding - Funds on hold - No decision has been made. </t>
  </si>
  <si>
    <t>20. Funding - Corporate - Corporate- Renewable Energy - What is the installed capacity (MW)?</t>
  </si>
  <si>
    <t>20. Funding - Community - Community - Renewable Energy - What is the installed capacity (MW)?</t>
  </si>
  <si>
    <t>Buildings Initiatives</t>
  </si>
  <si>
    <t>Transportation Initiatives</t>
  </si>
  <si>
    <t>Community and Corporate Initiatives</t>
  </si>
  <si>
    <t>Adaptation and Resilience Initiatives</t>
  </si>
  <si>
    <t>Climate Action Plan Either</t>
  </si>
  <si>
    <t>Net-Zero Either</t>
  </si>
  <si>
    <t>Having a 3rd party collect the supporting indicators like those previously reported through the Community Energy &amp; Emissions Inventory Initiative would be helpful.</t>
  </si>
  <si>
    <t xml:space="preserve">  Efficiency upgrades/retrofits.  </t>
  </si>
  <si>
    <t>We completed LED lighting upgrades to several of our municipal buildings.</t>
  </si>
  <si>
    <t>Street lighting LED upgrades</t>
  </si>
  <si>
    <t xml:space="preserve">  </t>
  </si>
  <si>
    <t xml:space="preserve"> Active transportation infrastructure investments. Active transportation education and encouragement programs. Electric vehicle charging studies/planning. Street lighting LED upgrades</t>
  </si>
  <si>
    <t>We continued to work with Charge North for identifying suitable locations for installation of 2 Level 2 EV Charging Stations in town.</t>
  </si>
  <si>
    <t>medium</t>
  </si>
  <si>
    <t>Low-income households</t>
  </si>
  <si>
    <t>People experiencing homelessness</t>
  </si>
  <si>
    <t>Seniors</t>
  </si>
  <si>
    <t>consideration of extreme heat events in early emergency planning</t>
  </si>
  <si>
    <t>preparedness</t>
  </si>
  <si>
    <t>street and building lighting upgrades</t>
  </si>
  <si>
    <t>Improve energy efficiency in municipal buildings - ie: upgrade LED lighting in firehall, community services, exterior outbuildings, Visitor Centre</t>
  </si>
  <si>
    <t>Projects are designed and quoted by the Community Services Department, generally discussed during budget planning and large projects are then brought to Council for approval.</t>
  </si>
  <si>
    <t>Three documents guide corporate climate action for City of Abbotsford: Green Fleet Strategy (2019): chrome-extension://efaidnbmnnnibpcajpcglclefindmkaj/https://abbotsford.civicweb.net/document/55530/ Green Buildings Policy (2022): https://laws.abbotsford.ca/civix/document/id/coa/coaother/c00202 Strategic Energy Management Plan (2023): not publicly available</t>
  </si>
  <si>
    <t>Lack of jurisdiction.</t>
  </si>
  <si>
    <t>LGCAP Protocol</t>
  </si>
  <si>
    <t>No, community GHG emissions were not reported because the 2023 Provincial Community Energy and Emissions Inventory data has not been released.</t>
  </si>
  <si>
    <t>Proximity to transit: Persons, dwelling units and employment within walking distance of a "quality" transit stop/line</t>
  </si>
  <si>
    <t>BC Energy Step Code adoption (Step 3 or higher).</t>
  </si>
  <si>
    <t xml:space="preserve"> BC Energy Step Code adoption (Step 3 or higher). Efficiency upgrades/retrofits.  </t>
  </si>
  <si>
    <t xml:space="preserve"> BC Energy Step Code adoption (Step 3 or higher).  </t>
  </si>
  <si>
    <t>- Completed 30% design for the Abbotsford Recreation Centre (ARC) Heat Recovery &amp; Optimization (HeRO) project.  - Implementation of the Green Buildings Policy through the ongoing Abbotsford Police Department Addition (new construction) and ARC HeRO Project (retrofit project). - Developed a Residential Retrofit Program Framework to guide program design and support residents in reducing their carbon footprint through home decarbonization and energy efficiency improvements.</t>
  </si>
  <si>
    <t>- GHG saved due to EV chargers: City-owned electric chargers saved approximately 130 t CO2e in 2023. -Continued to implement the Green Fleet Strategy &amp; increase use of sustainable fuels, including 24 heavy duty trucks &amp; 7 garbage trucks running completely on renewable diesel. Renewable diesel makes up more than half the fuel consumed by the City’s heavy duty trucks &amp; garbage trucks, reducing fleet’s carbon footprint by 1,430 tons since 2021, the same as taking 340 cars off the road for 1 year.</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</si>
  <si>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Expanded micromobility access, bylaws and/or infrastructure (e.g. introduced or expanded bike/e-bike/e-scooter sharing programs, built new bike/scooter lanes, updated bylaws for use of bikes/scooters).  Electric vehicle charging studies/planning. Established electric vehicle charging ready bylaws. Electric vehicle charging infrastructure investments.  </t>
  </si>
  <si>
    <t>Programs to increase high-occupancy (2 or more people) vehicle trips (i.e. carpooling). Established commercial transportation target goals, and measures to reach them, in annual reports – may include target goals for vehicle kilometre reduction, mode share for energy efficient commercial transportation and zero-emission vehicles. Active transportation infrastructure investments. Expanded micromobility access, bylaws and/or infrastructure (e.g. introduced or expanded bike/e-bike/e-scooter sharing programs, built new bike/scooter lanes, updated bylaws for use of bikes/scooters). Electric vehicle charging studies/planning. Electric vehicle charging infrastructure investments. - GHG saved due to EV chargers: City-owned electric chargers saved approximately 130 t CO2e in 2023. -Continued to implement the Green Fleet Strategy &amp; increase use of sustainable fuels, including 24 heavy duty trucks &amp; 7 garbage trucks running completely on renewable diesel. Renewable diesel makes up more than half the fuel consumed by the City’s heavy duty trucks &amp; garbage trucks, reducing fleet’s carbon footprint by 1,430 tons since 2021, the same as taking 340 cars off the road for 1 year.</t>
  </si>
  <si>
    <t>•	Construction began of Montrose Avenue downtown Transit Exchange that will include 10 transit bays, bike lockers, and result in wider sidewalks, with additional street trees and furniture. •	Construction of the Fraser Highway Improvement Project which will help to reduce traffic congestion and road safety on this important traffic corridor. •	Completion of the Vye Road Overpass removed an at-grade railroad crossing which improves safety and efficiency for motorist, cyclists, and pedestrians. •	Installed green-coloured cyclist conflict road markings at urban intersections •	1.8km bikeway linking the University of the Fraser Valley to downtown bus exchange on Montrose Ave enhanced with road markings and signage •	Began construction of the Marshall Corridor Improvement Project, which transforms this collector road into a complete street, including separated bike lanes, sidewalks and upgraded transit infrastructure •	Completed new sidewalk installations through the Walking Infrastructure Program at nine locations including Blueridge Drive and Mayfair Avenue. •	Installed six new RRFB crosswalks at locations including Mill Lake Park, Townhill Park, Palfy Park, and Centennial Park Elementary School •	Installed special crosswalk at Whatcom Road and Lower Sumas Mountain Road.</t>
  </si>
  <si>
    <t>Green/blue carbon sequestration.</t>
  </si>
  <si>
    <t>Green/blue carbon sequestration</t>
  </si>
  <si>
    <t>Secondary suites and laneway homes</t>
  </si>
  <si>
    <t>Official Community Plans</t>
  </si>
  <si>
    <t xml:space="preserve"> Sustainable procurement policy. Renewable energy investments (e.g. district energy, waste heat recovery, biomass). Green/blue carbon sequestration. </t>
  </si>
  <si>
    <t xml:space="preserve">Complete, compact communities Organics diversion Renewable energy investments (e.g. district energy, waste heat recovery, biomass) Green/blue carbon sequestration </t>
  </si>
  <si>
    <t>-	Adopted the McKee Neighborhood Plan - Active infill development, supportive of rezonings, smaller lots, secondary suites, etc. -	Completed a review and update of the Community Amenity Contributions and Density Bonus Program -	Scoping &amp; work planning for the Official Community Plan update -	Completed two waste composition studies in summer and fall of 2023. The results help inform the City’s waste education and outreach programming. Ongoing studies also provide an opportunity to identify long term trends and better understand overall solid waste composition and seasonal impacts -	Developed a robust monitoring and enforcement program to address recycling contamination in the curbside collection program. There were over 28,000 touchpoints with residents including 16,000 postcards sent, 5,000 curbside audits completed, 1,100 “Star Recyclers” recognized, 800 warning letters issued, 200 Customer inquiries received, 100 bylaw tickets issued, and 70 campaigns/events. This amounts to a 173% increase in touchpoints compared to 2022 -	Over 5000 curbside recycling audits were completed. The majority of residents (&gt;80%) are doing a great job recycling. This includes 1,100 perfectly sorted recycling carts which were recognized with a “Star Recycler” designation, achieving an overall program diversion rate of 61.6% -	Launched Contamination Remediation Plan including a comprehensive education and enforcement program aimed at reducing recycling contamination in the curbside collection program.</t>
  </si>
  <si>
    <t>Hydroclimatological data collection.</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</si>
  <si>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</si>
  <si>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Creation of policy/procedures to affect change (climate considerations into decision-making processes). Utilizing natural assets/nature-based solutions. Developing emergency/hazard response plans. </t>
  </si>
  <si>
    <t>-	Initiated process to update the Tree Protection Bylaw. Conducted comprehensive review and engagement process in summer 2023 including community engagement data gathered through previous Urban Forest Strategy consultation, and best practice research from other municipalities. -	Planted 6214 trees and shrubs citywide in 2023 with the help of 500 volunteer hours and $18,000 in grants and donations -	Developed an Asset Management Governance and Accountability Framework demonstrating the City’s dedication to incorporating climate action into built and natural infrastructure planning and decision-making. -	Submitted a $1.6B Disaster Mitigation and Adaptation Funding application in July 2023 to pursue funding to advance three elements of “urgent works”  (Barrowtown Pump Station Resiliency, Sumas River Conveyance System, and Habitat Enhancement/Flood Storage Area) identified through the Sumas River Watershed Flood Mitigation Collaborative Framework. -	Continued updates of the City’s Water Shortage Response Plan with changes in triggers for water restrictions that support resilience in water usage and resulted in water restrictions in place from May 1st to October 31st, 2023.  The restrictions resulted in a slight downward trend in daily water demands amidst extended Stage 3 water restrictions due to worsening drought conditions. -	Continued the Advanced Water Metering Infrastructure (AMI) program, alongside the bi-monthly billing initiative, which facilitated customer awareness of their water usage, leading to improved water management across the city. -	Community Interactions: o	The water conservation sprinkler patrols distributed more than 500 door hanger reminders and issued 35 warning letters. o	Continued to work with residents and business owners to identify and resolve water leaks. In 2023, leak notifications were paused during the AMI replacement program, replaced by leak/high consumption letters, with approximately 750. o	Provided 75 irrigation and landscape assessments and six rebates. o	Handed out 55 indoor and outdoor water saving kits.</t>
  </si>
  <si>
    <t>medium to short</t>
  </si>
  <si>
    <t>short</t>
  </si>
  <si>
    <t>long</t>
  </si>
  <si>
    <t>Community/stakeholder engagement and support</t>
  </si>
  <si>
    <t>•	Degree of household/business/personal preparedness – less dependency on ESS resources due to preparedness and planning •	Participation level of neighbourhood cornerstones such as schools, churches and community centres (private and municipally owned) in emergency preparedness - asset mapping, building their capacity to be a neighbourhood hub in the face of climate hazard and disaster, facility’s resilience/emergency planning</t>
  </si>
  <si>
    <t>Indigenous Peoples</t>
  </si>
  <si>
    <t>Racialized communities</t>
  </si>
  <si>
    <t>Newcomers to Canada (immigrants and refugees)</t>
  </si>
  <si>
    <t>Persons with disabilities</t>
  </si>
  <si>
    <t>People living alone/isolated</t>
  </si>
  <si>
    <t>Extreme Hot Weather Plan,Cooling Centres,Community Outreach, City Spray Parks, Urban Forest Strategy</t>
  </si>
  <si>
    <t>Extreme weather shelters, Community Outreach, Extreme weather alerts</t>
  </si>
  <si>
    <t>AMWSC Water Shortage Response Plan, Drinking Water Resilience Project, AMWSC Water Efficiency Plan</t>
  </si>
  <si>
    <t>Monitor fire risk level, Emergency Operations Centre training, Emergency Support Services training</t>
  </si>
  <si>
    <t>Sumas Prairie Flood Mitigation, Updated Development Bylaw regarding infiltration requirement</t>
  </si>
  <si>
    <t>Repair &amp; replacement of storm sewers &amp; culverts, Enhanced Extreme Weather-Ready public education</t>
  </si>
  <si>
    <t>Urban Forest Strategy, Mill Lake Park Master Plan</t>
  </si>
  <si>
    <t>Homelessness Action Plan</t>
  </si>
  <si>
    <t>Emergency preparedness programming</t>
  </si>
  <si>
    <t>-	Completed the City’s residential retrofit strategy framework to advance decarbonization of existing single-family homes, and initiated program design including public engagement with key audiences. The project will also create value for Abbotsford residents in matters of housing and affordability with an equity lens applied.</t>
  </si>
  <si>
    <t>Corporate Energy &amp; Emissions Tracking Platform</t>
  </si>
  <si>
    <t>EV Fleet Replacement</t>
  </si>
  <si>
    <t>JAMES Plant Biogas Upgrader Project 179909; Residential Retrofit Pilot Program 100000</t>
  </si>
  <si>
    <t>- Abbotsford Recreation Centre Heat Recovery &amp; Optimization Project will integrate systems, redistribute heat and upgrade controls to save 70% of GHGs once completed - Investigating feasibility for an RNG project utilizing and upgrading waste biogas from the JAMES Wastewater Treatment Plant  - Green Fleet Strategy Implementation through fleet decarbonization with the purchase of light duty truck EVs  - Enhanced corporate GHG inventory accounting and analysis with more extensive and comprehensive account options via the online subscription platform.</t>
  </si>
  <si>
    <t>-  Green and Inclusive Community Buildings grant, Canada - Investing in Canada Infrastructure Program (CleanBC Communities Fund), Canada/Province</t>
  </si>
  <si>
    <t>CorporateCommunity</t>
  </si>
  <si>
    <t>Monthly tracking of gas, diesel, electricity, propane and natural gas purchases for traditional services provided by ACRD in GHG Inventory Tracking Spreadsheet, recording cost, litres/kWh/GJ from invoices.</t>
  </si>
  <si>
    <t>Residential density: Population and dwelling units per "net" land area</t>
  </si>
  <si>
    <t xml:space="preserve"> Improving or expanding public transportation.  Revising existing bylaws or implementing new ones to support active transportation. Active transportation planning. Active transportation infrastructure investments. Expanded micromobility access, bylaws and/or infrastructure (e.g. introduced or expanded bike/e-bike/e-scooter sharing programs, built new bike/scooter lanes, updated bylaws for use of bikes/scooters).   </t>
  </si>
  <si>
    <t xml:space="preserve"> Implemented zero-emission vehicle first procurement policy for all local government on and off-road vehicles purchases. Active transportation infrastructure investments. Installation of secure bike parking (i.e. bike valet). Electric vehicle charging studies/planning. </t>
  </si>
  <si>
    <t>The ACRD expanded transit service to the West Coast and this service is now planned to be taken over by BC Transit in the future.</t>
  </si>
  <si>
    <t xml:space="preserve">Circular economy or zero waste strategy. </t>
  </si>
  <si>
    <t xml:space="preserve"> Organics diversion Circular economy or zero waste strategy </t>
  </si>
  <si>
    <t>The ACRD is undertaking a Solid Waste Management Plan and in 2023 established the SWMP Advisory Committee, conducted a public survey and facilitated informed community engagement and participation in sustainable waste management practices.  Also, three-stream curbside pickup was expanded to 1870 homes on the West Coast in 2023, diverting 312 tonnes of organic waste from the curbside garbage stream.</t>
  </si>
  <si>
    <t xml:space="preserve"> Collaboration with other communities on resilience planning/initiatives. Monitoring climate risks or impacts (floods, wildfire, etc.).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</si>
  <si>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Public engagement on climate risks and actions. </t>
  </si>
  <si>
    <t>The Alberni-Clayoquot Regional District completed five community climate adaptation-related plans in 2023: The West Coast Evacuation Plan; Hazard, Risk and Vulnerability Assessments for the Alberni Valley, Bamfield and Long Beach; a Risk Reduction Strategy Report; a Community Vulnerability and Resilience Index; and a Long Beach Community Wildfire Resiliency Plan.</t>
  </si>
  <si>
    <t>Short</t>
  </si>
  <si>
    <t>Medium</t>
  </si>
  <si>
    <t>Those living in coastal areas.</t>
  </si>
  <si>
    <t>West Coast Evacuation Route Guide, Bamfield/Long Beach Emergency Plans</t>
  </si>
  <si>
    <t>Both the Coastal Foods Roundtable and Somass Fish Flows Committee - salmon protection</t>
  </si>
  <si>
    <t xml:space="preserve">Corporate offices three stream waste set up - </t>
  </si>
  <si>
    <t>Corporate Climate Action Plan</t>
  </si>
  <si>
    <t>Staffing - Sustainability Planner, Resilience and Adaptation - Corporate Climate Action Plan, Asset Management - Building Energy Assessments,  Resilience and Adaptation - Report for ACRD Office Building</t>
  </si>
  <si>
    <t xml:space="preserve">  Active transportation planning.   </t>
  </si>
  <si>
    <t>Active Transportation Network Plan</t>
  </si>
  <si>
    <t>No, we are waiting for direction from the Provincial Government before undertaking an assessment.</t>
  </si>
  <si>
    <t>LONG</t>
  </si>
  <si>
    <t>MEDIUM</t>
  </si>
  <si>
    <t>CURRENT</t>
  </si>
  <si>
    <t>CURRETN</t>
  </si>
  <si>
    <t>Disaster Risk Reduction - Climate Adaptation, Aquifer &amp; Production/groundwater well assessment.</t>
  </si>
  <si>
    <t>89000.00 UBCM Disaster Risk Reduction - Climate Adaptation grant</t>
  </si>
  <si>
    <t>The activities are necessary and included in the Five Year Financial Plan Bylaw approved by Council</t>
  </si>
  <si>
    <t>Developed a new Community Hall using highest efficiency standards for new space and water heating equitment</t>
  </si>
  <si>
    <t xml:space="preserve"> Developed a new Community Hall using highest efficiency standards for new space and water heating equitment</t>
  </si>
  <si>
    <t xml:space="preserve"> Requirement to measure embodied carbon. Developed a new Community Hall using highest efficiency standards for new space and water heating equipment</t>
  </si>
  <si>
    <t xml:space="preserve">  Active transportation infrastructure investments.  Electric vehicle charging infrastructure investments.  </t>
  </si>
  <si>
    <t>Installed an EV Charging Station at the Village Community Hub, Multi Use Pathway Improvements</t>
  </si>
  <si>
    <t>Long</t>
  </si>
  <si>
    <t>Planning</t>
  </si>
  <si>
    <t>Investing in Canada Infrastructure Program, BC</t>
  </si>
  <si>
    <t>Community Enhancement for new Village Hub/ Municipal Hall</t>
  </si>
  <si>
    <t>City of Armstrong is under the population requirement for calculating GHG emissions.</t>
  </si>
  <si>
    <t>Target 20% reduction of 2007 level by 2020/50% reduction of 2007 level by 2030</t>
  </si>
  <si>
    <t>We are so small that it is challenging to get data that is specific to our community.</t>
  </si>
  <si>
    <t>Aligned with the Provinces adoption</t>
  </si>
  <si>
    <t>2023 saw the completion of the construction for Armstrong City Hall. This building replaces a 100 year old inefficient City Hall. The building integrates timber and wood massing, high efficiency cooling and heating and timers on all lighting.</t>
  </si>
  <si>
    <t>Purchase of zero-emission equipment and vehicle and purchase of a hybrid vehicle</t>
  </si>
  <si>
    <t xml:space="preserve"> Revising existing bylaws or implementing new ones to support active transportation. Active transportation planning. Active transportation infrastructure investments.  Electric vehicle charging studies/planning.  </t>
  </si>
  <si>
    <t xml:space="preserve"> Active transportation infrastructure investments. Active transportation education and encouragement programs. Electric vehicle charging studies/planning. Purchase of zero-emission equipment and vehicle and purchase of a hybrid vehicle </t>
  </si>
  <si>
    <t>Completion and adoption of our active transportation plan and our traffic safety study</t>
  </si>
  <si>
    <t xml:space="preserve">Complete, compact communities Organics diversion </t>
  </si>
  <si>
    <t>Continued organics waste pickup for all residential customers</t>
  </si>
  <si>
    <t>Stormwater Bypass System - Meighan Creek Bypass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</si>
  <si>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</si>
  <si>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Developing emergency/hazard response plans. Stormwater Bypass System - Meighan Creek Bypass</t>
  </si>
  <si>
    <t>Meighan Creek Bypass, Extreme Heat Community Response Plan, Evacuation Plan</t>
  </si>
  <si>
    <t>We have informally determined our priority risks, but haven’t updated our HRVA Since 2016.</t>
  </si>
  <si>
    <t>Extreme Heat Risk Assessment was completed in 2023</t>
  </si>
  <si>
    <t>Extreme Heat response plan and partnerships</t>
  </si>
  <si>
    <t>Water conservation measures and education</t>
  </si>
  <si>
    <t>FireSmart and Evacuation planning</t>
  </si>
  <si>
    <t>Flood mitigation – Meighan Creek Bypass</t>
  </si>
  <si>
    <t>EOC with generator</t>
  </si>
  <si>
    <t>Meeting with all the social service, community volunteer agencies to development heat response plans together</t>
  </si>
  <si>
    <t>Electric and Hybrid Vehicles - $55,273 Electric Landscaping Equipment - $9,893</t>
  </si>
  <si>
    <t>EV Charger at City Hall</t>
  </si>
  <si>
    <t>Electric and Hybrid Vehicles, Electric Landscaping Equipment</t>
  </si>
  <si>
    <t>We have looked at the replacement and required upgrades to City facilities and infrastructure and where possible, the City wants to move forward with more environmentally friendly replacements. LGCAP dollars are being used to fund the differences or move up improvements in our capital plans since the funds are available now.</t>
  </si>
  <si>
    <t>Yes at the community and asset or project level</t>
  </si>
  <si>
    <t>ashcroftbc.ca/climate-action</t>
  </si>
  <si>
    <t>ashcroftbc.ca/climate-action ; https://ashcroftbc.ca/wp-content/uploads/Bylaws/Bylaw-No.-822-2018-OCP.pdf</t>
  </si>
  <si>
    <t>LGCAP</t>
  </si>
  <si>
    <t>The reporting framework is integrated into our Asset Management System and is reported to council &amp; public using our BI Framework</t>
  </si>
  <si>
    <t>10% baseline 2012 target 2025</t>
  </si>
  <si>
    <t>High efficiency heater for hot tub. Planning and engineering for cooling/HVAC upgrades for Sewer Treatment Plant. Lighting LED retrofit begun Village Administration Building.</t>
  </si>
  <si>
    <t xml:space="preserve"> Improving or expanding public transportation. </t>
  </si>
  <si>
    <t>Continued to support Ashcroft-Cache Creek - Clinton Transit services</t>
  </si>
  <si>
    <t xml:space="preserve">Complete, compact communities </t>
  </si>
  <si>
    <t>Working on Complete Communities plan including infrastructure studies for increased housing density &amp; transportation</t>
  </si>
  <si>
    <t xml:space="preserve"> Addressing current and future climate risks through plans, adaptation measure implementation, programs, service delivery, asset management and/or other functions. Monitoring climate risks or impacts (floods, wildfire, etc.). Creating data systems to support climate action. Developing emergency/hazard response plans. </t>
  </si>
  <si>
    <t>North Ashcroft Drainage &amp; Flood Mitigation study</t>
  </si>
  <si>
    <t>Heat Alert &amp; Response System(HARS); Fire &amp; Flood Risk Assessment &amp; Mitigation</t>
  </si>
  <si>
    <t>HARS, cooling centers</t>
  </si>
  <si>
    <t>Fire breaks, training &amp;equipment</t>
  </si>
  <si>
    <t>Flood study &amp; mitigation; Asset Management: Water emergency submersible pump (low water levels); Sewage outfall repairs and enhancement due to flooding</t>
  </si>
  <si>
    <t>We first as whether it is climate related? Enhances resilience and/or mitigates climate impact, supports efficiency and GHG footprint reduction</t>
  </si>
  <si>
    <t>No baseline yet available.</t>
  </si>
  <si>
    <t xml:space="preserve">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Electric vehicle charging infrastructure investments.  </t>
  </si>
  <si>
    <t>Research for street ready golf cart program, EV Charging Stations onboarded in town center, trail planning and repair.</t>
  </si>
  <si>
    <t>trail development, water conservation plans, OCP revisions</t>
  </si>
  <si>
    <t xml:space="preserve"> trail development, water conservation plans, OCP revisions</t>
  </si>
  <si>
    <t>Downtown Master Plan for mix-use integration, trail system, water conservation plans and supporting bylaws, multi-family zoning support</t>
  </si>
  <si>
    <t xml:space="preserve"> Monitoring climate risks or impacts (floods, wildfire, etc.). Developing emergency/hazard response plans. </t>
  </si>
  <si>
    <t>Flood Mitigation Planning Assessment complete, Fire Smart property assessment program</t>
  </si>
  <si>
    <t>Women and girls</t>
  </si>
  <si>
    <t>Cool Down Centers</t>
  </si>
  <si>
    <t>Education, Water Restriction Bylaws, Water meter fees</t>
  </si>
  <si>
    <t>Fire Smart Program, Staff Training</t>
  </si>
  <si>
    <t>Engineering studies</t>
  </si>
  <si>
    <t>Lobbying BC Hydro for upgrades to Valley</t>
  </si>
  <si>
    <t>Not yet decided. Funds held in Reserve by Bylaw</t>
  </si>
  <si>
    <t>Community Health and Safety</t>
  </si>
  <si>
    <t>chrome-extension://efaidnbmnnnibpcajpcglclefindmkaj/https://belcarra.ca/assets/media/2023/09/For-website-Draft-Official-Community-Plan.pdf</t>
  </si>
  <si>
    <t>Belcarra's population is only 716 falling far below the required reporting of 10,000 population. Staff do plan and work towards net zero.</t>
  </si>
  <si>
    <t>Yes: Corporate carbon neutrality (Carbon neutral refers to an organization reducing emissions as much as practicable and then offsetting the remainder by purchasing offsets or other similar mechanisms)</t>
  </si>
  <si>
    <t>We are working towards bike and walking paths throughout the community.</t>
  </si>
  <si>
    <t>Changed additional lighting units to LED</t>
  </si>
  <si>
    <t xml:space="preserve">  Active transportation planning. Active transportation infrastructure investments. Bylaws that reduce or eliminate off street parking requirements.  </t>
  </si>
  <si>
    <t>Redesigning Bedwell Bay &amp; Kelly Ave to accommodate pedestrian traffic to the community mail boxes</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</si>
  <si>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Creating data systems to support climate action. </t>
  </si>
  <si>
    <t>Hired a consulting company to list and sort data collection</t>
  </si>
  <si>
    <t>current</t>
  </si>
  <si>
    <t>Wildfire assessment, prescriptions, Wildfire Development zones</t>
  </si>
  <si>
    <t>drainage work</t>
  </si>
  <si>
    <t>Restoration of Marine Avenue due to climate impact ($90,000); Active Transportation Network Plan ($75,000)</t>
  </si>
  <si>
    <t>Restoration of Marine avenue due to climate impacts and Active Transportation Network Plan</t>
  </si>
  <si>
    <t>Decisions are made based on whether they meet the criteria of reducing carbon emissions</t>
  </si>
  <si>
    <t xml:space="preserve">Highest efficiency standards for new space and water heating equipment. </t>
  </si>
  <si>
    <t xml:space="preserve"> BC Energy Step Code adoption (Step 3 or higher). Zero Carbon Step Code adoption.  </t>
  </si>
  <si>
    <t>Council gave first reading to a bylaw to amend the Building Bylaw to require that new Part 9 buildings achieve Energy Step Code 4, and that new Part 9 and Part 3 buildings achieve Zero Carbon Step Code Level 1, effective January 1st, 2025.</t>
  </si>
  <si>
    <t xml:space="preserve">  Active transportation planning. Active transportation infrastructure investments.   </t>
  </si>
  <si>
    <t>Bowen Island Municipality (BIM) is developing their first ever Active Transportation Network Plan (ATNP) to further improve the island’s existing active transportation network and identify priority areas for future investment.</t>
  </si>
  <si>
    <t xml:space="preserve"> Organics diversion </t>
  </si>
  <si>
    <t>New technology for the planned On-Island Compost Facility was investigated and a preliminary design was completed.</t>
  </si>
  <si>
    <t>Infrastructure analysis/redesign to mitigate climate risk.</t>
  </si>
  <si>
    <t xml:space="preserve"> Infrastructure analysis/redesign to mitigate climate risk.</t>
  </si>
  <si>
    <t>Completing catchment analysis and sizing for 72 high risk culverts including an allowance for climate change projected to the year 2100.</t>
  </si>
  <si>
    <t>Library cooling centre opens when temperatures are high</t>
  </si>
  <si>
    <t>Water restrictions, connecting vulnerable water systems to more reliable systems</t>
  </si>
  <si>
    <t>Fire Smart program</t>
  </si>
  <si>
    <t>Communications from various health authorities shared</t>
  </si>
  <si>
    <t>Encourage Green Shores coastal development principles</t>
  </si>
  <si>
    <t>Culvert analysis and redesign</t>
  </si>
  <si>
    <t>Invasive species work, planting native species</t>
  </si>
  <si>
    <t>Follow and share advice from Health Canada, Provincial Health Authority, VCH and Metro Vancouver</t>
  </si>
  <si>
    <t>Multi-Use Pathway, Solar Panels for Firehall</t>
  </si>
  <si>
    <t>The first 3 years of funding will be put towards two projects: construction of the next phase of the multi-use pathway and solar panels for the new firehall.</t>
  </si>
  <si>
    <t>BC Active Transportation Infrastructure Grant Program, Translink - Major Road Network and Bike Cost Share (MRNB), Bicycle Infrastructure Capital Cost Share (BICCS), Walking Infrastructure to Transit (WITT) Funding Programs</t>
  </si>
  <si>
    <t>Council decided how to spend the grant funds during the budget process from several eligible projects that were identified by staff.</t>
  </si>
  <si>
    <t>Standardized Emissions Factors with consumption actuals</t>
  </si>
  <si>
    <t>Replacing heating system in main building with heat pumps</t>
  </si>
  <si>
    <t xml:space="preserve">Undertaking or completing a risk assessment at the asset or project level. Undertaking or completing a Hazard Risk Vulnerability Analysis (HRVA) at the asset or project level. Monitoring climate risks or impacts (floods, wildfire, etc.). Developing emergency/hazard response plans. </t>
  </si>
  <si>
    <t xml:space="preserve">Undertaking or completing a risk assessment at the community level. Undertaking or completing a Hazard Risk Vulnerability Analysis (HRVA) at the community level. Collaboration with other communities on resilience planning/initiatives. Monitoring climate risks or impacts (floods, wildfire, etc.). </t>
  </si>
  <si>
    <t>Completed Community Wildfire Resiliency Plan</t>
  </si>
  <si>
    <t>HRVA have been completed for each electoral area</t>
  </si>
  <si>
    <t>Better information on aquifers</t>
  </si>
  <si>
    <t>Detailed Drought Information</t>
  </si>
  <si>
    <t>Agricultural Sector</t>
  </si>
  <si>
    <t>Applied for a study on agricultural irrigation in Electoral Area F</t>
  </si>
  <si>
    <t>Identified evacuation plans for each unincorporated community</t>
  </si>
  <si>
    <t>Purchased air purifying units for all our major community halls</t>
  </si>
  <si>
    <t>Creating a Climate Action Plan and retrofitting local government buildings</t>
  </si>
  <si>
    <t>Requisition Funds (taxation)</t>
  </si>
  <si>
    <t>Regular Budget Process</t>
  </si>
  <si>
    <t>Standalone mitigation planStandalone energy-related plan</t>
  </si>
  <si>
    <t>CPD</t>
  </si>
  <si>
    <t>https://www.burnaby.ca/sites/default/files/acquiadam/2024-07/Burnaby-City-Energy-Strategy-Progress-Report-2023.pdf</t>
  </si>
  <si>
    <t>Contracted services process:  •	Used reported granular data (vehicle type/ fuel type/ volume of fuel) together with reported fuel cost to derive the average % of fuel cost in contracts •	Used the fuel cost to estimate volume of fuel purchased, and its associated emissions •	Applied the average % of fuel cost in contracts to the remainder of the contracts within scope •	Combined actual/reported data and the calculated emissions based on % average to reach this final number, using as much real data as possible.</t>
  </si>
  <si>
    <t>We have set a target of carbon neutrality by 2040 for our corporate emissions, a decade earlier than our community-wide targets</t>
  </si>
  <si>
    <t>EL-4 (as of Jan 1, 2024)</t>
  </si>
  <si>
    <t>EL3 (as of Jan 1, 2024; EL-4 as of Jan 1, 2025)</t>
  </si>
  <si>
    <t xml:space="preserve">  Zero Carbon Step Code adoption.  </t>
  </si>
  <si>
    <t>-Adoption of Building Retrofit Strategy for the City for existing buildings. -Adoption of the Zero Carbon Step Code for both Part 3 and Part 9 new buildings This included a Builder's Breakfast and engagement with other interested parties.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</si>
  <si>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Bylaws that reduce or eliminate off street parking requirements. Implement pedestrian plazas, car-free streets (temporary or permanent) or limited-access automobile streets. Neighbourhood or community-wide speed limit reductions. Electric vehicle charging studies/planning. Mandatory EV infrastructure in new construction. Established electric vehicle charging ready bylaws. </t>
  </si>
  <si>
    <t xml:space="preserve">Programs to increase high-occupancy (2 or more people) vehicle trips (i.e. carpooling). Implemented zero-emission vehicle first procurement policy for all local government on and off-road vehicles purchases. Active transportation education and encouragement programs. Electric vehicle charging infrastructure investments. </t>
  </si>
  <si>
    <t>In 2023 the City of Burnaby began work on a Public EV Charging Strategy to understand the public EV charging landscape and plan strategic investments and policies for expanding this network. This will be further developed, including consultation with interested parties and a public survey in 2024.</t>
  </si>
  <si>
    <t xml:space="preserve"> Renewable energy investments (e.g. district energy, waste heat recovery, biomass). </t>
  </si>
  <si>
    <t xml:space="preserve">Complete, compact communities Organics diversion Renewable energy investments (e.g. district energy, waste heat recovery, biomass) </t>
  </si>
  <si>
    <t>Advancing feasibility study and work on the Burnaby District Energy Utility that will use waste heat from the Metro Vancouver waste to energy facility to power heating for two of four town centers in Burnaby.</t>
  </si>
  <si>
    <t xml:space="preserve">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</si>
  <si>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Utilizing natural assets/nature-based solutions. Developing emergency/hazard response plans. </t>
  </si>
  <si>
    <t>Continued implementation of the Heat Response program and Extreme Heat plan, as well as the expansion of Extreme Cold shelter planning.</t>
  </si>
  <si>
    <t>short, medium and long</t>
  </si>
  <si>
    <t>short, medium, long</t>
  </si>
  <si>
    <t>medium, long</t>
  </si>
  <si>
    <t>The baselines: climate risks, vulnerabilities</t>
  </si>
  <si>
    <t>LGBTQIA2S+: Lesbian, Gay, Bisexual, Transgender, Queer or Questioning, Intersex, Asexual, Two-Spirit, and additional sexual orientations and gender identities</t>
  </si>
  <si>
    <t>Extreme heat planning, including expanded cooling, misting and warning systems</t>
  </si>
  <si>
    <t>Extreme cold planning, including identifying and planning for warming centers.</t>
  </si>
  <si>
    <t>Water conservation measures and officers. Council adoption of study on water metering.</t>
  </si>
  <si>
    <t>Upgraded and new Fire Halls at Burnaby Mountain (largest forested area in Burnaby)</t>
  </si>
  <si>
    <t>Early warning systems and work with BFD and BCWS</t>
  </si>
  <si>
    <t>Green infrastructure planning and feasibility studies on residential onsite stormwater management.</t>
  </si>
  <si>
    <t>Early warning systems and work with COB Engineering and Parks, Recreation and Cultural Services</t>
  </si>
  <si>
    <t>Integrating climate change adaptation in land use planning</t>
  </si>
  <si>
    <t>Streamside enhancement, Urban Forest Strategy with resilience assessment, new stream monitoring</t>
  </si>
  <si>
    <t>Early warning systems and work with the Fraser Health Authority and BCCDC</t>
  </si>
  <si>
    <t>Additional work and consideration needed</t>
  </si>
  <si>
    <t>In 2023 the Burnaby climate leadership fellowship cohort produced a Climate Guide identifying climate impacts and opportunities in each of Burnaby's four quadrants. The guide was entirely created by Burnaby community members, including primary research with equity-seeking community members on climate impacts and opportunities.</t>
  </si>
  <si>
    <t>Civic Innovation Lab Hydrogen Hub</t>
  </si>
  <si>
    <t>CoB has completed Green Fleet Action Plan, where it is recommended to replace all on-road and off-road fleet with electric fleet when available and suitable for the service.  CoB is currently replacing fossil fueled fleet with electric fleet where available.  CoB’s goal is to replace all its fleet with electric fleet by 2040. This was accompanied by studies to identify the demand for quantity and types of EV charging stations infrastructure at its civic facilities.  CoB will have over 300 EV charging stations installed at its civic facilities by the end of second quarter of 2025.</t>
  </si>
  <si>
    <t>Broadly, climate related.  We will be reviewing this criteria in coming years.</t>
  </si>
  <si>
    <t xml:space="preserve">Highest efficiency standards for new space and water heating equipment.  Efficiency upgrades/retrofits.  </t>
  </si>
  <si>
    <t>Completed Energy Study for Recreation Buildings</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</si>
  <si>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t>
  </si>
  <si>
    <t>ebike rebate program</t>
  </si>
  <si>
    <t>Food Cycler Pilot Project to reduce landfill</t>
  </si>
  <si>
    <t xml:space="preserve">Undertaking or completing a risk assessment at the asset or project level. Collaboration with other communities on resilience planning/initiatives. </t>
  </si>
  <si>
    <t>Completed asset condition and risk</t>
  </si>
  <si>
    <t>long term</t>
  </si>
  <si>
    <t>assessing possible solutions</t>
  </si>
  <si>
    <t>performing mitigation</t>
  </si>
  <si>
    <t>performing wildfire mitigation</t>
  </si>
  <si>
    <t>assessing risk</t>
  </si>
  <si>
    <t>implementing recommendations of energy studies</t>
  </si>
  <si>
    <t>Determine priorities then include in 5 year financial plan</t>
  </si>
  <si>
    <t>Critical Infrastructure Project</t>
  </si>
  <si>
    <t>EV charging infrastructure investment</t>
  </si>
  <si>
    <t>Critical infrastructure project</t>
  </si>
  <si>
    <t>raised well head and access road to water treatment plant</t>
  </si>
  <si>
    <t>transportation - create bike lane and corporate - switch all lights to LED</t>
  </si>
  <si>
    <t>Integrated climate plan (addressing mitigation and energy), Standalone adaptation plan</t>
  </si>
  <si>
    <t>https://www.campbellriver.ca/docs/default-source/default-document-library/sustainability-misc---do-not-use/cr-ccap_final.pdf?sfvrsn=f7db6908_0https://www.campbellriver.ca/docs/default-source/Document-Library/plans/2016-campbell-river-revised-ceep-(v-2)---final.pdf?sfvrsn=33976008_6</t>
  </si>
  <si>
    <t>GHG protocol for cities</t>
  </si>
  <si>
    <t>The City will strive to achieve community-wide greenhouse gas reductions of:    • 25% below 2007 levels by the year 2020;    • 35% below 2007 levels by the year 2040;    •40% below 2007 levels by the year 2060.    The City of Campbell River will strive to achieve per capita greenhouse gas emissions reductions of:    • 35% below 2007 levels by the year 2020;    • 55% below 2007 levels by the year 2040;    • 65% below 2007 levels by the year 2060.    The City of Campbell River will strive to achieve community-wide energy use reductions of:    • 20% below 2007 levels by the year 2020;    • 25% below 2007 levels by the year 2040;    • 30% below 2007 levels by the year 2060</t>
  </si>
  <si>
    <t xml:space="preserve">Topping up Provincial energy efficiency incentive programs. BC Energy Step Code adoption (Step 3 or higher).  </t>
  </si>
  <si>
    <t>City of Campbell River provided $15,000 in funding to offer $350 municipal top-up rebates to eligible residents switching from a fossil fuel heating system to an electric air source heat pump.</t>
  </si>
  <si>
    <t>Amended procurement policy to require that new and existing contractors provide annual fuel consumption reports while working on City contracts.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</si>
  <si>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Implement pedestrian plazas, car-free streets (temporary or permanent) or limited-access automobile streets. Neighbourhood or community-wide speed limit reductions.  </t>
  </si>
  <si>
    <t xml:space="preserve"> Electric vehicle charging studies/planning. Amended procurement policy to require that new and existing contractors provide annual fuel consumption reports while working on City contracts.</t>
  </si>
  <si>
    <t>Active transportation infrastructure upgrades included    completing phase 1 of the Birch Street neighbourhood bikeway (reducing speed limit and pavement markings);   4 new and upgraded crosswalks    3 new transit Shelters</t>
  </si>
  <si>
    <t>The City launched its Organics Curbside Collection Program.</t>
  </si>
  <si>
    <t xml:space="preserve"> Public engagement on climate risks and actions. </t>
  </si>
  <si>
    <t>short or medium</t>
  </si>
  <si>
    <t>all of the above</t>
  </si>
  <si>
    <t>Cooling centres - emergency shelter operations</t>
  </si>
  <si>
    <t>Warming centres - emergency shelter operations</t>
  </si>
  <si>
    <t>enacting firesmart measures</t>
  </si>
  <si>
    <t>Community flood evacuation guide</t>
  </si>
  <si>
    <t>community flood evacuation guide</t>
  </si>
  <si>
    <t>Steep slope development permit open houses</t>
  </si>
  <si>
    <t>developing policy for Environmentally sensitive areas</t>
  </si>
  <si>
    <t>Heat pump program, infrastructure and building upgrades</t>
  </si>
  <si>
    <t>Yearly financial planning Council meetings</t>
  </si>
  <si>
    <t>Affordable Housing Community solar</t>
  </si>
  <si>
    <t>Energy study on civic center</t>
  </si>
  <si>
    <t>Dike</t>
  </si>
  <si>
    <t>Firesmart program implementation</t>
  </si>
  <si>
    <t>Dike improvment</t>
  </si>
  <si>
    <t>Housing</t>
  </si>
  <si>
    <t>Waste heat transfer</t>
  </si>
  <si>
    <t>relevant to climate</t>
  </si>
  <si>
    <t>https://www.crd.bc.ca/docs/default-source/crd-document-library/plans-reports/climate/crd__climate-action-strategy__2021.pdf?sfvrsn=5e9c31cd_2</t>
  </si>
  <si>
    <t>Integrated climate plan (addressing mitigation, adaptation and/or energy use), Standalone energy-related plan</t>
  </si>
  <si>
    <t>https://www.crd.bc.ca/docs/default-source/crd-document-library/plans-reports/climate/2023-reports/2023-climate-action-progress-report.pdf?sfvrsn=a60cbdce_1</t>
  </si>
  <si>
    <t>Actual information on energy use/GHGs for contracted services is very limited and is therefore high-level estimates.</t>
  </si>
  <si>
    <t>Reported to LGCAP in 2022 for the 2020 calendar year. Conduct community GHG inventory for the region every 2 years.</t>
  </si>
  <si>
    <t>Yes: Corporate net-zero target (Net-zero refers to a jurisdiction or organization achieving a balance between greenhouse gas emissions produced and removed from the atmosphere (e.g. planting trees or using carbon capture technologies))</t>
  </si>
  <si>
    <t>All data sets above are already freely available, mostly from the Census or other StatsCan datasets such as the proximity measures database. Should the Province be looking to baseline/compare, then propose the following data sets: Net new dwelling units built in areas with high active transportation and transit mode share; and Vehicle kilometers travelled by fuel type (including electric), sourced from requiring ODO readings at autoplan renewal.  Province should review scopes recommended by FCM, ICLEI, etc. for local governments and align (for example, GPC) for CEEIs and align efforts of local governments that have completed their own inventories in the absence of regular CEEIs. CRD produces own Origin and Destination study every 5 years for commute mode data.</t>
  </si>
  <si>
    <t>5</t>
  </si>
  <si>
    <t>Supported municipalities in the region in their transition to mandatory BC Energy Step Code requirements.</t>
  </si>
  <si>
    <t>Supported municipalities in in the region in their transition to mandatory BC Energy Step Code requirements.</t>
  </si>
  <si>
    <t>Step 3 for CRD Electoral Areas. Supported municipalities in their considerations and adoptions of the Zero Carbon Step Code.</t>
  </si>
  <si>
    <t xml:space="preserve"> BC Energy Step Code adoption (Step 3 or higher). Efficiency upgrades/retrofits.  Carbon Price Policy; Green Building Policy (includes GHG intensity limits, life-cycle costing and low carbon system requirements)</t>
  </si>
  <si>
    <t xml:space="preserve"> BC Energy Step Code adoption (Step 3 or higher). Zero Carbon Step Code adoption.  Developed and began implemented Home Energy Navigator regional retrofit program targeting Part 9 buildings.</t>
  </si>
  <si>
    <t>Continued to implement the Home Energy Navigator program, which saw nearly 700 registrants, providing approximately 500 home consultations, and supported an estimated 125-150 heat pump retrofits in the region since beginning in November 2022.</t>
  </si>
  <si>
    <t>Undertook significant data collection through Origin and Destination Study. Continued to administer working groups to coordinate with local government partners to advance mode-shift priorities across the region. Worked with BC Transit to support transit planning and encouragement.</t>
  </si>
  <si>
    <t>Programs to increase high-occupancy (2 or more people) vehicle trips (i.e. carpooling).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Electric vehicle charging studies/planning. Electric vehicle charging infrastructure investments.  Undertook significant data collection through Origin and Destination Study. Continued to administer working groups to coordinate with local government partners to advance mode-shift priorities across the region. Worked with BC Transit to support transit planning and encouragement.</t>
  </si>
  <si>
    <t xml:space="preserve"> Implemented zero-emission vehicle first procurement policy for all local government on and off-road vehicles purchases. Active transportation infrastructure investments. Active transportation education and encouragement programs. Installation of secure bike parking (i.e. bike valet). Electric vehicle charging studies/planning. Electric vehicle charging infrastructure investments. </t>
  </si>
  <si>
    <t>The CRD continued to implement the EV Infrastructure Roadmap. Accessed grant funding from the federal Zero Emission Vehicle Infrastructure Program and installed 54 electric vehicle chargers at 13 CRD sites and facilitated grant funding for 60 additional chargers on behalf of the City of Victoria, encompassing both fleet and public vehicle charging. Developed and distributed public EV charging installation guidelines to support private and public sector landowners and businesses to install public charging stations.</t>
  </si>
  <si>
    <t>Received Board approval of the CRD’s renewed Solid Waste Management Plan. The Board then approved important policy changes that will see more waste diverted from Hartland Landfill, including: new material bans, adjusted tipping fee structure, and increased bylaw fines.</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</si>
  <si>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</si>
  <si>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Creating data systems to support climate action. Utilizing natural assets/nature-based solutions. Developing emergency/hazard response plans. </t>
  </si>
  <si>
    <t>Undertook an extensive effort to map vulnerability to extreme heat for the region and develop the Capital Region Extreme Heat Information Portal, with support from municipal partners, Island Health, GeoBC and a grant from the Union of British Columbia Municipalities (UBCM). The portal will support the integration of extreme heat disaster risk reduction and climate adaptation planning, providing tools and data to help community planners and emergency managers address extreme heat now, and in the future.</t>
  </si>
  <si>
    <t>Medium-long</t>
  </si>
  <si>
    <t>Depends on the hazard.</t>
  </si>
  <si>
    <t>Data collection and distribution – Capital Region Extreme Heat Information Portal (2024)</t>
  </si>
  <si>
    <t>Electoral Area Fire Smart Program and Emergency Management Program (ongoing) Wildfire management pro</t>
  </si>
  <si>
    <t>Panorama Recreation Center electric dehumidifier and heat recovery feasibility and design studies</t>
  </si>
  <si>
    <t>Towards electric vehicles and electric equipment serving the Juan de Fuca Electoral Area.</t>
  </si>
  <si>
    <t>A portion of Local Government Climate Action Program (LGCAP) funds were allocated to support work for Panorama Recreation Centre to complete a net-zero energy pathway feasibility study including supporting design of new heat recovery system. Funding also partly supported a new heat pump at Rainbow Recreation Centre, with commissioning of both units continuing into 2024. Contracted with Transition Salt Spring to provide education programming and community engagement to reduce emissions on Salt Spring Island, and to administer and promote the Southern Gulf Island Rainwater Harvesting Rebate Program, approving 25 rain barrels, with an additional six in the pre-approval stage and enabling the storage of 45,782 US gallons of rainwater. Finally, funding is earmarked for new electric vehicles and equipment serving the Juan de Fuca Electoral Area.</t>
  </si>
  <si>
    <t>Actively pursuing external funding associated with Panorama Heat Recovery Project. Funders TBD.</t>
  </si>
  <si>
    <t>The Greenhouse Gas Protocol</t>
  </si>
  <si>
    <t xml:space="preserve"> BC Energy Step Code adoption (Step 3 or higher). </t>
  </si>
  <si>
    <t>Solar Panel Installation and mechanical and structural upgrades at area Community Halls to reduce their energy consumption</t>
  </si>
  <si>
    <t>Curbside collection of recycling and garbage in rural neighborhoods. Heat recovery from Ice plant compressors to heat the water for the swimming pool at the Cariboo Memorial Complex</t>
  </si>
  <si>
    <t xml:space="preserve"> Hydroclimatological data collection. Providing training (adaptation and mitigation skills). Developing emergency/hazard response plans. </t>
  </si>
  <si>
    <t>Hiring of a consultant to provide fire smart information and education to residents in the rural areas on the benefits of fire smarting properties and the measures that homeowners should implement.</t>
  </si>
  <si>
    <t>Evacuation plans are being developed for local communities</t>
  </si>
  <si>
    <t>Installation of solar power generation for the main administration building and upgrade of fixtures and appliances for energy efficiency gains.</t>
  </si>
  <si>
    <t>Assess project for whether it meets the objectives of the program. Determine the priority of the project and then determine the funding requirements to accomplish the project</t>
  </si>
  <si>
    <t>Yes: Community-wide net-zero target (Net-zero refers to a jurisdiction or organization achieving a balance between greenhouse gas emissions produced and removed from the atmosphere (e.g. planting trees or using carbon capture technologies))</t>
  </si>
  <si>
    <t xml:space="preserve">Highest efficiency standards for new space and water heating equipment.  Efficiency upgrades/retrofits. Requirement to measure embodied carbon. </t>
  </si>
  <si>
    <t xml:space="preserve">Topping up Provincial energy efficiency incentive programs. BC Energy Step Code adoption (Step 3 or higher).  Requirement to measure embodied carbon. </t>
  </si>
  <si>
    <t>Solar Array &amp; LED Installation at Public Library</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</si>
  <si>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Revising existing bylaws or implementing new ones to support active transportation.  Bylaws that reduce or eliminate off street parking requirements. Electric vehicle charging studies/planning.  </t>
  </si>
  <si>
    <t xml:space="preserve"> Active transportation education and encouragement programs. Electric vehicle charging studies/planning. </t>
  </si>
  <si>
    <t>Collaboration with BC Transit to expand services</t>
  </si>
  <si>
    <t>Curbside Organics Program</t>
  </si>
  <si>
    <t xml:space="preserve"> Collaboration with other communities on resilience planning/initiatives. Providing training (adaptation and mitigation skills). </t>
  </si>
  <si>
    <t xml:space="preserve"> Addressing current and future climate risks through plans, adaptation measure implementation, programs, service delivery, asset management and/or other functions. Collaboration with other communities on resilience planning/initiatives. Public engagement on climate risks and actions. </t>
  </si>
  <si>
    <t>Castlegar Community Plan 2033</t>
  </si>
  <si>
    <t>social connectedness</t>
  </si>
  <si>
    <t>Hydraulic Modelling</t>
  </si>
  <si>
    <t>Invasive Weed Program</t>
  </si>
  <si>
    <t>Castlegar Integrated Services Collaborative</t>
  </si>
  <si>
    <t>Multi-Modal Transportation Plan</t>
  </si>
  <si>
    <t>Council Strategic Priorities</t>
  </si>
  <si>
    <t>The CCRD has low-density housing, with majority of land holdings being zoned as ALR. There is high reliance on personal vehicles as the main method of transportation as there are limited public transport options.</t>
  </si>
  <si>
    <t xml:space="preserve">  Facilitated continuation of public transit service in the Bella Coola Valley.</t>
  </si>
  <si>
    <t xml:space="preserve"> The development of Official Community Plan for Bella Coola Valley is in-progress.</t>
  </si>
  <si>
    <t xml:space="preserve">Undertaking or completing a risk assessment at the community level. Developing emergency/hazard response plans. </t>
  </si>
  <si>
    <t>Extreme Heat Risk Mapping, Assessment, and Planning and Bella Coola Valley Flood Risk Mapping and Modeling project are in-progress and the projects will be completed soon.</t>
  </si>
  <si>
    <t>Isolated households who live nearby the potential wildfire zones/historical flood zone areas; the continued reduction in salmon runs due to lack of rain or heat is and will continue to impact the community. High heat in the past three summers and the current summer is impacting the community due to lack of properties with A/C, resources to deal with heat stroke/exhaustion.</t>
  </si>
  <si>
    <t>Extreme Heat Risk Assessment and Mapping is in progress. Adaptation measures will be developed.</t>
  </si>
  <si>
    <t>The Board will decide on how to utilize the funding.</t>
  </si>
  <si>
    <t>It has not yet developed.</t>
  </si>
  <si>
    <t>rdck.ca/climateaction</t>
  </si>
  <si>
    <t>https://www.rdck.ca/EN/main/services/sustainability-environmental-initiatives/climate-action/local-government-climate-action-partnership-lgcap.html</t>
  </si>
  <si>
    <t>GHG emissions reporting for corporate activities is completed with the support of a third party agency. Please note that Resource Recovery (solid waste) activities other than waste collection from homes are not included in traditional services emissions measurement.</t>
  </si>
  <si>
    <t>2020, every 4 years</t>
  </si>
  <si>
    <t>Better Corporate Buildings Policy and Guidelines</t>
  </si>
  <si>
    <t>Step 2 aligning with BC Building Code</t>
  </si>
  <si>
    <t>Step 3 aligning with BC Building Code</t>
  </si>
  <si>
    <t xml:space="preserve"> BC Energy Step Code adoption (Step 3 or higher). Efficiency upgrades/retrofits.  Better Corporate Buildings Policy and Guidelines</t>
  </si>
  <si>
    <t>The RDCK partners with the City of Nelson in the delivery of the Regional Energy Efficiency Program (REEP). REEP supports homeowners with the energy retrofits process, including accessing grants, rebates and financing, income qualified programs, energy assessments, and qualified contractors.</t>
  </si>
  <si>
    <t xml:space="preserve">  Active transportation education and encouragement programs.   </t>
  </si>
  <si>
    <t>Active transportation education and encouragement programs. Active Transportation Path Feasibility Study (Castlegar-Nelson) in partnership with the West Kootenay Cycling Coalition.</t>
  </si>
  <si>
    <t>Voluntary carbon offset projects.</t>
  </si>
  <si>
    <t>Engaging the community on RDCK Climate Action Ideas engagement</t>
  </si>
  <si>
    <t xml:space="preserve"> Voluntary carbon offset projects. </t>
  </si>
  <si>
    <t>Complete, compact communities Organics diversion Circular economy or zero waste strategy Engaging the community on RDCK Climate Action Ideas engagement</t>
  </si>
  <si>
    <t>In 2023, the RDCK installed 96 solar panels at the Creston and District Community Complex. The system is expected to generate 41,801 kWh per year, reducing the facility’s carbon emissions. The RDCK is using the solar project as an example to promote the high solar potential in Creston area and to learn about operating a solar power generation system.Engaging the community on RDCK Climate Action Ideas engagement &amp; adoption, Organics Diversion program, Official Community Plans</t>
  </si>
  <si>
    <t xml:space="preserve"> Collaboration with other communities on resilience planning/initiatives. Monitoring climate risks or impacts (floods, wildfire, etc.). Providing training (adaptation and mitigation skills). Creation of policy/procedures to affect change (climate considerations into decision-making processes). Developing emergency/hazard response plans. </t>
  </si>
  <si>
    <t xml:space="preserve"> Collaboration with other communities on resilience planning/initiatives. Monitoring climate risks or impacts (floods, wildfire, etc.). Public engagement on climate risks and actions. Developing emergency/hazard response plans. </t>
  </si>
  <si>
    <t>The Neighbourhood Emergency Preparedness Program (NEPP) is a program that is intended to support neighbours to reach out and build resiliency within their neighbourhood. During a disaster your neighbours will be your most reliable and immediate source of help, until assistance from first responders arrives.   NEPP is built for self-sufficiency. It is a program that provides the tools you need to expand from being personally prepared to develop an emergency plan that works for you and your neighbours to support each other. https://www.rdck.ca/EN/main/services/emergency-management/emergency-preparedness1/neighbourhood-emergency-preparedness-program.html</t>
  </si>
  <si>
    <t>Steep creek assessments have been completed across the regional district - https://www.rdck.ca/EN/main/services/community-planning/flood-map-study.html Aquifer vulnerability assessment - https://www.rdck.ca/EN/main/services/community-planning/aquifer-vulnerability-assessment.html</t>
  </si>
  <si>
    <t>not only water shortages but also long term drought &amp; loss of water supply</t>
  </si>
  <si>
    <t>Water supply – surface and ground information. We need up to date and on-going monitoring</t>
  </si>
  <si>
    <t>Water supply, community wellbeing, emergency and FireSmart preparedness, good communication and strong relationships.</t>
  </si>
  <si>
    <t>Food producers &amp; farmers</t>
  </si>
  <si>
    <t>Emergency preparedness and adaptation</t>
  </si>
  <si>
    <t>Watershed Governance Initiative</t>
  </si>
  <si>
    <t>Parks, conservation and planning</t>
  </si>
  <si>
    <t>Working with IHA</t>
  </si>
  <si>
    <t>Working with community</t>
  </si>
  <si>
    <t>Working with utilities and grid resilience pilot in Lardeau Valley</t>
  </si>
  <si>
    <t>Working with Kootenay Boundary Farm Advisors, Central Kootenay Food Policy Council</t>
  </si>
  <si>
    <t>We conducted extensive engagement and education on climate action initiatives and planning with residents – traveling across the regional district to meet people in their communities.</t>
  </si>
  <si>
    <t>The RDCK developed a Climate Action Strategy with the goals of reducing risks of climate change and supporting our communities in climate resilience. That strategy led the RDCK to develop a draft Climate Action Plan and hold an extensive public engagement process in 2023. The RDCK held a public engagement process in 2023 to gather feedback on the draft Climate Action Plan. Residents had opportunities to provide feedback through a series of 20 open houses, a survey, dialogue circle conversations, emails, letters, webinars, an online discussion board and Community Ambassador outreach at community events. Staff used the feedback from the engagement process to develop RDCK Ideas for Climate Action.</t>
  </si>
  <si>
    <t>Green Municipal Fund, Youth Climate Corps/Wildsight</t>
  </si>
  <si>
    <t>PRIORITIES for LGCAP funding - On going fixed costs associated with delivery of LGCAP – administration, reporting, communications and attendance of LGCAP training and professional development sessions; Pilots; Actions; Business case analysis or feasibility studies DISTRIBUTION of LGCAP funding across the organization - 60% Community Sustainability to advance Ideas for Climate Action &amp; other priority actions as identified by Board, staff and residents; 20% Other departments with climate action projects; 10% Emerging issues that may not be known at this time – allows for flexibility; 10% Administration</t>
  </si>
  <si>
    <t>Link to 2023 Report:https://www.rdco.com/en/environment/resources/Documents/2023-BC-Traditional-Services-GHG-Inventory-Report-Regional-District-Central-Okanagan.pdf</t>
  </si>
  <si>
    <t>33% in 2022 according to RGS (Regional Growth Strategy) baseline 2007.</t>
  </si>
  <si>
    <t>Requirement to use mass timber in buildings construction.</t>
  </si>
  <si>
    <t xml:space="preserve">  Requirement to use mass timber in buildings construction. </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</si>
  <si>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t>
  </si>
  <si>
    <t xml:space="preserve"> Implemented zero-emission vehicle first procurement policy for all local government on and off-road vehicles purchases. Active transportation infrastructure investments. Electric vehicle charging studies/planning. Electric vehicle charging infrastructure investments. </t>
  </si>
  <si>
    <t xml:space="preserve"> Sustainable procurement policy. Renewable energy investments (e.g. district energy, waste heat recovery, biomass). </t>
  </si>
  <si>
    <t xml:space="preserve"> Organics diversion Circular economy or zero waste strategy Renewable energy investments (e.g. district energy, waste heat recovery, biomass) </t>
  </si>
  <si>
    <t>In the 2023 calendar year, several climate initiatives related to community-wide and corporate action were in progress, ongoing, or completed.   These include: •	Implementation of a sustainable procurement procedure  •	Execution of a solid waste management plan incorporating Waste to Energy, Organics Diversion, and Zero Waste initiatives •	Development and management of additional plans, such as the wildfire mitigation plan, sensitive ecosystem inventory, natural asset inventory, and Liquid Waste Management Plans  These initiatives reflect the commitment to advancing climate action and sustainability efforts across various sectors.</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</si>
  <si>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</si>
  <si>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 xml:space="preserve"> Collaboration with other communities on resilience planning/initiatives. Creation of policy/procedures to affect change (climate considerations into decision-making processes). </t>
  </si>
  <si>
    <t>In the 2023 calendar year, several initiatives were completed, ongoing, or in progress to adapt to and build resilience to climate impacts. These initiatives include:  •	EOC planning and floodplain mapping •	Conducting risk assessments at both the asset and project levels •	Implementing BC’s FireSmart program, with a FireSmart Coordinator completing 126 FireSmart property assessments •	Maintaining the Central Okanagan’s Sensitive Ecosystem Inventory (SEI) •	Operating the Environment and Climate Advisory Committee (ECAC), which advises the Regional Board on environmental and climate-related applications, projects, programs, and policies •	Running the RDCO’s Regional Air Quality program •	Implementing the RDCO Fire Services Review</t>
  </si>
  <si>
    <t>Emergency Operations Centre Coordination</t>
  </si>
  <si>
    <t>FireSmart, Fuel Reduction</t>
  </si>
  <si>
    <t>Drop-in locations with filtration/HVAC</t>
  </si>
  <si>
    <t>Considering purchase of flood barriers</t>
  </si>
  <si>
    <t>Advice on weather changes via public communications medium</t>
  </si>
  <si>
    <t>Considering Government to Government working groups</t>
  </si>
  <si>
    <t>In 2023, the RDCO demonstrated its commitment to fostering a more inclusive and equitable workplace by organizing a comprehensive Diversity, Equity, and Inclusion (DEI) workshop for its staff members, facilitated by the Kelowna Community Resources (KCR).  This workshop aimed to educate employees on the importance of diversity and inclusion, providing them with the tools and knowledge needed to create a supportive and respectful work environment. Through interactive sessions and practical exercises, staff members learned how to recognize and address unconscious biases, implement equitable practices, and promote a culture of inclusivity within the organization. This initiative underscores RDCO's dedication to ensuring that all employees feel valued and respected, ultimately enhancing organizational cohesion and effectiveness. This work has continued into the 2024 calendar year.</t>
  </si>
  <si>
    <t>Climate Action Plan (Resiliency and Adaptation), Hazard and Risk Assessment, potentially the future EV charging infrastructure.</t>
  </si>
  <si>
    <t>- Climate Action Plan (Resiliency and Adaptation), Hazard and Risk Assessment, potentially the future EV charging infrastructure. 35,000.00 (2024/2025, Project Action Year)  - Energy concierge project 35,000.00 (2025, Project Action Year) - Electric Chargers KLO Building 80,000.00 (2024/2025) Project Action Year) Total RDCO Funding for Year 2 150,000.00</t>
  </si>
  <si>
    <t>UBCM Disaster Risk Reduction Grant for 250,000.00</t>
  </si>
  <si>
    <t>www.centralsaanich.ca/sites/default/files/uploads/documents/climate_leadership_plan_2020_update2021.pdf</t>
  </si>
  <si>
    <t>CRD's methodology</t>
  </si>
  <si>
    <t>Commercial Heavy-duty truck vehicle # registrations /municipality</t>
  </si>
  <si>
    <t>Our Commercial transportation-related emissions (e.g., Heavy duty trucks) have increased significantly since the baseline year which is making it very challenging to reach our community emissions targets.  The District doesn't have a lot of influence on this sector.  Perhaps coming up with an indicator would be helpful to understand better this sector and how it relates to meeting our target and including the region/other municipalities.  Could the Province help with this?</t>
  </si>
  <si>
    <t>EL 4 - Zero Carbon</t>
  </si>
  <si>
    <t xml:space="preserve">Topping up Provincial energy efficiency incentive programs. BC Energy Step Code adoption (Step 3 or higher). Zero Carbon Step Code adoption.  </t>
  </si>
  <si>
    <t>Heat Pump Financing Program (PACE)</t>
  </si>
  <si>
    <t>Installation of public secure bike parking (i.e. bike valet).</t>
  </si>
  <si>
    <t>Promotion of use of Modo car-share car to the community</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</si>
  <si>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Installation of public secure bike parking (i.e. bike valet). Electric vehicle charging studies/planning. Mandatory EV infrastructure in new construction.  Promotion of use of Modo car-share car to the community</t>
  </si>
  <si>
    <t xml:space="preserve"> Active transportation education and encouragement programs. Electric vehicle charging studies/planning. Electric vehicle charging infrastructure investments. </t>
  </si>
  <si>
    <t>Business Bike Rack Program; Business EV Charger Grant</t>
  </si>
  <si>
    <t>Employee EV Charger Use Policy</t>
  </si>
  <si>
    <t>OCP Updated with Climate Action Leadership Principle April 2023</t>
  </si>
  <si>
    <t xml:space="preserve"> Employee EV Charger Use Policy</t>
  </si>
  <si>
    <t>Complete, compact communities OCP Updated with Climate Action Leadership Principle April 2023</t>
  </si>
  <si>
    <t>Updated OCP with Climate Action Principles and policies (e.g., promoting active transportation, creating a complete compact community, demonstrating climate leadership)</t>
  </si>
  <si>
    <t>Undertaking a Extreme Heat Vulnerability Study</t>
  </si>
  <si>
    <t xml:space="preserve"> Undertaking a Extreme Heat Vulnerability Study</t>
  </si>
  <si>
    <t>Our Heat Pump Financing Program provides zero % financing to enable low income/senior homeowners to switch from fossil fuel heating to a renewable source (electric heat pump) by providing an upfront capital loan.</t>
  </si>
  <si>
    <t>Reserve</t>
  </si>
  <si>
    <t>The District is saving up funds to support climate-related initiatives in 2024 (as part of Council's Strategic Priority Planning for 2024-2027).  For instance, in 2024 LGCAP funds will be used to develop a Municipal Operations Energy &amp; Emissions strategy and will support bringing on additional climate action staff.</t>
  </si>
  <si>
    <t>In 2023, we completed a comprehensive Strategic Priority Plan with Council (2024-2027), that identifies climate action initiatives that would be supported by LGCAP funds.</t>
  </si>
  <si>
    <t xml:space="preserve">  Active transportation infrastructure investments.   </t>
  </si>
  <si>
    <t>Coburn Street Multi use path</t>
  </si>
  <si>
    <t xml:space="preserve"> Addressing current and future climate risks through plans, adaptation measure implementation, programs, service delivery, asset management and/or other functions. Monitoring climate risks or impacts (floods, wildfire, etc.). Developing emergency/hazard response plans. </t>
  </si>
  <si>
    <t xml:space="preserve"> Addressing current and future climate risks through plans, adaptation measure implementation, programs, service delivery, asset management and/or other functions. Monitoring climate risks or impacts (floods, wildfire, etc.). Public engagement on climate risks and actions. Developing emergency/hazard response plans. </t>
  </si>
  <si>
    <t>Extreme heat plan &amp; mapping, opening cooling centers, vulnerable persons inventory,</t>
  </si>
  <si>
    <t>Evacuation Plan,</t>
  </si>
  <si>
    <t>Clean air centres</t>
  </si>
  <si>
    <t>Floodplain mapping/vulnerable areas</t>
  </si>
  <si>
    <t>Anti-idling campaign</t>
  </si>
  <si>
    <t>WILDFIRE MITIGATION</t>
  </si>
  <si>
    <t>BC ACTIVE TRANSPORTATION AND INFRASTRUCTURE GRANT PROGRAM</t>
  </si>
  <si>
    <t>STRATEGIC PLAN DESIGNED BY STAFF AND COUNCIL</t>
  </si>
  <si>
    <t xml:space="preserve">  Active transportation infrastructure investments. Expanded micromobility access, bylaws and/or infrastructure (e.g. introduced or expanded bike/e-bike/e-scooter sharing programs, built new bike/scooter lanes, updated bylaws for use of bikes/scooters).   </t>
  </si>
  <si>
    <t>Accessibility walkway project to increase accessibility to access the Recreation Centre and skateboard park. Nicholson Rd sidewalk project, construction of a new concrete sidewalk in alignment with the district's active transportation plan.</t>
  </si>
  <si>
    <t xml:space="preserve">Undertaking or completing a risk assessment at the community level. Addressing current and future climate risks through plans, adaptation measure implementation, programs, service delivery, asset management and/or other functions. Public engagement on climate risks and actions. </t>
  </si>
  <si>
    <t>FireSmart Home Assessment &amp; Prescription Planning  - based on recommendations from the Community Wildfire Protection Plan, Legion subdivision &amp; Crown subdivision greenspaces were completed.</t>
  </si>
  <si>
    <t>Education through Extreme Heat Mapping Assessment and Extreme Heat Response Plan</t>
  </si>
  <si>
    <t>Partnering with the local first nations to create an Extreme Heat Risk Assessment and Response Plan for all 3 communities together.</t>
  </si>
  <si>
    <t>Building energy improvements &amp; food waste reduction</t>
  </si>
  <si>
    <t>Energy retrofits to increase efficiency at the municipal hall building and high lift water station. FoodCycle pilot program</t>
  </si>
  <si>
    <t>The project needs to meet the Clean BC Roadmap goals, the Climate Preparedness and Adaptation Strategy or reduce GHG emissions.</t>
  </si>
  <si>
    <t>Last reported in 2018, we are planning to prepare inventories every 5 years starting in 2025 to track progress towards our 2030 and 2050 targets.</t>
  </si>
  <si>
    <t>Table above reflects Traditional Services targets. Community targets are: 40% reduction by 2030 and carbon neutral by 2050 (from 2007 baseline).</t>
  </si>
  <si>
    <t>Municipal Top-Ups for heat pump fuel switching and electrical service upgrades.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</si>
  <si>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Bylaws that reduce or eliminate off street parking requirements. Electric vehicle charging studies/planning. Mandatory EV infrastructure in new construction. Established electric vehicle charging ready bylaws. Electric vehicle charging infrastructure investments.  </t>
  </si>
  <si>
    <t xml:space="preserve"> Active transportation infrastructure investments. Active transportation education and encouragement programs. Electric vehicle charging infrastructure investments. </t>
  </si>
  <si>
    <t>Constructed a multi-use path, with two flashing crosswalks and new streetlighting, on Chilliwack River Road to improve active transportation safety. Completed installation of 22 electric vehicle charging port stations in seven locations within the City. Amended contract terms to include Reclaimed Asphalt Pavement and Warm Mix Asphalt for paving projects, reducing greenhouse gases and waste materials. Continued to install solar-powered Rectangular Rapid Flashing Beacon (RRFB) crosswalks. 1.5km of Multi-Use Pathways and 2.53km new/improved bike lanes constructed in 2023.</t>
  </si>
  <si>
    <t xml:space="preserve">Circular economy or zero waste strategy. Renewable energy investments (e.g. district energy, waste heat recovery, biomass). Voluntary carbon offset projects. </t>
  </si>
  <si>
    <t xml:space="preserve">Complete, compact communities Organics diversion Circular economy or zero waste strategy </t>
  </si>
  <si>
    <t>Heat Recovery Project for Chilliwack Coliseum and Chilliwack Landing and Leisure Centre which resulted in building C02 emissions reduction by 55%. https://www.chilliwack.com/main/page.cfm?id=37&amp;prshow=details&amp;prid=564</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</si>
  <si>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Utilizing natural assets/nature-based solutions.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</si>
  <si>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Utilizing natural assets/nature-based solutions. Developing emergency/hazard response plans. </t>
  </si>
  <si>
    <t>Commenced work on Preliminary Assessment of Chilliwack Creek Pump Station, which included hydrologic/ hydraulic assessment taking into consideration climate change and updated IDF curves.</t>
  </si>
  <si>
    <t>Aspects of climate risk vulnerability have been assessed (some by outside agencies, such as Fraser Health) – water supply, flood, heat, air quality, but in separate documents.</t>
  </si>
  <si>
    <t>Climate change impacts are being incorporated in a new hydrologic/ hydraulic model for the City’s stormwater infrastructure which will tie into the City’s Financial Plan for future upgrades.</t>
  </si>
  <si>
    <t>Short/ Medium/ Long</t>
  </si>
  <si>
    <t>CAP includes developing a strategy to increase tree canopy; heat shelters and misting stations.</t>
  </si>
  <si>
    <t>Shelters for unhoused populations. Introduced changes to fleet to add more capacity to clear snow.</t>
  </si>
  <si>
    <t>Water restrictions; assessing alternate water sources.</t>
  </si>
  <si>
    <t>Firesmart and wildlife preparedness information.</t>
  </si>
  <si>
    <t>Shelters for unhoused populations.</t>
  </si>
  <si>
    <t>Diking and drainage infrastructure upgrades, annual dike inspections and maintenance</t>
  </si>
  <si>
    <t>Habitat enhancement projects</t>
  </si>
  <si>
    <t>Backup generators for key infrastructure</t>
  </si>
  <si>
    <t>Corporate Energy Manager, Energy studies for various municipal facilities, municipal energy rebate Top-Ups</t>
  </si>
  <si>
    <t>BC Hydro Energy Manager Program. Fortis BC Gas Reduction Grant Study at Sardis Sports Complex</t>
  </si>
  <si>
    <t>Staff recommend funding allocation based on priorities identified in the City’s Corporate and Community Climate Action Plans. Recommendations are made to Council as part of the annual budget preparation/approval process.</t>
  </si>
  <si>
    <t>https://districtofclearwater.civicweb.net/document/76482</t>
  </si>
  <si>
    <t xml:space="preserve">  Active transportation infrastructure investments.  Electric vehicle charging studies/planning.  </t>
  </si>
  <si>
    <t>Completion of Multi-use trail paths.</t>
  </si>
  <si>
    <t xml:space="preserve">Undertaking or completing a risk assessment at the community level. </t>
  </si>
  <si>
    <t>Flood Mitigation Plan</t>
  </si>
  <si>
    <t>Fuel Mitigation</t>
  </si>
  <si>
    <t>installed dehumidifier in arena to mitigate condensation</t>
  </si>
  <si>
    <t>Walking paths have been completed in our local park , trail work has been done to make them more accessible . We are improving our sidewalks</t>
  </si>
  <si>
    <t>no measures</t>
  </si>
  <si>
    <t>fuel breaks to reduce wildfire risk</t>
  </si>
  <si>
    <t>flood mapping and mitigation</t>
  </si>
  <si>
    <t>completed fully accessible walking/bike path</t>
  </si>
  <si>
    <t>no decision has been made yet</t>
  </si>
  <si>
    <t>EV adoption into fleet</t>
  </si>
  <si>
    <t xml:space="preserve">  Efficiency upgrades/retrofits.  Other.</t>
  </si>
  <si>
    <t xml:space="preserve">Undertaking or completing a risk assessment at the asset or project level. </t>
  </si>
  <si>
    <t>emergency training for staff</t>
  </si>
  <si>
    <t>multiple electric vehicles, EV charge station, solar panels on buildings(s),</t>
  </si>
  <si>
    <t>Most significant impact to reduce GHG emissions.</t>
  </si>
  <si>
    <t>where contractor fuel logs were unavailable the CSRD estimated based on kilometers travelled.</t>
  </si>
  <si>
    <t>Age of infrastructure</t>
  </si>
  <si>
    <t>Building Bylaw Code adopted level 3 step code</t>
  </si>
  <si>
    <t xml:space="preserve"> Building Bylaw Code adopted level 3 step code</t>
  </si>
  <si>
    <t>Completed an update to the CSRD's corporate climate action plan</t>
  </si>
  <si>
    <t xml:space="preserve"> Completed an update to the CSRD's corporate climate action plan</t>
  </si>
  <si>
    <t>worked with Interior Health on cooling centres</t>
  </si>
  <si>
    <t>major EOC activation for Bush Creek Fire</t>
  </si>
  <si>
    <t>Fleet electrification</t>
  </si>
  <si>
    <t>Fleet management conversion to zero emissions</t>
  </si>
  <si>
    <t>Needs to be associated with the Corporate Climate Action Plan</t>
  </si>
  <si>
    <t>Climate Action Plan: https://www.colwood.ca/sites/default/files/climate-action/colwood-climate-action-plan-approved-jan2024.pdf (adopted August 2023, updated January 2024).  This and other related documents can be found on this webpage: www.colwood.ca/climateaction</t>
  </si>
  <si>
    <t>(same document as above - it is both a corporate and community-wide action plan.</t>
  </si>
  <si>
    <t>A relatively small municipality such as Colwood currently is limited by the size of our staff regarding advancing climate action.  We have one full-time climate planner and have been integrating climate action across departments and positions, but we do have the challenge of limited staff/ staff time.</t>
  </si>
  <si>
    <t>In-progress</t>
  </si>
  <si>
    <t>2022, every 2 years (coordinated by the Capital Regional District – for the region and for each member municipality)</t>
  </si>
  <si>
    <t>The formatting of the above table does not allow for us to provide all our critical information.  2030 targets: 30% territorial emissions/ 50% per capita emissions. Reduction of Corporate emissions:  target 2045 100% baseline 2007</t>
  </si>
  <si>
    <t>Yes: Both</t>
  </si>
  <si>
    <t>In 2023 – Step 3 with low carbon energy system or Step 5 (changed in 2024)</t>
  </si>
  <si>
    <t>Work on this in 2023 (EL-4 adopted in early 2024)</t>
  </si>
  <si>
    <t>In 2023 there were proposals and presentations to Council about the adoption of the Zero Carbon Step Code (which occurred in early 2024 at EL-4 level).</t>
  </si>
  <si>
    <t>EV transition fleet planning roadmap and purchased new Fleet EVs including the first municipal EV dump truck in North America.</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</si>
  <si>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Electric vehicle charging studies/planning. Electric vehicle charging infrastructure investments.  </t>
  </si>
  <si>
    <t xml:space="preserve"> Active transportation infrastructure investments. Installation of secure bike parking (i.e. bike valet). Electric vehicle charging studies/planning. Electric vehicle charging infrastructure investments. EV transition fleet planning roadmap and purchased new Fleet EVs including the first municipal EV dump truck in North America. </t>
  </si>
  <si>
    <t>Completed draft Active Transportation Network Plan: https://letstalkcolwood.ca/activetransportationnetwork  The draft Plan is (at this point) will be finalized pending an update to Colwood’s Transportation Master Plan.  The draft plan is being used as a guide for staff and includes an overview of current infrastructure, community feedback, a framework of vision/objectives/targets, details of a long-term network, infrastructure design/best practices, design principles, public realm enhancements, and implementation strategies.  Though this is a draft plan, implementation priorities have already been moving forward in 2023, with overall expansion of the active transportation network including the start of a bridge project to connect the regional trail across Sooke Road (Island Hwy) and associated projects nearby such as the redesign of an intersection to facilitate regional trail use and safety.  Other projects completed or underway in 2023 include bike lane and sidewalk expansions, protected bike lane pilots, and installation of 7 permanent pedestrian and bike counters.</t>
  </si>
  <si>
    <t>Completed and endorsed an integrated Climate Action Plan (mitigation and adaptation; corporate and community planning) as well as an Implementation Plan for 2024, which included a Communication and Engagement Strategy. Other projects related to initiatives identified in this section will be reported on for 2024.</t>
  </si>
  <si>
    <t xml:space="preserve"> Completed and endorsed an integrated Climate Action Plan (mitigation and adaptation; corporate and community planning) as well as an Implementation Plan for 2024, which included a Communication and Engagement Strategy. Other projects related to initiatives identified in this section will be reported on for 2024.</t>
  </si>
  <si>
    <t>Colwood finalized the Colwood Gateway &amp; Triangle Lands Vision and Action Plan, which was endorsed by Council on May 23, 2023.  This plan for a compact and complete community guides the City in the development of this central hub/ town centre for Colwood and the West Shore communities. The plan expands the active transportation network, including a pedestrian and cycling bridge connecting the regional trail across Sooke Road.  The area is served by the regional RapidBus and guides increased density and services, pedestrian-friendly streets and gathering areas, sustainable land development, and enhanced stewardship of natural systems.  Phase 2 of this project process will be starting soon. https://www.colwood.ca/sites/default/files/planning/gateway-vision/2023_12_15_Colwood_Gateway___Triangle_Lands_Vision_and_Action_Plan_Final.pdf</t>
  </si>
  <si>
    <t>In 2023, the City of Colwood successfully applied for UBCM funding to complete an HRVA and related projects and policies, which also includes emergency/ hazard response plans (project start 2024, which will be for both corporate and community).</t>
  </si>
  <si>
    <t>The City of Colwood completed phase one of two for the development of an Urban Forest Strategy in 2023.</t>
  </si>
  <si>
    <t xml:space="preserve"> Addressing current and future climate risks through plans, adaptation measure implementation, programs, service delivery, asset management and/or other functions. Collaboration with other communities on resilience planning/initiatives. Creation of policy/procedures to affect change (climate considerations into decision-making processes). Creating data systems to support climate action. In 2023, the City of Colwood successfully applied for UBCM funding to complete an HRVA and related projects and policies, which also includes emergency/ hazard response plans (project start 2024, which will be for both corporate and community).</t>
  </si>
  <si>
    <t xml:space="preserve"> Collaboration with other communities on resilience planning/initiatives. Public engagement on climate risks and actions. Creation of policy/procedures to affect change (climate considerations into decision-making processes). The City of Colwood completed phase one of two for the development of an Urban Forest Strategy in 2023.</t>
  </si>
  <si>
    <t>Extreme Heat Risks &amp; Regional Collaboration Colwood worked with regional partners on two projects to learn more about risks and vulnerabilities related to extreme heat events and to help us incorporate ongoing planning.   1.  UVic and CRD Research project: Colwood and other regional partners collaborated with UVic researcher Sarah Wiebe (and her research team) along with CRD lead Kristen Mah (and the regional Safe &amp; Healthy Environments subcommittee of the Community Health Network).  Colwood provided a venue for a focus group session and a staff lead to aid with that session and the final presentation meeting.  Colwood staff directly involved in the project included our Climate Planner and Assistant Fire Chief. (https://storymaps.com/stories/989b03cc3bc042fa8d7fc6e80c712464)  2. CRD collaborated with municipal partners (including Colwood), Island Health and the Province, to develop and launch the Capital Region Extreme Heat Information Portal.  This tool helps residents and community planners explore and understand the capital region's vulnerability and exposure to extreme heat. The process included data collation, engagement and validation along with an analysis of how extreme heat is distributed across the region and the development of two indices examining the impact of socio-demographic and building-specific factors on heat vulnerability. (Portal: https://heat.prepareyourself.ca/)  Colwood staff participated in both of these projects and, in particular, the active participation of the Assistant Fire Chief has supported these projects to inform Colwood’s current programs and planning.  This information will also support our current Disaster Risk Reduction-Climate Adaptation project over the next two years (which includes risk assessment, HRVA update, disaster planning, mental health strategy, nature-based solutions and more via funding from the UBCM).  Integrating Climate Implications in Decision-making In 2023 the City of Colwood began integrating climate implications into the decision-making processes of Mayor and Council.  All staff reports to Council and Council appointed Committees now include a section for “Climate Implications”.  A staff guide was developed to support staff in providing information in this section of reports as well as communications with staff to raise awareness and offer support.  This is the first step in a larger process of integrating decision-making as a Climate Lens Framework is under development for 2024.</t>
  </si>
  <si>
    <t>Yes – previously with ICLEI for the City in 2021 and ongoing regional assessments coordinated by the CRD for all member municipalities (the last completed assessment in 2017, in 2023 an updated assessment was in process)</t>
  </si>
  <si>
    <t>short/medium</t>
  </si>
  <si>
    <t>We have UBCM DRR-CA funding and have just started our process/projects to be completed by January 2026.  This process will help us understand more about what information we are currently missing or need more data for.  We will be assessing community vulnerabilities, hazards, etc. We will be looking at examples of actions taken by other communities (for this and other climate action projects), so this would be valuable.</t>
  </si>
  <si>
    <t>We feel it is important to have more engagement and data in order to answer this question.  Better understanding the answer(s) to this question will be part of our DRR-CA funded project that just started.</t>
  </si>
  <si>
    <t>Regional planning for extreme heat measures (research project and extreme heat dashboard/data); cool</t>
  </si>
  <si>
    <t>Increased coordination with road maintenance crews to ensure safe and effective emergency vehicle ac</t>
  </si>
  <si>
    <t>Modified operational processes that require increased water use (including training and equipment te</t>
  </si>
  <si>
    <t>Increased fire prevention activities through outreach, education, and awareness (ie. FireSmart)</t>
  </si>
  <si>
    <t>Public messaging to highlight the hazard and remain indoors when possible.</t>
  </si>
  <si>
    <t>Ensure drains and ditches remain unobstructed.  Make sandbags and sand available to the public.</t>
  </si>
  <si>
    <t>Waterfront Stewardship Plan in process &amp; significant funding acquired in 2023 for implementation. In</t>
  </si>
  <si>
    <t>Promote emergency preparedness practices to ensure residents are prepared for emergency events (outr</t>
  </si>
  <si>
    <t>Adopted Climate Action Plan (2023) includes measures for biodiversity – including a State of Biodive</t>
  </si>
  <si>
    <t>Linkages with extreme heat planning/ projects; important element of funding application to UBCM in 2</t>
  </si>
  <si>
    <t>Identified disaster/emergency planning as a priority request for collaboration with Songhees and Esq</t>
  </si>
  <si>
    <t>In 2023 Council directed the priority development of an Equity Len (for 2024) as part of our Climate Action Plan.   (Note: for question 19 above, it would be good to have space to enter information not included in the choices provided or to qualify a selection.  Some of our climate information and projects are through regional collaboration and include collecting and analyzing disaggregated data and considering equity in public participation processes.  These and more will also be part of future processes for Colwood climate projects.)</t>
  </si>
  <si>
    <t>Completion of Community-wide Climate Action Plan</t>
  </si>
  <si>
    <t>Funds were not allocated in 2023. Budget processes included allocation of LGCAP/ Climate Reserve spending for 2024 (which includes this amount, but not itemized).  If it is helpful, we could identify that the Building Retrofit Strategy development for 2024 was covered (in part) by the 2023 funds on hold.</t>
  </si>
  <si>
    <t>In 2023, Colwood used the LGCAP funding to hire a new Climate Planner position (started March 2023).  This enabled completion of the City’s Climate Action Plan, and begin capacity building for scaling up climate action and integrated decision-making.  The Climate Planner reviewed previous engagement and draft climate planning work to re-draft a feasible and engaging Climate Action Plan for integrated climate mitigation and adaption with a scope of corporate and community-wide planning and initiatives. In this process, an interdepartmental Colwood Climate Action Team (CCAT) was created, and leadership established across departments.  CCAT leaders supported the development of the final plan as well as the implementation planning and other corporate capacity building measures.  In August 2023, Council endorsed the Climate Action Plan and in December one level of integrated decision-making was established through staff reports to Council.  Also in December, the Phase One Implementation 2023-2024 and Strategic Communications and Engagement 2024 for the Climate Action Plan were endorsed by the Council appointed Environment Committee (and subsequently by Council in early January 2024).  In support of this work and priorities identified in the plan, funding applications were submitted in the fall of 2023 that successfully provided grant funding for 2024 priority initiatives under the Climate Action Plan.</t>
  </si>
  <si>
    <t>The City of Colwood places all LGCAP funding in a Climate Reserve Fund.  Decisions for the spending of funding are guided by the adopted Climate Action Plan and all spending must be approved by Mayor and Council.  The Climate Action Plan includes guidance on prioritization of actions/ projects.</t>
  </si>
  <si>
    <t>Construction of near net zero building</t>
  </si>
  <si>
    <t xml:space="preserve">  Efficiency upgrades/retrofits.  Construction of near net zero building</t>
  </si>
  <si>
    <t>construction of near net zero building</t>
  </si>
  <si>
    <t xml:space="preserve">  Active transportation infrastructure investments. Active transportation education and encouragement programs. Bylaws that reduce or eliminate off street parking requirements.  Electric vehicle charging infrastructure investments.  </t>
  </si>
  <si>
    <t xml:space="preserve"> Active transportation infrastructure investments. Active transportation education and encouragement programs. Installation of secure bike parking (i.e. bike valet). Electric vehicle charging infrastructure investments. </t>
  </si>
  <si>
    <t>Lazo Road upgrades - construction of bike lanes</t>
  </si>
  <si>
    <t>Development of climate action plan</t>
  </si>
  <si>
    <t xml:space="preserve"> Voluntary carbon offset projects. Development of climate action plan</t>
  </si>
  <si>
    <t>Development of climate action plan (not yet adopted/approved by Council)</t>
  </si>
  <si>
    <t>Requesting that contractors report on fuel usage and emissions</t>
  </si>
  <si>
    <t>Undertaking or completing a risk assessment at the asset or project level. Addressing current and future climate risks through plans, adaptation measure implementation, programs, service delivery, asset management and/or other functions. Requesting that contractors report on fuel usage and emissions</t>
  </si>
  <si>
    <t xml:space="preserve"> Addressing current and future climate risks through plans, adaptation measure implementation, programs, service delivery, asset management and/or other functions. Public engagement on climate risks and actions. </t>
  </si>
  <si>
    <t>Completed as part of climate action plan (not yet adopted/approved by Council)</t>
  </si>
  <si>
    <t>cooling centers</t>
  </si>
  <si>
    <t>warming centers, snow clearing, salting/sanding</t>
  </si>
  <si>
    <t>campfire bans</t>
  </si>
  <si>
    <t>hydrological surveys/drainage planning</t>
  </si>
  <si>
    <t>breakwater engineering, new development built with flooding in mind</t>
  </si>
  <si>
    <t>drainage planning and maintenance</t>
  </si>
  <si>
    <t>Climate Study</t>
  </si>
  <si>
    <t>Climate action plan &amp; study</t>
  </si>
  <si>
    <t>We will follow the criteria set out by the Province</t>
  </si>
  <si>
    <t>https://www.comoxvalleyrd.ca/sites/default/files/docs/Projects-Initiatives/20150406_cvrd_rural_areas_community_climate_action_plan.pdf</t>
  </si>
  <si>
    <t>The GHG Protocol Corporate Accounting and Reporting Standard</t>
  </si>
  <si>
    <t>https://cvrdagendaminutes.comoxvalleyrd.ca/Agenda_minutes/CVRDBoard/BRD/23-Apr-24/2024%20Warren%20SR%202024%20Corporate%20Energy%20and%20Emissions%20Update.pdf</t>
  </si>
  <si>
    <t>2021. Interval is 3 -5 years (2018, 2021).</t>
  </si>
  <si>
    <t>Corporate SBT GHG emission reduction targets of 50% below 2019 levels by 2030, and net zero by 2050</t>
  </si>
  <si>
    <t>Energy type/ use for residential dwellings (e.g. natural gas, oil, heat pump, etc.); Commute by mode – Emissions associated with each mode type (to estimate reductions associated with mode shift); Greenspace: Carbon sequestration associated with greenspace types to be able to place a value on parks and conservation land use.</t>
  </si>
  <si>
    <t>Integrated Energy Audits for the Water Treatment Plant, Water Pollution Control Centre and Biosolids Composting Facility. Decarbonization Roadmap for the Comox Valley Sports Centre and Comox Valley Aquatic Centre, which produce ~60% of total CVRD corporate emissions.</t>
  </si>
  <si>
    <t xml:space="preserve">  Efficiency upgrades/retrofits.  Integrated Energy Audits for the Water Treatment Plant, Water Pollution Control Centre and Biosolids Composting Facility. Decarbonization Roadmap for the Comox Valley Sports Centre and Comox Valley Aquatic Centre, which produce ~60% of total CVRD corporate emissions.</t>
  </si>
  <si>
    <t>Residential Emissions Reduction Action Plan (RERAP) was adopted, which prioritizes actions and leverages existing opportunities to further accelerate energy retrofits and  residential emission reductions.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</si>
  <si>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Electric vehicle charging infrastructure investments.  </t>
  </si>
  <si>
    <t xml:space="preserve"> Implemented zero-emission vehicle first procurement policy for all local government on and off-road vehicles purchases. Electric vehicle charging infrastructure investments. </t>
  </si>
  <si>
    <t>Active Transportation Network Plan Implementation Strategy was adopted in July 21st, 2023 which outlines priority projects and the long-term buildout of  the regional active transportation network</t>
  </si>
  <si>
    <t>Officially adopted the CVRD Corporate Energy and Emissions Plan and hired a Corporate Climate Response Coordinator to support implementation of the plan.</t>
  </si>
  <si>
    <t xml:space="preserve"> Officially adopted the CVRD Corporate Energy and Emissions Plan and hired a Corporate Climate Response Coordinator to support implementation of the plan.</t>
  </si>
  <si>
    <t>The Regional Climate Action Strategy was launched in 2023, with goals to identify pathways to reduce regional GHGs, increase our collective resilience to climate change and provide high-level policy guidance for the CVRD and its member municipalities on climate adaptation and mitigation actions. The Corporate Energy and Emissions Plan was officially adopted in January 2023 and the Corporate Climate Response Coordinator position was created to support implementation of that plan. A Decarbonization Roadmap was begun for the Comox Valley Sports and Aquatic Centres, which together account for roughly 60 percent of total CVRD corporate GHG emissions. Departmental GHG emissions reduction plans were developed to support departments to reduce emissions from their services and facilities. Integrated Energy Audits were initiated for the Water Treatment Plant, Water Pollution Control Centre and Biosolids Composting Facility. The CVRD adopted an Internal Cost of Carbon to account for the environmental impacts of corporate emissions and generate funds for corporate emissions reduction projects.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</si>
  <si>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Utilizing natural assets/nature-based solutions. Developing emergency/hazard response plans. </t>
  </si>
  <si>
    <t>Partnering with the Stewardship Centre for BC and K’ómoks Guardian Watchmen on the Dyke Road Park Revitalization Project, the CVRD is working to complete a shoreline restoration project to demonstrate a nature-based solution for shoreline management and coastal adaptation, while providing a boost in amenities and features at Dyke Road Park. This project awarded a grant worth over $1.1 million from the Union of BC Municipalities (UBCM) through their Community Emergency Preparedness Fund.</t>
  </si>
  <si>
    <t>Capacity building</t>
  </si>
  <si>
    <t>Cooling Centres</t>
  </si>
  <si>
    <t>Annual water restrictions, water conservation rebates ( water leak &amp; farm water consumption rebates)</t>
  </si>
  <si>
    <t>Increasing the Purple Air Monitor Network</t>
  </si>
  <si>
    <t>Coastal Flood Adaptation Strategy, Green Shores Trainings, Dyke Rd Park Project</t>
  </si>
  <si>
    <t>Agricultural plan update, Green Shores Trainings, Dyke Road Park Restoration project</t>
  </si>
  <si>
    <t>Regional Airshed Protection Strategy</t>
  </si>
  <si>
    <t>Comox Valley Neighbourhood Emergency Preparedness Program</t>
  </si>
  <si>
    <t>Home Energy Concierge Program</t>
  </si>
  <si>
    <t>Regional Climate Action Strategy is currently in progress and will help direct spending of LGCAP funds, unspent portion of which is being held in reserves</t>
  </si>
  <si>
    <t>Home Energy Navigator program ($50,000), Municipal Top-Up Program for 2024 ($30,000), other initiatives will be identified in the upcoming regional Climate Action Strategy</t>
  </si>
  <si>
    <t>No formal LGCAP spending policy, rely on the CVRD Board Strategic Drivers, Electoral Areas Services Commission direction and departmental workplans to identify climate-related priorities</t>
  </si>
  <si>
    <t>Integrated climate plan (addressing mitigation, adaptation and/or energy use), Standalone mitigation plan, Standalone adaptation plan</t>
  </si>
  <si>
    <t>Environmental Sustainability Plan (2022) - https://www.coquitlam.ca/DocumentCenter/View/5716/Environmental-Sustainability-Plan-PDF; Climate Adaptation Strategic Plan (2020) - https://www.coquitlam.ca/DocumentCenter/View/3209/Climate-Adaptation-Strategic-Plan-PDF?bidId=</t>
  </si>
  <si>
    <t>Standalone adaptation plan, Standalone energy-related plan</t>
  </si>
  <si>
    <t>Some contractors did not provide fuel consumption data prior to reporting deadlines. The LGCAP Contracted Emissions Calculator was used to estimate emissions from outstanding, in-scope contracts.</t>
  </si>
  <si>
    <t>2019 - Frequency is when CEEI data is released</t>
  </si>
  <si>
    <t>Types of energy sources that residential buildings use (e.g., natural gas, hydro-electric)</t>
  </si>
  <si>
    <t>Step 2 for all Part 3 (May 1, 2023), Step 3 for Large Residential Combustible and Encapsulated Mass Timber (January 1, 2024)</t>
  </si>
  <si>
    <t>The City of Coquitlam worked with the province’s CleanBC Better Homes program to offer Coquitlam residents living in eligible homes top-up rebates for making energy efficient upgrades. Nearly $30,000 in top-up rebates were provided to 68 households for air-source heat pumps and electric service upgrades. Coquitlam, in partnership with other Tri-Cities municipalities, also offered Group Purchase Rebates (GPR) for homeowners switching from an oil, natural gas, or propane heating system to an eligible air-source heat pump. The Tri-Cities hosted a ‘Considering a Heat Pump?’ webinar in June 2023 to provide information on how a heat pump works, its benefits, and available rebates. 79 GPR codes were redeemed in total, with 29 redeemed by Coquitlam residents who collectively received $14,500 in 2023.</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</si>
  <si>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public secure bike parking (i.e. bike valet). Electric vehicle charging studies/planning. Mandatory EV infrastructure in new construction. Established electric vehicle charging ready bylaws. </t>
  </si>
  <si>
    <t xml:space="preserve">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Required new and/or existing gasoline and card lock fuel stations to include zero-emission vehicle infrastructure development. </t>
  </si>
  <si>
    <t>The City of Coquitlam is one of eight communities to participate in the provincial e-scooter pilot project as part of the City’s continuing work to reduce carbon emissions in the community. Coquitlam is making it easier to access sustainable transportation in the City Centre with the approval of two shared-service providers for both e-scooters and e-bikes. In 2023, 55,000 total trips were made with 51,700 (94%) by shared e-scooter and 3,300 (6%) by e-bike for an average of 300 trips per day. The average trip lasted 8.9 minutes over a distance of 1.5 km. The successful program has now been extended to 2028.</t>
  </si>
  <si>
    <t xml:space="preserve"> Green/blue carbon sequestration. </t>
  </si>
  <si>
    <t>To help the City of Coquitlam achieve greenhouse gas reduction targets, the City is developing a Climate Action Plan that will provide a roadmap to advance strategic and equitable climate action across the community and corporate activities. This plan will support the actions needed to reduce Coquitlam’s carbon pollution, increase energy efficiency and realize community resiliency and sustainability co-benefits such as health, equity, biodiversity, and economic gains. While this plan will lay out a pathway towards 2050, it will mostly focus on the next 10 years and will be updated as new technology and information emerges.</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</si>
  <si>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</si>
  <si>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The City of Coquitlam is developing a plan to maintain and enhance Coquitlam’s urban forest which includes all trees, forests, vegetation, and soil throughout the city. In 2023, background and baseline research and analysis began to start the project. This strategy will evaluate the current conditions of Coquitlam’s urban forest, establish a community-supported urban forest vision and goals, and provide guidance and strategic actions to grow, manage, and protect the city’s urban forest.</t>
  </si>
  <si>
    <t>Note that the climate hazard risk assessment completed to date has not examined Coquitlam specific impacts to the demographics/groups provided in the survey.</t>
  </si>
  <si>
    <t>Conducted a study in 2023 to assess cooling requirements for the Poirier Sport and Leisure Complex.</t>
  </si>
  <si>
    <t>Maintain a $2M Extreme Weather Reserve and spent $1.47 million on extreme weather response in 2023</t>
  </si>
  <si>
    <t>Continued to implement the enhanced water conservation strategy.</t>
  </si>
  <si>
    <t>Community wildfire resiliency implementation through education, home assessments and fuel management</t>
  </si>
  <si>
    <t>Implement cleaner air spaces to protect vulnerable individuals.</t>
  </si>
  <si>
    <t>Coquitlam and kʷikʷəƛ̓əm First Nation collaborated on a joint funding application for dike improveme</t>
  </si>
  <si>
    <t>Continued to participation in the development of the Lower Mainland Flood Management Strategy.</t>
  </si>
  <si>
    <t>Explored opportunities to incorporate back-up power into building design</t>
  </si>
  <si>
    <t>Developing an Urban Forest Management Strategy</t>
  </si>
  <si>
    <t>Exploring co-benefits in the CIimate Action Plan and Strategic Transportation Plan</t>
  </si>
  <si>
    <t>Coquitlam/kʷikʷəƛ̓əm First Nation co-developed cultural safety and humility training to EM staff</t>
  </si>
  <si>
    <t>Ongoing exploration of opportunities to incorporate back-up power into building design</t>
  </si>
  <si>
    <t>Coquitlam has and will continue to offer key staff across all business areas, including those that deal with climate action and sustainability, educational and training opportunities to learn more about how equity-deserving groups experience policies, programs, and practices differently.</t>
  </si>
  <si>
    <t>E-transit van purchase</t>
  </si>
  <si>
    <t>Climate Action Plan development and implementation, corporate and community building energy efficiency initiatives, fleet services decarbonization, education and community programming, climate staffing</t>
  </si>
  <si>
    <t>Climate Action Plan implementation, corporate and community building energy efficiency initiatives and fleet services decarbonization, education and community programming, climate staffing.</t>
  </si>
  <si>
    <t>FCM Green Municipal Fund, BC Hydro</t>
  </si>
  <si>
    <t>A funding eligibility framework is being developed to guide internal decision making for spending LGCAP dollars.</t>
  </si>
  <si>
    <t>2021, every 3 years</t>
  </si>
  <si>
    <t>Comox Valley Regional District completes the Community-Wide GHG inventory every 3-yrs on behalf of the City of Courtenay, and the other member municipalities.</t>
  </si>
  <si>
    <t>Council has requested that staff prepare a report on accelerating adoption of higher steps in the Zero Carbon Step Code than provincial standards.</t>
  </si>
  <si>
    <t xml:space="preserve"> BC Energy Step Code adoption (Step 3 or higher). Council has requested that staff prepare a report on accelerating adoption of higher steps in the Zero Carbon Step Code than provincial standards.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</si>
  <si>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Expanded micromobility access, bylaws and/or infrastructure (e.g. introduced or expanded bike/e-bike/e-scooter sharing programs, built new bike/scooter lanes, updated bylaws for use of bikes/scooters). Bylaws that reduce or eliminate off street parking requirements. Neighbourhood or community-wide speed limit reductions. Electric vehicle charging infrastructure investments.  </t>
  </si>
  <si>
    <t xml:space="preserve">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Electric vehicle charging infrastructure investments. </t>
  </si>
  <si>
    <t>The Dingwall Steps were constructed in 2023, they improve connectivity for people who walk and bike in East Courtenay</t>
  </si>
  <si>
    <t xml:space="preserve"> Sustainable procurement policy. </t>
  </si>
  <si>
    <t>Comox Strathcona Solid Waste Management Plan is in development</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</si>
  <si>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Creating data systems to support climate action. Developing emergency/hazard response plans. </t>
  </si>
  <si>
    <t>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Developing emergency/hazard response plans. Community Wildfire Protection Plan</t>
  </si>
  <si>
    <t>Developing the City of Courtenay Flood Management Plan</t>
  </si>
  <si>
    <t>Not Sure</t>
  </si>
  <si>
    <t>Number of people impacted, number of buildings impacted, critical infrastructure impacted (utilities, roads &amp; bridges)</t>
  </si>
  <si>
    <t>Frontline Communities (i.e., those who are closest to the hazard)</t>
  </si>
  <si>
    <t>Public cooling centres with supplies (water); OH&amp;S requirements for staff working outdoors</t>
  </si>
  <si>
    <t>Collaboration with community organizations to provide day/night emergency shelters</t>
  </si>
  <si>
    <t>Community Wide Staged Water Restrictions; public outreach through seasonal water ambassadors</t>
  </si>
  <si>
    <t>Joined the regional Firesmart team</t>
  </si>
  <si>
    <t>Local air monitors</t>
  </si>
  <si>
    <t>Community-wide flood management master planning</t>
  </si>
  <si>
    <t>Community-wide Integrated Rainwater Management Plan</t>
  </si>
  <si>
    <t>Adopted a Sustainable Procurement Policy that includes equity and inclusion requirements for proponents completing contracted municipal work</t>
  </si>
  <si>
    <t>Home Energy Navigator Program, Corporate Climate Action Plan, Corporate Facilities Energy Management Plan, Zero-Emission Vehicles Fleet Transition Plan</t>
  </si>
  <si>
    <t>Zero-Emission Vehicles Fleet Transition Plan, Corporate Facilities Energy Management Plan, City-Wide Climate Action Plan, Home Energy Navigator Program</t>
  </si>
  <si>
    <t>Alignment with the Clean BC Roadmap, the Climate Preparedness and Adaptation Strategy, the Official Community plan, and the City of Council priorities.  We have prioritized foundational planning activities to support the establishment of our climate programs and related work.</t>
  </si>
  <si>
    <t>https://www.cvrd.ca/DocumentCenter/View/100254/2021-01-18-CVRD-Climate-Change-Adaptation-and-Risk-Management-Strategy</t>
  </si>
  <si>
    <t>Step 3 of the BC Energy Step Code mandatory as of May 1, 2023</t>
  </si>
  <si>
    <t xml:space="preserve"> Improving or expanding public transportation. Active transportation planning. Active transportation infrastructure investments. Neighbourhood or community-wide speed limit reductions. Electric vehicle charging infrastructure investments.  </t>
  </si>
  <si>
    <t>Active Transportation Plan.  The Active Transportation Plan (ATP) for the Cowichan Valley Regional District (CVRD) was adopted by the Board on September 27, 2023 and integrates existing and in-progress active transportation plans, policies and initiatives throughout the region while filling in gaps to create a cohesive and connected regional active transportation network.  The ATP is intended to guide the CVRD in identifying and prioritizing regional active transportation initiatives, partnership opportunities and to support the securing of grants and other sources of funding to develop the ATP network.  Furthermore, this ATP: &gt; includes a design guide to support future active transportation initiatives; &gt; is focused on increasing active mode safety; &gt; illustrates a regional active transportation network that can be realistically achieved; &gt; prioritizes regional network improvements with supporting rationales; and &gt; encourages a shift of more people choosing active transportation with support of effective promotion and implementation strategies. More information can be found here: https://www.planyourcowichan.ca/regional-active-transportation-plan</t>
  </si>
  <si>
    <t>The CVRD is modernizing the Official Community Plan for the Electoral Areas (OCP Bylaw 4373). The OCP sets out a vision for the electoral areas over the next five to ten years consistent with Cowichan 2050. The modernized OCP Bylaw 4373 introduces a new land use planning framework, comprising a transect model and new land use designations, to address the opportunities and challenges our communities face today. The Cowichan 2050 Regional Collaboration Framework was initiated by the CVRD in September 2017. In part, the project grew out of the CVRD’s 2016 Corporate Strategic Plan, which identified a need for a regional planning strategy or framework to support more sustainable and coordinated growth and development in the CVRD. Additional information can be found here:  https://www.planyourcowichan.ca/the-modernized-official-community-plan-mocp</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</si>
  <si>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</si>
  <si>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emergency/hazard response plans. </t>
  </si>
  <si>
    <t>The Chemainus River Flood Management – undertaking and completing a risk assessment Flood management on the Chemainus River is a challenging proposition. The watershed is prone to rapid increases in water levels in response to intense rain and snow events, leading to downstream flooding which occurs with little warning. During a flood, the stream channel is rapidly overwhelmed and floodwaters fill most of the valley bottom. In some areas the depth and/or velocity of floodwaters presents a risk to life safety along with causing major damage to homes, businesses and public infrastructure.  The Plan evaluates the structural and non-structural mitigation concepts on a number of criteria including effectiveness, cost, feasibility, transfer of risk, along with environmental, socioeconomic, recreational and cultural impacts. Structural mitigation concepts included dikes upstream of Highway 1 and between Highway 1 and Chemainus Road.  Non-structural mitigation strategies include land use management (e.g. flood bylaws, land acquisition, relocation of residents), emergency preparedness and response (e.g. flood warning, evacuation planning), and temporary and permanent floodproofing (e.g. sandbags, tiger dams, house raising).  The unfortunate conclusion is that there is no simple solution to protecting residents on the floodplain from the potential impacts of a 1 in 200 year flood. While some structural mitigation strategies (i.e. dikes) could protect certain areas, the negative consequences in terms of transfer of risk to other areas, costs, and environmental Chemainus River Flood Management impacts make these options unacceptable. Emergency preparedness would not influence the extent of the flooding, but could reduce some of the impacts to residents. Several other strategies, such as sandbags and various types of temporary dikes (e.g. tiger dams) could provide some protection against flooding for some properties, but the depth and velocity of floodwaters would overwhelm these measures in many parts of the floodplain.  Regional Hazard Risk and Vulnerability Assessment Emergency Management Cowichan are leading the completion of a Hazard, Risk and Vulnerability Assessment. The HRVA is a Legislated requirement under the Emergency and Disaster Management Act. The HRVA informs and prioritizes elements within the emergency management program by assessing 15 hazards. Elements within the emergency management program include planning/policy, preparedness, mitigation, response, recovery, program improvement/adaptation.  Regional Climate Adaptation Advisory Group - Collaboration with other communities on resilience planning/initiatives In 2023 the Regional Climate Adaptation Advisory Group was formed.  The Group acts as a communication and coordinating body between partnering organizations on issues connected to the implementation of the Cowichan Region Climate Adaptation Strategy. The purpose of the group is to review progress on the implementation strategy and make recommendations to maintain its effectiveness. This process is also intended as a mechanism to report out and track joint progress on the plan.   The group is established with a commitment to support efforts to strengthen cooperation, collaboration, and relationships between Indigenous peoples and non-Indigenous in our communities. The Group membership includes a cross representation of members reflecting the varied thematic areas, objectives and actions included in the strategy. The Group includes representation from local governments, first nations, health and the school district.  New Normal Cowichan Web Site Refresh – Public education on climate risks In 2023, updated climate adaptation communication materials were developed including website content, physical and digital brochures and videos. These materials support refreshing of the New Normal Cowichan Web Site into the Cowichan Adapts web site.The updated platform will expand the educational information available to the public by including background and actions for responding to drought, extreme heat, flood, slope failure, coastal sea level rise and storm events.</t>
  </si>
  <si>
    <t>Draft developed, to be finalized in 2024.</t>
  </si>
  <si>
    <t>Completed for a sample of Parks, Utilities and Solid Waste Assets</t>
  </si>
  <si>
    <t>Medium-Long</t>
  </si>
  <si>
    <t>Completed shoreline assessment and preliminary design for weir replacement at Cowichan Lake</t>
  </si>
  <si>
    <t>Completed floodplain mapping and preliminary management plan for the Chemainus River</t>
  </si>
  <si>
    <t>Plan from Chemainus River including coastal flooding from storm surge and sea level rise</t>
  </si>
  <si>
    <t>Expansion of Invasive Plant Bylaw to include and additional plant</t>
  </si>
  <si>
    <t>Establishment of Climate Adaptation Implementation Plan</t>
  </si>
  <si>
    <t>The Chemainus Flood Management Plan development included on site meetings with Halalt First Nation and members of the broader community.  These meetings allowed for the gathering of input to understand issues and solutions in a way that was accessible, visually informative and involved the least amount of travel for participants.</t>
  </si>
  <si>
    <t>Development and implementation of a community and corporate GHG reduction strategy.</t>
  </si>
  <si>
    <t>The primary criteria is whether the action linked to a priority item in the corporate strategic plan, regional climate adaption strategy or the development of the climate mitigation strategy.</t>
  </si>
  <si>
    <t>https://docs.cranbrook.ca/downloads/energy/2021_Community_Climate_Action_Plan.pdf</t>
  </si>
  <si>
    <t>https://cranbrook.civicweb.net/document/66911/2022%20Corporate%20Climate%20Action%20Plan_FINAL.pdf?handle=97A43F3416E944459D0A849C026D5D48</t>
  </si>
  <si>
    <t>2018 emissions were reported in the 2021 community climate action plan. An action identified in the plan is reporting every five years</t>
  </si>
  <si>
    <t>Purchased EVs</t>
  </si>
  <si>
    <t xml:space="preserve"> Purchased EVs </t>
  </si>
  <si>
    <t>Active Transportation Master Plan</t>
  </si>
  <si>
    <t>Curbside organics collection feasibility assessment</t>
  </si>
  <si>
    <t xml:space="preserve"> Hydroclimatological data collection. Utilizing natural assets/nature-based solutions. </t>
  </si>
  <si>
    <t>Restoration of Joseph Creek</t>
  </si>
  <si>
    <t>Wastewater lagoon dyke improvements</t>
  </si>
  <si>
    <t>Community building GHG reduction study</t>
  </si>
  <si>
    <t>Fleet Policy &amp; Electrification Plan, community building GHG reduction study, implementation of climate action plan</t>
  </si>
  <si>
    <t>There are no formal criteria established</t>
  </si>
  <si>
    <t>Political opposition</t>
  </si>
  <si>
    <t>We struggled with the accounting service that was being utilized to report emissions and are trying to catch up on reporting with in-house resources.</t>
  </si>
  <si>
    <t>The Town intends to align with the Provincial targets in the new Climate Action Plan upon adoption.</t>
  </si>
  <si>
    <t>The Town of Creston hosted an education modern practices building workshop for 80 participants to enhance their skills related to energy efficiency and low carbon practices.</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</si>
  <si>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Electric vehicle charging studies/planning. Electric vehicle charging infrastructure investments.  </t>
  </si>
  <si>
    <t>Installation of EV charging infrastructure; acquired funding through the province for active transportation amenities, which is currently being implemented; planning spent on acquiring funding for transportation goals outlined in the Multi-modal transportation plan.</t>
  </si>
  <si>
    <t>Annual water restrictions</t>
  </si>
  <si>
    <t>Complete, compact communities Organics diversion Annual water restrictions</t>
  </si>
  <si>
    <t>Integration of environmentally friendly practices considerations into procurement policy; waste methane recovery at the waste water treatment plant; working on a Climate Action Plan; acquired grant funding to develop a Stormwater Master Plan; the development of a tree planting program and tree protection bylaw; zoning changes working toward complete communities.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</si>
  <si>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Utilizing natural assets/nature-based solutions. </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</si>
  <si>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Creation of policy/procedures to affect change (climate considerations into decision-making processes). Utilizing natural assets/nature-based solutions. </t>
  </si>
  <si>
    <t>Health and well-being; biodiversity.</t>
  </si>
  <si>
    <t>Any of the groups could be significantly impacted. The largest vulnerable population in Creston are seniors.</t>
  </si>
  <si>
    <t>Cooling stations set up.</t>
  </si>
  <si>
    <t>Worked with a local non-profit to set up a temporary homeless shelter.</t>
  </si>
  <si>
    <t>Water restrictions.</t>
  </si>
  <si>
    <t>Wildfire Resiliency Plan</t>
  </si>
  <si>
    <t>Will be upgrading the Stormwater Management Master plan to guide future infrastructure</t>
  </si>
  <si>
    <t>Acquiring a back-up generator for the Fire Hall, also designated as an EOC and reception center.</t>
  </si>
  <si>
    <t>The Town of Creston Climate Action Plan</t>
  </si>
  <si>
    <t>Climate data collection(10000), Climate open house for CAP and advertising costs, and training expenses for Staff member (4480)</t>
  </si>
  <si>
    <t>Climate action staff, tree planting program</t>
  </si>
  <si>
    <t>The funders of the above projects include, Kootenay Rockies Tourism for EV chargers, Fortis for the building seminar, CEPF for the stormwater funding, CBT for the generator, and the B.C. Active Transportation Infrastructure Grant for end of trip amenities.</t>
  </si>
  <si>
    <t>The Climate Coordinator and Planning Manager work together to determine projects that align with the strategic plan and direction from Council.  Then other relevant staff are consulted to ensure available staff capacity.</t>
  </si>
  <si>
    <t>https://cumberland.ca/wp-content/uploads/2024/06/Agenda-PACKAGE-20240624.pdf</t>
  </si>
  <si>
    <t>For measuring the 2023 traditional services GHG emissions, the Village used the BC Climate Action Toolkit for guidelines and the accounting software GHG to input and report on emissions.</t>
  </si>
  <si>
    <t>The Village’s corporate emissions target is also set at 45% by 2030 (in alignment with the community targets); however, the 45% reduction will be against the 2022 baseline, since 2022 is the inventory year used for the Climate Action Plan report.</t>
  </si>
  <si>
    <t>2021, unsure.</t>
  </si>
  <si>
    <t>Sphera GHG Accounting Software and associated protocols.</t>
  </si>
  <si>
    <t xml:space="preserve"> Council direction to join the regional Home Energy Navigator Program and fund Village of Cumberland participants.</t>
  </si>
  <si>
    <t>Planning for launch of the regional Home Energy Navigator program to assist residents with energy upgrades to their homes. https://homeenergynav.ca/cvrd/.</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</si>
  <si>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Electric vehicle charging infrastructure investments.  </t>
  </si>
  <si>
    <t xml:space="preserve"> Electric vehicle charging studies/planning. Electric vehicle charging infrastructure investments. </t>
  </si>
  <si>
    <t>Transportation Master Plan was in progress in 2023 and adopted by Council July 8, 2024.</t>
  </si>
  <si>
    <t>OCP Review Project (on going in 2023 and to be completed in 2024).</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</si>
  <si>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 </t>
  </si>
  <si>
    <t xml:space="preserve"> Addressing current and future climate risks through plans, adaptation measure implementation, programs, service delivery, asset management and/or other functions. Hydroclimatological data collection. Public engagement on climate risks and actions. Creation of policy/procedures to affect change (climate considerations into decision-making processes). Utilizing natural assets/nature-based solutions. </t>
  </si>
  <si>
    <t>Climate Action Plan was in-progress in 2023 (and adopted by Council at June 24, 2024 meeting).</t>
  </si>
  <si>
    <t>Done as part of the Climate Action Plan process.</t>
  </si>
  <si>
    <t>Short.</t>
  </si>
  <si>
    <t>Not specified which vulnerable populations are impacted – assuming all.</t>
  </si>
  <si>
    <t>Refer to actions in goal B3, P1, and P2 in Climate Action Plan.</t>
  </si>
  <si>
    <t>Refer to actions in goal P1 in Climate Action Plan.</t>
  </si>
  <si>
    <t>Refer to actions in goal P2 and C1 in Climate Action Plan.</t>
  </si>
  <si>
    <t>Refer to actions in goal P2 in Climate Action Plan.</t>
  </si>
  <si>
    <t>Refer to actions in goal C1 in Climate Action Plan</t>
  </si>
  <si>
    <t>The Home Energy Navigator Program aims to assist any homeowner in accessing available rebates for home energy upgrades. We are working with the Regional District and City Green who delivers the program, to ensure we promote the program with populations who are living is the least energy efficient homes and who may need the financial assistance the most, and in a way that is easy for a variety of people to understand and access. We are aware there is no income test for this program, and will also be promoting the Clean BC Energy Savings Program that does have an income eligibility requirement.</t>
  </si>
  <si>
    <t>Community action plan</t>
  </si>
  <si>
    <t>Corporate initiative: purchase of a EV truck for Public Works ($42,889 to be spent in 2024); Community initiatives: BC Energy Step Code Adoption ($10,000 to be spent in 2024), Home energy navigator program ($12,500 to be spent in 2024)</t>
  </si>
  <si>
    <t>Corporate initiative: purchase of a EV truck for Public Works ($42,889 to be spent in 2024); Community initiatives: complete community action plan started in 2023 ($6693), BC Energy Step Code Adoption ($10,000 to be spent in 2024), Home energy navigator program ($12,500 to be spent in 2024)</t>
  </si>
  <si>
    <t>Village staff in-kind support for GHG reporting and LGCAP funded projects</t>
  </si>
  <si>
    <t>Council priorities and funding limitations.</t>
  </si>
  <si>
    <t>Daajing Giids (Queen Charlotte)</t>
  </si>
  <si>
    <t>https://daajinggiids.civicweb.net/filepro/documents/6868/?preview=13076</t>
  </si>
  <si>
    <t xml:space="preserve">  Active transportation planning. Active transportation infrastructure investments. Implement pedestrian plazas, car-free streets (temporary or permanent) or limited-access automobile streets. Electric vehicle charging studies/planning.  </t>
  </si>
  <si>
    <t>Transportation Network Improvement Project in progress, Charge North EV Charging Station in planning stage</t>
  </si>
  <si>
    <t>Haida Gwaii/Daajing Giids Coastal Flood and Erosion Study completed, Tarundl River Secondary Water Intake Design</t>
  </si>
  <si>
    <t>Planning for secondary water intake, Haida Gwaii/Daajing Giids Coastal Flood and Erosion Study completed</t>
  </si>
  <si>
    <t>Greenhouse gas emissions and climate change</t>
  </si>
  <si>
    <t>Residents requiring off-island medical treatment relying on BC Ferries schedules, oceanfront property owners</t>
  </si>
  <si>
    <t>Water restrictions, secondary water intake planning</t>
  </si>
  <si>
    <t>Monitoring culverts for upgrades</t>
  </si>
  <si>
    <t>Drainage Study</t>
  </si>
  <si>
    <t>Ev Charge Station, Bylaw changes for transportation, fleet replacements and enhancements.</t>
  </si>
  <si>
    <t>To invest in climate adaptaion and resiliance in consultation with the Council of the Haida Nation in a regional approach</t>
  </si>
  <si>
    <t>HVAC upgrades are being completed within the Calvin Kruk Centre and the Memorial Arena.</t>
  </si>
  <si>
    <t xml:space="preserve"> Active transportation infrastructure investments. </t>
  </si>
  <si>
    <t>BC Hydro Dawson Creek Electric Vehicle Fast Charging station at NAR Park, creation of multi-use trail on 95th Ave for multi-modal transportation.</t>
  </si>
  <si>
    <t>Densification through Provincial Legislation Bill 44</t>
  </si>
  <si>
    <t>Complete, compact communities Densification through Provincial Legislation Bill 44</t>
  </si>
  <si>
    <t>Started the work for the creation of a new Official Community Plan.</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</si>
  <si>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t>
  </si>
  <si>
    <t xml:space="preserve"> Undertaking or completing a Hazard Risk Vulnerability Analysis (HRVA) at the community level. Hydroclimatological data collection. Monitoring climate risks or impacts (floods, wildfire, etc.). </t>
  </si>
  <si>
    <t>The City of Dawson Creek adopted it's Hazard, Risk and Vulnerability Assessment in December of 2023.</t>
  </si>
  <si>
    <t>Not currently online</t>
  </si>
  <si>
    <t>on-going</t>
  </si>
  <si>
    <t>aging infrastructure - medium</t>
  </si>
  <si>
    <t>low risk</t>
  </si>
  <si>
    <t>high risk - immediate</t>
  </si>
  <si>
    <t>high risk - short</t>
  </si>
  <si>
    <t>reduced recovery costs and reduced impact on residents</t>
  </si>
  <si>
    <t>Cooling Centre locations are identified and communicated to the public, partnerships with community.</t>
  </si>
  <si>
    <t>Warming Centre locations are identified and communicated to the public, partnerships with community</t>
  </si>
  <si>
    <t>Development of water scarcity plan, implementation of stages of water conservation depending on need</t>
  </si>
  <si>
    <t>Activation of ESS or reliance on another community if fire is close to the city, communication.</t>
  </si>
  <si>
    <t>Communication</t>
  </si>
  <si>
    <t>Monitoring, mapping, bylaw, communications and community engagement.</t>
  </si>
  <si>
    <t>Communication if long term</t>
  </si>
  <si>
    <t>Cost-effectiveness, return on investment, alignment with strategic plan, feasibility, achieves a reduction in emissions, maintenance costs.</t>
  </si>
  <si>
    <t>https://www.delta.ca/community-culture/environment-conservation/climate-action</t>
  </si>
  <si>
    <t>Community-wide emissions were measured in 2022 as part of the development of our Community Energy and Emissions Plan</t>
  </si>
  <si>
    <t xml:space="preserve"> Improving or expanding public transportation. Active transportation planning. Active transportation infrastructure investments.  Established electric vehicle charging ready bylaws. Electric vehicle charging infrastructure investments.  </t>
  </si>
  <si>
    <t xml:space="preserve"> Active transportation infrastructure investments. Electric vehicle charging studies/planning. Electric vehicle charging infrastructure investments. </t>
  </si>
  <si>
    <t>4 BC Hydro DC Fast EV chargers were installed at South Delta Recreation Centre.   Completed Cycling Master Plan.   Active transportation infrastructure improvements were delivered as part of Neighbourhood road improvement program</t>
  </si>
  <si>
    <t>In 2023, the City was working to implement the Ladner Village Revitalization project which aims to encourage a range of housing through densification in the Village code, reduce motor vehicle parking requirements and encourage active transportation/public transit use, and reactivate the Village to encourage commercial and mixed-use development.  The City is also working on implementing Delta's Housing Action Plan.  The introduction of Bill 44 in 2023 will increase density in single detached areas within the City.  Through Delta's housing targets the city is looking for opportunities to increase diversity and supply of housing close to shops, services and transit.  In 2023 Delta implemented the "Home Suite Home" program designed to encourage homeowners with existing secondary suites to bring their properties into compliance with the BC Building Code opening up more much-needed housing for individuals and families in Delta.  Delta has initiated a City-wide Complete Communities assessment with funding from the Province/UBCM. Finally, in 2023 Delta developed a new Agricultural Plan which reinforces the existing urban containment boundary.</t>
  </si>
  <si>
    <t xml:space="preserve"> Addressing current and future climate risks through plans, adaptation measure implementation, programs, service delivery, asset management and/or other functions. Monitoring climate risks or impacts (floods, wildfire, etc.). Utilizing natural assets/nature-based solutions. </t>
  </si>
  <si>
    <t xml:space="preserve"> Monitoring climate risks or impacts (floods, wildfire, etc.). </t>
  </si>
  <si>
    <t>The City held a community FireSmart forum and provided information on fuel management and FireSmart practices. Costal foreshore enhancement project in Boundary Bay is ongoing to explore nature-based solutions to address sea level rise.  Agricultural Plan was completed in 2023. An extreme weather response program is in place, with an extreme heat assessment completed for Delta and Tsawwassen First Nations in 2023.  Wildfire fuel management was carried out in Watershed Park and Burns Bog.</t>
  </si>
  <si>
    <t>Working with community groups to provide cooling places and information to vulnerable groups</t>
  </si>
  <si>
    <t>Four temporary overnight shelters available</t>
  </si>
  <si>
    <t>Burns Bog and Watershed Park fuel management Firesmart public outreach campaign</t>
  </si>
  <si>
    <t>Ladner Waterfront Flood Protection Strategy, Steep Slopes Inspection Program</t>
  </si>
  <si>
    <t>Invasive species management</t>
  </si>
  <si>
    <t>Agricultural Plan completed</t>
  </si>
  <si>
    <t>Delta's Social Action Plan, completed in 2023, identifies climate change vulnerability and adaptation as one of its guiding principles</t>
  </si>
  <si>
    <t>Burns Bog Fuel Management</t>
  </si>
  <si>
    <t>Public EV charging infrastructure</t>
  </si>
  <si>
    <t>LGCAP year two funding supported the corporate energy and emissions tracking, installation of Public EV Level 2 chargers, installation of Fleet EV Level 2 chargers, climate action education through Empower Me and the Cool it Program and fuel management operations in Burns Bog.</t>
  </si>
  <si>
    <t>Grant funding was received in 2023 from FCM Community Building Retrofit program.  The funds will be spent in 2024.</t>
  </si>
  <si>
    <t>LGCAP dollars are spent on actions that advance climate mitigation and climate adaptation.</t>
  </si>
  <si>
    <t>https://duncan.ca/wp-content/uploads/dlm_uploads/2016/07/Integrated-Community-Sustainability-Plan.pdf, https://duncan.ca/wp-content/uploads/dlm_uploads/2019/10/CEEP-FINAL.pdf</t>
  </si>
  <si>
    <t xml:space="preserve">Topping up Provincial energy efficiency incentive programs. </t>
  </si>
  <si>
    <t xml:space="preserve">  Bylaws updated to prioritize energy efficient transportation hierarchy (i.e. pedestrians first). Active transportation planning. Active transportation infrastructure investments. Neighbourhood or community-wide speed limit reductions. Mandatory EV infrastructure in new construction.  </t>
  </si>
  <si>
    <t>Coronation Avenue bike lanes project</t>
  </si>
  <si>
    <t>Bylaw updates</t>
  </si>
  <si>
    <t xml:space="preserve"> Bylaw updates</t>
  </si>
  <si>
    <t>Adopted new flood plain management bylaw</t>
  </si>
  <si>
    <t>Flood plain management bylaw adopted</t>
  </si>
  <si>
    <t>Carbon Credit Purchase</t>
  </si>
  <si>
    <t>CleanBC Rebates</t>
  </si>
  <si>
    <t>Currently working on a policy framework</t>
  </si>
  <si>
    <t>Target 2020 17% baseline 2007</t>
  </si>
  <si>
    <t>Working on a project in partnership with Community Energy Association for a creation of building energy retrofit program</t>
  </si>
  <si>
    <t xml:space="preserve">  Active transportation planning.   Electric vehicle charging infrastructure investments.  </t>
  </si>
  <si>
    <t>Columbia Valley Active Transportation Plan</t>
  </si>
  <si>
    <t>Regional Organics Initiative</t>
  </si>
  <si>
    <t>FireSmart program</t>
  </si>
  <si>
    <t>FireSmart Program, Evacuation Route Planning, Wildfire Development Permit Areas</t>
  </si>
  <si>
    <t>ColdSpring creek flood mitigation</t>
  </si>
  <si>
    <t xml:space="preserve"> climate action plan</t>
  </si>
  <si>
    <t>waiting for the climate action plan approval by the board to determine where the additional funding on hold will be allocated to.</t>
  </si>
  <si>
    <t>55000 Climate Action Plan and Fortis BC and Columbia Basin Trust EV Charging</t>
  </si>
  <si>
    <t>No criteria for 2022 and 2023 - other than projects that will have a positive effect on climate action.  We are close to completion of the draft  climate action plan strategy which is expected to determine our strategic direction for where the funding will be spent - will be taken to the Board for direction and approval in 2024.</t>
  </si>
  <si>
    <t>https://elkford.civicweb.net/filepro/document/71058/Consolidated%20District%20of%20Elkford%20Official%20Community%20Plan%20Bylaw%20No.%20710,%202010.pdf</t>
  </si>
  <si>
    <t>Not online. Community Energy Study (March 2011), Community Energy and Emissions Plan (2015)</t>
  </si>
  <si>
    <t>https://elkford.civicweb.net/filepro/documents/77149/</t>
  </si>
  <si>
    <t>target 2025 16% baseline 2007 levels. 2010 OCP Target was 20% reduction from 2007 to 2020.</t>
  </si>
  <si>
    <t>Building condition reports - ongoing</t>
  </si>
  <si>
    <t xml:space="preserve"> Improving or expanding public transportation.  Revising existing bylaws or implementing new ones to support active transportation. Active transportation planning. Active transportation infrastructure investments.   </t>
  </si>
  <si>
    <t>Active transportation infrastructure construction for key links in our network (downtown, "Loop" trail)</t>
  </si>
  <si>
    <t>Official Community Plan Update with tandem Complete Communities Assessment. Targeting for completion of both before end of 2024.</t>
  </si>
  <si>
    <t xml:space="preserve"> Addressing current and future climate risks through plans, adaptation measure implementation, programs, service delivery, asset management and/or other functions. </t>
  </si>
  <si>
    <t>Official Community Plan Update</t>
  </si>
  <si>
    <t>Continued fuel mitigation program</t>
  </si>
  <si>
    <t>Budgeting for additional generator installs at municipal facilities (occurring in 2024)</t>
  </si>
  <si>
    <t>Energy efficiency in facilities, electric Zamboni upgrades</t>
  </si>
  <si>
    <t>1) Efficiency upgrades to City Hall. 2) Continued to heat the City's Public Works building and dog pound through the use of a biomass heating system.</t>
  </si>
  <si>
    <t>Completed the construction of a key connectivity trail that was identified in the City's Official Community Plan and Active Transportation Plan.</t>
  </si>
  <si>
    <t>Continued to include ‘Proximity of Service’ as a key scoring criteria when evaluating proposals/tenders.</t>
  </si>
  <si>
    <t xml:space="preserve"> Continued to include ‘Proximity of Service’ as a key scoring criteria when evaluating proposals/tenders.</t>
  </si>
  <si>
    <t xml:space="preserve">Complete, compact communities Renewable energy investments (e.g. district energy, waste heat recovery, biomass) </t>
  </si>
  <si>
    <t>Developed pre-approved building plans for secondary dwellings that can be purchased by the public at an affordable price.</t>
  </si>
  <si>
    <t>The City of Enderby undertook an extreme heat assessment, mapping and response planning process.  The purpose of the planning process was to develop a Heat Response Plan to provide decision making guidance to the City of Enderby staff when planning, preparing, and responding to extreme heat events.</t>
  </si>
  <si>
    <t>Completed an extreme heat assessment, mapping and response planning process</t>
  </si>
  <si>
    <t>Continued to implement the local FireSmart program.</t>
  </si>
  <si>
    <t>Continued to implement floodplain regulations related to building siting when located in floodplain.</t>
  </si>
  <si>
    <t>Completed an extreme heat assessment, mapping and response planning process which included direct engagement with a range of stakeholders, including vulnerable populations.</t>
  </si>
  <si>
    <t>Funds were used for efficiency upgrades to City Hall and the remainder put into reserves for 2024 projects.</t>
  </si>
  <si>
    <t>Whether the project contributes to meeting the goals under the CleanBC Roadmap or the Climate Preparedness and Adaptation Strategy</t>
  </si>
  <si>
    <t>Budgeting discussion/ allocation</t>
  </si>
  <si>
    <t>Proxy fuel consumption based on sample of contracts</t>
  </si>
  <si>
    <t>Corporate: 45% reduction from 2010 levels by 2030   Community: Net zero by 2050</t>
  </si>
  <si>
    <t>LED lighting</t>
  </si>
  <si>
    <t>Support regional Home Energy Navigator Program</t>
  </si>
  <si>
    <t xml:space="preserve">  Efficiency upgrades/retrofits.  LED lighting</t>
  </si>
  <si>
    <t xml:space="preserve"> BC Energy Step Code adoption (Step 3 or higher). Zero Carbon Step Code adoption.  Support regional Home Energy Navigator Program</t>
  </si>
  <si>
    <t xml:space="preserve">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Bylaws that reduce or eliminate off street parking requirements. Neighbourhood or community-wide speed limit reductions. Electric vehicle charging studies/planning. Mandatory EV infrastructure in new construction. Established electric vehicle charging ready bylaws. Electric vehicle charging infrastructure investments.  </t>
  </si>
  <si>
    <t xml:space="preserve"> Active transportation infrastructure investments. Active transportation education and encouragement programs. Electric vehicle charging studies/planning. Electric vehicle charging infrastructure investments. </t>
  </si>
  <si>
    <t>Tillicum &amp; Lampson Active Transportation Improvement Project</t>
  </si>
  <si>
    <t xml:space="preserve">Complete, compact communities Organics diversion Green/blue carbon sequestration </t>
  </si>
  <si>
    <t>Official Community Plan revisions,   Zero Carbon Step Code adoption with accelerated implementation</t>
  </si>
  <si>
    <t>Monitored I &amp; I through pump stations.</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</si>
  <si>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t>
  </si>
  <si>
    <t>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Monitored I &amp; I through pump stations.</t>
  </si>
  <si>
    <t>- Replacement and upgrade of major storm main, - Removed hazard trees and planted new trees</t>
  </si>
  <si>
    <t>https://www.esquimalt.ca/sites/default/files/docs/business-development/Carip/Esquimalt_Risk_Assessment_Summary_Report.pdf</t>
  </si>
  <si>
    <t>Renters</t>
  </si>
  <si>
    <t>upgrades to storm drain system</t>
  </si>
  <si>
    <t>hazard tree removal, new tree planting</t>
  </si>
  <si>
    <t>Native tree &amp; shrub planting, shoreline restoration</t>
  </si>
  <si>
    <t>EV Fleet Plan; GHG Consultant</t>
  </si>
  <si>
    <t>Fleet purchase(s), EV vehicle infrastructure upgrades, building retrofit</t>
  </si>
  <si>
    <t>Council's Climate Action Plan; Supplemental budget requests which are eligible for funding under the program.</t>
  </si>
  <si>
    <t>Supported and co-supported step code learning sessions</t>
  </si>
  <si>
    <t xml:space="preserve"> Supported and co-supported step code learning sessions</t>
  </si>
  <si>
    <t xml:space="preserve"> Implemented zero-emission vehicle first procurement policy for all local government on and off-road vehicles purchases. Active transportation infrastructure investments. Active transportation education and encouragement programs. Electric vehicle charging studies/planning. Electric vehicle charging infrastructure investments. </t>
  </si>
  <si>
    <t>Electric vehicle infrastructure installation and active transportation infrastructure</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</si>
  <si>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Creation of policy/procedures to affect change (climate considerations into decision-making processes). Utilizing natural assets/nature-based solutions. </t>
  </si>
  <si>
    <t>City of Fernie updated flood plain mapping related to the Elk River &amp; Coal Creek confluence to update hazard lands development areas and our understanding of flood risk to the community</t>
  </si>
  <si>
    <t>https://fernie.civicweb.net/filepro/documents/603/?preview=83775</t>
  </si>
  <si>
    <t>medium to long</t>
  </si>
  <si>
    <t>short to medium</t>
  </si>
  <si>
    <t>Coordinated cooling centre</t>
  </si>
  <si>
    <t>Coordinated warming centre</t>
  </si>
  <si>
    <t>Exploring tertiary water source</t>
  </si>
  <si>
    <t>FireSmart communities</t>
  </si>
  <si>
    <t>Diking and flood management plan and infrastructure</t>
  </si>
  <si>
    <t>Allowing staff to focus on above initiatives</t>
  </si>
  <si>
    <t>Council decision during budget</t>
  </si>
  <si>
    <t>from OCP: "It is the objective of Council to reduce greenhouse gas emissions generated by buildings and vehicles to meet greenhouse gas emission targets."</t>
  </si>
  <si>
    <t>Hired consultant to start Carbon Action Plan</t>
  </si>
  <si>
    <t xml:space="preserve">  Efficiency upgrades/retrofits.  Hired consultant to start Carbon Action Plan</t>
  </si>
  <si>
    <t>Arena Upgrades, Curling Club equipment upgrades, solar panels installed at washrooms</t>
  </si>
  <si>
    <t xml:space="preserve">Programs to increase high-occupancy (2 or more people) vehicle trips (i.e. carpooling). </t>
  </si>
  <si>
    <t>Received BCAT plan funding</t>
  </si>
  <si>
    <t>Applied for funding to rework bylaws and permits, OCP</t>
  </si>
  <si>
    <t xml:space="preserve">Undertaking or completing a risk assessment at the asset or project level. Collaboration with other communities on resilience planning/initiatives. Monitoring climate risks or impacts (floods, wildfire, etc.). Creating data systems to support climate action. Utilizing natural assets/nature-based solutions. Developing emergency/hazard response plans. </t>
  </si>
  <si>
    <t>Fire mitigation funding received, planning, Active wildfire support and suppression throughout summer</t>
  </si>
  <si>
    <t>shorty</t>
  </si>
  <si>
    <t>long term from habitat loss due to wildfire, lake bank erosion from drought</t>
  </si>
  <si>
    <t>long - loss of income leads to mental health and stability crises, resident loss and corresponding service losses</t>
  </si>
  <si>
    <t>short to medium - smoke, stress</t>
  </si>
  <si>
    <t>short 6-8 serious outages each year</t>
  </si>
  <si>
    <t>Resident retention across disasters, economic recovery and diversification across disasters, health stats</t>
  </si>
  <si>
    <t>all those with insecure incomes, lack of transport and social networks</t>
  </si>
  <si>
    <t>Cooling station planned for Community Ctr</t>
  </si>
  <si>
    <t>Public Works planning for surge times, acquiring reliable vehicles, plowing access for seniors</t>
  </si>
  <si>
    <t>protocols for water restrictions in place</t>
  </si>
  <si>
    <t>EOC operational, Joint EOC able to activate</t>
  </si>
  <si>
    <t>Air scrubbers can be set up</t>
  </si>
  <si>
    <t>Working with forestry on fire mitigation</t>
  </si>
  <si>
    <t>Community Programming for healthy living</t>
  </si>
  <si>
    <t>EOC generator purchased and installed</t>
  </si>
  <si>
    <t>Carbon Action Plan ($10,000) + Carbon Action Plan determined activities</t>
  </si>
  <si>
    <t>Carbon Action Plan and aspects of this plan which can be implemented this year.</t>
  </si>
  <si>
    <t>Waiting on Carbon Action Plan to be complete. This will guide decision making.</t>
  </si>
  <si>
    <t>LED light change out in our arenas, and completed net-zero RCMP station</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</si>
  <si>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Developing emergency/hazard response plans. </t>
  </si>
  <si>
    <t xml:space="preserve">Undertaking or completing a risk assessment at the community level. Undertaking or completing a Hazard Risk Vulnerability Analysis (HRVA) at the community level. Collaboration with other communities on resilience planning/initiatives. Monitoring climate risks or impacts (floods, wildfire, etc.). Developing emergency/hazard response plans. </t>
  </si>
  <si>
    <t>Emergency Response plan for FSJ and a Hazard Risk Vulnerability Analysis was completed in 2023</t>
  </si>
  <si>
    <t>Completed in 2019</t>
  </si>
  <si>
    <t>capacity of existing structures to accomodate</t>
  </si>
  <si>
    <t>warming shelters and/or cold weather kits</t>
  </si>
  <si>
    <t>emergency response plan</t>
  </si>
  <si>
    <t>filtered buildings</t>
  </si>
  <si>
    <t>wellness checks</t>
  </si>
  <si>
    <t>generator installed to protect infrastructure ie: high-lift pump station</t>
  </si>
  <si>
    <t>Electric Ice Resurfacer (plus 65,000 from 2022)</t>
  </si>
  <si>
    <t>Project planning with senior staff and presented to council for approval.</t>
  </si>
  <si>
    <t xml:space="preserve"> Improving or expanding public transportation.  Active transportation infrastructure investments.  Electric vehicle charging studies/planning.  </t>
  </si>
  <si>
    <t>Community Shuttle going around neighboring communities and rural areas.</t>
  </si>
  <si>
    <t>Cooling Centre at Community Centre</t>
  </si>
  <si>
    <t>Cooling Centre and Air Purifier</t>
  </si>
  <si>
    <t>Heat Reclaim</t>
  </si>
  <si>
    <t>Energy Consumption reduction</t>
  </si>
  <si>
    <t>2015</t>
  </si>
  <si>
    <t>Air cleaner workshops</t>
  </si>
  <si>
    <t xml:space="preserve"> Air cleaner workshops</t>
  </si>
  <si>
    <t>Initiated a series of workshops that taught residents to build low-cost air cleaners to mitigate some of the smoke impacts from wildfires</t>
  </si>
  <si>
    <t xml:space="preserve"> Improving or expanding public transportation. Active transportation planning. Active transportation infrastructure investments. Active transportation education and encouragement programs.  Electric vehicle charging infrastructure investments.  </t>
  </si>
  <si>
    <t xml:space="preserve">Programs to increase high-occupancy (2 or more people) vehicle trips (i.e. carpooling). Active transportation education and encouragement programs. Installation of secure bike parking (i.e. bike valet). Electric vehicle charging infrastructure investments. </t>
  </si>
  <si>
    <t>Started an Active Transportation Plan for the FVRD's electoral areas because no such plan has ever existing. This plan will identify priority routing for community connects that promote walking, cycling, and rolling.</t>
  </si>
  <si>
    <t>Air quality and climate education program offered to grade schools throughout the region</t>
  </si>
  <si>
    <t>Complete, compact communities Organics diversion Circular economy or zero waste strategy Air quality and climate education program offered to grade schools throughout the region</t>
  </si>
  <si>
    <t>Created a network of low-cost air quality sensors to provide localized air quality and smoke educational data.  The information is useful for educational and awareness purposes, and to identify local, sub-airshed air quality events, conditions, or trends.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</si>
  <si>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Developing emergency/hazard response plans.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</si>
  <si>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Developing emergency/hazard response plans. </t>
  </si>
  <si>
    <t>The Firesmart program helps to provide resiliency to remote and vulnerable communities.  It includes residential assessments, incentives to Firesmart properties and neighbourhoods, community wood-chipping, education, and awareness.</t>
  </si>
  <si>
    <t>Emergency management plans</t>
  </si>
  <si>
    <t>Adaptive water measures</t>
  </si>
  <si>
    <t>Air quality management plan</t>
  </si>
  <si>
    <t>Air quality management plan, Emergency management plans</t>
  </si>
  <si>
    <t>Funding is contributing to a substantial upgrade to the energy efficiency at the Hope and Area Recreation Facility, now underway.  A new heat recovery system is being installed that will significantly cut GHG emissions from this facility, which is the single largest corporate GHG source for the FVRD.</t>
  </si>
  <si>
    <t>Investing in Canada Infrastructure Program, FortisBC rebate program, BC Hydro rebate program, Growing Communities Fund</t>
  </si>
  <si>
    <t>Funds were allocated to a project that provided the most GHG reduction and aligned with the CleanBC Roadmap to 2030.</t>
  </si>
  <si>
    <t>https://www.rdffg.ca/corporate/reports-and-publications/corporate-climate-action-plan</t>
  </si>
  <si>
    <t>New targets to be established in an updated corporate climate change action plan to be adopted in 2024</t>
  </si>
  <si>
    <t>Installation of EV charging station in Prince George</t>
  </si>
  <si>
    <t>Firesmart</t>
  </si>
  <si>
    <t>Completion of Corporate Climate Change Action Plan</t>
  </si>
  <si>
    <t>staffing and development of corporate climate change action plan including climate vulnerability and risk assessment</t>
  </si>
  <si>
    <t>Installed Solar Panels on a newly completed Child Care Facility in 2023.</t>
  </si>
  <si>
    <t>Purchased a Hybrid vehicle.  Completed an active transportation study to continue with an active transportation plan.</t>
  </si>
  <si>
    <t>Joined with the RDKB to start a Food Scrap collection service</t>
  </si>
  <si>
    <t>Began wildfire mitigation</t>
  </si>
  <si>
    <t>New Project designs are having shade (natural and man-made) built in</t>
  </si>
  <si>
    <t>Using Watersmart ambassador provided by RDKB and using a water conservation strategy</t>
  </si>
  <si>
    <t>Contracted a company to reduce the wildfire risk to the village</t>
  </si>
  <si>
    <t>Maintenance checks to ensure the village buildings have good air filtration systems and they are wor</t>
  </si>
  <si>
    <t>Applied for a grant to have water mapping study performed so a plan can be developed</t>
  </si>
  <si>
    <t>What can we afford to purchase with the funds</t>
  </si>
  <si>
    <t xml:space="preserve">  Active transportation planning. Active transportation infrastructure investments. Active transportation education and encouragement programs.   </t>
  </si>
  <si>
    <t xml:space="preserve"> Active transportation infrastructure investments. Active transportation education and encouragement programs. </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</si>
  <si>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t>
  </si>
  <si>
    <t>Climate Adaptation through Natural Assets Project - Urban creeks restoration project</t>
  </si>
  <si>
    <t>Not applicable/no hazards</t>
  </si>
  <si>
    <t>Urban Forest Plan development</t>
  </si>
  <si>
    <t>Wildfire risk assessments for public infrastructure</t>
  </si>
  <si>
    <t>Creek restoration and culvert upgrades</t>
  </si>
  <si>
    <t>Preliminary design of foreshore protection project</t>
  </si>
  <si>
    <t>Proactive hazardous tree removals</t>
  </si>
  <si>
    <t xml:space="preserve">Urban Forest Plan </t>
  </si>
  <si>
    <t>Corporate Climate Action Plan; Low Carbon Resilience Climate Action Plan</t>
  </si>
  <si>
    <t>We determine which proposed projects in our Capital Project list align with the intention of LGCAP</t>
  </si>
  <si>
    <t>Intallation of heat pumps for Protective Services Building</t>
  </si>
  <si>
    <t>Work is being done on an Asset Managment plan</t>
  </si>
  <si>
    <t>tz</t>
  </si>
  <si>
    <t>Cooling centre</t>
  </si>
  <si>
    <t>replacement of single pane window and doors to improve building efficiency</t>
  </si>
  <si>
    <t>Further energy efficency upgrades such as replacement of single pane glass windows and doors.</t>
  </si>
  <si>
    <t>Report_Golden_StateOfClimateAdaptation_Final_June2020.pdf</t>
  </si>
  <si>
    <t>Replacement of end of life Public Works Admin Offices rooftop air handler/AC unit with new high efficiency unit.  Replacement of existing end of life propane furnaces at Emergency Operations Centre with high efficiency furnaces.</t>
  </si>
  <si>
    <t>Worked with MoTI on bridge replacement planning to ensure inclusion of parking lot electrical infrastructure in place to support future Level 2 e-chargers and multi-modal pathway on new bridge.  Electrical outlets incorporated into Downtown Plaza Revite Project which can be used for e-bike charging.</t>
  </si>
  <si>
    <t xml:space="preserve"> Electric vehicle charging studies/planning. Electric vehicle charging infrastructure investments. Worked with MoTI on bridge replacement planning to ensure inclusion of parking lot electrical infrastructure in place to support future Level 2 e-chargers and multi-modal pathway on new bridge. Electrical outlets incorporated into Downtown Plaza Revite Project which can be used for e-bike charging.</t>
  </si>
  <si>
    <t>Refer to Other above.</t>
  </si>
  <si>
    <t>Participation on regional solid waste management plan update via Planning technical Advisory Committee member.  Participation in Organics Diversion Options Planning Working Group.</t>
  </si>
  <si>
    <t xml:space="preserve"> Organics diversion Circular economy or zero waste strategy Participation on regional solid waste management plan update via Planning technical Advisory Committee member. Participation in Organics Diversion Options Planning Working Group.</t>
  </si>
  <si>
    <t>Refer to Other above.  Also supported a not for profit forest fire fuel reduction project near community sports fields.</t>
  </si>
  <si>
    <t>Ongoing flood protection works - earthen dike upgrades construction, concrete flood wall planning for MoTI bridges project.  Developed Municipal Tree Protection Policy with recommendations for acceptable planting species.</t>
  </si>
  <si>
    <t xml:space="preserve"> Addressing current and future climate risks through plans, adaptation measure implementation, programs, service delivery, asset management and/or other functions. Creation of policy/procedures to affect change (climate considerations into decision-making processes). Ongoing flood protection works - earthen dike upgrades construction, concrete flood wall planning for MoTI bridges project. Developed Municipal Tree Protection Policy with recommendations for acceptable planting species.</t>
  </si>
  <si>
    <t>Refer to Other above.  Also procured mobile emergency generator for use at Emergency Operations Centre or other municipal facilities based on need.</t>
  </si>
  <si>
    <t>Mobile emergency generator procurement.</t>
  </si>
  <si>
    <t>Fire smart planning/mitigative work ongoing.</t>
  </si>
  <si>
    <t>Earthen dike improvements ongoing.</t>
  </si>
  <si>
    <t>Storm works improvements ongoing.</t>
  </si>
  <si>
    <t>Applied for CEPF Program funding to support purchase and installation of two community misting stations equipped with potable bottle filling taps.  Would provide for free cooling and drinking water bottle filling amenities in two locations in community.</t>
  </si>
  <si>
    <t>We are considering funding purchase of electric vehicle for Recreation Department staff use.  Also considering forest fuel reduction project on muni land.</t>
  </si>
  <si>
    <t>Staff will be undertaking a review of eligible priority expenditures for program funding for Council consideration.</t>
  </si>
  <si>
    <t>We used a 10% for gas and 10% for diesel on total costs of each supplier over $25,000</t>
  </si>
  <si>
    <t xml:space="preserve">Highest efficiency standards for new space and water heating equipment. BC Energy Step Code adoption (Step 3 or higher). Efficiency upgrades/retrofits.  </t>
  </si>
  <si>
    <t>Step Code compliance (to current building code standards; this is ongoing as requirements evolve), various building renos in compliance with current energy efficiency standards.</t>
  </si>
  <si>
    <t xml:space="preserve"> Active transportation infrastructure investments. Active transportation education and encouragement programs. Electric vehicle charging studies/planning. </t>
  </si>
  <si>
    <t>Continued development of the Flood Mitigation Program dike trails; working with developer's on implementation of new charge stations.</t>
  </si>
  <si>
    <t>Continued support towards the regional landfill organics diversion program.</t>
  </si>
  <si>
    <t xml:space="preserve"> Monitoring climate risks or impacts (floods, wildfire, etc.). Public engagement on climate risks and actions. Creating data systems to support climate action. Utilizing natural assets/nature-based solutions. Developing emergency/hazard response plans. </t>
  </si>
  <si>
    <t>Disaster Mitigation through the Grand Forks Flood Mitigation Program (Dyke &amp; natural flood channel).</t>
  </si>
  <si>
    <t>Education for wildfire prevention &amp; mitigation</t>
  </si>
  <si>
    <t>Construction of earth berm dikes, sheet pile walls, pump stations for storm water drainage</t>
  </si>
  <si>
    <t>Construction of pump stations for storm water drainage</t>
  </si>
  <si>
    <t>Grand Forks Flood Mitigation Program</t>
  </si>
  <si>
    <t>Currently focused on Flood Mitigation and Resilience.</t>
  </si>
  <si>
    <t>https://granisle.civicweb.net/filepro/documents/search/?keywords=energy&amp;preview=2202</t>
  </si>
  <si>
    <t xml:space="preserve"> Addressing current and future climate risks through plans, adaptation measure implementation, programs, service delivery, asset management and/or other functions. Collaboration with other communities on resilience planning/initiatives. Developing emergency/hazard response plans. </t>
  </si>
  <si>
    <t>warming centre</t>
  </si>
  <si>
    <t>wildfire mitigation</t>
  </si>
  <si>
    <t>Transportation Study</t>
  </si>
  <si>
    <t>electric golf cart for park use to be purchased 2024</t>
  </si>
  <si>
    <t>Climate readiness/emergency response plan</t>
  </si>
  <si>
    <t>energy efficiency and emergency management/climate readiness strategy</t>
  </si>
  <si>
    <t>The City of Greenwood is a very small municipality with a tax base of just over 700 people.  Capacity and resources are not available within our budgets.</t>
  </si>
  <si>
    <t>Created a cooling center in the City Library and City Hall.</t>
  </si>
  <si>
    <t xml:space="preserve"> Created a cooling center in the City Library and City Hall.</t>
  </si>
  <si>
    <t>Developed two cooling and heating centers.</t>
  </si>
  <si>
    <t xml:space="preserve"> Developed two cooling and heating centers.</t>
  </si>
  <si>
    <t>financial capacity funds</t>
  </si>
  <si>
    <t>completed (cooling centers and pool)</t>
  </si>
  <si>
    <t>completed (heating centers)</t>
  </si>
  <si>
    <t>in-progress</t>
  </si>
  <si>
    <t>A program will be decided in the fiscal 2024 (September or October) for year one and year two funds.</t>
  </si>
  <si>
    <t>Staff recommendation supported by a Mayor and Council resolution.</t>
  </si>
  <si>
    <t>Target 16% below 2020 levels by 2030 (as outlined in OCP)</t>
  </si>
  <si>
    <t xml:space="preserve">  Active transportation planning.  Electric vehicle charging studies/planning.  </t>
  </si>
  <si>
    <t>We continue to reference our Active Transportation Plan when looking at future improvements</t>
  </si>
  <si>
    <t>Organics diversion is ongoing as part of our curbside collection program for residents in Harrison Hot Springs</t>
  </si>
  <si>
    <t xml:space="preserve"> Collaboration with other communities on resilience planning/initiatives. Developing emergency/hazard response plans. </t>
  </si>
  <si>
    <t>We partner with the District of Kent for our Kent-Harrison Joint Emergency Program (KHJEP). This committee works collaboratively and meets multiple times a year to discuss and recommend updates to our emergency response plan and better enhance our community's resiliency to climate related hazards</t>
  </si>
  <si>
    <t>Community Education</t>
  </si>
  <si>
    <t>Annual Watering Restrictions</t>
  </si>
  <si>
    <t>Creating a Community Wildfire Resiliency Plan, FireSmart Education for Homeowners, Fuel Mgt.</t>
  </si>
  <si>
    <t>Plans for infrastructure upgrades</t>
  </si>
  <si>
    <t>Preventative Maintenance</t>
  </si>
  <si>
    <t>Resources from health authority</t>
  </si>
  <si>
    <t>Community Education information is distributed in a number of ways in an effort to ensure equitable access to all members of the community.</t>
  </si>
  <si>
    <t>An electric vehicle to replace a gas fleet vehicle, EV charging stations</t>
  </si>
  <si>
    <t>Replacing a fleet vehicle that had traditionally been gas to an electric truck, as well as the purchase and installation of an EV charging station.</t>
  </si>
  <si>
    <t>Management team discussion surrounding departmental needs and ways we can increase climate resiliency</t>
  </si>
  <si>
    <t>Government Street Electric Charging Station was completed in 2023.</t>
  </si>
  <si>
    <t>water capacity study</t>
  </si>
  <si>
    <t>dike upgrade and expansion</t>
  </si>
  <si>
    <t>30000 - Municipal Building Heating Upgrade</t>
  </si>
  <si>
    <t>Municipal Building Heating Upgrade</t>
  </si>
  <si>
    <t>We try to find projects that need completed but fit the criteria for spending LGCAP dollars.</t>
  </si>
  <si>
    <t>https://www.highlands.ca/AgendaCenter/ViewFile/Item/6118?fileID=6258</t>
  </si>
  <si>
    <t>Within Climate Leadership Plan - Page 10 of this link: https://www.highlands.ca/AgendaCenter/ViewFile/Item/6118?fileID=6258</t>
  </si>
  <si>
    <t>Capital Regional District reported at the regional level for the 2022 reporting year. Highlands’ community-wide emissions were 15,019 tCO2e.</t>
  </si>
  <si>
    <t>Participating in CRD’s Home Energy Navigator Program: https://homeenergynav.ca/</t>
  </si>
  <si>
    <t>Step 4 for new wood frame multi-family residential; Step 3 if low carbon energy system is incorporated.   Step 4 for new complex concrete multi-family residential and commercial; Step 3 if low carbon energy system is incorporated.</t>
  </si>
  <si>
    <t>Step 5 for new single family dwelling 420m2 or less; Step 3 if low carbon energy system is incorporated.  Step 5 for new single family dwelling 420.1m2 or greater, Step 4 if low carbon energy system is incorporated.</t>
  </si>
  <si>
    <t xml:space="preserve"> BC Energy Step Code adoption (Step 3 or higher).  Participating in CRD’s Home Energy Navigator Program: https://homeenergynav.ca/</t>
  </si>
  <si>
    <t>Implementing Step Code</t>
  </si>
  <si>
    <t>1 - Participated in regional grant application to replace public electric vehicle chargers. 2 - Improved road right of way in areas to facilitate active transportation.</t>
  </si>
  <si>
    <t xml:space="preserve">  1 - Participated in regional grant application to replace public electric vehicle chargers. 2 - Improved road right of way in areas to facilitate active transportation.</t>
  </si>
  <si>
    <t>Accessory dwelling units project in-progress</t>
  </si>
  <si>
    <t xml:space="preserve"> Providing training (adaptation and mitigation skills). </t>
  </si>
  <si>
    <t xml:space="preserve"> Undertaking or completing a Hazard Risk Vulnerability Analysis (HRVA) at the community level. </t>
  </si>
  <si>
    <t>Completed HRVA at community level</t>
  </si>
  <si>
    <t>https://highlands.ca/DocumentCenter/View/8262/District-of-Highlands-Hazard-Risk-Vulnerability-Analysis-2023?bidId=</t>
  </si>
  <si>
    <t>Promote hazard specific preparedness guides from EMBC for Extreme Heat.</t>
  </si>
  <si>
    <t>Promote storm and extreme weather preparedness with residents.</t>
  </si>
  <si>
    <t>Emergency water distribution plan; Look into policy to limit nonessential water.</t>
  </si>
  <si>
    <t>Increase roadside trimming incl. overhead; Adopt Wildfire Act restrictions; regulate indoor burning.</t>
  </si>
  <si>
    <t>Assessment and action on District-owned culverts for better asset management.</t>
  </si>
  <si>
    <t>Assessment and action on District-owned culverts for better asset management; promote preparedness.</t>
  </si>
  <si>
    <t>Installation of a dry hydrant for fire protection</t>
  </si>
  <si>
    <t>1 - Official Community Plan amendment bylaw to incorporate South Highlands Local Area Plan including updated Development Permit Area 4.  2 – Installation of dry hydrant for fire protection.</t>
  </si>
  <si>
    <t>“Climate Action Top 12” – From 2023 LGCAP/CleanBC presentation</t>
  </si>
  <si>
    <t>We fit below the $10,000 framework for climate action GHG reporting.</t>
  </si>
  <si>
    <t>note, the plan adopted in 2018 does not address the</t>
  </si>
  <si>
    <t>Provincially standardized tool.</t>
  </si>
  <si>
    <t xml:space="preserve"> Improving or expanding public transportation. Active transportation planning. Active transportation infrastructure investments.   </t>
  </si>
  <si>
    <t>Integrated Transportation Master Plan</t>
  </si>
  <si>
    <t xml:space="preserve"> Collaboration with other communities on resilience planning/initiatives. Monitoring climate risks or impacts (floods, wildfire, etc.). Developing emergency/hazard response plans. </t>
  </si>
  <si>
    <t>Flood plain work</t>
  </si>
  <si>
    <t>Cooling centers</t>
  </si>
  <si>
    <t>Warming centers</t>
  </si>
  <si>
    <t>EOC planning</t>
  </si>
  <si>
    <t>Dyke improvements and expansion</t>
  </si>
  <si>
    <t>Stormwater improvements</t>
  </si>
  <si>
    <t>the flood plain work, and the new housing plan work, hazard related for OCP, densification – Housing Plan.</t>
  </si>
  <si>
    <t>the flood plain work, and the new housing plan work, hazard related for OCP, densification – Housing Plan, HRVA</t>
  </si>
  <si>
    <t>internal budgeting discussion</t>
  </si>
  <si>
    <t>Not available yet</t>
  </si>
  <si>
    <t>carbon offsets</t>
  </si>
  <si>
    <t>Highest efficiency standards for new space and water heating equipment.  Efficiency upgrades/retrofits.  carbon offsets</t>
  </si>
  <si>
    <t>Tree planting; New heat pump at pool; replacing office lights with LED;</t>
  </si>
  <si>
    <t xml:space="preserve">Programs to increase high-occupancy (2 or more people) vehicle trips (i.e. carpooling). Electric vehicle charging infrastructure investments. </t>
  </si>
  <si>
    <t>Promoting Bus North; Electric vehicle charging stations upgraded to high speed;</t>
  </si>
  <si>
    <t>Green spaces</t>
  </si>
  <si>
    <t xml:space="preserve"> Green spaces</t>
  </si>
  <si>
    <t>Park upgrades; Tree planting;</t>
  </si>
  <si>
    <t xml:space="preserve">Undertaking or completing a risk assessment at the asset or project level. Undertaking or completing a Hazard Risk Vulnerability Analysis (HRVA) at the asset or project level. Collaboration with other communities on resilience planning/initiatives. Monitoring climate risks or impacts (floods, wildfire, etc.). Developing emergency/hazard response plans. </t>
  </si>
  <si>
    <t>HRVA; Flood mitigation planning; Community Wildfire Response Plan (in progress);</t>
  </si>
  <si>
    <t>Emergency Response Plan revisions (in progress)</t>
  </si>
  <si>
    <t>Climate Action Plan (in progress)</t>
  </si>
  <si>
    <t>Community Wildfire Response Plan</t>
  </si>
  <si>
    <t>Purple air monitors</t>
  </si>
  <si>
    <t>Silverthorne Creek Flood Mitigation Plan</t>
  </si>
  <si>
    <t>Climate Action Plan; Wildfire Fuel Reduction;</t>
  </si>
  <si>
    <t>Climate Action Plan; Wildfire Mitigation;</t>
  </si>
  <si>
    <t>Active Transportation Funds and Legacy Fireguard Funds</t>
  </si>
  <si>
    <t>Focus on adaptation and mitigation around community protection and emergency response</t>
  </si>
  <si>
    <t>Unfortunately, due to the additional workload and responsibilities imposed by the province, we have not been able to take on any climate action.</t>
  </si>
  <si>
    <t>After conducting a thorough needs assessment and community engagement process, we have developed a comprehensive plan to replace our aging Community Hall with a modern, accessible, and sustainable facility that meets the evolving needs of our community, with a focus on reducing our carbon footprint through energy-efficient design and renewable energy systems, as part of our commitment to climate action initiatives.</t>
  </si>
  <si>
    <t xml:space="preserve"> After conducting a thorough needs assessment and community engagement process, we have developed a comprehensive plan to replace our aging Community Hall with a modern, accessible, and sustainable facility that meets the evolving needs of our community, with a focus on reducing our carbon footprint through energy-efficient design and renewable energy systems, as part of our commitment to climate action initiatives.</t>
  </si>
  <si>
    <t>After conducting a high level assessment, we have developed a comprehensive plan to replace our aging Community Hall with a modern, accessible, and sustainable facility that meets the evolving needs of our community, with a focus on reducing our carbon footprint through energy-efficient design and renewable energy systems, as part of our commitment to climate action initiatives.</t>
  </si>
  <si>
    <t xml:space="preserve">  Active transportation education and encouragement programs.  Neighbourhood or community-wide speed limit reductions. Electric vehicle charging studies/planning.  </t>
  </si>
  <si>
    <t>We partnered with BC Hydro to plan a EV charging station at our local community park, Beattie Park, as part of our community's commitment to promoting sustainable transportation options and reducing our carbon footprint.</t>
  </si>
  <si>
    <t>We are proud to have made a positive impact on our community's environment by providing grants to residents to plant their own trees on their properties. Through this initiative, we offered a $50 grant to each property owner within the district, encouraging them to take an active role in beautifying and greening our community.</t>
  </si>
  <si>
    <t xml:space="preserve">Undertaking or completing a risk assessment at the asset or project level. Developing emergency/hazard response plans. </t>
  </si>
  <si>
    <t xml:space="preserve"> Creation of policy/procedures to affect change (climate considerations into decision-making processes). </t>
  </si>
  <si>
    <t>In 2023, we began working on the development of a comprehensive Water Conservation Bylaw, aimed at promoting efficient water use and reducing our community's water footprint.</t>
  </si>
  <si>
    <t>In addition to the financial support we would like to receive, we are also seeking technical experts who can collaborate with us to develop and implement a comprehensive climate action plan for our community, bringing their expertise to the table to ensure effective strategies and solutions.</t>
  </si>
  <si>
    <t>Leak detection and replacement of Water Treatment Plant.</t>
  </si>
  <si>
    <t>No decision has been made yet.</t>
  </si>
  <si>
    <t>We are reviewing our existing project portfolio and identifying a suitable initiative that already aligns with our climate action goals, in order to utilize this funding to accelerate its progress and make a tangible impact in our community.</t>
  </si>
  <si>
    <t>Huu-ay-aht First Nations</t>
  </si>
  <si>
    <t>Community Energy Plan 2024</t>
  </si>
  <si>
    <t xml:space="preserve">Programs to increase high-occupancy (2 or more people) vehicle trips (i.e. carpooling). Established personal (passenger) transportation target goals, and measures to reach them, in annual reports – may include target goals for vehicle kilometre reduction, mode share for active transportation and zero-emission vehicles. Installation of secure bike parking (i.e. bike valet). Electric vehicle charging studies/planning. </t>
  </si>
  <si>
    <t>Community Energy Plan 2024 -Public Charger Program</t>
  </si>
  <si>
    <t>Community Energy Plan 2024 - looking into solar feasability</t>
  </si>
  <si>
    <t>New housing developing following the step code requirement established by BC Housing</t>
  </si>
  <si>
    <t>HFN Community Energy Plan</t>
  </si>
  <si>
    <t>Energy plan and solar power feasibility study</t>
  </si>
  <si>
    <t>Food Security and Sovereignty Program from New Relationship Trust $250000.00</t>
  </si>
  <si>
    <t>Huu-ay-aht First Nations to do infrastructure upgrades to the House of Huu-ay-aht</t>
  </si>
  <si>
    <t>Imagine Invermere 2011; Invermere OCP 2015; GHG Emission Reduction Strategy 2010; Community Energy &amp; Emissions Plan 2012: https://invermere.civicweb.net/filepro/documents/33512/?expanded=22911&amp;preview=32275; https://invermere.civicweb.net/filepro/documents/33512/?preview=22913;  https://invermere.civicweb.net/document/22914/; https://invermere.civicweb.net/document/22915/</t>
  </si>
  <si>
    <t>Corporate GHG emissions are being tracked, but staffing and technical issues have created reporting challenges. We hope to provide GHG emissions reports in the next 1-2 years.</t>
  </si>
  <si>
    <t>Target 2030 30% baseline 2011</t>
  </si>
  <si>
    <t>Installation of new heat pumps in the Invermere Food Bank building.  Outcomes: increased energy efficiency; GHG reduction.</t>
  </si>
  <si>
    <t>Implementation of Athalmer Neighbourhood Plan including extension of District's active transportation network (ATN) in 2023; and planning for development of electric vehicle charging stations in Downtown Invermere. Also increased ridership in 2023 on the Invermere-Panorama Resort Community shuttle.</t>
  </si>
  <si>
    <t xml:space="preserve"> Improving or expanding public transportation.  Active transportation infrastructure investments.  Electric vehicle charging studies/planning.  Implementation of Athalmer Neighbourhood Plan including extension of District's active transportation network (ATN) in 2023; and planning for development of electric vehicle charging stations in Downtown Invermere. Also increased ridership in 2023 on the Invermere-Panorama Resort Community shuttle.</t>
  </si>
  <si>
    <t>Climate Adaptation – maintaining stormwater management drywells in Invermere to attenuate water flows and separate out oils, sand, and greases; for example, in Downtown Invermere.</t>
  </si>
  <si>
    <t>Complete, compact communities Organics diversion Climate Adaptation – maintaining stormwater management drywells in Invermere to attenuate water flows and separate out oils, sand, and greases; for example, in Downtown Invermere.</t>
  </si>
  <si>
    <t>Construction of of Organics Diversion Facility in collaboration with the Regional District of East Kootenay</t>
  </si>
  <si>
    <t>Emergency Evacuation plan development.</t>
  </si>
  <si>
    <t>Undertaking or completing a risk assessment at the community level. Undertaking or completing a Hazard Risk Vulnerability Analysis (HRVA) at the community level. Developing emergency/hazard response plans. Emergency Evacuation plan development.</t>
  </si>
  <si>
    <t>Development of proposals to reinforce the embankments of the Toby Creek Dike as a primary dike; sustained funding support for an Environmental Planner (contract position) with the District; secured ongoing funding support for full-time Community FireSmart Coordinator responsible for public education, implementation of operational fuel reduction treatments to lower Wildfire / Urban Interface hazards, and implementation of home rebate program for FireSmart treatments.</t>
  </si>
  <si>
    <t>short and medium</t>
  </si>
  <si>
    <t>medium and long</t>
  </si>
  <si>
    <t>Future dislocation of urban populations to smaller centres due to water shortages and other infrastructure failures - long-term.</t>
  </si>
  <si>
    <t>People who are poor are the most vulnerable. It is poverty that makes people most vulnerable.</t>
  </si>
  <si>
    <t>Establishment of Cooling Centre</t>
  </si>
  <si>
    <t>Establishment of Warming Centre</t>
  </si>
  <si>
    <t>Water Strategy Plan; Paddy Ryan Reservoir Upgrades (proposed)</t>
  </si>
  <si>
    <t>FireSmart Community Coordination work underway</t>
  </si>
  <si>
    <t>Toby Creek Dike improvements identified for future work</t>
  </si>
  <si>
    <t>Stormwater Infrastructure Improvements; Abel Creek culvert replacement project along Johnson Road</t>
  </si>
  <si>
    <t>Abel Creek culvert replacement project along Johnson Road</t>
  </si>
  <si>
    <t>District of Invermere continues to document the numerous climate change resilience and environmental studies it has undertaken over the last 20 years.</t>
  </si>
  <si>
    <t>Collection of BC Hydro data</t>
  </si>
  <si>
    <t>Investing in Canada Infrastructure Program Green Infrastructures Environmental Quality; Investing in Canada Infrastructure Green ARMD</t>
  </si>
  <si>
    <t>Address locally identified initiatives and projects that will help bolster the communities resilience to negative impacts induced by Climate Changes.</t>
  </si>
  <si>
    <t>Using Sphera "GHG Accounting" software, Islands Trust tracks and records corporate GHG emissions for paper usage, mileage traveled by staff and elected officials for all business and leased facilities.  All mileage is converted to litres of fuel for reporting.  Leased facilities emissions are calculated via usage from BC Hyrdo or based on the lease square footage of the facility.</t>
  </si>
  <si>
    <t>All Local Trust Committees sent their own targets: Target 50% less than the Canadian per capita average in 2050: BW, Mudge, DeCourcy, Lasqueti, NP Assoc., Valdes Target 33% by 2020: Galiano, Mayne, Saturna,  S.Pender, N.Pender</t>
  </si>
  <si>
    <t>All Local Trust Committees sent their own targets.</t>
  </si>
  <si>
    <t>Salt Spring Island Complete Communities project</t>
  </si>
  <si>
    <t>Galiano Groundwater Sustainability Project</t>
  </si>
  <si>
    <t>Biodiversity, protected areas, freshwater quality and quantity, indigenous harvesting volumes</t>
  </si>
  <si>
    <t>Animal and plant ecosystems</t>
  </si>
  <si>
    <t>Sunshine Coast RD Flood mapping; Keats Island shoreline protection</t>
  </si>
  <si>
    <t>Land acquisition, Nature Reserve and covenant monitoring; Gabriola Ecological Protection zones;</t>
  </si>
  <si>
    <t>Freshwater Sustainability Strategy implementation; land acquisition for conservation; nature reserve and covenant monitoring; Gabriola Island ecological protection zones; Keats Island shoreline protection; traditional services emissions reporting;</t>
  </si>
  <si>
    <t>Staff management team decision –alignment with strategic priorities of Trust Council and Islands Trust Conservancy Board</t>
  </si>
  <si>
    <t>Ka:’yu:’k’t’h/che:k:tles7et’h’ First Nations</t>
  </si>
  <si>
    <t>Please read comment below</t>
  </si>
  <si>
    <t>KCFN is a remote community accessible via boat only; therefore efforts to reduce GHG emissions due to transportation are limited. Furthermore, this means the proximity to services is variable and depending on the need, citizens often need to travel to Campbell River. Efforts however have been and continue to be made to bring additional services into the community.. The hydro system for KCFN has been identified as one that requires expansion and exploring renewable energy resources to support the community to reduce dependency on diesel generators. KCFN has been focussing current efforts on natural asset management as a climate change mitigation strategy</t>
  </si>
  <si>
    <t xml:space="preserve"> Green/blue carbon sequestration </t>
  </si>
  <si>
    <t>In 2023, KCFN completed assessments of eelgrass meadows, and identified those that would best benefit from transplanting. Since the assessment, one area, Hankin Cove, was identified to be the most in need as it was once a lush eelgrass meadow but after being using as a log dump site, not a single eelgrass shoot remained.</t>
  </si>
  <si>
    <t xml:space="preserve"> Utilizing natural assets/nature-based solutions. </t>
  </si>
  <si>
    <t>medium/long</t>
  </si>
  <si>
    <t>The availability of traditional foods is a resilience indicator for KCFN as these food sources such as salmon are important to KCFN culture and identity.</t>
  </si>
  <si>
    <t>Eelgrass transplanting--2024 will include youth from the Kyuquot Elementary Secondary School to participate in the transplanting.</t>
  </si>
  <si>
    <t>transplanting work, shoreline mapping (for climate change vulnerable areas), blue carbon mapping</t>
  </si>
  <si>
    <t>Natural asset management. Funding not spent during 2023 is to be used for work planned for 2024 and 2025</t>
  </si>
  <si>
    <t>KCFN Lands &amp; Resources department has collectively developed a criteria for the use of funding to ensure projects that those with multiple benefits and reflect our sacred principles are prioritized.</t>
  </si>
  <si>
    <t>This report will be posted publicly soon- https://www.kamloops.ca/our-community/environment-sustainability/climate-action</t>
  </si>
  <si>
    <t>Calculating contractor emissions continues to be challenging. For the 2023 reporting year, we found significant increases in contractor spending, some of which may be inflationary in nature, but nonetheless has resulted in an increase of our corporate emissions.</t>
  </si>
  <si>
    <t>Work completed by consultant</t>
  </si>
  <si>
    <t>It would be helpful if ICBC collected-shared aggragate annual odometer data of registered vehicles by community (and fuel type)</t>
  </si>
  <si>
    <t>Conducting Facility Master Plan and various building recommissioning, audits, and efficiency measures.</t>
  </si>
  <si>
    <t>Developing outreach materials regarding embodied carbon including lower carbon alternatives of common construction materials..</t>
  </si>
  <si>
    <t xml:space="preserve"> BC Energy Step Code adoption (Step 3 or higher). Efficiency upgrades/retrofits.  Conducting Facility Master Plan and various building recommissioning, audits, and efficiency measures.</t>
  </si>
  <si>
    <t>Topping up Provincial energy efficiency incentive programs. BC Energy Step Code adoption (Step 3 or higher). Zero Carbon Step Code adoption.  Developing outreach materials regarding embodied carbon including lower carbon alternatives of common construction materials..</t>
  </si>
  <si>
    <t>Conducted review of community retrofit strategy in preparation to launch new concierge program in 2024.</t>
  </si>
  <si>
    <t>Conducted bike parking survey of DES department employees, with objective to understand gaps and opportunities to enhance access to secure bike parking.</t>
  </si>
  <si>
    <t>City Council adopted a Vision Zero Strategy and Action Plan in 2023.</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</si>
  <si>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Implement pedestrian plazas, car-free streets (temporary or permanent) or limited-access automobile streets. Installation of public secure bike parking (i.e. bike valet). Electric vehicle charging studies/planning. Established electric vehicle charging ready bylaws. Electric vehicle charging infrastructure investments.  City Council adopted a Vision Zero Strategy and Action Plan in 2023.</t>
  </si>
  <si>
    <t xml:space="preserve"> Active transportation education and encouragement programs. Installation of secure bike parking (i.e. bike valet). Conducted bike parking survey of DES department employees, with objective to understand gaps and opportunities to enhance access to secure bike parking.</t>
  </si>
  <si>
    <t>In the fall of 2023, the 6th Avenue protected bike lane opened for public use, completing the last leg of the Summit-Downtown Active Transportation Connection Project. The Summit-Downtown Active Transportation Connection Project is a key active transportation route that connects a continuous north-south bicycle route in Kamloops. This fully protected, two-way bike lane is the first of its kind in the city and is designed for all ages and abilities.</t>
  </si>
  <si>
    <t>LED lighting projects</t>
  </si>
  <si>
    <t xml:space="preserve"> Sustainable procurement policy. Renewable energy investments (e.g. district energy, waste heat recovery, biomass). LED lighting projects</t>
  </si>
  <si>
    <t>North Shore Neighbourhood Plan is an ongoing plan that was adopted in 2022. The plan provides a framework for the location and types of housing, shops, offices, and other forms of development and land uses that are envisioned for the area. It also gives guidance on what buildings and private and public spaces should look like and provides direction on parks; community facilities; plazas and public spaces; and the future of road, transit, and active transportation networks within the plan area.</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</si>
  <si>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Developing emergency/hazard response plans.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</si>
  <si>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</si>
  <si>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The Water Use Restrictions Plan was developed in 2023 for launch in the spring of 2024. The Plan is influenced from the Provincial Drought Level for the South Thompson River and categorizes various water usage activities (ie sprinkler use, hand watering, planting new lawns and trees or shrubs, washing vehicles or hard surfaces, using commercial car washes, and filling swimming pools, hot tubs, ponds, or fountains). These activities are defined by the number of days per week allowed and are dependent on the drought level. The plan also includes a year-round schedule based on household addresses, specifying designated watering days each week.</t>
  </si>
  <si>
    <t>Wildfire and drought</t>
  </si>
  <si>
    <t>Long Term</t>
  </si>
  <si>
    <t>While many of these impacts are already being experienced, we responded 'long term' as we anticipate they will be impacting our community for some time.</t>
  </si>
  <si>
    <t>The resilience indicators that are of most value to the City of Kamloops are risk assessment of hazards, localized climate modelling and projected scenarios, assessment of community vulnerabilities and potential community impacts.</t>
  </si>
  <si>
    <t>People with heat vulnerable illnesses such as, but not limited to, diabetes</t>
  </si>
  <si>
    <t>Developing a Seasonal Preparedness Team for snow and ice</t>
  </si>
  <si>
    <t>Drought Response Plan</t>
  </si>
  <si>
    <t>Flood Response Plan</t>
  </si>
  <si>
    <t>Corporate Emergency Plan</t>
  </si>
  <si>
    <t>Backup power generators installed at stations that require them</t>
  </si>
  <si>
    <t>Extreme Heat Response Plan- the City of Kamloops has been working on an Extreme Heat Response Plan that will be presented to City Council in 2024. This plan takes into consideration vulnerable groups of the population, average income of residents in the community, vulnerable communities (ie those affected by the Urban Heat Island that was mapped out), tree canopy, etc. The plan also establishes a criteria for cooling centers to be activated for residents to use during extreme heat events.</t>
  </si>
  <si>
    <t>The City, in partnership with Youth Climate Corps BC and with funding from BC Hydro (matched by LGCAP funds), provided a bike valet service at the 2023 Memorial Cup and for the 2023 season of the Saturday Kamloops Farmers’ Markets. Combined, more than 1,000 bikes were parked using the bike valet service. | With funding support from BC Hydro, the City of Kamloops and the Youth Climate Corps BC partnered in delivering the Climate Friendly Home Program to 60 Kamloops households. The program focused on helping households plan and prioritize ways to reduce energy costs and carbon pollution, prepare for extreme weather events, and support landscaping for biodiversity. | In partnership with School District No. 73 and Interior Health, the City successfully coordinated the first Safer School Street program at Arthur Hatton Elementary School. | Through the CleanBC Better Homes program, the City offers a municipal top up contribution of $350 for eligible Kamloops households that install an air-sourced heat pump. In 2023, $18,500 of top-up rebates were disbursed to more than 50 households that made the switch from natural gas space heating to an air-sourced heat pump. | The Community Climate Action Grant program was launched in 2023 with the goal of enabling residents, non-profit organizations, and charities to undertake community-based climate action projects that help advance priority actions in the Community Climate Action Plan. Council allocated $20,000 of LGCAP funding to support 13 projects, many of which enhanced biodiversity and ecosystem services at locations throughout the city through tree planting and new pollinator gardens.</t>
  </si>
  <si>
    <t>$75,000 - BC Hydro Implementation Offer for Climate Friendly Homes  Program and Bike Valet (City matched $50k); $23,000 - Province of BC Community Wood Smoke Reduction Program (City matched $19,250); $30,000 - UBCM Community Emergency Preparedness Fund (City contributed $5k)</t>
  </si>
  <si>
    <t>All LGCAP (and previously CARIP) revenue is allocated to the City's Climate Action Fund (CAF) reserve. As directed by City Council, the CAF reserve is used for initiatives that have the potential to reduce greenhouse gas emissions and/or advance a priority action in the Community Climate Action Plan. Since the City established a Climate Action Levy in 2021 (i.e. taxation based revenue), the CAF reserve (and LGCAP revenue) is being used for shorter term initiatives (e.g. studies, incentives, pilot programs) given the requirement to utilize LGCAP funds within 3 years of its receipt. Generally speaking, the City's Finance Department will consult the Climate and Sustainability Division on any internal requests to access monies from the CAF reserve to determine suitability.</t>
  </si>
  <si>
    <t>https://villageofkaslo2022.municipalwebsites.ca/ckfinder/connector?command=Proxy&amp;lang=en&amp;type=Files&amp;currentFolder=%2FBylaws%2F&amp;hash=c245c263ce0eced480effe66bbede6b4d46c15ae&amp;fileName=1280%20Official%20Community%20Plan%20Bylaw%20No_%201280%2C%202022(1).pdf</t>
  </si>
  <si>
    <t>Kemball Building renovation, arena renovation</t>
  </si>
  <si>
    <t>electric vehicle purchased</t>
  </si>
  <si>
    <t xml:space="preserve"> electric vehicle purchased </t>
  </si>
  <si>
    <t>dike remediation</t>
  </si>
  <si>
    <t>EV pickup</t>
  </si>
  <si>
    <t>Electric vehicle purchase</t>
  </si>
  <si>
    <t>ICIP</t>
  </si>
  <si>
    <t>Unsure</t>
  </si>
  <si>
    <t>https://www.kelowna.ca/sites/files/1/docs/community/community_climate_action_plan_june_2018_final.pdf. It should be noted that a new climate resiliency plan that addresses both mitigation and adaptation is currently in development. A draft can be found here:  https://hdp-ca-prod-app-kelowna-involved-files.s3.ca-central-1.amazonaws.com/3617/1570/9335/Final_Draft_Climate_Resilient_Kelowna_Strategy_May24.pdf</t>
  </si>
  <si>
    <t>2021, annually but contingent on the CEEI</t>
  </si>
  <si>
    <t>The City’s Official Community Plan has GHG emission reduction targets of 25% by 2033 and 80% by 2050. However, in June 2022, Council directed staff to use targets of 40% below 2007 levels by 2030 and net zero by 2050 in the development of a new Climate Resilient Kelowna Strategy anticipated to be complete in 2024, at which time the OCP targets will be revised to reflect this.</t>
  </si>
  <si>
    <t>Vehicle kilometres travelled (ICBC data) at the FSA or neighbourhood level and/or vehicle ownership at FSA or neighbourhood level; (2) Building energy (natural gas / electricity) use at the FSA or neighbourhood level; (3) tree canopy coverage</t>
  </si>
  <si>
    <t>Developing policy for all new corporate buildings (city-owned and operated) to meet LEED Gold and CAGBC Zero Carbon Building standards.</t>
  </si>
  <si>
    <t>Participated in a working group led by Renewable Cities comprising architects, developers, building officials and other industry professionals to examine local government solutions to mass timber.</t>
  </si>
  <si>
    <t>Step 2 for Group C multi-unit residential occupancy noncombustible, Group D, Group E; Step 3 for Group C – multi-unit residential occupancy of combustible (e.g., wood-frame) construction, including hotels and motels; Step 4 for Group C – single-detached residential occupancy (Part 3)</t>
  </si>
  <si>
    <t xml:space="preserve">  Efficiency upgrades/retrofits.  Developing policy for all new corporate buildings (city-owned and operated) to meet LEED Gold and CAGBC Zero Carbon Building standards.</t>
  </si>
  <si>
    <t>Topping up Provincial energy efficiency incentive programs. BC Energy Step Code adoption (Step 3 or higher).  Participated in a working group led by Renewable Cities comprising architects, developers, building officials and other industry professionals to examine local government solutions to mass timber.</t>
  </si>
  <si>
    <t>•	Continued to offer an additional $2,000 rebate for heat pumps as part of the Clean BC Municipal Top-Up program, and expanded top-up options to include electrical service upgrades and heat pump water heaters. •	Offered mid-construction blower door test rebates ($325) for new Part 9 building permits •	Ongoing collaboration with NRCAN on Canadian Energy End Use (CEE) map project to develop mapping dashboard (GIS) for building energy use and GHG metrics based on current and projected policy scenarios. •	Ongoing collaboration with Carleton University on randomized control trial field study to: administer heat pump survey, test efficacy of information distributions, and recruit participants to an home energy coordinator program. •	Analysis of aggregated Part 9 NRCAN data since Step Code implementation, to develop understanding of current performance and prospects for higher steps of Step Code and Zero-Carbon Step Code. •	Continued implementation of Energy Step Code Step 3 for Part 9 residential buildings and mid-steps for Part 3 buildings. •	Continued participating in the Building Benchmark BC program. •	Continued the See the Heat (in partnership with the Okanagan Regional Library) program where residents can borrow a thermal imaging camera that connects to a smartphone to learn more about the energy efficiency of their home. •	Initiated a contract for a home energy concierge program, Home Energy Navigator. The program launched in early-2024.</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</si>
  <si>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Installation of public secure bike parking (i.e. bike valet). Electric vehicle charging studies/planning. Mandatory EV infrastructure in new construction. Established electric vehicle charging ready bylaws. Electric vehicle charging infrastructure investments. Required new and/or existing gasoline and card lock fuel stations to include zero-emission vehicle infrastructure development. </t>
  </si>
  <si>
    <t xml:space="preserve"> Established personal (passenger) transportation target goals, and measures to reach them, in annual reports – may include target goals for vehicle kilometre reduction, mode share for active transportation and zero-emission vehicles.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t>
  </si>
  <si>
    <t>•	To support the shift to electric vehicles, we updated the Zoning Bylaw to require most parking stalls in new residential buildings (e.g., single-family dwellings, duplexes, fourplexes, townhomes, multi-unit residential buildings) to include an energized electrical outlet capable of minimum Level 2 charging. •	Invested in 13 bus stops and completed new network plans to improve transit in Rutland and the Mission. •	Completed two major bike corridors: the Houghton active transportation corridors (ATCs) from Hollywood Road to Rutland Road, and the Ethel/Casorso ATC from Okanagan College to Rotary Beach. •	Updated the City’s Bike Map. •	Completed a plan for the Neighbourhood Bikeways Program. •	Continued to deliver the City’s Micromobility Program for shared e-bikes and e-scooters. •	Continued implementation of the anti-idling bylaw on July 25, 2022. •	Continued expansion of the public EV charging network, with new level two chargers at four different locations across the community. •	Offered additional rebates for MURB EV charging (individual charger rebate and EV ready infrastructure rebate) as part of the Clean BC Municipal Top Up program. •	Organized GoByBike Week. Participation in 2023 increased by roughly 20 per cent, with a 40 per cent increase in the number of schools participating.  •	Continued improvements to winter active transportation corridor maintenance, focusing on corridors that are used most and connect to key destinations. New equipment also made snow clearing quicker and more efficient. •	Continued the Central Okanagan Regional Goods Movement Study in partnership with the BC Ministry of Transportation and Infrastructure, which identifies strategies to ensure the sustainable and efficient movement of goods as our region grows, including decarbonization of commercial goods movement in alignment with the Clean BC Roadmap to 2030.</t>
  </si>
  <si>
    <t>Participated in the Canadian Circular Cities and Regions initiative and develop a Circular Economy Roadmap through the process.</t>
  </si>
  <si>
    <t>Complete, compact communities Organics diversion Renewable energy investments (e.g. district energy, waste heat recovery, biomass) Participated in the Canadian Circular Cities and Regions initiative and develop a Circular Economy Roadmap through the process.</t>
  </si>
  <si>
    <t>•	Continued to implement the 2040 Official Community Plan. •	Continued development of the North End Plan. •	Participated in the Canadian Circular Cities and Regions Initiative.  •	In late 2023, the City launched a project to create a new Fast Track approval process to help make it easier and faster to develop infill housing. The Fast Track builds upon the success of the City’s new infill pre-zoning, and includes two key components: o	An initial set of 4-6 pre-reviewed infill designs (aka: pre-approved, standardized), and o	An accelerated (Fast Track) approval process that reduces approval timelines by 80 per cent o	(The project will be completed in 2024. Following completion, the City will be looking to expand the options available for pre-approved designs.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</si>
  <si>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Creating data systems to support climate action. Utilizing natural assets/nature-based solutions.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</si>
  <si>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Creation of policy/procedures to affect change (climate considerations into decision-making processes). Creating data systems to support climate action. Utilizing natural assets/nature-based solutions. Developing emergency/hazard response plans. </t>
  </si>
  <si>
    <t>•	Won a Climate and Energy Action Award at the 2023 UBCM Conference for the FireSmart Community Chipping Program that offers free curbside removal and chipping of highly flammable plant and shrub materials to reduce wildfire fuel levels on private properties. •	Completed a quantitative Climate Vulnerability and Risk Assessment . •	Implemented the Community Wildfire Resilience Plan, which was endorsed in August 2022. •	Continued an update to the Sustainable Urban Forest Strategy (strategy development and engagement). •	Continued the development of the new community climate action plan, the Climate Resilient Kelowna Strategy, which addresses both mitigation and adaptation (strategy development and engagement). •	Continued work on the Mill Creek Flood Protection Project (City is into the fifth year of an eight year project to improve flood passage and public safety on Mill Creek).    •	Continued work on the City of Kelowna Water Security Plan, a holistic view of future water needs and community resiliency in the face of a changing climate and social pressures. •	Administer and promote Qualified Water Efficient Landscaper (QWEL) certification for contractors. •	Offered rebates for planting climate appropriate landscapes for the public.</t>
  </si>
  <si>
    <t>https://kelownapublishing.escribemeetings.com/Meeting.aspx?Id=de070d94-f005-463e-a1aa- d2d737864d28&amp;Agenda=Agenda&amp;lang=English&amp;Item=38&amp;Tab=attachments. (note: the full CVRA has not been released to the public yet, as we are waiting for the Climate Resilient Kelowna Strategy to be complete.)</t>
  </si>
  <si>
    <t>short-medium</t>
  </si>
  <si>
    <t>Water quality degradation (medium); Landslides (medium – long); Invasive species (short)</t>
  </si>
  <si>
    <t>In developing the Climate Resilient Kelowna Strategy, we found that identifying adaptation/resilience indicators was challenging. Therefore, the City of Kelowna would welcome best practices for adaptation/resilience indicators. Tree canopy coverage and localized temperature data would be valuable.</t>
  </si>
  <si>
    <t>Through our Climate Vulnerability and Risk Assessment, we identified which areas of Kelowna would be most at risk for the major local climate hazards (i.e., wildfires, extreme heat, flooding). Therefore, the groups above living in the highest risk areas (depending on the hazard) will be most vulnerable.</t>
  </si>
  <si>
    <t>Continued implementation of the Heat Alert and Response System</t>
  </si>
  <si>
    <t>Continued upgrading the capacity of snow clearing equipment.</t>
  </si>
  <si>
    <t>City effectively managed through Level 5 drought conditions for almost four months</t>
  </si>
  <si>
    <t>Continued the Community FireSmart Chipping Program for wildfire fuel reduction</t>
  </si>
  <si>
    <t>Communications program to raise awareness of smoke impacts, options for accessing clean air spaces</t>
  </si>
  <si>
    <t>Continued implementation of the Mill Creek Flood Mitigation Project</t>
  </si>
  <si>
    <t>Completed the sensitive ecosystem inventory update in collaboration with the RDCO</t>
  </si>
  <si>
    <t>Continued work on extreme heat response planning</t>
  </si>
  <si>
    <t>Engaged with FortisBC Electric on grid redundancy.</t>
  </si>
  <si>
    <t>Continued partnering on the delivery of the See the Heat thermal imaging camera loan program. The program is in partnership with the Okanagan Regional Library and provides thermal imaging cameras for loan at no cost to ORL members. The program removes the cost barrier to energy efficiency and allows residents to borrow a thermal imaging camera that connects to a smartphone to learn more about the energy efficiency of their home (e.g. how well your house is insulated, how well doors and windows seal, what plug ins and outlets are particularly leaky, etc.). The program was recently highlighted in the SDG Cities Canada Report for Inclusive Culture: https://unhabitat.org/sites/default/files/2024/06/sdg_cities_canada_report_final_23.06.2024_web.pdf</t>
  </si>
  <si>
    <t>Rebates for low-carbon landscaping equipment</t>
  </si>
  <si>
    <t>(1) Lawn Swap Go Electric Rebate Program: Provides rebates to eligible residents when trading out old gas-powered equipment for new electric equipment. The rebate covers up to $150 (no more than 50% of the cost) for new electric lawnmowers, leaf blowers, trimmers or chainsaws. (2) Quail Ridge Park Wildfire Risk Reduction Prescription: Develop a wildfire risk reduction prescription (known as a fuel management prescription) for the Quail Ridge Linear Park and adjacent natural area. (3) Fire Weather Monitoring Stations: The City is partnering with the UBCO to install a network of fire weather stations across Kelowna’s natural areas. This would enable the Kelowna Fire Department to monitor wildfire weather and predicted fire behaviour in real time across the community. (4) Term Staff Position - Climate Action Specialist: A three-year term staff position who can support the City’s community climate action efforts by developing and implementing programs focused on mobilizing behaviour change in the community.</t>
  </si>
  <si>
    <t>Internal application process for relevant staff across the organization whose work is related to climate change mitigation or adaptation. A selection committee reviews the applications to determine which projects best align with the objectives of LGCAP and which projects should receive funding.</t>
  </si>
  <si>
    <t>Measurement is in-progress for 2024 to help establish a base line for the District.</t>
  </si>
  <si>
    <t>No targets currently</t>
  </si>
  <si>
    <t>Ongoing replacement of halogen bulbs with LED bulbs both within buildings and in streetlights</t>
  </si>
  <si>
    <t xml:space="preserve">  Active transportation planning. Active transportation infrastructure investments.  Mandatory EV infrastructure in new construction.  </t>
  </si>
  <si>
    <t>Completion of an active transportation plan through consultants, with various reccommendations for infrastructure improvements</t>
  </si>
  <si>
    <t xml:space="preserve"> Circular economy or zero waste strategy </t>
  </si>
  <si>
    <t>Pilot food-cycler program to reduce trucked organic waste</t>
  </si>
  <si>
    <t xml:space="preserve"> Addressing current and future climate risks through plans, adaptation measure implementation, programs, service delivery, asset management and/or other functions. Monitoring climate risks or impacts (floods, wildfire, etc.). Creating data systems to support climate action. Utilizing natural assets/nature-based solutions. Developing emergency/hazard response plans. </t>
  </si>
  <si>
    <t xml:space="preserve"> Hydroclimatological data collection. Monitoring climate risks or impacts (floods, wildfire, etc.). Creating data systems to support climate action. Developing emergency/hazard response plans. </t>
  </si>
  <si>
    <t>Upsizing a major culvert (Chaplin Road) to 1/200 year storm sizing, in response to and preparation for increasing frequency of climate change induced storm events</t>
  </si>
  <si>
    <t>https://www.kentbc.ca/en/living-here/resources/Documents/NHC-Kent-Risk-Assessment-and-Mitigation-Plan-Final-R0.pdf</t>
  </si>
  <si>
    <t>Emergency Response Plan and Emergency Route Advocacy</t>
  </si>
  <si>
    <t>Ongoing upsizing of infrastructure</t>
  </si>
  <si>
    <t>Habitat Restoration when feasible</t>
  </si>
  <si>
    <t>No decision made, but likely development of Climate Action Plan which will outline clearer community goals and action planning</t>
  </si>
  <si>
    <t>Made through Council deliberation</t>
  </si>
  <si>
    <t>https://www.keremeos.ca/climate-action-plan</t>
  </si>
  <si>
    <t>completed installation of a high efficiency furnace in public office.  installation of water usage monitoring and leak protection</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</si>
  <si>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Providing training (adaptation and mitigation skills).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</si>
  <si>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t>
  </si>
  <si>
    <t>Flood assessment and mitigation of the community dike system. Fire hazards and mitigation also identified on a community scale.  Information provided to residents on fire smart actions.</t>
  </si>
  <si>
    <t>in progress</t>
  </si>
  <si>
    <t>resident communication system, development of cooling center</t>
  </si>
  <si>
    <t>resident communication system, development of local emergency center</t>
  </si>
  <si>
    <t>resident communication system, fire smart initiatives, community education</t>
  </si>
  <si>
    <t>evacuation planning in progress</t>
  </si>
  <si>
    <t>dike risk assessment and mitigation measures</t>
  </si>
  <si>
    <t>storm watch awareness, resident communication system</t>
  </si>
  <si>
    <t>development of local emergency center</t>
  </si>
  <si>
    <t>shelter planning, development of local emergency center</t>
  </si>
  <si>
    <t>fuel efficiency upgrades - solar project for public buildings, signage and lighting</t>
  </si>
  <si>
    <t>Community Emergency Preparedness Fund - UBCM</t>
  </si>
  <si>
    <t>Energy efficiency, and reduction of GHG for both the corporation and the community</t>
  </si>
  <si>
    <t>Implemented Energy Step Code requiring minimum Step 3 for all new part 9 buildings as of Jan. 2020, many projects achieved Step 4 or better. In 2023, 4 of 13 builds completed to date achieved Step 4 or better.  In 2022, 25 of 42 completed builds achieved Step 4 or better. In 2021, 24 of 36 builds achieved Step 4 or better. In 2020, 15 of 28 builds achieved Step 4 or better.</t>
  </si>
  <si>
    <t xml:space="preserve"> Improving or expanding public transportation.  Active transportation infrastructure investments. Bylaws that reduce or eliminate off street parking requirements.  </t>
  </si>
  <si>
    <t>Constructed curb/grade-separated multi-use pathway improving safety and accessiblity near elementary school and park in the Marysville eighbourhood.</t>
  </si>
  <si>
    <t>Improved housing supply and diversity by approving infill development projects to construct 105 mixed-size/type long-term rental dwellings.</t>
  </si>
  <si>
    <t>FireSmart and wildfire fuels management information session. Collaboration with adjacent municipality and First Nation on wildfire resilience planning.</t>
  </si>
  <si>
    <t>Engagement, monitoring, response planning</t>
  </si>
  <si>
    <t>Climate risk and vulnerability assessment and update climate action plan.</t>
  </si>
  <si>
    <t>Projects using LGCAP funds must support climate mitigation or adaptation strategies, expenditures must comply with purchasing policy.</t>
  </si>
  <si>
    <t>A long-term GHG emissions reduction target should be set to 58% below 2007 GHG  emissions levels by 2050 • An interim target of a 20% reduction in 2007 GHG emission levels by 2030</t>
  </si>
  <si>
    <t xml:space="preserve"> Collaboration with other communities on resilience planning/initiatives. Monitoring climate risks or impacts (floods, wildfire, etc.). Public engagement on climate risks and actions. Creation of policy/procedures to affect change (climate considerations into decision-making processes). Developing emergency/hazard response plans. </t>
  </si>
  <si>
    <t>Water Treatment Plant</t>
  </si>
  <si>
    <t>Extreme Temperature Emergency Response Plan</t>
  </si>
  <si>
    <t>Extreme Temperature Emergency Response Plan, Extreme Temperature Risk Mapping Assessment</t>
  </si>
  <si>
    <t>Water Conservation Plan</t>
  </si>
  <si>
    <t>Community Wildfire</t>
  </si>
  <si>
    <t>Flood Mapping</t>
  </si>
  <si>
    <t>On going</t>
  </si>
  <si>
    <t>Staffing</t>
  </si>
  <si>
    <t>Financial Criteria</t>
  </si>
  <si>
    <t>Applied for a Disaster Risk Reduction/Climate Adaptation grant for Dyke Remediation</t>
  </si>
  <si>
    <t>No decision yet made.</t>
  </si>
  <si>
    <t>Not yet determined.</t>
  </si>
  <si>
    <t>In 2023, the RDKB saved 493 tonnes of CO2 through its organics diversion programs.</t>
  </si>
  <si>
    <t>2030 it is 40-50% of 2007 baseline year and 2050 - Net-zero emissions, 100% renewable energy</t>
  </si>
  <si>
    <t>These matrices are for municipalities rather than regional districts electoral areas. Methods and information on managing complete, compact communities in rural communities which don’t have infrastructure and economics of scale to create infrastructure for complete, compact communities.</t>
  </si>
  <si>
    <t>New Buildings will be Zero Carbon by 2030. Building Policy - LEEDs Gold or equivalent for New Facilities and Major Renovations; Wood First Resolution</t>
  </si>
  <si>
    <t>Created RDKB HomeSmart - staff launch in December. Designed and developed a low carbon resilient retrofit program.</t>
  </si>
  <si>
    <t>Aligned with Provincial Mandate</t>
  </si>
  <si>
    <t xml:space="preserve">  Efficiency upgrades/retrofits.  New Buildings will be Zero Carbon by 2030. Building Policy - LEEDs Gold or equivalent for New Facilities and Major Renovations; Wood First Resolution</t>
  </si>
  <si>
    <t xml:space="preserve"> BC Energy Step Code adoption (Step 3 or higher).  Created RDKB HomeSmart - staff launch in December. Designed and developed a low carbon resilient retrofit program.</t>
  </si>
  <si>
    <t>1) RDKB HOMESMART: Gained funding for, designed and developed low carbon resiliency retrofit program to assist residents with retrofits. Launched pilot for employees and prepared for public launch on January 2, 2024.  2) Co-funder of Kootenay Clean Energy Transition project which consists of capacity building for the retrofit sector. 3) BUILDER TRAINING - organized and hosted builder information session on mandating of Energy Step Code.  4) GRAND FORKS AQUATICS CENTRE ENERGY EFFICIENCY PROJECT - commenced detailed design for the project that looks to reduced greenhouse gas emsisions by 60% from the largest greenhouse gas emitting RDKB facility.</t>
  </si>
  <si>
    <t>Incorporated EV ready requirments into draft OCPs. Note: Regional Districts have multiple OCPs plus some areas are not zoned..</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</si>
  <si>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Incorporated EV ready requirments into draft OCPs. Note: Regional Districts have multiple OCPs plus some areas are not zoned..</t>
  </si>
  <si>
    <t xml:space="preserve"> Implemented zero-emission vehicle first procurement policy for all local government on and off-road vehicles purchases. Installation of secure bike parking (i.e. bike valet). Electric vehicle charging studies/planning. Electric vehicle charging infrastructure investments. </t>
  </si>
  <si>
    <t>ACTIVE TRANSPORTATION PLANS: Continued to the development an Active Transport Plan for the South Kootenay Green link that will connect 5 municipalities and 2 electoral areas. Commenced Christina Lake active trasnportation plan. RDKB LOW CARBON FLEET PROJECT: Increased the number of electric vehicles in RDKB Fleet - now 11 vehicles. Introduced an additional 6 EV chargers at RDKB facilities and undertook phase 2 electrical infrastructure upgrade at the RDKB Head Office.</t>
  </si>
  <si>
    <t>ORGANICS DIVERSION: Launched the South Kootenay curbside organics diversion program and the rolled out of an education program. Completed McKelvey Creek transfer station upgrade to allow for the organics diversion program. Completed the upgrade to Grand Forks composting facility. CHRISTINA LAKE OFFICIAL COMMUNITY PLAN: Prepared and consulted on the Christina Lake OCP which includes greenhouse gas reduction and climate resilience targets, objectives and policies.</t>
  </si>
  <si>
    <t>RDKB HOMESMART: Gained funding for, designed and developed low carbon resiliency retrofit program to assist residents with retrofits. Launched pilot for employees and prepared for public launch on January 2, 2024.</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</si>
  <si>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Utilizing natural assets/nature-based solutions. </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</si>
  <si>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Developing emergency/hazard response plans. RDKB HOMESMART: Gained funding for, designed and developed low carbon resiliency retrofit program to assist residents with retrofits. Launched pilot for employees and prepared for public launch on January 2, 2024.</t>
  </si>
  <si>
    <t>BOUNDARY REGIONAL FLOODPLAIN MAPPING: In 2023, the RDKB completed the floodplain and fluvial geohazard mapping for some of the priority areas in the Boundary Region. The remaining areas will be updated once grant funding can be acquired. UPDATED RDKB FLOODPLAIN MANAGEMENT BYLAW: In 2023, the Floodplain Management Bylaw was reviewed, updated and adopted. Terms of Reference were established for the Alluvial Fan Flood Hazard Assessment.</t>
  </si>
  <si>
    <t>All RDKB electoral areas  https://rdkb.com/Portals/0/EnvironmentalServices/Climate/ClimateActionPlanRDKB.pdf?ver=2022-11-09-135453-017</t>
  </si>
  <si>
    <t>Columbia Pollution Control Centre upgrade and Grand Forks Aquatics Centre Energy Efficiency Project.</t>
  </si>
  <si>
    <t>Short, medium &amp; long term</t>
  </si>
  <si>
    <t>Medium &amp; long term</t>
  </si>
  <si>
    <t>The RDKB currently do not have resilience indicators. It would be useful to have consistent indicators across the province, ensuring that equity and impact on vulnerable populations are part of what is being measured.</t>
  </si>
  <si>
    <t>Advocate for clarification on the roles &amp; responsibilities of the Ministry, health authority &amp;</t>
  </si>
  <si>
    <t>RDKB water conservation program, Implementation Nine Miles Creek &amp; Boundary Drought Response Plan</t>
  </si>
  <si>
    <t>EOC activation; FireSmart Program home assessments; Commenced Community Wildfire Resilience Plans</t>
  </si>
  <si>
    <t>RDKB HomeSmart - helping residents with resiliency upgrades to homes</t>
  </si>
  <si>
    <t>Updated to Floodplain Mapping Bylaw</t>
  </si>
  <si>
    <t>Map &amp; prioritize riparian areas for restoration &amp; protection in Boundary</t>
  </si>
  <si>
    <t>Working with First Nations to include in Emergency Response to ensure promptly informed</t>
  </si>
  <si>
    <t>The RDKB climate action plan includes six guiding principles that informed the development and prioritization of the actions and provide guidance for the Plan implementation. Fairness, Equity and Affordability is one of the key principles for the development and implementation of the Plan. In addition, the design of the RDKB HomeSmart program included the RDKB climate princples including equity and inclusion.</t>
  </si>
  <si>
    <t>CEA membership fees</t>
  </si>
  <si>
    <t>Funds have been allocated in the 2024 Approved Budget</t>
  </si>
  <si>
    <t>Climate Action Plan implementation. RDKB HomeSmart - staff position, Rain water harvesting pilot, Building Policy Guidance, Climate Lens Assessment, EV Ready bulletin</t>
  </si>
  <si>
    <t>Columbia Basin Trust; FortisBC Conservation and Energy Management Program; Plug in BC Fleet Infrastructure;</t>
  </si>
  <si>
    <t>Part of Climate Action Plan and aligned with CleanBC Roadmap and BC Adpatation and Preparedness Strategy.</t>
  </si>
  <si>
    <t>active transportation and facilities</t>
  </si>
  <si>
    <t>eligibility</t>
  </si>
  <si>
    <t>All repairs, maintenance, and upgrades for existing facilities seek to reduce energy consumption. Use of LED lights and sensors, more efficient ventilation and use of high performing insulation in an attempt to cut down energy use through all the Districts buildings.</t>
  </si>
  <si>
    <t xml:space="preserve">Programs to increase high-occupancy (2 or more people) vehicle trips (i.e. carpooling). Installation of secure bike parking (i.e. bike valet). Electric vehicle charging studies/planning. </t>
  </si>
  <si>
    <t>Pelmewash Active Transportation Connection Design will allow much better use of road infrastructure and will enhance much of the other work the District is completing by augmenting access in and around Lake Country.</t>
  </si>
  <si>
    <t xml:space="preserve"> Addressing current and future climate risks through plans, adaptation measure implementation, programs, service delivery, asset management and/or other functions. Monitoring climate risks or impacts (floods, wildfire, etc.). Creation of policy/procedures to affect change (climate considerations into decision-making processes). Developing emergency/hazard response plans. </t>
  </si>
  <si>
    <t>Vernon Creek Intake Screen Automation improves the quality of water infrastructure to allow the District to efficiently utilize current infrastructure capacity and resilience.</t>
  </si>
  <si>
    <t>beyond 2050</t>
  </si>
  <si>
    <t>2026-2050</t>
  </si>
  <si>
    <t>Fire mitigation efforts in collaboration with the fire department</t>
  </si>
  <si>
    <t>Investing in sustainable water service infrastructure</t>
  </si>
  <si>
    <t>Maintaining a healthy and natural environment through sustainable practices</t>
  </si>
  <si>
    <t>Active transportation construction and design, erosion repair and land improvements, hydro and sewer system connections and infrastructure improvements.</t>
  </si>
  <si>
    <t>Climate Registry General Reporting Protocol</t>
  </si>
  <si>
    <t>Community GHG emissions data so we can track</t>
  </si>
  <si>
    <t>Town office renovation included energy efficiency upgrades</t>
  </si>
  <si>
    <t xml:space="preserve"> Improving or expanding public transportation. Bylaws updated to prioritize energy efficient transportation hierarchy (i.e. pedestrians first). Revising existing bylaws or implementing new ones to support active transportation. Active transportation infrastructure investments.   </t>
  </si>
  <si>
    <t>Upgrades to the Ohtaki Park / 'duck pond' foot bridge crossing the Cowichan River</t>
  </si>
  <si>
    <t>Investment of $83,600 in upgrades to the 'duck pond' bridge, a pedestrian linkage between the north and south sides of the Cowichan River.</t>
  </si>
  <si>
    <t>upgrades to sewer treatment plant</t>
  </si>
  <si>
    <t xml:space="preserve"> Public engagement on climate risks and actions. Creation of policy/procedures to affect change (climate considerations into decision-making processes). Developing emergency/hazard response plans. upgrades to sewer treatment plant</t>
  </si>
  <si>
    <t>Cooling centres. Building design with roof overhangs, shading trees.</t>
  </si>
  <si>
    <t>Wildfire hazard development permit areas. New construction requires FireSmart standards , covenants.</t>
  </si>
  <si>
    <t>Air quality monitoring and reporting</t>
  </si>
  <si>
    <t>200 year flood plain minimum height for buildings.</t>
  </si>
  <si>
    <t>as noted above, active transportation infrastructure</t>
  </si>
  <si>
    <t>Budget process with council.</t>
  </si>
  <si>
    <t>Decrease per-capita community GHG emissions: target 2030 10% baseline 2020. Decrease per-capita community-wide GHG emissions: target 2038 61% baseline 2007.</t>
  </si>
  <si>
    <t xml:space="preserve"> Requirement to measure embodied carbon. </t>
  </si>
  <si>
    <t>Low Carbon Concrete Policy (embodied carbon policy).</t>
  </si>
  <si>
    <t>Embodied carbon policy</t>
  </si>
  <si>
    <t xml:space="preserve"> Embodied carbon policy</t>
  </si>
  <si>
    <t>Complete, compact communities Embodied carbon policy</t>
  </si>
  <si>
    <t>Embodied carbon policy, EV-ready Infrastructure Bylaw, and Urban Forest Management Plan (UFMP).</t>
  </si>
  <si>
    <t>Urban Forest Management Plan (UFMP)</t>
  </si>
  <si>
    <t xml:space="preserve"> Creation of policy/procedures to affect change (climate considerations into decision-making processes). Utilizing natural assets/nature-based solutions. Urban Forest Management Plan (UFMP)</t>
  </si>
  <si>
    <t>Heat Vulnerability Mapping</t>
  </si>
  <si>
    <t>Urban Forest Management Plan (UFMP); included a tree equity scoring index.</t>
  </si>
  <si>
    <t>Consulting</t>
  </si>
  <si>
    <t>The hiring of a City Climate Action Planning Coordinator, development of a Climate Action Master Plan and Disaster Mitigation Strategy</t>
  </si>
  <si>
    <t>The strategic priorities and objectives set out in the 2023-2027 Council Strategic Plan</t>
  </si>
  <si>
    <t>https://city.langley.bc.ca/business-development/sustainability</t>
  </si>
  <si>
    <t>https://langleycity.ca/sites/default/files/uploads/Sustainability/2023%20BC%20Traditional%20Services%20GHG%20Inventory%20Report_Langley.pdf</t>
  </si>
  <si>
    <t>Demand-side management</t>
  </si>
  <si>
    <t xml:space="preserve"> Demand-side management</t>
  </si>
  <si>
    <t>N.A.</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</si>
  <si>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Expanded micromobility access, bylaws and/or infrastructure (e.g. introduced or expanded bike/e-bike/e-scooter sharing programs, built new bike/scooter lanes, updated bylaws for use of bikes/scooters). Bylaws that reduce or eliminate off street parking requirements. Implement pedestrian plazas, car-free streets (temporary or permanent) or limited-access automobile streets. Mandatory EV infrastructure in new construction. Electric vehicle charging infrastructure investments.  </t>
  </si>
  <si>
    <t xml:space="preserve"> Active transportation infrastructure investments. Expanded micromobility access, bylaws and/or infrastructure (e.g. introduced or expanded bike/e-bike/e-scooter sharing programs, built new bike/scooter lanes, updated bylaws for use of bikes/scooters). Electric vehicle charging infrastructure investments. </t>
  </si>
  <si>
    <t>Downtown Cycling Enhancements – added protected bike lanes along 204 St, Douglas Cres., and 203 St in downtown Langley. This closed a 650m long missing link or critical gap and connected two existing protected cycling routes on 203 St and Glover Rd.</t>
  </si>
  <si>
    <t>Sustainable transportation initiatives</t>
  </si>
  <si>
    <t>Complete, compact communities Organics diversion Sustainable transportation initiatives</t>
  </si>
  <si>
    <t>Completed first phase of Glover Road Innovation District plan</t>
  </si>
  <si>
    <t xml:space="preserve"> Addressing current and future climate risks through plans, adaptation measure implementation, programs, service delivery, asset management and/or other functions. Utilizing natural assets/nature-based solutions. </t>
  </si>
  <si>
    <t xml:space="preserve"> Addressing current and future climate risks through plans, adaptation measure implementation, programs, service delivery, asset management and/or other functions. Creation of policy/procedures to affect change (climate considerations into decision-making processes). Utilizing natural assets/nature-based solutions. </t>
  </si>
  <si>
    <t>Currently developing an Urban Forest Management Strategy (commenced in 2023) that will increase tree density, canopy cover with climate adapted species. Currently updating Master Transportation Plan (underway in 2023) which integrates climate resiliency.</t>
  </si>
  <si>
    <t>Developing plan to increase tree canopy cover</t>
  </si>
  <si>
    <t>Installed UPS backup power for traffic signals</t>
  </si>
  <si>
    <t>Not determined</t>
  </si>
  <si>
    <t>Integrated climate plan (addressing mitigation and adaptation), Standalone energy-related plan</t>
  </si>
  <si>
    <t>target 2040 100% corporate emissions, target 2050 100% community emissions</t>
  </si>
  <si>
    <t>Step 4 in 2024</t>
  </si>
  <si>
    <t>For Part 9 Residential Buildings, Step 4 and EL-2 were adopted in 2023, to be in effect on Apr. 1st, 2024. EL-3 was also adopted in 2023, to be in effect on Apr. 1st, 2025.</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</si>
  <si>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Electric vehicle charging studies/planning. Mandatory EV infrastructure in new construction. Established electric vehicle charging ready bylaws. Electric vehicle charging infrastructure investments.  </t>
  </si>
  <si>
    <t>2023 marked the beginning phase of the Township’s Transportation and Mobility Strategy (TMS) planning process. The TMS is a new plan that will replace the current Master Transportation Plan from 2009. The new, multi-modal strategy will become a comprehensive guide to renewing and enhancing transportation infrastructure as well as integrating related policies and strategies such as Transportation Demand Management and a Road Safety Strategy. Unlike previous transportation plans, the TMS will be inclusive of walking, cycling and micromobility, and transit. The planning process is scheduled to be completed by the end of 2025.</t>
  </si>
  <si>
    <t>A new Firehall (In progress)</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</si>
  <si>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Monitoring climate risks or impacts (floods, wildfire, etc.). </t>
  </si>
  <si>
    <t>Langley's Cool Parks</t>
  </si>
  <si>
    <t>Extreme heat corporate protocol</t>
  </si>
  <si>
    <t>Increased funding for sidewalk snow clearing</t>
  </si>
  <si>
    <t>Expanding use of Metro Vancouver water system</t>
  </si>
  <si>
    <t>Interface fire plan included in Brookswood Fernridge community plan and Community Wildfire Resilienc</t>
  </si>
  <si>
    <t>Extreme weather response plan</t>
  </si>
  <si>
    <t>Energy Efficiency, EV infrastructure and low carbon upgrades of corporate facilities.</t>
  </si>
  <si>
    <t>Government of Canada ZEVIP BC Hydro EV Fleet funding FortisBC Custom Energy Efficiency Program BC Hydro Energy Study Funding</t>
  </si>
  <si>
    <t>Increase BC Energy Step Code in compliance with BC Building Code.</t>
  </si>
  <si>
    <t xml:space="preserve">  Active transportation planning. Active transportation infrastructure investments.  Electric vehicle charging infrastructure investments.  </t>
  </si>
  <si>
    <t>Village Core active transportation improvements.</t>
  </si>
  <si>
    <t>Tree Protection and Management Bylaw ; Stormwater Regulation Bylaw</t>
  </si>
  <si>
    <t xml:space="preserve"> Collaboration with other communities on resilience planning/initiatives. Utilizing natural assets/nature-based solutions. </t>
  </si>
  <si>
    <t>District Water System Expansion (in progress)</t>
  </si>
  <si>
    <t>Stormwater Regulation Bylaw;  Tree Protection and Management Bylaw</t>
  </si>
  <si>
    <t>Tree Protection and Management Bylaw</t>
  </si>
  <si>
    <t>Staff time spent on climate action initiatives</t>
  </si>
  <si>
    <t>Will be reviewing priority projects to allocate funding to with Council as part of budgeting process</t>
  </si>
  <si>
    <t>No targets established</t>
  </si>
  <si>
    <t xml:space="preserve">Highest efficiency standards for new space and water heating equipment. BC Energy Step Code adoption (Step 3 or higher). </t>
  </si>
  <si>
    <t xml:space="preserve"> Highest efficiency standards for new space and water heating equipment. BC Energy Step Code adoption (Step 3 or higher).  </t>
  </si>
  <si>
    <t>New Co2 refrigeration plant, pool heat exchanger</t>
  </si>
  <si>
    <t>HVAC for City Hall</t>
  </si>
  <si>
    <t>Council determination during budget process</t>
  </si>
  <si>
    <t>Natural Carbon Sinks</t>
  </si>
  <si>
    <t>Fire Hall renovation in progress, completion in 2024</t>
  </si>
  <si>
    <t>Purchased R100 Diesel to reduce emissions</t>
  </si>
  <si>
    <t xml:space="preserve"> Purchased R100 Diesel to reduce emissions</t>
  </si>
  <si>
    <t>Renewable Diesel procurement for public works department</t>
  </si>
  <si>
    <t xml:space="preserve"> Sustainable procurement policy. Green/blue carbon sequestration. </t>
  </si>
  <si>
    <t>Bird Friendly, Bear Smart programs.  Native Gardens, Butterfly project</t>
  </si>
  <si>
    <t xml:space="preserve"> Addressing current and future climate risks through plans, adaptation measure implementation, programs, service delivery, asset management and/or other functions. Developing emergency/hazard response plans. </t>
  </si>
  <si>
    <t xml:space="preserve"> Hydroclimatological data collection. Public engagement on climate risks and actions. </t>
  </si>
  <si>
    <t>Water restrictions and education on water</t>
  </si>
  <si>
    <t>The identified hazards impact all residents of the village</t>
  </si>
  <si>
    <t>Public awareness, water restrictions, repair of pipes to mitigate water lost due to leaks</t>
  </si>
  <si>
    <t>Firesmart initiative</t>
  </si>
  <si>
    <t>Bear smart program</t>
  </si>
  <si>
    <t>mini recycling depot, heat pumps</t>
  </si>
  <si>
    <t>Mini recycling depot, investment in heat pumps to replace oil furnaces</t>
  </si>
  <si>
    <t>Climate action committee meets monthly to discuss initiatives and provides recommendations for the annual budgeting process</t>
  </si>
  <si>
    <t>10% (from 2007) by 2020 according to OCP, nothing further has been developed.  OCP updates will begin shortly.</t>
  </si>
  <si>
    <t>Recreation Centre - Ice Plant Updates, Heat pump installation at Public Works, BC Hydro Energy Audit of Recreation Centre, Heat Pump Installation at Firehall</t>
  </si>
  <si>
    <t>Purchased hybrid truck</t>
  </si>
  <si>
    <t xml:space="preserve"> Purchased hybrid truck </t>
  </si>
  <si>
    <t>LED streetlight replacement, replacement of older pickups with hybrid trucks.</t>
  </si>
  <si>
    <t>wildfire risk reduction through forest mitigation work</t>
  </si>
  <si>
    <t xml:space="preserve"> Monitoring climate risks or impacts (floods, wildfire, etc.). wildfire risk reduction through forest mitigation work</t>
  </si>
  <si>
    <t>wildfire</t>
  </si>
  <si>
    <t>FireSmart, Wildfire Mitigation within Community Forest</t>
  </si>
  <si>
    <t>Building Efficiency Retrofits</t>
  </si>
  <si>
    <t>Recreation Centre Heating and Cooling Efficiency upgrades</t>
  </si>
  <si>
    <t>Investment in efficiencies within the Districts largest energy consuming asset.</t>
  </si>
  <si>
    <t>Municipal Office expansion upgrades</t>
  </si>
  <si>
    <t>Salmon Trail network expansion as part of the Lumby Active Transportation Network Plan.</t>
  </si>
  <si>
    <t>CEEP Plan Update. This includes review of previous Corporate energy work, inventories, LGCAP &amp; CARIP reports, energy audits, etc. Create an updated corporate inventory with the most recent energy and emissions inventory data (methodology consistent with Province of BC best practice document and suitable for FCM's Partners for Climate Protection milestones), and track previous inventory years and include Business As Usual projections. Summary of plan process, including engagement • Model and report on impacts of actions (GHG reductions split by actions and fuels) • Provide a framework for actions by year, for local government staff to incorporate accountability (e.g., department), budget, funding/financing strategy, and next steps for priority actions • Recommended corporate GHG target(s) (if desired) • Recommendations on funding mechanisms and integration of corporate climate action into local government processes. Final Report will meet criteria for FCM-ICLEI Partners for Climate Protection (PCP) Corporate Milestones 1-3</t>
  </si>
  <si>
    <t>Report completed - Extreme Heat Response Plan</t>
  </si>
  <si>
    <t>Priority included into the 2024 Strategic Plan of Council</t>
  </si>
  <si>
    <t>CEPF Grant - Flood Mitigation Project - Bessette Creek</t>
  </si>
  <si>
    <t>Electric Vehicle Charging Infrastructure</t>
  </si>
  <si>
    <t>2023 we spent $24,270 for Council Chambers solar panel roof addition. The balance will be used in 2024 for the purchase and installation of charging stations within the community.</t>
  </si>
  <si>
    <t>Alignment with Corporate Plans and Council Strategic Planning</t>
  </si>
  <si>
    <t>We are unable to set targets until we complete the rebuild of Lytton.</t>
  </si>
  <si>
    <t>Lytton is incorporating net zero in building construction - both public and private buildings</t>
  </si>
  <si>
    <t>Fire resiliency standards</t>
  </si>
  <si>
    <t>Building design is just underway so the step has not been determined. Public buildings are funded through GICB and must be net zero.</t>
  </si>
  <si>
    <t>Highest efficiency standards for new space and water heating equipment. BC Energy Step Code adoption (Step 3 or higher). Fire resiliency standards</t>
  </si>
  <si>
    <t>NA - focused on re-building community.</t>
  </si>
  <si>
    <t>No projects were in-progress, however Lytton has been discussing purchasing an electric vehicles for public works.</t>
  </si>
  <si>
    <t>bylaw development - fire resilient landscaping bylaw</t>
  </si>
  <si>
    <t xml:space="preserve"> Collaboration with other communities on resilience planning/initiatives. Monitoring climate risks or impacts (floods, wildfire, etc.). bylaw development - fire resilient landscaping bylaw</t>
  </si>
  <si>
    <t>Working with local communities on plans, opening cooling centre</t>
  </si>
  <si>
    <t>Working with local communities on plans</t>
  </si>
  <si>
    <t>Lytton tries to engage / communicate with neighbouring communities for all of our initiatives.</t>
  </si>
  <si>
    <t>We are currently looking at a) an electric utility vehicle for public works and / or an electric car charging station in the Village. BC Hydro has indicated (much to our dismay) that they are looking at using a Highway 1 pull-out for their charging stations.</t>
  </si>
  <si>
    <t>Staff will research projects that provide highest value and currently are beyond the scope of Lytton's budget. These will then be presented to Council with a recommendation for investment and they will decide.</t>
  </si>
  <si>
    <t>https://mackenzie.civicweb.net/filepro/documents/37058/?preview=57815</t>
  </si>
  <si>
    <t>Target 2025 15% reduction from baseline 2019, target 2050, net zero.</t>
  </si>
  <si>
    <t>heating source (energy)</t>
  </si>
  <si>
    <t>data capture for sustainable renewal</t>
  </si>
  <si>
    <t>electric charging station building standard policy</t>
  </si>
  <si>
    <t>Highest efficiency standards for new space and water heating equipment.  Efficiency upgrades/retrofits.  data capture for sustainable renewal</t>
  </si>
  <si>
    <t xml:space="preserve"> electric charging station building standard policy</t>
  </si>
  <si>
    <t>charging station policy, building fire hall</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</si>
  <si>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education and encouragement programs. Electric vehicle charging studies/planning.  </t>
  </si>
  <si>
    <t xml:space="preserve"> Implemented zero-emission vehicle first procurement policy for all local government on and off-road vehicles purchases. Active transportation education and encouragement programs. Electric vehicle charging studies/planning. Electric vehicle charging infrastructure investments. </t>
  </si>
  <si>
    <t>active transportation plan, level 3 fast chargers (BC Hydro)</t>
  </si>
  <si>
    <t>food cycler pilot program</t>
  </si>
  <si>
    <t xml:space="preserve"> Creating data systems to support climate action. </t>
  </si>
  <si>
    <t>created webpages for public engagement to increase awareness and promote resiliency</t>
  </si>
  <si>
    <t>opened up a cooling cetnre</t>
  </si>
  <si>
    <t>fire smart</t>
  </si>
  <si>
    <t>waste diversion,</t>
  </si>
  <si>
    <t>Funds were leveraged from the Food Cycler Pilot Program (Food Cycle Science, Impact Canada Federal Innovation Fund)</t>
  </si>
  <si>
    <t>follow corporate energy emissions plan and the climate action reserve policy</t>
  </si>
  <si>
    <t>Purchased EV Cargo Van, 4 new (3 replacement) EV cars, and new EV side by side into fleet</t>
  </si>
  <si>
    <t>Completion and Council endorsement of the new Strategic Transportation Plan</t>
  </si>
  <si>
    <t xml:space="preserve"> Improving or expanding public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Completion and Council endorsement of the new Strategic Transportation Plan</t>
  </si>
  <si>
    <t xml:space="preserve"> Electric vehicle charging studies/planning. Electric vehicle charging infrastructure investments. Purchased EV Cargo Van, 4 new (3 replacement) EV cars, and new EV side by side into fleet </t>
  </si>
  <si>
    <t>Completion of the new Strategic Transportation Plan</t>
  </si>
  <si>
    <t xml:space="preserve">Complete, compact communities Circular economy or zero waste strategy </t>
  </si>
  <si>
    <t xml:space="preserve"> Monitoring climate risks or impacts (floods, wildfire, etc.). Public engagement on climate risks and actions. </t>
  </si>
  <si>
    <t>Short to Medium</t>
  </si>
  <si>
    <t>Extreme temperature risk mapping, Cooling stations</t>
  </si>
  <si>
    <t>Warming stations</t>
  </si>
  <si>
    <t>Residential education</t>
  </si>
  <si>
    <t>FireSmart education, Fire watch in extreme heat for roadside mowing</t>
  </si>
  <si>
    <t>Flow monitoring and alert system rollout, Response plan review and update</t>
  </si>
  <si>
    <t>Flow monitoring and alert system rollout</t>
  </si>
  <si>
    <t>Foodwaste reduction pilot</t>
  </si>
  <si>
    <t>Develop and implementation of priority actions resulting from the City's Climate Action Plan.</t>
  </si>
  <si>
    <t>Staffing and consulting support for the development of the Climate Action Plan. Exploratory work for the adoption of Zero Carbon Step Code. Staffing for a corporate energy manager to reduce municipal facility energy emissions.</t>
  </si>
  <si>
    <t>Natural Resources Canada Zero Emissions Vehicle Funding</t>
  </si>
  <si>
    <t>In the short-term, funding is being allocated to climate action planning and energy reduction staffing as well as initiatives. The balance of funding is being held in reserve until such time as the Climate Action Plan is complete.</t>
  </si>
  <si>
    <t>upgrades to public buildings</t>
  </si>
  <si>
    <t xml:space="preserve"> upgrades to public buildings</t>
  </si>
  <si>
    <t>replacement of office windows</t>
  </si>
  <si>
    <t>Everyone</t>
  </si>
  <si>
    <t>New solar Farm</t>
  </si>
  <si>
    <t>changing Municipal buildings from oil heating to heat pumps</t>
  </si>
  <si>
    <t>Council</t>
  </si>
  <si>
    <t>Planning for Robson Centre Furnace Replacement and electrical upgrades</t>
  </si>
  <si>
    <t>Installation of new energy efficient streetlights to improve walkability &amp; encourage pedestrian transportation</t>
  </si>
  <si>
    <t>Started planning for official community plan development process to be launched in 2024 with an emphasis land use planning best practices with regards to climate change</t>
  </si>
  <si>
    <t>Disaster Risk Reduction &amp; Climate Adaptation Project in collaboration with the Regional District of Fraser Fort George</t>
  </si>
  <si>
    <t>People who are precariously housed</t>
  </si>
  <si>
    <t>Research &amp; Development of Alternate Water Source</t>
  </si>
  <si>
    <t>Secure 1 in 200 year flood levels for infrastructure investment planning</t>
  </si>
  <si>
    <t>Development of Alternate Water Sources to decrease risk of impacts from climate change</t>
  </si>
  <si>
    <t>In-progress water metering and e-permitting programs</t>
  </si>
  <si>
    <t xml:space="preserve"> BC Energy Step Code adoption (Step 3 or higher). Efficiency upgrades/retrofits.  In-progress water metering and e-permitting programs</t>
  </si>
  <si>
    <t xml:space="preserve"> BC Energy Step Code adoption (Step 3 or higher).  In-progress water metering and e-permitting programs</t>
  </si>
  <si>
    <t>We are in the progress of establishing a water metering program for the community to be completed in a few years. We are in the progress of establishing an e-permitting program to streamline our permitting approvals process.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</si>
  <si>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t>
  </si>
  <si>
    <t xml:space="preserve"> Implemented zero-emission vehicle first procurement policy for all local government on and off-road vehicles purchases.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t>
  </si>
  <si>
    <t>We have made significant progress on the construction of the West Merritt Active Transportation Path and the Voght St. Multi-Use Pathway. We replaced two older transit fleet vehicles that were damaged during the 2021 Flood. A Transit Future Service Plan, which will help guide future transit planning and expansion, was initiated by BC Transit and will continue through 2024.</t>
  </si>
  <si>
    <t>In-progress: development of a Climate Mitigation and Adaptation Strategy, an Environmentally Sensitive &amp; Protected Areas DPA, establishing a water metering program, planning drinking water infrastructure upgrades for the Kengard Well project, and have made significant progress on the flood recovery diking project.</t>
  </si>
  <si>
    <t>Complete, compact communities In-progress: development of a Climate Mitigation and Adaptation Strategy, an Environmentally Sensitive &amp; Protected Areas DPA, establishing a water metering program, planning drinking water infrastructure upgrades for the Kengard Well project, and have made significant progress on the flood recovery diking project.</t>
  </si>
  <si>
    <t>The Kengard Well Upgrades project is being designed to increase flow capacity and improve water treatment abilities to meet drinking water standards. Additionally, this project will help mitigate strain on the mid and shallow aquifer wells, as they pull directly from the Coldwater River. Drought, flooding, and wildfires all impact the Coldwater River, therefore they also impact the usability of our mid and shallow aquifer wells. Kengard Well pulls from the deep aquifer but the well needs upgrades to to ensure that the City can provide long-term, resilient water security to residents.</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</si>
  <si>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Developing emergency/hazard response plans.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</si>
  <si>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Creation of policy/procedures to affect change (climate considerations into decision-making processes). Developing emergency/hazard response plans. </t>
  </si>
  <si>
    <t>"Our Flood Recovery team has made progress on various projects in the area. These projects include bridge repairs with riprap at Houston St and Maint St bridges, sewer main inspections and repairs in entire floof area, City well repairs and water flushing, flood damaged road repairs, Voght Park (park, dog park, and running track) repairs, transitional housing set up for flood-impacted residents, and water main crossing repairs. The Flood Recovery team also hired an Indigenous Communities Engagement Lead to help facilitated collaboration and reconcilliation with the local Indigenous community. These projects have allowed for increased collaboration with surrounding communities and residents, and increases Merritt's infrastructure resiliency in the face of climate disasters.  Another project that was completed last year was our Fire Mitigation Program: Target Grazing with Goats. Besides being cute, goats are able improve the soil quality, and provide a natural, environmentally-friendly way of reducing tall brush, grass, leaves, invasive plants, and other potential wildfire fuels. The goats were able to eat up to 4.5kg of dry bush every day for 10 days along the slopes between Merritt Golf &amp; Country Club and Juniper Drive  to help mitigate wildfires. We also worked on strengthening and developing our ESS and EOC programs in 2023."</t>
  </si>
  <si>
    <t>Floodplain mapping of the region has been conducted by the Fraser Basin Council. https://www.fraserbasin.bc.ca/Thompson_Flood_Projects.html</t>
  </si>
  <si>
    <t>We incorporate assessments into program budgeting (such as use of LGCAP funds for EV fleet upgrades in 2024), the development of our Climate Mitigation &amp; Adaptation Strategy, and is being included in our upcoming Asset Management Plan updates.</t>
  </si>
  <si>
    <t>Cooling centres; incorporation green space in new dev.; use of lightcoloured building materials</t>
  </si>
  <si>
    <t>Est. Outdoor Water Conservation Policy; Drought Response Plan; Maintained level 3-5 water restrict.</t>
  </si>
  <si>
    <t>Established EOC; Fire Mitig. Program; FireSmart program&amp;event dev; non-combustible buildingmaterials</t>
  </si>
  <si>
    <t>Dike planning; bridge, well, roads, watermain, &amp; park repairs; transitional housing</t>
  </si>
  <si>
    <t>Kengard Well treatment &amp; capacity upgrade project (working w/ Interior Health)</t>
  </si>
  <si>
    <t>Flood Recovery hired Indigenous Communities Engagement Lead</t>
  </si>
  <si>
    <t>Fire Department Master Plan, EV emergency plugs, FireSmart Interpretive Xeriscape Garden, Fire Station Relamp, City Hall Relamp, fleet electrification, Climate Mitigation and Adaptation Plan</t>
  </si>
  <si>
    <t>Year 1 funding: Fire Station relamp, EV emergency plugs, and FireSmart Interpretive Xeriscape Garden. Year 2 funding: fleet electrification</t>
  </si>
  <si>
    <t>Projects need to be "shovel ready";  provide emission reductions, and meet provincial requirements. Our current project priority is emissions reductions within our fleet.</t>
  </si>
  <si>
    <t>www.metchosin.ca</t>
  </si>
  <si>
    <t>EV charging stations,  Fire Smart Program,</t>
  </si>
  <si>
    <t xml:space="preserve">  Bylaws updated to prioritize energy efficient transportation hierarchy (i.e. pedestrians first). Active transportation planning. Active transportation infrastructure investments. Active transportation education and encouragement programs.  Electric vehicle charging infrastructure investments.  </t>
  </si>
  <si>
    <t>Fire Smart Program</t>
  </si>
  <si>
    <t>testing wells, monitoring</t>
  </si>
  <si>
    <t>BC Hydro data</t>
  </si>
  <si>
    <t>Building effeciency upgrades</t>
  </si>
  <si>
    <t>based on the Climate Action Plan, objectives</t>
  </si>
  <si>
    <t>Climate 2050: https://metrovancouver.org/services/air-quality-climate-action/climate-2050. Clean Air Plan: metrovancouver.org/services/air-quality-climate-action/Documents/clean-air-plan-2021.pdf</t>
  </si>
  <si>
    <t>https://metrovancouver.org/services/air-quality-climate-action/Documents/energy-management-policy.pdf</t>
  </si>
  <si>
    <t>Public reporting on Metro Vancouver's corporate emissions for 2023 will be forthcoming in fall 2024. See Metro Vancouver’s 2022 Report here: https://metrovancouver.org/services/air-quality-climate-action/Documents/annual-corporate-energy-and-greenhouse-gas-emissions-management-report-2018-2022.pdf</t>
  </si>
  <si>
    <t>Corporate emissions reported here include Metro Vancouver's traditional services GHG emissions, as well as other direct and contracted energy-related emissions (for example, from Metro Vancouver Housing Corporation and Metro Vancouver Solid Waste Services). Metro Vancouver's GHG inventory uses guidance from the BC Best Practices Methodology for Quantifying GHG Emissions, and the Clean Government Reporting Tool emission factors. In addition to GHG emissions originating from corporate energy use, Metro Vancouver’s operations produce process emissions primarily at solid waste and liquid waste facilities. Some of these emissions sources are quantified, including emissions from combustion of municipal solid waste at the Waste-to-Energy Facility. Work is underway to more accurately quantify and report these emissions. Read more in Metro Vancouver’s 2022 Corporate Energy and GHG Report here: https://metrovancouver.org/services/air-quality-climate-action/Documents/annual-corporate-energy-and-greenhouse-gas-emissions-management-report-2018-2022.pdf</t>
  </si>
  <si>
    <t>2022. Previously Metro Vancouver developed the regional GHG emissions inventory every 5 years. Metro Vancouver is working to produce the regional GHG emissions inventory annually starting with the 2019 reporting year. Reporting below uses 2022 data for transportation (on-road) and buildings emissions, and 2021 data for solid waste sector emissions.</t>
  </si>
  <si>
    <t>In 2019, the Metro Vancouver Regional District Board endorsed the Climate 2050 Strategic Framework, committing to a carbon neutral region by 2050, and associated 2030 target of 45% reduction in greenhouse gas emissions, from 2010 levels. These targets have been included in Metro 2050, the Regional Growth Strategy. Metro Vancouver has also established sectoral GHG emissions reduction targets, which are included in each of the Climate 2050 Roadmaps. Metro Vancouver’s Clean Air Plan, endorsed by the Metro Vancouver Regional District Board in 2021, embeds a number of the Big Moves from the Climate 2050 roadmaps, including the commitment to a carbon neutral region by 2050, and the 2030 target of 45% reduction in GHG emissions, from 2010 levels.</t>
  </si>
  <si>
    <t>Metro Vancouver collects and has access to the majority of this data for our region, and would like to improve coordination with the Province to ensure consistency in tracking and reporting this data.</t>
  </si>
  <si>
    <t>Note that residential and commercial buildings emissions data reported above is rounded to the nearest 100,000 tonnes.</t>
  </si>
  <si>
    <t>Metro Vancouver is implementing a number of initiatives to support emissions reductions from existing and new buildings in our region. Examples of this work in 2023 include: - Measurement and modeling of GHG emissions from large and small buildings in the region to assess retrofit and policy options to reduce emissions.  - Working with the BC Government and the buildings industry to enhance energy advisor services for home and building owners - Working with the BC Gover</t>
  </si>
  <si>
    <t xml:space="preserve"> Metro Vancouver is implementing a number of initiatives to support emissions reductions from existing and new buildings in our region. Examples of this work in 2023 include: - Measurement and modeling of GHG emissions from large and small buildings in the region to assess retrofit and policy options to reduce emissions. - Working with the BC Government and the buildings industry to enhance energy advisor services for home and building owners - Working with the BC Gover</t>
  </si>
  <si>
    <t>Metro Vancouver is supporting Zero Emissions Innovation Centre (ZEIC), to establish the BC Retrofit Accelerator. Through partnership building and fundraising efforts in 2023, including leveraging Metro Vancouver’s Sustainability Innovation Fund, ZEIC has raised more than $14 million to support the initiative. The Retrofit Accelerator will be one-stop technical and planning resource hub available building owners across BC to undertake building retrofits that reduce emissions. The Accelerator will offer concierge-type services (i.e. technical expertise, financing and grants, and other services) to address barriers to implementation to building owners (e.g. condo, commercial, rental).</t>
  </si>
  <si>
    <t xml:space="preserve">   Electric vehicle charging studies/planning.  </t>
  </si>
  <si>
    <t>In partnership with BC Hydro and TransLink, in 2023 Metro Vancouver completed Keeping it Current: Guidance for Collaborative Deployment of EV Charging in Metro Vancouver. The guide provides an analysis of expected public and multifamily building Electric Vehicle charging infrastructure needs to 2050, and provides recommendations to support local governments and other key actors in the region to plan and deploy EV charging infrastructure. See the report here: Keeping it Current - Guidance for Collaborative Deployment of EV Charging in Metro Vancouver</t>
  </si>
  <si>
    <t xml:space="preserve"> Renewable energy investments (e.g. district energy, waste heat recovery, biomass). Green/blue carbon sequestration. Voluntary carbon offset projects. </t>
  </si>
  <si>
    <t xml:space="preserve">Complete, compact communities Organics diversion Circular economy or zero waste strategy Renewable energy investments (e.g. district energy, waste heat recovery, biomass) Green/blue carbon sequestration </t>
  </si>
  <si>
    <t>Metro Vancouver’s Waste-to-Energy Facility manages approximately a quarter of the region’s solid waste, turning waste into energy to power communities in the region, and recovering around 5,000 tonnes of metals annually to keep materials in use. Metro Vancouver is developing a District Energy system which will use excess heat from the Waste-to-Energy Facility to supply heat and hot water to up to 30,000 homes in Vancouver, Burnaby and potentially New Westminster, displacing the need to power these homes by natural gas. The project was in design phase as of 2023. Construction is expected to take place from 2024 to 2026, in multiple phases. The first phase will be the construction of an approximately 6 km heat transmission piping system from the Waste-to-Energy Facility to the River District community in Vancouver. The energy centre and piping systems will be sized to support future district energy systems in Burnaby and potentially other municipalities.</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</si>
  <si>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Utilizing natural assets/nature-based solutions. Developing emergency/hazard response plans.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</si>
  <si>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Creating data systems to support climate action. Utilizing natural assets/nature-based solutions. Developing emergency/hazard response plans. </t>
  </si>
  <si>
    <t>Regional Multi-Hazard Mapping Project  In 2023, Metro Vancouver completed the Regional Multi-Hazard Mapping project, which includes the completion of regional single-hazard maps, data quality rating maps, and multi-hazard maps for coastal flooding, riverine flooding, earthquake, and wildfire. Understanding the region’s at-risk and hazard-exposed areas is critical to making informed land use decisions. The results will allow Metro Vancouver and member jurisdictions to consider and integrate regional-scale hazard information for several hazard types into planning analysis, projects, and models for the first time. See more on the project here:  Regional Planning Committee Agenda Package - March 8, 2024 (metrovancouver.org)</t>
  </si>
  <si>
    <t>Climate risk and vulnerability assessments are completed for some of our corporate assets.</t>
  </si>
  <si>
    <t>S,M,L</t>
  </si>
  <si>
    <t>Better coordination and support with the Province of BC on collection/tracking of data and coordinating approaches and standards for risk assessments, in alignment with new Provincial emergency management legislation</t>
  </si>
  <si>
    <t>Annual costs of weather-related damage in MV region; Number of urban households with access to thermally safe conditions in buildings; Number or proportion of municipal or regional infrastructure assets located in high-risk areas</t>
  </si>
  <si>
    <t>LW High-level CVRA; Development of new LW Management Plan; Zero Emissions, Climate Ready Buildings</t>
  </si>
  <si>
    <t>Assessment of Drinking Water Conservation Potential; Building Scale Non-Potable Water Systems</t>
  </si>
  <si>
    <t>Electoral Area A Community Wildfire Risk Reduction Plan; Wildfire prevention/suppression operations</t>
  </si>
  <si>
    <t>Development of LW Management Plan; LWS High-level CVRA; Participation in flood resiliency planning</t>
  </si>
  <si>
    <t>Design of major projects to be resilient to sea level rise, storm surge, extreme heat;</t>
  </si>
  <si>
    <t>Hydrodynamic modeling of sewer outflows, wet weather pricing; Development of new LW Management Plan</t>
  </si>
  <si>
    <t>Ecosystem restoration, removal of invasive species, Regional Green Infrastructure Network Planning,</t>
  </si>
  <si>
    <t>Regional Green Infrastructure Network Planning; Development of new LW Management Plan;</t>
  </si>
  <si>
    <t>Planning for backup power availability for corporate infrastructure and assets;</t>
  </si>
  <si>
    <t>Research and Analysis on Zero Emissions Non-Road Engines 5,852; Burns Bog Ecological Conservation Area Restoration - Carbon Credit Verification 7,250</t>
  </si>
  <si>
    <t>Regional Participation in Building Benchmark BC 14,200; Research and Analysis for Existing Large Buildings GHG Reductions 18,277</t>
  </si>
  <si>
    <t>Zero Emissions, Climate Ready Buildings Technical and Policy Analysis</t>
  </si>
  <si>
    <t>LGCAP funding for 2023 was used for the above projects including:  - Employee Commute Survey and Support Platform - Burns Bog Ecological Conservation Area Restoration - Carbon Credit Verification - Regional Participation in Building Benchmark BC  - Research and Analysis for Existing Large Buildings GHG Reductions - Regional EV Charging Analysis and Guidance  - Research and Analysis on Zero Emissions Non-Road Engines  - Zero Emissions, Climate Ready Buildings Technical and Policy Analysis - Staffing (note: LGCAP funding supported only a portion of labour costs)</t>
  </si>
  <si>
    <t>BC Hydro and Translink partner funding for the Regional EV Charging Guidance project. Partner funding from the City of North Vancouver and Vancouver Coastal Health for the Zero Emissions, Climate Ready Buildings project. TransLink supported costs for Employee Commute Survey and Support Platform.</t>
  </si>
  <si>
    <t>Projects are identified based on the implementation of Clean Air Plan and Climate 2050 actions. Staff have also developed project criteria for climate action projects to prioritize work that contributes to corporate or regional emissions reduction or climate resilience.  LGCAP funding is allocated to the priority projects for each year and any remaining funding is used to offset climate staff salaries.</t>
  </si>
  <si>
    <t>Midway Community Centre Retrofit &amp; Upgrade Project</t>
  </si>
  <si>
    <t>fleet vehicle replacement</t>
  </si>
  <si>
    <t xml:space="preserve"> Electric vehicle charging studies/planning. fleet vehicle replacement </t>
  </si>
  <si>
    <t>replaced oldest vehicle in fleet with new truck, electrical installed for EV Station</t>
  </si>
  <si>
    <t>water conservation information</t>
  </si>
  <si>
    <t>firesmart assessments/mitigation program</t>
  </si>
  <si>
    <t>Flood mitigation study/Flood Protection Detailed Design</t>
  </si>
  <si>
    <t>Energy efficiency - High-efficiency equipment, appliances, lighting and heating (HVAC)</t>
  </si>
  <si>
    <t>GHG Accounting services using the Sphera - City Network GHGCA platform</t>
  </si>
  <si>
    <t>Improved tracking of contracted service fuel consumption is ongoing.</t>
  </si>
  <si>
    <t>Incentivize the installation of heating and power systems that utilize renewable energy sources, such as solar panels, geothermal systems and district heating systems, as per OCP</t>
  </si>
  <si>
    <t xml:space="preserve">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Established electric vehicle charging ready bylaws. Electric vehicle charging infrastructure investments.  </t>
  </si>
  <si>
    <t>Pursue availability of car-sharing programs (eg. Evo) and ride-sharing (eg. Uber, Lyft) for Mission.</t>
  </si>
  <si>
    <t>Curbside collection of food and yard waste for composting.</t>
  </si>
  <si>
    <t xml:space="preserve">Undertaking or completing a risk assessment at the asset or project level. Addressing current and future climate risks through plans, adaptation measure implementation, programs, service delivery, asset management and/or other functions. Monitoring climate risks or impacts (floods, wildfire, etc.). Utilizing natural assets/nature-based solutions. </t>
  </si>
  <si>
    <t>Forestry department has partnered with UBC on a climate change risk and hazard assessment on the Community Forest lands.</t>
  </si>
  <si>
    <t>Short - Medium</t>
  </si>
  <si>
    <t>Municipal cooling centers</t>
  </si>
  <si>
    <t>Municipal warming centers</t>
  </si>
  <si>
    <t>Fire Smart education campaign</t>
  </si>
  <si>
    <t>Drainage infrastructure upgrades &amp; naturalized retention ponds</t>
  </si>
  <si>
    <t>Established the Environmental Charter Advisory Committee to provide oversight on the Charter implementation</t>
  </si>
  <si>
    <t>Run hydroelectricity to a leachate pump station at the Mission landfill that had historically been running on a gas-powered generator</t>
  </si>
  <si>
    <t>Grant-stacking for a stream mapping and water-based natural asset education program</t>
  </si>
  <si>
    <t>Implementation of Action Items listed in the City of Mission's Environmental Charter, including waste management initiatives, a watercourse and riparian area mapping project, water conservation, and promoting active transportation.</t>
  </si>
  <si>
    <t>Projects must support the implementation of our Environmental Charter</t>
  </si>
  <si>
    <t>City Network GHGCI</t>
  </si>
  <si>
    <t>HVAC system upgrade</t>
  </si>
  <si>
    <t xml:space="preserve"> HVAC system upgrade</t>
  </si>
  <si>
    <t>HVAC system upgrades</t>
  </si>
  <si>
    <t xml:space="preserve"> Climate Action Plan</t>
  </si>
  <si>
    <t>Work with RDKB to ensure the community has up to-date emergency response plans.</t>
  </si>
  <si>
    <t>Work with RDKB to ensure the community has up-to-date emergency response plans.</t>
  </si>
  <si>
    <t>Continue supporting advocacy for updated wildfire mapping.</t>
  </si>
  <si>
    <t>Aligns with Climate Action Plan</t>
  </si>
  <si>
    <t xml:space="preserve"> Highest efficiency standards for new space and water heating equipment. </t>
  </si>
  <si>
    <t>Heat pump upgrade for the Woss Community Hall</t>
  </si>
  <si>
    <t>We work in partnership with BC Transit and follow their targets.</t>
  </si>
  <si>
    <t xml:space="preserve">   Electric vehicle charging studies/planning. Electric vehicle charging infrastructure investments.  We work in partnership with BC Transit and follow their targets.</t>
  </si>
  <si>
    <t xml:space="preserve"> Electric vehicle charging studies/planning. Electric vehicle charging infrastructure investments. We work in partnership with BC Transit and follow their targets.</t>
  </si>
  <si>
    <t>Planning underway for installation of Level 2 EV Charging Network throughout the Regional District of Mount Waddington.</t>
  </si>
  <si>
    <t xml:space="preserve"> Renewable energy investments (e.g. district energy, waste heat recovery, biomass). Voluntary carbon offset projects. </t>
  </si>
  <si>
    <t>Implementation of Regional office emergency backup battery kiosk to continue operations through power outages.</t>
  </si>
  <si>
    <t>Water supply backup generator for the community of Woss.</t>
  </si>
  <si>
    <t xml:space="preserve"> Implementation of Regional office emergency backup battery kiosk to continue operations through power outages.</t>
  </si>
  <si>
    <t xml:space="preserve"> Water supply backup generator for the community of Woss.</t>
  </si>
  <si>
    <t>Investigation into system losses</t>
  </si>
  <si>
    <t>Backup power project for some infrastructure</t>
  </si>
  <si>
    <t>Tsunami Warning System Initiative (Holberg area)</t>
  </si>
  <si>
    <t>Solar Panels, Building Retrofit,  Arena Water Filtration System (Heat pump), Heat Exchange System, New Building Initiative (Multiplex), Landfill, Landfill Scale Office Emergency Battery Backup project</t>
  </si>
  <si>
    <t>The prioritization is based on the triple bottom line criteria, that includes the environmental metrics that bring the best return on investment.</t>
  </si>
  <si>
    <t>Village Office LED lighting retrofit; Step Code adoption (step 3).</t>
  </si>
  <si>
    <t>Purchased EV Truck for fleet; Started planning for EV charger installations at the hot springs and Public Works yard.</t>
  </si>
  <si>
    <t xml:space="preserve"> Addressing current and future climate risks through plans, adaptation measure implementation, programs, service delivery, asset management and/or other functions. Monitoring climate risks or impacts (floods, wildfire, etc.). Providing training (adaptation and mitigation skills). Creation of policy/procedures to affect change (climate considerations into decision-making processes). Utilizing natural assets/nature-based solutions. Developing emergency/hazard response plans. </t>
  </si>
  <si>
    <t>Completed natural asset inventory assessment; Continued FireSmart program &amp; community assessments</t>
  </si>
  <si>
    <t>Community Treatment/mitigation &amp; FireSmart Coordinator position</t>
  </si>
  <si>
    <t>LED Lighting retrofit in Village Office</t>
  </si>
  <si>
    <t>Funds to be used for capital projects/planning that fit within LGCAP criteria</t>
  </si>
  <si>
    <t>https://www.nanaimo.ca/docs/city-plan-documents/city-plan---low-resolution-2022-jul-04.pdf</t>
  </si>
  <si>
    <t>https://www.nanaimo.ca/docs/departments/environmental-documents/city-of-nanaimo-semp---nov-24-2020.pdf</t>
  </si>
  <si>
    <t>For 2023, the City of Nanaimo can claim 4652 tonnes of reductions from Organic Diversion in partnership with the Regional District of Nanaimo.</t>
  </si>
  <si>
    <t>GPC+</t>
  </si>
  <si>
    <t>EL-4 required as of July 1, 2024 - many community owned buildings are exempt (ie: pools).  Current at BCBC minimum requirement (Step 2).   Step 3 required January 1, 2026</t>
  </si>
  <si>
    <t>EL-4 required as of July 1, 2024.</t>
  </si>
  <si>
    <t>EL-1 is required as of October 16 2023, EL-4 required as of July 1, 2024</t>
  </si>
  <si>
    <t>EL-1 required October 16, 2023, EL-4 required as of July 1, 2024</t>
  </si>
  <si>
    <t xml:space="preserve"> Zero Carbon Step Code adoption. Efficiency upgrades/retrofits.  </t>
  </si>
  <si>
    <t>In 2023, the City of Nanaimo became just the third municipality in BC to adopt the top step of the Zero Carbon Step Code.  On 2023-OCT-16 Council gave the fourth and final reading to Building Bylaw Amendment Bylaw 2023 No. 7224.05.   The bylaw implemented the Provincial Zero Carbon Step Code and advanced the BC Energy Step Code for Part 3 Buildings only.  As of 2024-JUL-01, a new building or structure to which Part 3 or Part 9 of the Building Code applies, and which is within the scope of the Zero Carbon Step Code, must be designed and constructed to meet performance requirements specified in EL-4 (Zero Carbon Performance) of the Zero Carbon Step Code.    In addition, starting on 2026-JAN-01, all new Part 3 building applications will need to meet Step 3 of the BC Energy Step Code.</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</si>
  <si>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Mandatory EV infrastructure in new construction.  </t>
  </si>
  <si>
    <t>Night Market-   Every Thursday during the summer months the City closes Commercial Street (the City’s primary downtown street) to host a highly popular Night Market organized by the Greater Nanaimo Chamber of Commerce.   Evo Bike Share- In 2023 the City began discussions with BCAA’s-Evolve Bike Share to launch a bike sharing pilot program in Nanaimo.   The program was launched in 2024 starting with 16 bike parking zones.  Nanaimo residents and visitors are able to access shared e-bikes through the Evo app for short term use and return then to any designated parking zone.</t>
  </si>
  <si>
    <t xml:space="preserve">Circular economy or zero waste strategy. Sustainable procurement policy. </t>
  </si>
  <si>
    <t>In 2023, the City launched a project to increase the diversity of housing options including expanding where infill housing is permitted as well as requirements for family friendly and adaptable housing units.  The project scope was expanded in early 2024 to respond to new Provincial Housing legislation (Bills 44 and 47) regulating small-scale multi-unit housing and transit-oriented area development.</t>
  </si>
  <si>
    <t>Extreme weather response</t>
  </si>
  <si>
    <t xml:space="preserve">Undertaking or completing a risk assessment at the asset or project level. Undertaking or completing a Hazard Risk Vulnerability Analysis (HRVA) at the asset or project level. Collaboration with other communities on resilience planning/initiatives. Monitoring climate risks or impacts (floods, wildfire, etc.). Creating data systems to support climate action. </t>
  </si>
  <si>
    <t>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Creation of policy/procedures to affect change (climate considerations into decision-making processes). Creating data systems to support climate action. Developing emergency/hazard response plans. Extreme weather response</t>
  </si>
  <si>
    <t>Extreme Heat Response- The project heard from residents about solutions for extreme heat response and mapped populations and neighbourhoods disproportionally at risk of extreme heat. The project will help inform the City's Emergency Response and Recovery Plan and identify resources and strategies that may help support community-based responses during extreme heat weather events.</t>
  </si>
  <si>
    <t>We are currently a new hazard assessment which will be completed June 2025.</t>
  </si>
  <si>
    <t>Project to identify risk locations &amp; people, create partnership with public health to alleviate risk</t>
  </si>
  <si>
    <t>Extreme Weather Response - Warming Centres</t>
  </si>
  <si>
    <t>Irrigation adjustments based on weather station data.   Early water retention at City reservoir.</t>
  </si>
  <si>
    <t>Firesmart education programs, hazard map being updated with hazard assessment,</t>
  </si>
  <si>
    <t>new infrastructure sized to accommodate climate change, Public education re catch basins</t>
  </si>
  <si>
    <t>Included in climate hazard assessment underway.   Monitor &amp; include in emergency response training.</t>
  </si>
  <si>
    <t>the city sponsors invasive species removal work parties and education programs</t>
  </si>
  <si>
    <t>Reactivate the response and operational work around procedures from the pandemic.</t>
  </si>
  <si>
    <t>Critical infrastructure for the City has a backup power supply.</t>
  </si>
  <si>
    <t>Home Retrofit Support Program</t>
  </si>
  <si>
    <t>Projects in 2024</t>
  </si>
  <si>
    <t>Initiatives for 2023 funding include: Lighting upgrades at 3 City facilities (Cliff McNabb Arena, Beban Complex Parking lot, Oliver Wood Community Centre).  Funds were also used for community initiatives such as a Home Retrofit Support Program and a Community Environmental Project Grant Program.</t>
  </si>
  <si>
    <t>The City is continually looking for solutions that reduce GHGs in the community and corporately.  The Facility Asset Management group looks to replace infrastructure with products that reduce the City's carbon footprint, and the Sustainability Department looks to support studies and programming for the community to support GHG reduction.  These initiatives are reviewed during the financial plan process to determine what is the best use of these funds (GHG reduction, alternative funding sources etc.).</t>
  </si>
  <si>
    <t>https://www.rdn.bc.ca/sites/default/files/inline-files/CATAC%20Final%20Report%20%281%29.pdf</t>
  </si>
  <si>
    <t>Provincial guidelines</t>
  </si>
  <si>
    <t>"0 in 2050 refers to 'Net Zero' by 2050</t>
  </si>
  <si>
    <t>energy efficiency ratings of buildings number of retrofits completed each year updated flood plain maps expanded groundwater well monitoring network and associated data fire hazard maps for non-public lands</t>
  </si>
  <si>
    <t>Given the reporting timelines of LGCAP and CDP it would be great to ensure CEEI and vehicle data verification is expedited so that it is available for local governments to complete reporting.  We use the raw data and try to adjust but it would make more sense if the processed data were available.</t>
  </si>
  <si>
    <t>Step 2 (as per BC Building Code)</t>
  </si>
  <si>
    <t>Step 3 (as per BC Building Code)</t>
  </si>
  <si>
    <t>The Regional District of Nanaimo initiated a pilot implementation of a retrofit concierge program - the Home Energy Navigator to provide 'soft' supports to residents interested in undertaking home retrofits that reduce emissions and save energy.  The initial pilot offering was very quickly subscribed and additional funds were added prior to the end of the year.  This program was supported by educational workshops for residents on draft-proofing, climate-friendly home renovations, and climate-adaptive new builds.  The RDN also worked concurrently on a study examining the feasibility of offering a Community Efficiency Financing program to help residents overcome financial barriers to home retrofits.</t>
  </si>
  <si>
    <t xml:space="preserve"> Improving or expanding public transportation.  Active transportation infrastructure investments.  Electric vehicle charging infrastructure investments.  </t>
  </si>
  <si>
    <t xml:space="preserve"> Implemented zero-emission vehicle first procurement policy for all local government on and off-road vehicles purchases. Active transportation infrastructure investments. Electric vehicle charging infrastructure investments. </t>
  </si>
  <si>
    <t>The Regional District of Nanaimo was very pleased to provide, in cooperation with the Cowichan Valley Regional District and BC Transit, an inter-regional bus service connecting the RDN with the Cowichan Valley.  This new service provides express transportation with strategic stops in Cowichan and Nanaimo regions, allowing residents to move efficiently from one region to the next. This service is particularly important for supporting residents unable to travel via private vehicle whether due to access or ability, providing more options for seniors, low-income residents, youth and those wanting to use public transit over private vehicles, to access community services and employment opportunities using low carbon transportation options.</t>
  </si>
  <si>
    <t>The Regional District of Nanaimo continued its work to formalize natural asset management practices within corporate operations and land use policies. This included the completion of a Natural Asset Inventory dashboard and the application of resulting information in the development of draft development permit areas (DPAs) to help protect important natural asset areas (e.g., aquifers). The Regional District also continued work on the update of its Regional Growth Strategy to modernize sections on climate action. This included evaluation of new greenhouse gas targets, reinforcement of orientation towards compact, complete communities with use of growth containment boundaries, and building with low-carbon, resilient practices.</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</si>
  <si>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</si>
  <si>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The Regional District of Nanaimo worked with the Pacific Climate Impacts Consortium (PCIC) to develop downscaled climate projects for our area to help better understand what changes are anticipated for our area, and work that information into facility and project design. This included outreach to technical data users to consult on data needs, development of a public report, and compilation of extensive maps and data sets for use by area consultants, local government staff, and members of the public.</t>
  </si>
  <si>
    <t>The Regional District of Nanaimo is undertaking climate risk and vulnerability assessments for critical infrastructure to better understand hazards and appropriate mitigation tasks.</t>
  </si>
  <si>
    <t>Short term</t>
  </si>
  <si>
    <t>Medium term</t>
  </si>
  <si>
    <t>short term</t>
  </si>
  <si>
    <t>medium term</t>
  </si>
  <si>
    <t>Building and infrastructure design for future climate/weather</t>
  </si>
  <si>
    <t>Outreach/research/regional coordination of water-centric development/planning</t>
  </si>
  <si>
    <t>Update of community evacuation routes, delivery of community FireSmart outreach</t>
  </si>
  <si>
    <t>Green Building program emphasizing role of heat pumps and weatherproofing on indoor air quality</t>
  </si>
  <si>
    <t>Flood plain mapping and update of floodplain bylaws</t>
  </si>
  <si>
    <t>Promotion of RDN coastal flood atlas and sharing of project results with other local governments.</t>
  </si>
  <si>
    <t>Biodiversity strategy, invasive species strategy development</t>
  </si>
  <si>
    <t>Ongoing investment in relationship-building with First Nations</t>
  </si>
  <si>
    <t>Cooperative project with City of Nanaimo and others to communicate about electric home function in p</t>
  </si>
  <si>
    <t>The Regional District of Nanaimo initiated the Home Energy Navigator (HEN) program in the Regional District in summer of 2023. The program promotion and roll-out was deliberately targeted to connect with equity-seeking groups experiencing additional barriers to home retrofits.  The Regional District of Nanaimo, in collaboration with City of Nanaimo, completed feasbility assessment for offering community efficiency financing for climate-ready home renovations. This work specifically included requirements for understanding additional barriers faced by equity-seeking communities, and appropriate program design options that would best support equity-seeking residents of the RDN. This work was supported by a consultant skilled in the equity-energy space.</t>
  </si>
  <si>
    <t>Retrofit concierge delivery</t>
  </si>
  <si>
    <t>Home Energy Navigator (retrofit concierge) program delivery through 2024/2025, retrofit top ups through our rebate program through to 2025, fleet EV charging station installations at RDN facilities, public ev charging station at RDN facilities, design of community efficiency financing program, implementation of strategy for Net Zero Buildings and Localized Energy Generation</t>
  </si>
  <si>
    <t>Year two funding was used to kick off the RDN's delivery of the Home Energy Navigator retrofit concierge program, complete industry consultation on implementation of the Zero Carbon Step Code and BC Energy Step Code, and provide additional rebates for local residents completing climate-adaptive home retrofits.</t>
  </si>
  <si>
    <t>We follow the provincial guidelines and apply the funding according to the priorities identified in our Community Climate Plan and our Corporate Carbon Neutral Plan.  Community priorities were identified based on decision-making criteria including: equity, within local government jurisdiction, dollar/GHG savings, feasibility among others.</t>
  </si>
  <si>
    <t>Noteworthy Assumption:    1) Roughly 50% of the contractor emissions aligning with LGCAP scope were estimated based on contract service, average fuel line-item purchase value, and the use of diesel fuel.   2) 2023 was the first year the City of Nelson had a full years' worth of Gasboy Fuel Management tracking data for all City of Nelson fleet vehicles</t>
  </si>
  <si>
    <t>2020, and at ~5 year interval</t>
  </si>
  <si>
    <t>community target of net zero by 2040 from baseline 2007</t>
  </si>
  <si>
    <t>Fuel sales data captured at local fueling stations for community single use vehicles and commercial vehicles. It is costly and time-consuming to pull this directly from local fuel suppliers.</t>
  </si>
  <si>
    <t>The City is currently assessing whether to capture community-wide emissions in the 2025 year based on climate action implementation progress.</t>
  </si>
  <si>
    <t>(2024) Group C, D &amp; E occupancy: Step 3</t>
  </si>
  <si>
    <t>Demand-side management, Regional Energy Efficiency Program</t>
  </si>
  <si>
    <t>Highest efficiency standards for new space and water heating equipment. BC Energy Step Code adoption (Step 3 or higher). Zero Carbon Step Code adoption. Efficiency upgrades/retrofits.  Demand-side management</t>
  </si>
  <si>
    <t xml:space="preserve"> Highest efficiency standards for new space and water heating equipment. BC Energy Step Code adoption (Step 3 or higher). Zero Carbon Step Code adoption.  Demand-side management, Regional Energy Efficiency Program</t>
  </si>
  <si>
    <t>In 2023, Rokform Solutions, a local concrete supplier, collaborated with the City of Nelson, Lafarge Canada, and Nelson Ready Mix to promote sustainable building practices through a seminar on low-carbon concrete. The City of Nelson supported this initiative by providing resources and promoting the seminar to local contractors and builders. This seminar educated the local building industry on reducing carbon pollution by utilizing low-carbon concrete mixes containing fly ash, adhering to code specifications without exceeding them, and using concrete as a finished product. These strategies not only reduce carbon emissions but also result in cost savings for contractors.   Following the seminar, there was an immediate positive response from local contractors, who began implementing these strategies. Rokform Solutions also developed an internal Low-Carbon Policy in July 2023, which has already led to a significant reduction in CO2 emissions. The policy and the seminar have helped reduce the use of conventional concrete and increased the adoption of high-volume fly ash concrete mix, with an estimated reduction of 60 tons of CO2 pollution in the second half of 2023.   Dan Thompson from Rokform Solutions, who is also a member of the City of Nelson's Embodied Carbon Advisory Committee, received a Sustainable Leadership Award from the City of Nelson on December 14, 2023, for his dedicated efforts in promoting these sustainable practices.</t>
  </si>
  <si>
    <t>E-Bike Financing Program. This is available to Nelson residents who own their own homes. Through the program they can access up to $8,000 in financing toward the purchase of an E-Bike.</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</si>
  <si>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Active transportation planning. Active transportation infrastructure investments. Active transportation education and encouragement programs. Implement pedestrian plazas, car-free streets (temporary or permanent) or limited-access automobile streets. Electric vehicle charging studies/planning. Mandatory EV infrastructure in new construction. Established electric vehicle charging ready bylaws. E-Bike Financing Program. This is available to Nelson residents who own their own homes. Through the program they can access up to $8,000 in financing toward the purchase of an E-Bike.</t>
  </si>
  <si>
    <t xml:space="preserve"> Implemented zero-emission vehicle first procurement policy for all local government on and off-road vehicles purchases. Implemented a zero-emission vehicle preference or requirement for contracted work from a service provider. Electric vehicle charging studies/planning. Electric vehicle charging infrastructure investments. </t>
  </si>
  <si>
    <t>In 2023, the City of Nelson, in collaboration with Doctors and Nurses for Planetary Health Kootenay Boundary, advanced its active transportation agenda through a $30,000 grant from the BC Alliance for Healthy Living. The initiative included a Winter Cycling Expo held in November, which attracted over 200 participants. The expo provided valuable insights into winter cycling, addressing barriers such as the need for studded bike tires and enhancing community knowledge about safe winter riding.   Following the expo, $17,000 was allocated to distribute free cycling gear to residents, promoting year-round cycling. The project’s second phase, the Winter Cycling Incentive Campaign, launched in February, further encouraged winter cycling through additional gear giveaways. This project not only increased active transportation but also strengthened community engagement and education on sustainable practices.</t>
  </si>
  <si>
    <t>Nature based solutions for climate resiliency</t>
  </si>
  <si>
    <t xml:space="preserve"> Sustainable procurement policy. Organics diversion</t>
  </si>
  <si>
    <t>Complete, compact communities Organics diversion Nature based solutions for climate resiliency</t>
  </si>
  <si>
    <t>The implementation of Canada's first Pre-Treated Organics Diversion Program was underway in 2023. To achieve a 75% reduction in community GHG emissions by 2030 as outlined in our Nelson Next Climate Plan, the Pre-treated Organics Program goes beyond business as usual to reimagine how we divert household food waste. Prior to 2023, the City of Nelson did not offer an organics diversion program. Except backyard composting, all household food waste was sent to landfill.    In 2023, the City distributed 1168 pre-treatment appliances to Nelson residents, representing approximately 24% of households in Nelson. Within the Fairview pilot neighbourhood, 672 households, or 72% of eligible pilot neighbourhood households, signed up for and were equipped with pre-treatment appliances. An additional 496 early adopter households outside of the pilot neighbourhood received appliances, and more early adopter households joined a waitlist for the next opportunity to participate in the program.    To achieve a high rate of participation among households in the Fairview pilot neighbourhood, the City of Nelson conducted an outreach and education campaign. The City reached pilot neighbourhood residents through direct mail, print and social media, and through door-to-door canvassing. Every program participant received a printed program guide and watched a ten-minute video tutorial outlining how to use the appliance effectively and how to use the pre-treated organic material safely. The outreach campaign and education program strongly supported the successful implementation of this innovative program. Pre-treating food waste is unique compared to the traditional methods of collecting wet food waste, and Nelson is the first community in Canada to pilot this method at this scale.</t>
  </si>
  <si>
    <t>Enhancements to the City’s Emergency Operations Centre (EOC) with increasing its capacity and ability to handle larger climate driven emergencies      Emergency Operations Centre Training Program. To continue developing City staff’s ability to work the EOC and towards enabling staff to deliver a more coordinated response to emergencies that may occur.</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</si>
  <si>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Developing emergency/hazard response plans. Enhancements to the City’s Emergency Operations Centre (EOC) with increasing its capacity and ability to handle larger climate driven emergencies Emergency Operations Centre Training Program. To continue developing City staff’s ability to work the EOC and towards enabling staff to deliver a more coordinated response to emergencies that may occur.</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</si>
  <si>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Developing emergency/hazard response plans. </t>
  </si>
  <si>
    <t>A number of climate adaptation projects were completed in 2023 through the Wildfire Resilience program. These projects all increased the community’s ability to adapt to the effects of climate change by either directly decreasing the wildfire risk or building wildfire resilience within the city.   Community volunteer events in Art Gibbon Park and the Rail Trail engaged professional forestry crews in conjunction with an average of 30-40 community members per event to reduce fuel loads on 5.49 total Hectares of urban forest and popular recreation sites while providing hands-on education in wildfire risk reduction fuel management practices.   A 5.7 hectare hand treatment to remove hazard fuels and limb conifer trees was completed as part of a three-phase risk reduction project on the Hwy 6 / Hwy 3A interchange. The work included 1.8 hectares of preparation for a prescribed burn that was later conducted with the support of the BC Wildfire Service in spring 2024.     Hand treatments were also completed to reduce fuel continuity and prepare a 0.7-hectare site near Svoboda Road for an interagency training exercise and prescribed burn, scheduled for 2024.   Public engagement to build the educational component of wildfire resilience was achieved through 14 information booths set up at local events and farmer's markets.  In addition, the Wildfire Risk Reduction Open House drew over 150 public attendees to learn about wildfire in our community.     Through the residential FireSmart program, 66 new properties received Home Ignition Zone Assessments, and their owners were provided an actionable report of how to reduce the property’s risk from wildfire; with 18 of these homeowners utilizing provincial rebates through the program to complete their recommendations and increase their property's resilience to wildfire.  A locally produced video series was also produced to explain the program and encourage Nelson residents’ participation.   To ensure wildfire risk reduction efforts were coordinated with those occurring in our neighboring municipalities and jurisdictions, the program hosted regular Nelson and Area Wildfire Risk Reduction / Community FireSmart Resiliency Committee meetings which include representatives from BCWS, BC Parks, RDCK, Selkirk Resource District, and other stakeholders.</t>
  </si>
  <si>
    <t>Youth are more vulnerable to the psychological impacts of climate change. People experiencing homelessness are also highly vulnerable to climate impacts.</t>
  </si>
  <si>
    <t>Extreme Weather Response Plan</t>
  </si>
  <si>
    <t>Source Water Protection Plan</t>
  </si>
  <si>
    <t>Community Wildfire Resiliency Plan &amp; Implementation, FireSmart Program</t>
  </si>
  <si>
    <t>Nelson Hydro Major Event Outage Response Plan</t>
  </si>
  <si>
    <t>Partnership with SFU on Urban Tree Mast Plan through a Nature-Based Solutions Lens.</t>
  </si>
  <si>
    <t>Educating the public with providing information on where to access the health-related information</t>
  </si>
  <si>
    <t>Debris Flood: Steep Creek ACT Network for Debris Flood &amp; Flow Resilience</t>
  </si>
  <si>
    <t>Youth face a disproportionate impact from psychological stressors associated with climate change, leading to higher rates of climate anxiety compared to other age groups. To address this issue, the City of Nelson has partnered with Wildsight's Youth Climate Corp to implement the Nelson Next Ambassador Program. This program aims to empower local youth by equipping them with skills and experience relevant to the climate economy. It also provides opportunities for them to learn about the actions that local governments can take to mitigate climate impacts. The Ambassadors serve as community engagement representatives, interacting with residents during the summer months. Their goal is to have face-to-face conversations and raise awareness about the City’s Climate Plan and programs. In 2023, the Nelson Next Ambassadors engaged in over 215 meaningful conversations with residents, resulting in tangible increases in enrollment in City Climate Programs.</t>
  </si>
  <si>
    <t>City of Nelson Climate and Energy staff wages</t>
  </si>
  <si>
    <t>FortisBC, Columbia Basin Trust, Canada Summer Jobs, Union of B.C. Municipalities, B.C. Alliance for Heathy Living, ECO Canada</t>
  </si>
  <si>
    <t>Funds go to support the Climate and Energy team within the organization to apply a climate lens on corporate operations, decision-making and supporting corporate and community climate action.</t>
  </si>
  <si>
    <t>we are actively advancing climate action initiatives</t>
  </si>
  <si>
    <t>There are so many contributing factors that affect GHG emissions, like a heavy snowfall year, etc that create inaccurate measures of "normal" GHG emissions and that are beyond our control to reduce.</t>
  </si>
  <si>
    <t>Installation of heat pumps in community hall, planning for replacement of old pumphouses</t>
  </si>
  <si>
    <t>completed core pedestrian corridor project, replaced older equipment with newer equipment with higher emissions standards, planning for additional active transportation upgrades</t>
  </si>
  <si>
    <t>ongoing support for secondary suite construction, ongoing support for community organics diversion expansion plans</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</si>
  <si>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Developing emergency/hazard response plans. </t>
  </si>
  <si>
    <t>Started Floodplain Hazard mapping, started flood mitigation and dike protection project, continued wildfire mitigations programs,</t>
  </si>
  <si>
    <t>ability to offer cooling centre at Bosun Hall</t>
  </si>
  <si>
    <t>upgraded equipment</t>
  </si>
  <si>
    <t>mitigation measures including brushing, hazard removals, home assessment and incentives, public educ</t>
  </si>
  <si>
    <t>continued work on flood mitigation and dike protection projects</t>
  </si>
  <si>
    <t>secured funding for increased dike protection and flood mitigation measures, started floodplain haza</t>
  </si>
  <si>
    <t>fuel efficient truck</t>
  </si>
  <si>
    <t>reduction of GHG emissions by upgrading equipment</t>
  </si>
  <si>
    <t xml:space="preserve"> LED Lighting</t>
  </si>
  <si>
    <t>In progress, currently replacing lighting in buildings and parks to LED</t>
  </si>
  <si>
    <t>portable AC</t>
  </si>
  <si>
    <t>Training</t>
  </si>
  <si>
    <t>Possibly LED lighting in the park</t>
  </si>
  <si>
    <t>Council discussions</t>
  </si>
  <si>
    <t>https://www.newwestcity.ca/environment/energy-emissions-and-climate-change#ceep-community-energy-and-emission-plan</t>
  </si>
  <si>
    <t>The City annually measures corporate GHG emissions. The corporate GHG emissions report for 2023 has not yet been presented to Council or been publicly disclosed. The report, along with this survey, will be presented to Council in September 2024 as a requirement of the Local Government Climate Action Program (LGCAP) and annual reporting.</t>
  </si>
  <si>
    <t>The Corporate Energy and Emission Reduction Strategy was developed in 2020 to help identify actionable strategies to be implemented in order to achieve its goal of becoming carbon neutral by 2030.</t>
  </si>
  <si>
    <t>In 2022, the City became a member of the Climate Disclosure Project (CDP). CDP in partnership with ICLEI Local Governments for Sustainability is a global platform for cities to measure, manage and report their environmental data.</t>
  </si>
  <si>
    <t>Step 2 (commercial), Step 3 (multi family)</t>
  </si>
  <si>
    <t>Highest efficiency standards for new space and water heating equipment.  Efficiency upgrades/retrofits.  New City-owned buildings, or new additions/major building renovations with a floor space greater than 500 square metres or greater, shall achieve a minimum LEED Gold certification, achieve CaGBC’s Zero Carbon Building Standard certification for Design (in the case of a new building) or Performance (in the case of an existing building), and use the LEED rating system and accompanying Reference Guide as a design and measurement tool.</t>
  </si>
  <si>
    <t>On December 11, 2023 Council adopted amendments to the Building Bylaw that accelerated Energy Step Code adoption and introduced implementation of the Zero Carbon Step Code. This involved implementing a two option framework for Part 9 buildings and a measure only carbon performance for Part 3 buildings that came into effect January 1, 2024. Staff consulted with the development community and put forth a timeline of future Energy and Zero Carbon adoption out to 2027. A timeline to 2027 provides transparency to builders and developers about the upcoming requirements. Implementing the Zero Carbon Step Code aligns with the City’s climate action strategies, and increasing the ESC at the same time will reduce electricity demands and reduce ongoing operating costs.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</si>
  <si>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Implement pedestrian plazas, car-free streets (temporary or permanent) or limited-access automobile streets. Electric vehicle charging studies/planning. Mandatory EV infrastructure in new construction. Established electric vehicle charging ready bylaws. </t>
  </si>
  <si>
    <t xml:space="preserve">Programs to increase high-occupancy (2 or more people) vehicle trips (i.e. carpooling). Implemented zero-emission vehicle first procurement policy for all local government on and off-road vehicles purchases. 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t>
  </si>
  <si>
    <t>The Agnes Street Greenway was completed and opened in June 2023 and is a significant step forward in the City’s sustainability and climate action goals. This project was made possible with funding contributions from TransLink in the amount of $2.12 million, and with a $500,000 BC Active Transportation Infrastructure Grant from the Province of B.C. It includes a two-way protected lane for cycling and rolling, new landscaping and trees, a rain garden, a dog parklet, seating and bike racks, a water fountain and misting station, and improvements to existing intersections and sidewalks.</t>
  </si>
  <si>
    <t>Compliance carbon offset projects.</t>
  </si>
  <si>
    <t>The City has a robust Urban Forest Management Strategy and strong tree canopy cover targets that support sequestration efforts.</t>
  </si>
  <si>
    <t xml:space="preserve"> Sustainable procurement policy. Renewable energy investments (e.g. district energy, waste heat recovery, biomass). Compliance carbon offset projects. </t>
  </si>
  <si>
    <t>Complete, compact communities Organics diversion Renewable energy investments (e.g. district energy, waste heat recovery, biomass) The City has a robust Urban Forest Management Strategy and strong tree canopy cover targets that support sequestration efforts.</t>
  </si>
  <si>
    <t>The Emergency Management Office (EMO), in collaboration with other City Departments such as the Climate Action Team, and Fraser Health Home Health, Senior Services Society and community organizations, continues to develop and implement extreme heat mitigation strategies. On July 10th, 2023 Council approved the Accelerated Heat Plan with a budget of $268,000 funded from the Climate levy, collected from electric utility bills, in the Climate Action Reserve Fund. The Accelerated Heat Plan includes supporting additional staff resources for EMO, project budget enhancement for the Climate Action Team, administrative support for the Seniors Services Society and the purchase and installation of air conditioners. It will build on the current short term efforts such as creating cool rooms in common areas inside identified buildings and continued collaboration with Fraser Health. In summer 2023, Council also approved alignment of the Accelerated Heat Plan with the BC Hydro portable air conditioner program.</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</si>
  <si>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Utilizing natural assets/nature-based solutions. Developing emergency/hazard response plans.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</si>
  <si>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Creation of policy/procedures to affect change (climate considerations into decision-making processes). Utilizing natural assets/nature-based solutions. Developing emergency/hazard response plans. </t>
  </si>
  <si>
    <t>In 2023, we completed the 5th Street and 8th Avenue Rain Gardens project in collaboration with the Transportation department as part of a traffic calming initiative. This project included the installation of three rain gardens within the boulevard curb extensions and a pedestrian crossing with a half signal across 8th Avenue. The total area of the three rain gardens is approximately 240m². The new rain gardens will provide significant benefits, such as reducing stormwater runoff, improving water quality, and enhancing urban green spaces. These features help mitigate flood risks and support local biodiversity.</t>
  </si>
  <si>
    <t>Resilience indicators that provide detailed insights into health outcomes and equity, particularly in the context of energy poverty, racialized communities, and reconciliation would be valuable. Understanding who is most impacted, beyond mere statistics, and including lived experiences is crucial for effective program design. It is important to incorporate these comprehensive insights to ensure our programs and services address the specific needs of the most affected populations.</t>
  </si>
  <si>
    <t>Community connectedness, cooling centers, misting stations, partnerships with other organizations</t>
  </si>
  <si>
    <t>Warming shelters</t>
  </si>
  <si>
    <t>Flood Management Strategy update, installation of integrated stormwater management projects</t>
  </si>
  <si>
    <t>Flood Management Strategy update</t>
  </si>
  <si>
    <t>Biodiversity Strategy implementation</t>
  </si>
  <si>
    <t>Distribution network undergrounding strategy, outage response protocol</t>
  </si>
  <si>
    <t>A principal goal of the CEEP is to ensure the transition to a low-carbon community benefits everyone. The plan is informed by New Westminster’s diverse community, including directly engaging with residents with lived and living experience in poverty. Addressing the needs and priorities of vulnerable and at-risk community members is an emerging priority. The City of New Westminster is actively designing heat programs to address the needs of underserved and vulnerable populations. The Emergency Management Office (EMO) and Fire Department have identified 126 multifamily residences housing the most vulnerable populations and have partnered with organizations like the Fraser Health Authority (FHA) and the Seniors Services Society to provide targeted outreach and support. Key initiatives include distributing portable AC units to residents with mobility issues, creating cooling rooms in common areas of targeted buildings, and implementing educational outreach on heat preparedness.</t>
  </si>
  <si>
    <t>LGCAP funding received in year one and year two has been placed in a Climate Action Reserve (CAR) fund. The City has hired a consultant to develop a climate action decision making framework to aid climate action project prioritization and allocation of funds from the CAR. The framework will support the existing budgeting framework which guides the City’s work planning and budget process through a climate action lens to support advancing the City towards a zero-carbon future by 2050. The framework will be put into use in 2024.</t>
  </si>
  <si>
    <t>The City has hired a consultant to develop a climate action decision making framework to aid climate action project prioritization and allocation of funds from the Climate Action Reserve, including LGCAP dollars. The framework will support the existing budgeting framework which guides the City’s work planning and budget process through a climate action lens to support advancing the City towards a zero-carbon future by 2050. The framework will be put into use in 2024 to inform the 2025 budget allocation.</t>
  </si>
  <si>
    <t>Nisga’a Nation</t>
  </si>
  <si>
    <t>Utilizing consultants to analyze emissions data, and data collection is in-progress</t>
  </si>
  <si>
    <t>Targets not yet established, baseline measurements are in-progress to assist with proper goal setting.</t>
  </si>
  <si>
    <t>Building new housing to step 4 of the BC Energy Step Code</t>
  </si>
  <si>
    <t xml:space="preserve"> Building new housing to step 4 of the BC Energy Step Code</t>
  </si>
  <si>
    <t>10 new housing units in one community built to step 4 of the BC Energy Step Code</t>
  </si>
  <si>
    <t>Five level 2 public chargers across the nation - completed. Two level 3 public chargers - In Progress.</t>
  </si>
  <si>
    <t>monitoring flood risks in 3 of 4 commmunities; Collaborating with communities on initiative planning - ongoing</t>
  </si>
  <si>
    <t>In Progress - heat pump initiative in one community</t>
  </si>
  <si>
    <t>In Progress - Deep Energy Retrofit Planning</t>
  </si>
  <si>
    <t>In-Progress - deep energy retrofit planning</t>
  </si>
  <si>
    <t>In-Progress - Site Risk Assessments</t>
  </si>
  <si>
    <t>In-Progress - Adaption of the Nisga'a Nation to the Impacts of Climate Change Project</t>
  </si>
  <si>
    <t>Energy &amp; Emissions Inventory; Identify nation climate priorities through engagement sessions and costs associated with hosting these sessions; analyzing data from existing initiatives to develop a Nisga'a Climate Leadership Plan; Costs associated with Capacity Development within Climate.</t>
  </si>
  <si>
    <t>Executive leadership approval and Nisga'a Lisims Government Senior Management sign-off for use of funds.</t>
  </si>
  <si>
    <t>NCRD purchased an administration building in October 2023 and will be ensuring that upgrades to efficiency are done during renovations (late 2024).</t>
  </si>
  <si>
    <t xml:space="preserve">  Bylaws updated to prioritize energy efficient transportation hierarchy (i.e. pedestrians first). Active transportation planning.  Electric vehicle charging studies/planning. Electric vehicle charging infrastructure investments.  </t>
  </si>
  <si>
    <t>Charging stations in Sandspit Community Hall built in 2023; Station at Tow Hill Kiosk is in progress; Active Transportation Planning for Area D</t>
  </si>
  <si>
    <t xml:space="preserve"> Addressing current and future climate risks through plans, adaptation measure implementation, programs, service delivery, asset management and/or other functions. Monitoring climate risks or impacts (floods, wildfire, etc.). Providing training (adaptation and mitigation skills).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</si>
  <si>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Public engagement on climate risks and actions. Developing emergency/hazard response plans. </t>
  </si>
  <si>
    <t>NCRD implementation of Fire Smart program for Electoral Areas; Flood analysis for Haida Gwaii</t>
  </si>
  <si>
    <t>SHORT</t>
  </si>
  <si>
    <t>HRVA Underway</t>
  </si>
  <si>
    <t>Advocacy with agencies</t>
  </si>
  <si>
    <t>Managing passively collected LFG</t>
  </si>
  <si>
    <t>Improving vehicle efficiency</t>
  </si>
  <si>
    <t>Active Transportation; Fire Smart programs; Updating OCPs</t>
  </si>
  <si>
    <t>Investing in Canada Infrastructure Program (ICIP), NCRD private investment</t>
  </si>
  <si>
    <t>All decisions made by Board of Directors</t>
  </si>
  <si>
    <t>Including the corporate offsets generated by organics collection and forest preservation projects, the corporate inventory is 1262 tonnes of CO2e</t>
  </si>
  <si>
    <t>Interim targets: 2025 15% baseline 2007. 2030 35%, 50% 2035, 2040 65%, 2045 75%</t>
  </si>
  <si>
    <t>Solar panel installation on new RCMP building.</t>
  </si>
  <si>
    <t xml:space="preserve"> Zero Carbon Step Code adoption. Efficiency upgrades/retrofits.  Solar panel installation on new RCMP building.</t>
  </si>
  <si>
    <t>Zero Carbon step code adoption</t>
  </si>
  <si>
    <t xml:space="preserve">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Electric vehicle charging studies/planning. Established electric vehicle charging ready bylaws. </t>
  </si>
  <si>
    <t xml:space="preserve"> Implemented zero-emission vehicle first procurement policy for all local government on and off-road vehicles purchases. Electric vehicle charging studies/planning. Electric vehicle charging infrastructure investments. </t>
  </si>
  <si>
    <t>The Master Transportation Plan was drafted in 2023</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</si>
  <si>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Utilizing natural assets/nature-based solutions.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</si>
  <si>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Public engagement on climate risks and actions. Creation of policy/procedures to affect change (climate considerations into decision-making processes). Utilizing natural assets/nature-based solutions. </t>
  </si>
  <si>
    <t>Initiated work on a Climate Risk and Vulnerability Assessment of municipal services.  Implementation of the Lower Chemainus River Flood Management Plan in partnership with the Province of BC, Halalt First Nation, and Cowichan Valley Regional District.</t>
  </si>
  <si>
    <t>funding to implement resiliency measures</t>
  </si>
  <si>
    <t>Water Conservation Bylaw regional alignment and implementation</t>
  </si>
  <si>
    <t>Fuel hazard reduction treatments</t>
  </si>
  <si>
    <t>Biodiversity policy in-progress, Surface water quality monitoring, invasive species treatment</t>
  </si>
  <si>
    <t>2019.  The goal is to report on emission when the RGS indicators are up-dated tied to the Stats Can up-dates</t>
  </si>
  <si>
    <t>Completed a Commercial Energy assessment on Two RDNO Buildings</t>
  </si>
  <si>
    <t xml:space="preserve"> BC Energy Step Code adoption (Step 3 or higher). Completed a Commercial Energy assessment on Two RDNO Buildings</t>
  </si>
  <si>
    <t>Active Transportation feasibility study for Area C (grant provided by province)</t>
  </si>
  <si>
    <t xml:space="preserve"> Improving or expanding public transportation. Active transportation planning. Active transportation infrastructure investments. Bylaws that reduce or eliminate off street parking requirements.  Electric vehicle charging infrastructure investments.  </t>
  </si>
  <si>
    <t xml:space="preserve"> Active transportation infrastructure investments. Electric vehicle charging studies/planning. Electric vehicle charging infrastructure investments. Active Transportation feasibility study for Area C (grant provided by province)</t>
  </si>
  <si>
    <t>Pilot section (3km) of the Shuswap-North Okanagan Rail Trial was completed in Enderby.  New trails constructed near Bailey road (hwy 97), and portions of the Grey Canal Trail were acquired and expanded.  East Vernon Road Active Transportation feasibility study.  These projects are all related to expanding Active Transportation and recreational infrastructure.</t>
  </si>
  <si>
    <t>Zero Emissions Vehicle fleet adoption</t>
  </si>
  <si>
    <t>Parks completed a study of BX Creek Trail to investigate future options for moving the trail to prevent on-going erosion and flooding of the trail and to increase resiliency</t>
  </si>
  <si>
    <t>Undertaking or completing a risk assessment at the asset or project level. Undertaking or completing a Hazard Risk Vulnerability Analysis (HRVA) at the asset or project level. Collaboration with other communities on resilience planning/initiatives. Monitoring climate risks or impacts (floods, wildfire, etc.). Developing emergency/hazard response plans. Parks completed a study of BX Creek Trail to investigate future options for moving the trail to prevent on-going erosion and flooding of the trail and to increase resiliency</t>
  </si>
  <si>
    <t xml:space="preserve">Undertaking or completing a risk assessment at the community level. Undertaking or completing a Hazard Risk Vulnerability Analysis (HRVA) at the community level. </t>
  </si>
  <si>
    <t>The wildfire risk assessment was completed for the Duteau Creek Watershed to prioritize action to prevent wildfire impacts on water supply infrastructure.</t>
  </si>
  <si>
    <t>https://www.rdno.ca/sites/default/files/2021-04/200104_OK_ClimateReport_Final.pdf</t>
  </si>
  <si>
    <t>short term- drought has impacted agricultural production, and multi-year droughts may impact the community in the medium term</t>
  </si>
  <si>
    <t>Short term- wildfire has threatened the community, and in the event that it impacts the region's water sources, it would be medium to long term depending on the sixe of hte fire and its impact on the watershed</t>
  </si>
  <si>
    <t>short term- smoke from wildfire has impacted the community</t>
  </si>
  <si>
    <t>Drought Management Plans</t>
  </si>
  <si>
    <t>Wildfire risk assessments, management strategies</t>
  </si>
  <si>
    <t>Infrastructure design incorporates climate impacts</t>
  </si>
  <si>
    <t>Installing more generators in utilities for continuity of water service</t>
  </si>
  <si>
    <t>3 double EV Charging Stations, the purchase of 6 ZEVs</t>
  </si>
  <si>
    <t>In 2023, the Regional District completed an Energy Study for its main Administrative Office and the Search and Rescue Building as well as purchased one ZEV.</t>
  </si>
  <si>
    <t>Overall impact that purchase will have on corporate emissions. LGCAP funding pays the marginal cost increase for ZEV relative to ICE purchases.</t>
  </si>
  <si>
    <t>The District is working on a Climate Change, Mitigation and Adaptation Plan which will include corporate operations (including updated corporate GHG inventorying).  This is identified in the strategic plan - https://northsaanich.ca/wp-content/uploads/2024-Strategic-Plan.pdf.</t>
  </si>
  <si>
    <t>2022 - through the Capital Regional District</t>
  </si>
  <si>
    <t>Reduce community greenhouse gas emissions from 2007 levels: a) 8.5 % by 2015; b) 25 % by 2020; and c) 45 % by 2040. The District is working on a Climate Change, Mitigation and Adaptation Plan and targets may be updated as a result of that work.</t>
  </si>
  <si>
    <t>Step 3 for greater than 92 sq m; Step 2 for less than or equal to 92 sq m</t>
  </si>
  <si>
    <t>North Saanich homeowners can receive a top-up for their energy efficiency home renovation in addition to rebates offered through the CleanBC Better Homes and Home Renovation Rebate Program. The District is offering the rebate top-up ($350) for heat pump installation. As of 2024, the District had allocated $52,000 to the program.</t>
  </si>
  <si>
    <t xml:space="preserve">  Active transportation planning. Active transportation infrastructure investments. Neighbourhood or community-wide speed limit reductions.  </t>
  </si>
  <si>
    <t>Multi-use path completed on McDonald Park Rd from Glamorgan Road to Mills Road. Work was partially funded by $500,000 BC Active Transportation Grant. Work continues to implement actions identified in the 2021 North Saanich Active Transportation Program (current initiatives include: a traffic safety study in the Deep Cove Community; development of concepts for a MUP along Lands End Road extending from West Saanich to the Swartz Bay Ferry terminal; and implementing traffic calming and safety upgrades across the community ) and support the BC Transit Peninsula Local Area Plan and the CRD led Regional Public Electric Vehicle Network project grant.   The District is working on an OCP Review as well as a Climate Change, Mitigation and Adaptation Plan and additional actions are expected.</t>
  </si>
  <si>
    <t>The District is working on a Climate Change, Mitigation and Adaptation Plan, a Parks Master Plan, and an OCP review. See Transportation section above.  Also a Green Waste Facility.</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</si>
  <si>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Creation of policy/procedures to affect change (climate considerations into decision-making processes). Creating data systems to support climate action. Utilizing natural assets/nature-based solutions. Developing emergency/hazard response plans. </t>
  </si>
  <si>
    <t>The District is working on a Climate Change, Mitigation and Adaptation Plan, a Parks Master Plan, and an OCP review.  Our infrastructure master plans incorporate climate change impacts on the environment.</t>
  </si>
  <si>
    <t>Within our infrastructure master plans</t>
  </si>
  <si>
    <t>short, medium &amp; long</t>
  </si>
  <si>
    <t>working with Sidney to install water filling and misting stations in District’s parks</t>
  </si>
  <si>
    <t>CWFPP adopted by the District in 2022  Working on a fire smart grant.</t>
  </si>
  <si>
    <t>Chalet Rd Repair from atmospheric river. Tseycum Watershed Integrated Storm H2O Mngmt Plan</t>
  </si>
  <si>
    <t>To support the District’s work on and implementation of a community-wide and corporate Climate Change Strategy as well as an OCP review.</t>
  </si>
  <si>
    <t>Funds have been and will be used to support the District’s work on and implementation of a Climate Change, Mitigation and Adaptation Plan, and an OCP review.</t>
  </si>
  <si>
    <t>Considered whether it was the best use of funding in order to set up a robust framework for, and undertake, climate action.</t>
  </si>
  <si>
    <t>https://www.cnv.org/-/media/City-of-North-Vancouver/Documents/Living-City/environment-strategy-2021/Climate-and-Environment-Strategy-City-of-North-Vancouver.pdf</t>
  </si>
  <si>
    <t>CNLG, GGH Protocol</t>
  </si>
  <si>
    <t>Solid waste disposal has been included in corporate inventory. It formed part of the inventory prior to introduction of CNLG guidelines. Consistent with GHG Protocol.</t>
  </si>
  <si>
    <t>Note, the City does not have a stated 2030 or 2040 target. However, per the City’s Low Carbon Pathway trajectory, we are aiming for approximately 40% reduction by 2030 and 80% by 2040.</t>
  </si>
  <si>
    <t>Regarding other indicators, canopy coverage and stormwater management, and streamwater quality are key environmental indicators.</t>
  </si>
  <si>
    <t>Step 4 with Zero Carbon Step Code EL-3, or Step 5 with Zero Carbon Step Code EL-1</t>
  </si>
  <si>
    <t xml:space="preserve">Highest efficiency standards for new space and water heating equipment. BC Energy Step Code adoption (Step 3 or higher). Zero Carbon Step Code adoption.  </t>
  </si>
  <si>
    <t xml:space="preserve">Topping up Provincial energy efficiency incentive programs. Highest efficiency standards for new space and water heating equipment. BC Energy Step Code adoption (Step 3 or higher). Zero Carbon Step Code adoption.  </t>
  </si>
  <si>
    <t>In 2023, the City implemented new Energy Step Code and Zero Carbon Step Code requirements for new Part 9 buildings.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</si>
  <si>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Installation of public secure bike parking (i.e. bike valet). Mandatory EV infrastructure in new construction. Electric vehicle charging infrastructure investments.  </t>
  </si>
  <si>
    <t xml:space="preserve">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infrastructure investments. </t>
  </si>
  <si>
    <t>Our curb regulations have not fully kept pace with demand in recent years. This means that people are struggling to access curb space in many parts of the City, whether this is parking near shops in commercial areas, parking near home, or finding space to load or unload goods safely.   When demand for curb space outweighs supply, unregulated parking can be an inefficient use of space, which limits the City’s ability to make positive contributions towards its transportation, economic, environmental, and livability goals.  The Curb Access and Parking Plan will provide direction for regulations that will equitably balance access to curb space to meet the needs of our community. This includes looking at how best to regulate parking, creating better access to our residences, businesses, and other destinations in the City. https://letstalk.cnv.org/curb</t>
  </si>
  <si>
    <t xml:space="preserve">Circular economy or zero waste strategy. Sustainable procurement policy. Renewable energy investments (e.g. district energy, waste heat recovery, biomass). Green/blue carbon sequestration. </t>
  </si>
  <si>
    <t>The Climate and Environment Strategy is the City’s guide for making decisions that foster a resilient urban and natural environment, today and over the coming decade. This is the City's first comprehensive guide to planning and decision-making related to climate mitigation and adaptation, and climate resilience of the natural environment. City Council endorsed the Strategy on June 17, 2024. One  key climate action project identified in the Strategy is the sewer heat recovery plant to reduce Community Energy System emissions.</t>
  </si>
  <si>
    <t xml:space="preserve"> Addressing current and future climate risks through plans, adaptation measure implementation, programs, service delivery, asset management and/or other functions. Creation of policy/procedures to affect change (climate considerations into decision-making processes).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</si>
  <si>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Hydroclimatological data collection. Public engagement on climate risks and actions. Creation of policy/procedures to affect change (climate considerations into decision-making processes). Utilizing natural assets/nature-based solutions. </t>
  </si>
  <si>
    <t>The Climate and Environment Strategy is the City’s guide for making decisions that foster a resilient urban and natural environment, today and over the coming decade. This is the City's first comprehensive guide to planning and decision-making related to climate mitigation and adaptation, and climate resilience of the natural environment. City Council endorsed the Strategy on June 17, 2024. One key adaptation project in the Strategy is the Urban Forest Plan which will provide a roadmap to protecting and growing the City's urban forest, which supports climate change adaptation. The City also finalized the Biodiversity and Natural Areas Report which takes measures to improve biodiversity and natural areas.</t>
  </si>
  <si>
    <t>Urban forest canopy, heat island mapping, equity lens</t>
  </si>
  <si>
    <t>Public cooling stations and shelter, project with VCH, tree planting &amp; Urban Forest Plan, heat pumps</t>
  </si>
  <si>
    <t>Rain gardens, implementing recommendations from ISMP, updated design standards</t>
  </si>
  <si>
    <t>Engagement with a broad cross-section of the community on the development of the Climate and Environment Strategy. Another specific initiative was the City-hosted 'Bike Repair Cafes' events that provided a free bike maintenance service to community members.</t>
  </si>
  <si>
    <t>Indigenous Insights Report</t>
  </si>
  <si>
    <t>Top-up rebates for energy retrofits, and developing the City's Urban Forest Plan</t>
  </si>
  <si>
    <t>Metro Vancouver and VCH funding for the 'Towards Zero Emissions, Climate Ready Buildings' project</t>
  </si>
  <si>
    <t>Funds are appropriated through the Council budgeting process, and staff implement projects which further the City’s climate action goals.</t>
  </si>
  <si>
    <t>https://www.dnv.org/sites/default/files/edocs/Community-Energy-Emissions-Plan.pdf</t>
  </si>
  <si>
    <t>https://dnv-docs.simplicitycms.ca/documents/annual-report-2023.pdf</t>
  </si>
  <si>
    <t>A comprehensive community emissions inventory, updated annually and released on a set, predictable schedule, incorporating key emissions sectors (transportation – VKT and vehicle ownership including ICE, EV and PHEV by census tract or postal code, mode share by neighbourhood (walk/cycle/transit/vehicle), buildings – gas consumption, electricity consumption by customer type) would reduce duplicated efforts and support measuring progress on adopted targets.</t>
  </si>
  <si>
    <t>New Climate Ready Municipal Buildings Policy approved requires certification with Passive House Institute or CaGBC Zero Carbon Building Design Standard for new municipal facilities because Step Code does not apply to institutional buildings beyond Step 2 (measure only). New policy calls for building design that mitigates risk of overheating, use of renewable energy, high-performance air filtration standards, accounting for embodied and refrigerant emissions, and other sustainability measures.</t>
  </si>
  <si>
    <t>Part 9: Step 5 or Step 4 with EL-3, Part 3 Residential: Step 4 or 3 with EL-3, Part 3 Commercial: Step 2 or 3 with EL-3. Embodied carbon reporting for Part 3 rezoning applications.</t>
  </si>
  <si>
    <t>Step 3 minimum, Step 2 min for commercial buildings</t>
  </si>
  <si>
    <t xml:space="preserve">  Efficiency upgrades/retrofits. Requirement to measure embodied carbon. New Climate Ready Municipal Buildings Policy approved requires certification with Passive House Institute or CaGBC Zero Carbon Building Design Standard for new municipal facilities because Step Code does not apply to institutional buildings beyond Step 2 (measure only). New policy calls for building design that mitigates risk of overheating, use of renewable energy, high-performance air filtration standards, accounting for embodied and refrigerant emissions, and other sustainability measures.</t>
  </si>
  <si>
    <t>Topping up Provincial energy efficiency incentive programs. BC Energy Step Code adoption (Step 3 or higher). Zero Carbon Step Code adoption.  Part 9: Step 5 or Step 4 with EL-3, Part 3 Residential: Step 4 or 3 with EL-3, Part 3 Commercial: Step 2 or 3 with EL-3. Embodied carbon reporting for Part 3 rezoning applications.</t>
  </si>
  <si>
    <t>Low Carbon Buildings.  The District’s step code building regulations ensure new buildings are built to an efficient low carbon standard.  In 2023, the District, in partnership with the City of North Vancouver and the District of West Vancouver implemented changes to align the North Shore’s incentive-based low carbon step code approach with the new provincial Zero Carbon buildings regulation and increased the minimum level of efficiency for new buildings (e.g. Step 5 or Step 4 with EL-3 for new Part 9 buildings and aligning the District’s greenhouse gas intensity limit with EL-3 for new Part 3 buildings). The tri-municipal North Shore Jump on a Heat Pump concierge-style building retrofit program was expanded in 2023 to provide additional supports to North Shore homeowners interested in switching to low carbon heat pumps for home heating and cooling through the www.jumponaheatpump.ca website. Expanded services include a dedicated Energy Concierge to support homeowners with reviewing and comparing quotations from contractors, advising on equipment installations, navigating rebates and providing other support throughout their retrofit journey.</t>
  </si>
  <si>
    <t>Continued phasing out fossil fuel corporate fleet vehicles with electric alternatives such that 32 of 37 (86%) passenger fleet vehicles are electric.</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</si>
  <si>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public secure bike parking (i.e. bike valet). Electric vehicle charging studies/planning. Mandatory EV infrastructure in new construction. Electric vehicle charging infrastructure investments.  </t>
  </si>
  <si>
    <t xml:space="preserve"> Active transportation infrastructure investments. Active transportation education and encouragement programs. Electric vehicle charging infrastructure investments. Continued phasing out fossil fuel corporate fleet vehicles with electric alternatives such that 32 of 37 (86%) passenger fleet vehicles are electric. </t>
  </si>
  <si>
    <t>Low Carbon Transportation.  The District continues to advance work to reduce emissions and congestion through initiatives to support active transportation and electric vehicles, along with compact, complete community design.  Key initiatives include active transportation safety improvements, advocating for and advancing transit planning and investment, and advancing public electric vehicle charging infrastructure.  In 2023, the District completed a number of pedestrian crossing improvements and progressed design work for several key cycling routes in the Lynn Valley, Lynn Creek, Main Street, Marine Drive, and Mount Seymour Parkway neighbourhoods. Collaborative transit planning and advocacy efforts continued with bus rapid transit from Metrotown to Park Royal identified in 2023 by Translink as a Tier 1 investment priority.  This work is supported by the North Shore Connects partnership between the District, the City of North Vancouver, Squamish Nation, District of West Vancouver, and Tsleil-Waututh Nation.</t>
  </si>
  <si>
    <t>The District of North Vancouver’s Demolition Waste Reduction Bylaw became effective on January 1, 2023. This bylaw reduces the amount of demolition waste sent to landfill through a wood salvage requirement for single-family homes. Wood salvage reduces resource consumption and emissions and supports a shift towards a more circular economy. The bylaw applies to the demolition of single-family homes built before 1950. It requires applicants to salvage 3.5 kg (2.6 board feet) of reclaimed lumber per square foot of the finished floor space during demolition. For example, a house with 2,000 sq ft of finished floor area would have a wood salvage requirement of 7,000 kg.</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</si>
  <si>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</si>
  <si>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The District of North Vancouver is working in partnership with the City of North Vancouver, the District of West Vancouver, the Squamish Nation, and the Tsleil-Waututh Nation and North Shore Emergency Management (NSEM) on an extreme heat resilience project for the North Shore. This work is being led by NSEM and involves a comprehensive risk assessment, a mapping exercise, and engagement to identify vulnerabilities and provide a resource to better inform extreme heat planning, management, and response in the community.   This project focuses on engaging with organizations who support extreme heat response and/or represent heat vulnerable groups on the North Shore. A primary outcome from this work will be a public-facing extreme heat vulnerability story map and technical report identifying both short and long term heat risk reduction and resilience strategies for implementation by project partners.   The District provides public notices in response to Environment Canada weather alerts and provides information on where to stay cool during extreme heat and other resources from NSEM, HealthLink BC, and VCH. The District has recently updated policies so that buildings are designed to mitigate the risk of overheating (e.g. Climate Ready Rezoning Policy, Climate Ready Municipal Buildings Policy), and has expanded support services for residents interested in installing a heat pump which provides energy efficient, low carbon heating and cooling.</t>
  </si>
  <si>
    <t>https://www.dnv.org/community-environment/climate-change-adaptation-strategy ; https://dnv-docs.simplicitycms.ca/documents/sea-level-rise-strategy-2021.pdf</t>
  </si>
  <si>
    <t>Households with access to cooling (e.g. number of A/C units and/or residential heat pumps in existing households, date of installation, type of equipment, location of households that have access to cooling by neighbourhood/FSA).</t>
  </si>
  <si>
    <t>Young children</t>
  </si>
  <si>
    <t>Increasing tree canopy, policies to support cooling in buildings, building social resilience.</t>
  </si>
  <si>
    <t>Snow removal operations</t>
  </si>
  <si>
    <t>Enforcing summer water restrictions and conservation in new construction, xeriscape landscaping</t>
  </si>
  <si>
    <t>Wildfire DPA, Fire smart education, fuel management, training fire crews to fight wildfires</t>
  </si>
  <si>
    <t>New policies for new buildings to establish minimum air filtration performance levels (MERV-13)</t>
  </si>
  <si>
    <t>Operating a culvert inspection program</t>
  </si>
  <si>
    <t>Planning and technical studies to inform implementation of a coastal development permit area</t>
  </si>
  <si>
    <t>Creek Hazard DPA, inspection of debris barriers and basins for blockages</t>
  </si>
  <si>
    <t>Environment DPA, ecological restoration, invasive plant mapping and removal, Biodiversity Strategy</t>
  </si>
  <si>
    <t>New policy with min. performance levels for air filtration, Facilities HVAC system assessment.</t>
  </si>
  <si>
    <t>Partnerships with neighboring First Nations on adaptation projects</t>
  </si>
  <si>
    <t>In 2023, the District partnered with Empower Me to deliver energy conservation workshops for newcomers to Canada. Over the year, the program delivered 6 workshops to 81 District residents in two non-official languages and various levels of English as a Second Language and worked with four community partners to deliver programming.</t>
  </si>
  <si>
    <t>Year two LGCAP funding continues to support foundational climate action work, including Climate and Biodiversity staff, greenhouse gas emissions inventories, community engagement, community building retrofit support services, and strategic planning (e.g. Electric Vehicle Strategy). LGCAP funds will also be used to leverage external grant programs to advance other initiatives (e.g. EV charging infrastructure).</t>
  </si>
  <si>
    <t>Natural Resources Canada, Government of Canada, Government of BC, BC Hydro, partner municipalities.</t>
  </si>
  <si>
    <t>Internal business case development with analysis of economic, social, and environmental components, may require direction from Council.</t>
  </si>
  <si>
    <t>2010 Northern Rockies Regional Municipality Greenhouse Gas Action Plan https://nr.civicweb.net/filepro/documents/?preview=38879 2015 Northern Rockies Community Energy Plan https://nr.civicweb.net/filepro/documents/?preview=94289</t>
  </si>
  <si>
    <t>Although reporting is not required based on population, the NRRM has solicited the services of a consultant to set up and begin tracking traditional services GHG emissions.</t>
  </si>
  <si>
    <t>Upgrades in 2023 to the Dedicated Heat Recovery Charger (DHRC) and replacement of a boiler to a high efficiency 750,000 BTU boiler, has significantly improved heat recovery within the Recreation Center resulting in a savings of 1913 GJ of natural gas consumption from August-December 2023. Information provided to Regional Council April 24, 2023 relating to BC Energy Step Code and adoption of Building Bylaw amendment on June 12, 2023.</t>
  </si>
  <si>
    <t>Replacement of 1 fleet vehicle (did not use LGCAP funding)</t>
  </si>
  <si>
    <t xml:space="preserve">  Active transportation planning. Active transportation infrastructure investments.  Electric vehicle charging studies/planning.  </t>
  </si>
  <si>
    <t xml:space="preserve"> Replacement of 1 fleet vehicle (did not use LGCAP funding) </t>
  </si>
  <si>
    <t>Purchase of a 2023 Ford Escape hybrid (did not use LGCAP funding). Continued efforts to improve active mobility in local parks. Collaboration with BC Hydro to establish EV Fast-Charging network within the NRRM.</t>
  </si>
  <si>
    <t xml:space="preserve"> Organics diversion Various as described below</t>
  </si>
  <si>
    <t>Continued organics diversion to the municipal vermicompost. Submission of application and commencement of Community Energy planning for community of Toad River under the Community Energy Diesel Reduction (CEDR) program.  Collaboration and financial support to School District 81 to establish green waste diversion in local schools.  Continued facilitation of the local Environmental Action Committee. Continued operations of a share-shed at the landfill.</t>
  </si>
  <si>
    <t>Wildfire Risk Reduction project – fuel management on municipal land (community trail).</t>
  </si>
  <si>
    <t>Designation of the Recreation Center as a Cooling Center</t>
  </si>
  <si>
    <t>Designation of the Recreation Center as a Warming Center</t>
  </si>
  <si>
    <t>Completion of Wildfire Risk Reduction fuel treatment project</t>
  </si>
  <si>
    <t>Designation of the Recreation Center as a Fresh Air Center</t>
  </si>
  <si>
    <t>Communication and planning with BC Hydro re: short and long-term energy planning</t>
  </si>
  <si>
    <t>Encourage and seek broad representation on the local Environmental Advisory Committee</t>
  </si>
  <si>
    <t>Continued improvements at the Recreation Center to improve energy efficiency and reduce natural gas usage; waste diversion initiatives.</t>
  </si>
  <si>
    <t>Identification of eligible projects, consideration of alternate funding sources, and Regional Council priorities (resolutions).</t>
  </si>
  <si>
    <t>Strategic Energy Management Plan (2019) https://www.oakbay.ca/sites/default/files/municipal-hall/Reports/SEMP%202019%20%20Final.pdf</t>
  </si>
  <si>
    <t>For 2023,  6,358.5tCO2e was reported through Energy Reporting for Municipal Buildings. These Energy Reports measure natural gas and electrical consumption for Municipal Buildings and are prepared quarterly.</t>
  </si>
  <si>
    <t>The Capital Regional District provides GHG inventory studies every 2 years for member municipalities including the District of Oak Bay. The most recent years being 2022, 2020 and 2018. https://www.crd.bc.ca/docs/default-source/climate-action-pdf/reports/2022-regional-ghg-inventory-study---member-municipality-summary-.pdf?sfvrsn=2822e7ce_1</t>
  </si>
  <si>
    <t>The OCP makes a bylaw commitment to GHG reduction goals by referencing the Regional Growth Strategy target of reducing community greenhouse gas emissions by 33% (from 2007 levels) by 2020, and by 61% by 2038.</t>
  </si>
  <si>
    <t>Effective January 1, 2020 ESC Step 2 was required for Part 3 buildings. In 2023, the District obtained a consultant to look at GHG Energy reduction in buildings and other climate action opportunities. In 2024, Council adopted bylaw amendments to implement ESC Step 3 as of September 1, 2024 for Part 3 residential mid-rise/woodframe.</t>
  </si>
  <si>
    <t>Effective January 1, 2020 any Part 9 building was required to meet ESC Step 3.</t>
  </si>
  <si>
    <t>In 2023, the District obtained a consultant to look at GHG Energy reduction in buildings and other climate action opportunities. In 2024, Council adopted bylaw amendments to implement ZCSC EL 4 for Part 3 buildings as of September 1, 2024 for residential mid-rise/wood frame and November 1, 2024 for Part 3 high rise/concrete.</t>
  </si>
  <si>
    <t>In 2023, the District obtained a consultant to look at GHG Energy reduction in buildings and other climate action opportunities. In 2024, Council adopted bylaw amendments to implement ZCSC EL 4 as of September 1, 2024 for any Part 9 building.</t>
  </si>
  <si>
    <t>The District is currently doing a net-zero feasibility study for the new community amenity building at Carnarvon Park – it would be the first net-zero municipal facility</t>
  </si>
  <si>
    <t>Pedestrian and Sidewalk Master Plan and Sidewalk Condition Assessment</t>
  </si>
  <si>
    <t xml:space="preserve">  Active transportation planning. Active transportation infrastructure investments. Active transportation education and encouragement programs. Bylaws that reduce or eliminate off street parking requirements. Neighbourhood or community-wide speed limit reductions. Electric vehicle charging studies/planning. Mandatory EV infrastructure in new construction. Electric vehicle charging infrastructure investments.  </t>
  </si>
  <si>
    <t xml:space="preserve"> Active transportation infrastructure investments. Active transportation education and encouragement programs. Electric vehicle charging studies/planning. Pedestrian and Sidewalk Master Plan and Sidewalk Condition Assessment</t>
  </si>
  <si>
    <t>The District of Oak Bay’s Active Transportation Strategy (ATS) was completed in 2011. As 13 years have passed since the Strategy’s adoption, this report serves as a review of what has been done so far and what remains to be implemented in terms of active transportation planning and infrastructure in Oak Bay. More specifically, the objective of this review is to identify—and prioritize—which of the incomplete projects in the 2011 Strategy should be advanced so the District could apply for funding and grant applications in the immediate future. Further, this report also references the District’s Pedestrian and Sidewalk Master Plan, which informed the list of priority pedestrian facility projects. The active transportation networks in the District of Saanich and City of Victoria are also considered within this review to understand opportunities for connections to existing facilities in adjacent communities.  https://www.oakbay.ca/municipal-hall/active-transportation</t>
  </si>
  <si>
    <t>The Oak Bay Coolkit program is a joint initiative between the Collaborative for Advanced Landscape Planning at the University of British Columbia’s (UBC) Faculty of Forestry and the District, and is designed to engage residents on climate-change solutions in the community.   The Coolkit is intended to mobilize individual and neighbourhood climate action through participation in a series of fun and interactive engagement activities, beginning with neighbourhood conversations, to local asset and climate vulnerability mapping, carbon footprint calculators, household and block sustainability ratings, visioning exercises and developing localized climate action plans. The ultimate goal of the Coolkit Program is to reduce carbon footprints and help create climate proof, resilient neighbourhoods. https://www.oakbay.ca/parks-recreation/programs-registration/oak-bay-coolkit</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</si>
  <si>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</si>
  <si>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Developing emergency/hazard response plans. </t>
  </si>
  <si>
    <t>Initiated in 2023, the 2024 Community Risk Assessment outlines the hazards of primary concern within the District of Oak Bay and highlights areas of vulnerability as of 2024. The comprehensive assessment guides the development of risk reduction policies and actions for hazard mitigation, emergency response, municipal business continuity, and disaster recovery. The Community Risk Assessment acknowledges the importance of climate action in tandem with emergency management to reduce risks in Oak Bay and increase resilience.</t>
  </si>
  <si>
    <t>Oak Bay Community Risk Assessment 2024</t>
  </si>
  <si>
    <t>The median future-projected number of Summer Days increases to roughly 40 per year by the 2050s and 62 per year by the 2080s, while Temperate Nights begin to occur by the 2030s, with a frequency of 15 per year in the 2050s and 52 per year in the 2080s.  The median future-projected number of HWs increases to roughly 3 per year by the 2050s and 5 per year by the 2080s.</t>
  </si>
  <si>
    <t>Since the likelihood of snowfall rapidly decreases as temperatures rise above 0°C, we can anticipate that this local warming will affect the frequency of snowfall in the region. While snowfall comprised about 15% of total precipitation in the Past, it amounts to only 5% in the 2050s. By the 2080s, the capital region should receive as little snowfall annually as it did in spring alone in the past.</t>
  </si>
  <si>
    <t>By the 2050s, less summer rainfall and longer dry spells will increase the risk of drought during the summer and into the early fall. At the same time, hotter temperatures and more extreme heat events will intensify water demand as residents consume more water to keep cool and stay hydrated. Hotter and drier conditions will also increase evaporation and evapotranspiration, raising outdoor watering demand. Water conservation initiatives will remain a priority in the region.</t>
  </si>
  <si>
    <t>With extreme precipitation events becoming wetter in the future, the region can expect aging and undersized infrastructure to continue to be overwhelmed, amplifying stressors on the receiving environment. During high intensity rain events, creeks may overflow and soils may become saturated, intensifying runoff, and increasing the chance of flooding in low-lying areas. This combination can increase erosion, decrease slope stability, impacting public infrastructure. Current-long</t>
  </si>
  <si>
    <t>In general, the speed and scale of climate change may threaten the capability of many species to adapt, altering the ecological landscape. Shifting seasonal patterns, characterized by an earlier onset of spring or a later start to fall, may threaten processes that rely on temperature cues, including predator/prey, parasite/host, and pollinator dynamics. Short-long</t>
  </si>
  <si>
    <t>Identified cooling centres, municpal facilities advertised to community</t>
  </si>
  <si>
    <t>water restrictions through CRD</t>
  </si>
  <si>
    <t>Educational campaigns through District channels</t>
  </si>
  <si>
    <t>Initiated through the Community risk assessment identification culturally significant site TEK</t>
  </si>
  <si>
    <t>The Community Risk Assessment looked at demographics and specifically those identified as vulnerable populations. BC’s Min. of Emergency Management &amp; Climate Resilience (EMCR) identifies several factors that influence individual vulnerability in disasters. Aspects include age, mobility, income, ethnicity, language, and dependence on others. Oak Bay expects residents to play a major role in their own protection. The Assessment identifies to further explore collaboration with local and regional service organizations with capacity to assist the disadvantaged. Advance neighbour-helping-neighbour programs in the District and promote self-reliance.</t>
  </si>
  <si>
    <t>LGCAP funding to fund the new Sr Planner Climate Action position who will lead development of two Council Priority Projects – Community Climate Action Plan and Corporate Energy Plan, along with managing various other climate-related initiatives that are currently underway or planned across various departments.</t>
  </si>
  <si>
    <t>Those provided by the LGCAP</t>
  </si>
  <si>
    <t>https://www.rdos.bc.ca/assets/COMMUNITY-SERVICES/ClimateAction/FINAL-2011/1-Corporate-CAP-FINAL.pdf</t>
  </si>
  <si>
    <t>We noticed some gaps in data for some traditional services that includes solid waste and fleets. Some accounts were missing, and some were highly under reported in 2022. We will adjust the database for 2022 and 2021 on our record for corporate climate action plan. Please note that the CO2e associated with mobile sources include external and RDOS fleet emission</t>
  </si>
  <si>
    <t>2020, interval yet to be determined</t>
  </si>
  <si>
    <t>not applicable</t>
  </si>
  <si>
    <t>Community Energy Association (CEA) completed the community wide emission inventory report for 2020 in 2023 utilizing province database on energy and emission. Based on the report, the total emission for the year 2020 was 565,908 tCO2e. Out of the total, transportation contributed 50%, buildings (residential, commercial and small-scale industries) contributed 36%, and solid waste contributed 14%.</t>
  </si>
  <si>
    <t xml:space="preserve">   Electric vehicle charging studies/planning. Electric vehicle charging infrastructure investments.  </t>
  </si>
  <si>
    <t>Regional District of Okanagan Similkameen EV Charging: RDOS has started installation of 18 * Level 2 and 4 Level 3 EV chargers at various locations in the region for corporate and community zero emission vehicle transition with the funding from NRCan and the province. The objective of the project “Regional District of Okanagan Similkameen EV Charging” is to support the deployment of infrastructure in public places, on-street, multi-unit residential buildings, workplace, as well as, strategic infrastructure projects for urban delivery, and fleet applications.</t>
  </si>
  <si>
    <t>- Building retrofits and studies - Community Education and Awareness</t>
  </si>
  <si>
    <t xml:space="preserve"> - Building retrofits and studies - Community Education and Awareness</t>
  </si>
  <si>
    <t>Oliver Landfill Organics Compost Facility:   The Oliver Landfill composting facility was constructed with a total investment of $1.8 million, funded through B.C.’s Organics Infrastructure Program (OIP) with support from the federal and provincial governments. The program combines funding from the federal Low Carbon Economy Leadership Fund, the province, and OIP award recipients. The facility is estimated to divert fruit and yard waste that would otherwise be buried or burned. This will reduce the need to ship waste out of the region, reduce environmental impacts such as burying or burning waste, help keep community waste disposal costs low, and avoid methane production.</t>
  </si>
  <si>
    <t xml:space="preserve"> Collaboration with other communities on resilience planning/initiatives. Hydroclimatological data collection. Monitoring climate risks or impacts (floods, wildfire, etc.). Public engagement on climate risks and actions. Creating data systems to support climate action. Developing emergency/hazard response plans. </t>
  </si>
  <si>
    <t>Hazard, Risk and Vulnerability Assessment has been undertaken in 2010, being updated in the next 18 months.</t>
  </si>
  <si>
    <t>Water Availability and Quality: Given the Okanagan's reliance on water for agriculture and urban use, monitoring water levels in lakes, rivers, and reservoirs, as well as water quality, is crucial.   Drought and Precipitation Patterns: Changes in precipitation patterns and drought frequency can impact agriculture, water supply, and natural ecosystems.   Wildfire Risk and Incidence: The region is prone to wildfires, making it important to monitor fire risks, fuel loads, and the effectiveness of fire prevention and response strategies.</t>
  </si>
  <si>
    <t>Identification of potential cooling centres, water parks, and other heat friendly spaces.</t>
  </si>
  <si>
    <t>Training staff</t>
  </si>
  <si>
    <t>- Home community energy retrofit program - feasibility study - RDOS fleet transitions - Corporate building/facilities retrofits - EV Charging infrastructure</t>
  </si>
  <si>
    <t>Extreme Heat Assessment and Response Planning -  Union of Municipalities RDOS  EV Charging Station Infrastructure - Natural Resource Canada,  ZEVIP Program and Plugin BC RDOS Renewable and Electrification Feasibility Studies -   Natural Resource Canada,  SREP Program Community awareness and training on home energy efficiency - FortisBC</t>
  </si>
  <si>
    <t>When allocating large capital (lgcap) dollars, the following internal decision criteria are considered: •	GHG Reduction / Avoidance: Projects should focus on reducing or avoiding greenhouse gas emissions to mitigate climate change. •	Addressing Climate-Related Hazards: Investments should aim to reduce vulnerabilities and risks associated with climate-related hazards such as floods, storms, and heatwaves. •	Integration of Adaptation Measures into Policies, Strategies, and Planning: Funding should support incorporation climate adaptation measures into various levels of policy-making, strategic planning, and implementation frameworks. •	Improving Education and Raising Awareness of Climate Change Causes and Solutions: Initiatives that enhance public and institutional understanding of climate change, its causes, impacts, and possible solutions are prioritized. •	Increasing Human and Institutional Capacity: Projects should build the capacity of individuals and institutions in terms of climate adaptation, impact reduction, and early warning systems to improve resilience to climate change.</t>
  </si>
  <si>
    <t>https://portal.laserfiche.ca/Portal/DocView.aspx? id=10651&amp;repo=r-0001395576a</t>
  </si>
  <si>
    <t>https://www.oliver.ca/town-hall/mayor-council/guiding-documents</t>
  </si>
  <si>
    <t>Staff capacity is challenging</t>
  </si>
  <si>
    <t>New HVAC in town pumphouse and new HVAC at sewer treatment plant. Step 3 has been adopted by our Development Services/Planning team.</t>
  </si>
  <si>
    <t xml:space="preserve"> Active transportation infrastructure investments. Expanded micromobility access, bylaws and/or infrastructure (e.g. introduced or expanded bike/e-bike/e-scooter sharing programs, built new bike/scooter lanes, updated bylaws for use of bikes/scooters). </t>
  </si>
  <si>
    <t>We are investing significant grant/external funding with contributions from the Town in new active transportation infrastructure to promote walking/cycling</t>
  </si>
  <si>
    <t>The Town of Oliver is launching a food scraps collection program</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</si>
  <si>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Providing training (adaptation and mitigation skills). Creation of policy/procedures to affect change (climate considerations into decision-making processes). Developing emergency/hazard response plans. </t>
  </si>
  <si>
    <t xml:space="preserve"> Undertaking or completing a Hazard Risk Vulnerability Analysis (HRVA) at the community level. Public engagement on climate risks and actions. Developing emergency/hazard response plans. </t>
  </si>
  <si>
    <t>The Town of Oliver has started working on updating its Hazard, Risk, and Vulnerability Assessment (HRVA) - its current HRVA is simple and from 2017</t>
  </si>
  <si>
    <t>Menta well-being of community</t>
  </si>
  <si>
    <t>Developing a regional extreme temperature plan</t>
  </si>
  <si>
    <t>Revamping the municipal drought plan and water conservation plan</t>
  </si>
  <si>
    <t>Hired Firesmart Coordinator</t>
  </si>
  <si>
    <t>Air filter workshop</t>
  </si>
  <si>
    <t>Researching Flood smart Canada resources</t>
  </si>
  <si>
    <t>Have approached Osoyoos Indian Band</t>
  </si>
  <si>
    <t>Backup generator for critical infrastructure (drinking water pump stations)</t>
  </si>
  <si>
    <t>Solar panels at the Public Works building</t>
  </si>
  <si>
    <t>Inclusion in the Town's financial plan</t>
  </si>
  <si>
    <t>Active Transporation planning</t>
  </si>
  <si>
    <t xml:space="preserve"> Active Transporation planning</t>
  </si>
  <si>
    <t>Budgeting for Transportation Master Plan/Asset Management Plan Condition Assessment and Active Transportation Improvements</t>
  </si>
  <si>
    <t>Addressing current and future climate risks through plan, adaption measurement implementation, programs, service delivery, asset management and/or other functions.</t>
  </si>
  <si>
    <t xml:space="preserve"> Addressing current and future climate risks through plan, adaption measurement implementation, programs, service delivery, asset management and/or other functions.</t>
  </si>
  <si>
    <t>Having locations to protect residents and visitors</t>
  </si>
  <si>
    <t>Planning and fire smart</t>
  </si>
  <si>
    <t>Water Expansion and conservation</t>
  </si>
  <si>
    <t>In budgeting Process</t>
  </si>
  <si>
    <t>We used the LGCAP scope and boundaries</t>
  </si>
  <si>
    <t>Seek to reduce per capita GHG emissions by 33% of 2007 levels, by the year 2020.</t>
  </si>
  <si>
    <t>The City of Parksville is in the progress of completing a Transportation Master Plan that includes an element of active transportation planning.</t>
  </si>
  <si>
    <t>Organics diversion is through the Regional District of Nanaimo.</t>
  </si>
  <si>
    <t>Complete, compact communities Organics diversion Organics diversion is through the Regional District of Nanaimo.</t>
  </si>
  <si>
    <t>Staff emergency response training related to climate impact on hazards.</t>
  </si>
  <si>
    <t xml:space="preserve"> Collaboration with other communities on resilience planning/initiatives. Monitoring climate risks or impacts (floods, wildfire, etc.). Staff emergency response training related to climate impact on hazards.</t>
  </si>
  <si>
    <t xml:space="preserve"> Collaboration with other communities on resilience planning/initiatives. Monitoring climate risks or impacts (floods, wildfire, etc.). Public engagement on climate risks and actions. Creation of policy/procedures to affect change (climate considerations into decision-making processes). </t>
  </si>
  <si>
    <t>The City of Parksville and Town of Qualicum Beach collaborate on resilience planning/initiatives on an ongoing basis.</t>
  </si>
  <si>
    <t>Separate plans/assessments for flooding and other events exist.</t>
  </si>
  <si>
    <t>People living with chronic health conditions.</t>
  </si>
  <si>
    <t>Reliance on natural assets (ocean, tree canopy, river, etc.).  Supported cooling spaces.</t>
  </si>
  <si>
    <t>Supported cold weather shelter &amp; dedicated emergency and staff resources.</t>
  </si>
  <si>
    <t>Seasonal conservation measures.</t>
  </si>
  <si>
    <t>Processed DP application(s) to mitigate impacts, staff/elected official on Wildfire Committee.</t>
  </si>
  <si>
    <t>Processed development permit application(s) to mitigate impacts.</t>
  </si>
  <si>
    <t>Continue to employ COVID &amp; pandemic measures to reduce illness transmission among staff.</t>
  </si>
  <si>
    <t>127,082 to Ecologically sensitive areas/wetlands/active transportation/other.</t>
  </si>
  <si>
    <t>Ecologically sensitive areas/wetlands/active transportation/other.</t>
  </si>
  <si>
    <t>www.prrd.bc.ca</t>
  </si>
  <si>
    <t>Not at this time.</t>
  </si>
  <si>
    <t>A baseline for reduction targets established in conjunction with Regional Climate Resiliency Plan (RCRP) being developed and adopted over the next two years.</t>
  </si>
  <si>
    <t>Regional climate models</t>
  </si>
  <si>
    <t>Strengthening infrastructure resilience to climate change.</t>
  </si>
  <si>
    <t>Promote higher building standards which reflect climate projections by updating by-laws, development guidelines and zoning regulations.</t>
  </si>
  <si>
    <t>Highest efficiency standards for new space and water heating equipment.  Efficiency upgrades/retrofits.  Strengthening infrastructure resilience to climate change.</t>
  </si>
  <si>
    <t xml:space="preserve"> BC Energy Step Code adoption (Step 3 or higher).  Promote higher building standards which reflect climate projections by updating by-laws, development guidelines and zoning regulations.</t>
  </si>
  <si>
    <t>High efficiency boilers, high efficiency lighting and arena heater upgrades</t>
  </si>
  <si>
    <t>Purchased compaction trailers to service transfer stations waste management with anticipated savings of 180 commercial transport trips annually.</t>
  </si>
  <si>
    <t>Continue to explore energy efficient hybrid vehicles as an option for fleet, however reliability in extreme temperatures is questionable.  Access to maintenance servicing units is limited and inconvenient in our region.</t>
  </si>
  <si>
    <t xml:space="preserve">  Active transportation infrastructure investments.   Continue to explore energy efficient hybrid vehicles as an option for fleet, however reliability in extreme temperatures is questionable. Access to maintenance servicing units is limited and inconvenient in our region.</t>
  </si>
  <si>
    <t>Programs to increase high-occupancy (2 or more people) vehicle trips (i.e. carpooling). Purchased compaction trailers to service transfer stations waste management with anticipated savings of 180 commercial transport trips annually.</t>
  </si>
  <si>
    <t>Grants issued to shuttle services increase high-efficiency transportation for rural resident youth to schools and various active programs.  Funding for construction of a rural community walking trail.</t>
  </si>
  <si>
    <t>Development of Regional Climate Resiliency Plan (RCRP)</t>
  </si>
  <si>
    <t xml:space="preserve"> Development of Regional Climate Resiliency Plan (RCRP)</t>
  </si>
  <si>
    <t>Actively developing a Regional Climate Resiliency Plan and Regional Growth Strategy</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</si>
  <si>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Creating data systems to support climate action. Utilizing natural assets/nature-based solutions.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</si>
  <si>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Public engagement on climate risks and actions. Providing training (adaptation and mitigation skills). Creating data systems to support climate action. Utilizing natural assets/nature-based solutions. Developing emergency/hazard response plans. </t>
  </si>
  <si>
    <t>Regional Climate Resiliency Plan.  Agricultural Emergency Management Plan.  FireSmart Program.</t>
  </si>
  <si>
    <t>Short-Medium</t>
  </si>
  <si>
    <t>Agriculture, farmers</t>
  </si>
  <si>
    <t>Installed AC units at Attended Transfer Stations</t>
  </si>
  <si>
    <t>Drought Contingency Plans for water stations</t>
  </si>
  <si>
    <t>Firesmart Program and critical infrastructure mitigation</t>
  </si>
  <si>
    <t>Flux Forecast Advanced Flood Modelling</t>
  </si>
  <si>
    <t>Invasive Plant Strategy to support biodiversity</t>
  </si>
  <si>
    <t>Consultation and engagement with First Nations via EDMA</t>
  </si>
  <si>
    <t>Applications applied throughout Regional Climate Resiliency Plan project</t>
  </si>
  <si>
    <t>During Regional Climate Resiliency Plan project, PRRD attempts to engage with various community groups who represent a diverse cross-section of the population.  There is limited success in gaining interest in the Regional Climate Resiliency Plan project.</t>
  </si>
  <si>
    <t>A portion of the funds allocated to the developing Regional Climate Resiliency Plan.  No decision has been made on the remaining funds.</t>
  </si>
  <si>
    <t>Continue to support preparation, development and execution of our Regional Climate Resiliency Plan</t>
  </si>
  <si>
    <t>Opportunities presented by staff to the Board of Directors for approval.</t>
  </si>
  <si>
    <t>https://www.peachland.ca/cms/wpattachments/wpID355atID3728.pdf</t>
  </si>
  <si>
    <t>Working with consultant: GHG Accounting to complete measurement and reporting</t>
  </si>
  <si>
    <t>HVAC system upgrade on community centre</t>
  </si>
  <si>
    <t xml:space="preserve"> Active transportation infrastructure investments. Electric vehicle charging studies/planning. </t>
  </si>
  <si>
    <t>Active transportation plan completed and adopoted, EV charging options investigated</t>
  </si>
  <si>
    <t>HVAC upgrade at Comm Centre (heat shelter)</t>
  </si>
  <si>
    <t>Budget for new plow truck</t>
  </si>
  <si>
    <t>Water availability study initiated</t>
  </si>
  <si>
    <t>Working with Firesmart, local FD and EOC as required</t>
  </si>
  <si>
    <t>Adaptation of work schedule, PPE, opening of heat shelter as needed</t>
  </si>
  <si>
    <t>Mobile generator purchase for at-risk pump stations</t>
  </si>
  <si>
    <t>Lease of fire dept ZEV</t>
  </si>
  <si>
    <t>EV fleet vehicles and HVAC upgrades, potential active transportation upgrades</t>
  </si>
  <si>
    <t>Best "bang for the buck" - vehicles and facility heating/cooling is the highest GHG producer corporately</t>
  </si>
  <si>
    <t>Half of emissions are from the BC Transit Bus, our emissions went down in alignment with our CCAP, however the Village is only expected to grow including bus expansion.</t>
  </si>
  <si>
    <t>Would like to highlight substantial growth and assets in the Village that would impact reduction.</t>
  </si>
  <si>
    <t>FireSmart, Village Fleet Review (hand tools for Public Works and E-Bike), Printing/Waste reduction, Remote Work &amp; Training</t>
  </si>
  <si>
    <t xml:space="preserve"> Addressing current and future climate risks through plans, adaptation measure implementation, programs, service delivery, asset management and/or other functions. Monitoring climate risks or impacts (floods, wildfire, etc.). Public engagement on climate risks and actions. </t>
  </si>
  <si>
    <t>Grants with Pemberton Valley Dyking District, Water Conservation Efforts, Public Engagement, Wildfire Resiliency Plan</t>
  </si>
  <si>
    <t>Economic and Cultural</t>
  </si>
  <si>
    <t>Food security (environmental impacts to agricultural community)</t>
  </si>
  <si>
    <t>landslide, rockslide, active volcano</t>
  </si>
  <si>
    <t>Recovery and plan for recovery</t>
  </si>
  <si>
    <t>Everyone in community, specifically in the Valley who are more exposed due to topography</t>
  </si>
  <si>
    <t>Designated cooling centre at the Community Center</t>
  </si>
  <si>
    <t>Designated warming centre</t>
  </si>
  <si>
    <t>Level 2 water consumption</t>
  </si>
  <si>
    <t>Campfire Ban (currently on)</t>
  </si>
  <si>
    <t>Campfire Ban (currently on) - Community Center for woodfire smoke due to air quality</t>
  </si>
  <si>
    <t>Alerts in place</t>
  </si>
  <si>
    <t>Newsletter and social media post on health impacts</t>
  </si>
  <si>
    <t>Communication during widespread outages</t>
  </si>
  <si>
    <t>Fleet upgrades ebike and electrified fleet tools</t>
  </si>
  <si>
    <t>Recommended Transit</t>
  </si>
  <si>
    <t>Transit expansion hours</t>
  </si>
  <si>
    <t>Municipal matching in commitment from neighbouring community</t>
  </si>
  <si>
    <t>Intentional in assessing highest area of impact through evaluating emissions and setting long-term plans.</t>
  </si>
  <si>
    <t>https://www.penticton.ca/sites/default/files/docs/our-community/environment/2022-05-17-PDF-2022%20Corporate%20Energy%20and%20Emissions%20Plan_0.pdf</t>
  </si>
  <si>
    <t>The City generated 278 tC02e in carbon offsets from year 7 of the Three Blind Mice Avoided Forest Conversion project. Once the credits are applied, emissions from directly services are 2,365 tC02e.</t>
  </si>
  <si>
    <t>2018. Community emissions will be measured every two to three years effective the 2024 reporting year.</t>
  </si>
  <si>
    <t>The City has an existing Home Energy Loan Program, which provides on-bill financing to residential properties that are undergoing home energy retrofits. Retrofits include space heating and cooling, water heating, and envelope improvements. The City successfully applied to the FCM Community Efficiency Financing Program to receive grant funding to engage with a consultant to rebuild and revitalize HELP. The purpose of the revitalization project is to increase incentives and remove barriers to residents that are seeking home energy retrofits. The revitalized program will undergo Council review and adoption in late 2024.</t>
  </si>
  <si>
    <t xml:space="preserve">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Electric vehicle charging studies/planning. Established electric vehicle charging ready bylaws. Electric vehicle charging infrastructure investments.  </t>
  </si>
  <si>
    <t>Through the City’s Blue Skies Fund, full funding for EV Ready Plans was offered to eligible multi-unit residential buildings. The City facilitated the development of 24 EV Ready Plans in 2023, and has continued this funding program in 2024. With access to the completed EV Ready Plans, the City is considering how to assist multi-unit residential buildings in achieving an EV Ready state through financing and/or incentives.  The Zoning Bylaw was updated to include EV Ready requirements for Part 3 and Part 9 buildings.  The City offered free bike racks (rack and installation) for existing businesses, multi-unit residential buildings and educational institutions. Over 60 bike racks were installed in 2023 on private property.  Completion of Phase 2 of the Lake to Lake cycling route.  Sponsorship of Go By Bike Week celebration stations.</t>
  </si>
  <si>
    <t>The City was successful in applying to the CleanBC Community Fund and Investing in Canada Infrastructure Program for the purchase and installation of four 50kW EV fast chargers to be installed at four locations. In 2023, the EV chargers were purchased, electrical infrastructure (kiosks) designed and ordered, and the site design work completed. The chargers are to be installed in Fall 2024, with conduit installed for future co-location of level 2 charging stations and active transportation charging plugs. The chargers will be strategically placed to ensure maximum usage by residents and visitors to the community.</t>
  </si>
  <si>
    <t xml:space="preserve"> Monitoring climate risks or impacts (floods, wildfire, etc.). Creation of policy/procedures to affect change (climate considerations into decision-making processes). </t>
  </si>
  <si>
    <t>The City participates in the Home Partners Program, which is a voluntary property assessment program that helps residents identify specific actions they can take on their property to reduce wildfire risks. The home assessment is conducted by a wildfire Mitigation Specialist at no cost to the homeowner. A detailed report is provided with mitigation actions to reduce wildfire risk to the homeowner's property. The City also offers a FireSmart rebate program which provides funding up to a maximum of $1,000 to homeowners conducting FireSmart work on their property, within the City of Penticton. The intent of the program is to support residents who have incorporated FireSmart principals and taken initiative to reduce the risk of wildfire to their homes and community.</t>
  </si>
  <si>
    <t>Development and promotion of the Fire Smart Program</t>
  </si>
  <si>
    <t>Monitoring electrical load to relieve overloaded lines.</t>
  </si>
  <si>
    <t>The use of LGCAP funding for 2023 was largely focused on reducing transportation-based emissions generated from the community and corporate operations. For community, the City utilized LGCAP funding to support Go by Bike Week, increase the number of bike racks on private property, fully fund EV Ready Plans for multi-unit residential buildings, and to host a workshop to inform residents of newly passed EV Ready requirements in the Zoning Bylaw. To support corporate transportation initiatives, LGCAP funds were used to purchase fleet electric bicycles and to install electric vehicle charging infrastructure.</t>
  </si>
  <si>
    <t>CleanBC Communities Fund, Investing in Canada Infrastructure Program, FortisBC, Emotive Community Outreach Incentive Program, Specialty Use Vehicle Incentive Program</t>
  </si>
  <si>
    <t>Projects and programs that utilize LGCAP dollars must be aligned with the Community Climate Action Plan, Corporate Energy and Emissions Plan, internal Climate Action Reserve Fund, or CleanBC Roadmap to 2030.</t>
  </si>
  <si>
    <t>https://www.pittmeadows.ca/our-community/environment-sustainability/going-green-initiatives/climate-action</t>
  </si>
  <si>
    <t>The increase in GHG emissions from contracted services is due to an improvement in capturing the contractor emissions through the use of the provincial "contracted services emissions calculator" tool. This has resulted in a more comprehensive list of contractors than what had been used in previous years.</t>
  </si>
  <si>
    <t>Steps 4 and 5 of the Energy Step Code will be implemented by 2027.</t>
  </si>
  <si>
    <t>Active Transportation Plan Review completed in June 2023: https://pub-pittmeadows.escribemeetings.com/filestream.ashx?DocumentId=14572; Active Transportation Road Safety Campaign; Fire Hall EV charging rough-in completed in 2023.</t>
  </si>
  <si>
    <t>Urban Forest Strategy, Agricultural Viability Strategy</t>
  </si>
  <si>
    <t xml:space="preserve"> Urban Forest Strategy, Agricultural Viability Strategy</t>
  </si>
  <si>
    <t>Urban Forest Strategy in progress in 2023, Agricultural Viability Strategy completed in 2023, Active Transportation Plan Review completed in 2023.</t>
  </si>
  <si>
    <t xml:space="preserve"> Addressing current and future climate risks through plans, adaptation measure implementation, programs, service delivery, asset management and/or other functions. Monitoring climate risks or impacts (floods, wildfire, etc.). </t>
  </si>
  <si>
    <t>Opened cooling centre, public communications.</t>
  </si>
  <si>
    <t>Drainage and Irrigation Study to address drought and flooding; amended Water Conservation Bylaw.</t>
  </si>
  <si>
    <t>Drainage and Irrigation Study to address drought and flooding.</t>
  </si>
  <si>
    <t>Provided tree watering bags for sale to residents, developing Urban Forest Strategy.</t>
  </si>
  <si>
    <t>Worked with Metro Vancouver on a high-performing, energy-efficient, non-market and subsidized housing project with daycare, for income-qualifying seniors and people with disabilities.</t>
  </si>
  <si>
    <t>2022 funds are being used to complete the Climate Action Strategy. 2023 funds will be used to support implementation projects and resources.</t>
  </si>
  <si>
    <t>Review of strategies and action plans with business planning to determine most appropriate use of funds for the greatest impact.</t>
  </si>
  <si>
    <t>We noted a significant drop in fuel usage over 2022 for the sewer lagoon, in 2022 as we transitioned the City was pumping from historical lagoon to new lagoon. This represented approx. 75,000L of diesel in 2022 that was not incurred in 2023.</t>
  </si>
  <si>
    <t>No change over 2022, we are seeking to resource but still have no capacity on this file. The organization needs to set targets as none have been set yet.</t>
  </si>
  <si>
    <t>Discontinued use of diesel fuel in 2022 to pump form historic lagoon. Upgraded to new high efficiency water heaters at time of renewal.</t>
  </si>
  <si>
    <t xml:space="preserve"> Active transportation infrastructure investments. Installation of secure bike parking (i.e. bike valet). </t>
  </si>
  <si>
    <t>Active transportation planning Active transportation infrastructure investments</t>
  </si>
  <si>
    <t>Somass material salvage, old sawmill demo that diverted approximately 95% of waste from the landfill and a significant level of revenue</t>
  </si>
  <si>
    <t>The Together for Climate project - https://icleicanada.org/wp-content/uploads/2020/10/Port-Alberni-Climate- Adaptation-Report_FINAL.pdf - 2020</t>
  </si>
  <si>
    <t>Anyone who is at a disadvantage will be impacted by climate change.</t>
  </si>
  <si>
    <t>Cooling Centre's</t>
  </si>
  <si>
    <t>Warming Centre</t>
  </si>
  <si>
    <t>Fire Smart projects - assessments</t>
  </si>
  <si>
    <t>Emergency Alert system</t>
  </si>
  <si>
    <t>Intent to use but nothing was in 2023 - funding in reserve to use once more planning completed</t>
  </si>
  <si>
    <t>low carbon fleet &amp; resourcing to improve Climate action planning (term position)</t>
  </si>
  <si>
    <t>Staff resourcing will support to creation of plan and piorities</t>
  </si>
  <si>
    <t>Self-funded</t>
  </si>
  <si>
    <t>To be determined by Council -</t>
  </si>
  <si>
    <t>Window Replacement</t>
  </si>
  <si>
    <t xml:space="preserve"> Window Replacement</t>
  </si>
  <si>
    <t>Received quotes to replace windows in Fire Hall</t>
  </si>
  <si>
    <t>DPA requirements</t>
  </si>
  <si>
    <t xml:space="preserve"> Collaboration with other communities on resilience planning/initiatives. Public engagement on climate risks and actions. </t>
  </si>
  <si>
    <t>Haida Gwaii Coastal Flood and Erosion Study</t>
  </si>
  <si>
    <t>Coastal Flood and Erosion Study</t>
  </si>
  <si>
    <t>short-long</t>
  </si>
  <si>
    <t>building partnerships with neighboring communities</t>
  </si>
  <si>
    <t>connecting additional wells to the water supply system</t>
  </si>
  <si>
    <t>adapting fire smart measures</t>
  </si>
  <si>
    <t>Coastal flooding &amp; erosion study, community engagement &amp; awareness</t>
  </si>
  <si>
    <t>Projects related to reducing GHG emissions</t>
  </si>
  <si>
    <t>Embark on projects that helps to reduce GHG emissions and increase resilience to climate change</t>
  </si>
  <si>
    <t>https://www.portcoquitlam.ca/wp-content/uploads/2017/01/Port-Coquitlam-Climate-Action-Plan.pdf</t>
  </si>
  <si>
    <t>The following draft targets are outlined in the updated climate action plan: to reduce emissions by 50% below 2007 levels by 2035 and achieve net zero community emissions by 2050 and net zero corporate emissions by 2040</t>
  </si>
  <si>
    <t>As mandated by provincial timelines</t>
  </si>
  <si>
    <t xml:space="preserve"> Improving or expanding public transportation. Active transportation planning. Active transportation infrastructure investments. Active transportation education and encouragement programs. Electric vehicle charging studies/planning. Mandatory EV infrastructure in new construction.  </t>
  </si>
  <si>
    <t>In 2023 the City of Port Coquitlam completed our draft Master Transportation Plan (MTP). The draft MTP replaces the 2013 MTP and is a roadmap for identifying, prioritizing and implementing practical, cost effective improvements in order to provide a connected transportation network that gives people safe and direct routes to key destination points (schools, parks, community centres, commercial areas, etc.), using their preferred mode of transportation. In addition to providing infrastructure for cycling, an emphasis was also placed on emerging modes of transportation such as e-scooters.   The draft MTP was presented to Council in fall 2023 and was followed by a public feedback period along with consultation with interested parties. Overall, feedback has been very positive with majority of respondents agreeing that the draft MTP was successful in achieving the goals set out in the plan. It is anticipated that the MTP will be approved and adopted by council later in 2024 with implementation over several years through capital and development projects. More information can be found at www.portcoquitlam.ca/MTP. The City has several capital project programs that put an emphasis on active transportation, pedestrian safety, traffic calming, and improvements to transit stops. Through these programs, the City completed sidewalks on Taylor Street, Morgan Avenue, and Kingsway Avenue targeted at pedestrian safety, as well as advanced design on several other locations for construction in 2024 and beyond. Traffic calming projects including speed humps and raised crosswalks were constructed in several locations to help increase safety for and encourage on-street cycling. Improvements to transits stops included constructing city-owned shelters at 2 locations to improve levels of service and encourage the use of public transit.   The City, along with neighbouring municipalities in Coquitlam and Port Moody, completed the Tri-Cities Zero Emissions Strategy in 2023. The study sets clear goals and an action roadmap for accelerating zero emissions mobility (ZEM) within the Tri-Cities to reach its climate targets. Recommendations from this report feed into the MTP and will guide decisions for capital investment, development guidelines, and climate action initiatives.</t>
  </si>
  <si>
    <t>South Port Coquitlam Watershed Management Plan– nearly complete; draft plan to Council and the public in Fall 2024        •	Hyde Creek Integrated Watershed Management Plan – update to original plan underway       •	Climate Change Design Criteria – updated IDF curves and drainage design criteria for climate change    •	Coquitlam River Flood Response (2023-2025) – flood modeling, impact and vulnerability assessment, mitigations options and response plan; work underway with City of Coquitlam      •	Lower Mainland Flood Management Strategy – participated in work with Fraser Basin Council        •	Drainage Asset Management Plan    •	GHG emissions modeling for updated climate action plan</t>
  </si>
  <si>
    <t xml:space="preserve">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Developing emergency/hazard response plans. </t>
  </si>
  <si>
    <t>Maple Creek Drainage Pump station – upgrades to provide additional capacity (including climate change) and fish passage; preliminary and detailed design complete; construction scheduled for 2025          •Cedar Creek Drainage Pump station – upgrades to provide additional capacity (including climate change) and fish passage; preliminary design complete; detailed scheduled for 2025, construction scheduled for 2026</t>
  </si>
  <si>
    <t>we used the umbrella term "vulnerable groups" in our climate risk assessment</t>
  </si>
  <si>
    <t>Extreme weather plan, additional misting stations, enhanced communications/resources for public</t>
  </si>
  <si>
    <t>Extreme weather plan, enhanced communications/resources for public</t>
  </si>
  <si>
    <t>Participated in Metro Van's Summer drinking water conservation program</t>
  </si>
  <si>
    <t>Residents living in the wildland-urban interface can get a free Fire Smart home assessment</t>
  </si>
  <si>
    <t>A flood plan is under development, enhanced communications and resources with the public</t>
  </si>
  <si>
    <t>Drainage Asset Management Plan</t>
  </si>
  <si>
    <t>The ESS program and Extreme Weather (heat and cold) Plan may offer support to impacted individuals</t>
  </si>
  <si>
    <t>•	South Port Coquitlam Integrated Watershed Plan •	Hyde Creek Integrated Watershed Management Plan – update to original plan underway •	Climate Change Design Criteria – updated IDF curves and drainage design criteria for climate change  •	Coquitlam River Flood Response (2023-2025) – flood modeling, impact and vulnerability assessment, mitigations options and response plan; work underway with City of Coquitlam •	Lower Mainland Flood Management Strategy – participated in work with Fraser Basin Council •	Drainage Asset Management Plan •	Maple Creek Drainage Pump station – upgrades to provide additional capacity (including climate change) and fish passage; preliminary and detailed design complete; construction scheduled for 2025 •	Cedar Creek Drainage Pump station – upgrades to provide additional capacity (including climate change) and fish passage; preliminary design complete; detailed scheduled for 2025, construction scheduled for 2026 •	Master Transportation Plan development •	Transit stop improvements to encourage use of public transit •	Continued development of the climate action plan</t>
  </si>
  <si>
    <t>2021, community-wide buildings value for 2023 using raw CEEI data</t>
  </si>
  <si>
    <t>Developing climate action plan</t>
  </si>
  <si>
    <t xml:space="preserve"> Developing climate action plan</t>
  </si>
  <si>
    <t>Location</t>
  </si>
  <si>
    <t>Efficiency upgrades</t>
  </si>
  <si>
    <t xml:space="preserve"> Efficiency upgrades</t>
  </si>
  <si>
    <t>Building heat upgrade &amp; HVAC</t>
  </si>
  <si>
    <t xml:space="preserve">  Active transportation planning. Active transportation infrastructure investments.  Electric vehicle charging studies/planning. Electric vehicle charging infrastructure investments.  </t>
  </si>
  <si>
    <t>Electric Vehicle charging stations, expanded sidewalk connector and LED lighting conversion</t>
  </si>
  <si>
    <t>Shelter for vulnerable populations, cooling centers</t>
  </si>
  <si>
    <t>Public notices 24/7 road maintenance</t>
  </si>
  <si>
    <t>Water restrictions, monitoring, and added trees for shade</t>
  </si>
  <si>
    <t>Brush cutting, tree removal, fire bans</t>
  </si>
  <si>
    <t>Public notices, dangerous tree removal, storm drain maintenance</t>
  </si>
  <si>
    <t>Archaeological studies where required</t>
  </si>
  <si>
    <t>public notices</t>
  </si>
  <si>
    <t>high efficient heat pump system in our Admin Hall</t>
  </si>
  <si>
    <t>Office LED lighting and building improvements</t>
  </si>
  <si>
    <t>Office LED lighting and solar power</t>
  </si>
  <si>
    <t>0.00</t>
  </si>
  <si>
    <t>Installed heat pumps at a local municipal building</t>
  </si>
  <si>
    <t>Researched purchasing a new hybrid truck to add to the fleet</t>
  </si>
  <si>
    <t xml:space="preserve">Undertaking or completing a risk assessment at the community level. Monitoring climate risks or impacts (floods, wildfire, etc.). Developing emergency/hazard response plans. </t>
  </si>
  <si>
    <t>2035</t>
  </si>
  <si>
    <t>Conversations with BC Hydro</t>
  </si>
  <si>
    <t>Hybrid vehicle</t>
  </si>
  <si>
    <t>Looking into a study to determine aquifer levels and the effect of climate change on them. Determine what water levels are and project what they will be in the future with the changing climate.</t>
  </si>
  <si>
    <t>How it can improve on emissions. How does it effect the climate? Can we reduce emissions? Is it clean energy?</t>
  </si>
  <si>
    <t>https://www.portmoody.ca/en/city-hall/climate-action-plan.aspx</t>
  </si>
  <si>
    <t>2018. N/A we now use the Provincial CEEI inventory to report our Community Emissions annually.</t>
  </si>
  <si>
    <t>It would be great to get building emissions data at a neighborhood level / street by street to know where to focus efforts towards.</t>
  </si>
  <si>
    <t xml:space="preserve"> BC Energy Step Code adoption (Step 3 or higher). Zero Carbon Step Code adoption. Efficiency upgrades/retrofits.  </t>
  </si>
  <si>
    <t>In progress - Inlet Park Field house and sports field will be built to at least LEED Gold (hopefully Platinum) and Passive House standard. It will have PV arrays and 8 level 2 EV chargers in the car park for community use.  In progress – Performed comprehensive climate audits on all civic facilities and prioritize upgrades where feasible and highest risk (all climate audits completed in 2023), now pursuing grant funding to implement retrofit projects through FCM. Continue to initiate/continue discussions with federal and provincial governments to advocate for authority, financing tools, benchmarking, and other policies essential for achieving zero emissions buildings (ongoing). Encourage density and mixed-use neighborhoods around transportation hubs through the Official Community Plan and development applications (Completed in 2023). Accelerate adoption of the Energy Step Code and implementation of the Zero Carbon Step Code (underway in 2023 / 2024).  Develop and implement a concierge retrofit program for large and small buildings (underway in 2023, ongoing into 2024). Research and outline requirements for the reduction of Embodied Emissions in buildings (underway in 2023, ongoing into 2024).  Provide top-ups for existing incentive programs e.g. heat pumps (CleanBC) (Completed in 2023). Create a zero emission municipal building policy (underway in 2023, ongoing into 2024).</t>
  </si>
  <si>
    <t xml:space="preserve">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Expanded micromobility access, bylaws and/or infrastructure (e.g. introduced or expanded bike/e-bike/e-scooter sharing programs, built new bike/scooter lanes, updated bylaws for use of bikes/scooters). Installation of public secure bike parking (i.e. bike valet). Electric vehicle charging studies/planning. Mandatory EV infrastructure in new construction. Established electric vehicle charging ready bylaws. Electric vehicle charging infrastructure investments.  </t>
  </si>
  <si>
    <t xml:space="preserve"> Established commercial transportation target goals, and measures to reach them, in annual reports – may include target goals for vehicle kilometre reduction, mode share for energy efficient commercial transportation and zero-emission vehicles. Active transportation infrastructure investments.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t>
  </si>
  <si>
    <t>A new multi-use path is the first phase of the St. Johns Street Redesign Project. The St. Johns Street Redesign Project is intended to make St. Johns Street more comfortable and convenient for people to use active and sustainable methods of transportation. The first phase of the project focuses from Albert Street to Moody Street and features the construction of a multi-use path that connects to our existing walking and cycling paths, and provides off-street access to transit. A multi-use path, also known as a shared-use or mixed-use path, is a path that supports multiple modes of recreation and transportation such as walking and cycling. A multi-use path typically has a hard surface and is separated from traffic, and may include features such as benches, rest stops, and bike racks. We are also in the process of installing 8 DC fast chargers and 4 level 2 chargers with BC Hydro in our Recreation Centre car park for public use.</t>
  </si>
  <si>
    <t xml:space="preserve">Circular economy or zero waste strategy. Renewable energy investments (e.g. district energy, waste heat recovery, biomass). </t>
  </si>
  <si>
    <t>Port Moody 2050 Official Community Plan update is an ongoing project with a strong climate lens to guide land use, services and the physical, social and economic changes in Port Moody.  This update fully incorporates actions and policy directions from the Port Moody Climate Action Plan and other supporting plans such as the Climate Ready Homes and Building Plan and the Extreme Weather Resilience Plan.  We are also currently looking into the feasibility of implementing a District Energy System in Port Moody and a Zero Waste Strategy is also in progress.</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</si>
  <si>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</si>
  <si>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Providing training (adaptation and mitigation skills). Creation of policy/procedures to affect change (climate considerations into decision-making processes). Utilizing natural assets/nature-based solutions. Developing emergency/hazard response plans. </t>
  </si>
  <si>
    <t>Natural Asset Management Plan (Completed in 2023) Natural assets are ecosystem features that provide, or could be restored to provide, services to the city but historically have not been considered on equal footing or included in asset management plans. Develop and implement a natural assets management plan with consideration of a carbon budget. Incorporate natural assets into the City’s overall asset management plan. Coastal Flood Management Strategy (In progress 2023 - 2024) Develop a Coastal Flood Management Strategy to assess and respond to coastal flooding, coastal squeeze, shoreline erosion and inundation.</t>
  </si>
  <si>
    <t>short [current/by 2025]</t>
  </si>
  <si>
    <t>medium [2026-2050]</t>
  </si>
  <si>
    <t>Cooling shelters, spray parks</t>
  </si>
  <si>
    <t>Wildfire Protection Plan</t>
  </si>
  <si>
    <t>Coastal Flood Strategy</t>
  </si>
  <si>
    <t>Urban forest Management strategy</t>
  </si>
  <si>
    <t>Cool It! Climate Leadership Workshops</t>
  </si>
  <si>
    <t>Primarily staff wages and some funding support towards smaller Climate Action Projects not funded through our Climate Action Plan Implementation reserve.</t>
  </si>
  <si>
    <t>The Senior Sustainability and Energy Coordinator (funded by LGCAP) allowed us to apply for a grant from UBCM for $300,000 for the Cities coastal flood management strategy.  The position also allowed us to work with BC Hydro to install $500,000 worth of EV charging infrastructure at our Recreation Centre. The position also allowed us to apply for grant funding to apply for UBC Sustainability scholar to get a student to work for us for the summer enabling creation of a draft Zero Emission Municipal Building policy.</t>
  </si>
  <si>
    <t>Our criteria is compliance with the LGCAP program criteria and alignment with our Cities Climate Action Plan goals and corresponding implementation plan projects. We have also established an internal Climate Action Plan Implementation Reserve that is added to annually to help fund projects in addition to LGCAP funding. LGCAP funding is mainly designated to fund staff positions and some policy and strategy work and then our Climate Action Implementation Reserve is more for Climate Action Capital projects and initiatives to help complete actions within our Climate Action Plan.</t>
  </si>
  <si>
    <t>Population is under 10000</t>
  </si>
  <si>
    <t>water conservation</t>
  </si>
  <si>
    <t>cost effective transportation not available</t>
  </si>
  <si>
    <t xml:space="preserve">   Neighbourhood or community-wide speed limit reductions.  </t>
  </si>
  <si>
    <t>Culvert replacement to help with storm water management</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</si>
  <si>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</si>
  <si>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 </t>
  </si>
  <si>
    <t>Lagoon bank stability</t>
  </si>
  <si>
    <t>Lagoon</t>
  </si>
  <si>
    <t>water conservation tips and policies</t>
  </si>
  <si>
    <t>fire bans</t>
  </si>
  <si>
    <t>fire bans and tips to reduce exposure</t>
  </si>
  <si>
    <t>monitoring water levels</t>
  </si>
  <si>
    <t>post Northern Health information</t>
  </si>
  <si>
    <t>generator for emergency services</t>
  </si>
  <si>
    <t>Park outhouse upgrades</t>
  </si>
  <si>
    <t>Most beneficial for the community</t>
  </si>
  <si>
    <t>Integrated climate plan (addressing mitigation and energy), Standalone energy-related plan</t>
  </si>
  <si>
    <t>https://powellriver.ca/pages/climate-action   https://powellriver.ca/pages/sustainability</t>
  </si>
  <si>
    <t>https://ghgprotocol.org/</t>
  </si>
  <si>
    <t>Used the 'corporate emissions inventory reporting tool' spreadsheet to calculate our emissions, and the 2023 B.C. BEST PRACTICES METHODOLOGY FOR QUANTIFYING GREENHOUSE GAS EMISSIONS guidance document.</t>
  </si>
  <si>
    <t>2016, no scheduled reporting due to lack of reliable transportation emissions data</t>
  </si>
  <si>
    <t>Actual vehicle kilometers by vehicle type. The majority of our community emissions are from transportation (estimated at about 70%). CEEI transportation figures rely on estimated VKTs that have high uncertainty and don’t allow us to meaningfully compare our emissions year to year. This is why our community doesn’t track emissions annually. If actual vehicle kilometers data was available, it would allow us to meaningfully compare emissions year over year and produce annual community wide GHG repo</t>
  </si>
  <si>
    <t>Actual vehicle kilometers by vehicle type. The majority of our community emissions are from transportation (estimated at about 70%). CEEI transportation figures rely on estimated VKTs that have high uncertainty and don’t allow us to meaningfully compare our emissions year to year. This is why our community doesn’t track emissions annually. If actual vehicle kilometers data was available, it would allow us to meaningfully compare emissions year over year and produce annual community wide GHG reports.    Two UBCM resolutions have been submitted to date requesting that the province collect and share actual aggregate vehicle kilometers driven data with communities:   https://www.ubcm.ca/convention-resolutions/resolutions/resolutions-database/odometer-readings-community-greenhouse-gas   https://www.ubcm.ca/convention-resolutions/resolutions/resolutions-database/accessing-vehicular-greenhouse-gas</t>
  </si>
  <si>
    <t>Completed the GHG reduction pathway feasibility study for the highest emitting municipal buildings with support from an FCM grant.</t>
  </si>
  <si>
    <t xml:space="preserve"> Completed the GHG reduction pathway feasibility study for the highest emitting municipal buildings with support from an FCM grant.</t>
  </si>
  <si>
    <t>With support from an FCM grant, the City of Powell River has completed the GHG Reduction Pathway Feasibility study for its top seven highest emitting municipal buildings.</t>
  </si>
  <si>
    <t xml:space="preserve"> Implemented zero-emission vehicle first procurement policy for all local government on and off-road vehicles purchases. </t>
  </si>
  <si>
    <t>The City continues to operate its digital on-demand transit service, Zunga Bus. In addition, Council voted to increase conventional bus service funding to add 2,000 hours of additional service to routes one and two to improve frequency – a significant service expansion. These additional hours are currently waiting for BC Transit implementation.</t>
  </si>
  <si>
    <t>Zunga Bus digital on-demand transit service</t>
  </si>
  <si>
    <t>City of Powell River Consolidated Wastewater Treatment Facility, no public assessment available</t>
  </si>
  <si>
    <t>qathet Extreme Heat Emergency Plan (in progress)</t>
  </si>
  <si>
    <t>BC Housing Extreme Weather Response Shelter</t>
  </si>
  <si>
    <t>qathet Regional District Community Wildfire Response Plan (in progress), City of Powell River Urban</t>
  </si>
  <si>
    <t>qathet Regional Coastal Flood Adaptation Study   qathet Coastal Risk Assessment Study</t>
  </si>
  <si>
    <t>GHG Reduction Pathway Feasibility study, Zunga Bus digital on-demand bus service</t>
  </si>
  <si>
    <t>Federation of Canadian Municipalities Green Municipal Fund (GMF)</t>
  </si>
  <si>
    <t>LGCAP dollars go into the Climate Action Reserve Fund. The purpose of the fund is as follows:   To be used for funding climate mitigation and adaptation strategies that target energy and GHG reductions.</t>
  </si>
  <si>
    <t>Integrated climate plan (addressing mitigation and adaptation), Standalone mitigation plan, Standalone adaptation plan</t>
  </si>
  <si>
    <t>Integrated climate plan (addressing mitigation and adaptation), Standalone mitigation planStandalone adaptation plan</t>
  </si>
  <si>
    <t>Part 3 Buildings are still at Step 2</t>
  </si>
  <si>
    <t>Part 9 Buildings are at Step 3</t>
  </si>
  <si>
    <t>Upgrades to the Kin Center refrigeration plant were ongoing. When complete the project will reduce emissions by approximately 323 tCO2e annually.</t>
  </si>
  <si>
    <t xml:space="preserve"> Active transportation education and encouragement programs. Electric vehicle charging infrastructure investments. </t>
  </si>
  <si>
    <t>The installation of the last EV charging station (2 charging ports) in the Charge North program was completed. As part of this program the City installed 5 new charging stations with 2 charging ports each.</t>
  </si>
  <si>
    <t>We continued to expand our District Energy System, adding a connection at the Plaza 400 Building. We are still working to add new connections and discussion relating to new connections is ongoing.</t>
  </si>
  <si>
    <t>Wildfire Fuel Mitigation</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</si>
  <si>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Utilizing natural assets/nature-based solutions. Developing emergency/hazard response plans. Wildfire Fuel Mitigation</t>
  </si>
  <si>
    <t>We completed a fuel mitigation treatment at one of the priority areas identified in our Community Wildfire Protection Plan. The total area treated was 9.71 hectares. A second project (approximately 17 hectares) was also successfully applied for in 2023, although field work on the project didn't commence until early 2024.</t>
  </si>
  <si>
    <t>The hazard and risk assessment is included within our climate change adaptation plan: https://www.princegeorge.ca/city-hall/reports-publications/implementing-climate-change-adaptation-prince-george-executive</t>
  </si>
  <si>
    <t>Altered work schedule for many outdoor workers to avoid hottest part of the day</t>
  </si>
  <si>
    <t>Extensive snow and ice removal program for roads, sidewalks, parking lots, etc.</t>
  </si>
  <si>
    <t>Wildfire fuel mitigation projects, Wildfire Development Permitting</t>
  </si>
  <si>
    <t>Flood Hazard Development Permitting</t>
  </si>
  <si>
    <t>Riparian Protection Development Permitting</t>
  </si>
  <si>
    <t>Development of an internal communicable disease program.</t>
  </si>
  <si>
    <t>Year 2 funding has all been allocated to the refrigeration unit upgrades at the Kin Center. For Year 3 funding there are three major climate related initiatives at various stages of completion. First is to upgrade and expand our Sentinel Irrigation System. This software system uses weather data to optimize water use efficiency and leak detection during irrigation in City parks. The system accounts for leaks (shuts system down), rain events and other changes in weather that are otherwise corrected/detected manually after potentially significant losses of water. The City is also planning to update our Active Transportation Plan, to encourage more active transportation in the city, thus reducing emissions associated with transportation. Our third initiative related to wildfire risk. We are planning to use money to supplement our wildfire program. This way we will be able to leverage this funding to apply for up to $200,000 worth of grant funding through the Community Resiliency Investment Program.</t>
  </si>
  <si>
    <t>We have several stages in the decision making process. Generally we use our Climate Forward Implementation Strategy as a guide for determining where to spend LGCAP funding. From there the various departments work collaboratively to allocate funding to the identified projects. Final approval of each project goes through City Council.</t>
  </si>
  <si>
    <t>Primary Heat Source</t>
  </si>
  <si>
    <t>Concierge program for home-energy-refits in partnership with Ecotrust Canada</t>
  </si>
  <si>
    <t xml:space="preserve"> Concierge program for home-energy-refits in partnership with Ecotrust Canada</t>
  </si>
  <si>
    <t>City Hall Boiler upgrades</t>
  </si>
  <si>
    <t xml:space="preserve"> Revising existing bylaws or implementing new ones to support active transportation. Active transportation planning. Active transportation infrastructure investments. Active transportation education and encouragement programs. Bylaws that reduce or eliminate off street parking requirements.  Mandatory EV infrastructure in new construction.  </t>
  </si>
  <si>
    <t xml:space="preserve"> Active transportation infrastructure investments. Active transportation education and encouragement programs. Active Transportation Planning</t>
  </si>
  <si>
    <t>Transporation Plan, including the Active Transportation component; this was followed up by the Complete Communities Plan that will do a walkability assessment of the community and identify key gaps.</t>
  </si>
  <si>
    <t>Incentivizing renewable energy production at City owned industrial area</t>
  </si>
  <si>
    <t xml:space="preserve">Undertaking or completing a risk assessment at the asset or project level. Addressing current and future climate risks through plans, adaptation measure implementation, programs, service delivery, asset management and/or other functions. Utilizing natural assets/nature-based solutions. Developing emergency/hazard response plans. </t>
  </si>
  <si>
    <t xml:space="preserve"> Undertaking or completing a Hazard Risk Vulnerability Analysis (HRVA) at the community level. Addressing current and future climate risks through plans, adaptation measure implementation, programs, service delivery, asset management and/or other functions. Monitoring climate risks or impacts (floods, wildfire, etc.). Public engagement on climate risks and actions. Utilizing natural assets/nature-based solutions. Developing emergency/hazard response plans. </t>
  </si>
  <si>
    <t>Community-Wide Infrastructure replacement project to recognize potential risk of losing water due to climate change and aging water system.  Climate Adaptation and Action Plan to undertake an HRVA and identify how to manage risks, while incorporating integrated mitigation opportunities.</t>
  </si>
  <si>
    <t>Medium and long-term</t>
  </si>
  <si>
    <t>Short-term</t>
  </si>
  <si>
    <t>short-term</t>
  </si>
  <si>
    <t>short to long term</t>
  </si>
  <si>
    <t>medium-term</t>
  </si>
  <si>
    <t>Ecoregion and resource indicators (e.g. bioindicators like fish, harvested species); State of infrastructure; number of energy disruptions; access disruptions to emergency services</t>
  </si>
  <si>
    <t>People with language barriers for emergency/disaster mitigation communication</t>
  </si>
  <si>
    <t>Upgrades to existing water infrastructure given the systems vulnerability</t>
  </si>
  <si>
    <t>Engagement with equity-deserving groups through planning process for climate adaptation and action plan</t>
  </si>
  <si>
    <t>building efficiency upgrades (boiler replacement)</t>
  </si>
  <si>
    <t>If the project is eligible to be funded by LGCAP funds, it is proposed as a use.  Once Climate Action Plan is complete, highest and best use criteria to achieve targets will be used to analyze the use of the LGCAP funds.</t>
  </si>
  <si>
    <t>Solar Electricity Generation on Public Buildings</t>
  </si>
  <si>
    <t xml:space="preserve"> Solar Electricity Generation on Public Buildings</t>
  </si>
  <si>
    <t>Princeton Arena Solar Panel Install and insulation roof upgrade.</t>
  </si>
  <si>
    <t>(none)</t>
  </si>
  <si>
    <t xml:space="preserve">Undertaking or completing a risk assessment at the asset or project level. Addressing current and future climate risks through plans, adaptation measure implementation, programs, service delivery, asset management and/or other functions. Developing emergency/hazard response plans. </t>
  </si>
  <si>
    <t>Dike work, denied for federal funding.</t>
  </si>
  <si>
    <t>Current</t>
  </si>
  <si>
    <t>Dike Study, waiting on funding for construction</t>
  </si>
  <si>
    <t>None at the moment, reserved to 2024</t>
  </si>
  <si>
    <t>At Council's discretion</t>
  </si>
  <si>
    <t>Transportation is the main source of GHG emissions in our region. As a local government we are dedicated to encouraging alternative transportation to help reduce GHG emissions. However, this is challenging in rural areas with low population density and limited financial resources. Switching to alternative modes of transportation is difficult when rural para-transit service is very limited and active transportation for many people is unrealistic due to the long distances between rural properties and goods and services. Regardless, we are actively exploring solutions tailored for rural communities to make progress in our climate action efforts.</t>
  </si>
  <si>
    <t>In 2023, the qRD continued the Community Wood Smoke Reduction Program (CWSRP) which is an ongoing initiative aimed at reducing wood smoke emissions and enhancing local air quality. The program offered rebates to residents who were removing or replacing high-emission wood burning appliances. These rebates could be used to top-up other provincial rebate programs related to energy efficiency and  heating appliance upgrades. This program supported the removal or replacement of 21 non-compliant wood stoves in 2023.</t>
  </si>
  <si>
    <t>In 2023, the qRD invested in electric vehicle and equipment charging infrastructure for corporate use at our Resource Recovery Center Waste Transfer Station. This will enable low emission hybrid vehicles to be added to our corporate fleet, and zero emission electric equipment to be used in our waste and recycling operations.</t>
  </si>
  <si>
    <t>In 2023, the qRD continued its organics diversion program diverting approximately 810 tonnes of organic material from landfill. The qRD continued planning for increased organics collection infrastructure at the new Resource Recovery Center Waste Transfer Station, and also worked with the City of Powell River on planning for the introduction of a curbside organics collection program.</t>
  </si>
  <si>
    <t>Community education</t>
  </si>
  <si>
    <t>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Providing training (adaptation and mitigation skills). Community education</t>
  </si>
  <si>
    <t>FireSmart Program ongoing public education regarding wildfire resilience. Annual Green Shores Training to raise awareness on best practices for increasing the resiliency of coastal properties and reducing risks of coastal flooding and erosion.</t>
  </si>
  <si>
    <t>https://www.qathet.ca/wp-content/uploads/2024/03/2023_Savary-Island-Slope-Hazard-Study.pdf; https://www.qathet.ca/wp-content/uploads/2020/01/Overview-Coastal-Risk-Assessment.pdf; https://www.qathet.ca/wp-content/uploads/2023/01/Coastal-Flood-Mapping-Report-Phase-1-Mainland.pdf; https://www.qathet.ca/wp-content/uploads/2023/01/Coastal-Flood-Mapping-Report-Phase-2-Islands.pdf; https://www.qathet.ca/wp-content/uploads/2022/12/qathet-Regional-Coastal-Flood-Adaptation-Strategy-Overview-Report.pdf</t>
  </si>
  <si>
    <t>short, medium, and long</t>
  </si>
  <si>
    <t>All people and property within any identified hazard risk area</t>
  </si>
  <si>
    <t>Risk assessment ongoing with expected completion in 2024.</t>
  </si>
  <si>
    <t>Implementing recommendations from Community Wildfire Plan &amp; delivering FireSmart community education</t>
  </si>
  <si>
    <t>Implementing recommendations from Coastal Flood Adaptation Strategy</t>
  </si>
  <si>
    <t>Working with Ministry of Transportation to implement recommendations from drainage studies</t>
  </si>
  <si>
    <t>The LGCAP funding will support the replacement of our Black Point Recycling Depot. In 2023 $27,291 was spent, and in 2024 it is estimated that we will spend another $92,709 on the project for a total of $120,000.</t>
  </si>
  <si>
    <t>The qRD Regional Board uses the qathet Regional District's 2023-2027 Strategic Plan to guide decision making. The Strategic Plan provides guidance in all decisions made, so decisions to spend LGCAP dollars would be guided by goals such as environmental sustainability, conserving and protecting our natural environment, minimizing our impact on the environment and climate, or supporting active transportation. Projects that provide greater impact would also be prioritized over those that provide little impact.</t>
  </si>
  <si>
    <t>https://qualicumbeach.civicweb.net/document/9465/</t>
  </si>
  <si>
    <t>Since the release of the last GHG emissions inventory for the 2021 reporting period, there have been several updates to data sources which impact all inventories from 2007 to 2021. The most noteworthy is the Province of BC’s release of updated (2007, 2010, 2012) and newly published (2008, 2009, 2011, 2013-2021) vehicle count data, VKT and fuel consumption data for all BC municipalities for use in the CEEIs.  As the vehicle count data is showing stability across all years and is expected to continue, and the Province has low uncertainty associated with it, this new data was incorporated into the 2007-2023 GHG emissions inventories which results in a change in base year GHG emissions for Qualicum Beach. The Province also updated wood and fuel oil GHG emission factors – these too were applied to all GHG inventories. While the change does not have a material impact on the 2007 base year, it does have a material impact on the 2012-2021 reporting years.</t>
  </si>
  <si>
    <t>Hiring Climate Action Staff</t>
  </si>
  <si>
    <t xml:space="preserve"> Hiring Climate Action Staff</t>
  </si>
  <si>
    <t>Completing 2021 Corporate Emissions Reporting</t>
  </si>
  <si>
    <t xml:space="preserve"> Completing 2021 Corporate Emissions Reporting</t>
  </si>
  <si>
    <t>Completing 2021 Corporate Emissions Reporting (in collaboration with RDN), https://www.rdn.bc.ca/sites/default/files/inline-files/RDN_Regional%20Emission%20Inventory_Secured_1.pdf</t>
  </si>
  <si>
    <t>2020 Community Climate Adaptation Plan was updated</t>
  </si>
  <si>
    <t>Long-term</t>
  </si>
  <si>
    <t>Community Resiliency Index</t>
  </si>
  <si>
    <t>Colling centers activated during heat emergencies</t>
  </si>
  <si>
    <t>Long term monitoring of water supply sources and community outreach for water conservation</t>
  </si>
  <si>
    <t>Communoty Wildfire Reeilncy Planning (completed) and ongoing fuel management and fire smarting</t>
  </si>
  <si>
    <t>AQM and Advisories to stay indoors</t>
  </si>
  <si>
    <t>Adaptation projects for exposed critical infrastructure</t>
  </si>
  <si>
    <t>Green shores project at our roundabout and few private properties.</t>
  </si>
  <si>
    <t>Sand bag supplies, Emergency program outreach, protection of critical infrastructure</t>
  </si>
  <si>
    <t>Account for the most vulnerable population's vulnerabilties</t>
  </si>
  <si>
    <t>Ongoing meetings with BC HYdro, Emergency program local outreach</t>
  </si>
  <si>
    <t>The Town plans to scale up Climate Action outreach initiatives in 2024 with equity built into the engagement strategy.</t>
  </si>
  <si>
    <t>Funds have been pooled to likely support corporate buildings greening in 2025-2026.</t>
  </si>
  <si>
    <t>Funds spent as per Council's Strategic Priorities identified during strategic planning process.</t>
  </si>
  <si>
    <t>https://www.quesnel.ca/sites/default/files/uploads/reports/climate_action_plan_quesnel_2020_0.pdf</t>
  </si>
  <si>
    <t>Step code 3 is an ongoing development policy for part 9 buildings.</t>
  </si>
  <si>
    <t xml:space="preserve">  Active transportation planning.  Established electric vehicle charging ready bylaws. </t>
  </si>
  <si>
    <t>Active Transportation Plan Update and Expansion in progress. This plan will update the 2016 Plan as well as add grant-ready designs for new active transportation corridors and connections. These designs will allow the City to jump on grants as soon as they are available to expedite new infrastructure.</t>
  </si>
  <si>
    <t>A district energy feasibility study is in progress.</t>
  </si>
  <si>
    <t xml:space="preserve"> Monitoring climate risks or impacts (floods, wildfire, etc.). Providing training (adaptation and mitigation skills). Developing emergency/hazard response plans. </t>
  </si>
  <si>
    <t>Tiger Dam installation training for the fire department in case of flooding.</t>
  </si>
  <si>
    <t>Heat Alert Response Plan.</t>
  </si>
  <si>
    <t>Winter Road Maintenance Reserve.</t>
  </si>
  <si>
    <t>Lawn water restrictions when necessary.</t>
  </si>
  <si>
    <t>Fire Smart community and neighborhood programs. Fuel management projects.</t>
  </si>
  <si>
    <t>Tiger dam installation readiness.</t>
  </si>
  <si>
    <t>Driveway entrance clearing. Extreme Heat Response planning underway.</t>
  </si>
  <si>
    <t>CEA membership</t>
  </si>
  <si>
    <t>Fleet policy &amp; vehicle Electrification Plan</t>
  </si>
  <si>
    <t>GHG and emissions reduction feasibiility plan for a portfolio of buildings, community EV charging study, EV charger at City Hall, staff salary, CEA membership, EV vehicle purchase</t>
  </si>
  <si>
    <t>Year two funding supported a staff member to work towards climate action initiatives.</t>
  </si>
  <si>
    <t>Internal decisions for funding allotment is on a project by project basis. Staff reports for proposed projects are brought to City Council for resolutions.</t>
  </si>
  <si>
    <t>solar panels; insulation</t>
  </si>
  <si>
    <t>EV charging stations; purchased 2 hybrid vehicles and 1 electric vehicle</t>
  </si>
  <si>
    <t>transfer station</t>
  </si>
  <si>
    <t xml:space="preserve"> transfer station</t>
  </si>
  <si>
    <t>transfer station being located on municipal property for community by regional district</t>
  </si>
  <si>
    <t xml:space="preserve">Undertaking or completing a risk assessment at the asset or project level. Collaboration with other communities on resilience planning/initiatives. Developing emergency/hazard response plans. </t>
  </si>
  <si>
    <t>glacier study; community Fire Smart awareness; fire resiliency planning</t>
  </si>
  <si>
    <t>wildfire; water source</t>
  </si>
  <si>
    <t>water restriction bylaw</t>
  </si>
  <si>
    <t>Fire Smart programs; Fire resiliency planning</t>
  </si>
  <si>
    <t>glacier study</t>
  </si>
  <si>
    <t>Our Trust</t>
  </si>
  <si>
    <t>advance knowledge in areas of significant impact to the community - fire resiliency, water source</t>
  </si>
  <si>
    <t>https://can01.safelinks.protection.outlook.com/?url=https%3A%2F%2Frevelstoke.civicweb.net%2Fdocument%2F198863%2F&amp;data=05%7C02%7Carichardson%40revelstoke.ca%7C41e077e83e61404a124b08dcabf5037b%7C6168ba19740d415aa9761b3cbf1494f2%7C0%7C0%7C638574316009889191%7CUnknown%7CTWFpbGZsb3d8eyJWIjoiMC4wLjAwMDAiLCJQIjoiV2luMzIiLCJBTiI6Ik1haWwiLCJXVCI6Mn0%3D%7C0%7C%7C%7C&amp;sdata=XKlGB%2F43EFTdF07KKqcCegswT6G2NwvXulNGql8DIw0%3D&amp;reserved=0</t>
  </si>
  <si>
    <t>BEER (Building Energy Efficiency Reduction) Program</t>
  </si>
  <si>
    <t xml:space="preserve"> Improving or expanding public transportation. Active transportation planning. Active transportation infrastructure investments. Implement pedestrian plazas, car-free streets (temporary or permanent) or limited-access automobile streets. Installation of public secure bike parking (i.e. bike valet). Neighbourhood or community-wide speed limit reductions.  Traffic calming infrastructure planning for major thoroughfare</t>
  </si>
  <si>
    <t>Revelstoke Landfill Composting Facility opened in 2023</t>
  </si>
  <si>
    <t xml:space="preserve">Undertaking or completing a risk assessment at the community level. Undertaking or completing a Hazard Risk Vulnerability Analysis (HRVA) at the community level. Hydroclimatological data collection. Monitoring climate risks or impacts (floods, wildfire, etc.). </t>
  </si>
  <si>
    <t>HRVA was completed in 2023.</t>
  </si>
  <si>
    <t>Current/by 2025</t>
  </si>
  <si>
    <t>Resiliency planning</t>
  </si>
  <si>
    <t>Curbside composting project</t>
  </si>
  <si>
    <t>Council action</t>
  </si>
  <si>
    <t>Community Energy and Emissions Plan (CEEP) 2050: www.richmond.ca/__shared/assets/ceepreport61163.pdf | Flood Protection Management Strategy 2019: https://www.richmond.ca/__shared/assets/Flood_Protection_Management_Strategy57596.pdf</t>
  </si>
  <si>
    <t>https://www.richmond.ca/__shared/assets/CarbonNeutrality_CNCL_11251337332.pdf</t>
  </si>
  <si>
    <t>A weblink will be provided when staff report is provided to Council in September.</t>
  </si>
  <si>
    <t>GHG emissions associated with diesel consumption may be revised as information from our supplier becomes available, as the actual GHG intensity of the fuel consumed in 2023 was lower than BC regulatory requirements.</t>
  </si>
  <si>
    <t>Richmond staff would like to report out annually on community-wide GHG emissions, but currently rely on the latest available provincial Community Energy and Emissions Inventory (CEEI) data. Because transportation sector CEEI data for 2013-2021 was not available until recently, the latest baseline year for which the City had a complete community-wide emissions inventory was 2017.  A consultant was retained in 2019-2021 to assist staff in developing Richmond's 2017 emission inventory.  This provided a more recent baseline year for quantifying the amount (tonnes) of GHG emissions required to meet Council-adopted 2030 and 2050 reduction targets.</t>
  </si>
  <si>
    <t>The Province has an essential role in resourcing CEEI to provide robust transportation and building sector emission figures for municipalities.  We encourage the Province to provide timely and complete CEEI datasets, with detailed transportation sector emissions, to help municipalities assess progress against climate plan targets.  Disaggregation of emissions data is also suggested, particularly with regard to electricity and natural gas consumption.  Disaggregated natural gas consumption data is important given that the majority of emissions within the building sector come from natural gas.  At present, the only data available are community-wide totals for “residential” and “CSMI” accounts (the latter of which includes multi-unit residential buildings), and the number of natural gas connections within a community. This information indicates overall consumption, but no indication of consumption trends by building type, age or geographic sub-area.  This information is helpful to inform emission reduction programs and policies for existing buildings.   We commend the Province for now providing transportation data disaggregated by vehicle type.  This is much appreciated, and we request that the same step be pursued with building sector energy and emissions information.</t>
  </si>
  <si>
    <t>(a) Hotels and Motels: Step 4 [+ EL-1], or Step 3 [+ EL-2], or Step 2 [+ EL-3];  (b) Residential (Concrete frame): Step 3 [+ EL-1], or Step 2 [+ EL-2]; (c) Residential (Wood frame): Step 4 [+ EL-1], or Step 3 [+ EL-2]; (d) Office and Retail: Step 3 [+ EL-1], or Step 2 [+ EL-2]</t>
  </si>
  <si>
    <t>Step 5 [+ EL-2], or Step 4 [+ EL-3], or Step 3 [+ EL-4]</t>
  </si>
  <si>
    <t>(a) Hotels and Motels: EL-1 [+ Step 4], or EL-2 [+ Step 3], or EL-3 [+ Step 2];  (b) Residential (Concrete frame): EL-1 [+ Step 3], or EL-2 [+ Step 2]; (c) Residential (Wood frame): EL-1 [+ Step 4], or EL-2 [+ Step 3]; (d) Office and Retail: EL-1 [+ Step 3], or EL-2 [+ Step 2]</t>
  </si>
  <si>
    <t>EL-2 [+ Step 5], or EL-3 [+ Step 4], or EL-4 [+ Step 3]</t>
  </si>
  <si>
    <t>Richmond adopted the BC Zero Carbon Step Code (ZCSC) into local Building Bylaw regulation, effective October 31, 2023.  With adoption of ZCSC, Richmond has set GHG requirements for all new buildings covered by the provincial Energy Step Code.  Richmond has provided multiple compliance options for all classes of new construction covered by the Energy Step Code, pairing higher-stringency Step Code requirements with lower-stringency ZCSC requirements, and vice versa, in order to provide maximum flexibility to the design and construction community in Richmond.  City staff also hosted a Builders’ Breakfast event in June 2023, attended by 90 local homebuilders, energy specialists and others to present draft recommendations on the proposed Bylaw changes noted above.  Feedback from builders was overall positive on City's approach to ZCSC implementation, providing Part 9 builders with three sets of compliance options to meet the new requirements. District Energy: City of Richmond’s Lulu Island Energy Company (LIEC) is one of Canada’s largest municipally owned district energy utilities, providing energy services to 7.3 million ft2 as of December 2023. In 2023, the City Centre DEU system was extended to two new developments, adding over 608,000 ft2 to the total floor space served by this system.  Expansion of the CCDEU has been underway since the execution of a substantial $175M financing deal with partners’ Corix Utilities and Canada Infrastructure Bank in 2022. LIEC is in the early stages of development of the CCDEU system, which will swiftly become the largest DEU service area within its first few years of operation. LIEC currently services customers by utilizing an interim servicing strategy to expand the customer base and enable immediate reduction of GHG emissions for upcoming developments throughout the City Centre area. This servicing strategy requires developments in the City Centre area to utilize LIEC’s onsite low-carbon energy plants to provide space heating, space cooling, and domestic hot water heating services to the customers. A future permanent energy centre [include sewer heat recovery here] is planned to be completed by 2028 and will interconnect with CCDEU customer buildings.  Over the next 30 years district energy infrastructure will continue to expand and the connected floor area will grow to approximately 52-million ft2.</t>
  </si>
  <si>
    <t>Staff reported that the Green Fleet Action Plan 2020 met a reduction of 28% in Fleet related emissions from the 2011 baseline in the year 2020.  The City has a carpool program using City vehicles. This is managed by our Transportation Department, which accepts participating employees and matches up 3-4 employees into carpools with an assigned vehicle.  The program also works to match up participants using staff vehicles if City vehicles are not available.  Richmond has bike lockers at City Hall.</t>
  </si>
  <si>
    <t>Infrastructure Promotion and education regarding active transportation</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</si>
  <si>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Installation of public secure bike parking (i.e. bike valet). Electric vehicle charging studies/planning. Mandatory EV infrastructure in new construction. Established electric vehicle charging ready bylaws. Electric vehicle charging infrastructure investments.  Infrastructure Promotion and education regarding active transportation</t>
  </si>
  <si>
    <t>Programs to increase high-occupancy (2 or more people) vehicle trips (i.e. carpooling). Established commercial transportation target goals, and measures to reach them, in annual reports – may include target goals for vehicle kilometre reduction, mode share for energy efficient commercial transportation and zero-emission vehicles. Implemented zero-emission vehicle first procurement policy for all local government on and off-road vehicles purchases. Electric vehicle charging studies/planning. Electric vehicle charging infrastructure investments. Staff reported that the Green Fleet Action Plan 2020 met a reduction of 28% in Fleet related emissions from the 2011 baseline in the year 2020. The City has a carpool program using City vehicles. This is managed by our Transportation Department, which accepts participating employees and matches up 3-4 employees into carpools with an assigned vehicle. The program also works to match up participants using staff vehicles if City vehicles are not available. Richmond has bike lockers at City Hall.</t>
  </si>
  <si>
    <t>Infrastructure Investments: (Expanded &amp; enhanced active transportation network, Delineators installed on Garden City Road bike lane, Completed Westminster Highway Multi-Use Pathway (Smith Cr. to Fraserside Gate), Completed walkway on north side of Westminster Hwy.)  Promotion and Education of Active Transportation: (Bike to School Education for Students, Go by Bike Week, HUB Cycling Bike to Shop Week and education. 21st Island City, By Bike Tour Event, E-Scooter and E-Bike Share Pilot Project.)</t>
  </si>
  <si>
    <t xml:space="preserve">Complete, compact communities Organics diversion Circular economy or zero waste strategy Renewable energy investments (e.g. district energy, waste heat recovery, biomass) </t>
  </si>
  <si>
    <t>The City is currently undertaking a targeted update of the OCP to create a more robust policy framework for the provision of affordable housing.  Integration of climate mitigation and adaptation through potential application of a ‘climate lens’ to inform OCP policy development may also be considered. The update will also include an action plan to guide the planning and development of the City's neighbourhood service centres to further the development of compact, complete communities in Richmond. The OCP update process began in 2022, with bylaw adoption scheduled for 2025.  In April 2023, following an extensive stakeholder engagement process, Council endorsed the Richmond Circular City Strategy (RCCS). Richmond is one of Canada's leading cities in developing a comprehensive, integrated action plan to advance circularity.  In 2023, the City secured funding from FCM to conduct a comprehensive community-wide Material Flow Analysis study for Richmond.  This study will assess the current state of resource flows within Richmond to produce goods and services, and identify relationships between resource flows, social activities, economic development, and environmental changes. One of the intended outcomes of this work is to inform a review of the City’s demolition bylaw.</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</si>
  <si>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Creating data systems to support climate action.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</si>
  <si>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Public engagement on climate risks and actions. </t>
  </si>
  <si>
    <t>Dike raising to 4.7 meters geodetic along Dyke Road, between 6080 Dyke Road to Gilbert Road – in design. |	Dike raising to 4.7 meters geodetic along River Road, between Lynas Lane to No. 2 Road – in design. | Dike raising to 4.7 meters geodetic along Dyke Road between No. 4 Road to No. 5 Road – in design.</t>
  </si>
  <si>
    <t>City of Richmond Engineering Planning has contracted Licker Geospatial, through funding from UBCM, to conduct an extreme heat vulnerability assessment for the City that will be completed in 2024.</t>
  </si>
  <si>
    <t>Regional climate impact modelling that factors in implemented adaptation measures.</t>
  </si>
  <si>
    <t>People with pre-existing illness  |	outdoor workers  |	neuro-diverse individuals  |	people with mental health disorders. |	individuals at risk of or experiencing homelessness</t>
  </si>
  <si>
    <t>Advocated for BCBC requirements for existing buildings; Extreme Heat and Poor AQ Emergency Ops Plan.</t>
  </si>
  <si>
    <t>City &amp; partners provide Warming Centres; Snow Angels shovel walks for residents needing assistance.</t>
  </si>
  <si>
    <t>Revised Extreme Heat and Poor Air Quality Response Plan ready for activation.</t>
  </si>
  <si>
    <t>Localized drainage assessments and improvements throughout the City.</t>
  </si>
  <si>
    <t>Perimeter dike raising design for 3 locations.</t>
  </si>
  <si>
    <t>Habitat enhancement and banking agreement; invasive species inventory and risk assessment.</t>
  </si>
  <si>
    <t>See “Extreme cold, snow and ice” above.</t>
  </si>
  <si>
    <t>(1) The Energize Richmond (initially called the “Energy Poverty Toolkit”) pilot engaged stakeholders to work one-on-one with residents living with energy poverty. Participants gained training, skills, and a toolkit enabling them to act as community leaders, hosting unique local dialogues with their peers, catalyzing the creation of action plans to save money and energy, and encouraging residents to take action on climate change.  (2)	Through UBCM’s Community Emergency Preparedness grant program, the City was awarded approximately $30,000 to produce Extreme Temperature Risk Mapping, Assessment and Planning. The information from this analysis will inform the development of future initiatives to target identified at-risk populations and areas. (3) The City worked with the Canadian Red Cross to develop a community preparedness education program for seniors and newcomers. The resulting five events reached approximately 180 people and provided education in individual preparedness, hazard awareness, and provided tools for community building. (4) The Snow Angel program offered during the winter season helps to ensure residents who are older adults or have mobility challenges stay connected and have the ability to leave their homes during a snowfall event. Over Winter 2022/23 and 2023/24, the program had a total of 138 volunteers, who worked over 485 hours to ensure that 234 residents were successfully assisted with a cleared walkway around their homes.</t>
  </si>
  <si>
    <t>Two new Senior Climate Action Specialists (3-year TFT staff) focused on advancing low-carbon retrofits to existing buildings and zero emission mobility in Richmond.</t>
  </si>
  <si>
    <t>NA for Year 2.   Note: Information on the above will be included in the City's Year 3 LGCAP Survey Report, where LGCAP proceeds in calendar years 2024 and 2025 are also being used to leverage an FCM GMF funding application to explore financing options for energy retrofits to existing residential buildings, as well as municipal 'top-up' incentives to help drive increased participation in CleanBC heat pump retrofit incentives for existing ground-oriented housing.</t>
  </si>
  <si>
    <t>City Council direction for LGCAP funding to be used strategically to advance progress in reducing emissions from existing buildings and vehicle transportation, which are both noted as major moves for 2030 in Richmond's Community Energy and Emissions Plan 2050.  The approved Staff Report from October 24, 2022 described how LGCAP funding would be used to support three new full-time staff (two in fiscal 2023, and the third in fiscal 2024), as well as related funding for pilot program development, and outreach and engagement activities.  These three positions were also approved by Council through the annual Operating Budget process in 2023 and 2024.</t>
  </si>
  <si>
    <t>Standalone mitigation plan, Standalone adaptation plan</t>
  </si>
  <si>
    <t>Adaptation(2010): https://rossland.civicweb.net/filepro/documents/5301/?preview=6266 Mitigation(2020): https://rossland.civicweb.net/filepro/documents/5301/?preview=7715</t>
  </si>
  <si>
    <t>https://rossland.civicweb.net/filepro/documents/5301/?preview=5139</t>
  </si>
  <si>
    <t>https://app.powerbi.com/view?r=eyJrIjoiOTU2Zjc5MDQtMTA2My00MTZhLWIwYzItY2RmZWE5ODg3MWUyIiwidCI6IjM4YzgwOWZlLWVjZTItNDAzNi1iZjU3LTE2NzM5N2NlODk1ZCJ9</t>
  </si>
  <si>
    <t>Biggest challenge on this is to get information from suppliers</t>
  </si>
  <si>
    <t>Sporadic based on externally funded projects. Last study was released in 2020(using 2018 CEEI data) via partnership with 100% Renewable Kootenays. Was funded by a variety of sources including FCM and Real Estate Foundation. https://rossland.civicweb.net/filepro/documents/5301/?preview=7715</t>
  </si>
  <si>
    <t>The City of Rossland is working towards net-zero GHG emissions by 2050.</t>
  </si>
  <si>
    <t>Most of the above data we can obtain ourselves although that takes time and capacity. Of particular interest to RMI communities would be scope 3 emissions from tourism sectors in our communities.</t>
  </si>
  <si>
    <t>It is crucial to have more Scope 2-3 data reporting requirements for not only municipalities, but also the businesses / organizations within their limits. A City with a net zero municipal operation (e.g. net zero pool, net zero City Hall, 100% electric fleet) does not mean the municipality is net zero as a whole (e.g. could lean 100% on GHG intensive businesses for tax revenues, have minimal standards / policies for under building code).   As the Province already has developed the Community Energy and Emissions Inventory with a framework for tracking and reporting energy and GHG emissions at a community-wide scale, it would also be useful to focus efforts on reducing the 2 year lag on this to provide timely information and data to local governments on their community emissions. Additionally, specific to RMI communities (in particular), there is a need for support in measuring scope 3 impacts of tourism sectors upon which our community's economies rely heavily upon.</t>
  </si>
  <si>
    <t>Rossland Retrofit Program (https://www.retrofitassist.ca/rossland),  ongoing Energy Efficiency Programs (https://rossland.ca/building/energy-efficiency-programs/), and the completion of an award winning energy efficient, City Hall/ 37 Unit Affordable Housing building called Rossland Yards (https://www.cbc.ca/news/canada/british-columbia/rossland-yards-housing-model-1.7001432)</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</si>
  <si>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infrastructure investments. Neighbourhood or community-wide speed limit reductions.  </t>
  </si>
  <si>
    <t xml:space="preserve"> Active transportation infrastructure investments. Electric vehicle charging infrastructure investments. </t>
  </si>
  <si>
    <t>The completion of the downtown public washroom and bike parking facility. Additionally, the newly constructed Rossland Yards City Hall/ Affordable Housing building features 8 EV charging stations.</t>
  </si>
  <si>
    <t>Supported the RDKB with regional organics diversion “green bin” program. Made updates to procurement policy to incorporate a "natural assets" first approach to infrastructure.</t>
  </si>
  <si>
    <t xml:space="preserve"> Addressing current and future climate risks through plans, adaptation measure implementation, programs, service delivery, asset management and/or other functions. Collaboration with other communities on resilience planning/initiatives. Utilizing natural assets/nature-based solutions. </t>
  </si>
  <si>
    <t xml:space="preserve"> Addressing current and future climate risks through plans, adaptation measure implementation, programs, service delivery, asset management and/or other functions. Collaboration with other communities on resilience planning/initiatives. Public engagement on climate risks and actions. Providing training (adaptation and mitigation skills). Utilizing natural assets/nature-based solutions. </t>
  </si>
  <si>
    <t>Ongoing Firesmart program including education, debris clean up, firesmart assessments and rebates. Information can be found at this link. https://rossland.ca/firesmart-program/</t>
  </si>
  <si>
    <t>A general assessment was completed in 2010 as part of an Adaptation Plan. https://rossland.civicweb.net/filepro/documents/5301/?preview=6266</t>
  </si>
  <si>
    <t>short (rossland is experiencing shorter ski and MTB seasons)</t>
  </si>
  <si>
    <t>List of good indicators available in our State of Adaptation Report available at this link. https://rossland.civicweb.net/filepro/documents/5301/?preview=5151</t>
  </si>
  <si>
    <t>Tree Protection bylaw, Cooling Centre specified</t>
  </si>
  <si>
    <t>The City is universally water metered. Bylaw in place to reduce water use in summer months.</t>
  </si>
  <si>
    <t>Implementing Community Wildfire protection plan including private land firesmarting and fuel managem</t>
  </si>
  <si>
    <t>Recreation Programming available in Arena on smoky days.</t>
  </si>
  <si>
    <t>Working on identifying and protecting Natural assets that can mitigate impacts</t>
  </si>
  <si>
    <t>Incorporation of socio-economic status into Rossland Retrofit Assist Program.</t>
  </si>
  <si>
    <t>Ongoing investment in the City's energy efficiency programs https://rossland.ca/building/energy-efficiency-programs/</t>
  </si>
  <si>
    <t>NA to date</t>
  </si>
  <si>
    <t>Alignment with bylaw: https://rossland.civicweb.net/filepro/document/24171/Climate%20Action%20Reserve%20Fund%20Bylaw%20No.%202794,%202022.pdf</t>
  </si>
  <si>
    <t>https://www.saanich.ca/assets/Community/Documents/Planning/sustainability/Climate-report-card_31Jan2024.pdf; Page 20 - https://www.saanich.ca/assets/Local~Government/Documents/2024%20Financial%20Plan%20Adopted_Updated.pdf</t>
  </si>
  <si>
    <t>Capital projects, police, sequestration lost due to land use changes/deforestation, embodied emissions, and consumption-based emissions should all be included in the future.</t>
  </si>
  <si>
    <t>2022, every year</t>
  </si>
  <si>
    <t>Also, a 100% renewable energy target by 2050</t>
  </si>
  <si>
    <t>Vehicle kilometers travelled by fuel type, vehicle type, and class and location of registration. Divide the reporting on building energy use in Institutional/commercial so that MURBs are reported separately. Calculate our 15-minute city metric.</t>
  </si>
  <si>
    <t>Fire Hall 2 will be net zero carbon, working towards LEED Gold and Energy Step Code level 2, and will be constructed of mass timber. Biomass boiler at Olympic-sized swimming pool and recreation complex (Saanich Commonwealth Place) commissioned in 2023.</t>
  </si>
  <si>
    <t>As of May 1, 2023, Part 3 mid-rise/wood-frame residential buildings (6 storeys or under) must meet Step 3, and Part 3 high-rise/concrete residential buildings (over 6-storeys) and commercial buildings must meet Step 2.</t>
  </si>
  <si>
    <t>As of May 1, 2023, all new Part 9 buildings must demonstrate compliance with Step 3.</t>
  </si>
  <si>
    <t>As of November 1, 2023, all new Part 9 buildings must demonstrate compliance with Emissions Level 4.</t>
  </si>
  <si>
    <t>Municipal Financing Programs (PACE), retrofit assistance service, communications campaigns about heat pumps. Opted in to allowing tall Mass Timber buildings. Climate Action Tax Exemption Program for MURBs and commercial buildings. District 2030 energy benchmarking for building owners and retrofits.</t>
  </si>
  <si>
    <t>Part 3 Multi-unit Residential Buildings containing 6 storeys or fewer of residential occupancy must be designed and constructed to meet or exceed GHG Emission Level 4 (EL4; Zero Carbon) by July 1, 2024, and all Part 3 buildings must meet or exceed EL4 by November 1, 2024.</t>
  </si>
  <si>
    <t>Highest efficiency standards for new space and water heating equipment. BC Energy Step Code adoption (Step 3 or higher). Zero Carbon Step Code adoption. Efficiency upgrades/retrofits.  Fire Hall 2 will be net zero carbon, working towards LEED Gold and Energy Step Code level 2, and will be constructed of mass timber. Biomass boiler at Olympic-sized swimming pool and recreation complex (Saanich Commonwealth Place) commissioned in 2023.</t>
  </si>
  <si>
    <t>Topping up Provincial energy efficiency incentive programs. Highest efficiency standards for new space and water heating equipment. BC Energy Step Code adoption (Step 3 or higher). Zero Carbon Step Code adoption.  Municipal Financing Programs (PACE), retrofit assistance service, communications campaigns about heat pumps. Opted in to allowing tall Mass Timber buildings. Climate Action Tax Exemption Program for MURBs and commercial buildings. District 2030 energy benchmarking for building owners and retrofits.</t>
  </si>
  <si>
    <t>Saanich's Climate Action Tax Exemption (CATE) Program was launched providing rental apartments, stratas, and commercial buildings with tax exemptions to support fuel switching and energy efficient upgrades/retrofits. This program is the first of its kind in British Columbia.</t>
  </si>
  <si>
    <t>Zero Emission Fleet Strategy underway (expected to be complete in fall 2024), E-bike fleet program expansion, Climate Friendly Commuter Program Strategy development, Go By Bike Week encouragement, etc.</t>
  </si>
  <si>
    <t>Updated OCP developed that includes hierarchy of transportation modes and 15-minute city direction, EV MURB top up incentives, E-bike Incentive Program, Road Safety Action Plan, Updated Active Transportation Plan.</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</si>
  <si>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Installation of public secure bike parking (i.e. bike valet). Neighbourhood or community-wide speed limit reductions. Electric vehicle charging studies/planning. Mandatory EV infrastructure in new construction. Established electric vehicle charging ready bylaws. Electric vehicle charging infrastructure investments.  Updated OCP developed that includes hierarchy of transportation modes and 15-minute city direction, EV MURB top up incentives, E-bike Incentive Program, Road Safety Action Plan, Updated Active Transportation Plan.</t>
  </si>
  <si>
    <t xml:space="preserve"> Implemented a zero-emission vehicle preference or requirement for contracted work from a service provider.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Zero Emission Fleet Strategy underway (expected to be complete in fall 2024), E-bike fleet program expansion, Climate Friendly Commuter Program Strategy development, Go By Bike Week encouragement, etc.</t>
  </si>
  <si>
    <t>The Speed Limit Establishment Policy was approved by Council in July 2022. Speed limits have since been reduced on 9 priority corridors throughout the District. In December 2023, Council approved further speed limit reductions on 50 km of Major, Collector, and Local roads.</t>
  </si>
  <si>
    <t>Greener by default food procurement pilot to choose lower carbon meals for the district.</t>
  </si>
  <si>
    <t>One Planet Saanich community programs, Neighbour to Neighbour Resilience Initiative and grants, top-up to the BCSEA Cool-It Climate Leaders program (managed by the CRD), school engagement.</t>
  </si>
  <si>
    <t xml:space="preserve"> Sustainable procurement policy. Renewable energy investments (e.g. district energy, waste heat recovery, biomass). Greener by default food procurement pilot to choose lower carbon meals for the district.</t>
  </si>
  <si>
    <t>Complete, compact communities Organics diversion Circular economy or zero waste strategy Renewable energy investments (e.g. district energy, waste heat recovery, biomass) One Planet Saanich community programs, Neighbour to Neighbour Resilience Initiative and grants, top-up to the BCSEA Cool-It Climate Leaders program (managed by the CRD), school engagement.</t>
  </si>
  <si>
    <t>Saanich OCP update emphasizes the importance of building complete communities with access to a diverse range of housing types and tenure, employment options, shops, services, community amenities, and public open spaces (see Section 7.0). As part of the 2023 update, Saanich incorporated the 15-minute community concept into its planning approach which builds on the complete community approach in the 2008 version (Section 7.0, Objective F and Strategic Land Use Directions). An important element in the development of complete communities is to provide mobility options that support walking, cycling and transit, and foster healthy lifestyles and safe neighbourhoods (Policy 9.1.3). https://www.saanich.ca/assets/Community/Documents/Planning/Strategic~OCP~Update/OCP-final-edits-2024%20Feb-v2.11-web.pdf</t>
  </si>
  <si>
    <t>Neighbour to Neighbour Resilience Initiative and grants.</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</si>
  <si>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Creating data systems to support climate action. Utilizing natural assets/nature-based solutions. Developing emergency/hazard response plans. </t>
  </si>
  <si>
    <t>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Utilizing natural assets/nature-based solutions. Developing emergency/hazard response plans. Neighbour to Neighbour Resilience Initiative and grants.</t>
  </si>
  <si>
    <t>Saanich collaborated with the CRD on an extreme heat vulnerability mapping project (https://heat.prepareyourself.ca/) for the region, which was released in early 2024 and can be used to inform emergency response, future policy, and program development.</t>
  </si>
  <si>
    <t>current/short</t>
  </si>
  <si>
    <t>While we can identify necessary actions and analyze options, the key issue is funding. Grants are oversubscribed, resource-intensive, and favor proactive over reactive actions, with limited support for green infrastructure. Identifying and recognizing the cost of inaction in British Columbia is crucial. Additionally, there is a need for strong provincial legislation to protect trees, ecosystems, and land.</t>
  </si>
  <si>
    <t>Tree Canopy Cover, Permeability/Effective Permeable Surface Area, # Buildings with active cooling, ecosystem health/biodiversity, air quality, % of land actively farmed, Ha and % of ALR are key metrics in our climate plan to be further developed/increased during the Climate Plan update commencing in 2024. Provincial guidance/standard methodologies and also requirements for climate resiliency indicators would be extremely valuable e.g. the development of the UK Biodiversity Net Gain legislation and methodology Biodiversity net gain - GOV.UK (www.gov.uk).</t>
  </si>
  <si>
    <t>Socially isolated people, people with existing chronic illnesses.</t>
  </si>
  <si>
    <t>Heat pumps, education about extreme heat, working with vulnerable groups to understand needs</t>
  </si>
  <si>
    <t>Indoor air quality study currently underway to better understand risks</t>
  </si>
  <si>
    <t>IDF curve updates, Integrated Stormwater Management Plans</t>
  </si>
  <si>
    <t>Based on sea level rise and inundation mapping that is being updated, no adaptive measures yet</t>
  </si>
  <si>
    <t>Biodiversity Conservation Strategy, updated Urban Forest Strategy, Natural Asset Inventory/valuation</t>
  </si>
  <si>
    <t>Heat Pumps, education about extreme heat</t>
  </si>
  <si>
    <t>The Saanich Diversity, Equity and Inclusion (DEI) strategy was adopted in 2023 and will be used to inform climate plan work going forward. The Climate Action Tax Exemption program was launched and is aimed to fill a gap in building retrofits, including for multi-unit residential buildings. In 2023, the Province provided an e-bike incentive program following the earlier Saanich model with larger incentives for lower income residents. The updated Active Transportation Plan and Road Safety Action Plan have also included equity analysis in their design in 2023 and equity is a key consideration in all planning projects regarding access to public engagement as well as populations served.</t>
  </si>
  <si>
    <t>Staff climate training and courses</t>
  </si>
  <si>
    <t>additional GHG/ecofootprint inventories, consultancy support for BC Utilities Commission proceedings</t>
  </si>
  <si>
    <t>Commercial &amp; Market Rental Building Retrofit Program implementation, Building retrofit strategy modelling and data analysis, 2030 District, Building Benchmark BC</t>
  </si>
  <si>
    <t>Transportation (e-bike top-ups, CleanBC Go Electric Rebate top-ups, community and fleet EV charging infrastructure); Buildings (Commercial &amp; Market Rental Building Retrofit Program implementation, Building retrofit strategy modelling and data analysis, 2030 District, Building Benchmark BC, corporate building upgrades); Climate engagement (communications and engagement programs and campaigns, including One Planet Saanich and school programs such as BCSEA CoolIt Climate Champions), GHG and ecofootprint inventories; zero waste work; updated Development Permit Design Guidelines and bylaws to support sustainable design; consultancy support for BC Utilities Commission proceedings; and general climate training.</t>
  </si>
  <si>
    <t>We have leveraged considerable grant funding for climate projects due to LGCAP funding. Since we used the LGCAP funding for community climate projects, it freed up funding from the Carbon Fund which was utilized for Corporate climate projects.  The Corporate climate projects leveraged more funding than the community projects, however, these projects would not have been possible without the LGCAP funding. Therefore, we have included the funds leveraged for our Corporate climate projects.   Community projects that leveraged additional funding include a grant from BC Hydro for the strata energy advisor program, Federation of Canadian Municipalities (FCM) grant for Saanich’s municipal financing program, BC Hydro for Building Retrofit Strategy data inputs and updating oil inventory, and an FCM grant for Saanich’s e-bike incentive program.   Corporate projects that leveraged additional funding include a BC Hydro grant for the Zero Emission Fleet Strategy, a Natural Resources Canada (NRCan) grant for fleet EV chargers, an Infrastructure Canada Green and Inclusive Community Buildings Program (GICB) grant for upgrades at the Cedar Hill Recreation Centre, and funding from the CleanBC Communities Fund for G.R. Pearkes Recreation Centre heat recovery and mechanical upgrade.   Grant applications and decisions are often multiple years in the making so we have several climate projects that are being implemented or constructed in the 2023 year that have been supported by previous years’ LGCAP funding and have attracted considerable external grant funding (that may have been approved in a previous year), e.g., Infrastructure Canada.   Please note that all LGCAP funds go into a Climate Action Reserve Fund, this is how Saanich manages our internal budget and it enables us to spend funds over multiple years.  This reserve fund is supplemented by committed annual funding from tax base (previously called the Saanich Carbon Fund), and external grants. Projects are then funded through this ‘Climate Action Reserve Fund’ (CARF).</t>
  </si>
  <si>
    <t>All of our project/program planning is based on achieving the actions outlined in our Climate Plan. For each year, the Sustainability Team completes a work planning exercise that is informed by the latest Climate Plan Report Card and is often done collaboratively with the CRD and the City of Victoria to identify projects that are underway or to be started to work towards achieving our goals. We then refer to our budget, which includes funds from LGCAP and our internal Climate Action Reserve Fund and allocate funds to our ongoing and future projects. We identify grant opportunities during this process and allocate time and resources to apply.  We then present additional budget requests to Council for staff and projects that are unable to be covered with the funding available and prioritize projects that we have identified as 'higher impact'.</t>
  </si>
  <si>
    <t>https://salmo.ca/wp-content/uploads/2023/03/OCP-Sustainable-Salmo-2020-Final-1.pdf</t>
  </si>
  <si>
    <t>2030 33% below 2008 levels, 2050 52% below 2008 levels</t>
  </si>
  <si>
    <t>Transportation study</t>
  </si>
  <si>
    <t xml:space="preserve">  Active transportation infrastructure investments.   Transportation study</t>
  </si>
  <si>
    <t>A study on creating more route options currently provided by BC Transit out of Nelson, BC.</t>
  </si>
  <si>
    <t>Ongoing asset management planning</t>
  </si>
  <si>
    <t>Drought potential</t>
  </si>
  <si>
    <t>participation in regional FireSmart program</t>
  </si>
  <si>
    <t>maintenance of dike system</t>
  </si>
  <si>
    <t>transportation study</t>
  </si>
  <si>
    <t>Drought mitigation planning</t>
  </si>
  <si>
    <t>Transportation Study, Active Transportation improvements to sidewalks</t>
  </si>
  <si>
    <t>Eligibility, timeline and project priority</t>
  </si>
  <si>
    <t>CEEP - https://www.salmonarm.ca/439/Climate-Action</t>
  </si>
  <si>
    <t>The City of Salmon Arm's total is 1422.7, which is 1838.1 less 415.4 related to organics diversion</t>
  </si>
  <si>
    <t>6% reduction from 2007 levels by 2020.  2020 reduction from 2007 baselines was 17.5%.</t>
  </si>
  <si>
    <t xml:space="preserve"> Implemented zero-emission vehicle first procurement policy for all local government on and off-road vehicles purchases. Active transportation infrastructure investments. </t>
  </si>
  <si>
    <t>Road painting for bike lanes - 20 Street NE project</t>
  </si>
  <si>
    <t>ongoing organic and residential yard waste diversion programs</t>
  </si>
  <si>
    <t xml:space="preserve"> ongoing organic and residential yard waste diversion programs</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</si>
  <si>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Developing emergency/hazard response plans. </t>
  </si>
  <si>
    <t>Wildfire Fuel Load Reduction - Little mountain</t>
  </si>
  <si>
    <t>mapping to identify affected areas</t>
  </si>
  <si>
    <t>increased service levels</t>
  </si>
  <si>
    <t>fuel load mitigation programs</t>
  </si>
  <si>
    <t>indoor service provision</t>
  </si>
  <si>
    <t>stormwater planning</t>
  </si>
  <si>
    <t>Active Transportation Network planning and implementation offers a more equitable transportation system</t>
  </si>
  <si>
    <t>LED lighting upgrades</t>
  </si>
  <si>
    <t>Staff prioritize and recommend based on local policies.  Council consideration through the annual budget process.</t>
  </si>
  <si>
    <t xml:space="preserve">Programs to increase high-occupancy (2 or more people) vehicle trips (i.e. carpooling). Improving or expanding public transportation. </t>
  </si>
  <si>
    <t xml:space="preserve"> Addressing current and future climate risks through plans, adaptation measure implementation, programs, service delivery, asset management and/or other functions. Monitoring climate risks or impacts (floods, wildfire, etc.). Creation of policy/procedures to affect change (climate considerations into decision-making processes). </t>
  </si>
  <si>
    <t>Sayward completed a flood mapping project in 2023/24 resulting in a new by-law being proposed for the community that designated floodplains and related restrictions for development and use of those lands.  By-law is currently before council for approval.</t>
  </si>
  <si>
    <t>The Village will be looking at building upgrades</t>
  </si>
  <si>
    <t>Sechelt</t>
  </si>
  <si>
    <t>2019, we have no regular reporting frequency</t>
  </si>
  <si>
    <t>No target as of yet</t>
  </si>
  <si>
    <t>must conform to Step 3</t>
  </si>
  <si>
    <t xml:space="preserve">  Active transportation infrastructure investments. Active transportation education and encouragement programs. Bylaws that reduce or eliminate off street parking requirements. Neighbourhood or community-wide speed limit reductions. Mandatory EV infrastructure in new construction. Established electric vehicle charging ready bylaws. Electric vehicle charging infrastructure investments.  </t>
  </si>
  <si>
    <t>Transportation Master Plan under way</t>
  </si>
  <si>
    <t>Transportation Master Plan under way, Construction of the West Sechelt, West Porpoise Bay, East Porpoise Bay Active Transportation Network; Transportation Master Plan including active transportation considerations and community involvement. Comprehensive zoning bylaw update was undertaken, and adopted in 2023, which updated residential density and bike parking and EV charging, as well as protection of rural land for agricultural uses, and urban agriculture opportunities.</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</si>
  <si>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Public engagement on climate risks and actions. Creation of policy/procedures to affect change (climate considerations into decision-making processes). Developing emergency/hazard response plans. </t>
  </si>
  <si>
    <t>Addressing current and future climate risks through plans, adaptation measure implementation, programs, service delivery, asset management and/or other functions. Collaboration with other communities on resilience planning/initiatives Public engagement on climate risks and actions</t>
  </si>
  <si>
    <t>SCRD Climate Action Strategy and Risk Assessment</t>
  </si>
  <si>
    <t>Natural Asset Management Strategy</t>
  </si>
  <si>
    <t>working regionally to address</t>
  </si>
  <si>
    <t>regional Emergency Operations Centre</t>
  </si>
  <si>
    <t>public buildings as refuges</t>
  </si>
  <si>
    <t>culvert replacements</t>
  </si>
  <si>
    <t>Coastal Flood Hazard mapping study grant obtained, reviewed proposals</t>
  </si>
  <si>
    <t>biodiversity mapping study with Coastal Douglas Fir Conservation Partnership</t>
  </si>
  <si>
    <t>coordinate with VCH</t>
  </si>
  <si>
    <t>Sechelt supports and participates in discussions with the Community Resource Centre Poverty Reduction Plan. Climate change comes up however this is not specifically a climate initiative.</t>
  </si>
  <si>
    <t>Climate Action planning, active transportation, flood hazard adaptation and planning</t>
  </si>
  <si>
    <t>Criteria has not yet been established, decisions are made by Council.</t>
  </si>
  <si>
    <t>shíshálh Nation</t>
  </si>
  <si>
    <t>Type of heating used</t>
  </si>
  <si>
    <t>Recycling and organics diversion</t>
  </si>
  <si>
    <t>Flood Risk Study 2022</t>
  </si>
  <si>
    <t>Water reservoir plan</t>
  </si>
  <si>
    <t>Looking at natural erosion solutions</t>
  </si>
  <si>
    <t>2024 purchase of first EV for fleet; biologist study of natural erosion solutions</t>
  </si>
  <si>
    <t>Obtainable, short term goals that can be achieved with very limited staffing</t>
  </si>
  <si>
    <t>Conversion of street lights to LED continued, electric vehicle charging station added to municipal hall</t>
  </si>
  <si>
    <t xml:space="preserve"> BC Energy Step Code adoption (Step 3 or higher). Conversion of street lights to LED continued, electric vehicle charging station added to municipal hall</t>
  </si>
  <si>
    <t>Purchased first EV for the fleet</t>
  </si>
  <si>
    <t xml:space="preserve"> Active transportation infrastructure investments. Electric vehicle charging infrastructure investments. Purchased first EV for the fleet </t>
  </si>
  <si>
    <t>New widened pedestrian shoulder, Kappel, White Pine Crescent, Maier road.</t>
  </si>
  <si>
    <t>Completed biomass energy project</t>
  </si>
  <si>
    <t>Began work with the Community Energy Association for a Community Energy &amp; Emissions Plan</t>
  </si>
  <si>
    <t xml:space="preserve"> Completed biomass energy project</t>
  </si>
  <si>
    <t>Complete, compact communities Began work with the Community Energy Association for a Community Energy &amp; Emissions Plan</t>
  </si>
  <si>
    <t>Began work with the Community Energy Association for a Community Energy &amp; Emissions Plan. Plan will be finalized in 2024.</t>
  </si>
  <si>
    <t xml:space="preserve"> Sicamous continues to participate in the FireSmart program, helping to reduce risk of wildfires</t>
  </si>
  <si>
    <t>Sicamous continues to participate in the FireSmart program, helping to reduce risk of wildfires.</t>
  </si>
  <si>
    <t>Cooling centers opened for vulnerable during heat waves</t>
  </si>
  <si>
    <t>None noted</t>
  </si>
  <si>
    <t>Conservation measures in place and monitored through summer</t>
  </si>
  <si>
    <t>Wildfire mitigation work completed (UBCM grant funding) and FireSmart crew ongoing</t>
  </si>
  <si>
    <t>Centers opened for vulnerable during smoke warnings</t>
  </si>
  <si>
    <t>Flood protection plan prepared, but roadblocks hit due to permitting and archaeological requirements</t>
  </si>
  <si>
    <t>n/a - not on coast</t>
  </si>
  <si>
    <t>Dangerous trees, rivers and lakes monitored</t>
  </si>
  <si>
    <t>Continued advocacy to protect lakes and rivers</t>
  </si>
  <si>
    <t>District run health clinic, so human health could be more easily assessed with health professionals</t>
  </si>
  <si>
    <t>Continually discussions and relationship-building underway with local first nations</t>
  </si>
  <si>
    <t>Communications put out regarding planned power outages and generators purchased for new buildings</t>
  </si>
  <si>
    <t>EV purchase</t>
  </si>
  <si>
    <t>Finish community energy plan in 2024, improve new building to allow for future solar panels, and implement community home composted program</t>
  </si>
  <si>
    <t>Community Energy Plan in progress and new EV car purchased (first in fleet)</t>
  </si>
  <si>
    <t>No internal decision criteria set.  Deliberations and LGCAP spending decided during annual budget deliberations.</t>
  </si>
  <si>
    <t>Jurisdiction-specific methodology + LGCAP's "Contracted Services Emissions Calculator"</t>
  </si>
  <si>
    <t>http://www.sidney.ca/wp-content/uploads/Draft-2023-Town-of-Sidney-Annual-Report.-Web.pdf (see pages 28/29 for % breakdowns)</t>
  </si>
  <si>
    <t>2022, every 2 years.</t>
  </si>
  <si>
    <t>"net zero" by 2050 (2007 baseline)</t>
  </si>
  <si>
    <t>Home fuel types: Private dwellings by what their energy sources are (electricity/natural gas/oil etc.</t>
  </si>
  <si>
    <t>Reduced thermostat temperature in building with highest natural gas use.</t>
  </si>
  <si>
    <t>Community promotion of Home Energy Navigator program; incorporation of GHG emissions considerations in Zoning Bylaw update.</t>
  </si>
  <si>
    <t xml:space="preserve"> Reduced thermostat temperature in building with highest natural gas use.</t>
  </si>
  <si>
    <t>Topping up Provincial energy efficiency incentive programs. BC Energy Step Code adoption (Step 3 or higher).  Community promotion of Home Energy Navigator program; incorporation of GHG emissions considerations in Zoning Bylaw update.</t>
  </si>
  <si>
    <t>Increased municipal top-up funding (additional $50k) for CleanBC Better Homes rebates.</t>
  </si>
  <si>
    <t xml:space="preserve"> Revising existing bylaws or implementing new ones to support active transportation.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Installation of public secure bike parking (i.e. bike valet). Electric vehicle charging studies/planning.  </t>
  </si>
  <si>
    <t xml:space="preserve"> Active transportation education and encouragement programs. Installation of secure bike parking (i.e. bike valet). Electric vehicle charging studies/planning. Purchased electric parks maintenance equipment to begin replacing gas and diesel equipment. </t>
  </si>
  <si>
    <t>Partnering with the CRD and BC Hydro to plan for the installation of new EV charging infrastructure in Sidney (targeting 2024 installation)</t>
  </si>
  <si>
    <t>Approved budget to purchase RNG for corporate buildings when available from CRD Hartland Landfill project currently underway.</t>
  </si>
  <si>
    <t xml:space="preserve"> Approved budget to purchase RNG for corporate buildings when available from CRD Hartland Landfill project currently underway.</t>
  </si>
  <si>
    <t>Zoning Bylaw update began summer 2023 incorporating a climate lens.</t>
  </si>
  <si>
    <t>Sea level rise adaptation work: "Flood Hazard Risk Reduction Project" which includes collecting wind and wave data from two buoys to inform refined flood modelling and updated Flood Construction Levels, plus public education programming (flood hazard signs along the waterfront and planned community presentations to take place 2024).</t>
  </si>
  <si>
    <t>Access to cooling</t>
  </si>
  <si>
    <t>Implementation of heat response plan; approved new water fountain + bottle fill station downtown</t>
  </si>
  <si>
    <t>Flood risk reduction project underway: data collection, modelling, mapping + public education</t>
  </si>
  <si>
    <t>Partnered with CRD to support development of regional heat vulnerability mapping project.</t>
  </si>
  <si>
    <t>Summer Sidney Street Market weekly bike valet</t>
  </si>
  <si>
    <t>CEFP Disaster Risk Resilience - Climate Adaptation Grant; BC Alliance for Healthy Living - Community Active Transportation Engagement Grant.</t>
  </si>
  <si>
    <t>Heat pumps for community centre building</t>
  </si>
  <si>
    <t>Strategic Community Energy and Emissions Plan 2016.</t>
  </si>
  <si>
    <t>Oct-12</t>
  </si>
  <si>
    <t>Corporate Carbon Neutral Action Plan circa 2012; https://www.slocancity.com/slocan-climate-action-advisory-commission/</t>
  </si>
  <si>
    <t>Target 2020 33% baseline 2007, target 2050 80% baseline 2007</t>
  </si>
  <si>
    <t>Heating upgrade / heat pump installed at the Village owned Legion Building</t>
  </si>
  <si>
    <t>Bike racks installed at Community recreation site. Updated cross walk improving active transportation.</t>
  </si>
  <si>
    <t xml:space="preserve">  Bike racks installed at Community recreation site. Updated cross walk improving active transportation.</t>
  </si>
  <si>
    <t xml:space="preserve"> Hydroclimatological data collection. </t>
  </si>
  <si>
    <t>Water conservation study</t>
  </si>
  <si>
    <t>short - Community evacuated in 2024</t>
  </si>
  <si>
    <t>short - smoke related</t>
  </si>
  <si>
    <t>working with RDCK</t>
  </si>
  <si>
    <t>OCP completed - Hazardous area Development Permits introduced</t>
  </si>
  <si>
    <t>Partial allocation to community lighting upgrades to more energy efficient options</t>
  </si>
  <si>
    <t>Supporting more active transportation within the community by improving active transportation infrastructure - crosswalks at intersections.</t>
  </si>
  <si>
    <t>Civic Centre Ice Plant replacement and consolidation project.  Energy Audits and emissions reduction pathway feasibility study for a portfolio (18) of the Town’s community and mixed-use buildings.</t>
  </si>
  <si>
    <t xml:space="preserve"> Improving or expanding public transportation. Active transportation planning. Active transportation infrastructure investments. Active transportation education and encouragement programs. Electric vehicle charging studies/planning. Electric vehicle charging infrastructure investments.  </t>
  </si>
  <si>
    <t xml:space="preserve"> Established commercial transportation target goals, and measures to reach them, in annual reports – may include target goals for vehicle kilometre reduction, mode share for energy efficient commercial transportation and zero-emission vehicles. Active transportation infrastructure investments. Active transportation education and encouragement programs. Installation of secure bike parking (i.e. bike valet). Electric vehicle charging studies/planning. Electric vehicle charging infrastructure investments. </t>
  </si>
  <si>
    <t>Charge North phase 1 installation (1 dual port Level 2 public charging station) completed in 2023 and phase 2 planning underway. Phase 2 proposal received. Charge North funding to be confirmed to proceed with phase 2.</t>
  </si>
  <si>
    <t xml:space="preserve">Complete, compact communities Organics diversion Circular economy or zero waste strategy Green/blue carbon sequestration </t>
  </si>
  <si>
    <t>An Organic Waste Diversion Feasibility Study is being led by the Town (will support future work of Town and Regional District). Project design and RFP were drafted in 2023.</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</si>
  <si>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t>
  </si>
  <si>
    <t xml:space="preserve">Undertaking or completing a risk assessment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Creating data systems to support climate action. Developing emergency/hazard response plans. </t>
  </si>
  <si>
    <t>A contractor was hired to survey treed areas and develop a wildfire fuel mitigation plan winter 2022-23 and a contractor hired for wildfire fuel management implementation. Load management was completed throughout the summer 2023.</t>
  </si>
  <si>
    <t>Short - Long</t>
  </si>
  <si>
    <t>We believe that all people are at risk however this has been answered with the most highly at risk at mind.</t>
  </si>
  <si>
    <t>UBCM extreme heat and climate adaptation project completed in 2023</t>
  </si>
  <si>
    <t>Regular wildfire resilience project ongoing since 2019</t>
  </si>
  <si>
    <t>Flood mapping project in-progress</t>
  </si>
  <si>
    <t>In-progress. Incorporated into extreme heat and flooding mapping projects</t>
  </si>
  <si>
    <t>Ongoing collaborations with the Regional District of Bulkley Nechako and Village of Telkwa on climate action and resiliency planning initiatives (e.g. Fire Smart programs, Organic Diversion Feasibility Study). Includes engagement with the Office of the Wet'suwet'en ( e.g. Community Building GHG emissions reduction pathway study involvement).</t>
  </si>
  <si>
    <t>Future staff wages</t>
  </si>
  <si>
    <t>LGCAP funding used for the wages of the Climate Action Specialist (1xFTE position). This role is responsible for implementing the strategies identified in the Community Energy Emissions Plan, sourcing grant funding, managing projects, and emissions reporting. What remained from the previous years program funding was used for staff costs. The position costs not covered by 2022 funding were covered by the noted portion of 2023 funding allocated to staffing. Remaining $57732 will be held for next years position expenses.</t>
  </si>
  <si>
    <t>LGCAP dollars were allocated to staffing and capacity building to implement the Community Energy and Emissions Plan (CEEP) at Year 1 of the program with the commitment to allocate subsequent years of funding to the Climate Action Specialist position. The spending decision was approved by Council.</t>
  </si>
  <si>
    <t>https://sooke.ca/wp-content/uploads/2022/12/Climate_Action_Plan-Final_12-Dec.pdf</t>
  </si>
  <si>
    <t>GPC BASIC +</t>
  </si>
  <si>
    <t>Budget approval for Parks Bunker facility - work, including energey efficiency upgrades, to be completed in 2024</t>
  </si>
  <si>
    <t>A Master's student conducted a research for the District of Sooke to achieve a 100% reduction in emissions by 2050. The focus is on replacing internal combustion engine vehicles with battery-electric vehicles (BEVs). The research included a literature review, data collection, carbon footprint estimation, and scenario analysis. This will support the preparation and implementation of a zero-emission vehicle first procurement policy.</t>
  </si>
  <si>
    <t xml:space="preserve">  Active transportation infrastructure investments. Active transportation education and encouragement programs.  Electric vehicle charging infrastructure investments.  </t>
  </si>
  <si>
    <t xml:space="preserve"> A Master's student conducted a research for the District of Sooke to achieve a 100% reduction in emissions by 2050. The focus is on replacing internal combustion engine vehicles with battery-electric vehicles (BEVs). The research included a literature review, data collection, carbon footprint estimation, and scenario analysis. This will support the preparation and implementation of a zero-emission vehicle first procurement policy.</t>
  </si>
  <si>
    <t>Launch of the Active Routes to Schools Campaign to promote walking and cycling among students, enhancing physical activity and reducing emissions.  Pedestrian Safety Improvements: Implementation of crosswalk improvements at five locations in Sooke, aimed at enhancing pedestrian safety on active school routes and reducing traffic-related emissions.  Research on Greening Vehicle Fleet: Partnerships were established to install 8 new public electric vehicle charging units by year-end with CRD, two fast charging units through collaborations BC Hydro and Skyline developments, and residential installations with private developers such as Aragon properties and their Wadams Farm.</t>
  </si>
  <si>
    <t xml:space="preserve"> Monitoring climate risks or impacts (floods, wildfire, etc.). Public engagement on climate risks and actions. Providing training (adaptation and mitigation skills). </t>
  </si>
  <si>
    <t>1) Community Climate Action Seed Funding Program: Initiated to support 11 projects aligned with emission reduction goals, including community gardens, educational strategies, park enhancements, and waste reduction initiatives.  2) Community Stories and Engagement: Sharing success stories of emission reduction efforts by Sooke residents, highlighting the adoption of solar panels, heat pumps, and electric vehicles. 3) Community Wildfire Protection Plan , which provided a fire risk's assessment, and a guide to design mitigation strategies.</t>
  </si>
  <si>
    <t>Community engagement, Free home wildfire risk assessment, Invasive Species removal program</t>
  </si>
  <si>
    <t>Funds are being strategically invested across several key areas to enhance sustainability and reduce carbon footprint within our municipality. These investments include:  1) Active Transportation Enhancements: Improving infrastructure for walking and biking to encourage greener and healthier commuting options.  2) Energy Efficient Building Upgrades: Upgrading municipal facilities to be more energy efficient, reducing operational costs and environmental impact.  3) Electric Vehicle Charging Infrastructure: Installing infrastructure to support electric vehicles, promoting cleaner transportation alternatives.  4) Contractor Support for Reporting and Communications: Engaging contractors to support accurate reporting on carbon emissions and effective communication of sustainability initiatives.  5) Community Outreach: Initiating outreach programs to engage and educate the community on sustainable living practices.</t>
  </si>
  <si>
    <t>ICBC Road Safety program</t>
  </si>
  <si>
    <t>In the District of Sooke's 2030 Climate Action Plan, several priority items were identified to mobilize the community and foster partnerships aimed at achieving long-term mitigation and adaptation goals. These initiatives were presented to Council by staff and subsequently implemented to support:  1) Community Mobilization Initiatives: Engaging residents and local organizations through education campaigns, workshops, and community events focused on climate change awareness and sustainable practices. 2) Partnership Development: Collaborating with local businesses, non-profits, and neighboring municipalities to leverage resources and expertise in implementing climate-friendly projects and policies.  3) Infrastructure Upgrades for Community Safety: Prioritizing infrastructure upgrades to enhance community safety and support residents' ability to walk and roll around town safely.  4) Monitoring and Reporting with CRD: Working with partners such as the Capital Regional District (CRD) to establish effective monitoring and reporting mechanisms. This collaboration ensures that progress towards climate goals is tracked with accuracy and transparency, leveraging shared resources and expertise.</t>
  </si>
  <si>
    <t>resource extraction data (trees, aggregate, water usage, etc)</t>
  </si>
  <si>
    <t xml:space="preserve"> na</t>
  </si>
  <si>
    <t>Upgraded and efficient air conditioning unit to replace aging infrastructure, heat reflective coating on windows, LED lighting</t>
  </si>
  <si>
    <t xml:space="preserve">  Active transportation planning.  Neighbourhood or community-wide speed limit reductions.  </t>
  </si>
  <si>
    <t xml:space="preserve"> Not applicable. </t>
  </si>
  <si>
    <t>Speed monitoring and reduction is available on a neighbourhood by neighbourhood basis and works with local residents to implement to ensure buy in and compliance</t>
  </si>
  <si>
    <t>electric Zamboni purchase for Parks and Recreation</t>
  </si>
  <si>
    <t xml:space="preserve"> electric Zamboni purchase for Parks and Recreation</t>
  </si>
  <si>
    <t>Our procurement policy recognizes local first and encourages companies to outline any positive impacting GHG factors when making submissions.</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</si>
  <si>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Hydroclimatological data collection. Monitoring climate risks or impacts (floods, wildfire, etc.). Public engagement on climate risks and actions. Creation of policy/procedures to affect change (climate considerations into decision-making processes). Utilizing natural assets/nature-based solutions. Developing emergency/hazard response plans. </t>
  </si>
  <si>
    <t>Deep Creek water quality monitoring for impacts from climate change</t>
  </si>
  <si>
    <t>chrome-extension://efaidnbmnnnibpcajpcglclefindmkaj/https://www.spallumcheentwp.bc.ca/docs/tos_cwrp_2023_final_signed_sept_2023_reduced.pdf</t>
  </si>
  <si>
    <t>Extreme Heat Assessment</t>
  </si>
  <si>
    <t>Deep Creek Environmental Flow Needs Assessment; Agricultural Needs Assessment; Water Meter install</t>
  </si>
  <si>
    <t>Culvert assessment and upgrade</t>
  </si>
  <si>
    <t>LED streetlights</t>
  </si>
  <si>
    <t>Council is considering options of how best to spend funds with various projects being considered</t>
  </si>
  <si>
    <t>Creation of baseline GHG reporting ability and future calculation ability</t>
  </si>
  <si>
    <t>How does the program being considered impact the community? Are the benefits measurable? Is the program sustainable long term?</t>
  </si>
  <si>
    <t>https://sparwood.civicweb.net/filepro/document/49394/Community%20Energy%20Emissions%20Plan%20(CEEP).pdf</t>
  </si>
  <si>
    <t xml:space="preserve"> Revising existing bylaws or implementing new ones to support active transportation. Active transportation planning. Active transportation infrastructure investments.  Electric vehicle charging infrastructure investments.  </t>
  </si>
  <si>
    <t>Active Transportation Corridor Project</t>
  </si>
  <si>
    <t>Pre-zoned a new development area in Westwood with small lot single detached with suites and high density.</t>
  </si>
  <si>
    <t>Short, Medium and Long</t>
  </si>
  <si>
    <t>Short and Medium</t>
  </si>
  <si>
    <t>ALL</t>
  </si>
  <si>
    <t>Fire Smart</t>
  </si>
  <si>
    <t>No planned initiatives</t>
  </si>
  <si>
    <t>Standalone mitigation planStandalone adaptation plan</t>
  </si>
  <si>
    <t>Climate Plan:https://squamish.ca/assets/5a46b62375/CCAP-Update-January-2020-v2.pdf  Adaptation Plan:https://squamish.ca/assets/OCP-Review/Public-Hearing/Backgrounders-and-Policy-Guides/013932c74e/Adapting-to-Climate-Change-in-Squamish-Nov-2016.pdf  Official Community Plan:https://squamish.civicweb.net/filepro/document/203927/BYLAW%202500%20SCHEDULE%20A%20-%20August%202022.pdf#page=117  Flood Mgmt Plan:squamish.ca/assets/IFHMP/1117/5dbb51bad9/20171031-FINAL_IFHMP_FinalReport-compressed.pdf</t>
  </si>
  <si>
    <t>Overview of plan: chrome-extension://efaidnbmnnnibpcajpcglclefindmkaj/https://squamish.ca/assets/CCAP/site/Meep-FINAL.pdf</t>
  </si>
  <si>
    <t>-better information to enable us to measure and report on heat pump installations would be helpful. -better information for commercial transportation data would be helpful. Transportation data from ‘streetlight’ or from newer google platforms will be highly useful.</t>
  </si>
  <si>
    <t>Have begun year 3 of Retrofit Assist program: a concierge-style program to support residents and contractors in engaging in home retrofits. More information on the program is available at: https://squamish.ca/climate-action/local-action/buildings/ . This year we are embarking on an Air Sealing Pilot Project and are offering free air sealing to 24 homes in the region.</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</si>
  <si>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Active transportation planning. Active transportation infrastructure investments. Active transportation education and encouragement programs. Bylaws that reduce or eliminate off street parking requirements. Implement pedestrian plazas, car-free streets (temporary or permanent) or limited-access automobile streets. Neighbourhood or community-wide speed limit reductions. Electric vehicle charging studies/planning. Mandatory EV infrastructure in new construction. Established electric vehicle charging ready bylaws. Electric vehicle charging infrastructure investments.  </t>
  </si>
  <si>
    <t xml:space="preserve"> Implemented zero-emission vehicle first procurement policy for all local government on and off-road vehicles purchases. Expanded micromobility access, bylaws and/or infrastructure (e.g. introduced or expanded bike/e-bike/e-scooter sharing programs, built new bike/scooter lanes, updated bylaws for use of bikes/scooters). Electric vehicle charging studies/planning. Electric vehicle charging infrastructure investments. </t>
  </si>
  <si>
    <t>In 2023 we initiated an update to our Transportation Master Plan which will be focused on providing options for community members to take the best mode for each trip and move towards a 50% sustainable mode share to accommodate growth in our community and reduce GHG emissions.</t>
  </si>
  <si>
    <t>The District of Squamish has developed a program to support Squamish businesses and non-profit organizations interested in becoming part of a growing circular economy. Benefits of embracing circular practices that were highlighted include include:  -	Cost efficiencies  -	Community engagement and partnerships -	New revenue streams -	Ensuring a more stable supply chain -	Attracting more values-aligned customers -	Promoting broader environmental stewardship by conserving natural resources, minimizing waste generation, and mitigating the impacts of climate change.</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</si>
  <si>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Utilizing natural assets/nature-based solutions.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</si>
  <si>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Utilizing natural assets/nature-based solutions. Developing emergency/hazard response plans. </t>
  </si>
  <si>
    <t>Sustainable Stormwater Service Delivery Plan – this project was initiated in 2023 and will be completed in 2025. The plan will evaluate impacts of climate change on increasing precipitation and ongoing community development to ensure watershed health and adequate drainage capacity to protect people and property.</t>
  </si>
  <si>
    <t>https://squamish.ca/assets/OCP-Review/Public-Hearing/Backgrounders-and-Policy-Guides/013932c74e/Adapting-to-Climate-Change-in-Squamish-Nov-2016.pdf  squamish.ca/assets/IFHMP/1117/5dbb51bad9/20171031-FINAL_IFHMP_FinalReport-compressed.pdf</t>
  </si>
  <si>
    <t>squamish.ca/assets/Master-Plans/FINAL_REPORT-Howe_Sound_Stawamus_River_ISMP.pdf</t>
  </si>
  <si>
    <t>economic impacts</t>
  </si>
  <si>
    <t>community cooling stations</t>
  </si>
  <si>
    <t>Water restrictions, Water Master Plan update, water consumption monitoring, installation of water me</t>
  </si>
  <si>
    <t>Wildfire dev. Permit and communications</t>
  </si>
  <si>
    <t>Integrated Flood Hazard Mgmt Plan, Xwu’nekw Park Sea Dike, Integrated Stormwater Mgmt Plan</t>
  </si>
  <si>
    <t>Integrated Flood Hazard Mgmt Plan, Xwu’nekw Park Sea Dike, DMAF grant application to complete sea di</t>
  </si>
  <si>
    <t>Integrated Stormwater Mgmt Plan</t>
  </si>
  <si>
    <t>Transportation Master Plan (in progress), collaborations with Vancouver Coastal Health</t>
  </si>
  <si>
    <t>Climate Action Plan update (occurring presently) incudes an equity lens. Particularly efforts to engage a range of community members, including equity-deserving groups.</t>
  </si>
  <si>
    <t>Retrofit concierge service</t>
  </si>
  <si>
    <t>climate action plan update, growth of retrofit assist program, staff positions co-funded with BC Hydro in 2024.</t>
  </si>
  <si>
    <t>Support for Energy Specialist position. Retrofit assist program to enable home retrofits. Heat pump top-ups. EV infrastructure incentive top-ups. Natural asset and carbon offset support.</t>
  </si>
  <si>
    <t>Fortis Climate Action Partnership program</t>
  </si>
  <si>
    <t>Manager of Sustainability and Climate Change proposes expenditures, with input from staff and then support from General Manager. Funding is incorporated into the budget planning cycle, which is vetted through the organization and approved by Council.</t>
  </si>
  <si>
    <t>as part of Regional Growth Strategy indicator monitoring program</t>
  </si>
  <si>
    <t>2018: every 2-5 years. next reporting year will be 2025 for the period of 2020-2024; note GHG emissions data from 2018 was reported in 2021, as this was best available info.</t>
  </si>
  <si>
    <t>(i) by 2020 and for each subsequent calendar year, BC greenhouse gas emissions will be at least 33% less than the level of those emissions in 2007; (ii) by 2050 and for each subsequent calendar year, BC greenhouse gas emissions will  be at least 80% less than the level of those emissions in 2007.</t>
  </si>
  <si>
    <t>Regional Districts with large areas and remote/rural populations are challenged with lack of data for reporting. More data is needed around carbon sequestration and how protecting non-settlement lands/forests/wetlands etc. contributes positively to community-wide emissions; this is especially relevant for regional districts.</t>
  </si>
  <si>
    <t>Efforts to substantially reduce GHG emissions are ongoing. Growth continues to be  directed to member municipalities and SLRD master planned communities. The SLRD  member municipalities have adopted various levels of the BC Energy Step Code and Zero  Carbon Step Code. - SLRD continues to set maximum gross floor area for single-family dwellings as a way to  encourage sustainable development.  - Waste Diversion Storage Technical Design Guidelines prepared in 2023. - New develop fossil fuel free.</t>
  </si>
  <si>
    <t xml:space="preserve"> Efforts to substantially reduce GHG emissions are ongoing. Growth continues to be directed to member municipalities and SLRD master planned communities. The SLRD member municipalities have adopted various levels of the BC Energy Step Code and Zero Carbon Step Code. - SLRD continues to set maximum gross floor area for single-family dwellings as a way to encourage sustainable development. - Waste Diversion Storage Technical Design Guidelines prepared in 2023. - New develop fossil fuel free.</t>
  </si>
  <si>
    <t xml:space="preserve">  Active transportation planning. Active transportation infrastructure investments. Active transportation education and encouragement programs. Electric vehicle charging studies/planning. Mandatory EV infrastructure in new construction.  </t>
  </si>
  <si>
    <t xml:space="preserve"> Electric vehicle charging studies/planning. remote work/ hybrid work arrangements continue to be supported.</t>
  </si>
  <si>
    <t>local food systems</t>
  </si>
  <si>
    <t>Complete, compact communities Organics diversion Circular economy or zero waste strategy local food systems</t>
  </si>
  <si>
    <t>Rezoning - Furry Creek Neighbourood - 870 units rezoned for mutli-family and intensive residential/small lot from single family; requirement for whole new neighbourhood to be fossil fuel free and built to step code 3/4. Active transportation and transit infrastructure requirements.</t>
  </si>
  <si>
    <t xml:space="preserve"> Addressing current and future climate risks through plans, adaptation measure implementation, programs, service delivery, asset management and/or other functions. Collaboration with other communities on resilience planning/initiatives. Local Food Systems Planning</t>
  </si>
  <si>
    <t xml:space="preserve">Undertaking or completing a risk assessment at the community level. Undertaking or completing a Hazard Risk Vulnerability Analysis (HRVA) at the community level. Collaboration with other communities on resilience planning/initiatives. Monitoring climate risks or impacts (floods, wildfire, etc.). Public engagement on climate risks and actions. Providing training (adaptation and mitigation skills). Utilizing natural assets/nature-based solutions. Developing emergency/hazard response plans. </t>
  </si>
  <si>
    <t>local food system</t>
  </si>
  <si>
    <t>Advertisement of member municipality cooling centers</t>
  </si>
  <si>
    <t>Flood Construction Levels, evacuation planning</t>
  </si>
  <si>
    <t>Coastal Hazard Development Permit Areas</t>
  </si>
  <si>
    <t>Emergency Prepardness partnerships/collaboration with neighbouring First Nations</t>
  </si>
  <si>
    <t>GHG emissions software</t>
  </si>
  <si>
    <t>EV charging stations, reviewing heat pump installations in corporate buildings, active transportation upgrades</t>
  </si>
  <si>
    <t>MFA Investments</t>
  </si>
  <si>
    <t>Regional Growth Strategy Strategic Directions, SLRD Board direction.</t>
  </si>
  <si>
    <t>ARENA ICE PLANT UPGRADES &amp; UPGRADES TO HOT WATER SYSTEM TO ON DEMAND SYSTEM</t>
  </si>
  <si>
    <t>ONGOING DISCUSSIONS &amp; PLANNING FOR 2ND ELECTRIC VEHICLE CHARGING STATION &amp; FUNDING SECURED FOR DEVELOPMENT OF ACTIVE TRANSPORTATION PLAN</t>
  </si>
  <si>
    <t>COMPLETE COMMUNITITES INITIATIVES IN PROGRESS-OCP AND ZONING AMENDMENTS</t>
  </si>
  <si>
    <t xml:space="preserve">Undertaking or completing a risk assessment at the asset or project level. Addressing current and future climate risks through plans, adaptation measure implementation, programs, service delivery, asset management and/or other functions. Monitoring climate risks or impacts (floods, wildfire, etc.). </t>
  </si>
  <si>
    <t xml:space="preserve">Undertaking or completing a risk assessment at the community level. Monitoring climate risks or impacts (floods, wildfire, etc.). </t>
  </si>
  <si>
    <t>ONGOING RIVER MONITORING AND ASSET MANAGEMENT RISK AND VULERABILITY BUILDING ASSESSMENT</t>
  </si>
  <si>
    <t>ONGOING FLOOD MONITORING</t>
  </si>
  <si>
    <t>ASSESSING FACILITIES COOLING SYSTEMS &amp; BUILDING UPGRADES</t>
  </si>
  <si>
    <t>ASSESSING FACILITIES HEATING SYSTEMS &amp; BUILDING UPGRADES</t>
  </si>
  <si>
    <t>SECURING GENERATORS FOR BACK UP POWER SOURCE</t>
  </si>
  <si>
    <t>Building upgrades, asset management planning, active transportation plan, dike planning and approval (grant stacking)</t>
  </si>
  <si>
    <t>Building upgrades, ongoing risk monitoring, active transportation plan and building assessments</t>
  </si>
  <si>
    <t>Strathcona Gardens Revitalization Project</t>
  </si>
  <si>
    <t xml:space="preserve"> Undertaking or completing a Hazard Risk Vulnerability Analysis (HRVA) at the asset or project level. Collaboration with other communities on resilience planning/initiatives. Providing training (adaptation and mitigation skills). Developing emergency/hazard response plans. </t>
  </si>
  <si>
    <t xml:space="preserve"> Undertaking or completing a Hazard Risk Vulnerability Analysis (HRVA) at the community level. Collaboration with other communities on resilience planning/initiatives. Providing training (adaptation and mitigation skills). Developing emergency/hazard response plans. </t>
  </si>
  <si>
    <t>Initiatives include Disaster Risk Reduction, Neighborhood Wildfire Risk, FireSmart Economic Recovery and Tsunami sign installation</t>
  </si>
  <si>
    <t>extreme weather shelters</t>
  </si>
  <si>
    <t>hazard reduction</t>
  </si>
  <si>
    <t>tsunami mapping and information outreach</t>
  </si>
  <si>
    <t>Strathcona RD office-Building upgrade/retrofit</t>
  </si>
  <si>
    <t>board approval on budget</t>
  </si>
  <si>
    <t>https://www.summerland.ca/your-city-hall/climate-action</t>
  </si>
  <si>
    <t>2021, no interval</t>
  </si>
  <si>
    <t>2025 25% baseline of 2012</t>
  </si>
  <si>
    <t>housing construction (Step Code and ZCSC application) reducing building emissions</t>
  </si>
  <si>
    <t>Purchase of 3 EV's to add to the corporate fleet;</t>
  </si>
  <si>
    <t>Provided free fare to Summerland residents as part of a 1-year free fare pilot program.</t>
  </si>
  <si>
    <t xml:space="preserve">  Expanded micromobility access, bylaws and/or infrastructure (e.g. introduced or expanded bike/e-bike/e-scooter sharing programs, built new bike/scooter lanes, updated bylaws for use of bikes/scooters).   Provided free fare to Summerland residents as part of a 1-year free fare pilot program.</t>
  </si>
  <si>
    <t xml:space="preserve"> Electric vehicle charging studies/planning. Purchase of 3 EV's to add to the corporate fleet; </t>
  </si>
  <si>
    <t>the District of Summerland offered residents free fares on our regional bus route as part of a 1-year pilot to reduce costs to residents, increase accessibility to services and amenities in Penticton (for which the bus goes to), and to increase bus ridership.</t>
  </si>
  <si>
    <t>purchased a mister and re-usable water bottles for the fire department to reduce waste, cost savings, and provide heat relief during calls; purchased electrical landscaping equipment</t>
  </si>
  <si>
    <t xml:space="preserve"> Renewable energy investments (e.g. district energy, waste heat recovery, biomass). purchased a mister and re-usable water bottles for the fire department to reduce waste, cost savings, and provide heat relief during calls; purchased electrical landscaping equipment</t>
  </si>
  <si>
    <t xml:space="preserve"> Organics diversion Renewable energy investments (e.g. district energy, waste heat recovery, biomass) </t>
  </si>
  <si>
    <t>The District received provincial funding to build an organics facility in our landfill with the intent to bring in residential food scraps and waste. This will result in GHG emission reductions, reduction of landfill waste, waste diversion and increased capacity of our landfill due to waste diversion.</t>
  </si>
  <si>
    <t>fire mitigation through fuel modification work in areas of Summerland</t>
  </si>
  <si>
    <t xml:space="preserve"> Undertaking or completing a Hazard Risk Vulnerability Analysis (HRVA) at the community level. Collaboration with other communities on resilience planning/initiatives. fire mitigation through fuel modification work in areas of Summerland</t>
  </si>
  <si>
    <t>A HRVA document was completed with a climate change lens. The intent was to understand how climate change impacts the hazards, risks and vulnerabilities in the District. We engaged with senior staff, Council and Mayor, and external government and non government agencies. We finalized the document in October 2023 with the intent to apply to a future climate adaptation plan to support risk reduction measures and adaptive/resilience action development.</t>
  </si>
  <si>
    <t>https://www.summerland.ca/city-services/fire-protection/emergency-preparedness</t>
  </si>
  <si>
    <t>community adaptive capacity to natural hazards/events, and the level of preparedness and response to extreme weather or natural hazard events</t>
  </si>
  <si>
    <t>fuel modification/mitigation in neighbourhood of Summerland</t>
  </si>
  <si>
    <t>Solar facility development with battery storage</t>
  </si>
  <si>
    <t>Climate HRVA document completed</t>
  </si>
  <si>
    <t>development of an Climate-hazard, risk and vulnerability assessment (HRVA)</t>
  </si>
  <si>
    <t>Climate Action Reserve Policy: lists top 3 priorities and the percentage of the funds that can be used for each</t>
  </si>
  <si>
    <t>https://sunpeaks.civicweb.net/filepro/documents/34306/?preview=34507</t>
  </si>
  <si>
    <t>https://sunpeaks.civicweb.net/filepro/documents/2842/</t>
  </si>
  <si>
    <t xml:space="preserve">  Efficiency upgrades/retrofits.  We are working on the BC Energy Step Code</t>
  </si>
  <si>
    <t xml:space="preserve"> We are working on the BC Energy Step Code</t>
  </si>
  <si>
    <t>We are updating our trail and streetlights to solar, we have retrofit some of our building with more efficient lighting.</t>
  </si>
  <si>
    <t xml:space="preserve">  Active transportation infrastructure investments. Neighbourhood or community-wide speed limit reductions. Electric vehicle charging studies/planning. Electric vehicle charging infrastructure investments.  </t>
  </si>
  <si>
    <t>We have been working on getting more EV charging infrastructure. We have building walking trails and solar lighting to make the village more accessible by walking.</t>
  </si>
  <si>
    <t>We are continuing to work on updating our Official Community Plan</t>
  </si>
  <si>
    <t xml:space="preserve">Undertaking or completing a risk assessment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Developing emergency/hazard response plans. </t>
  </si>
  <si>
    <t xml:space="preserve">Undertaking or completing a risk assessment at the community level. Collaboration with other communities on resilience planning/initiatives. Monitoring climate risks or impacts (floods, wildfire, etc.). Public engagement on climate risks and actions. Developing emergency/hazard response plans. </t>
  </si>
  <si>
    <t>We complete our evacuation safety plan, We continued with our CRI Fire Prevention, &amp; Flood Mitigation.</t>
  </si>
  <si>
    <t>As we are surrounded by Forest, we continue to work UBCM Fire Smart to reduce our risk of forest fire. We did a flood mitigation study.</t>
  </si>
  <si>
    <t>We had flood come down in May 2023 and destroyed some infrastructure. We are now studying the risks of our infrastructure and how to mitigate it.</t>
  </si>
  <si>
    <t>We are a ski resort which requires snow. With snow comes extreme cold and ice. This will impact will be short, medium and long.</t>
  </si>
  <si>
    <t>We have a lot of foreign workers within the community that do not have access to transportation.</t>
  </si>
  <si>
    <t>We developed a community evacuation plan. Every year we spread fire smart knowledge to the community</t>
  </si>
  <si>
    <t>We have started the process of creating a diversion ditch to help move the flooding waters away from</t>
  </si>
  <si>
    <t>We have strict bylaws regarding storage garbage and promote bear aware.</t>
  </si>
  <si>
    <t>We are looking at other sources of power to be used in the event of a power outages such as solar or</t>
  </si>
  <si>
    <t>We are working on projects for budget 2025</t>
  </si>
  <si>
    <t>It will support plans &amp; infrastructure that will mitigate the risk, limit consumption of energy and emission of greenhouse gases.</t>
  </si>
  <si>
    <t>https://www.scrd.ca/wp-content/uploads/2024-JUN-03-SPECIAL-COW-Agenda-Package-Community-Climate-Action-Plan.pdf</t>
  </si>
  <si>
    <t>https://letstalk.scrd.ca/27980/widgets/122615/documents/105923</t>
  </si>
  <si>
    <t>Being updated to tentatively align with Provincial targets.</t>
  </si>
  <si>
    <t>Net zero ready in new buildings</t>
  </si>
  <si>
    <t xml:space="preserve"> Net zero ready in new buildings</t>
  </si>
  <si>
    <t>Integrating climate and efficiency into Regional Housing Action Plan work.</t>
  </si>
  <si>
    <t xml:space="preserve"> Improving or expanding public transportation. Active transportation planning. Active transportation infrastructure investments.  Electric vehicle charging studies/planning.  </t>
  </si>
  <si>
    <t>Transit service improvements, including quality, planning for service increases, and planning for electrification.</t>
  </si>
  <si>
    <t>Regional Growth Strategy Baseline project completed and Official Community Plans renewal initiated with Complete Compact Communities as an adopted guiding principle.</t>
  </si>
  <si>
    <t xml:space="preserve">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Developing emergency/hazard response plans. </t>
  </si>
  <si>
    <t xml:space="preserve">Undertaking or completing a risk assessment at the community level.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Providing training (adaptation and mitigation skills). Creation of policy/procedures to affect change (climate considerations into decision-making processes). Developing emergency/hazard response plans. </t>
  </si>
  <si>
    <t>Fire Smart Program evolving, Coastal Floodplain mapping initiated.</t>
  </si>
  <si>
    <t>1. Emergency Program HRVA; 2. Community Climate Risk Assessment</t>
  </si>
  <si>
    <t>leadership and collaboration in multijurisdictional areas</t>
  </si>
  <si>
    <t>Localized costs of climate impacts (e.g. drought and water restrictions) would be interesting.</t>
  </si>
  <si>
    <t>youth</t>
  </si>
  <si>
    <t>Extreme Heat Emergency Response Plan completed</t>
  </si>
  <si>
    <t>Water Strategy including several programs and projects</t>
  </si>
  <si>
    <t>Fire Smart and Emergency Preparedness</t>
  </si>
  <si>
    <t>Supporting VCH and community partners</t>
  </si>
  <si>
    <t>Riparian Areas Regulations review underway</t>
  </si>
  <si>
    <t>Floodplain mapping underway</t>
  </si>
  <si>
    <t>supporting partner projects (e.g. Coastal Douglas Fir Conservation Partnership mapping)</t>
  </si>
  <si>
    <t>supporting VCH</t>
  </si>
  <si>
    <t>It is being integrated into planning of future activities.</t>
  </si>
  <si>
    <t>HRVA top-up: $8,000; Memberships: VICC CLP, CEA: $3,550</t>
  </si>
  <si>
    <t>Heat pumps for heat recovery at our aquatic centre will reduce corporate GHG emissions by 15%</t>
  </si>
  <si>
    <t>Supporting Corporate Carbon Neutrality Plan and Community Climate Action Plan.</t>
  </si>
  <si>
    <t>Inventory for 2021 calendar year data was completed in 2024. Interval for reporting is to be determined based on the availability of data.</t>
  </si>
  <si>
    <t>Net zero by 2050</t>
  </si>
  <si>
    <t>Surrey has a corporate emissions target of absolute zero, or a 100% reduction in emissions by 2050. There would be value in the Province providing local governments the full datasets required to complete GPC-compliant inventories, including high-quality transportation data based on measured vehicle kilometers traveled.</t>
  </si>
  <si>
    <t>Low carbon upgrades/retrofits.  New facility expansion project designed to be high performance, near zero emissions.</t>
  </si>
  <si>
    <t>Review of building design guidance to identify opportunities to remove barriers to high performance, low carbon, resilient buildings.</t>
  </si>
  <si>
    <t>Step 3 of Step 2 if connected to Surrey City Energy or satisfies low carbon energy requirements</t>
  </si>
  <si>
    <t xml:space="preserve">  Efficiency upgrades/retrofits.  Low carbon upgrades/retrofits. New facility expansion project designed to be high performance, near zero emissions.</t>
  </si>
  <si>
    <t xml:space="preserve"> BC Energy Step Code adoption (Step 3 or higher).  Review of building design guidance to identify opportunities to remove barriers to high performance, low carbon, resilient buildings.</t>
  </si>
  <si>
    <t>A study was undertaken to identify opportunities within the City’s building design guidance to better accommodate high-performance, low carbon, resilient buildings, while preserving the ability to achieve other City objectives for development and design. The project consisted of a review of the City’s current building design guidance in a range of documents, including form and character guidelines and zoning bylaw, engagement with staff and industry representatives and a best practices review. Recommendations from the study will be considered for future updates to the City’s building design guidance.</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</si>
  <si>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Mandatory EV infrastructure in new construction. Electric vehicle charging infrastructure investments.  </t>
  </si>
  <si>
    <t>1. Lena Shaw Elementary School Streets Pilot encouraged and promoted active school travel by restricting vehicular traffic on the road fronting the school. Students and caregivers were encouraged to walk or bike to school wheel the street frontage was activated to celebrate sustainable transportation to school. 2. Surrey City Centre Protected Cycling Network Project – using quick-build and tactical infrastructure, the City implemented 5km of protected cycling infrastructure in Surrey City Centre to promote cycling and safety. The project connected rapid transit, busses, employment centers and amenities in the heart of Surrey.  3. R6 Rapid Bus and Bus Priority project – Working with TransLink, the City supported the R6 Rapid Bus implementation by reallocating private vehicle road space on Scott Road to allow for bus speed and priority measures.  This major project provides fast and frequent bus service on a corridor which has the highest transit ridership of any transit route in the South of Fraser Region.</t>
  </si>
  <si>
    <t xml:space="preserve"> Renewable energy investments (e.g. district energy, waste heat recovery, biomass). Green/blue carbon sequestration. </t>
  </si>
  <si>
    <t>In 2023, the Guildford Town Centre Plan was adopted and the City completed its transition to allow secondary Suites in all CD Zones. The Guildford Plan is a strategy to guide growth in North Surrey over the next 30 to 50 years. The Plan describes how Guildford Centre and the neighbouring Hawthorne and Headwaters Districts will accommodate growth and meet City objectives related to housing and climate change. The Plan includes a strategy that integrates land use, transportation systems, parks, community amenities, and infrastructure. The Guildford Plan was approved by Council on October 30, 2023 and can be accessed on the City’s webpage: surrey.ca/sites/default/files/media/documents/GuildfordPlanFinal.pdf. On November 9, 2020, at Regular Council – Public Hearing, Council approved the recommendations in Corporate Report No. R162; 2020, to endorse a process to permit one secondary suite in Comprehensive Development (“CD") Zones that permit a single-family dwelling and that meet criteria. The process was a rezoning process that replaced eligible CD Zones with a new CD bylaw that permitted a secondary suite. Bylaw introductions were made in batches, by memo to the City Clerk from the Planning &amp; Development Department and were introduced at Regular Council – Land Use Meetings (first and second readings). Notices were sent to affected property owners and tenants within the proposed CD Zone amendment areas and a notice was published in local newspapers. In 2023, to streamline the process, the above processed changed. Instead of introducing new bylaws for each CD Zone to allow a secondary suite, the remaining 107 eligible CD Zones where amended at one time. This was done by amending Part 52 Comprehensive Development Zone of the Zoning Bylaw to include a section on Secondary Suite Use in eligible CD Zones, and the creation of a new Schedule K, which will list the CD Zones that will now permit a secondary suite. More information can be found on the City’s webpage: https://www.surrey.ca/city-government/bylaws/secondary-suites/secondary-suites-comprehensive-development-zones.</t>
  </si>
  <si>
    <t xml:space="preserve"> Addressing current and future climate risks through plans, adaptation measure implementation, programs, service delivery, asset management and/or other functions. Collaboration with other communities on resilience planning/initiatives. Utilizing natural assets/nature-based solutions. Developing emergency/hazard response plans. </t>
  </si>
  <si>
    <t xml:space="preserve"> Addressing current and future climate risks through plans, adaptation measure implementation, programs, service delivery, asset management and/or other functions. Collaboration with other communities on resilience planning/initiatives. Public engagement on climate risks and actions. Utilizing natural assets/nature-based solutions. Developing emergency/hazard response plans. </t>
  </si>
  <si>
    <t>The City of Surrey is actively working to complete various projects funded by the Disaster Mitigation and Adaptation Fund (DMAF). This fund is intended to support infrastructure projects designed to mitigate the impacts of climate change. The City of Surrey also received Provincial funding to upgrade its riverine dykes along the Nicomekl and Serpentine Rivers to the required flood protection standards; further safeguarding communities and critical infrastructure from the impacts of flooding, worsened by the oncoming pressures from climate change. In 2023, Surrey continued working with agencies and the required First Nation’s groups to deliver the 13 DMAF funded projects. The City started the construction of the Living Dyke Pilot site in Mud Bay in early 2023, an innovative project designed to adapt to sea level rise and protect critical transportation infrastructure by means of enhancing natural coastal ecosystems. The 152 Street upgrade project was started was also started in 2023. The project will involve raising and widening 152 Street as it crosses the floodplain and enhancing King George Blvd from Highway 99 to the Serpentine River to provide secondary flood protection for 152 Street. Additionally the Nicomekl River Bridge will be twinned, creating a four-lane road and bridge crossing with pathways for cyclists and pedestrians. These improvements will enhance flood resilience, improve emergency response, and help reduce congestion. The City has completed several of the other approved DMAF projects and various others are in the planning stage. Please find the summary of the projects in the link below: https://www.surrey.ca/services-payments/water-drainage-sewer/flood-control-and-prevention/coastal-flood-adaptation-projects.</t>
  </si>
  <si>
    <t>Original: https://www.surrey.ca/sites/default/files/media/documents/ClimateAdaptationStrategy.pdf.  Update integrated into: https://www.surrey.ca/about-surrey/sustainability-energy-services/climate-change-action-strategy</t>
  </si>
  <si>
    <t>Public education, emergency alerts and support for residents during extreme cold, heat and smoke</t>
  </si>
  <si>
    <t>Upgrades to HVAC systems at City facilities to ensure clean air</t>
  </si>
  <si>
    <t>Riverine dyke raising to protect important agricultural land and transportation infrastructure</t>
  </si>
  <si>
    <t>DMAF projects as part of the City’s Coastal Flood Adaptation Strategy implementation</t>
  </si>
  <si>
    <t>The Climate Change Action Strategy includes Equity as a guiding principle and highlights climate actions with equity co-benefits.</t>
  </si>
  <si>
    <t>1. Climate resilient test plots and median irrigation stub outs for Surrey-Langley skytrain corridor. 2. Green Buildings Lead position within Building Division to support the development and implementation of energy efficient, low carbon and resilient building programs for new and existing buildings. 3. Facilities Energy Manager position within Facilities Division to implement energy conservation measures at City facilities and support the development and implementation of a Facilities Transition Plan. 4. Development of a Facilities Transition Plan to identify retrofit opportunities at City facilities to achieve emissions reduction targets. 5. Replacement of rooftop air handling units serving a public library with electric heat pumps. 6. Upgrade and expansion of electric vehicle charging infrastructure at City Hall to increase access for City fleet and staff vehicles.</t>
  </si>
  <si>
    <t>BC Hydro - Commercial Energy Manager Program, Province of BC – CleanBC Custom-Lite Program</t>
  </si>
  <si>
    <t>Decision-making for the allocation of LGCAP funds is guided by the following evaluation criteria: 1) GHG reduction impact: operational and embodied emissions reduction, mode shift to walk/bike/transit, carbon sequestration, 2) Climate resilience: mitigation of climate risks and impacts, 3) Resource efficiency: impact achieved for money spent, 4) Timeliness: project readiness, opportunity cost of delay, 5) Market transformation potential: potential to catalyze adoption of high impact technology or practice, 6) Equity &amp; Indigenous relations: partnership of First Nations, prioritization and/or involvement of equity-seeking groups</t>
  </si>
  <si>
    <t>We are a very small remote local government with limited financial resources and expertise.  These requirements are too onerous to meet without direct support.</t>
  </si>
  <si>
    <t>Forest lands</t>
  </si>
  <si>
    <t>None of the supporting indicators are relevant to our municipality</t>
  </si>
  <si>
    <t>building energy efficiency</t>
  </si>
  <si>
    <t xml:space="preserve">  Efficiency upgrades/retrofits.  building energy efficiency</t>
  </si>
  <si>
    <t>Replaced inefficient boiler and furnace in the Tahsis Recreation Centre</t>
  </si>
  <si>
    <t>replacing vehicles with more energy efficient models</t>
  </si>
  <si>
    <t xml:space="preserve"> replacing vehicles with more energy efficient models </t>
  </si>
  <si>
    <t>Replaced Ford F150 truck with Kubota multi-purpose vehicle.</t>
  </si>
  <si>
    <t>infrastructure projects to reduce GHF</t>
  </si>
  <si>
    <t xml:space="preserve"> infrastructure projects to reduce GHF</t>
  </si>
  <si>
    <t>Wastewater system upgrade and treatment plant decommissioning - will result in 1.6 tonnes of CO2 equivalent GHG per year</t>
  </si>
  <si>
    <t>Completed Phase 2 of structural flood protection project to protect the North village from 1:20 and 1:200 flood events due to climate change.</t>
  </si>
  <si>
    <t>Emergency response and preparedness, infrastructure adaptation, community awareness and engagement, natural resource management, and social equity and vulnerability.</t>
  </si>
  <si>
    <t>FireSmart events</t>
  </si>
  <si>
    <t>structural flood mitigation (diking)</t>
  </si>
  <si>
    <t>Training for staff and volunteers</t>
  </si>
  <si>
    <t>Improving energy efficiency in municipal buildings</t>
  </si>
  <si>
    <t>Must be related to climate change.</t>
  </si>
  <si>
    <t>We are in the process of building awarenes and capacity to measure and report emmissions. Currently we are continuing to measure corporate emission as required under CARIP.</t>
  </si>
  <si>
    <t>Golf Course Clubhouse: efficiency upgrades in door replacements and appliance upgrades to higher efficiency.</t>
  </si>
  <si>
    <t xml:space="preserve">Undertaking or completing a risk assessment at the asset or project level. Undertaking or completing a Hazard Risk Vulnerability Analysis (HRVA) at the asset or project level. Monitoring climate risks or impacts (floods, wildfire, etc.). </t>
  </si>
  <si>
    <t>HRVA</t>
  </si>
  <si>
    <t>ESS EOC Training</t>
  </si>
  <si>
    <t>Increased cleaning and sanitizing protocols</t>
  </si>
  <si>
    <t>Community and corporate energy plan, HRVA/Adaptation planning.</t>
  </si>
  <si>
    <t>The Village of Telkwa (the “Village”) has a population less than 15,000 and is therefore not required to report.  The Village has collected GHG data, but has not finalized the reporting mechanism</t>
  </si>
  <si>
    <t>n 2023, the Village continued efforts to convert an old, municipal-owned Fire Hall building into a more energy-efficient and accessible multi-purpose community space  progress was made, including finalizing project plans and initiating work on energy-efficient upgrades such as installing new windows and a more sustainable roof. These enhancements are part of a comprehensive strategy to replace the current gas heating system with mini-split heat pumps, aimed at reducing greenhouse gas emissions upon project completion.</t>
  </si>
  <si>
    <t>In 2023, the Village of Telkwa progressed with the Cycle 16 multi-use pathway project along Highway 16, connecting Smithers and Telkwa. This nine-kilometre, three-metre-wide pathway enhances active transportation options, promoting safer and more accessible travel within the Bulkley Nechako District. This initiative supports provincial efforts to improve transportation networks and foster community connectivity through sustainable travel choices.</t>
  </si>
  <si>
    <t>Asset Management.</t>
  </si>
  <si>
    <t xml:space="preserve"> Asset Management.</t>
  </si>
  <si>
    <t>Assets Management: Inclusion of equipment procurement and costing models for EVs in future planning. Assessment of assets and conversion of buildings to LED lighting. Identification of buildings needing rehabilitation to reduce GHG emissions. Community Hall 2 (Old Kinsmen Building), supported by: LGCAP: $150,000 RDBN: $100,000 NDIT: $30,000 Growing Communities Fund: $150,000</t>
  </si>
  <si>
    <t xml:space="preserve">Undertaking or completing a risk assessment at the asset or project level. Undertaking or completing a Hazard Risk Vulnerability Analysis (HRVA) at the asset or project level. Collaboration with other communities on resilience planning/initiatives. Monitoring climate risks or impacts (floods, wildfire, etc.). Creating data systems to support climate action. Developing emergency/hazard response plans. </t>
  </si>
  <si>
    <t>In 2023, the Town of Smithers, Village of Telkwa, and the Regional District of Bulkley Nechako engaged in significant climate adaptation initiatives aimed at enhancing resilience and mitigating risks associated with climate change impacts. One notable project completed during this period was the comprehensive Flood Mapping project, which concluded with a presentation to the Council on July 9th. This initiative was crucial in identifying flood-prone areas and informing future development and emergency preparedness strategies.  Additionally, efforts have been underway to strengthen community-wide resilience through the ongoing FireSmart Community-Wide Resiliency Plan. Spearheaded by contractor Shane Vandewater and detailed further in the Grants folder, this project aims to develop robust emergency and hazard response plans tailored to the region's specific needs.  Moreover, the community has invested in data systems to support climate action, including software that tracks Hydro, PNG, and fuel usages. This system enables comparative analysis and plays a pivotal role in assessing the effectiveness of building rehabilitation efforts aimed at reducing greenhouse gas emissions through improvements in insulation, windows, heating systems, and other measures.</t>
  </si>
  <si>
    <t>residents living in rural areas.</t>
  </si>
  <si>
    <t>Telkwa Community hall - cooling centre</t>
  </si>
  <si>
    <t>reinforced dike</t>
  </si>
  <si>
    <t>NDIT, RBDN, Growing Communities</t>
  </si>
  <si>
    <t>Staff ensure that we look after the required reporting requirements.  We spend $1,000 annually on GHG measurement.  Capital spending is discussed and recommended by staff to Council.  Council deliberates and makes the decision on the climate initiatives based on what the community needs.</t>
  </si>
  <si>
    <t>Reported: 2013 City of Terrace Community Energy &amp; Emissions Plan. Measured: most recent Community Energy and Emissions (2021)</t>
  </si>
  <si>
    <t>Generator Replacement for City's Sportsplex. Replacement is more resilient to emergency disruptions, and provides greater heating &amp; cooling capability for community during extreme heat / cold events.</t>
  </si>
  <si>
    <t>Completion of Xpilaxha Trail</t>
  </si>
  <si>
    <t>Curbside Organics Diversion</t>
  </si>
  <si>
    <t xml:space="preserve"> Curbside Organics Diversion</t>
  </si>
  <si>
    <t xml:space="preserve"> Addressing current and future climate risks through plans, adaptation measure implementation, programs, service delivery, asset management and/or other functions. Monitoring climate risks or impacts (floods, wildfire, etc.). Creating data systems to support climate action. </t>
  </si>
  <si>
    <t>The City's Climate Action Plan addresses both climate adaptation and mitigation. This document was adopted by Council in December 2023, and proposes more than 30 adaptation and mitigation actions, including 7 priority adaptation actions proposed to be implemented in the next 1-2 years.</t>
  </si>
  <si>
    <t>Warming Centres</t>
  </si>
  <si>
    <t>Watering Restrictions</t>
  </si>
  <si>
    <t>Providing Sandbags, EMCR Support</t>
  </si>
  <si>
    <t>Storm drainage maintenance and enhanced infrastructure</t>
  </si>
  <si>
    <t>Erosion control measures: street reconstruction</t>
  </si>
  <si>
    <t>To be allocated to actions proposed in Climate Action Plan</t>
  </si>
  <si>
    <t>Year 2 funding was allocated towards amendments to the City's Green Fleet Plan to enable future EV pilot projects, and the installation of EV chargers to support RCMP fleet electrification efforts. Remaining funds will be allocated towards climate actions identified in the Climate Action Plan.</t>
  </si>
  <si>
    <t>At director discretion.</t>
  </si>
  <si>
    <t>McClure firehall renovations</t>
  </si>
  <si>
    <t>FireSmart for climate risk monitoring and mitigation, Solar Energy Generators for Film Commission, EOC hazard response planning</t>
  </si>
  <si>
    <t>Rural residents in remote areas, especially those with limited connectivity (cell, internet, etc.). Also rural residents who have limited access to homes (i.e. one way in, one way out)</t>
  </si>
  <si>
    <t>Assessment of water sources, switching to Aquifers</t>
  </si>
  <si>
    <t>FireSmart, disaster risk assessments, emergency response plans</t>
  </si>
  <si>
    <t>Emergency response plans, Adopted new Floodplain Management Bylaw incorporating new floodplain maps</t>
  </si>
  <si>
    <t>Purchase of energy efficient assets</t>
  </si>
  <si>
    <t>The purchase of Solar powered energy efficient generators that our Film commission can use and rent to other entities in the region.</t>
  </si>
  <si>
    <t>Assessment of the impact on the organization, impact of the funds per dollar (higher use of funds per dollar receives priority), how significantly the funds impact the environment/the spirit of the program, and the long term benefits of the spending of funds</t>
  </si>
  <si>
    <t>Tla’amin Nation</t>
  </si>
  <si>
    <t>We are actively working on organizing our newly self-governing Nation. This year we expect to implement a better Asset Management system, that I hope will make it easier to have a full understanding of all our traditional operations and emissions.</t>
  </si>
  <si>
    <t xml:space="preserve"> Highest efficiency standards for new space and water heating equipment. BC Energy Step Code adoption (Step 3 or higher). Efficiency upgrades/retrofits. Requirement to use mass timber in buildings construction. </t>
  </si>
  <si>
    <t>We built an Elders Apartment building through the RHI (Rapid Housing Initiative). Our design exceeded Step 3 requirements for energy efficiency.</t>
  </si>
  <si>
    <t>We did planning work and invested in infrastructure to implement an Organics Processing Facility and a Curb Side Recycling Collection program to divert landfill waste. We also have been evaluating and assessing a Wind Farm opportunity.</t>
  </si>
  <si>
    <t>Undertaking or completing a Hazard Risk Vulnerability Analysis (HRVA) at the asset or project level.</t>
  </si>
  <si>
    <t xml:space="preserve">Undertaking or completing a risk assessment at the asset or project level.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</si>
  <si>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Green Shores &amp; Coastal Flooding Risk Assessments</t>
  </si>
  <si>
    <t>Risks related to flooding and loss of power at some buildings has been assessed.</t>
  </si>
  <si>
    <t>Short - for some homes</t>
  </si>
  <si>
    <t>Community knowledge &amp; education, protection of sacred sites.</t>
  </si>
  <si>
    <t>Housing &amp; building reno's to replace systems with heat pumps so Air Conditioning is accessible.</t>
  </si>
  <si>
    <t>more supplies for public works staff responding to conditions</t>
  </si>
  <si>
    <t>Water studies, looking at alternate sources.</t>
  </si>
  <si>
    <t>Evacuation planning, firesmart cutting.</t>
  </si>
  <si>
    <t>Community education about risks and protection measures.</t>
  </si>
  <si>
    <t>Master drainage planning for whole village</t>
  </si>
  <si>
    <t>green shores &amp; other solutions to coastal flooding and erosion.</t>
  </si>
  <si>
    <t>drainage planning</t>
  </si>
  <si>
    <t>protection of sacred sites from these hazards</t>
  </si>
  <si>
    <t>back up generators for most important buildings</t>
  </si>
  <si>
    <t>Building Assessments &amp; Improvements</t>
  </si>
  <si>
    <t>Asset Management work to utilize and upgrade the assets we have now to understand our climate impact and start measuring outputs. Energy planning for a new apartment building we are designing to minimize climate impact next to the river.</t>
  </si>
  <si>
    <t>Province (Indigenous Housing Fund)</t>
  </si>
  <si>
    <t>The LGCAP Funding sits in a Public Works department budget. Public Works is responsible for the majority of physical works that occurs for Tla'amin Nation. The Public Works Director consults with the Lands &amp; Resources Director and the Emergency Management Coordinator. All three of these teams work together on most climate-related projects. We come to an agreement on where this funding could benefit most between planning and procuring certain scopes of work.</t>
  </si>
  <si>
    <t>Demand-side management to reduce distance travelled (single-occupancy vehicle commute reduction programs, parking disincentives) (Downtown Pay Parking); Improving or expanding public transportation; LED Street-light Replacement.</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</si>
  <si>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Active transportation education and encouragement programs. Bylaws that reduce or eliminate off street parking requirements.  Electric vehicle charging infrastructure investments.  </t>
  </si>
  <si>
    <t xml:space="preserve"> Demand-side management to reduce distance travelled (single-occupancy vehicle commute reduction programs, parking disincentives) (Downtown Pay Parking); Improving or expanding public transportation; LED Street-light Replacement.</t>
  </si>
  <si>
    <t>LED Streetlight replacement; Downtown pay parking; First Street Dock Improvements; Mackenzie Beach Road Paving; Neil Street Upgrades; Bus Shelter Construction</t>
  </si>
  <si>
    <t xml:space="preserve"> Addressing current and future climate risks through plans, adaptation measure implementation, programs, service delivery, asset management and/or other functions. Providing training (adaptation and mitigation skills). Creation of policy/procedures to affect change (climate considerations into decision-making processes). </t>
  </si>
  <si>
    <t xml:space="preserve"> Addressing current and future climate risks through plans, adaptation measure implementation, programs, service delivery, asset management and/or other functions. Public engagement on climate risks and actions. Creation of policy/procedures to affect change (climate considerations into decision-making processes). Utilizing natural assets/nature-based solutions. </t>
  </si>
  <si>
    <t>Fourth Street drainage infrastructure improvements; Implementation of Downtown Pay Parking Program; Waste Water Treatment Plan construction ongoing; First Street Dock and shelter upgrades; Implementation of Multi-Modal Transportation Plan through: Sustainable Transportation node, new Multi Use Path (MUP) constructed, design for additional MUP to be constructed in 2023, improving public transit stops (new transit pullouts), extending service to previously unserved areas (NPR, FN communities); Covered bike parking and additional bike racks; Water Master Plan preparation; Implementation of relevant OCP policies; Mackenzie Beach Paving.</t>
  </si>
  <si>
    <t>Not publicly available</t>
  </si>
  <si>
    <t>People occupying RVs/Vans</t>
  </si>
  <si>
    <t>Water Master Plan completed; Updated Water Use and Conservation Bylaw</t>
  </si>
  <si>
    <t>Ongoing implementation of Floodplain Bylaw (2021) through development permitting processes; completi</t>
  </si>
  <si>
    <t>Construction of waste water treatment plant in progress; supporting active transportation projects.</t>
  </si>
  <si>
    <t>Ongoing Emergency Program training and exercises for staff, including and outreach and engagement wi</t>
  </si>
  <si>
    <t>Projects are reviewed for funding eligibility and assessed based on overall organizational goals.</t>
  </si>
  <si>
    <t>City of Trail's Kids rink floor upgrade included sub floor heating that will use the heat from the Ice plant, which will redirect that heat, which in the past was lost and will reduce the over all energy required for the rink. In addition the City was successful in getting an ICIP grant in the amount of $2,587K to help fund an energy recovery and retrofit project at the Trail Memorial centre, however, only the start of the engineering of this project occurred in the fall of 2023</t>
  </si>
  <si>
    <t>Working with the RDKB with their Firesmart program, which the City has had an assessment on critical infrastructure and creating a plan to assist with wildfire mitigation. This program is also available for our residents and businesses as well. This is a Regional program.</t>
  </si>
  <si>
    <t>Creating cooling centre opportunities</t>
  </si>
  <si>
    <t>Creating warming centre opportunities</t>
  </si>
  <si>
    <t>Community Firesmart program operated by the RDKB</t>
  </si>
  <si>
    <t>Undertaking a study about the electrification of our fleet &amp; reviewing the City's pool building envelope and what work can be undertaken to improve its energy efficiency</t>
  </si>
  <si>
    <t>NA - LGAP funds were not leveraged however, in  2023, the City was successful in their application for an ICIP grant in the amount of $2,587K to help fund an energy recovery and retrofit project at the Trail Memorial centre,</t>
  </si>
  <si>
    <t>The City has gone through a tumultous time over the past number of years with significant turnover in senior management, which has resulted in not having a point person responsible &amp; knowledgeable in making the decisions on the spending and even what programs or projects qualifies in spending the LGCAP dollars</t>
  </si>
  <si>
    <t>Tsawwassen First Nation</t>
  </si>
  <si>
    <t>Great Blue Heron Way. This path is to connect First Nation communities and other users along a path around the Salish Sea.</t>
  </si>
  <si>
    <t>Honouring Our Ancestors) Charter</t>
  </si>
  <si>
    <t xml:space="preserve"> Honouring Our Ancestors) Charter</t>
  </si>
  <si>
    <t>Tsawwassen First Nation xʷəliw̓ənstəxʷ ct k̓ʷə syaləxʷect (Honouring Our Ancestors) Charter</t>
  </si>
  <si>
    <t xml:space="preserve"> Addressing current and future climate risks through plans, adaptation measure implementation, programs, service delivery, asset management and/or other functions. Monitoring climate risks or impacts (floods, wildfire, etc.). Utilizing natural assets/nature-based solutions. Developing emergency/hazard response plans. </t>
  </si>
  <si>
    <t>TFN is a partner in the Sturgeon Bank Sediment Enhancement Pilot Project</t>
  </si>
  <si>
    <t>Community Hazard Risk and Vulnerability Assessment completed in 2021.</t>
  </si>
  <si>
    <t>Coastal Flood Risk Assessment completed in 2016</t>
  </si>
  <si>
    <t>Elders</t>
  </si>
  <si>
    <t>Heat Response and Risk Mapping</t>
  </si>
  <si>
    <t>Dike Options Feasibility Study</t>
  </si>
  <si>
    <t>TFN has a number of advisory bodies that advise TFN on policy and program implementation, including Advisory Council, Natural Resources Committee, and the Agricultural Advisory Committee. Membership of these committees vary, but they are responsible for advising TFN on equity considerations for policies and programs, including those specific to climate initiatives</t>
  </si>
  <si>
    <t>Community drainage improvement project including climate change impacts</t>
  </si>
  <si>
    <t>Will be based on implementation of TFN Honouring our Ancestors Charter</t>
  </si>
  <si>
    <t>we don't have any identified targets</t>
  </si>
  <si>
    <t>none of the above</t>
  </si>
  <si>
    <t>Efficiency upgrades at Visitor Information Centre</t>
  </si>
  <si>
    <t xml:space="preserve">Programs to increase high-occupancy (2 or more people) vehicle trips (i.e. carpooling). Active transportation infrastructure investments. </t>
  </si>
  <si>
    <t>upgrade fleet with higher emission standards vehicles, upgraded community centre boiler to more energy efficient model</t>
  </si>
  <si>
    <t>piloted FoodCycler program</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</si>
  <si>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Monitoring climate risks or impacts (floods, wildfire, etc.). Providing training (adaptation and mitigation skills). Utilizing natural assets/nature-based solutions. </t>
  </si>
  <si>
    <t>Replacement of community trees, and wildfire fuel source mitigation</t>
  </si>
  <si>
    <t>plant trees for shade</t>
  </si>
  <si>
    <t>purchased Wildland Fire Vehicle, purchased special response trailer</t>
  </si>
  <si>
    <t>preliminary assessments for creek bank stabilization &amp; protection</t>
  </si>
  <si>
    <t>specialized roof snow containment measures</t>
  </si>
  <si>
    <t>install back up generators to ensure essential services (e.i water &amp; sewer) can still function</t>
  </si>
  <si>
    <t>The District upgraded the old community centre boiler to a new energy efficient boiler</t>
  </si>
  <si>
    <t>If the project has the opportunity to reduce GHG emissions and if that reduction can be measured</t>
  </si>
  <si>
    <t>Uchucklesaht Tribe</t>
  </si>
  <si>
    <t>ISO 14064</t>
  </si>
  <si>
    <t>2022, target for annual updates</t>
  </si>
  <si>
    <t>Forestry land-use GHG emissions within traditional territory</t>
  </si>
  <si>
    <t>6-plex to 14-plex undergoing expansion and deep energy retrofit, equipped with highly efficient heat pump technology and high-performance building envelope/equipment.</t>
  </si>
  <si>
    <t xml:space="preserve"> Mode shift targets for passenger and/or commercial transportation (shifting from private vehicles to sustainable modes like walking, cycling and public transit) in Official Community Plan, Regional Growth Strategy or other guiding documents.  Active transportation planning.   </t>
  </si>
  <si>
    <t>Uchucklesaht Active + Alternative Transportation Plan, completed 2023. The plan seeks ways to enhance the active transportation (e.g., walking, cycling) and alternative (e.g., shared mobility) network to support low-carbon mobility of all ages and abilities in and to/from Ehthlateese Village, the Traditional Territory (and other Treaty Settlement Lands), and in Port Alberni. Additionally, a level 1 EV charger was installed in the village of Ehthlateese.</t>
  </si>
  <si>
    <t>Climate Action Plan in-progress</t>
  </si>
  <si>
    <t xml:space="preserve"> Renewable energy investments (e.g. district energy, waste heat recovery, biomass). Climate Action Plan in-progress</t>
  </si>
  <si>
    <t>Complete, compact communities Renewable energy investments (e.g. district energy, waste heat recovery, biomass) Climate Action Plan in-progress</t>
  </si>
  <si>
    <t>Saa ch’ak wat’a Power Project: UTG is pursuing a three-phase project to reduce the use of diesel generators for electricity by 90-100%. UTG has completed the micro-hydro and solar preliminary design phase to power Ehthlateese with reliable renewable energy. Additionally, UTG has initiated developing the Nation's first holistic Climate Action Plan that will encompass mitigation and adaptation.</t>
  </si>
  <si>
    <t xml:space="preserve"> Addressing current and future climate risks through plans, adaptation measure implementation, programs, service delivery, asset management and/or other functions. Providing training (adaptation and mitigation skills). Developing emergency/hazard response plans. </t>
  </si>
  <si>
    <t xml:space="preserve"> Addressing current and future climate risks through plans, adaptation measure implementation, programs, service delivery, asset management and/or other functions. Hydroclimatological data collection. Providing training (adaptation and mitigation skills). Developing emergency/hazard response plans. </t>
  </si>
  <si>
    <t>All-hazards Emergency Management Plan training program &amp; exercises for UTG staff and citizens. Additionally, UTG undertook a Request for Proposal process to select the most appropriate firm to support a comprehensive Climate Change Vulnerability Assessment.</t>
  </si>
  <si>
    <t>Example: Healthy salmon populations.</t>
  </si>
  <si>
    <t>Routine heat pump maintenance in all buildings</t>
  </si>
  <si>
    <t>High efficiency wood-burning stoves and heat pump maintenance</t>
  </si>
  <si>
    <t>FireSmart BC training, assessment, and vegetation treatment planning</t>
  </si>
  <si>
    <t>Implemented an early warning system</t>
  </si>
  <si>
    <t>Building capacity for a climatic monitoring station network (including three new stations)</t>
  </si>
  <si>
    <t>Invasive species removal and native species community garden (food/medicine)</t>
  </si>
  <si>
    <t>EOC establishment &amp; emergency management training/supply distribution</t>
  </si>
  <si>
    <t>Cultural site protection planning</t>
  </si>
  <si>
    <t>Central emergency shelter (community wellness center) with backup power</t>
  </si>
  <si>
    <t>The Uchucklesaht Active + Alternative Transportation Plan (completed) commits to promoting accessible, convenient, and comfortable network of roads, trails, and buildings to create a welcoming Village and transportation network for all ages, abilities, and incomes.</t>
  </si>
  <si>
    <t>(1) Expansion and deep energy retrofit of our 6-plex to a 14-plex, including a high-performance building envelope and highly efficiency heat pump and water heating equipment that exceeds BC Step Code 3. (2) Ongoing maintenance and operation of our Hucuktlis Watershed climate monitoring stations and collection of hydroclimatological data. (3) Staff support for the development of Uchucklesaht Tribe Government’s first Climate Action Plan, focusing on both adaptation and mitigation strategies to meet our holistic climate goals.</t>
  </si>
  <si>
    <t>(1) level of cost-effectiveness to attain objectives, (2) level of support toward long-term asset retention or acquisition, and (3) level of future financial liability to the Nation. These criteria are weighed by senior staff and UTG’s Executive as needed.</t>
  </si>
  <si>
    <t>https://ucluelet.ca/images/Ucluelet_CCAP_FINAL_2021_DOU.pdf</t>
  </si>
  <si>
    <t>active transportation corridors</t>
  </si>
  <si>
    <t>Received funding and presented a plan to Council to improve drinking water treatment and facilities</t>
  </si>
  <si>
    <t>Understanding of potential risk and development policies</t>
  </si>
  <si>
    <t>none at this time</t>
  </si>
  <si>
    <t>to be determined</t>
  </si>
  <si>
    <t xml:space="preserve"> Established commercial transportation target goals, and measures to reach them, in annual reports – may include target goals for vehicle kilometre reduction, mode share for energy efficient commercial transportation and zero-emission vehicles. </t>
  </si>
  <si>
    <t>Purchased Ford F150 Lightening to add to Public Works Fleet</t>
  </si>
  <si>
    <t>provide cooling station during heat waves</t>
  </si>
  <si>
    <t>looking at drilled wells</t>
  </si>
  <si>
    <t>emergency mgt team</t>
  </si>
  <si>
    <t>education</t>
  </si>
  <si>
    <t>install additional french drains</t>
  </si>
  <si>
    <t>electric vehicle for PW fleet</t>
  </si>
  <si>
    <t>Columbia Basin Trust - Charge it Up Program</t>
  </si>
  <si>
    <t>climate change, accessing leveraged funding</t>
  </si>
  <si>
    <t>https://vancouver.ca/files/cov/12-09-2020-green-operations.pdf</t>
  </si>
  <si>
    <t>There was no split between traditional vs non-traditional services emissions. CoV delivers traditional services and in addition: landfill, police force, etc.</t>
  </si>
  <si>
    <t>Actual measured-VKT data: odometer-based annual distance driven by vehicle-type and age</t>
  </si>
  <si>
    <t>Currently equivalent to step 2. Top step being decided on by Council this fall.</t>
  </si>
  <si>
    <t>Currently equivalent to step 3. Top step being considered by Council this fall.</t>
  </si>
  <si>
    <t xml:space="preserve">Highest efficiency standards for new space and water heating equipment. BC Energy Step Code adoption (Step 3 or higher). Efficiency upgrades/retrofits. Requirement to measure embodied carbon. </t>
  </si>
  <si>
    <t>H1.4 Complete the Rental Apartment Retrofit  Accelerator and Non-Profit Resilient Retrofit  Grant programs to complete retrofits that  improve thermal safety and resilience, and  reduce carbon pollution in rental and non profit  buildings</t>
  </si>
  <si>
    <t xml:space="preserve">Programs to increase high-occupancy (2 or more people) vehicle trips (i.e. carpooling).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Implement pedestrian plazas, car-free streets (temporary or permanent) or limited-access automobile streets. Neighbourhood or community-wide speed limit reductions. Electric vehicle charging studies/planning. Mandatory EV infrastructure in new construction. Established electric vehicle charging ready bylaws. Electric vehicle charging infrastructure investments. Required new and/or existing gasoline and card lock fuel stations to include zero-emission vehicle infrastructure development. </t>
  </si>
  <si>
    <t xml:space="preserve">Programs to increase high-occupancy (2 or more people) vehicle trips (i.e. carpooling). Established personal (passenger) transportation target goals, and measures to reach them, in annual reports – may include target goals for vehicle kilometre reduction, mode share for active transportation and zero-emission vehicles. Established commercial transportation target goals, and measures to reach them, in annual reports – may include target goals for vehicle kilometre reduction, mode share for energy efficient commercial transportation and zero-emission vehicles. Implemented zero-emission vehicle first procurement policy for all local government on and off-road vehicles purchases.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Required new and/or existing gasoline and card lock fuel stations to include zero-emission vehicle infrastructure development. </t>
  </si>
  <si>
    <t>Electric vehicle charging at gas stations and parking lots. To support more electric vehicle (EV) charging across Vancouver, we're updating business licenses for gas stations and commercial parking lots to encourage them to provide charging for EVs. Changes effective January 2026: Annual business license fees will be $10,000 for Gas stations and Commercial parking lots with 60 or more stalls. Gas stations and commercial parking lots that have installed a specified amount of EV charging will have a significantly lower business licence fee. The minimum charging specifications are:  Gas stations: 50 kW (equivalent to a lower powered DC Fast Charger). Commercial parking lots: 26.6 kW (equivalent to four level 2 chargers). Gas stations may install EV charging off-site to qualify for the lower business licence fee</t>
  </si>
  <si>
    <t xml:space="preserve">Circular economy or zero waste strategy. Renewable energy investments (e.g. district energy, waste heat recovery, biomass). Green/blue carbon sequestration. Compliance carbon offset projects. </t>
  </si>
  <si>
    <t>Development of the Official Development Plan for Vancouver. The creation of "complete neighborhoods" https://vancouver.ca/home-property-development/complete-neighbourhoods.aspx</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</si>
  <si>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Creation of policy/procedures to affect change (climate considerations into decision-making processes). Creating data systems to support climate action. Utilizing natural assets/nature-based solutions. Developing emergency/hazard response plans. </t>
  </si>
  <si>
    <t>Cool Kit project in partnership with community-based organizations and Vancouver Coastal Health, delivering 6,500 kits in total, that allow residences to cool down on hot days using tips and tools. i.e: gel compress, spray bottle, water bottle.</t>
  </si>
  <si>
    <t>Indoor thermal comfort (Passive House, lowcarbon mechanical cooling); heat shelters</t>
  </si>
  <si>
    <t>Water metering</t>
  </si>
  <si>
    <t>Clean air shelters; indoor air quality (air filtration)</t>
  </si>
  <si>
    <t>Green rainwater infrastructure deployment</t>
  </si>
  <si>
    <t>Flood-proofing measure design/deployment in floodplain areas; resident engagement</t>
  </si>
  <si>
    <t>Green space, green infrastructure, tree canopy improvements</t>
  </si>
  <si>
    <t>Clean air and cooling shelters; indoor air quality (air filtration)</t>
  </si>
  <si>
    <t>In 2023, we will continue and complete (tbd) the Rental Apartment Retrofit Accelerator and Non-Profit Resilient Retrofit Grant programs, supporting retrofits that improve thermal safety and resilience and reduce carbon pollution in rental and non-profit buildings in the community.</t>
  </si>
  <si>
    <t>Water-fountain renewal in libraries</t>
  </si>
  <si>
    <t>Curbside charging (cord cover licensing) program costs</t>
  </si>
  <si>
    <t>TBD but kept in dedicated climate reserve within City budget to fund mitigation/adaptation work per decision criteria (Question 22) below.</t>
  </si>
  <si>
    <t>Vienna House (Passive House) project; energy and air tightness modelling guidelines; insulation guides; Vancouver Building By-law changes; embodied carbon/mass timber work program (By-law changes affecting zoning, code allowances, guidelines/case studies); NEU regulatory work; curbside charging (cord cover licensing) program costs ; Adaptation Strategy Refresh, inland flooding implementation, coastal flood, equity, environmental asset inventory; ongoing climate engagement programs, including Greenest City Scholars; community carbon reductions modelling (Climate Emergency Action Plan targets); library water fountain renewal, etc.</t>
  </si>
  <si>
    <t>NRCan Codes Acceleration Fund, BC Active Transportation Infrastructure Grants, UBCM Disaster Risk Reduction-Climate Adaptation 2023/24 Intake</t>
  </si>
  <si>
    <t>Work must support City's primary climate mitigation and adaptation policies. Taxonomy within Climate Budget clarifies eligible investments: https://council.vancouver.ca/20231205/documents/spec1f.pdf#page=13</t>
  </si>
  <si>
    <t>Firesmart Wildfire Initiatives, Erosion Mitigation</t>
  </si>
  <si>
    <t>Fire Smart Program Coordinator</t>
  </si>
  <si>
    <t>Scrubbers, Humidifiers and filters in buildings</t>
  </si>
  <si>
    <t>Erosion Mitigation on the Nechako River</t>
  </si>
  <si>
    <t>Erosion mitigation, undertaking a risk assessment at a community level</t>
  </si>
  <si>
    <t>UBCM CEFP</t>
  </si>
  <si>
    <t>No real criteria outline</t>
  </si>
  <si>
    <t>https://www.vernon.ca/sites/default/files/docs/Sustainability/Climate-Action/210408_cap_full_final.pdf (corporate goals/actions are embedded in community climate action plan)</t>
  </si>
  <si>
    <t>Limited community understanding and lack of supporting program solutions for citizens to take action</t>
  </si>
  <si>
    <t>2021, annually (2017-2021)</t>
  </si>
  <si>
    <t>I am looking forward to the Community Energy and Emissions Inventory dashboard development to make it easier to view and analyze community emissions data</t>
  </si>
  <si>
    <t>Solar-ready construction for residential buildings required in Building Bylaw</t>
  </si>
  <si>
    <t>Step 1</t>
  </si>
  <si>
    <t xml:space="preserve"> BC Energy Step Code adoption (Step 3 or higher). Zero Carbon Step Code adoption.  Solar-ready construction for residential buildings required in Building Bylaw</t>
  </si>
  <si>
    <t>Application of the Building Bylaw Step Codes and solar-ready requirements; community outreach regarding building energy rebates; analysis of City Hall complex HVAC energy upgrade options</t>
  </si>
  <si>
    <t>School travel planning study</t>
  </si>
  <si>
    <t xml:space="preserve"> Improving or expanding public transportation.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Implement pedestrian plazas, car-free streets (temporary or permanent) or limited-access automobile streets. Electric vehicle charging studies/planning. Electric vehicle charging infrastructure investments.  School travel planning study</t>
  </si>
  <si>
    <t xml:space="preserve">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Electric vehicle charging studies/planning. Electric vehicle charging infrastructure investments. </t>
  </si>
  <si>
    <t>Silver Star Road multi-use path progress; EV charger gap analysis and installations; pilot shared e-scooter program; GoByBike Weeks; school travel planning.</t>
  </si>
  <si>
    <t>Updates to the Official Community Plan and Transportation Plan; Secondary Suite Bylaw update</t>
  </si>
  <si>
    <t>Flood risk management infrastructure projects; FireSmart BC campaigns; Emergency response management</t>
  </si>
  <si>
    <t>short to long</t>
  </si>
  <si>
    <t>Heat Response Plan; Public education; Partnership with Social Planning Council of the North Okanagan</t>
  </si>
  <si>
    <t>Public education: Partnership with Social Planning Council of the North Okanagan on heat response</t>
  </si>
  <si>
    <t>Not in City jurisdiction (Regional District)</t>
  </si>
  <si>
    <t>New Community Wildfire Protection Plan; FireSmart education</t>
  </si>
  <si>
    <t>Implementation of infrastructure improvements to mitigate flood hazards</t>
  </si>
  <si>
    <t>Infrastructure improvements to mitigate flood hazards</t>
  </si>
  <si>
    <t>Public education and heat response plan</t>
  </si>
  <si>
    <t>Public education and heat response plan; Partnership with Okanagan Nation Alliance on Polson Park</t>
  </si>
  <si>
    <t>Communications/updates</t>
  </si>
  <si>
    <t>Updates to the Official Community Plan and Transportation Plan include an equity lens</t>
  </si>
  <si>
    <t>Purchase of an electric boom lift for City operations</t>
  </si>
  <si>
    <t>20000 dollars to sponsor the 2024 Climate Action Ripple Effect Youth Summit; the remaining funding has not been allocated yet.</t>
  </si>
  <si>
    <t>Partially funded the purchase of an electric boom lift for City operations</t>
  </si>
  <si>
    <t>Aligns with the LGACP program criteria and expectations; mitigates GHG emissions; supports climate adaptation; engages the community in climate actions; is supported by the City’s Climate Action Advisory Committee, Senior Staff, and City Council.</t>
  </si>
  <si>
    <t>Corporate Emissions are reported for traditional services and do not include emissions associated with the City's police services and asphalt plant.</t>
  </si>
  <si>
    <t>Follow CEEI but include liquid waste related emissions and use our own transportation data</t>
  </si>
  <si>
    <t>Target 2050: transition to 100% Renewable Energy</t>
  </si>
  <si>
    <t>City of Victoria completes a community emissions inventory annually, the 2023 inventory is currently in progress.</t>
  </si>
  <si>
    <t>All new corporate buildings must use 100% renewable energy</t>
  </si>
  <si>
    <t>Step 3 (residential buildings between 4-6 stories)</t>
  </si>
  <si>
    <t>Level 4 (adopted in 2023, bylaw in effect in 2024)</t>
  </si>
  <si>
    <t>Level 4 (bylaw in effect nov 2023)</t>
  </si>
  <si>
    <t xml:space="preserve">  Efficiency upgrades/retrofits.  All new corporate buildings must use 100% renewable energy</t>
  </si>
  <si>
    <t>Collaborated with regional partners (building on industry engagement work completed in 2022) to develop the policy and bylaw amendments necessary to be the first in BC to adopt the Zero Carbon Step Code. Level 4 Zero Carbon Step Code came into effect for part 9 buildings in November 2023;   Supported ongoing operation and promotion of the regional Home Energy Navigator program (co-developed with regional partners and launched by the CRD in November 2022) to support residents of single family homes through their home retrofit journeys;    Collaborated with District of Saanich on the development of new tax exemption policies to incentivize fuel switching retrofits in rental apartment buildings (tax-exemption bylaw was adopted in December 2023 and the program was launched with retrofit support from Landlord BC in May 2024);   Collaborated with local governments across the province on the development and alignment of retrofit support programs for strata buildings;   Conducted a “Climate Friendly Homes” awareness campaign in collaboration with the District of Saanich using social media, digital ads, radio ads and other media to highlight the climate friendly benefits of an all-electric home and dispel myths that natural gas is a clean fuel;    Conducted door-to-door outreach to oil-heated homes to encourage heat pump conversions and promote incentives. Over 2200 heat pumps have been installed in homes in Victoria (from 2019 through to mid 2023);   Began the development of a Building Emissions Reduction Strategy and conducted costing for an associated 5 year capital plan.  Aiming to present the plan for adoption in 2024.</t>
  </si>
  <si>
    <t>Provision of secure weather protected bicycle parking, charging staff for parking, participation in BC Transit ProPass program, work from home policy</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</si>
  <si>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Bylaws updated to prioritize energy efficient transportation hierarchy (i.e. pedestrians first). Revising existing bylaws or implementing new ones to support active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Bylaws that reduce or eliminate off street parking requirements. Implement pedestrian plazas, car-free streets (temporary or permanent) or limited-access automobile streets. Installation of public secure bike parking (i.e. bike valet). Neighbourhood or community-wide speed limit reductions. Electric vehicle charging studies/planning. Mandatory EV infrastructure in new construction. Electric vehicle charging infrastructure investments.  </t>
  </si>
  <si>
    <t xml:space="preserve"> Implemented zero-emission vehicle first procurement policy for all local government on and off-road vehicles purchases. Active transportation education and encouragement programs. Installation of secure bike parking (i.e. bike valet). Electric vehicle charging studies/planning. Electric vehicle charging infrastructure investments. Required new and/or existing gasoline and card lock fuel stations to include zero-emission vehicle infrastructure development. Provision of secure weather protected bicycle parking, charging staff for parking, participation in BC Transit ProPass program, work from home policy</t>
  </si>
  <si>
    <t>Expanded the City’s all ages and abilities cycling network by building an additional 4.6 km of AAA Cycling infrastructure bringing the total up to over 35 km.  Three AAA bike routes were added in the neighbourhood of James Bay in 2023 connecting downtown, James Bay, Beacon Hill Park, Dallas Road and the rest of the AAA network. A new route on Kimta Rd also connected the E&amp;N trail to downtown;   Expanded infrastructure for pedestrians by adding or upgrading 37 crosswalks improving pedestrian safety and developed plans to enhance Government St principally as a pedestrianized zone;   Improved bike parking through the second successful season of the Downtown Victoria Bike Valet which provided secure bike parking for over 37,000 bicycles over the year, upgraded bicycle parking at Yates Street Parkade, launched Borrow a Bike Lock program and added two bike shelters at schools;   Facilitated growth of car share and ride-hail services across the municipality;   Expanded the City’s public EV charging network by adding 2 new 50kw DC Fast Charging stations outside the City’s fitness and aquatics centre: Crystal Pool. This brings the City’s public charging network total up to 90 charging stations;    Collaborated with the CRD on regional EV charging network planning, which was successful in attracting federal and provincial grant funding through the Investing in Canada Infrastructure Program – CleanBC communities Fund.  Securing $4,400,000 in grant funds for the City of Victoria to install 20 new neighbourhood DC fast charging stations and 400 long stay level 2 charging stations.</t>
  </si>
  <si>
    <t>Developed an approach to comprehensively update the OCP, including undertaking technical background work, developing draft directions and preparing for engagement and consultation. Updates proposed include broad changes to the OCP to unlock land supply for housing construction in the highly walkable, transit served core of the region and at scales (e.g., four to six storeys) that are both financially viable and support construction with low-carbon materials such as wood. These key directions simultaneously support ambitious housing and climate action goals, while continuing to support important elements of good, comprehensive city building. Major modernization and renewal of supporting regulatory tools are also proposed to align zoning with the proposed OCP. This focuses on a new, simplified zoning bylaw that would seek to accelerate rental housing supply. Public engagement and consultation on the proposed updates is currently underway in 2024.</t>
  </si>
  <si>
    <t>Regional Heat Mapping</t>
  </si>
  <si>
    <t xml:space="preserve"> Addressing current and future climate risks through plans, adaptation measure implementation, programs, service delivery, asset management and/or other functions. Collaboration with other communities on resilience planning/initiatives. Hydroclimatological data collection. Monitoring climate risks or impacts (floods, wildfire, etc.). Public engagement on climate risks and actions. Creation of policy/procedures to affect change (climate considerations into decision-making processes). Creating data systems to support climate action. Utilizing natural assets/nature-based solutions. Developing emergency/hazard response plans. Regional Heat Mapping</t>
  </si>
  <si>
    <t>Updated extreme weather response plans for extreme heat and extreme cold weather.   Coordinated regionally on heat vulnerability mapping to gain a better understanding of where the most vulnerable populations and buildings are located so interventions can be targeted and prioritized to address the highest risks.    Supported the University of Victoria and the CRD’s Community Health Network to conduct community-engaged research to better understand the lived experience of extreme heat in the region. This involved hearing directly from priority populations through five sharing circles, two townhalls, and a survey with 325 responses to learn about how the 2021 heat dome impacted those most affected by extreme heat in our community.    Development of Climate Change Adaptation Plan with consideration of both corporate and community actions. Including engagement with community stakeholders on the development of a Community Adaptation Plan. Aiming to present the plan for adoption in 2024.   Completed a new NeighbourHub project to foster community connection and provide resources bringing to total number of NeighbourHubs up to 3 and created a guide for Neighbour Hub program: Neighbour Hubs Information Guide (victoria.ca)   Renewed and upgraded 1.6 kilometers of watermain, 2.2 kilometers of sanitary sewers and 3.2 kilometers of storm drain to serve our growing population and increase resiliency to seismic events and climate change impacts.   Maintenance of the City’s 13 misting stations.   Planted 596 new trees through a combination of City efforts and new development activity to increase our forest cover and support climate resiliency goals.</t>
  </si>
  <si>
    <t>We work with our local health authority to track the number of deaths and hospitalizations during extreme heat events. We are currently using ICLEI's Cost of Doing Nothing methodology to collect information on the direct and indirect costs of climate change to the City to date.</t>
  </si>
  <si>
    <t>people with pre-existing health conditions</t>
  </si>
  <si>
    <t>Extreme heat response plan, heat vulnerability mapping, misters, extreme heat flyer, researched live</t>
  </si>
  <si>
    <t>Implementing Underground Infrastructure Improvements</t>
  </si>
  <si>
    <t>3D wave modelling of shoreline</t>
  </si>
  <si>
    <t>Communicating with the public in advance of storm</t>
  </si>
  <si>
    <t>Improving green stormwater infrastructure across the City</t>
  </si>
  <si>
    <t>Collaborating with Island Health and BCCDC to reduce heat stress impacts</t>
  </si>
  <si>
    <t>Communicating with the public on what to do in the event of a power outage</t>
  </si>
  <si>
    <t>Public outreach on the expected impacts of climate change</t>
  </si>
  <si>
    <t>The City as taken an equity-informed approach to engagement on the development of the City’s Climate Change Adaptation Plan. Working with a local NGO on engagement for adaptation with equity-owed groups on the Climate Equity by Design project.</t>
  </si>
  <si>
    <t>Retrofit support program for strata buildings</t>
  </si>
  <si>
    <t>Climate Adaptation Specialist staff position, and the development of a new retrofit support program for strata buildings.</t>
  </si>
  <si>
    <t>BC Hydro – Implementation Offer</t>
  </si>
  <si>
    <t>https://www.viewroyal.ca/assets/Town~Hall/Documents-Forms/PlanningDevelopment/2022%2007%2013%20CCAS%202022.pdf</t>
  </si>
  <si>
    <t>First year using the CGRT, which is appreciated; however we came across a dropdown error in calculating emissions for Vehicle Class – Heavy Duty Natural Gas.  Elizabeth Lytviak provided prompt assistance so we could make the calculation, and hopefully the CGRT can be updated for next year.</t>
  </si>
  <si>
    <t>Completed new Building Bylaw in October 2023 including voluntary acceleration of Energy Step Code and Zero Carbon Step Code requirements</t>
  </si>
  <si>
    <t xml:space="preserve">  Active transportation planning.  Mandatory EV infrastructure in new construction. Established electric vehicle charging ready bylaws. </t>
  </si>
  <si>
    <t>Completed Active Transportation Network Plan - adopted May 2, 2023</t>
  </si>
  <si>
    <t>Ongoing curbside kitchen waste organics diversion</t>
  </si>
  <si>
    <t>In-progress - initiate coast flood mapping project for a Coastal Adaptation Plan – Hazard Mapping and Risk Assessment</t>
  </si>
  <si>
    <t>Community Heat Resilience study in progress</t>
  </si>
  <si>
    <t>rely on Capital Regional District Water Services</t>
  </si>
  <si>
    <t>Detailed coastal flood mapping and risk assessment initiated</t>
  </si>
  <si>
    <t>Community GHG reduction through fuel switching</t>
  </si>
  <si>
    <t>Projects that will reduce community greenhouse gas</t>
  </si>
  <si>
    <t>As a very small local government with limited resources, we have no time to allocate to this. The Village is now undertaking a sustainability study as part of assessing needs and capacity due to the apparent lack of resources available to address issues like this.</t>
  </si>
  <si>
    <t>The Village converted to "on demand" hot water tanks in the community pool facility and in the public works compound.</t>
  </si>
  <si>
    <t>The Village acquired an EV - pick-up truck to be used in public works.</t>
  </si>
  <si>
    <t>Completing and inventory of all public trees as part of assessing the health of the urban forest and to develop a future maintenance and planting plan.</t>
  </si>
  <si>
    <t xml:space="preserve"> Completing and inventory of all public trees as part of assessing the health of the urban forest and to develop a future maintenance and planting plan.</t>
  </si>
  <si>
    <t>Applied for a grant from the UBCM to complete a flood plain assessment.  The grant was approved and work will be undertaken in 2024 that will identify opportunities to increase future resileince.</t>
  </si>
  <si>
    <t>Discussed at Council but no action taken due to lack of resources.</t>
  </si>
  <si>
    <t>Working with the region.  Risk assessments and mitigation plans.</t>
  </si>
  <si>
    <t>Flood plain assessment / plan to be developed.</t>
  </si>
  <si>
    <t>EV</t>
  </si>
  <si>
    <t>Funds on reserve from 2022 allocated to EV purchase.</t>
  </si>
  <si>
    <t>Investment in public facilities to reduce natural gas consumption.  Investment in an EV that will reduce fuel consumption.</t>
  </si>
  <si>
    <t>Use the funding to realize the highest return in the context of overall corporate carbon reduction.</t>
  </si>
  <si>
    <t>Time is spent managing Wildfire and Flooding Annual Impacts</t>
  </si>
  <si>
    <t>no targets</t>
  </si>
  <si>
    <t>Community Hall, Wells Barkerville Community Recreation and Cultural Centre, Fire Hall and Fire Truck Building</t>
  </si>
  <si>
    <t xml:space="preserve"> Improving or expanding public transportation. Active transportation planning.  Electric vehicle charging studies/planning.  </t>
  </si>
  <si>
    <t xml:space="preserve">Programs to increase high-occupancy (2 or more people) vehicle trips (i.e. carpooling). Electric vehicle charging studies/planning. </t>
  </si>
  <si>
    <t>preliminary work related to approvals for electric charging station (completed in 2024)</t>
  </si>
  <si>
    <t>Official Community Plan</t>
  </si>
  <si>
    <t xml:space="preserve"> Undertaking or completing a Hazard Risk Vulnerability Analysis (HRVA) at the asset or project level. Monitoring climate risks or impacts (floods, wildfire, etc.). </t>
  </si>
  <si>
    <t>Wildfire Risk Assessments, Structural Fire Risk Assessments, Flooding Risk Assessments</t>
  </si>
  <si>
    <t>Cooling Centre(s)</t>
  </si>
  <si>
    <t>Additional Contractors Time</t>
  </si>
  <si>
    <t>Partnership with Wildfire Branch and Assessments</t>
  </si>
  <si>
    <t>Partnership with EMBC</t>
  </si>
  <si>
    <t>Partnership with EMBC and UBCM</t>
  </si>
  <si>
    <t>Partnership with BC Hydro</t>
  </si>
  <si>
    <t>Partnership with Northern Health</t>
  </si>
  <si>
    <t>asset management, official community plan, Monitoring climate risks or impacts, mass timber construction</t>
  </si>
  <si>
    <t>Staff and Council Meetings; Public Input at Council Meetings</t>
  </si>
  <si>
    <t>Community-wide emissions for 2007 were provided to the City of West Kelowna and documented in the 2011 Official Community Plan based on Provincial data at the time.</t>
  </si>
  <si>
    <t>Based on Provincial data at the time.</t>
  </si>
  <si>
    <t xml:space="preserve"> BC Energy Step Code adoption (Step 3 or higher). Efficiency upgrades/retrofits.  The new City Hall/Library Building is the largest mass timber building in the Okanagan.</t>
  </si>
  <si>
    <t>A major milestone in 2023 was the completion of the Rose Valley Water Treatment Plant, which provides clean, safe, reliable drinking water to over 19,650 residents.</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</si>
  <si>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Active transportation planning. Active transportation infrastructure investments. Bylaws that reduce or eliminate off street parking requirements. Neighbourhood or community-wide speed limit reductions. Electric vehicle charging studies/planning. Mandatory EV infrastructure in new construction. Electric vehicle charging infrastructure investments.  </t>
  </si>
  <si>
    <t xml:space="preserve">Programs to increase high-occupancy (2 or more people) vehicle trips (i.e. carpooling). Implemented zero-emission vehicle first procurement policy for all local government on and off-road vehicles purchases. Active transportation education and encouragement programs. Electric vehicle charging studies/planning. Electric vehicle charging infrastructure investments. </t>
  </si>
  <si>
    <t>	The 2.4km Boucherie Multi Use Pathway was constructed from Ogden Road to Green Bay Road. The new multi-use pathway and road upgrades on Boucherie Road have enhanced safety and created new active transportation, healthy living, and tourism opportunities: https://www.ourwk.ca/boucherie  	We are enhancing road safety and creating an active transportation corridor for our community along Shannon Lake Road, with designs completed in 2023 and work scheduled for 2024: https://www.ourwk.ca/shannonlake</t>
  </si>
  <si>
    <t>Adopted Corporate Climate Action Plan in 2023</t>
  </si>
  <si>
    <t xml:space="preserve"> Adopted Corporate Climate Action Plan in 2023</t>
  </si>
  <si>
    <t>The updated Official Community Plan (OCP) in 2023 established two urban centres, five neighbourhood centres, and an urban-growth boundary to concentrate development. Significant changes include moving from six to 19 storeys in Westbank Centre, identifying Boucherie as a new Urban Centre, moving from six to 12 storeys and identifying five neighbourhood centres for up to six storeys. The Zoning Bylaw will continue to be reviewed and updated to adjust for the changes contained in the new OCP. Completion of the West Kelowna Housing Strategy will also provide a framework for future housing needs. During 2024, further work is needed due to Provincial Housing mandates impacting the OCP, Zoning Bylaw and related development procedures. 	Adopted Corporate Climate Action Plan in 2023  	Fortis Energy Study for CWK Buildings 	Our commitment to reducing our carbon footprint in response to climate change, includes a fleet electrification project, to enhance fleet sustainability and operational efficiency, while reducing emissions. High level components of this project are: 	Unit transition – Replacing our traditional ICE fleet with electric vehicles. 	Charging Infrastructure – Completed a fleet energy assessment and now planning the installation of charging infrastructure at all CWK facilities. 	Training – Our mechanics are certified to work on electric vehicles. 	Energy management – We have begun researching optimal charging schedules to reduce peak energy consumption.</t>
  </si>
  <si>
    <t xml:space="preserve">Undertaking or completing a risk assessment at the community level. Collaboration with other communities on resilience planning/initiatives. Hydroclimatological data collection. Monitoring climate risks or impacts (floods, wildfire, etc.). Public engagement on climate risks and actions. Developing emergency/hazard response plans. </t>
  </si>
  <si>
    <t>In response to climate adaptation and the increasing risk of wildfires, we have constructed a comprehensive fire evacuation egress connecting the Casa Loma and Lakeview Heights neighborhoods. Before this egress, there was singular access to the Casa Loma neighborhood, making this area and its residents vulnerable to wildfire events. The egress will ensure the safety of residents in Casa Loma and will be used when the safety of primary route is impassible. In the face of changing climate conditions, plans and emergency evacuation routes are a crucial component when planning community safety. With this project now completed, we have prepared an emergency traffic plan in the case of a wildfire event. Additionally, we have collaborated with Casa Loma community members and performed an evacuation field exercise.</t>
  </si>
  <si>
    <t>Rose Valley Water Treatment Plant, City Hall/Library Building, Mount Boucherie Recreation Complex</t>
  </si>
  <si>
    <t>Short, medium and long</t>
  </si>
  <si>
    <t>Medium and long</t>
  </si>
  <si>
    <t>Heat Plan. Set up cooling stations – and guiding people to locations through communications</t>
  </si>
  <si>
    <t>Emergency shelters and Incident Team</t>
  </si>
  <si>
    <t>Water Regulations Bylaw/Drought Plan, watering limitations starting early &amp; reservoir tracking</t>
  </si>
  <si>
    <t>FireSmart Community Supports Program, wildfire treatments on public lands</t>
  </si>
  <si>
    <t>Royal Lepage – clean air and cool conditions during extreme heat and smoke</t>
  </si>
  <si>
    <t>Flood Risk Assessments and Mitigation Plan, sandbag stations, river monitoring and forecasting</t>
  </si>
  <si>
    <t>Flood Risk Assessments and Mitigation Plan</t>
  </si>
  <si>
    <t>Incident Team</t>
  </si>
  <si>
    <t>Collaboration with and guidance from Westbank First Nation, Ntityix Resources and the syilx Peoples</t>
  </si>
  <si>
    <t>Lobbing the BC Government and BC Hydro to build a second transmission line for the Greater Westside</t>
  </si>
  <si>
    <t>Energy retrofits for Royal Lepage Centre which serves as a community hub and emergency shelter during extreme weather.</t>
  </si>
  <si>
    <t>Council’s Strategic Priorities</t>
  </si>
  <si>
    <t>https://westvancouver.ca/government-administration/strategies-reports/strategies-plans/community-energy-and-emissions-plan</t>
  </si>
  <si>
    <t>https://westvancouver.ca/government-administration/strategies-reports/strategies-plans/corporate-energy-emissions-plan</t>
  </si>
  <si>
    <t>2023 B.C. Best Practices Methodology for Quantification GHG Emissions, Local Governments &amp; Public Sector Organizations</t>
  </si>
  <si>
    <t>https://westvancouver.ca/sites/default/files/media/documents/2023%20District%20of%20West%20Vancouver%20GHG%20Report.pdf</t>
  </si>
  <si>
    <t>2021, an interval has not been established (previously completed in 2010)</t>
  </si>
  <si>
    <t>energy consumption data by fuel type</t>
  </si>
  <si>
    <t>retrofitting of public library from natural gas to electric heating, electrical infrastructure upgrades</t>
  </si>
  <si>
    <t>Pathway 1: Step 2 + Zero Carbon Step Code or Pathway 2: Step 4</t>
  </si>
  <si>
    <t>Pathway 1: Step 4 + Zero Carbon Step Code or Pathway 2: Step 5</t>
  </si>
  <si>
    <t xml:space="preserve"> BC Energy Step Code adoption (Step 3 or higher). Zero Carbon Step Code adoption. Efficiency upgrades/retrofits.  retrofitting of public library from natural gas to electric heating, electrical infrastructure upgrades</t>
  </si>
  <si>
    <t>Adoption of Step Code 4 (Part 9) and Zero Carbon Step Code (Part 3 and Part 9) (November 2023)</t>
  </si>
  <si>
    <t>EV Fleet purchases</t>
  </si>
  <si>
    <t xml:space="preserve"> Improving or expanding public transportation.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public secure bike parking (i.e. bike valet). Neighbourhood or community-wide speed limit reductions. Electric vehicle charging studies/planning. Mandatory EV infrastructure in new construction. Established electric vehicle charging ready bylaws. Electric vehicle charging infrastructure investments.  </t>
  </si>
  <si>
    <t xml:space="preserve"> Implemented zero-emission vehicle first procurement policy for all local government on and off-road vehicles purchases.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secure bike parking (i.e. bike valet). Electric vehicle charging studies/planning. Electric vehicle charging infrastructure investments. EV Fleet purchases </t>
  </si>
  <si>
    <t>Expansion of bike lane infrastructure; Addition of new EV charging stations at District facilities</t>
  </si>
  <si>
    <t>development of demolition waste reduction strategy, recycling and organics diversion in parks</t>
  </si>
  <si>
    <t>Circular economy or zero waste strategy. Sustainable procurement policy. Compliance carbon offset projects. development of demolition waste reduction strategy, recycling and organics diversion in parks</t>
  </si>
  <si>
    <t>Local Area Plan development for Ambleside neighbourhood; expanded recycling and organics diversion program in parks</t>
  </si>
  <si>
    <t>Increased cooling centres, seismic upgrades to District facilities</t>
  </si>
  <si>
    <t>heat pump rebate top-up program, Jump on a New Heat Pump program, Coastal Adaptation Planning for sea level rise</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</si>
  <si>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Creation of policy/procedures to affect change (climate considerations into decision-making processes). Utilizing natural assets/nature-based solutions. Increased cooling centres, seismic upgrades to District facilities</t>
  </si>
  <si>
    <t xml:space="preserve"> Undertaking or completing a Hazard Risk Vulnerability Analysis (HRVA) at the community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Utilizing natural assets/nature-based solutions. heat pump rebate top-up program, Jump on a New Heat Pump program, Coastal Adaptation Planning for sea level rise</t>
  </si>
  <si>
    <t>Wildfire fuel management at wildland-urban interface; coastal flooding and sea level rise adaption planning project; urban forest management plan development</t>
  </si>
  <si>
    <t>https://westvancouver.ca/government-administration/major-projects/north-shore-sea-level-rise-strategy</t>
  </si>
  <si>
    <t>sectoral (services, commercial, environmental, human health, cultural, etc.) assessments of risk likelihood and vulnerabilities</t>
  </si>
  <si>
    <t>fully metered system, seasonal water restrictions, building redundancy in distribution system</t>
  </si>
  <si>
    <t>fuel treatment in forested interface, wildfire DPA, FireSmart regulations</t>
  </si>
  <si>
    <t>Regional air quality advisories</t>
  </si>
  <si>
    <t>Five Creeks Stormwater Flood Protection Project</t>
  </si>
  <si>
    <t>foreshore Development Permit Area, coastal adaptation planning</t>
  </si>
  <si>
    <t>temporary flood barriers, proactive area closures to public</t>
  </si>
  <si>
    <t>Urban Forest Management Plan, public tree maintenance, transitioning to resilient vegetation</t>
  </si>
  <si>
    <t>cooling centres, meal program for seniors</t>
  </si>
  <si>
    <t>Accessibility Plan (approved September 2023); Initiated the development of a Corporate DEI Strategy (to be completed in 2024); North Shore Extreme Heat Resilience Project</t>
  </si>
  <si>
    <t>staffing, completion of Climate Action Strategy, coastal adaptation planning, climate lens assessment</t>
  </si>
  <si>
    <t>one additional temporary staff starting in 2024 - Climate Action Coordinator; Completion of updated Climate Action Strategy, completion of coastal adaptation planning, Climate Lens Assessment</t>
  </si>
  <si>
    <t>Environmental Reserve Fund Bylaw No. 5188, 2022</t>
  </si>
  <si>
    <t>https://www.whistler.ca/climate-action/big-moves/implementation-monitoring-and-accountability/</t>
  </si>
  <si>
    <t>El-3</t>
  </si>
  <si>
    <t>•	In May 2023 Council adopted higher steps of the BC Energy Step Code and adopted the Zero Carbon Step Code, effective January 1, 2024. •	Awarded $200,000 from the Codes Acceleration Fund to hire an energy advising team to support the Building Department and the Climate and Environment Department with the implementation and compliance of the Zero Carbon Step Code.  •	Contractor engagement sessions held in collaboration with Communications, Building and the Climate and Environment Department. o	Topic 1: Permits and Pancakes (September) o	Topic 2: It’s Electric! (November)</t>
  </si>
  <si>
    <t xml:space="preserve"> Improving or expanding public transportation. Mode shift targets for passenger and/or commercial transportation (shifting from private vehicles to sustainable modes like walking, cycling and public transit) in Official Community Plan, Regional Growth Strategy or other guiding documents. Established personal (passenger) transportation target goals, and measures to reach them, in annual reports – may include target goals for vehicle kilometre reduction, mode share for active transportation and zero-emission vehicles. Active transportation planning. Active transportation infrastructure investments. Active transportation education and encouragement programs. Expanded micromobility access, bylaws and/or infrastructure (e.g. introduced or expanded bike/e-bike/e-scooter sharing programs, built new bike/scooter lanes, updated bylaws for use of bikes/scooters). Installation of public secure bike parking (i.e. bike valet). Electric vehicle charging studies/planning. Electric vehicle charging infrastructure investments.  </t>
  </si>
  <si>
    <t xml:space="preserve"> Expanded micromobility access, bylaws and/or infrastructure (e.g. introduced or expanded bike/e-bike/e-scooter sharing programs, built new bike/scooter lanes, updated bylaws for use of bikes/scooters). Electric vehicle charging studies/planning. </t>
  </si>
  <si>
    <t>•	Implemented transit service optimization with existing funding, this includes: o	Increased service on Route 10. o	Offering consistent year-round baseline service with additional service during peak seasons. •	Applied for 7,650 transit expansion hours for 2024/2025. •	Received final draft of Highway 99 Transit Priority Study from Ministry of Transportation and Infrastructure (MOTI). •	Continued work on the Active Transportation Strategy.  •	Three priority projects to reduce gaps in the Valley Trail are underway. Including: o	Blackcomb Way / Nancy Greene Drive intersection. o	Highway 99 / Bayshores. o	Mt Fee road extension. •	Successful implementation of community e-bike share program.  o	58,000 km were travelled on Evolve e-bikes over the summer of 2023, which equates to 5,000 kg CO2e of avoided greenhouse gas emissions.</t>
  </si>
  <si>
    <t xml:space="preserve"> Sustainable procurement policy. Voluntary carbon offset projects. </t>
  </si>
  <si>
    <t>•	Assessment of waste management rooms attached to food service buildings completed and feedback to be provided to property managers.  •	The RMOW became a member of the BC Social Procurement Initiative   to support with the integration of social procurement into RMOW procurement process.  •	Garage sale held at Creekside and clothing swap held at the Fairmont Chateau to support a circular economy in Whistler. •	Several events held at the library to engage the community on climate action and circular economy. Some events include:  o	Repair Café o	Sewing Machine Basics o	Cultivating Connection through Composting o	Bike maintenance workshops •	Library continues to enhance the shared economy in Whistler with its growing collection and the ability for library users to borrow unusual items. In 2023: o	4,238 new items were added to the library collection. o	119,903 items were circulated. o	315 items in the unusual items collection.</t>
  </si>
  <si>
    <t>•	Work on the Municipal Natural Assets initiative continues, which is intended to help identify, value and account for natural assets in financial planning and asset management work in support of sustainable, climate-resilient infrastructure.  •	Initial flood mitigation modelling was completed for Alta Creek (River of Golden Dreams), which was facilitated by $145,000 in grant funding from the Union of BC Municipalities Community Emergency Preparedness Fund.  •	The Outdoor Potable Water Usage Bylaw is currently being updated to improve water conservation regulations, further restricting water use during specified drought periods. •	Plans for Meadow Park rejuvenation integrate climate resilience, including enhanced shade provisions for waterpark and playground, adjustable use levels for the waterpark for water conservation and the irrigation system being switched to a non-potable water source. •	Completed the Heat Response Plan to help coordinate response to heat emergencies within the RMOW.  •	Communications data shows that enhanced RMOW communications around extreme weather hazards have been successful in generating more awareness about these issues. •	The Wildfire Working Group continues to meet monthly and solid progress continues on the collaborative implementation of the Community Wildfire Resiliency Plan (CWRP), including: o	Whistler FireSmart Program delivered 96 Home Partners Program FireSmart reports and eight neighbourhood FireSmart Assessments to educate and guide hazard reduction. o	Community Wildfire Defense Plan completed to address the recommendations in the CWRP as relates to policy, emergency planning, and training.  •	Operational Evacuation Plan was finalized and meets requirements of the new Emergency and Disaster Management Act. •	A presentation was made to the Whistler Hotel Association about Whistler Alert and an evacuation plan template for hotels was provided.  •	Fuel thinning work was completed at the following high-risk and high priority areas. The work was partially funded by the Federal Disaster Mitigation and Adaptation Fund (DMAF): o	Riverside  o	Rainbow 1 o	Kadenwood Gondola o	Brio (partially complete).</t>
  </si>
  <si>
    <t>variable snow pack and freezing level, drought</t>
  </si>
  <si>
    <t>Completed heat response plan. Heat resilience integrated into Whistler parks design.</t>
  </si>
  <si>
    <t>Updates to Outdoor Potable Water Usage Bylaw</t>
  </si>
  <si>
    <t>Community Wildfire Resiliency Plan, Whistler Firesmart Program, fuel thinning work</t>
  </si>
  <si>
    <t>Flood mitigation modelling for Alta Creek</t>
  </si>
  <si>
    <t>Priority Habitat Framework development, ecosystem and species monitoring program</t>
  </si>
  <si>
    <t>Corporate GHG Reduction Plan</t>
  </si>
  <si>
    <t>Community planning with tourism sector (3366), CEA membership (750), Project Now/Aware (4000)</t>
  </si>
  <si>
    <t>Retrofit Assist (40324), Low Carbon Hotels Initiative (12021), CAF Grant application (5510)</t>
  </si>
  <si>
    <t>EV outreach and strategy development</t>
  </si>
  <si>
    <t>Corporate GHG emission tracking software, Community Energy Association membership, Pathway development for Corporate GHG Emissions Reductions, Municipal top ups for Clean BC Incentives (Better Homes and Go Electric), home energy assessment rebate, Whistler Step Code Implementation Plan, Retrofit Assist program administration, Whistler EV Strategy and engagement, Hotel decarbonization project, Smart Tourism initiatives.</t>
  </si>
  <si>
    <t>LGCAP funds are used to implement the Big Moves Climate Action Implementation Plan, prioritizing projects that have the greatest impact to emissions.</t>
  </si>
  <si>
    <t>Procure GHG Accounting to support this work</t>
  </si>
  <si>
    <t>Collaborated with Lower Mainland Green Team</t>
  </si>
  <si>
    <t xml:space="preserve">  Active transportation planning. Active transportation infrastructure investments.  Established electric vehicle charging ready bylaws. Collaborated with Lower Mainland Green Team</t>
  </si>
  <si>
    <t>Rough in of EV charging infrastructure mandatory in all major development</t>
  </si>
  <si>
    <t>Ongoing work with the City of Surrey and Semiahmoo First Nations</t>
  </si>
  <si>
    <t>Water conservation</t>
  </si>
  <si>
    <t>Participation in coastal flooding discussions</t>
  </si>
  <si>
    <t>Charging stations, green fleet review, flood protection strategy</t>
  </si>
  <si>
    <t>EV Charging Stations, Green Fleet Review, Vehicle Replacement</t>
  </si>
  <si>
    <t>Staffing changes, associated loss of institutional knowledge and competing priorities</t>
  </si>
  <si>
    <t>As per the Official Community Plan the City's past committed targets were 33% reduction by 2020 and 80% by 2050 baseline 2009 GHG Inventory</t>
  </si>
  <si>
    <t>Measuring or estimating community wide transportation emissions is a challenge due to the large service area supported by the City and the limitations of existing measurements/estimation approaches. Regardless the city intends to explore the available options and develop a methodology to measure/estimate community-wide transportation emissions</t>
  </si>
  <si>
    <t>Installation of Eco-friendly windows to prevent heat loss at the Scout Island Nature Center</t>
  </si>
  <si>
    <t>Completed a pedestrian and bicycle bridge to connect the Nekw7usem bridge and trail to the stampede grounds and downtown. The completion of the multi use bridge has expanded and enhanced the active transportation network within the city of Williams Lake</t>
  </si>
  <si>
    <t>The addition of Accessory Dwelling Units as a permitted use within the Zoning Bylaw in selected Residential Zones. In 2023 through ADU's and Secondary Suites permitted density of lots increased to 3 units per lot. Waste Wise Program- The city continued to support the Waste Wise Program.</t>
  </si>
  <si>
    <t xml:space="preserve"> Undertaking or completing a Hazard Risk Vulnerability Analysis (HRVA) at the asset or project level. Addressing current and future climate risks through plans, adaptation measure implementation, programs, service delivery, asset management and/or other functions. Collaboration with other communities on resilience planning/initiatives. Monitoring climate risks or impacts (floods, wildfire, etc.). Providing training (adaptation and mitigation skills). </t>
  </si>
  <si>
    <t xml:space="preserve"> Monitoring climate risks or impacts (floods, wildfire, etc.). Public engagement on climate risks and actions. Providing training (adaptation and mitigation skills). Creation of policy/procedures to affect change (climate considerations into decision-making processes). Developing emergency/hazard response plans. </t>
  </si>
  <si>
    <t>The most recent City of Williams Lake Geotechnical Hazard Area Mapping and Assessment report (as of September 11, 2023)// The City of Williams Lake completed a Heat Alert Response Plan for when a heat warning or extreme heat event is issued by Environment and Climate Change Canada, the City will activate its heat alert response protocol.</t>
  </si>
  <si>
    <t>Supply Chain interruptions and road closures</t>
  </si>
  <si>
    <t>Completed Heat Assessment and Mapping Project</t>
  </si>
  <si>
    <t>Supported the establishment of a BC Housing Emergency Shelter</t>
  </si>
  <si>
    <t>Community Wildfire Assessment Planning, Mitigation and treatment to areas of concern, ESS planning</t>
  </si>
  <si>
    <t>regular summer occurrence, we will treat this same as the action steps in our extreme heat response</t>
  </si>
  <si>
    <t>As a result of 2020 flooding, there has been significant recovery work to prepare critical infastruc</t>
  </si>
  <si>
    <t>No work taken</t>
  </si>
  <si>
    <t>Unsure of the impacts</t>
  </si>
  <si>
    <t>Work with IH and Community Integration Specialist and Community Well-Being staff person identify</t>
  </si>
  <si>
    <t>Have not dealt with any significant disruptions- although serious threat</t>
  </si>
  <si>
    <t>Supply chain interruptions and road closure impacts have occurred. Difficult to determine mitigation</t>
  </si>
  <si>
    <t>490 Climate lens advising and Climate Engagement 628.45</t>
  </si>
  <si>
    <t>The new multi-use trail bridge connecting Scout Island and city trails to the Stampede Grounds and the Downtown Core</t>
  </si>
  <si>
    <t>Active Transportation Grant</t>
  </si>
  <si>
    <t>Funding is spent on maintaining part-time LGCAP program administrator position in the City and on the projects that contribute to greenhouse gas (GHG) emissions reductions, as approved by City Council</t>
  </si>
  <si>
    <t>Yuułuʔiłʔatḥ First Nation</t>
  </si>
  <si>
    <t>We’ve reduced all carbon producing heating sources from residential properties in the community of Hitacu in the 2023/2024 years.</t>
  </si>
  <si>
    <t>In 2023 we replaced 25 carbon producing heating sources, with high efficiency electric heat pumps, we also replaced an old natural gas heating system in our port Alberni office to a high efficiency heat pump. Our community also began a three-stream curb side solid waste management system, and began to get access to public transportation.</t>
  </si>
  <si>
    <t>New government housing built to step 3 and step 4:  -	Rapid housing multi-unit residential units built to step 3. -	The nation also added non-market housing (3 units) to step 4.</t>
  </si>
  <si>
    <t>11 new residential units built to step 3 or higher.</t>
  </si>
  <si>
    <t>Energy Efficiency – Installing new Heat Pump in community houses</t>
  </si>
  <si>
    <t>E-Bike for Land &amp; Resources Staff</t>
  </si>
  <si>
    <t xml:space="preserve"> Improving or expanding public transportation. Active transportation planning.   </t>
  </si>
  <si>
    <t xml:space="preserve"> E-Bike for Land &amp; Resources Staff </t>
  </si>
  <si>
    <t>Increased public transportation options – Transit BC</t>
  </si>
  <si>
    <t xml:space="preserve"> Organics diversion Circular economy or zero waste strategy OCP has green guidelines.</t>
  </si>
  <si>
    <t>Began three stream solid waste management system, diverting organics, and recyclables. Circular economy by pulling organic compost back to the community for landscaping and community garden.</t>
  </si>
  <si>
    <t>Building New Community Garden, Developing Green Spaces</t>
  </si>
  <si>
    <t xml:space="preserve"> Building New Community Garden, Developing Green Spaces</t>
  </si>
  <si>
    <t>Emergency preparedness, energy efficiency, community garden, green spaces</t>
  </si>
  <si>
    <t>All groups</t>
  </si>
  <si>
    <t>Colling space in government buildings</t>
  </si>
  <si>
    <t>Investigating alternative water sources High efficiency water systems installed to new builds, rain</t>
  </si>
  <si>
    <t>Fire Ban</t>
  </si>
  <si>
    <t>Monitoring</t>
  </si>
  <si>
    <t>Health &amp; Social Services Department services offering</t>
  </si>
  <si>
    <t>Data Gathering</t>
  </si>
  <si>
    <t>Energy efficiency, green space in the community, food security (garden), transportation</t>
  </si>
  <si>
    <t>Expense needs to be related to adaptation or mitigation to climate change.</t>
  </si>
  <si>
    <t xml:space="preserve"> Addressing current and future climate risks through plans, adaptation measure implementation, programs, service delivery, asset management and/or other functions. Monitoring climate risks or impacts (floods, wildfire, etc.). Public engagement on climate risks and actions. Providing training (adaptation and mitigation skills). Developing emergency/hazard response plans. </t>
  </si>
  <si>
    <t>Hazard Tree removal as a result of the 2018 Zeballos Wildfire, re-scope of rock fall barrier project</t>
  </si>
  <si>
    <t>https://zeballos.diligent.community/Portal/DocumentLibrary.aspx?id=7053b03c-a796-477f-8e5c-c85987d064f3</t>
  </si>
  <si>
    <t>Local training/equipment purchase</t>
  </si>
  <si>
    <t>Ensure sandbag availability</t>
  </si>
  <si>
    <t>Initiated rock fall barrier installation</t>
  </si>
  <si>
    <t>Joint First Nation and Local Government Emergency Response  Planning</t>
  </si>
  <si>
    <t>Asset Retirement Obligations Asessment</t>
  </si>
  <si>
    <t>Adjustment of the 2020 CEPF Grant Scope: The Village received a $750k Community Emergency Preparedness Fund (CEPF) grant in 2020 to undertake capital works for rockfall and flood mitigation on the slope above Zeballos. This was a mitigation measure in response to the 2018 Zeballos wildfire. Due to staff capacity constraints, the COVID-19 pandemic, and the resulting changes in material costs, the scope of the work initially planned under the grant had to be revised. The LGCAP funding helped adjust the project scope to fit within the grant budget and satisfy Union of British Columbia Municipalities (UBCM) requirements. Hazard Tree Removal: Separate from the rockfall and flood mitigation works, the Village used LGCAP funding to hire a contractor to remove hazard trees left over from the 2018 wildfire. This work was necessary for safety but was not originally included in the 2020 CEPF grant and was carried out on private land.</t>
  </si>
  <si>
    <t>The Village's internal decision criteria for spending Local Government Climate Action Program (LGCAP) funds are centered on aligning with the strategic priorities set by the Village Council.  Recommendations for LGCAP funding allocations are made by staff during the annual budget process, ensuring that proposed expenditures reflect Council's broader goals. Additionally, staff prioritize integrating potential projects with climate-related initiatives, ensuring that the use of LGCAP dollars supports both the Village's immediate needs and its long-term sustainability objectives. This approach helps ensure that LGCAP funds are utilized effectively, contributing to the overall strategic vision of the Village.</t>
  </si>
  <si>
    <t>1: FTEs</t>
  </si>
  <si>
    <t>2: Climate Action Plan</t>
  </si>
  <si>
    <t>2: addressing mitigation, adaptation and/or energy use</t>
  </si>
  <si>
    <t>2: addressing mitigation and adaptation</t>
  </si>
  <si>
    <t>2: addressing mitigation and energy</t>
  </si>
  <si>
    <t>2: addressing adaptation and energy</t>
  </si>
  <si>
    <t>2: Standalone mitigation plan</t>
  </si>
  <si>
    <t>2: Standalone adaptation plan</t>
  </si>
  <si>
    <t>2: Standalone energy-related plan</t>
  </si>
  <si>
    <t>Please indicate the date the plan was adopted/approved.</t>
  </si>
  <si>
    <t>2: No, but we are currently undertaking one and it will be completed in the next two years.</t>
  </si>
  <si>
    <t>2: No, we are not intending to undertake one due to lack of financial capacity.</t>
  </si>
  <si>
    <t>2: No, we are not intending to undertake one due to lack of expertise or technical capacity.</t>
  </si>
  <si>
    <t>3: climate emergency</t>
  </si>
  <si>
    <t>4: Challenges.Lack of jurisdiction.</t>
  </si>
  <si>
    <t>4: Challenges.Lack of staff capacity or expertise.</t>
  </si>
  <si>
    <t>4: Challenges.Lack of financial resources.</t>
  </si>
  <si>
    <t>4: Challenges.Lack of data or information.</t>
  </si>
  <si>
    <t>4: Challenges.Lack of local political support.</t>
  </si>
  <si>
    <t>4: Challenges.Lack of provincial or federal government support or collaboration.</t>
  </si>
  <si>
    <t>4: Challenges.Other.</t>
  </si>
  <si>
    <t>4: Challenges.Other. (2)</t>
  </si>
  <si>
    <t>5: reported corporate GHG emissions</t>
  </si>
  <si>
    <t>5: No, but for a past year. (Please enter most recent year completed: YYYY)</t>
  </si>
  <si>
    <t>5: directly delivered services (tCO2e)</t>
  </si>
  <si>
    <t>5: contracted services (tCO2e)</t>
  </si>
  <si>
    <t>5: total corporate GHG emissions</t>
  </si>
  <si>
    <t>5: facilities</t>
  </si>
  <si>
    <t>5: mobile sources. </t>
  </si>
  <si>
    <t>5: No, due to lack of staff and technical capacity.</t>
  </si>
  <si>
    <t>5: No, due to lack of financial resources.</t>
  </si>
  <si>
    <t>5: No, due to lack of awareness regarding which GHG accounting tools are available.</t>
  </si>
  <si>
    <t>5: No, corporate emissions are measured but not reported.</t>
  </si>
  <si>
    <t>5: Measurement is in-progress.</t>
  </si>
  <si>
    <t>5: Corporate inventory is not developed annually. </t>
  </si>
  <si>
    <t>6: community-wide GHG emissions</t>
  </si>
  <si>
    <t>6: transportation sector emissions in tonnes of CO2e for 2022.</t>
  </si>
  <si>
    <t>6: community-wide buildings sector emissions in tonnes of CO2e for 2022.</t>
  </si>
  <si>
    <t>6: community-wide solid waste sector emissions in tonnes of CO2e for 2022.</t>
  </si>
  <si>
    <t>6: No, community GHG emissions were not reported because the 2022 Provincial Community Energy and Emissions Inventory data has not been released.</t>
  </si>
  <si>
    <t>6: No, community GHG emissions were not reported because the 2022 Provincial Community Energy and Emissions Inventory does not report transportation data.</t>
  </si>
  <si>
    <t>6: No, we do not measure and report community-wide emissions data due to lack of financial capacity.</t>
  </si>
  <si>
    <t>6: No, we do not measure and report community-wide emissions data due to lack of staff and technical capacity.</t>
  </si>
  <si>
    <t>6: No, we do not measure and report community-wide emissions annually.</t>
  </si>
  <si>
    <t>6: No, we do not measure and report community-wide emissions annually (2)</t>
  </si>
  <si>
    <t>6: measured and reported community-wide emissions in the past?</t>
  </si>
  <si>
    <t>When was the last year your community or Nation reported its community-wide emissions and what is the interval for reporting (ex. every 5 years)?</t>
  </si>
  <si>
    <t>For the 2022 calendar year, did your community use raw data from the Community Energy and Emissions Inventory initiative to calculate community-wide emissions?</t>
  </si>
  <si>
    <t>7: target(s) 2030 Reduction  (format: e.g., 40%) </t>
  </si>
  <si>
    <t>7: target(s).2030 Baseline Year  (format: 2007)</t>
  </si>
  <si>
    <t>7: target(s).2040Reduction  (format: e.g., 40%) </t>
  </si>
  <si>
    <t>Question 7: Currently, the Province's legislated GHG emission reduction targets are 40% by 2030, 60% by 2040 and 80% by 2050, relative to 2007. Please state your local government or Nation’s target(s).2040Baseline Year  (format: 2007)</t>
  </si>
  <si>
    <t>7: target(s).2050Reduction  (format: e.g., 40%) </t>
  </si>
  <si>
    <t>Question 7: Currently, the Province's legislated GHG emission reduction targets are 40% by 2030, 60% by 2040 and 80% by 2050, relative to 2007. Please state your local government or Nation’s target(s).2050Baseline Year  (format: 2007)</t>
  </si>
  <si>
    <t>7: target open years</t>
  </si>
  <si>
    <t>8: net-zero or carbon-neutral emissions target?</t>
  </si>
  <si>
    <t>9: Supporting Indicators -Private dwellings by structural type</t>
  </si>
  <si>
    <t>9: Supporting Indicators - Floor area: Average floor area by building category and era</t>
  </si>
  <si>
    <t>9: Supporting Indicators - Residential density: Population and dwelling units per "net" land area</t>
  </si>
  <si>
    <t>9: Supporting Indicators -Commute by mode: Employed labour force by mode of commute</t>
  </si>
  <si>
    <t>9: Supporting Indicators - Greenspace: Land area that is parks and protected greenspace</t>
  </si>
  <si>
    <t>9: Supporting Indicators - Walk score: Proximity to services</t>
  </si>
  <si>
    <t>9: Supporting Indicators - Proximity to transit: Persons, dwelling units and employment within walking distance of a "quality" transit stop/line</t>
  </si>
  <si>
    <t>9: Supporting Indicators - Other</t>
  </si>
  <si>
    <t>9: Supporting Indicators - Other (2)</t>
  </si>
  <si>
    <t>10: Buildings- Zero-carbon new construction</t>
  </si>
  <si>
    <t>10: Buildings- Highest efficiency standards for new space and water heating equipment</t>
  </si>
  <si>
    <t>10: Buildings- Topping up Provincial energy efficiency programs</t>
  </si>
  <si>
    <t>10: Buildings- Step Code adoption</t>
  </si>
  <si>
    <t>10: Buildings- Zero Carbon Step Code</t>
  </si>
  <si>
    <t>10: Buildings- Zero-carbon heating requirement</t>
  </si>
  <si>
    <t>10: Buildings- Net zero buildings commitments</t>
  </si>
  <si>
    <t>10: Buildings- Efficiency upgrades to public buildings</t>
  </si>
  <si>
    <t>10: Buildings- Demand-side management </t>
  </si>
  <si>
    <t>10: Buildings- Not applicable</t>
  </si>
  <si>
    <t>10: Buildings- Other</t>
  </si>
  <si>
    <t>10: Buildings- Other (2)</t>
  </si>
  <si>
    <t>Please enter date effective for zero-carbon new construction requirement.</t>
  </si>
  <si>
    <t>Optional: Please highlight a community project(s) that was in-progress or completed in the 2022 calendar year related to buildings.</t>
  </si>
  <si>
    <t>11: Transportation-Demand-side management to reduce distance travelled (single-occupancy vehicle commute reduction programs, parking disincentives)</t>
  </si>
  <si>
    <t>11: Transportation-Improving or expanding public transportation</t>
  </si>
  <si>
    <t>11: Transportation-Mode shift targets in Official Community Plan, Regional Growth Strategy or other guiding document</t>
  </si>
  <si>
    <t>11: Transportation-Established personal transportation target goals, and measures to reach them, in annual reports – must include target goals for vehicle kilometre reduction, mode share for active transportation and zero-emission vehicles – and report on progress</t>
  </si>
  <si>
    <t>11: Transportation-Established commercial transportation target goals, and measures to reach them, in annual reports – must include target goals for vehicle kilometre reduction, mode share for energy efficient commercial transportation and zero-emission vehicles – report on progress</t>
  </si>
  <si>
    <t>11: Transportation-Implemented zero-emission vehicle first procurement policy for all local government on and off-road vehicles purchases.</t>
  </si>
  <si>
    <t>11: Transportation-Implemented a zero-emission vehicle preference or requirement for contracted work from a service provider</t>
  </si>
  <si>
    <t>11: Transportation-Bylaws updated to prioritize energy efficient transportation hierarchy (i.e. pedestrians first) </t>
  </si>
  <si>
    <t>11: Transportation-Revising existing bylaws or implementing new ones to support active transportation</t>
  </si>
  <si>
    <t>11: Transportation-Active transportation planning</t>
  </si>
  <si>
    <t>11: Transportation-Active transportation infrastructure investments</t>
  </si>
  <si>
    <t>11: Transportation-Electric vehicle charging studies/planning</t>
  </si>
  <si>
    <t>11: Transportation-Established electric vehicle charging ready bylaws</t>
  </si>
  <si>
    <t>11: Transportation-Electric vehicle charging infrastructure investments</t>
  </si>
  <si>
    <t>11: Transportation-Streamlined hydrogen fuelling station permitting process</t>
  </si>
  <si>
    <t>11: Transportation-Required new and/or existing gasoline and card lock fuel stations to include zero-emission vehicle infrastructure development</t>
  </si>
  <si>
    <t>11: Transportation-Required green roads certification for any new or significantly modified existing roads</t>
  </si>
  <si>
    <t>11: Transportation-Not applicable </t>
  </si>
  <si>
    <t>11: Transportation-Other</t>
  </si>
  <si>
    <t>11: Transportation-Other (2)</t>
  </si>
  <si>
    <t>Optional: Please highlight a community project(s) that was in-progress or completed in the 2022 calendar year related to transportation.</t>
  </si>
  <si>
    <t>12: community-wide action -Complete, compact communities</t>
  </si>
  <si>
    <t>12: community-wide action -Organics diversion</t>
  </si>
  <si>
    <t>12: community-wide action -Circular economy or zero waste strategy</t>
  </si>
  <si>
    <t>12: community-wide action -Sustainable procurement policy</t>
  </si>
  <si>
    <t>12: community-wide action -Energy emission plans</t>
  </si>
  <si>
    <t>12: community-wide action -Renewable energy investments (e.g. district energy, waste heat recovery, biomass)</t>
  </si>
  <si>
    <t>12: community-wide action -Green/blue carbon sequestration</t>
  </si>
  <si>
    <t>12: community-wide action -Compliance carbon offset projects</t>
  </si>
  <si>
    <t>12: community-wide action -Voluntary carbon offset projects</t>
  </si>
  <si>
    <t>12: community-wide action -Bylaws updated to allow at least three units in all single-family zones</t>
  </si>
  <si>
    <t>12: community-wide action -Other</t>
  </si>
  <si>
    <t>12: community-wide action -Other (2)</t>
  </si>
  <si>
    <t>12: community-wide action -Not applicable</t>
  </si>
  <si>
    <t>12: Complete, Compact Communities - Rezoning</t>
  </si>
  <si>
    <t>12: Complete, Compact Communities - Smaller lots</t>
  </si>
  <si>
    <t>12: Complete, Compact Communities - Density bonuses</t>
  </si>
  <si>
    <t>12: Complete, Compact Communities - Secondary suites and laneway homes</t>
  </si>
  <si>
    <t>12: Complete, Compact Communities - Infill development</t>
  </si>
  <si>
    <t>12: Complete, Compact Communities - Urban containment boundaries</t>
  </si>
  <si>
    <t>12: Complete, Compact Communities - Official Community Plans</t>
  </si>
  <si>
    <t>12: Complete, Compact Communities - Regional Growth Strategies</t>
  </si>
  <si>
    <t>12: Complete, Compact Communities - Community Development Plans</t>
  </si>
  <si>
    <t>Optional: Please highlight a community project(s) that was in-progress or completed in the 2022 calendar year related to community-wide action.</t>
  </si>
  <si>
    <t>13: Resilience- Undertaking or completing a risk assessment or Hazard Risk Vulnerability Assessment (HRVA)</t>
  </si>
  <si>
    <t>13: Resilience-  Addressing current and future climate risks through plans, adaptation measure implementation, programs, service delivery, asset management and/or other functions.</t>
  </si>
  <si>
    <t>13: Resilience- Collaboration with other communities on resilience planning/initiatives</t>
  </si>
  <si>
    <t>13: Resilience- Hydro climatological data collection</t>
  </si>
  <si>
    <t>13: Resilience- Monitoring climate risks (floods, wildfire, etc.)</t>
  </si>
  <si>
    <t>13: Resilience- Public engagement on climate risks and actions</t>
  </si>
  <si>
    <t>13: Resilience-  Providing training (adaptation and mitigation skills)</t>
  </si>
  <si>
    <t>13: Resilience- Creation of policy/procedures to affect change (putting climate considerations into decision-making processes)</t>
  </si>
  <si>
    <t>13: Resilience- Creating data systems to support climate action</t>
  </si>
  <si>
    <t>13: Resilience-  Utilizing natural assets/nature-based solutions</t>
  </si>
  <si>
    <t>13: Resilience-  Developing emergency/hazard response plans</t>
  </si>
  <si>
    <t>13: Resilience- Not applicable</t>
  </si>
  <si>
    <t>13: Resilience- Other</t>
  </si>
  <si>
    <t>13: Resilience- Other (2)</t>
  </si>
  <si>
    <t>Optional: Please highlight one or more climate adaptation project(s) that were completed or in-progress in the 2022 calendar year to reduce risk and increase resilience.</t>
  </si>
  <si>
    <t>14: climate risk and vulnerability assessment</t>
  </si>
  <si>
    <t>DELTEE -Please provide the link to the public assessment if available.</t>
  </si>
  <si>
    <t>14: No, but we are currently undertaking one and it will be complete in the next two years.</t>
  </si>
  <si>
    <t>14: No, we are not intending to undertake due to lack of financial capacity.</t>
  </si>
  <si>
    <t>14: No, we are not intending to undertake due to lack of staff and technical capacity.</t>
  </si>
  <si>
    <t>14: No, we are waiting for direction from the Provincial Government before undertaking an assessment.</t>
  </si>
  <si>
    <t>15: most significant climate hazards -Extreme heat and heat stress</t>
  </si>
  <si>
    <t>15: most significant climate hazards -Extreme heat and heat stress (2)</t>
  </si>
  <si>
    <t>15: most significant climate hazards - Extreme cold, snow and ice</t>
  </si>
  <si>
    <t>15: most significant climate hazards - Extreme cold, snow and ice (2)</t>
  </si>
  <si>
    <t>15: most significant climate hazards - Water shortages</t>
  </si>
  <si>
    <t>15: most significant climate hazards -Water shortages (2)</t>
  </si>
  <si>
    <t>15: most significant climate hazards - Wildfire</t>
  </si>
  <si>
    <t>15: most significant climate hazards - Wildfire (2)</t>
  </si>
  <si>
    <t>15: most significant climate hazards -Overland flooding</t>
  </si>
  <si>
    <t>15: most significant climate hazards -Overland flooding (2)</t>
  </si>
  <si>
    <t>15: most significant climate hazards -Coastal flooding, storm surge events and/or other coastal hazards</t>
  </si>
  <si>
    <t>15: most significant climate hazards -Coastal flooding, storm surge events and/or other coastal hazards (2)</t>
  </si>
  <si>
    <t>15: most significant climate hazards -Wind, rain, and other storm events</t>
  </si>
  <si>
    <t>15: most significant climate hazards -Wind, rain, and other storm events (2)</t>
  </si>
  <si>
    <t>15: most significant climate hazards -Ecological impacts (examples of ecological impacts include biodiversity loss and erosion)</t>
  </si>
  <si>
    <t>15: most significant climate hazards - Ecological impacts (examples of ecological impacts include biodiversity loss and erosion) (2)</t>
  </si>
  <si>
    <t>15: most significant climate hazards -Cultural impacts (examples of cultural impacts include threats to identities, languages, and livelihoods) </t>
  </si>
  <si>
    <t>15: most significant climate hazards -Cultural impacts (examples of cultural impacts include threats to identities, languages, and livelihoods) (2)</t>
  </si>
  <si>
    <t>15: most significant climate hazards -Human health impacts</t>
  </si>
  <si>
    <t>15: most significant climate hazards - Human health impacts (2)</t>
  </si>
  <si>
    <t>15: most significant climate hazards - Not applicable/no hazards</t>
  </si>
  <si>
    <t>15: most significant climate hazards -Not sure</t>
  </si>
  <si>
    <t>15: most significant climate hazards -Other</t>
  </si>
  <si>
    <t>15: most significant climate hazards - Other (2)</t>
  </si>
  <si>
    <t>16: info needed for impacts-Local observations and/or Indigenous knowledge</t>
  </si>
  <si>
    <t>16: info needed for impacts-Localized climate modelling and projected scenarios</t>
  </si>
  <si>
    <t>16: info needed for impacts-Assessment of potential community impacts</t>
  </si>
  <si>
    <t>16: info needed for impacts-Assessment of community vulnerabilities</t>
  </si>
  <si>
    <t>16: info needed for impacts-Risk assessment of hazards</t>
  </si>
  <si>
    <t>16: info needed for impacts-Mapping of climate change impacts and hazards</t>
  </si>
  <si>
    <t>16: info needed for impacts-Demographic information</t>
  </si>
  <si>
    <t>16: info needed for impacts-Projected development</t>
  </si>
  <si>
    <t>16: info needed for impacts-Adaptation planning information</t>
  </si>
  <si>
    <t>16: info needed for impacts-Technical expertise to implement solutions</t>
  </si>
  <si>
    <t>16: info needed for impacts-Community/stakeholder engagement and support</t>
  </si>
  <si>
    <t>16: info needed for impacts-Information on partnership opportunities</t>
  </si>
  <si>
    <t>16: info needed for impacts-Examples of actions taken by other communities</t>
  </si>
  <si>
    <t>16: info needed for impacts-Not sure</t>
  </si>
  <si>
    <t>16: info needed for impacts-Other</t>
  </si>
  <si>
    <t>16: info needed for impacts-Other (2)</t>
  </si>
  <si>
    <t>17: most vulnerable to impacts-Low-income households</t>
  </si>
  <si>
    <t>17: most vulnerable to impacts-Indigenous Peoples</t>
  </si>
  <si>
    <t>17: most vulnerable to impacts-Racialized communities</t>
  </si>
  <si>
    <t>17: most vulnerable to impacts-Newcomers to Canada (immigrants and refugees)</t>
  </si>
  <si>
    <t>17: most vulnerable to impacts-People experiencing homelessness</t>
  </si>
  <si>
    <t>17: most vulnerable to impacts-Seniors</t>
  </si>
  <si>
    <t>17: most vulnerable to impacts-Women and girls</t>
  </si>
  <si>
    <t>17: most vulnerable to impacts-Persons with disabilities</t>
  </si>
  <si>
    <t>17: most vulnerable to impacts-LGBTQIA2S+: Lesbian, Gay, Bisexual, Transgender, Queer or Questioning, Intersex, Asexual, Two-Spirit, and additional sexual orientations and gender identities</t>
  </si>
  <si>
    <t>17: most vulnerable to impacts-Not sure</t>
  </si>
  <si>
    <t>17: most vulnerable to impacts-Other</t>
  </si>
  <si>
    <t>17: most vulnerable to impacts-Other (2)</t>
  </si>
  <si>
    <t>18: associated adaptation measures-Extreme heat and heat stress</t>
  </si>
  <si>
    <t>18: associated adaptation measures-Extreme cold, snow and iceAdaptation measure</t>
  </si>
  <si>
    <t>18: associated adaptation measures-Water shortagesAdaptation measure</t>
  </si>
  <si>
    <t>18: associated adaptation measures-WildfireAdaptation measure</t>
  </si>
  <si>
    <t>18: associated adaptation measures-Overland floodingAdaptation measure</t>
  </si>
  <si>
    <t>18: associated adaptation measures-Coastal flooding, storm surge events and/or other coastal hazardsAdaptation measure</t>
  </si>
  <si>
    <t>18: associated adaptation measures-Wind, rain, and other storm eventsAdaptation measure</t>
  </si>
  <si>
    <t>18: associated adaptation measures-Ecological impactsAdaptation measure</t>
  </si>
  <si>
    <t>18: associated adaptation measures-Human health impactsAdaptation measure</t>
  </si>
  <si>
    <t>18: associated adaptation measures-Cultural impactsAdaptation measure</t>
  </si>
  <si>
    <t>18: associated adaptation measures-OtherAdaptation measure</t>
  </si>
  <si>
    <t>19:  equitable access to and distribution-By collecting and analyzing disaggregated and/or spatial data on the impacts of climate policy and change.</t>
  </si>
  <si>
    <t>19:  equitable access to and distribution-By engaging with equity seeking groups/frontline communities most impacted by climate policy and change.</t>
  </si>
  <si>
    <t>19:  equitable access to and distribution-By designing and implementing climate actions that remove barriers to participation in planning and programs faced by equity seeking groups/frontline communities most impacted by climate change.</t>
  </si>
  <si>
    <t>19:  equitable access to and distribution-There are no specific measures in place to ensure equitable access to and distribution of opportunities and benefits.</t>
  </si>
  <si>
    <t>19:  equitable access to and distribution-Not sure how to integrate equity into our climate action work.</t>
  </si>
  <si>
    <t>19:  equitable access to and distribution-Not sure if equity is being integrated into our climate action work.</t>
  </si>
  <si>
    <t>Optional: Please highlight a climate initiative completed or in-progress in the 2022 calendar year that promotes equity and inclusion.</t>
  </si>
  <si>
    <t>20: LGCAP funding for year one-Staffing</t>
  </si>
  <si>
    <t>20: LGCAP funding for year one-Staffing (2)</t>
  </si>
  <si>
    <t>20: LGCAP funding for year one-Climate study</t>
  </si>
  <si>
    <t>20: LGCAP funding for year one-Climate study (2)</t>
  </si>
  <si>
    <t>20: LGCAP funding for year one-Energy study</t>
  </si>
  <si>
    <t>20: LGCAP funding for year one-Energy study (2)</t>
  </si>
  <si>
    <t>20: LGCAP funding for year one-Asset management</t>
  </si>
  <si>
    <t>20: LGCAP funding for year one-Asset management (2)</t>
  </si>
  <si>
    <t>20: LGCAP funding for year one-Risk and vulnerability assessment</t>
  </si>
  <si>
    <t>20: LGCAP funding for year one-Risk and vulnerability assessment (2)</t>
  </si>
  <si>
    <t>20: LGCAP funding for year one-Emergency response planning</t>
  </si>
  <si>
    <t>20: LGCAP funding for year one-Emergency response planning (2)</t>
  </si>
  <si>
    <t>20: LGCAP funding for year one-Vulnerability and risk reduction strategy</t>
  </si>
  <si>
    <t>20: LGCAP funding for year one-Vulnerability and risk reduction strategy (2)</t>
  </si>
  <si>
    <t>20: LGCAP funding for year one-Climate finance planning</t>
  </si>
  <si>
    <t>20: LGCAP funding for year one-Climate finance planning (2)</t>
  </si>
  <si>
    <t>20: LGCAP funding for year one-Climate engagement</t>
  </si>
  <si>
    <t>20: LGCAP funding for year one-Climate engagement (2)</t>
  </si>
  <si>
    <t>20: LGCAP funding for year one-Resilient infrastructure</t>
  </si>
  <si>
    <t>20: LGCAP funding for year one-Resilient infrastructure (2)</t>
  </si>
  <si>
    <t>20: LGCAP funding for year one-Green infrastructure</t>
  </si>
  <si>
    <t>20: LGCAP funding for year one-Green infrastructure (2)</t>
  </si>
  <si>
    <t>20: LGCAP funding for year one-Natural assets evaluation and accounting</t>
  </si>
  <si>
    <t>20: LGCAP funding for year one-Natural assets evaluation and accounting (2)</t>
  </si>
  <si>
    <t>20: LGCAP funding for year one-Buildings initiatives</t>
  </si>
  <si>
    <t>20: LGCAP funding for year one-Buildings initiatives (2)</t>
  </si>
  <si>
    <t>20: LGCAP funding for year one-Transportation initiatives</t>
  </si>
  <si>
    <t>20: LGCAP funding for year one-Transportation initiatives (2)</t>
  </si>
  <si>
    <t>20: LGCAP funding for year one-Community-wide initiatives</t>
  </si>
  <si>
    <t>20: LGCAP funding for year one-Community-wide initiatives (2)</t>
  </si>
  <si>
    <t>20: LGCAP funding for year one-Put in reserve for future project</t>
  </si>
  <si>
    <t>20: LGCAP funding for year one-Put in reserve for future project (2)</t>
  </si>
  <si>
    <t>20: LGCAP funding for year one-Corporate emissions inventory measurement and reporting</t>
  </si>
  <si>
    <t>20: LGCAP funding for year one-Corporate emissions inventory measurement and reporting (2)</t>
  </si>
  <si>
    <t>20: LGCAP funding for year one-Leveraging funds from other sources/ grant stacking</t>
  </si>
  <si>
    <t>20: LGCAP funding for year one-Leveraging funds from other sources/ grant stacking (2)</t>
  </si>
  <si>
    <t>20: LGCAP funding for year one-Other</t>
  </si>
  <si>
    <t>20: LGCAP funding for year one-Other (2)</t>
  </si>
  <si>
    <t>20: LGCAP funding for year one-Resilient Infrastructure - Buildings</t>
  </si>
  <si>
    <t>20: LGCAP funding for year one-Resilient Infrastructure - Transportation</t>
  </si>
  <si>
    <t>20: LGCAP funding for year one-Resilient Infrastructure -Municipal infrastructure (wastewater treatment facilities, etc.)</t>
  </si>
  <si>
    <t>20: LGCAP funding for year one-Resilient Infrastructure - Energy systems</t>
  </si>
  <si>
    <t>20: LGCAP funding for year one-Green Infrastructure - Parks &amp; other green space(s)</t>
  </si>
  <si>
    <t>20: LGCAP funding for year one-Green Infrastructure - Community forest(s)</t>
  </si>
  <si>
    <t>20: LGCAP funding for year one-Green Infrastructure -Community food systems</t>
  </si>
  <si>
    <t>20: LGCAP funding for year one-Green Infrastructure - Green streets/alleys/corridors</t>
  </si>
  <si>
    <t>20: LGCAP funding for year one-Green Infrastructure - Green roof(s) or wall(s)</t>
  </si>
  <si>
    <t>20: LGCAP funding for year one-Green Infrastructure - Permeable surfaces or substrates</t>
  </si>
  <si>
    <t>20: LGCAP funding for year one-Green Infrastructure - Stormwater management</t>
  </si>
  <si>
    <t>20: LGCAP funding for year one-Green Infrastructure - Wetlands</t>
  </si>
  <si>
    <t>20: LGCAP funding for year one-Buildings - Zero-carbon new construction requirement</t>
  </si>
  <si>
    <t>20: LGCAP funding for year one-Buildings -Highest efficiency standards for new space and water heating equipment</t>
  </si>
  <si>
    <t>20: LGCAP funding for year one-Buildings - Enhancing energy efficiency programs</t>
  </si>
  <si>
    <t>20: LGCAP funding for year one-Buildings - Step code adoption</t>
  </si>
  <si>
    <t>20: LGCAP funding for year one-Buildings - Carbon pollution standard</t>
  </si>
  <si>
    <t>20: LGCAP funding for year one-Buildings - Zero-carbon heating requirement</t>
  </si>
  <si>
    <t>20: LGCAP funding for year one-Buildings - Net zero buildings commitments</t>
  </si>
  <si>
    <t>20: LGCAP funding for year one-Buildings - Efficiency upgrades to public buildings</t>
  </si>
  <si>
    <t>20: LGCAP funding for year one-Transportation - Demand-side management to reduce distance travelled (single-occupancy vehicle commute reduction programs, parking disincentives)</t>
  </si>
  <si>
    <t>20: LGCAP funding for year one-Transportation - Encouraging “mode shifting” to more energy efficient forms of transport</t>
  </si>
  <si>
    <t>20: LGCAP funding for year one-Transportation - Mode shift targets in Official Community Plan, Regional Growth Strategy or other guiding document</t>
  </si>
  <si>
    <t>20: LGCAP funding for year one-Transportation - Zero Emission Vehicles fleet adoption</t>
  </si>
  <si>
    <t>20: LGCAP funding for year one-Transportation - Active transportation plan or investments</t>
  </si>
  <si>
    <t>20: LGCAP funding for year one-Transportation -Transit/pedestrian-oriented development regulation, multi-modal networks</t>
  </si>
  <si>
    <t>20: LGCAP funding for year one-Transportation - Electric Vehicle charging infrastructure plans or number of public installations</t>
  </si>
  <si>
    <t>20: LGCAP funding for year one-Community-Wide - Public awareness and education campaign</t>
  </si>
  <si>
    <t>20: LGCAP funding for year one-Community-Wide -Organics diversion</t>
  </si>
  <si>
    <t>20: LGCAP funding for year one-Community-Wide -Renewable energy project</t>
  </si>
  <si>
    <t>20: LGCAP funding for year one-Community-Wide - Developing or updating Official Community Plan or Regional Growth Strategy</t>
  </si>
  <si>
    <t>20: LGCAP funding for year one- Community-Wide -Circular economy or zero waste strategy</t>
  </si>
  <si>
    <t>20: LGCAP funding for year one-Community-Wide - Sustainable procurement policy</t>
  </si>
  <si>
    <t>20: LGCAP funding for year one-Community-Wide - Community Energy and Emissions Plan</t>
  </si>
  <si>
    <t>20: LGCAP funding for year one-Community-Wide - Green/blue carbon sequestration</t>
  </si>
  <si>
    <t>20: LGCAP funding for year one-Community-Wide - Carbon offset projects</t>
  </si>
  <si>
    <t>20: LGCAP funding for year one-Community-Wide -Complete, compact communities (infill development, rezoning, etc.)</t>
  </si>
  <si>
    <t>20: LGCAP funding for year one-Community-Wide -Renewable Energy - What is the installed capacity (MW)?</t>
  </si>
  <si>
    <t>20: LGCAP funding for year one-Reserve funding</t>
  </si>
  <si>
    <t>20: LGCAP funding for year one- Reserve funding (2)</t>
  </si>
  <si>
    <t>20: LGCAP funding for year one-Reserve funding - No decision has been made. </t>
  </si>
  <si>
    <t>Optional: Please highlight the initiative(s) your local government or Nation's LGCAP year one funding will support. </t>
  </si>
  <si>
    <t>21: Additional funding leveraged</t>
  </si>
  <si>
    <t>22: total mitigation investment</t>
  </si>
  <si>
    <t>23: expected co2e reductions</t>
  </si>
  <si>
    <t>24: total investment in adaptation and resilience</t>
  </si>
  <si>
    <t>25: use a climate lens on infrastructure planning and decision-making?</t>
  </si>
  <si>
    <t>2013-02-01</t>
  </si>
  <si>
    <t>No, community GHG emissions were not reported because the 2022 Provincial Community Energy and Emissions Inventory data has not been released.</t>
  </si>
  <si>
    <t>40%</t>
  </si>
  <si>
    <t>60%</t>
  </si>
  <si>
    <t>80%</t>
  </si>
  <si>
    <t>The last year we formally set targets was 20% by 2020.</t>
  </si>
  <si>
    <t>Active transportation planning</t>
  </si>
  <si>
    <t>Active transportation infrastructure investments</t>
  </si>
  <si>
    <t>Electric vehicle charging studies/planning</t>
  </si>
  <si>
    <t>participation in Solid Waste Management Planning Committee</t>
  </si>
  <si>
    <t>Collaboration with other communities on resilience planning/initiatives</t>
  </si>
  <si>
    <t>Developing emergency/hazard response plans</t>
  </si>
  <si>
    <t>Examples of successful actions taken by other similar sized communities</t>
  </si>
  <si>
    <t>Assessing risk and planning agency responsibility</t>
  </si>
  <si>
    <t>Preparedness</t>
  </si>
  <si>
    <t>Put in reserve for future project</t>
  </si>
  <si>
    <t>No, community GHG emissions were not reported because the 2022 Provincial Community Energy and Emissions Inventory does not report transportation data.</t>
  </si>
  <si>
    <t>2020 community emissions were measured but not publicly disclosed. Reporting interval has varied dependent on financial and staff capacity as well as availability of Provincial CEEI data.</t>
  </si>
  <si>
    <t>Step Code adoption</t>
  </si>
  <si>
    <t>Demand-side management </t>
  </si>
  <si>
    <t>•	Adoption of the City’s first Green Buildings Policy – i.e., a corporate green buildings policy that requires all new buildings, additions, and major renovations of City-owned buildings to be net zero emissions in operations by reducing load demand, incorporating low emissions systems, and balancing remaining emissions by renewable energy or offsets. •	Developed and delivered a series of four full-day high performance building workshop in collaboration with industry expert and presenter and CHBA Fraser Valley focused on building envelope. •	Implemented Electric Vehicle (EV) ready parking requirements in all new residential construction that will ensure access to sufficient charging for at least 1 EV for every new household in Abbotsford. •	Continued use of rainwater harvesting tanks at civic locations including Abbotsford Centre for ice making, Tradex for flushing toilets, and the Operations Yard Native Plant Nursery for watering trees and boulevards.</t>
  </si>
  <si>
    <t>Improving or expanding public transportation</t>
  </si>
  <si>
    <t>Mode shift targets in Official Community Plan, Regional Growth Strategy or other guiding document</t>
  </si>
  <si>
    <t>Established electric vehicle charging ready bylaws</t>
  </si>
  <si>
    <t>Answer to come post survey submission via Word doc provided by CAS.</t>
  </si>
  <si>
    <t>Monitoring climate risks (floods, wildfire, etc.)</t>
  </si>
  <si>
    <t>Public engagement on climate risks and actions</t>
  </si>
  <si>
    <t>Providing training (adaptation and mitigation skills)</t>
  </si>
  <si>
    <t>Creation of policy/procedures to affect change (putting climate considerations into decision-making processes)</t>
  </si>
  <si>
    <t>Wildfire smoke: short</t>
  </si>
  <si>
    <t>Local observations and/or Indigenous knowledge</t>
  </si>
  <si>
    <t>Extreme Hot Weather Plan,Cooling centres,Community outreach, City Spray parks, Urban Forest Strategy</t>
  </si>
  <si>
    <t>Extreme weather shelters, Community outreach, Extreme weather alerts</t>
  </si>
  <si>
    <t>Repair and replacement of storm sewers and culverts, Enhanced Extreme Weather-Ready public education</t>
  </si>
  <si>
    <t>Continued developing City’s residential retrofit strategy framework to advance decarbonization of existing single-family homes. The project will also create value for Abbotsford residents in matters of housing and affordability with an equity lens applied.</t>
  </si>
  <si>
    <t>Energy study</t>
  </si>
  <si>
    <t>Transportation initiatives</t>
  </si>
  <si>
    <t>Community-wide initiatives</t>
  </si>
  <si>
    <t>Corporate emissions inventory measurement and reporting</t>
  </si>
  <si>
    <t>Net zero buildings commitments</t>
  </si>
  <si>
    <t>Zero Emission Vehicles fleet adoption</t>
  </si>
  <si>
    <t>Electric Vehicle charging infrastructure plans or number of public installations</t>
  </si>
  <si>
    <t>Renewable energy project</t>
  </si>
  <si>
    <t>- Corporate Green Buildings Policy development to holistically balance energy use and GHG emission reductions across the full diversity of both new and existing municipal buildings. - Green Fleet Strategy Implementation through fleet decarbonization with the purchase of two electric Zambonis and light duty trucks - Enhanced corporate GHG inventory accounting and analysis with the addition of more extensive and comprehensive account options on the subscription platform.</t>
  </si>
  <si>
    <t>Lack of local political support.</t>
  </si>
  <si>
    <t>No target set for Regional District, will be set with completion of Climate Action Plan.</t>
  </si>
  <si>
    <t>Undertaking or completing a risk assessment or Hazard Risk Vulnerability Assessment (HRVA)</t>
  </si>
  <si>
    <t>Outdoor Burning Bylaw, FireSmart Program</t>
  </si>
  <si>
    <t>Tsunami Warning System, Evacuation Plans</t>
  </si>
  <si>
    <t>Outdoor Burning Bylaw</t>
  </si>
  <si>
    <t>Resilient infrastructure</t>
  </si>
  <si>
    <t>Municipal infrastructure (wastewater treatment facilities, etc.)</t>
  </si>
  <si>
    <t>Small local government</t>
  </si>
  <si>
    <t>40</t>
  </si>
  <si>
    <t>60</t>
  </si>
  <si>
    <t>80</t>
  </si>
  <si>
    <t>Sustainable procurement policy</t>
  </si>
  <si>
    <t>Evacuation Plan</t>
  </si>
  <si>
    <t>Postponed for future projects</t>
  </si>
  <si>
    <t>50%</t>
  </si>
  <si>
    <t>20% of 2007</t>
  </si>
  <si>
    <t>community ghg inventories</t>
  </si>
  <si>
    <t>we are on this</t>
  </si>
  <si>
    <t>heat plan</t>
  </si>
  <si>
    <t>reservoir/water use reduction</t>
  </si>
  <si>
    <t>flood hazard plan, flood mitigation project</t>
  </si>
  <si>
    <t>2018-01-01</t>
  </si>
  <si>
    <t>https://ashcroftbc.ca/climate-action/</t>
  </si>
  <si>
    <t>10%</t>
  </si>
  <si>
    <t>EV Charger Installs</t>
  </si>
  <si>
    <t>Pool Structure has new high efficiency heaters installed.</t>
  </si>
  <si>
    <t>Electric vehicle charging infrastructure investments</t>
  </si>
  <si>
    <t>2 EV Chargers installed</t>
  </si>
  <si>
    <t>Creating data systems to support climate action</t>
  </si>
  <si>
    <t>Completed fire risk and resilience study in order to better protect community</t>
  </si>
  <si>
    <t>Heat Alert &amp; Response System (HARS) with Interior Health, Cooling Centers</t>
  </si>
  <si>
    <t>Completed adaptation &amp; resilience plan</t>
  </si>
  <si>
    <t>Study in progress</t>
  </si>
  <si>
    <t>Risk and vulnerability assessment</t>
  </si>
  <si>
    <t>Green infrastructure</t>
  </si>
  <si>
    <t>Community food systems</t>
  </si>
  <si>
    <t>2021 CARIP</t>
  </si>
  <si>
    <t>10</t>
  </si>
  <si>
    <t>20</t>
  </si>
  <si>
    <t>50</t>
  </si>
  <si>
    <t>2050  50%</t>
  </si>
  <si>
    <t>Highest efficiency standards for new space and water heating equipment</t>
  </si>
  <si>
    <t>Implemented a zero-emission vehicle preference or requirement for contracted work from a service provider</t>
  </si>
  <si>
    <t>conservation policy</t>
  </si>
  <si>
    <t>Flood mapping</t>
  </si>
  <si>
    <t>Buildings</t>
  </si>
  <si>
    <t>Our Village can achieve large % changes simply with biking paths being installed because of the small size of the community.</t>
  </si>
  <si>
    <t>Changed all the lighting fixtures to low watt LED florescent fixtures.</t>
  </si>
  <si>
    <t>Continued diversion of organics and recycling program</t>
  </si>
  <si>
    <t>Wildfire mitigation and resiliency</t>
  </si>
  <si>
    <t>Landslides on steep terrain</t>
  </si>
  <si>
    <t>Development Permit Area, Mapping Forest Fire Loads</t>
  </si>
  <si>
    <t>Ditching, Drainage, Clearing hazard trees</t>
  </si>
  <si>
    <t>Looking for funding to complete a Geotechnical study of the slopes</t>
  </si>
  <si>
    <t>Wildfire development permit area (D.P.A.) process invited the public for an open house for information and input.</t>
  </si>
  <si>
    <t>Natural asset inventory and mapping</t>
  </si>
  <si>
    <t>2020-04-01</t>
  </si>
  <si>
    <t>45</t>
  </si>
  <si>
    <t>100</t>
  </si>
  <si>
    <t>Bowen's first 2 EV charging stations were installed in the library parking lot in Snug Cove, our primary local/tourist destination and commercial area</t>
  </si>
  <si>
    <t>Planning for an on-island compost facility</t>
  </si>
  <si>
    <t>The Community Wildfire Resiliency Plan was adopted in 2022.</t>
  </si>
  <si>
    <t>Cooling centre opened at the library</t>
  </si>
  <si>
    <t>Water restrictions, Planning connection of drought prone water system to one with reliable supply</t>
  </si>
  <si>
    <t>CWRP completed</t>
  </si>
  <si>
    <t>Repairs to beach access points</t>
  </si>
  <si>
    <t>Repairs to trail washouts</t>
  </si>
  <si>
    <t>Please indicate the project(s) funds have been allocated to.</t>
  </si>
  <si>
    <t>On-Island Compost Facility</t>
  </si>
  <si>
    <t>www.rdbn.bc.ca</t>
  </si>
  <si>
    <t>Accurate data regarding vehicle use in rural areas</t>
  </si>
  <si>
    <t>Efficiency upgrade to main office building - in progress</t>
  </si>
  <si>
    <t>Revising existing bylaws or implementing new ones to support active transportation</t>
  </si>
  <si>
    <t>Cycle 16 Bicycle Trail Construction between Smithers and Telkwa</t>
  </si>
  <si>
    <t>Officially Community Plans for each Electoral Area are updated on a regular basis to support, in part, carbon reduction</t>
  </si>
  <si>
    <t>Two year Hazard, Risk and Vulnerability Analysis completed in 2022.  Providing an ongoing FireSmart Program</t>
  </si>
  <si>
    <t>Yearly</t>
  </si>
  <si>
    <t>Plan Being Developed</t>
  </si>
  <si>
    <t>In Research Phase</t>
  </si>
  <si>
    <t>Floodplain Mapping Project in Partnership with the Province</t>
  </si>
  <si>
    <t>Building Upgrades</t>
  </si>
  <si>
    <t>2020-06-01</t>
  </si>
  <si>
    <t>Available at the end of August</t>
  </si>
  <si>
    <t>2016, typically 5 to 6 year interval to align with the updated census data.</t>
  </si>
  <si>
    <t>45%</t>
  </si>
  <si>
    <t>75%</t>
  </si>
  <si>
    <t>100%</t>
  </si>
  <si>
    <t>We have set a target of carbon neutrality by 2040 for our corporate emissions, a decade earlier than our community-wide targets.</t>
  </si>
  <si>
    <t>Yes: Carbon neutral (Carbon neutral refers to a jurisdiction achieving a state of no net carbon dioxide emissions being released into the atmosphere (e.g. Reducing emissions as far as practical and purchasing offsets or other similar mechanisms))</t>
  </si>
  <si>
    <t>Zero Carbon Step Code</t>
  </si>
  <si>
    <t>Building Retrofit Taskforce</t>
  </si>
  <si>
    <t>In 2022, as part of the Urban Resilient Futures partnership with the Morris J. Wosk Center for Dialogue and Vancity, a Building Retrofit Taskforce was convened and recommendations of this multi-sectoral taskforce were delivered to council, in advance of the development of our Building Retrofit Strategy.</t>
  </si>
  <si>
    <t>Demand-side management to reduce distance travelled (single-occupancy vehicle commute reduction programs, parking disincentives)</t>
  </si>
  <si>
    <t>Established personal transportation target goals, and measures to reach them, in annual reports – must include target goals for vehicle kilometre reduction, mode share for active transportation and zero-emission vehicles – and report on progress</t>
  </si>
  <si>
    <t>•	Still Creek Avenue Active Transportation Improvements •	New Sidewalks Program (various locations) •	Highway 1 Ped-Cyclist Overpass •	AT Spot Improvement Program •	Elementary School Safety and Traffic Study</t>
  </si>
  <si>
    <t>Energy emission plans</t>
  </si>
  <si>
    <t>Initial work for the Housing Choices Program for secondary suites and laneway homes was completed in 2022, including public consultation (including a public survey and design workshops with high response rates and attendance) and preparation of the draft program for laneway homes and suites in semi-detached homes. More can be seen at: https://burnaby.civilspace.io/en/projects/housing-choices-program</t>
  </si>
  <si>
    <t>Hydro climatological data collection</t>
  </si>
  <si>
    <t>Utilizing natural assets/nature-based solutions</t>
  </si>
  <si>
    <t>Age-friendly grant extreme heat plan.Integration of climate change adaptation into land-use planning</t>
  </si>
  <si>
    <t>Integration of climate change adaptation into land-use planning</t>
  </si>
  <si>
    <t>Water Conservation Officers and education programs</t>
  </si>
  <si>
    <t>Early warning system, dykes, green infrastructure and nature-based solutions, flood plain mapupdates</t>
  </si>
  <si>
    <t>Early warning system</t>
  </si>
  <si>
    <t>Emergency heat response plan</t>
  </si>
  <si>
    <t>Climate change adaptation and resilience strategy</t>
  </si>
  <si>
    <t>Urban Resilient Futures Building Retrofit Taskforce (2021-2022) and Neighbourhood Climate Action Initiatives (2022-2023); Green Fleet Action Plan</t>
  </si>
  <si>
    <t>2008-09-01</t>
  </si>
  <si>
    <t>https://burnslake.ca/wp-content/uploads/2021/01/Carbon-Neutral-Action-Plan.pdf</t>
  </si>
  <si>
    <t>Lack of skilled workers in the field of climate advancement ex: mechanics on EV's, heat pump experts etc.</t>
  </si>
  <si>
    <t>The Village is currently working on a new target as part of its Corporate Energy and Emissions Plan to be completed this year. Prior target was target 2020 33% baseline 2007</t>
  </si>
  <si>
    <t>Support for first nations ran cold weather shelter</t>
  </si>
  <si>
    <t>purchased additional equipment to respond</t>
  </si>
  <si>
    <t>2014</t>
  </si>
  <si>
    <t>55%</t>
  </si>
  <si>
    <t>Floodplain Mapping</t>
  </si>
  <si>
    <t>Asset management</t>
  </si>
  <si>
    <t>Emergency response planning</t>
  </si>
  <si>
    <t>Encouraging “mode shifting” to more energy efficient forms of transport</t>
  </si>
  <si>
    <t>Active transportation plan or investments</t>
  </si>
  <si>
    <t>LED Street Lights</t>
  </si>
  <si>
    <t>2021-01-01</t>
  </si>
  <si>
    <t>https://campbellriver.ca/planning-building-development/green-city/climate-action/climate-adaptation-strategy</t>
  </si>
  <si>
    <t>Target 2012 10% baseline 2008, Target 2020 35% reduction below 2008, Target 2050 85% reduction below 2008</t>
  </si>
  <si>
    <t>Topping up Provincial energy efficiency programs</t>
  </si>
  <si>
    <t>Municipal Energy Rebates – The City of Campbell river is offering a $350 top-up to participants of the CleanBC Better Homes and Home Energy Renovation Rebate Program for switching from a fossil fuel (oil, natural gas, or propane) heating system to an electric air source heat pump. If fully subscribed, this will add 42 more energy efficient residential heating and cooling systems throughout Campbell River.</t>
  </si>
  <si>
    <t>In 2022, the City built bus bay pull-outs at four locations along Highway 19A in the Strathcona Regional District, in an effort to improve transit use.  The City also built bike lanes on Hilchey Road.  The City installed temporary (pop-up) bike lanes on Pier Street downtown for Canada Day and two Sundays in August for the Farmer’s Market.  The City installed a flashing amber light crosswalk at S Dogwood / Erickson Road.  The City also started its Master Transportation Plan update, which will include infrastructure improvements for walking, biking and busing.</t>
  </si>
  <si>
    <t>Developing a Neighbourhood Plan for the Quinsam Heights area. Application of smart growth planning principles to guide the development of the Plan, including:  Developing a land use strategy that balances social and economic objectives while reducing environmental impacts as much as possible  Guiding the form and density that future growth should take to build a healthy compact community by prioritizing infill, redevelopment and densification strategies.   Identifying approaches that support walkability and active modes of transportation that will lead to reductions in greenhouse gas emissions and heathier, happier lifestyles.</t>
  </si>
  <si>
    <t>https://www.campbellriver.ca/planning-building-development/green-city/climate-action/climate-adaptation-strategy</t>
  </si>
  <si>
    <t>Cooling Centres - Emergency Shelter Operations</t>
  </si>
  <si>
    <t>Warming Centres - Emergency Shelter Operations</t>
  </si>
  <si>
    <t>Watering restrictions, halting water intensive preventative maintenance programs, (eg; unidirectiona</t>
  </si>
  <si>
    <t>Enacting FireSmart measures</t>
  </si>
  <si>
    <t>Community Flood Evacuation Guide, alongside Alertable – an emergency notification system</t>
  </si>
  <si>
    <t>Flooding Mitigation through Stormwater System, Develop an integrated stormwater management plan to a</t>
  </si>
  <si>
    <t>Developing a policy for managing Environmentally Sensitive Areas, Ongoing Ecological Restoration</t>
  </si>
  <si>
    <t>cycling infrastructure, energy and water consumption reduction projects, EV charging station (Sportsplex), energy rebates and EV programs</t>
  </si>
  <si>
    <t>None established at this time</t>
  </si>
  <si>
    <t>Started new attainable housing project with step code requirements.Solar panel installations and energy efficiency reviews of public buildings.</t>
  </si>
  <si>
    <t>Attainable housing project with community solar grid commitments</t>
  </si>
  <si>
    <t>mid</t>
  </si>
  <si>
    <t>Improvements to facilities to accommodate</t>
  </si>
  <si>
    <t>Restrictions</t>
  </si>
  <si>
    <t>firesmart initiative</t>
  </si>
  <si>
    <t>dike improvements</t>
  </si>
  <si>
    <t>Enhancing energy efficiency programs</t>
  </si>
  <si>
    <t>2021-10-01</t>
  </si>
  <si>
    <t>https://www.crd.bc.ca/docs/default-source/crd-document-library/plans-reports/climate/2022-reports/2022-climate-action-progress-report.pdf?sfvrsn=9b552dce_1</t>
  </si>
  <si>
    <t>2022-climate-action-progress-report.pdf (crd.bc.ca)</t>
  </si>
  <si>
    <t>Target 2038 61% baseline 2007 -Community Emissions</t>
  </si>
  <si>
    <t>Yes: Net-zero (Net-zero refers to a jurisdiction achieving a balance between greenhouse gas emissions produced and removed from the atmosphere (e.g. planting trees or using carbon capture technologies))</t>
  </si>
  <si>
    <t>All data sets above are already freely available, mostly from the Census or other StatsCan datasets such as the proximity measures database. Should the Province be looking to baseline/compare, then propose the following: Net new dwelling units built in areas with high active transportation and transit mode share •	Vehicle kilometers travelled by fuel type (including electric), sourced from requiring ODO readings at autoplan renewal.  This process is already in place for low km</t>
  </si>
  <si>
    <t>Zero-carbon new construction (please enter date in pop-up textbox below)</t>
  </si>
  <si>
    <t>After three years of planning work with municipal partners, in November 2022, the CRD launched the Home Energy Navigator program to support residents in undertaking low carbon home energy upgrades. The program connects residents with an Energy Concierge to guide them through a complex process of home energy evaluation, technology and quote comparisons, connecting with contractors, and making sure they get the most out of various provincial, utility and federal retrofit rebates. From November to December 2022, 160 residents signed up for the program. The program is committed for five years and aims to support 400 low carbon retrofits by November 2023.</t>
  </si>
  <si>
    <t>In 2022, the CRD established an inter-municipal transportation working group with a core mandate of working toward consistent and connected cycling facilities.  An update to the regional cycling network and the All-Ages and Abilities cycling facility framework is in progress, with the objective of developing a planning tool to support a consistent cycling network across jurisdictions.  In 2022, the CRD established a partnership with the Community Social Planning Council to look at gender equity and safety on CRD trails and investigate the development of bike skills for equity-seeking groups that are underrepresented on CRD trails.  Development of the first regional trail in the Gulf Islands (Mayne Island Regional Trail) is underway and is scheduled to be completed in 2023.   Ongoing collection, analysis and distribution of data continued through the traffic count program, volunteer bike program, permanent bike counter program, and a short duration automated bike count pilot.</t>
  </si>
  <si>
    <t>Completion of renewed Solid Waste Management Plan</t>
  </si>
  <si>
    <t>Product use and the disposal of waste contributes 5% of regional greenhouse gas (GHG) emissions in the region, primarily from decomposing organic waste that was added to Hartland Landfill over the last several decades.  In 2022, 11,194 tonnes of organic material and food waste was diverted for processing off-site by the enforcement of landfill bands.  A waste composition study was conducted in 2022 and will be used to target material streams for diversion and to identify sectors that need to increase diversion of waste.  The CRD continued with education programs to support the reduction of avoidable food waste and launched the Rethink Waste Community Grant and Rethink Waste Newsletter.  The Solid Waste Management Plan includes a strategy and actions in working towards zero waste and a circular economy in addition to 14 other strategies.</t>
  </si>
  <si>
    <t>The CRD provides fire protection services in many Electoral Area (EA) communities through a network of commissions, societies, and service contracts.  In 2022, planning for wildfire in the EAs was advanced, including work on a community wildfire resiliency plan, passing of an open burning bylaw in the Juan de Fuca and Southern Gulf Islands EAs and development of community evacuation guides for all EAs. The EA FireSmart program was markedly expanded with the successful completion of several grants and award of new grants, including the contracting of a FireSmart Coordinator to lead the local initiatives and training. The CRD manages 20,549 hectares of protected drinking water catchment lands and considers climate change impacts in all decision making and plans from: culvert/bridge replacement, forest health, forest resilience, fuel management, wildfire and post-wildfire preparedness, provision of new vehicles (e vehicles), electric chainsaws and line trimmers, to new building design.</t>
  </si>
  <si>
    <t>medium-long</t>
  </si>
  <si>
    <t>Depends on the hazard. Actively studying heat vulnerability, and relying on recent BCCDC research to inform.</t>
  </si>
  <si>
    <t>Data collection and distribution - Regional heat vulnerability mapping project (active)</t>
  </si>
  <si>
    <t>Electoral Area Fire Smart Program and Emergency Management Program (ongoing)</t>
  </si>
  <si>
    <t>Stormwater Quality flow monitoring; Electoral Area emergency programs</t>
  </si>
  <si>
    <t>Intertidal &amp; Subtidal inventory, Ecological studies in drinking watershed.</t>
  </si>
  <si>
    <t>Stormwater and wastewater sampling, recreational beach sampling</t>
  </si>
  <si>
    <t>Engagement with First Nations to understand cultural impacts</t>
  </si>
  <si>
    <t>Public Alert Notification System in Electoral Areas; Inter-municipal coordination – Regional Emergen</t>
  </si>
  <si>
    <t>In 2022, the CRD’s Community Health Network worked through its Healthy and Safe Environments Subgroup to establish a research partnership with Dr. Sarah Marie Wiebe from the University of Victoria’s School of Public Administration. The goal of this research partnership is to explore the impact different climate events have on the health outcomes of vulnerable groups within the capital region. The research is being co-designed by the research working group and community partners to ensure the approach will resonate with the target groups. The research partnership has secured funding and scheduled engagement to begin in 2023.  Research will be reported out via engagement sessions to bring together decision makers to hear the results of the research and identify actions they can take in their roles to better support vulnerable groups to prepare for, respond to and recover from extreme weather. The research partnership is taking an equity lens through its community engaged approach.</t>
  </si>
  <si>
    <t>Electric Vehicle chargers in high-use regional parks and Electoral Area rain barrel initiative.</t>
  </si>
  <si>
    <t>The CRD is planning a program to install Electric Vehicle chargers in high-use regional parks utilizing a portion of the 2022 LGCAP funding to partially fund the installation of up to 4 dual-headed Level 2 EV charging stations (for a total of 8 charger plugs) and bike racks in regional parks. The CRD has also reserved some funds for use within Electoral Areas including support of a rain barrel rebate program, and to co-fund a heat pump replacement at the Rainbow Recreation Centre.</t>
  </si>
  <si>
    <t>2022-01-01</t>
  </si>
  <si>
    <t>https://www.cariboord.ca/en/business-and-development/official-community-plans.aspx?_mid_=42926</t>
  </si>
  <si>
    <t>Solar Panel Projects</t>
  </si>
  <si>
    <t>https://castlegar.ca/planning-building-business/city-planning-capital-projects/climate-sustainability/</t>
  </si>
  <si>
    <t>Corporate inventory is not developed annually. </t>
  </si>
  <si>
    <t>Low Carbon Building Guidelines</t>
  </si>
  <si>
    <t>Bylaws updated to prioritize energy efficient transportation hierarchy (i.e. pedestrians first) </t>
  </si>
  <si>
    <t>Columbia Avenue Phase 2 Complete Streets</t>
  </si>
  <si>
    <t>Community Plan 2033 and Zoning Bylaw Review</t>
  </si>
  <si>
    <t>Wildfire Mitigation Program and FireSmart Assessments</t>
  </si>
  <si>
    <t>Extreme heat shelters established</t>
  </si>
  <si>
    <t>Water ambassador program, low flow toilet rebate, water metering program</t>
  </si>
  <si>
    <t>Heat pump rebates, wildfire mitigation program, FireSmart ambassadors, wildfire assessment program</t>
  </si>
  <si>
    <t>Dam controlled water bodies, storm water design guidelines</t>
  </si>
  <si>
    <t>Green infrastructure asset mapping project</t>
  </si>
  <si>
    <t>Initiating co=development of traditional plant management plan in 2024. Pilot project underway</t>
  </si>
  <si>
    <t>The move towards more virtual meetings reduced carbon footprint from director travel.</t>
  </si>
  <si>
    <t>The development of Official Community Plan for Bella Coola Valley commenced in 2022. The regional district is trying to secure addition funding for organics diversion project at Thorsen Creek Waste and Recycle Centre.</t>
  </si>
  <si>
    <t>Bella Coola Valley Flood Risk Mapping and Modeling project is on the phase 3.</t>
  </si>
  <si>
    <t>Isolated households who live nearby the potential wildfire zones/ historical flood zone areas; the continued reduction in salmon runs due to lack of rain or heat is and will continue to impact the community. High heat in the past three summers is impacting the community due to lack of properties with A/C, resources to deal with heat stroke/exhaustion.</t>
  </si>
  <si>
    <t>2020 (with 2018 data). Next report – mid-point of adopted 4-year climate action plan</t>
  </si>
  <si>
    <t>accurate single occupancy vehicle commuter data</t>
  </si>
  <si>
    <t>1.	Since 2019 the Regional Energy Efficiency Program (REEP) has provided support in finding options for saving energy and money in residents` homes. By participating, residents access help through the process of constructing/retrofitting energy efficient homes such as next steps, energy advisors, contractors, rebates, and low interest financing.  2. HVAC energy efficiency upgrade at RDCK head office. 3.	Monitoring energy usage and associated trends for all RDCK facilities using Portfolio Manager.</t>
  </si>
  <si>
    <t>Hosted transportation Think Tank involving a wide variety of stakeholders to brainstorm local alternative solutions i.e. multi-modal transportation systems..</t>
  </si>
  <si>
    <t>1.Accelerate Kootenays initiative – promotion of EV charging infrastructure in underserved areas. 2.Supporting regional implementation of low carbon and active transportation, currently investigating role for the RDCK in creating a more robust and resilient transportation ecosystem. Staff hosted a  Transportation Think Tank involving a wide variety of stakeholders to brainstorm local alternative solutions. And have since worked in communities to facilitate active transportation projects focused on improved safety, visibility and security.  3. The RDCK is administrating funds for a feasibility study for a bike lane between Nelson and Castlegar.</t>
  </si>
  <si>
    <t>OCP updates to include climate aspects, Community Wildfire Protection Plan draft.</t>
  </si>
  <si>
    <t>1.On-going efforts through the OCP process to create complete and compact communities.  2.Integrating the Community Wildfire Protection Plan (CWPP) and floodplain mapping into OCPs. 3. Kootenay Lake Environmental Development Permit Area review around Kootenay Lake to make the EDPAs more consistent across the Electoral Areas, ensure they are aligned with the values of RDCK residents and reflect current conservation best practices.  4. Drafted a Wildfire Development Permit Area for consideration by the Board 5. Completed organics facility at Creston Landfill, and started to collect organics from the Town of Creston. Organics facility at Central Landfill (Salmo) is in construction, with operations planned to start in summer 2023.</t>
  </si>
  <si>
    <t>dyke management</t>
  </si>
  <si>
    <t>1. Flood Map Study to update and enhance the accessibility of flood and landslide hazard maps to the public, property owners, qualified professionals and regulators. The maps will also inform emergency management planning. 2. 6. Establishment of the Creston Valley Dyke Management Partnership</t>
  </si>
  <si>
    <t>rural residents, note that low income households include all other groups mentioned in this question</t>
  </si>
  <si>
    <t>Funded and supported regional fuel management projects to protect communities from the risk of wildf</t>
  </si>
  <si>
    <t>During 2022 the RDCK drafted a Climate Actions Plan that aims to transition the region towards a low carbon future with the intention of providing just and equitable solutions to the climate crisis. Through this plan a lens of equity is applied to new actions and initiatives and residents are encouraged to be engaged so that no voices and perspectives are left behind. Developed Regional Energy Efficiency Program (REEP) 2.0 for homes, which includes broader initiatives to encourage the participation of all residents in the program, for example: top-ups to rebates, low financing loan programs, marketing program to target specific groups e.g. low income, modular homes, custom aid to lower barriers i.e. help to fill out forms.</t>
  </si>
  <si>
    <t>Public awareness and education campaign</t>
  </si>
  <si>
    <t>1. The LGCAP year one funding will go towards staffing costs to outlay climate action initiatives laid out in the draft Climate Action Plan. 2. The RDCK head office HVAC upgrade benefitted from LGCAP to be able to purchase high efficiency dual-fuel roof-top heating / cooling units.</t>
  </si>
  <si>
    <t>https://www.rdco.com/en/environment/resources/Documents/2022-RDCO-Greenhouse-Gas-Emissions-Report.pdf</t>
  </si>
  <si>
    <t>2011 (Not regular intervals)</t>
  </si>
  <si>
    <t>33 % in 2022 according to RGS (Regional Growth Strategy) baseline 2007</t>
  </si>
  <si>
    <t>Public Infrastructure efficiency upgrades</t>
  </si>
  <si>
    <t>An educative workshop was completed in partnership with Fortis BC to support Canadian Home builders Association on June 19th, 2022.</t>
  </si>
  <si>
    <t>Successfully completed a recent Fleet charging infrastructure assessment to cater for our electric fleet and encourage the use of non-fossil emitting vehicles. (Project set to roll out for 2024)</t>
  </si>
  <si>
    <t>https://www.rdco.com/RDCO-Post-Fire-Assessment-(Issued-for-Use)-Rev-1-Feb-23-22.pdf</t>
  </si>
  <si>
    <t>Heat mapping Project in progress</t>
  </si>
  <si>
    <t>Regional Water Restrictions</t>
  </si>
  <si>
    <t>Regional Aid, Fire-Smart, Well Staffed and Equipped Fire Services</t>
  </si>
  <si>
    <t>Community Assessments in High-Risk Areas</t>
  </si>
  <si>
    <t>Regional Evacuation framework</t>
  </si>
  <si>
    <t>2020-07-01</t>
  </si>
  <si>
    <t>Zero-carbon heating requirement</t>
  </si>
  <si>
    <t>Provided zero % Financing for homeowners to convert from oil heating to Heat Pump</t>
  </si>
  <si>
    <t>Oil to Heat Pump Financing Program</t>
  </si>
  <si>
    <t>Active transportation wayfinding signage strategy</t>
  </si>
  <si>
    <t>Installed a new path on Benvenuto to Butchart Gardens and Tod Inlet thanks to a grant from the Province of BC.</t>
  </si>
  <si>
    <t>Completed Waste Study for organics diversion</t>
  </si>
  <si>
    <t>OCP Update was in-progress in 2022</t>
  </si>
  <si>
    <t>Applied and received funding to do a risk assessment in 2023</t>
  </si>
  <si>
    <t>Applied and received funding from UBCM to undertake climate change preparedness and a risk assessment in 2023.</t>
  </si>
  <si>
    <t>Our Heat Pump Financing Program provides zero % financing to enable low income/senior homeowners to switch from fossil fuel heating to a renewable source (electric heat pump) by providing the upfront capital.</t>
  </si>
  <si>
    <t>Funds were held in reserve in 2022; the District’s intention is to use the funds obtained for the 3 years of the LGCAP program to fund a few projects in 2024.</t>
  </si>
  <si>
    <t>33</t>
  </si>
  <si>
    <t>Restricted allowable parking times in downtown core, active transportation improvements for pedestrians &amp; accessibility</t>
  </si>
  <si>
    <t>Extreme heat vulnerability repsonse plan, community wide evacuation plan, flood plain mapping-local waterways</t>
  </si>
  <si>
    <t>Extreme heat vulnerability repsonse plan, flood plain mapping - local waterways</t>
  </si>
  <si>
    <t>Response plan</t>
  </si>
  <si>
    <t>Evacuation plan</t>
  </si>
  <si>
    <t>2010-10-01</t>
  </si>
  <si>
    <t>25%</t>
  </si>
  <si>
    <t>Replacement of fluorescent lights in airport terminal building &amp; incandescent light bulbs in low lift pump station to LED's.</t>
  </si>
  <si>
    <t>New boulevard walkway and lighting to increase active transportation network</t>
  </si>
  <si>
    <t>Community greenhouse</t>
  </si>
  <si>
    <t>Community Water Park (Cooling Station)</t>
  </si>
  <si>
    <t>Debris management, riprap in creeks</t>
  </si>
  <si>
    <t>Community Water Park (Cooling Station) - free for all residents</t>
  </si>
  <si>
    <t>Hybrid SUV purchase</t>
  </si>
  <si>
    <t>Last reported in 2018; we are considering a 5-year reporting interval</t>
  </si>
  <si>
    <t>Carbon Neutral</t>
  </si>
  <si>
    <t>Table above reflects Corporate Targets. Community Targets are: 40% reduction by 2030 and carbon neutral by 2050 (from 2007 baseline)</t>
  </si>
  <si>
    <t>Updated Community Climate Action Plan.</t>
  </si>
  <si>
    <t>Completed lighting and HVAC system improvements at municipal buildings.</t>
  </si>
  <si>
    <t>Completed an Active Transportation Plan - details available at https://www.chilliwack.com/main/page.cfm?id=2970</t>
  </si>
  <si>
    <t>Landfill gas capture</t>
  </si>
  <si>
    <t>Completed a Vedder River Flood Risk Assessment</t>
  </si>
  <si>
    <t>Aspects of climate risk vulnerability have been assessed (some by outside agencies, such as Fraser Health) - water supply, flood, heat, air quality, but in separate documents.</t>
  </si>
  <si>
    <t>short/medium/long</t>
  </si>
  <si>
    <t>2022 CAP includes developing a strategy to increase tree canopy; heat shelters and misting stations</t>
  </si>
  <si>
    <t>Water restrictions; assessing alternate water sources</t>
  </si>
  <si>
    <t>Firesmart and wildfire preparedness information</t>
  </si>
  <si>
    <t>West Dike Upgrades Project; Vedder River sediment management; Drainage infrastructure upgrades</t>
  </si>
  <si>
    <t>Cooling centers and misting stations</t>
  </si>
  <si>
    <t>Buildings initiatives</t>
  </si>
  <si>
    <t>Topping up provincial energy efficiency programs; Cycling/multi-use path contribution; Energy manager contribution; Adding a trial E-Bike to City fleet</t>
  </si>
  <si>
    <t>2013-05-01</t>
  </si>
  <si>
    <t>2013, no interval laid out.</t>
  </si>
  <si>
    <t>Target 2020 33% baseline 2007 (from OCP)</t>
  </si>
  <si>
    <t>Energy efficiency upgrades to Fire Hall, and District office.</t>
  </si>
  <si>
    <t>Planning and construction of 3 Active Transportation infrastructure projects (trails)</t>
  </si>
  <si>
    <t>Development of a new Emergency Response and Recovery plan</t>
  </si>
  <si>
    <t>Energy Efficieny upgrades</t>
  </si>
  <si>
    <t>Fuel Reduction work, Fire smarting programs</t>
  </si>
  <si>
    <t>2013-07-01</t>
  </si>
  <si>
    <t>No link available</t>
  </si>
  <si>
    <t>The report is not public.</t>
  </si>
  <si>
    <t>2030</t>
  </si>
  <si>
    <t>The GHG target set in the Regional Growth Strategy (RGS) to reduce emissions 15% below 2007 levels by 2020, and 25% below 2007 levels by 2030.</t>
  </si>
  <si>
    <t>Cooling centres trigger by outdoor temperature</t>
  </si>
  <si>
    <t>Mapping</t>
  </si>
  <si>
    <t>The District purchased carbon offset from Ostrom Climate to offset its GHG emissions (excluding contract services) and has future plans for use of this funding.</t>
  </si>
  <si>
    <t>2010-08-01</t>
  </si>
  <si>
    <t>Step Code implementation limitations corporately</t>
  </si>
  <si>
    <t>GHGCI - GHG Accounting doesn't include a public report option</t>
  </si>
  <si>
    <t>To Step Code 3 for CSRD</t>
  </si>
  <si>
    <t>Golden pool planning started in 2022</t>
  </si>
  <si>
    <t>New official community plans (so for just Electoral Area E) will include Active Transportation initiatives</t>
  </si>
  <si>
    <t>Area E official community plan adopted in 2022</t>
  </si>
  <si>
    <t>Voluntary carbon offset projects</t>
  </si>
  <si>
    <t>New Corporate Climate Action Plan draft completed in 2022, scheduled for adoption in 2023</t>
  </si>
  <si>
    <t>on-going fire smart mitigation work</t>
  </si>
  <si>
    <t>variable</t>
  </si>
  <si>
    <t>fire smart, community wildfire resiliency planning</t>
  </si>
  <si>
    <t>2022-11-01</t>
  </si>
  <si>
    <t>Nov 2022 Council approved draft plan for engagement.  (Final to Council Aug 2023).  Link: https://colwood.civicweb.net/document/203588/</t>
  </si>
  <si>
    <t>https://www.colwood.ca/city-services/community-planning/environmental-sustainability (to be posted soon after report submission)</t>
  </si>
  <si>
    <t>2020 via the Capital Regional District (CRD): https://www.crd.bc.ca/docs/default-source/climate-action-pdf/reports/2020-crd-ghgmembermunicipality.pdf?sfvrsn=2716ebcd_2 (past community emission reports through the CRD, including for Colwood: 2018, 2020)</t>
  </si>
  <si>
    <t>30%</t>
  </si>
  <si>
    <t>Colwood Advancement of the BC Energy Step Code &gt; Considering that buildings are one of the largest sources of GHG emissions, Colwood is increasing requirements for energy efficiency in new buildings. On November 28, 2022 Colwood Council adopted an advanced approach to the BC Energy Step Code with higher Step Code requirements in 2023 and 2024.  The first advancement was effective as of July 1, 2023: Part 9 Residential Step 5 or Step 3 + Low Carbon Energy System.  On July 1, 2024 Colwood building requirements will include: Part 3 Residential Step 4 or Step 3 + Low Carbon Energy System and Part 3 Commercial Step 3 or Step 2 + Low Carbon Energy System.  https://www.colwood.ca/city-services/building-permits-inspections/bc-energy-step-code //  https://www.colwood.ca/news-events/news/2022-11-30-000000/colwood-advances-climate-goals-clean-energy-building-requirements</t>
  </si>
  <si>
    <t>Colwood’s Active Transportation Network Plan &gt; Development, engagement and a final draft of an Active Transportation Network Plan was accomplished in 2022.  This includes a 15 year capital plan for significant investments, elevating facilities standards to protected bike lanes for arterial and collector roads, and increased sidewalk standards to 2 metres minimum or 2.5 metres minimum in high traffic areas.  In 2022 funding was secured (Colwood and provincial funds) and a project planned for 7 permanent pedestrian and bike counters to improve active transportation planning, with project completion in 2023. (Colwood Active Transportation Network:  https://www.colwood.ca/city-services/community-planning/active-transportation-network)</t>
  </si>
  <si>
    <t>Bylaws updated to allow at least three units in all single-family zones</t>
  </si>
  <si>
    <t>Accessory Dwelling Units in Colwood &gt; In 2022, Colwood developed amendments to the Accessory Dwelling Units Bylaw to promote construction of accessory dwelling units in existing neighbourhoods (passed in 2023).  // Gateway &amp; Triangle Lands &gt; The Gateway and Triangle Lands Vision and Action Plan development process was completed in 2022.  This plan facilitates densification in a key area served by rapid transit.  Information from the engagement process for this initiative: https://letstalkcolwood.ca/gateway-visioning (2022 completed draft document from development process: https://colwood.civicweb.net/document/198509/).  Note: the plan was finalized through Council in 2023.</t>
  </si>
  <si>
    <t>Coastal Adaptation Planning &gt; Colwood built on the regional Coastal Flooding Inundation Mapping Project (https://www.crd.bc.ca/about/data/climate-change/coastal-flood-inundation-mapping-project) through a detailed Coastal Engineering modeling and analysis.  This was conducted in 2022 to improve the resilience of proposed waterfront park improvements and waterfront climate adaptation in Colwood. https://colwood.civicweb.net/document/212141/ (Some of the results of this work are summarized in this report, though further mapping and analysis will be made public through a future engagement process regarding flood construction levels.)</t>
  </si>
  <si>
    <t>An assessment was completed through ICLEI in 2020: https://icleicanada.org/wp-content/uploads/2020/10/Colwood-Adaptation-Strategies_ICLEI-FINAL.pdf Additional assessments were conducted and included in the (draft) climate plan that build on these findings.  This will be within the new “Climate Planning Foundations Report” that will be accompanying the updated draft Climate Action Plan (going to Council in August 2023).</t>
  </si>
  <si>
    <t>This question difficult to answer as it combines impacts/hazards/vulnerabilities.  If we were basing our responses on reports we have, it makes it difficult to align the options here with the information we have.</t>
  </si>
  <si>
    <t>The answers checked are from our ICLEI report, but it is not comprehensive on this and we know there are more vulnerable groups.  We need a more specific assessment on this.</t>
  </si>
  <si>
    <t>Analysis &amp; planning</t>
  </si>
  <si>
    <t>(Note: developing measures to ensure equity/ using an equity lens and approaches in climate planning and engagement is an element of our draft Climate Action Plan going to Council in August 2023)</t>
  </si>
  <si>
    <t>Heat Pump incentives for Colwood Residents.  The remaining reserve funding will be allocated when the Climate Action Plan is finalized (anticipated Aug 2023).</t>
  </si>
  <si>
    <t>Not open</t>
  </si>
  <si>
    <t>Adopted Official Community Plan based on Transit Orientated Design in 2011 which over a 20 year time frame would result in 28% reduction in per capita emissions</t>
  </si>
  <si>
    <t>New bike lanes installed along Comox Avenue</t>
  </si>
  <si>
    <t>Expanded organics waste pick-up</t>
  </si>
  <si>
    <t>Climate Action open house</t>
  </si>
  <si>
    <t>Breakwater engineering, new development built with future flooding in mind</t>
  </si>
  <si>
    <t>Cooling centers open to everyone in the community</t>
  </si>
  <si>
    <t>net-zero rec centre, bike lanes, organics diversion</t>
  </si>
  <si>
    <t>2015-04-01</t>
  </si>
  <si>
    <t>2021 (Every 3 years)</t>
  </si>
  <si>
    <t>65%</t>
  </si>
  <si>
    <t>Corporate target is to reach carbon neutrality by 2050</t>
  </si>
  <si>
    <t>Residential Retrofit Market Acceleration Strategy Update</t>
  </si>
  <si>
    <t>Update to the Residential Retrofit Market Acceleration Strategy</t>
  </si>
  <si>
    <t>2022 Transit Future Action Plan - Prioritizes transit service improvements and identifies transit infrastructure projects to be undertaken.</t>
  </si>
  <si>
    <t>Community-wide regional GHG inventory developed for the reporting years 2018 - 2022</t>
  </si>
  <si>
    <t>Phase 2 Coastal Flood Adaptation Strategy &amp; Green Shores Level 1 &amp; 2 training workshops, Fire Smart Program, Neighborhood Emergency Preparedness Program, Dyke Road Flood Mitigation,</t>
  </si>
  <si>
    <t>Comox Valley Fire Smart Program</t>
  </si>
  <si>
    <t>Coastal Flood Adaptation Strategy (2), Green Shores Trainings, Dyke Rd Park Project &amp; Flood mitigat</t>
  </si>
  <si>
    <t>Coastal Flood Adaptation Strategy (Phase 2), Green Shores Trainings, Dyke Road Park Project</t>
  </si>
  <si>
    <t>Emergency Preparedness. Comox Valley Neighbourhood Emergency Preparedness Program</t>
  </si>
  <si>
    <t>50000 will go to energy concierge program and remainder to be determined.</t>
  </si>
  <si>
    <t>Develop energy retrofit concierge program and remaining funds to be determined for other projects.</t>
  </si>
  <si>
    <t>Environmental Sustainability Plan (2022): https://www.coquitlam.ca/DocumentCenter/View/5716/Environmental-Sustainability-Plan-PDF; Climate Adaptation Strategic Plan (2020): https://www.coquitlam.ca/DocumentCenter/View/3209/Climate-Adaptation-Strategic-Plan-PDF; Community Greenhouse Gas Emissions Reduction Strategy (2012): https://www.coquitlam.ca/DocumentCenter/View/1592/Coquitlam-Community-Greenhouse-Gas-Reduction-Strategy-PDF</t>
  </si>
  <si>
    <t>2019 - frequency is when the CEEI is released</t>
  </si>
  <si>
    <t>- The Maillardville Community Centre was rebuilt with a fully electrified building in 2022, replacing the original gas-heated building. The community centre is a highly valued community amenity that had reached its end of life. The City was able to replace the building with a more energy efficient facility. - BC Energy Step Code was adopted ahead of the provincial timeline. The multistage process was initiated in September 2021 and supports greater energy efficiency in new construction for both civic facilities and community buildings.</t>
  </si>
  <si>
    <t>Coquitlam legalized private owned e-scooters in 2022 and began pursuing a Shared Micromobility Pilot to help reduce carbon emissions from vehicles, encourage active transportation and support micromobility.</t>
  </si>
  <si>
    <t>In support of the City’s goal to “Develop complete, well-connected neighbourhoods“, Coquitlam continued work in 2022 on multiple community planning projects including the Southwest Housing Review, Hazel/Coy Neighbourhood Plan, and the Burke Mountain Neighbourhood Village. Efforts include revisions to wildfire policies and tools to support compact single-family neighbourhoods.</t>
  </si>
  <si>
    <t>•	A citywide hydrogeological assessment was conducted to identify potential locations for groundwater wells to supply park irrigation, reducing potable water consumption for municipal parks. •	A joint grant application with kʷikʷəƛ̓əm First Nation was submitted for funding to improve the dike network in the Mayfair Industrial Park/Colony Farms area to help reduce flooding risks. •	Investigations were completed for a study to complete mapping of the inundation levels along Coquitlam River in the event of high discharge flows from Coquitlam Lake.</t>
  </si>
  <si>
    <t>Enhanced filtration capabilities at several community facilities</t>
  </si>
  <si>
    <t>1$ million added to the Extreme Weather Reserve to prepare for extreme cold, snow and ice events</t>
  </si>
  <si>
    <t>A hydrogeological assessment conducted to identify locations for groundwater wells for irrigation</t>
  </si>
  <si>
    <t>UBCM FireSmart Community Funding and Supports grant program application approved in 2022</t>
  </si>
  <si>
    <t>Joint grant application with kʷikʷəƛ̓əm First Nation submitted for funding to improve dike network</t>
  </si>
  <si>
    <t>Staff continue to participate in the development of the Lower Mainland Flood Management Strategy.</t>
  </si>
  <si>
    <t>Preliminary planning work to support the development of an Urban Forest Management Strategy</t>
  </si>
  <si>
    <t>Climate study</t>
  </si>
  <si>
    <t>Community Energy and Emissions Plan</t>
  </si>
  <si>
    <t>The Green Fleet Strategic Plan aligns Fleet Services with existing and future plans related to climate action and environmental sustainability, and supports the City of Coquitlam in achieving its greenhouse gas (GHG) reduction targets.  The purpose of the GFSP is to support the service organization with strategic direction. This includes the strategies, goals, targets, schedule and the analysis required to balance the cost of environmental performance improvements with on-going operational needs</t>
  </si>
  <si>
    <t>2009-02-01</t>
  </si>
  <si>
    <t>95%</t>
  </si>
  <si>
    <t>Adoption of OCP: goal to advance the step code ahead of provinicla requirements</t>
  </si>
  <si>
    <t>17th Street Bike Lanes, Public Works fleet EV infrastructure upgrade, installation of three community use EV charging stations</t>
  </si>
  <si>
    <t>Adoption of New OCP (Based in principles of complete, compact communities)</t>
  </si>
  <si>
    <t>Fleet inventorying for EV planning; Community-Wide Flood Management Plan, Integrated Rainwater Management Plan</t>
  </si>
  <si>
    <t>Frontline communities (ex: those who are closest to the hazard)</t>
  </si>
  <si>
    <t>Public cooling centres with supplies(water); OH&amp;S requirements for staff working outdoors</t>
  </si>
  <si>
    <t>Community wide staged water restrictions</t>
  </si>
  <si>
    <t>Flood Emergency Response Plan Update; Community-wide flood management master planning</t>
  </si>
  <si>
    <t>Developing Integrated Rainwater Management Plan</t>
  </si>
  <si>
    <t>Drafted Procurement Policy to include equity and inclusion requirements for bidders/proponents of all municipal work.</t>
  </si>
  <si>
    <t>2021 Regional Climate Adaptation Strategy: https://www.cvrd.ca/2101/Climate-Change, 2015 Strategic Energy Management Plan (Corporate): https://www.cvrd.ca/2324/Climate-Mitigation,  2012 Regional Energy Strategy (Community Energy Mapping and Modelling project):  https://www.cvrd.ca/2324/Climate-Mitigation</t>
  </si>
  <si>
    <t>Planning for consideration of step code adoption was in progress at the end of 2022.</t>
  </si>
  <si>
    <t>The CVRD is currently developing a Regional Active Transportation Plan. The plan seeks to promote accessible, safe, convenient and enjoyable transportation options as an alternative to the private automobile. The project will not only explore multi-modal network connections throughout the region, but also, it will endeavor to tackle some of the most challenging issues we are currently facing, including climate change and equity.  The Plan was drafted in 2022 and is anticipated to be finalized in 2023. More information can be found here: https://www.planyourcowichan.ca/regional-active-transportation-plan</t>
  </si>
  <si>
    <t>We have applied for a Complete Communities Assessment Grant to UBCM for $150,000 which will support the development of Local Area Plans</t>
  </si>
  <si>
    <t>The CVRD is modernizing the Official Community Plan for the Electoral Areas (OCP Bylaw 4373). The OCP sets out a vision for the electoral areas over the next five to ten years consistent with Cowichan 2050. The modernized OCP Bylaw 4373 introduces a new land use planning framework, comprising a transect model and new land use designations, to address the opportunities and challenges our communities face today. The Cowichan 2050 Regional Collaboration Framework was initiated by the CVRD in September 2017. In part, the project grew out of the CVRD’s 2016 Corporate Strategic Plan, which identified a need for a regional planning strategy or framework to support more sustainable and coordinated growth and development in the CVRD.  Additional information can be found here:  https://www.planyourcowichan.ca/the-modernized-official-community-plan-mocp</t>
  </si>
  <si>
    <t>Flood management on the Chemainus River is a challenging proposition. The watershed is prone to rapid increases in water levels in response to intense rain and snow events, leading to downstream flooding which occurs with little warning. During a flood, the stream channel is rapidly overwhelmed and floodwaters fill most of the valley bottom. In some areas the depth and/or velocity of floodwaters presents a risk to life safety along with causing major damage to homes, businesses and public infrastructure.</t>
  </si>
  <si>
    <t>Medium to Long</t>
  </si>
  <si>
    <t>Completed shoreline assessment and preliminary design for weir replacement at Cowichan Lake.</t>
  </si>
  <si>
    <t>Expansion of Invasive Plants Bylaw to include an additional plant</t>
  </si>
  <si>
    <t>Establishment of the Climate Adaptation Implementation Plan</t>
  </si>
  <si>
    <t>Vulnerability and risk reduction strategy</t>
  </si>
  <si>
    <t>The development of a Community Energy and Emissions Plan. Update the 2012 Community Energy Strategy to include updated input data for climate projections, project costs and new actions to support energy and GHG reduction across the community.</t>
  </si>
  <si>
    <t>2021-09-01</t>
  </si>
  <si>
    <t>Downtown Revitalization Master Plan in-progress during 2022</t>
  </si>
  <si>
    <t>Phillips Reservoir Capacity Modelling and Gold Creek Dam Design - in progress in 2022</t>
  </si>
  <si>
    <t>Phillips Reservoir Capacity Modelling and Gold Creek Dam Design</t>
  </si>
  <si>
    <t>Prescribed burns at Cranbrook interface</t>
  </si>
  <si>
    <t>Joseph Creek restoration</t>
  </si>
  <si>
    <t>Budget for 2022 was already set and underway before LGCAP was revealed</t>
  </si>
  <si>
    <t>Loud oppositional minority</t>
  </si>
  <si>
    <t>20%</t>
  </si>
  <si>
    <t>residential energy use by building type and age</t>
  </si>
  <si>
    <t>Ground water backup</t>
  </si>
  <si>
    <t>Wildfire Mitigation Plan; Wildfire DPA review</t>
  </si>
  <si>
    <t>Hire a staff member dedicated to climate action, climate action plan development and implementation</t>
  </si>
  <si>
    <t>https://cumberland.ca/wp-content/uploads/2013/02/Corporate-Climate-Action-Plan-Report-Feb-7-2013.pdf</t>
  </si>
  <si>
    <t>2021 every 3 years (done by the CVRD)</t>
  </si>
  <si>
    <t>Installation of two dual-head, public EV charging stations in the Village core.</t>
  </si>
  <si>
    <t>Adoption of Zoning Bylaw amendment to streamline the accessory dwelling unit approval process. An ADU no longer requires a development permit, and we also published a “how-to guide” to help people through building permit application process for ADUs.</t>
  </si>
  <si>
    <t>https://www.comoxvalleyrd.ca/sites/default/files/2022-08/cvep_plan_-_public_-_feb_2020.pdf</t>
  </si>
  <si>
    <t>Initiation of project to adopt a tree protection bylaw to enhance and protect the urban tree canopy</t>
  </si>
  <si>
    <t>$20,000 to Step Code adoption and $40,000 to Climate Action Plan and $12,082.00 no decision has yet been made.</t>
  </si>
  <si>
    <t>Development of Climate Action Plan, and Step Code Adoption (including zero carbon step code)</t>
  </si>
  <si>
    <t>2010-01-01</t>
  </si>
  <si>
    <t>https://sites.google.com/a/sustainabilitysolutions.ca/village-of-queen-charlotte/village-of-queen-charlottes</t>
  </si>
  <si>
    <t>Transportaton Network Improvment Program, Charge North EV Charging</t>
  </si>
  <si>
    <t>Maintained community green spaces</t>
  </si>
  <si>
    <t>Daajing Giids Coastal Flood and Erosion Study &amp; Trundle Secondary Water Intake Design</t>
  </si>
  <si>
    <t>Haida Gwaii/Daajing Giids Coastal Flood and Erosion Study in progress, Trundle Creek Secondary Water Intake Design</t>
  </si>
  <si>
    <t>Residents requiring off-island medical care and are reliant on BC Ferries schedules</t>
  </si>
  <si>
    <t>Level 1 Water Restrictions</t>
  </si>
  <si>
    <t>monotoring flow for culvert upgrades</t>
  </si>
  <si>
    <t>I believe it would have been in 2018</t>
  </si>
  <si>
    <t>We do not have targets</t>
  </si>
  <si>
    <t>Memorial Arena: Replacement of dehumidifiers and HVAC system to high efficiency, Lighting replacement to LED.</t>
  </si>
  <si>
    <t>The City of Dawson Creek has a shovel ready plan for a multi-use path that will provide connectivity, accessibility, and increase active transportation within the community by 50%. Funding is required to carry this forward</t>
  </si>
  <si>
    <t>City wide yard waste composting program</t>
  </si>
  <si>
    <t>The City of Dawson Creek monitors creek levels and weather through real-time monitoring stations. Staff have also completed and adopted an HRVA as of July 2023. Regionalization of Emergency Support Services has been a goal for the City.</t>
  </si>
  <si>
    <t>The HRVA was just adopted by the Emergency Planning Committee. It has not been published publicly at this time.</t>
  </si>
  <si>
    <t>#10</t>
  </si>
  <si>
    <t>#20</t>
  </si>
  <si>
    <t>#3 - Frequent and long</t>
  </si>
  <si>
    <t>#8</t>
  </si>
  <si>
    <t>#1 - Medium</t>
  </si>
  <si>
    <t>#15</t>
  </si>
  <si>
    <t>Haz mat spill</t>
  </si>
  <si>
    <t>Cooling Centre locations are identified; partnerships with community centres to provide cool spaces</t>
  </si>
  <si>
    <t>Water Scarcity Planning</t>
  </si>
  <si>
    <t>Too much to list. Monitoring, mapping, bylaws, comms, engagment</t>
  </si>
  <si>
    <t>Year one funding has been put into reserves.</t>
  </si>
  <si>
    <t>2013-10-01</t>
  </si>
  <si>
    <t>https://www.delta.ca/sites/defau1t/files/2021-06/De1ta%20CEEP%20CAE.pdf</t>
  </si>
  <si>
    <t>A gas-absorption heat pump was installed at a municipal firehall, which is expected to reduce the building's annual natural gas consumption by 30% and reduce community GHG emissions by 14.9 tCO2e</t>
  </si>
  <si>
    <t>Completed a city-wide gap analysis to highlight priority locations and electrical feasibility for public EV charging stations. Initiated an EV charging station project to install 20 Level 2 stations and 1 DC Fast Charge station at public facilities. Completion expected in late 2023. Project partially funded by Clean BC and Natural Resources Canada. Implemented user fees at 30 existing Level 2 public charging stations to encourage turnover and limit long stays at the stations. Updated Zoning Bylaw to require 100% of residential parking stalls to be EV ready in new construction, as well as a portion of commercial and industrial buildings. Completed Cycling Master Plan, installation of bike lanes and multi-use pathways</t>
  </si>
  <si>
    <t>In 2022, the City was working to implement the Ladner Village Revitalization project which aims to encourage a range of housing through densification in the Village core, reduce motor vehicle parking requirements and encourage active transportation/public transit use, and reactivate the Village to encourage commercial and mixed-use development. The City was also working on implementing Delta's Housing Action Plan which includes actions related to gentle density (allowing duplexes, triplexes, townhouses in historically single-detached neighbourhoods} as well as making changes to permit secondary suites in more housing forms (i.e. duplex dwellings}. Finally, in 2022 the City was working on developing the new Agricultural Plan which reinforces the existing urban containment boundary.</t>
  </si>
  <si>
    <t>Fuel management in wild land urban interface areas to reduce risk of wildfires to hornes and critical infrastructure. A 0.5 ha area was treated around a critical communications tower in Burns Bog, and a 4.3 ha area was treated in Watershed Park near homes, an elementary school and a fire hall. A coastal foreshore enhancement project is in-progress, creating salt marsh in front of a foreshore dike on Boundary Bay to reduce wave energy and increase the resilience of the marsh from sea level rise.</t>
  </si>
  <si>
    <t>Working with community groups to provide cooling places, resources and information to vulnerable gr</t>
  </si>
  <si>
    <t>Opened 2 additional temporary overnight shelters (total 4)</t>
  </si>
  <si>
    <t>Ladner Waterfront Flood Protection Strategy, Steep Slope Inspection Program</t>
  </si>
  <si>
    <t>Delta's Social Action Plan, which identifies climate change vulnerability and adaptation as one of its guiding principles, was in the process of being updated in 2022.</t>
  </si>
  <si>
    <t>Parks &amp; other green space(s)</t>
  </si>
  <si>
    <t>Stormwater management</t>
  </si>
  <si>
    <t>2015-10-01</t>
  </si>
  <si>
    <t>https://duncan.ca/wp-content/uploads/dlm_uploads/2018/03/2015-10-20-CEEP-Attachment-A-Final-CEEP.pdf</t>
  </si>
  <si>
    <t>target 2020 33% baseline 2007, target 80% 2050 baseline 2007</t>
  </si>
  <si>
    <t>baseline 2007</t>
  </si>
  <si>
    <t>Early adoption of the BC Building Step Code, requiring step 2 as of January 1, 2022. Rebates to homeowner builders to help meet step code requirements. Heat Pump Retrofit rebates to RDEK residents when switching from fossil-fuel based heating.</t>
  </si>
  <si>
    <t>FireSmart program to improve resiliency to wildfires.</t>
  </si>
  <si>
    <t>Heat Pump Rebates</t>
  </si>
  <si>
    <t>FireSmart Program, Evacuation Route Planning, Wildfire Development Permits</t>
  </si>
  <si>
    <t>Geohazard Risk Prioritization Study</t>
  </si>
  <si>
    <t>2010-03-01</t>
  </si>
  <si>
    <t>https://elkford.civicweb.net/filepro/document/70464/Elkford%20Climate%20Change%20Adaptation%20Final%20Report%202010.pdf</t>
  </si>
  <si>
    <t>https://elkford.civicweb.net/filepro/documents/?preview=74583</t>
  </si>
  <si>
    <t>Boilers replaced at aquatic centre.</t>
  </si>
  <si>
    <t>New active transportation infrastructure in our downtown area. Specifically, new multi-use pathway construction to complete an AT link, and new sidewalk construction to support pedestrian access to commercial areas.</t>
  </si>
  <si>
    <t>Plan in place but no specific action from 2022.</t>
  </si>
  <si>
    <t>Regional Flood Risk Prioritization Study (RDEK).</t>
  </si>
  <si>
    <t>Air quality related to wildfire and industrial impacts.</t>
  </si>
  <si>
    <t>Continued fuel mitigation program.</t>
  </si>
  <si>
    <t>Building upgrades to arena hot water efficiency and golf course building envelope upgrades.</t>
  </si>
  <si>
    <t>13%</t>
  </si>
  <si>
    <t>Continued to heat the City's Public Works building and dog pound through the use of a biomass heating system.</t>
  </si>
  <si>
    <t>Developed a Greenway Assessment for a key connectivity corridor identified in the City of Enderby Official Community Plan.</t>
  </si>
  <si>
    <t>Initiated an Extreme Heat Risk Mitigation, Mapping and Planning process.</t>
  </si>
  <si>
    <t>Continued implementation of the FireSmart Implementation Plan, including completing home assessments</t>
  </si>
  <si>
    <t>Continued to implement floodplain regulations related to building siting when located in floodplain</t>
  </si>
  <si>
    <t>Initiated an Extreme Heat Risk Mitigation, Mapping and Planning process which includes direct engagement with a range of stakeholders, including vulnerable populations.</t>
  </si>
  <si>
    <t>2022-07-01</t>
  </si>
  <si>
    <t>https://www.esquimalt.ca/sites/default/files/docs/business-development/Climate_Action_Plan.pdf</t>
  </si>
  <si>
    <t>The CRD calculated community wide emissions for Esquimalt in 2020.</t>
  </si>
  <si>
    <t>38%</t>
  </si>
  <si>
    <t>45% reduction from 2010 levels by 2030, 100% renewable energy community by 2050</t>
  </si>
  <si>
    <t>Heating source by building – those utilizing Natural Gas and Oil</t>
  </si>
  <si>
    <t>Carbon Step Code bylaws under development</t>
  </si>
  <si>
    <t>Esquimalt Active Transportation Network Plan Approved by Esquimalt Council in 2022</t>
  </si>
  <si>
    <t>Approved Climate Action Plan adopted; New Parking Bylaw in progress which supports increased use of low emissions transportation options.</t>
  </si>
  <si>
    <t>Infill and Infiltration work continues to upgrade Esquimalt's stormwater management capacity</t>
  </si>
  <si>
    <t>Stormwater/ sewer upgrades in progress</t>
  </si>
  <si>
    <t>Ecological restoration of local parks</t>
  </si>
  <si>
    <t>Resident emergency preparedness workshops</t>
  </si>
  <si>
    <t>Esquimalt Council is scheduled to discuss allocation of Sustainability Reserve funds at an upcoming climate workshop in August 2023.</t>
  </si>
  <si>
    <t>2011-10-01</t>
  </si>
  <si>
    <t>No, corporate emissions are measured but not reported.</t>
  </si>
  <si>
    <t>Electric vehicle purchases</t>
  </si>
  <si>
    <t>Working on electric vehicle procurement policy</t>
  </si>
  <si>
    <t>Community education &amp; firefighter training</t>
  </si>
  <si>
    <t>Dike building</t>
  </si>
  <si>
    <t>Small Rural Community</t>
  </si>
  <si>
    <t>In planning stages, the District doesn't have targets set nor a way to track emissions</t>
  </si>
  <si>
    <t>Building audits were completed that identified areas to increase efficiency such as repair to heating and lighting</t>
  </si>
  <si>
    <t>Increased Online Education courses to decrease travel including mileage and flights</t>
  </si>
  <si>
    <t>2040</t>
  </si>
  <si>
    <t>30</t>
  </si>
  <si>
    <t>2050</t>
  </si>
  <si>
    <t>we have no resources or capacity for completing this so at this time we cannot identify a target</t>
  </si>
  <si>
    <t>Electric Ice Resurfacer</t>
  </si>
  <si>
    <t>All projects undertaken consider climate change and involve adaptation activities.</t>
  </si>
  <si>
    <t>don't know</t>
  </si>
  <si>
    <t>Heat Recovery project at our arena resulting is</t>
  </si>
  <si>
    <t>Heat recovery project - Fraser Lake Recreational Complex.  Use of heat emitted by the Ammonia Ice Plant for Domestic Hot water heating and Community Hall heating resulting in reduced LNG consumption of 1169 GJ/yeard for space heating and pre heating of the domestic hot wate supply. 2) Community Hall project.   Re development of our Curling Rink into a highly energy efficient community hall that will reduce energy consumption and provide space of lodging during times of disaster, cooling center during periods of high heat and heated space during winter months .</t>
  </si>
  <si>
    <t>Community Transportation system was already in place prior to 2022.   Two days per week.  Serves larger region which includes two First Nations communities.</t>
  </si>
  <si>
    <t>Community Forest - High density reforestation with climate change and carbon sequestration in mind.</t>
  </si>
  <si>
    <t>Energy efficiency upgrade to our curling rink.  Silviculture.  Planted 830,000 seedlings in our community forest.</t>
  </si>
  <si>
    <t>FireSmart assessments</t>
  </si>
  <si>
    <t>In progress.  Curling Rink Retrofit project.   Improved energy efficiency.  Significant reduction in LNG consumption. Significant improvement in insulation in walls and ceiling.  Future use as a cooling centre, reception centre during emergencies or group lodging.</t>
  </si>
  <si>
    <t>www.fraserlake.ca</t>
  </si>
  <si>
    <t>Forest health - infestations</t>
  </si>
  <si>
    <t>Community Hall project - Cooling Centre</t>
  </si>
  <si>
    <t>Community Hall project - Reception Centre</t>
  </si>
  <si>
    <t>Implantation of Fire Smart program and principles.  Completion of our HRVA.</t>
  </si>
  <si>
    <t>Construction of our 4th lagoon - wastewater expansion lagoon.</t>
  </si>
  <si>
    <t>Community Hall project.  Worked with Accessibility Alliance BC to ensure the project is accessible to all.</t>
  </si>
  <si>
    <t>Energy Study related to the Curling Rink Retrofit project: CleanBC $10-,700.00 , Village 10,700.00   Heat Recovery project:  Clean BC - 54,000.00, RDBN = 175,000.00  Village = 95,000.00.  Climate resilency: emergency generator for water treatment facility.  30,395.35 for generator and 6,146 for concrete pad, roof cover and security fencing.  Village funded.</t>
  </si>
  <si>
    <t>Types of transportation: EVs, trucks, commercial vehicles, etc…</t>
  </si>
  <si>
    <t>One of the biggest emitters of GHG emissions for the FVRD is the Hope and Area Recreational Facility. This community resource provides the only ice skating facilities, pools, and fitness centres for the community. To lower emissions, the FVRD initiated a project to improve the energy efficiency of the facility by recovering waste energy from the ice making process to heat the pool facility. This is expected to reduce facility emissions by 24% (55 tCO2e each year) and improve the resilience of the facility while improving the safety of the facility for the maintenance staff.</t>
  </si>
  <si>
    <t>In March 2022, the Fraser Valley Express (FVX) route was extended from the Fraser Valley to connect with SkyTrain in Metro Vancouver (Lougheed Centre Station). The express route offers residents and visitors with convenient inter-regional connections via public transportation. As part of this extension, additional buses and round trips were added to the route throughout the week. Through supporting and advocating for the expansion of public transit in the region, the FVRD supports mode shifts towards transit, reducing GHG emissions, as well as both improved intra- and inter-regional connectivity. In 2022 services within the Fraser Valley had experienced the fastest ridership/revenue recovery from the COVID lows.</t>
  </si>
  <si>
    <t>RGS Update – Multiple policy areas directly related to supporting complete, compact communities. For example: 4.1a Focus urban development within established regional growth boundaries, around existing downtown cores and transit hubs, 4.2a Concentrate growth within existing rural communities, and encourage compact, energy efficient development, 4.3d Support compact, complete resort development that provides the needs of both visitors and residents, minimizes the ecological and cultural impact on surrounding natural environment, 4.4a Work with local governments, Indigenous governments, and stakeholders to monitor and address housing affordability at a regional level, etc.</t>
  </si>
  <si>
    <t>The FVRD is proud to operate a FireSmart program. The program aims to reduce the risk and spread of forest fires in our electoral areas. Our FireSmart program has been a strong motivator for climate resilience in our communities by educating and supporting FVRD’s residents to mitigate some of the risks associated with forest fires.</t>
  </si>
  <si>
    <t>Air quality, access issues/isolation related to flood events.</t>
  </si>
  <si>
    <t>FireSmart program, Air Quality advisory program</t>
  </si>
  <si>
    <t>Continued partnership with the Fraser Valley Watershed Coalition for habitat restoration</t>
  </si>
  <si>
    <t>Education and awareness, air quality monitoring and planning in the Air Quality Management Plan</t>
  </si>
  <si>
    <t>The FVRD undertakes the Point-in-Time Count and Survey of individuals experiencing homelessness every 3 years, which helps to identify vulnerable populations.</t>
  </si>
  <si>
    <t>One of the biggest emitters of GHG emissions for the FVRD is the Hope and Area Recreational Facility. This community resource provides the only ice skating facilities, pools, and fitness centres for the community. To lower emissions, the FVRD initiated a project to improve the energy efficiency of the facility by recovering waste energy from the ice making process to heat the pool facility. This is expected to reduce facility emissions by 24% (55 tCO2e per year) and improve the resilience of the</t>
  </si>
  <si>
    <t>2009-12-01</t>
  </si>
  <si>
    <t>https://www.rdffg.bc.ca/uploads/3406/RDFFG_Corporate_Climate_Action_Plan_2009.pdf</t>
  </si>
  <si>
    <t>new targets to be established in an updated corporate climate change action plan at the end of 2023</t>
  </si>
  <si>
    <t>step code adoption into RD building bylaw</t>
  </si>
  <si>
    <t>installation of EV charging stations in the Villages of McBride and Valemount</t>
  </si>
  <si>
    <t>hiring staff</t>
  </si>
  <si>
    <t>We are looking into upgrading our village office, no work has yet begun.</t>
  </si>
  <si>
    <t>Ordered a Hybrid vehicle, preparation to begin an active transportation plan.</t>
  </si>
  <si>
    <t>Create zoning bylaw amendments to permit easier rules for secondary suites.</t>
  </si>
  <si>
    <t>Applied for funding for wildfire mitigation.</t>
  </si>
  <si>
    <t>watersmart ambassador provided by RDKB, water conservation strategy</t>
  </si>
  <si>
    <t>wildfire mitigation work plan</t>
  </si>
  <si>
    <t>nothing yet</t>
  </si>
  <si>
    <t>software purchase</t>
  </si>
  <si>
    <t>Just a note that the question could specify "in your community"</t>
  </si>
  <si>
    <t>Hydrometric Data monitoring</t>
  </si>
  <si>
    <t>coastal resilience modelling project</t>
  </si>
  <si>
    <t>2018-06-01</t>
  </si>
  <si>
    <t>Active transportation plan endorsed (to be planned/implemented in 2023/24).</t>
  </si>
  <si>
    <t>Wildfire preparedness/mitigation</t>
  </si>
  <si>
    <t>Heat pump for Protective Services Building</t>
  </si>
  <si>
    <t>Conversion to heat pump for the Protective Services Building</t>
  </si>
  <si>
    <t>https://acrobat.adobe.com/id/urn:aaid:sc:US:afc33b3b-7d46-4a92-907d-b910af87397b</t>
  </si>
  <si>
    <t>Completion of an high efficiency HVAC system and LED lighting retrofit at community recreation complex.</t>
  </si>
  <si>
    <t>Multi-use pathway completed.  Active transportation study underway.  EV Charging station grant applied for.</t>
  </si>
  <si>
    <t>Ongoing flood protection works - earthen dike upgrades.  Grant application for procurement of mobile emergency backup generator.</t>
  </si>
  <si>
    <t>Emergency mobile generator procurement</t>
  </si>
  <si>
    <t>Fire Smart planning/mitigative work ongoing</t>
  </si>
  <si>
    <t>Dike improvements</t>
  </si>
  <si>
    <t>Improvements to stormworks ongoing</t>
  </si>
  <si>
    <t>Multi-use pathway intended to increase active transportation use of all modes.</t>
  </si>
  <si>
    <t>We are contemplating a contribution toward the car charging station that a Clean BC grant was applied for.</t>
  </si>
  <si>
    <t>Integration of trails into flood protection infrastructure</t>
  </si>
  <si>
    <t>Watering restrictions</t>
  </si>
  <si>
    <t>Education for wildfire prevention and mitigation</t>
  </si>
  <si>
    <t>36</t>
  </si>
  <si>
    <t>61</t>
  </si>
  <si>
    <t>lighting upgrades to various buildings</t>
  </si>
  <si>
    <t>next steps in asset management, and completing data on climate action</t>
  </si>
  <si>
    <t>Cooling Centre</t>
  </si>
  <si>
    <t>Wildfire Mitigation</t>
  </si>
  <si>
    <t>Energy Efficient lighting municipal buildings</t>
  </si>
  <si>
    <t>I am unsure where to find this data?</t>
  </si>
  <si>
    <t>stormwater mgmt plan, capacity assessment of existing water, serer and drainage systems</t>
  </si>
  <si>
    <t>unsure if any, as I am brand new</t>
  </si>
  <si>
    <t>OCP underway and will include climate action plan</t>
  </si>
  <si>
    <t>funding received to address aging infrastructure at risk</t>
  </si>
  <si>
    <t>flood mitigation plan developed and submitted for funding</t>
  </si>
  <si>
    <t>water infrastructure upgrade or the flood mitigation plan</t>
  </si>
  <si>
    <t>Step Code adoption was underway and officially came into effect in 2023.</t>
  </si>
  <si>
    <t>Lowered residential street speed limit</t>
  </si>
  <si>
    <t>Council passed a bylaw and lowered residential street speed limits to lower GHG emissions and improve safety for active transportation</t>
  </si>
  <si>
    <t>Single-use plastic bylaw</t>
  </si>
  <si>
    <t>A single-use plastic bylaw was adopted by the Village of Harrison Hot Springs in March 2022</t>
  </si>
  <si>
    <t>Resources from health authorities</t>
  </si>
  <si>
    <t>Undertaking emergency response planning, encouraging active transportation via upgrades, installing additional EV stations</t>
  </si>
  <si>
    <t>We do not have any targets at this time.</t>
  </si>
  <si>
    <t>We received funding for the River Road Active Transportation project that will see the creation of bike lanes and a sidewalk to hopefully increase pedestrian and cycling.</t>
  </si>
  <si>
    <t>Dike upgrade and expansion to address flooding</t>
  </si>
  <si>
    <t>file:///C:/Users/CAO.VOH2020/Downloads/20210413_675878_RPT_Floodplain_Mapping_Final_reduced%20(6).pdf</t>
  </si>
  <si>
    <t>dike upgrade and extension</t>
  </si>
  <si>
    <t>2020-12-01</t>
  </si>
  <si>
    <t>https://www.highlands.ca/DocumentCenter/View/7582/Climate-Leadership-Plan</t>
  </si>
  <si>
    <t>26%</t>
  </si>
  <si>
    <t>Step Code Adoption in September 2022</t>
  </si>
  <si>
    <t>Sought grants for bicycle lane</t>
  </si>
  <si>
    <t>Worked on secondary suites and accessory dwelling units project</t>
  </si>
  <si>
    <t>Undertaking Hazard Risk Vulnerability Assessment</t>
  </si>
  <si>
    <t>https://www.highlands.ca/AgendaCenter/ViewFile/Item/7777?fileID=7014</t>
  </si>
  <si>
    <t>Participation in CRD's Extreme Heat Data and Analysis Project</t>
  </si>
  <si>
    <t>Ongoing groundwater monitoring program; other studies</t>
  </si>
  <si>
    <t>Culvert replacement program - upsizing</t>
  </si>
  <si>
    <t>Please see staff report for options: https://www.highlands.ca/AgendaCenter/ViewFile/Item/7990?fileID=7081</t>
  </si>
  <si>
    <t>2018-11-01</t>
  </si>
  <si>
    <t>https://hope.ca/p/community-development</t>
  </si>
  <si>
    <t>23%</t>
  </si>
  <si>
    <t>2009</t>
  </si>
  <si>
    <t>Replaced roof top HVAC unit to District Hall building</t>
  </si>
  <si>
    <t>Transportation master plan planning began, Yale Street corridor improvements</t>
  </si>
  <si>
    <t>warming centers</t>
  </si>
  <si>
    <t>Fire Smart initiatives</t>
  </si>
  <si>
    <t>Flooding mitigation improvements</t>
  </si>
  <si>
    <t>Storm water upgrades</t>
  </si>
  <si>
    <t>Cooling/warming centers</t>
  </si>
  <si>
    <t>Yale Street corridor improvements</t>
  </si>
  <si>
    <t>2017 - no ongoing measurement since that time</t>
  </si>
  <si>
    <t>targets not yet established</t>
  </si>
  <si>
    <t>not enough knowledge to identify</t>
  </si>
  <si>
    <t>replacement of heat pump in leisure facility - to be completed in 2023</t>
  </si>
  <si>
    <t>Active Transportation and Trail Plan was completed</t>
  </si>
  <si>
    <t>Silviculture - trees planted</t>
  </si>
  <si>
    <t>Wildfire mitigation fire break completed with ongoing silviculture - replanting of a variety of trees</t>
  </si>
  <si>
    <t>Silverthorne Creek Flood Mitigation Study</t>
  </si>
  <si>
    <t>loss of timber supply and jobs</t>
  </si>
  <si>
    <t>wildfire smoke</t>
  </si>
  <si>
    <t>financial resources</t>
  </si>
  <si>
    <t>everyone</t>
  </si>
  <si>
    <t>Wildfire Mitigation fire break</t>
  </si>
  <si>
    <t>9 new Purple air monitors installed</t>
  </si>
  <si>
    <t>Active Transportation and Trail Plan</t>
  </si>
  <si>
    <t>We currently don't have official reduction targets set out.</t>
  </si>
  <si>
    <t>Replacement of chiller at Arena. Moved chiller from Arena to Curling Club. Updates help with efficiency.</t>
  </si>
  <si>
    <t>Upgraded fleet.</t>
  </si>
  <si>
    <t>Upgraded fleet (plow truck) for better fuel savings.</t>
  </si>
  <si>
    <t>Trees planted.</t>
  </si>
  <si>
    <t>Continue the maintenance and repair of our solar panels. Planted new trees in Cemetery.</t>
  </si>
  <si>
    <t>After Wildfire in September, emergency response plans now in place for future fire risks to community.</t>
  </si>
  <si>
    <t>FireSmart program. Community engagement.</t>
  </si>
  <si>
    <t>Funds put into reserve. No decision made yet.</t>
  </si>
  <si>
    <t>new housing developed following step code requirement established by BC Housing</t>
  </si>
  <si>
    <t>new subdivision plan completed</t>
  </si>
  <si>
    <t>Coastal Vulnerability Study 2019</t>
  </si>
  <si>
    <t>HFN Climate Action Report on Kiixin National Historic Site</t>
  </si>
  <si>
    <t>meduim</t>
  </si>
  <si>
    <t>Cultural impacts (examples of cultural impacts include threats to identities, languages, and livelihoods</t>
  </si>
  <si>
    <t>Emergency Evacuation Route Plan</t>
  </si>
  <si>
    <t>Kiixin Mitigation Plan</t>
  </si>
  <si>
    <t>Natural assets evaluation and accounting</t>
  </si>
  <si>
    <t>Mitigation Plan for Kiixin National Historic Site</t>
  </si>
  <si>
    <t>Imagine Invermere 2011; Invermere OCP 2015; GHG Emission Reduction Strategy 2010; Community Energy &amp; Emissions Plan 2012: https://invermere.civicweb.net/filepro/documents/?expanded=33512,22911&amp;preview=32275 ;  https://invermere.civicweb.net/filepro/document/23166/2015%20OCP%20update.pdf ;  https://invermere.civicweb.net/filepro/documents/search/?keywords=emission&amp;preview=22915 ;  https://invermere.civicweb.net/filepro/documents/search/?keywords=community%20energy%20emission&amp;preview=2291</t>
  </si>
  <si>
    <t>Installation of new heat pumps in the Invermere Courthouse and Fire Hall; and installation of new SCBA tank filling equipment in the Fire Hall. Outcomes: increased energy efficiency; GHG reduction.</t>
  </si>
  <si>
    <t>Adoption of the Athalmer Neighbourhood Plan (OCP  amendment) which includes provisions to support the extension of the District's active transportation network (ATN); planning for RFP to develop the Athalmer ATN in 2023; and planning for development of electric vehicle charging stations in Downtown Invermere.</t>
  </si>
  <si>
    <t>Climate Adaptation - installation of stormwater management drywells in Downtown Invermere to attenuate water flows and separate our oils, sand, and greases</t>
  </si>
  <si>
    <t>Continued planning for the establishment of Organics diversion facility in collaboration with the Regional District of East Kootenay</t>
  </si>
  <si>
    <t>Flood hazard assessment; and Emergency Evacuation plan development</t>
  </si>
  <si>
    <t>Updates to the Toby Creek Floodplain maps and Flood Risk Assessment; Development of proposals to reinforce the embankments of the Toby Creek Dike as a primary dike; sustained funding support for an Environmental Planner (contract position) with the District; secured ongoing funding support for full-time Community FireSmart Coordinator responsible for public education, implementation of operational fuel reduction treatments to lower Wildfire / Urban Interface hazards, and implementation of home rebate program for FireSmart treatments.</t>
  </si>
  <si>
    <t>medium or long-term</t>
  </si>
  <si>
    <t>future dislocation of urban populations to smaller centres due to water shortages and other infrastructure failures - long-term</t>
  </si>
  <si>
    <t>People who are poor are the most vulnerable.  It is poverty that makes people most vulnerable.</t>
  </si>
  <si>
    <t>Paddy Ryan Reservoir Safety Evaluation</t>
  </si>
  <si>
    <t>Updates to Toby Creek Floodplain maps &amp; Flood Risk Assessment</t>
  </si>
  <si>
    <t>Stormwater Infrastructure Assessment</t>
  </si>
  <si>
    <t>In 2022 the District of Invermere published a report documenting the numerous climate change resilience and environmental studies it has undertaken over the last 20 years.</t>
  </si>
  <si>
    <t>Step code adoption</t>
  </si>
  <si>
    <t>Continued energy efficiency improvements to municipal buildings; Investments in new EV Public Works Truck</t>
  </si>
  <si>
    <t>85%</t>
  </si>
  <si>
    <t>2007/2007/2050 Canadian per capita</t>
  </si>
  <si>
    <t>Transportation planning predominantly falls to regional districts. Various Local Trust Committees supported or participated in active or integrated transportation planning in 2022. However, these actions are cooperating with other governments, no direct work was done by the Islands Trust.</t>
  </si>
  <si>
    <t>Ganges (Shiya’hwt/SYOWT) Village Area Plan</t>
  </si>
  <si>
    <t>The Islands Trust Groundwater Recharge Mapping Project (completed March 2023)</t>
  </si>
  <si>
    <t>long [beyond 2050]</t>
  </si>
  <si>
    <t>SSI: watershed management research; mapping; education;</t>
  </si>
  <si>
    <t>Leveraging funds from other sources/ grant stacking</t>
  </si>
  <si>
    <t>Developing or updating Official Community Plan or Regional Growth Strategy</t>
  </si>
  <si>
    <t>Ka:'yu:k't'h/che:k:tles7et'h' First Nations</t>
  </si>
  <si>
    <t>Eelgrass meadow restoration project helps mitigate coastal erosion, dampen storm surge impacts, and protects ancient carbon stores in sediments</t>
  </si>
  <si>
    <t>Ecological impact (examples of ecological impacts include biodiversity loss and erosion)</t>
  </si>
  <si>
    <t>Indigenous knowledge</t>
  </si>
  <si>
    <t>Community/rightsholder engagement and support</t>
  </si>
  <si>
    <t>Examples of actions taken by other jurisdictions</t>
  </si>
  <si>
    <t>Elders/seniors</t>
  </si>
  <si>
    <t>Eelgrass meadow restoration</t>
  </si>
  <si>
    <t>Transplanting and carbon sediment sampling/analysis</t>
  </si>
  <si>
    <t>2021-06-01</t>
  </si>
  <si>
    <t>www.kamloops.ca/climateaction</t>
  </si>
  <si>
    <t>2017 data. Every 5 years after the adoption of the Community Climate Action Plan (i.e. next one in 2026)</t>
  </si>
  <si>
    <t>The 2023 Kamloops Y Dream Home was constructed in 2022 and achieved Step 4 of the BC Energy Step Code, exceeding both the Province and City’s performance standard (i.e. Step 3). 2023 marks the thirty-third consecutive year of a successful collaboration between TRU and CHBA-Central Interior. In the community it's known as the Y Dream Home but to TRU School of Trades and Technology and the CHBA-CI, it's known as the Training House. The Training House offers a unique opportunity to benefit both organizations as well as the community at large through the YMCA/YWCA programs funded by the proceeds from the Dream Home lottery.  TRU's building trades and electrical students are directly engaged in the construction of the Training House, taking the knowledge gained in the classroom and applying it in the real world. This year that includes learning what it takes to build a Step 4 home that is 40% more efficient than a base BC Building Code home.</t>
  </si>
  <si>
    <t>The 6th Avenue protected bike lane was in-progress during the 2022 construction season and will be finished in the summer of 2023. The 6th Avenue protected bike lane will be the first protected bike facility in Kamloops. The facility also fills in a key gap in the Kamloops North-South bike corridor and connects to key destinations in Kamloops’ downtown, including the Lansdowne transit exchange. By providing a safe and comfortable active transportation link, the 6th Avenue protected bike lane will incentivize residents and visitors to cycle and use other active modes instead of driving.</t>
  </si>
  <si>
    <t>In August 2022, Council authorized the community-wide rollout of curbside residential organics collection, to be implemented in 2023.  This represents the final phase in a multi-year project that included research, public consultation and a year-long pilot program. City-wide organic waste collection will divert over 5,800 tonnes of organic waste from the City’s landfills annually and is estimated to reduce community greenhouse gas emissions by nearly 9,500 tonnes per year (equivalent to removing 2,000 passenger vehicles from local roads for one year).</t>
  </si>
  <si>
    <t>The Riverside Flood Protection Project combined flood protection needs with recreational/active transportation improvements.  A private dike was constructed through Riverside Park to protect critical sanitary infrastructure.  In recent years protecting this infrastructure required the deployment of temporary flood protection measures.  This project included the construction of a private dike to provide a minimum of 1:20 year flood protection.  The dike was topped with a paved multi use path.</t>
  </si>
  <si>
    <t>Heat alert response protocol, including cooling centres, neighbour health checks etc.</t>
  </si>
  <si>
    <t>FireSmart home assessments, wildfire threat reduction treatments</t>
  </si>
  <si>
    <t>Riverside Park Flood Protection Project and the McArthur Island Dike Upgrade Project, dike studies</t>
  </si>
  <si>
    <t>Assessing green infrastructure</t>
  </si>
  <si>
    <t>Voyent Alert warning system app</t>
  </si>
  <si>
    <t>In 2022, City staff prepared and implemented a heat alert response protocol for heat warning and extreme heat events in alignment with the Province’s Heat Alert Response System, which was developed based on recommendations that emerged after the 2021 extreme heat event. The City’s heat alert response protocol is activated when temperatures reach predetermined thresholds established by the Province. The heat alert response protocol includes activating a cooling centre, directing the public to outdoor cooling and hydration sites, promoting neighbour health and wellness checks, coordinating with social agencies to support vulnerable populations, supporting a range of transportation options to cooling sites, and amplifying and sharing public health and provincial heat alert messaging and public communications prior to, during, and, after activations.</t>
  </si>
  <si>
    <t>Energy Efficiency Upgrades at McArthur Island Sports Centre</t>
  </si>
  <si>
    <t>LGCAP funding supported the development of Zoning Bylaw amendments, adopted in September 2022, that require new residential development to provide electric vehicle (EV)-capable parking at the time of construction effective January 1, 2023. The intent of the EV Charging Infrastructure Requirements is to ensure new single- and multi-family homes are equipped with the basic electrical infrastructure needed to enable cost-effective installation of EV charging at home.</t>
  </si>
  <si>
    <t>2022-09-01</t>
  </si>
  <si>
    <t>2019. Kaslo intends to make this an annual activity after a climate-related committee of council is established this fall.</t>
  </si>
  <si>
    <t>49%</t>
  </si>
  <si>
    <t>67%</t>
  </si>
  <si>
    <t>71%</t>
  </si>
  <si>
    <t>Transportation mode including commercial vehicles</t>
  </si>
  <si>
    <t>Top-up for wood stove conversion program; began work on energy efficiency upgrades for a publicly-owned building.</t>
  </si>
  <si>
    <t>Energy efficiency upgrades</t>
  </si>
  <si>
    <t>LED streetlight conversion program.</t>
  </si>
  <si>
    <t>Adoption of new OCP with climate change focus.</t>
  </si>
  <si>
    <t>FireSmart and Community Resiliency Investment programs</t>
  </si>
  <si>
    <t>Flood and erosion mitigation planning and construction</t>
  </si>
  <si>
    <t>Purchase ZEV</t>
  </si>
  <si>
    <t>Approximately 24000 will go towards replacing an end-of-life public works pickup truck with a ZEV truck in 2023 and the rest will remain in the reserve for future projects. A new committee of council will be established to guide this spending.</t>
  </si>
  <si>
    <t>https://www.kelowna.ca/our-community/environment/climate-action</t>
  </si>
  <si>
    <t>Public apathy</t>
  </si>
  <si>
    <t>https://kelownapublishing.escribemeetings.com/Meeting.aspx?Id=0d25fc89-2207-4ad6-9f88-6ce1fbbd0a55&amp;Agenda=Agenda&amp;lang=English (item 4.12)</t>
  </si>
  <si>
    <t>target 2023 4%, baseline 2007; target 2033 25% baseline 2007; target 2050 80% baseline 2007. It should be noted that Council directed staff to use new targets (40% below 2007 by 2030 and net zero by 2050) in the development of the City's new Climate Resilient Kelowna Strategy)</t>
  </si>
  <si>
    <t>Improved local reliable climate data; standardized calculations for converting VKT to GHG emissions reduction, relationship between traffic flow improvements and GHG emissions reduction, residential density</t>
  </si>
  <si>
    <t>•	Offered an additional $2,000 rebate for heat pumps as part of the Clean BC Municipal Top Up program •	Offered mid-construction blower door test rebates ($325) for new Part 9 building permits •	Ongoing collaboration with NRCAN on Canadian Energy End Use (CEE) map project to develop mapping dashboard (GIS) for building energy use and GHG metrics based on current and projected policy scenarios •	Ongoing collaboration with Carleton University on randomized control trial field study to: administer heat pump survey, test efficacy of information distributions, and recruit participants to an home energy coordinator program •	Completed phase 1 of Energy Step Code audit program to QA/QC energy compliance report submissions in Part 9 buildings •	Continued early implementation of Energy Step Code Step 3 for Part 9 residential buildings and mid-steps for Part 3 buildings •	Continued participating in the Building Benchmark BC program •	Continued the See the Heat</t>
  </si>
  <si>
    <t>•	Endorsed 2040 Transportation Master Plan January 24, 2022 •	Adopted anti-idling bylaw on July 25, 2022 •	Developed EV Ready Bylaw policy  •	Completed Public EV Charging Infrastructure Gap Analysis Report,  •	Installed 10 new level 2 chargers and 5 level 1 chargers •	Collaborated with MODO on promoting EV  •	Offered top up rebates for MURB EV charging •	Completed 2.1 km of “All Ages and Abilities” bike routes.   •	Rebuilt City Park waterfront pathway.   •	Built 345 metres of new sidewalks.  •	Completed approximately $365,000 of transit stop enhancements  •	Started working with BC Transit on a plan to improve transit services in Rutland.  •	Completed upgrades near North Glenmore Elementary as part of the Safe Routes 4 Schools  •	Organized spring GoByBike Week •	Improved winter active transportation corridor maintenance •	Issued permits for two companies to operate shared e-bikes and e-scooters •	Launched Central Okanagan Regional Goods Movement Study in partnership with BC MOTI</t>
  </si>
  <si>
    <t>Building deconstruction pilot program, planning for infrastructure for EV fleet and heavy equipment at facilities</t>
  </si>
  <si>
    <t>•	Adopted the 2040 Official Community Plan (January 2022) •	Continued development of the North End Plan •	Initiated work on an Infill Housing Options Project •	Participated in the Canadian Circular Cities Initiative •	Collaborated with UBCO on waste reuse initiatives •	Developed drone and gas detection processes which map areas of concern. Infrastructure was added to improve gas capture capacity the landfill.</t>
  </si>
  <si>
    <t>•	Initiated a quantitative Climate Vulnerability and Risk Assessment  •	Endorsed the Community Wildfire Resilience Plan  •	Collaborated with MNAI and RDCO on a Species at Risk and Natural Asset study. •	Initiated an update to the Sustainable Urban Forest Strategy •	Piloted a curbside FireSmart Community Chipping Program  •	Amended Development Application Procedures Bylaw No. 12310 to require pre-development tree inventory  •	Amended natural areas Tree Protection Bylaw No. 8041 to limit removal permit issuances to only trees deemed hazardous. •	Continued work on the Mill Creek Flood Protection Project  •	Improved stormwater management at the landfill to irrigate fallow lands and increase crop cover and CO2 capture.   •	Initiated work on the City of Kelowna Water Security Plan •	Planted and installed bio-islands in a local storm detention pond to remove contaminants and reduce elevated nutrient concentrations</t>
  </si>
  <si>
    <t>https://kelownapublishing.escribemeetings.com/filestream.ashx?DocumentId=43179</t>
  </si>
  <si>
    <t>Water quality degradation (medium); landslides (medium-long), invasive species (short)</t>
  </si>
  <si>
    <t>Youth (those under 25), those who live in flood zones</t>
  </si>
  <si>
    <t>•	Planned for new urban shelters.  •	Farmers adding older overhead sprinkler technology</t>
  </si>
  <si>
    <t>•	Increased watermain flushing  •	Upgraded snow clearing equipment and removal plans</t>
  </si>
  <si>
    <t>•	Initiated Water Security Plan •	Assured measures EFN for Mission Creek from Hydraulic Lake storage</t>
  </si>
  <si>
    <t>•	Endorsed Community Wildfire Resilience Plan •	Introduced home chipping program &amp; FireSmart webpage</t>
  </si>
  <si>
    <t>•	Implemented phase 1 of Mill creek diversion  •	Rehabilitated the Frazer Lake Dam.</t>
  </si>
  <si>
    <t>•	Initiated new creek flow measurement and analytics •	Upgraded Redlich stormwater pond.</t>
  </si>
  <si>
    <t>•	Initiated new Urban Forest Strategy  •	Updated tree protection bylaws  •	worked on SEI update</t>
  </si>
  <si>
    <t>•	Secured funding from Pacific Institute for Climate Solutions to hire a climate equity intern who reviewed potential climate actions from through an equity lens.</t>
  </si>
  <si>
    <t>No formal targets</t>
  </si>
  <si>
    <t>The District of Kent increased the number of public electric vehicle charging stations.</t>
  </si>
  <si>
    <t>Partnered to provide foodcyclers to the community as part of pilot project</t>
  </si>
  <si>
    <t>Continue to collect an analyze hydrologic data from various gauges to prepare for flood risks and monitor ongoing changes</t>
  </si>
  <si>
    <t>https://www.kentbc.ca/en/living-here/virtual-open-house.aspx</t>
  </si>
  <si>
    <t>Short/Medium/Long</t>
  </si>
  <si>
    <t>Ongoing upsizing of culverts, dike upgrades, bank armouring</t>
  </si>
  <si>
    <t>Ongoing upsizing of culverts</t>
  </si>
  <si>
    <t>Habitat restoration and compensation, species at risk monitoring</t>
  </si>
  <si>
    <t>2011-02-01</t>
  </si>
  <si>
    <t>2019 (CARIP - was annual)</t>
  </si>
  <si>
    <t>installation of high efficiency furnace in main public offices</t>
  </si>
  <si>
    <t>study for placement of electric charging stations</t>
  </si>
  <si>
    <t>establishment of community garden</t>
  </si>
  <si>
    <t>completed community resilience study.  continuing to develop flood mitigation planning</t>
  </si>
  <si>
    <t>firesmart initiatives taken and communicated to public</t>
  </si>
  <si>
    <t>flood mitigation planning initiated</t>
  </si>
  <si>
    <t>different modes of communication of information, equal access to information on firesmart</t>
  </si>
  <si>
    <t>initiative were started in year one to be completed in year 2</t>
  </si>
  <si>
    <t>https://www.kimberley.ca/node/1755/sustainability/climate-change#Kimberley%E2%80%99s%20Climate</t>
  </si>
  <si>
    <t>Implemented Energy Step Code requiring minimum Step 3 for all new "standard" (3 storeys or less, less than 600sq.m.) buildings as of Jan. 2020 (required min. Step 2 in 2019), most projects achieved Step 4 or better. In 2022, 17 of 25 builds completed to date achieved Step 4 or better. In 2021, 23 of 34 builds achieved Step 4 or better. In 2020, 15 of 28 builds achieved Step 4 or better.</t>
  </si>
  <si>
    <t>Required new and/or existing gasoline and card lock fuel stations to include zero-emission vehicle infrastructure development</t>
  </si>
  <si>
    <t>Required green roads certification for any new or significantly modified existing roads</t>
  </si>
  <si>
    <t>Installed multi-use pathways to improve safety and accessibility near elementary school and park in the Townsite neighbourhood. Installed level 2 EV charging station at Marysville EcoPark, our fourth station overall.</t>
  </si>
  <si>
    <t>Major "Housing Availability and Affordability" zoning bylaw update (Bylaw 2722)</t>
  </si>
  <si>
    <t>Housing Availability and Affordability (Bylaw 2722) zoning amendments now allow up to six principal units, or ten with bonusing provisions, and two accessory units on R-2 (previously max two units only) zoned parcels that applies to more than 70% of residential parcels; up to three units in R-1 (previously single unit only) zone; and other amendments to development regulations (e.g. reduced min. parcel sizes, reduced min. setbacks, increased max. height, site coverage and FSR bonus for additional units, etc.) to R-1, R-2, R-3, C1 and CP-1 zones.</t>
  </si>
  <si>
    <t>Engagement, fuels management, emergency planning</t>
  </si>
  <si>
    <t>Engagment, monitoring, response planning</t>
  </si>
  <si>
    <t>chrome-extension://efaidnbmnnnibpcajpcglclefindmkaj/https://www.kitimat.ca/en/resources/6.3.0-CEEP-20210413-FINAL.pdf</t>
  </si>
  <si>
    <t>With aging infrastructure, and limited financial resources we are balancing climate action with ongoing maintenance to infrastructure.</t>
  </si>
  <si>
    <t>58%</t>
  </si>
  <si>
    <t>Installed new heat exchangers in our ice rinks (2 buildings)</t>
  </si>
  <si>
    <t>Drafted Active Transportation Plan (yet to be formally adopted by Council). Sited location for electric charging station in partnership with BC Hydro.</t>
  </si>
  <si>
    <t>Residential curbside organics collections, implemented January 2022. Drafted Corporate Energy Emissions Plan.</t>
  </si>
  <si>
    <t>Water Conservation Plan, approved Feb 2022. Completed updated floodmapping maps 2022.</t>
  </si>
  <si>
    <t>Adapted Road Maintenance procedures: added gravel to side streets over thick ice forming on roads</t>
  </si>
  <si>
    <t>Implementing recommendations from water conservation plan.</t>
  </si>
  <si>
    <t>Initiated Community Wildfire Resiliency Plan</t>
  </si>
  <si>
    <t>Initiated flood mapping study</t>
  </si>
  <si>
    <t>The District of Kitimat Council created Energy Emissions and Solid Waste Advisory Committee, made up of volunteers from within the community</t>
  </si>
  <si>
    <t>LGCAP's year one funding contributed to our Flood Mapping Study, and staff time to support the initiatives and emergency response.</t>
  </si>
  <si>
    <t>A feasibility study for a multi-use pathway between two of our communities has been a key project for the RDKS in 2022.</t>
  </si>
  <si>
    <t>2022-10-01</t>
  </si>
  <si>
    <t>Lack of communication materials and tools assist local with climate mitigation and resiliency. It would save duplicating efforts and gain consistency.</t>
  </si>
  <si>
    <t>2019 - 83,797tCO2, every 5 years</t>
  </si>
  <si>
    <t>40-50%</t>
  </si>
  <si>
    <t>Commence design and funding applications for a low carbon resilient retrofit program; ran high performance building training for trades within the region.</t>
  </si>
  <si>
    <t>1) BUILD ENERGY SMART PROGRAM - It aims to increase building industry awareness of Step Code &amp; how to build more energy efficient homes. In 2022, this program included: Working in collaboration with neighboring regional district to help prepare the building industry for Province mandating Energy Step Code. Hosted a 6-part online winter trade workshop series streamed from BCIT lab for builders, energy advisors, trades, design professionals. 6 workshops were run with 251 registrants and 158 attendees. 2) LOW CARBON RESILIENT RETROFIT PROGRAM This included the: Completion of a Community Retrofit and Energy Financing Feasibility Study; design of the program; and submission of grant funding applications. 3) Co-funder of Kootenay Clean Energy Transition project which consists of capacity building for the renovation sector; development of database of building archetypes within region and potential energy saving measures.</t>
  </si>
  <si>
    <t>Completion of phase 1 EV charging infrastructure at key RDKB offices</t>
  </si>
  <si>
    <t>ACTIVE TRANSPORT PLAN (Encouraging Mode Shifting): Commenced the development an Active Transport Plan for the South Kootenay Green link that will connect 5 municipalities and 2 electoral areas.  RDKB LOW CARBON FLEET PROJECT (Accelerating the switch to ZEVs): Through this project, the RDKB is demonstrating that rural local governments can embrace electric vehicles (EV) into their fleet. The RDKB currently has five EVs in its fleet and ordered a further 5 EVs in 2022.  In 2022, the RDKB completed the installation of 6 EV chargers at the Trail office.</t>
  </si>
  <si>
    <t>CLIMATE ACTION PLAN: In October 2022, the RDKB Board adopted the new RDKB climate action plan. It takes low carbon resilience approach. It sets out the RDKB climate action vision and targets for 2030 and 2050, the guiding principles and outlines goals and actions for each climate action area. This plan was developed through a combination of research and engagement with RDKB staff, stakeholders, and the public. LAND-USE PLANNING AND OFFICIAL COMMUNITY PLANS The update of the Bridesville Land Use Plan has been put on hold due to resident concerns.  The RDKB continued with the process of updating the Christina Lake OCP. The RDKB commenced the process for updating the Big White OCP.  ORGANICS DIVERSION Continued the development of the South Kootenay curbside organics diversion program. Completed McKelvey Creek transfer station upgrade design. Expanded the Boundary organics diversion program. The upgrade to Grand Forks composting facility was 95% complete at the end of 2022.</t>
  </si>
  <si>
    <t>BOUNDARY REGIONAL FLOODPLAIN MAPPING: In 2022, the RDKB has completed the floodplain and fluvial geohazard mapping one of four priority areas in the Boundary Region. The other three priority areas we’re drafted, public meeting held and will be finalized in 2023.  NINE MILE CREEK DROUGHT MANAGEMENT PLAN: The RDKB complete a review of our last remaining area not yet covered through a drought management plan. This plan looked at historical and future trends, and options on preferred drought management for this drier and rural environment. CLIMATE ACTION PLAN: The RDKB has adopted its new Climate Action Plan that focuses on low carbon resilience. This approach supports communities in advancing towards a strong and adaptable future by bringing together climate adaptation, climate mitigation, and other local government priorities. • The RDKB has completed climate hazard, risk and vulnerability assessment to identify the impacts of climate change in the RDKB region.</t>
  </si>
  <si>
    <t>Advocate for clarify on the roles &amp; responsibilities of the Ministry, health authority &amp; local gover</t>
  </si>
  <si>
    <t>Nine Miles Creek Drought Management Plan; Implementation of Boundary Drought Response Plan; Water Co</t>
  </si>
  <si>
    <t>Floodplain mapping of prioritized areas of Electoral Areas C, D &amp; E; Map &amp; prioritize riparian areas</t>
  </si>
  <si>
    <t>The climate action plan includes six guiding principles that informed the development and prioritization of the actions and provide guidance for the Plan implementation. Fairness, Equity and Affordability is one of the key principles for the development and implementation of the Plan. The boundary regional poverty reduction plan inlcudes climate considerations.</t>
  </si>
  <si>
    <t>RDKB Climate Action Plan that included climate mitgation strategies, climate risk and vulnerability assessment, community and interested party engagement. $40,698; Map and prioritize riparian areas for restoration and protection in Boundary $10,000; Kootenay Clean Energy Transition $15,000</t>
  </si>
  <si>
    <t>75</t>
  </si>
  <si>
    <t>Transfer Beach Public Washroom</t>
  </si>
  <si>
    <t>Dogwood Drive Active Transportation Study</t>
  </si>
  <si>
    <t>The Town along with our solid waste contractor organizes a fall and spring yard waste pickup for residents. The program reduces backyard burning and vehicle trips to the depot where these organics would otherwise be dropped off.</t>
  </si>
  <si>
    <t>Official Community Plan - Strategies for achieving net zero emissions in Ladysmith are integrated throughout this OCP in its policies and guidelines. A starting place for creating those strategies is benchmarking our status at the time of creating the OCP in late 2022.</t>
  </si>
  <si>
    <t>Short, Medium</t>
  </si>
  <si>
    <t>Fire/Rescue Training</t>
  </si>
  <si>
    <t>Ladysmith/Stz'uminus Poverty Reduction Strategy implementation has focused on community wide system to increase food availability, through production, harvesting, recovery, preparation and preservation. Climate change has highlighted the importance of knowing where are food comes from and supporting local producers to limit GHG emissions associated with transportation of goods.</t>
  </si>
  <si>
    <t>Water and Wastewater Improvements</t>
  </si>
  <si>
    <t>Community GHG emissions so we can track progress. Also, vehicle miles traveled.</t>
  </si>
  <si>
    <t>Town hall renovation includes energy efficiency upgrades.</t>
  </si>
  <si>
    <t>Official Community Plan update led by the Advisory Planning Commission and staff.  This is an in-progress initiative. Focus on a complete, compact community.</t>
  </si>
  <si>
    <t>The Town actively participates in the Cowichan Valley Regional District's newly established Regional Climate Adaptation Advisory Group</t>
  </si>
  <si>
    <t>Cooling centres established in cooperation with the regional district.</t>
  </si>
  <si>
    <t>FireSmart measures on S. 219 covenant for new subdivision.</t>
  </si>
  <si>
    <t>Ohtaki pedestrian and cycling trestle bridge. This is a critical link in implementing the Town's Active Transportation Plan.</t>
  </si>
  <si>
    <t>61%</t>
  </si>
  <si>
    <t>Low Embodied Carbon Concrete Policy</t>
  </si>
  <si>
    <t>Low-carbon concrete policy (mandates maximum allowable GHG emissions associated with all new construction and capital improvement projects. Project mainly completed in 2022, some additional work followed in 2023.</t>
  </si>
  <si>
    <t>City of Langford participated in local planning of the West Shore Rapid Transit line (Blink line #95) - project lead was WATT and BC Transit</t>
  </si>
  <si>
    <t>All new developments in the City must adhere to the City's low-carbon concrete policy which mandates a maximum allowable amount of embodied carbon emission within concrete for each and every project.</t>
  </si>
  <si>
    <t>Part of CRD's Heat Vulnerability Mapping Project</t>
  </si>
  <si>
    <t>CRD Extreme Heat Mapping Project (in progress)</t>
  </si>
  <si>
    <t>2010-05-01</t>
  </si>
  <si>
    <t>Need for more partnerships &amp; collaboration across all levels of government</t>
  </si>
  <si>
    <t>Conducted studies to update Floodplain Elevations</t>
  </si>
  <si>
    <t>setting minimum building elevation to meet floodplain elevations</t>
  </si>
  <si>
    <t>https://www.tol.ca/en/services/climate-action.aspx</t>
  </si>
  <si>
    <t>competing local priorities</t>
  </si>
  <si>
    <t>71.3%</t>
  </si>
  <si>
    <t>89.1%</t>
  </si>
  <si>
    <t>Construction of new museum facility with geo-exchange HVAC systems</t>
  </si>
  <si>
    <t>Scoping the transportation and mobility strategy</t>
  </si>
  <si>
    <t>Compliance carbon offset projects</t>
  </si>
  <si>
    <t>Fleet Electrification Plan</t>
  </si>
  <si>
    <t>Involvement with Metro Vancouver’s RGS, Willowbrook Community Plan, Brookswood-Fernridge Community Plan</t>
  </si>
  <si>
    <t>Completed Natural Capital Asset Management Plan with climate lens</t>
  </si>
  <si>
    <t>Increased clean-up costs following events and increased resources to maintain current services (short)</t>
  </si>
  <si>
    <t>Update Langley’s Emergency Response Guidelines for extreme heat events</t>
  </si>
  <si>
    <t>Started wildland-urban interface plan</t>
  </si>
  <si>
    <t>​​Draft Stormwater Roadmap in Development</t>
  </si>
  <si>
    <t>Integrate climate risks into the HRVA, Completed Natural Capital Asset Management Plan</t>
  </si>
  <si>
    <t>Drafted a plausible e-bike incentive program with equity tiers (not adopted or instream yet), Empower me program</t>
  </si>
  <si>
    <t>Corporate fleet chargers</t>
  </si>
  <si>
    <t>Immediate Impact</t>
  </si>
  <si>
    <t>increased budget to purchase water</t>
  </si>
  <si>
    <t>increased manpower to patrol the wildfire</t>
  </si>
  <si>
    <t>Costain Hall has been budget for a replacement heat pump/air conditioner at 40,000; Trail Restoration between Lancewood Rd and Seaview Elementary School is budgeted for $27,082</t>
  </si>
  <si>
    <t>No target.  We do not have the financial capacity nor expertise to undertake this project.</t>
  </si>
  <si>
    <t>The zoning bylaw is currently being reviewed to address alternative forms of dwelling units including increasing the number of accessory units permitted on lots traditionally allocated to single detached dwellings.</t>
  </si>
  <si>
    <t>2021-12-01</t>
  </si>
  <si>
    <t>Terms of Reference Document , Also the CAC meeting minutes and key indicators of actions</t>
  </si>
  <si>
    <t>Not enough data gathered to report at this time.</t>
  </si>
  <si>
    <t>Natural Carbon Sinks that are surrounding the village, but may not qualify as protected areas.</t>
  </si>
  <si>
    <t>Firehall renovation; Lions Bay Beach Park revitalization project includes work on bathrooms</t>
  </si>
  <si>
    <t>Renewable diesel for Village vehicles and generator; study completed for removal of oil burning furnaces in village hall</t>
  </si>
  <si>
    <t>Awareness of wood burning fireplaces, and being designated a rural community. Responsible wood burning initiatives. On going.</t>
  </si>
  <si>
    <t>Beach planning / climate consultation</t>
  </si>
  <si>
    <t>https://www.lionsbay.ca/sites/lionsbay.ca/files/2022-01/lions_bay_nhaa_final_v5maps.pdf</t>
  </si>
  <si>
    <t>short and long concern</t>
  </si>
  <si>
    <t>short / medium</t>
  </si>
  <si>
    <t>short but on-going for long term concern</t>
  </si>
  <si>
    <t>Short to long term</t>
  </si>
  <si>
    <t>ongoing &amp; immediate</t>
  </si>
  <si>
    <t>Land erosion, immediate, long term</t>
  </si>
  <si>
    <t>Livelihoods and diversity of community</t>
  </si>
  <si>
    <t>Impact to Marine life and eco-system</t>
  </si>
  <si>
    <t>The identified hazards impact all residents of the Village</t>
  </si>
  <si>
    <t>Community Preparedness / village Hall as shelter / Back up A/C</t>
  </si>
  <si>
    <t>Public awareness,Water restrictions, repair of pipes to mitigate water lost due to leaks</t>
  </si>
  <si>
    <t>Firesmart initiative, Community Preparedness / village Hall as shelter / Back up A/C</t>
  </si>
  <si>
    <t>The climate action committee is considering Renewable Diesel procurement, Water metering case studies, clean energy initiative for upgrades to village hall</t>
  </si>
  <si>
    <t>EV Charging Stations, Best Practices for Wood Burning Fire Places, Fire Smart Practices, Anti-Idling Practices, Creating a Recycling depot,</t>
  </si>
  <si>
    <t>2019-02-01</t>
  </si>
  <si>
    <t>10% (from 2007) by 2020 according to OCP, nothing further has been developed to date.  OCP slated for 2024 according to strategic plan which these numbers will be reevaluated</t>
  </si>
  <si>
    <t>Community wide GHG emissions by sector</t>
  </si>
  <si>
    <t>Boiler and Ice Plant efficiency updates to the Recreation Centre.</t>
  </si>
  <si>
    <t>Completed first Class 2 public chargers in the community.</t>
  </si>
  <si>
    <t>Wildfire risk reduction and mitigation</t>
  </si>
  <si>
    <t>Cooling Centres at Fire Hall</t>
  </si>
  <si>
    <t>FireSmart and Wildfire Mitigation within Community Forest</t>
  </si>
  <si>
    <t>Heating/ Hot Water Efficiency Updates in Recreation Centre</t>
  </si>
  <si>
    <t>Our Village just does not have the staff capacity or knowledge to engage in this process given our size.</t>
  </si>
  <si>
    <t>In 2022, we installed a new solar panel field to the roof of a new addition we added to our municipal hall. This is in addition to the existing field we have on the building.</t>
  </si>
  <si>
    <t>In 2022, we continued to work on our active transportation plan, and are in the process of working to have an additional charging station location identified in the community. Currently we have two stations at our municipal hall.</t>
  </si>
  <si>
    <t>We received grant funding to establish a community wide compost program. Through this we were able to divert 86.35 tonnes of waste from the landfill for use as a chemical-free fertilizer for members of our community.</t>
  </si>
  <si>
    <t>In 2022, we began undertaking a plan for Extreme Heat. This is in addition to our existing flood and fire plans, as well as formal plans around evacuations of the community. The Extreme Heat plan was finalized in July 2023.</t>
  </si>
  <si>
    <t>short (now and beyond)</t>
  </si>
  <si>
    <t>short (2024 and beyond)</t>
  </si>
  <si>
    <t>Plan in progress (complete 2023), working with local stakeholders to help at risk populations</t>
  </si>
  <si>
    <t>Plan in place, working with local stakeholders to help at risk populations</t>
  </si>
  <si>
    <t>Energy systems</t>
  </si>
  <si>
    <t>An addition solar panel field was installed onto a building addition to our municipal hall. The power generated from this is utilized as necessary and then any excess is put back into the grid. This is in addition to the existing solar field which was in place on the older section of the municipal hall.</t>
  </si>
  <si>
    <t>focus on recovery from the fire that occurred June 30, 2021.</t>
  </si>
  <si>
    <t>Lytton is not able to focus on setting a target until we get the community substantially built back</t>
  </si>
  <si>
    <t>working on incorporating fire-resiliency standards relating to building construction and property maintenance.</t>
  </si>
  <si>
    <t>Incorporating fire resiliency standards into Building Bylaw</t>
  </si>
  <si>
    <t>collaborating with neighbouring communities to provide regular bus transportation between communities for appointments, work, school</t>
  </si>
  <si>
    <t>the rebuilding plan includes all essential services in a small footprint, with residential and seniors housing</t>
  </si>
  <si>
    <t>working with Fraser Thompson Emergency Management Association to identify and mitigate risks in the corridor.</t>
  </si>
  <si>
    <t>Discussion regionally to establish comfort centre</t>
  </si>
  <si>
    <t>Discussions regionally on identifying and developing additional water sources</t>
  </si>
  <si>
    <t>Working on fire resiliency guidelines for building and the community</t>
  </si>
  <si>
    <t>The Pacifican program is intended to compensate owners for additional costs incurred to reach net zero standards in the rebuilding of their property.</t>
  </si>
  <si>
    <t>2021-03-01</t>
  </si>
  <si>
    <t>net zero</t>
  </si>
  <si>
    <t>Target 2025 15% baseline 2019, target 2050, net zero.</t>
  </si>
  <si>
    <t>Heating source (energy)</t>
  </si>
  <si>
    <t>Planning for Organics diversion, sustainable procurement policy, EV Chargers</t>
  </si>
  <si>
    <t>Downtown Vision and Action Plan, Level 3 Chargers through BC Hydro, Planning for Level 2 chargers for 2023/2024, Researching possible organic waste diversion strategies.</t>
  </si>
  <si>
    <t>updated Community Wildfire Protection Plan</t>
  </si>
  <si>
    <t>Food Cycler Waste Diversion Project (2023), Electric Mobility Accelerator Project (2023), Level 2 Charging Installation Project (2023)</t>
  </si>
  <si>
    <t>The initiatives that year one</t>
  </si>
  <si>
    <t>2007-11-01</t>
  </si>
  <si>
    <t>https://mapleridge.ca/DocumentCenter/View/424/sustainability_action_plan?bidId=</t>
  </si>
  <si>
    <t>Continued development on the Strategic Transportation Plan</t>
  </si>
  <si>
    <t>Development and exploration of the Lougheed Transit Corridor Area Plan</t>
  </si>
  <si>
    <t>Extreme Temperature Risk Mapping; Cooling Stations</t>
  </si>
  <si>
    <t>Extreme Temperature Risk Mapping; Warming Stations</t>
  </si>
  <si>
    <t>Resident Education</t>
  </si>
  <si>
    <t>FireSmart education; Fire watch in extreme heat for roadside mowing</t>
  </si>
  <si>
    <t>Flow monitoring and alert system rollout; Response plan review and update</t>
  </si>
  <si>
    <t>Flow monitoring and alert system rollout; storm sewer upgrades and repairs</t>
  </si>
  <si>
    <t>Flow monitoring and alert system rollout; Pro-active tree pruning; EOC training</t>
  </si>
  <si>
    <t>Climate-focused staff resources</t>
  </si>
  <si>
    <t>Development of a Climate Action Plan embedding a low carbon resilience lens &amp; dedicated staff resource</t>
  </si>
  <si>
    <t>Started looking at projects to upgrade heating systems, windows and lighting to take place in 2023</t>
  </si>
  <si>
    <t>Charge North EV Charger Installed</t>
  </si>
  <si>
    <t>2MW Solar Farm</t>
  </si>
  <si>
    <t>In partnership with other local Government's and Tll Yahda Energy to build a 2MW Solar farm at the Village Airport</t>
  </si>
  <si>
    <t>Haida Gwaii Coastal Flood and Erosion Study was in development</t>
  </si>
  <si>
    <t>Planning for an updated OCP and Zoning Bylaw</t>
  </si>
  <si>
    <t>Planning for an Integrated Community Sustainability Plan, a newly updated Official Community Plan and Zoning Bylaw.</t>
  </si>
  <si>
    <t>Approved Official Community Plan in 2022 which includes an entire section (9.6) related to Buildings and Resiliency Infrastructure</t>
  </si>
  <si>
    <t>Incorporating green space in new developments , use of light-colored roofing and cladding materials</t>
  </si>
  <si>
    <t>Incorporate climate change hazards and impacts into emerg management plans &amp; procedures</t>
  </si>
  <si>
    <t>Use non-combustible exterior façade and roofing materials, incorporate into emerg management plans</t>
  </si>
  <si>
    <t>Develop flood mitigation report for Coldwater River to provide recs on actions to reduce flood risk</t>
  </si>
  <si>
    <t>https://www.metchosin.ca/government-bylaws/news-alerts/council-adopts-metchosin-climate-action-plan-2023-2028</t>
  </si>
  <si>
    <t>Climate Action Plan underway</t>
  </si>
  <si>
    <t>Heat Vulnerability Mapping/Planning</t>
  </si>
  <si>
    <t>Community Wildfire Plan, Climate Action Plan, Extreme Heat Mapping</t>
  </si>
  <si>
    <t>Setting funding aside in a Climate Action reserve</t>
  </si>
  <si>
    <t>2019-07-01</t>
  </si>
  <si>
    <t>http://www.metrovancouver.org/services/air quality/AirQualityPublications/AQ_C2050-StrategicFramework.pdf.</t>
  </si>
  <si>
    <t>Public reporting on Metro Vancouver's corporate emissions for 2022 will be forthcoming in fall 2023. Metro Vancouver's corporate emissions reporting includes the emissions reported here, in addition to other direct and contracted energy-related emissions (for example, from Metro Vancouver Housing Corporation and Metro Vancouver solid waste services).</t>
  </si>
  <si>
    <t>In 2019, the Metro Vancouver Regional District Board endorsed the Climate 2050 Strategic Framework, committing to a carbon neutral region by 2050, and associated 2030 target of 45% reduction in greenhouse gas emissions, from 2010 levels. These targets have been included in Metro 2050, the Regional Growth Strategy. Metro Vancouver has also established sectoral GHG emissions reduction targets, which are included in each of the Climate 2050 Roadmaps.</t>
  </si>
  <si>
    <t>•Developing an approach for GHG emission reporting and performance based requirements for existing large buildings over 25,000 ft2 •	Sharing data on Zero Emissions Buildings  •	Developing a Retrofit Accelerator program to support building owners and property managers to achieve deep GHG emission reductions from existing large buildings. •	Transitioning Metro Vancouver Corporate Buildings to Zero Emissions  • Assessing the feasibility of using sewer heat and biogas generation for building energy</t>
  </si>
  <si>
    <t>GHG emission reporting and performance based requirements for existing large buildings: In 2022, Metro Vancouver completed engagement on an approach to manage GHG emissions from large buildings over 25,000 ft2. In 2023, Metro Vancouver is developing GHG emission reporting and performance based requirements for these buildings, and is developing an inventory of large buildings in the region and a technical advisory committee to support this work.</t>
  </si>
  <si>
    <t>•Collaborating with member jurisdictions and TransLink to develop a Regional Parking Strategy •Driving Down Emissions: Developing a Policy Bundle to Reduce Light Duty Vehicle Emissions •Regional Electric Vehicle Charging Strategy and Guidance Document •Transitioning the Corporate Fleet to Zero Emissions  •Supporting low emissions commuting by Metro Vancouver staff  •Electric Vehicle Public Outreach programs- Emotive and EVCondo •Accelerating the transition to zero-emission solid waste collection</t>
  </si>
  <si>
    <t>Regional Electric Vehicle Charging Strategy and Guidance Document: In partnership with BC Hydro and TransLink, this project will develop Electric Vehicle (EV) uptake projections in the region and use these to inform EV charging needs to ensure that charging access keeps pace with the rapid increase in EVs. The final deliverable will be a publicly available guide intended for use by EV charging providers.</t>
  </si>
  <si>
    <t>The Metro Vancouver region’s Regional Growth Strategy, Metro 2050, was adopted on February 24, 2023.  It is the regional federation’s collective vision for how projected growth will be managed to support the creation of complete, connected, and resilient communities, while protecting important lands and supporting the efficient provision of urban infrastructure like transit and utilities. Metro 2050 includes: •	New policies that support resilience to climate and natural hazards. •	Expanded policies on housing choice and affordability. •	Regional targets including protecting 50 percent of the land base for nature, expanding tree canopy cover in the urban area from 32 percent to 40 percent, and ensuring that at least 15 percent of new and redeveloped housing units in urban centres and frequent transit development areas (FTDAs) are affordable, rental housing. ••	Tools to help the region direct growth to transit-oriented locations and to protect the supply of trade-oriented industrial land</t>
  </si>
  <si>
    <t>In 2022, Metro Vancouver developed a Natural Hazard Data Inventory, which provides a high-level desktop analysis of available natural hazard and climate change impact data across the region. This project can also inform future work on climate adaptation and resilience, in alignment with the Regional Growth Strategy.  Metro Vancouver Liquid Waste Services is currently completing a high-level climate risk vulnerability assessment, started in 2022.</t>
  </si>
  <si>
    <t>Better coordination with Province of BC on collection/tracking of data</t>
  </si>
  <si>
    <t>Guidance on Cooler and Cleaner Air Centres, Liquid Waste Services High-level CVRA; new LWMP</t>
  </si>
  <si>
    <t>Acquisition of new fleet vehicles; High-level Climate Vulnerability &amp; Risk Assessment, new LWMP</t>
  </si>
  <si>
    <t>Drinking Water Conservation Plan, Water Services Summer Support Program; Liquid Waste highlevel CVRA</t>
  </si>
  <si>
    <t>Electoral Area A Community Wildfire Risk Reduction Plan; prevention and suppression operation</t>
  </si>
  <si>
    <t>Development of new Liquid Waste Management Plan; Liquid Waste Services High-level CVRA</t>
  </si>
  <si>
    <t>Design of major projects to be resilient to sea level rise, storm surge; Evaluation of Biorock</t>
  </si>
  <si>
    <t>Hydrodynamic modeling of sewer outflows, wet weather pricing; Development of new LWMP;</t>
  </si>
  <si>
    <t>Ecosystem restoration activities, removal of invasive species, increasing ecosystem connectivity</t>
  </si>
  <si>
    <t>Regional Green Infrastructure Network Planning; Guidance on Cooler and Cleaner Air Centres; new LWMP</t>
  </si>
  <si>
    <t>Developing processes and training to integrate social equity into planning processes</t>
  </si>
  <si>
    <t>LGCAP funding for 2022 was used for a number of the above project types. As LGCAP funding was confirmed after budgets were in place, a portion of the funding was put in reserves. The $250,000 received for 2022 contributed to the Climate Change Policy and Management budget, which was over $2 million in 2022 including contributions from Metro Vancouver’s Sustainability Innovation Fund (SIF).</t>
  </si>
  <si>
    <t>A draft OCP is currently being worked on which emission targets will be in line with the province's targets</t>
  </si>
  <si>
    <t>Community Hall renovations</t>
  </si>
  <si>
    <t>Draft OCP sets targets for climate goals</t>
  </si>
  <si>
    <t>water restrictions/education</t>
  </si>
  <si>
    <t>FireSmart mitigation/program</t>
  </si>
  <si>
    <t>Flood mitigation study/Flood Protection Detailed design</t>
  </si>
  <si>
    <t>We hired GHG Accounting Services to help us inventory reporting and climate management</t>
  </si>
  <si>
    <t>https://www.mission.ca/city-hall/departments/engineering/environment/environmental-initiatives/environmental-charter-2022-2027-final/</t>
  </si>
  <si>
    <t>2021 as part of the development of the Environmental Charter with external support from a professor at SFU.</t>
  </si>
  <si>
    <t>90%</t>
  </si>
  <si>
    <t>Ongoing upgrades to LED lighting in all public buildings and replacement of HVAC units with higher efficiency rated products.</t>
  </si>
  <si>
    <t>Improvements to promote non-vehicular traffic</t>
  </si>
  <si>
    <t>650m of multi-use pathway constructed and 375m of sidewalk expansion in high foot-traffic areas to encourage safe non-vehicular transportation.</t>
  </si>
  <si>
    <t>The City replaced a gasoline powered pump associated with leachate treatment at the landfill  with an electric pump by installing a 3-phase electrical transformer to connect to BC Hydro. This work commenced in 2022, and was completed in April 2023.</t>
  </si>
  <si>
    <t>Ongoing improvements to community and corporate emission tracking and the implementation of the Environmental Charter.</t>
  </si>
  <si>
    <t>Proactive management of community forest</t>
  </si>
  <si>
    <t>Raptor nest inventory</t>
  </si>
  <si>
    <t>Implementation of action items outlined in the Environmental Charter that pertain to climate action and GHG reduction</t>
  </si>
  <si>
    <t>Funding will be used for salaries of Environmental Summer Student and implementation of action items outlined in the Community Charter</t>
  </si>
  <si>
    <t>purchased 1 electric truck for Village fleet</t>
  </si>
  <si>
    <t>Everyone in the community</t>
  </si>
  <si>
    <t>hazard risk and vulnerability assessment</t>
  </si>
  <si>
    <t>EV Charge Station Network &amp; Emergency Battery Backup Power</t>
  </si>
  <si>
    <t>Tipping fee bylaw was updated to double tipping fee for putting wood into garbage.  All diverted wood is ground up into hogfuel and composted with biosolids from waste water treatment plants avoiding long term methane emissions from the breakdown of wood in anaerobic conditions.  Resulting compost was used to cover landfill cells which oxidizes 40-60% of residual methane emissions from organics that are not diverted from waste stream.  The permeable cover system also allows carbon in the landfill to be flushed into the leachate treatment system where the aeration oxidizes the carbon contaminates further reducing methane emissions.  This also reduces the post closure period of contamination of the landfill (leachate and gas emissions) to less than 25 years.</t>
  </si>
  <si>
    <t>The waste water facilities in Sointula and Coal Harbour, the water service in Woss and 7 Mile Landfill were all enhanced with Battery Emergency Power or back up generators to allow for uninterrupted power during outages so that environmental management can be maintained during frequent hydro disruptions</t>
  </si>
  <si>
    <t>Long term</t>
  </si>
  <si>
    <t>Community Facilities are converted over to heat pumps to provide cooling shelters</t>
  </si>
  <si>
    <t>Monitoring of water sources with action plan for shortages</t>
  </si>
  <si>
    <t>Community Wildfire Assessments and enhanced structural fire fighting equipment</t>
  </si>
  <si>
    <t>Tsunami Warning</t>
  </si>
  <si>
    <t>Emergencey Power Backup systems</t>
  </si>
  <si>
    <t>Invasive Species Management</t>
  </si>
  <si>
    <t>Active Health Network initiatives</t>
  </si>
  <si>
    <t>Tsunami Warning System</t>
  </si>
  <si>
    <t>Installed one EV charging station; completed planning for 3 more to be installed in 2023; worked with Private land owner &amp; tesla for the installation of a Tesla Charging station in 2023/24.</t>
  </si>
  <si>
    <t>Hired a FireSmart Coordinator</t>
  </si>
  <si>
    <t>EV Charging stations; Heat Pump installations</t>
  </si>
  <si>
    <t>EV Charging stations; Building energy upgrades (HVAC &amp; Lighting)</t>
  </si>
  <si>
    <t>https://www.nanaimo.ca/property-development/community-planning-land-use/city-plan</t>
  </si>
  <si>
    <t>2021.  Annually.</t>
  </si>
  <si>
    <t>Energy Assessment Rebates</t>
  </si>
  <si>
    <t>Effective 2022-JAN-01 all new buildings were required to meet Step Code 3 (Part 9) or Step 2 (Part 3).  Staff received direction to begin consultation on the Zero Carbon Step Code and upper BC Energy Step Code Steps</t>
  </si>
  <si>
    <t>The City sponsors a Bike to Work/School week twice a year each year to encourage more active transportation throughout the community.</t>
  </si>
  <si>
    <t>Green events</t>
  </si>
  <si>
    <t>City Plan- includes update and incorporation of the City’s Climate Action Plan and Climate Change Resiliency Strategy within the master City Plan document.</t>
  </si>
  <si>
    <t>A wildfire and sea level development permit area were included in the City’s new Official Community Plan (City Plan) adopted in 2022.   City Plan also includes dedicated policies related to climate resiliency and information on climate impacts.</t>
  </si>
  <si>
    <t>https://www.nanaimo.ca/docs/social-culture-environment/sustainability/climate-change-resilience-strategy-(2020).pdf</t>
  </si>
  <si>
    <t>Extreme Weather Response Strategy</t>
  </si>
  <si>
    <t>Extreme Weather Response Strategy - warming centres</t>
  </si>
  <si>
    <t>Irrigation adjustments based on weather station data, with satellite adjustments</t>
  </si>
  <si>
    <t>Wildfire Hazard Development Permit Area (DPA) created</t>
  </si>
  <si>
    <t>200 year mapping for Millstone, implementing software to monitor storm drain catch basins</t>
  </si>
  <si>
    <t>Sea Level Rise DPA</t>
  </si>
  <si>
    <t>upgraded some storm drain catch basins to increase capacity reuired due to increase rain intensity</t>
  </si>
  <si>
    <t>created an Environmentally Sensitive Development Permit Area (ESA DP)</t>
  </si>
  <si>
    <t>Extreme Weather Mapping, Assessment and Planning- Funding received in 2022 through UBCM’s Community Emergency Preparedness Fund, project in-progress.   The project is working to identify the social impacts of extreme heat events in the City of Nanaimo; map populations &amp; neighbourhoods disproportionately at risk of extreme heat; and Identify practices &amp; resources that will help support community based responses to extreme heat.  This project was started late in 2022 and is currently in progress.</t>
  </si>
  <si>
    <t>Year One Funding will be used to fund projects related to the following initiatives in 2023:  Building Initiatives $110,000, Staffing $90,000, Climate Study $20,000,  Energy Study $85,000 and Climate Engagement $20,000</t>
  </si>
  <si>
    <t>2021-11-01</t>
  </si>
  <si>
    <t>available fall 2023</t>
  </si>
  <si>
    <t>forest/tree cover and change over time (not land-use based, but actual forested canopy</t>
  </si>
  <si>
    <t>The Regional District of Nanaimo provided top-up rebates to Electoral area residents to support uptake of climate-adaptive home retrofits.  The Regional District also initiated a project in collaboration with the City of Nanaimo to assess feasibility of local government financing programs (e.g. PACE, utility-on-bill), and completed work to identify additional supports needed by area residents to undertake climate-adaptive home retrofits.  The District hosted webinars for residents to learn about heat pump technology, climate-adaptive home renovations tips and tricks, and delivered other community outreach initiatives to improve resident awareness. The RDN and area municipalities also started work on a Regional Strategy for Net Zero Buildings and Localized Energy Generation, including evaluating options for Energy Step Code and Zero Carbon Code implementation. The RDN also started scoping work for a retrofit concierge service to support residents undertaking home energy retrofits.</t>
  </si>
  <si>
    <t>We completed an active transportation plan for Electoral Area G, which was integrated into the Area G Official Community Plan that adopts clear new policy direction to better support active transportation in the community.  THe Regional District also formally adopted a new Parks and Trails strategy which includes improved supports for regional and localised active transportation initaitives. Established, with Cowichan Valley Regional District a new-interregional transit route between Duncan and Nanaimo. Expanded transit service hours and routes as funding allowed. Some expansions were reduced due to lack of funding from higher levels of government. We continued leading the mid-Island Electric Vehicle Charging Network projection, through which 28 Level 2 Charging units are being installed across 12 different mid-island local governments.</t>
  </si>
  <si>
    <t>Update RDN’s Regional Growth Strategy (RGS) to improve housing, transit and climate action policy areas. The updated strategy represents the collective vision for how our region will manage growth (est. 193,000 people and 80,598 jobs) over the next 20 years. Expanded policies for climate adaptation and mitigation will support future action on climate in our area. T The RDN continued work on two key waste management bylaws (mandatory Waste Source Separation, requiring all business, multifamily and institutional buildings to have a system to separate wastes into organics, recyclables, and garbage with appropriate disposal, and 2. Waste Hauler Licensing – licensed haulers would help ensure commercial customers have systems in place to separate and collect organics/recycling and garbage and allows landfill free structures that encourage diversion of useable waste streams over landfilling.</t>
  </si>
  <si>
    <t>To ensure the most up-to-date information is being used in land use decisions, the RDN has completed a series of flood hazard studies for the Englishman River, Little Qualicum River, Nanaimo River and the coastal zone. The studies are part of the RDN’s broader Flood Management Program and build on the regional Flood Risk Assessment completed by the RDN in 2019. For the three river study areas and the coast, the floodplain maps were based on model results for the 200-year return period flood under future climate change conditions to the year 2100. This multi-year work program provides information to help communities and individuals better prepare for climate change impacts (erosion, storm surge, and over time sea level rise) and to update flood mitigation measures, including applicable plans, policies and bylaws. During 2022, the RDN also started design of new development permit areas (DPAs) that will help ensure development within the RDN has reduced exposure to climate risk.</t>
  </si>
  <si>
    <t>Consideration of future climtae events in infrastructure design</t>
  </si>
  <si>
    <t>Development of invasive plant management in RDN parks</t>
  </si>
  <si>
    <t>We are working to incorporate the principles of the Urban Sustainability Directors Network (USDN) guidelines on Equitable Clean Energy Program Design for Local Governments and Partners in all climate work and have included requirements for adherence to these design principles in our procurement of community focused projects, including for those beyond clean energy/retrofits. (https://cadmusgroup.com/wp-content/uploads/2018/09/Cadmus-USDN-Equitable-Clean-Energy-Guidebook.pdf).</t>
  </si>
  <si>
    <t>Carbon pollution standard</t>
  </si>
  <si>
    <t>Home retrofit concierge program, Net Zero buildings program, Climate data, inventory &amp; reporting, outreach for green buildings program, green building rebate program, EV charging station program</t>
  </si>
  <si>
    <t>We invested our funding in the design and development of a home energy retrofit concierge program to support Regional District of Nanaimo residents interested in climate-adaptive home renovations. This concierge program will address the non-financial hurdles associated with accelerating climate-adaptive home retrofits in our area. We also started on a Regional Strategy for Net Zero Buildings, looking at policy options for Energy Step and Zero Carbon codes for new buildings in our Region.</t>
  </si>
  <si>
    <t>2020, and at 3-5 year interval</t>
  </si>
  <si>
    <t>Fuel sales data captured at local fueling stations for single use vehicles and commercial vehicles. It is costly and time-consuming to pull this directly from local fuel suppliers.</t>
  </si>
  <si>
    <t>Low Carbon Heritage Renewal of the Civic Theater The Nelson Civic Centre Complex, constructed in 1935, is home to several community amenities. The Civic Centre contributes to 30% of Nelson's corporate building greenhouse gas (GHG) emissions.  In 2022, the City secured funding from the CleanBC Communities Fund, to plan and implement deep energy retrofit measures. These measures involve wrapping the building's exterior with insulation, replacing single-pane windows, upgrading mechanical systems, and redesigning the main entrance concourse to enhance accessibility and make use of passive solar resources. When these measures are fully implemented they are expected to result in an 80% reduction in total GHG emissions.</t>
  </si>
  <si>
    <t>The City of Nelson's Downtown Parking Strategy released in 2021, aims to address various parking-related issues and improve the parking experience in the downtown area. The strategy includes implementing fees for residential parking permits, considering the introduction of second permits for residents, providing parking options for visitors, increasing parking enforcement, and supporting the adoption of electric vehicles. The strategy also emphasizes the need for effective enforcement, increased compliance, and the future-proofing of parking requirements. In 2022, the City implemented small car parking incentives, and reduced cash-in-lieu for reducing parking counts. The City of Nelson received funding for active transportation (AT) infrastructure improvement (works to be completed in 2023). The funding facilitated the completion of conceptual design plans for four key AT infrastructure projects occurred in 2022.</t>
  </si>
  <si>
    <t>The development of Canada's first Pre-Treated Organics Diversion Program was underway in 2022. To achieve a 75% reduction in community GHG emissions by 2030 as outlined in our Nelson Next Climate Plan, the implementation of a city-wide Pre-treated Organics Diversion Program goes beyond business as usual to reimagine how we divert household food waste.  Currently, the City of Nelson does not run an organics diversion program. With the exception of backyard composting, all household food waste is sent to landfill.  Nelson will launch the program in June of 2023 and over the course of the year will disperse 1,600 pre-treatment devices to residences to divert their food waste. This represents approximately 1/3 of households and this larger pilot will be studied in anticipation of expanding the program city-wide. Pre-treating food waste is unique compared to the traditional methods of collecting wet food waste and Nelson will be the first in Canada to pilot this method at this scale.</t>
  </si>
  <si>
    <t>A volunteer FireSmart day was organized to enhance the resilience of the Rail Trail fire guard above Nelson. This collaborative effort involved 30 community volunteers, the Regional District of Central Kootenays, City of Nelson, and the BC Wildfire Service. It is part of a broader initiative to mitigate wildfire risks in the community and promote the application of these principles on private properties.  With rising temperatures, drought, and increased development in the Wildland Urban Interface (WUI), this climate adaptation project aims to minimize the risk to residents and the entire community. It is an ongoing response to the impact of climate change, which has intensified and prolonged wildfire seasons throughout the province. By removing dead and fallen woody debris, this initiative safeguards those living along the WUI and contributes to overall community safety.</t>
  </si>
  <si>
    <t>http://www.nelson.ca/DocumentCenter/View/4278/City-of-Nelson-Hazard-Risk-and-Vulnerability-Analysis-2019?bidId=</t>
  </si>
  <si>
    <t>Community Wildfire Resiliency Plan &amp; Implementation, Firesmart Program</t>
  </si>
  <si>
    <t>Collaboration with Doctor's &amp; Nurses for Planetary Health related to wildfire smoke impacts</t>
  </si>
  <si>
    <t>Youth face a disproportionate impact from psychological stressors associated with climate change, leading to higher rates of climate anxiety compared to other age groups. To address this issue, the City of Nelson has partnered with Wildsight's Youth Climate Corp to implement the Nelson Next Ambassador Program. This program aims to empower local youth by equipping them with skills and experience relevant to the climate economy. It also provides opportunities for them to learn about the actions that local governments can take to mitigate climate impacts. The Ambassadors serve as community engagement representatives, interacting with residents during the summer months. Their goal is to have face-to-face conversations and raise awareness about the City’s Climate Plan and programs. In 2022, the Nelson Next Ambassadors engaged in over 215 meaningful conversations with residents, resulting in tangible increases in enrollment in City Climate Programs.</t>
  </si>
  <si>
    <t>The funding from the LGCAP has been instrumental in increasing the capacity within our budget enabling us to hire a coordinator to oversee the design, development, and implementation of Canada’s first Pre-Treated Organics Diversion Program.</t>
  </si>
  <si>
    <t>lack of availability of suitable alternative fuel source options and equipment also our rural location</t>
  </si>
  <si>
    <t>summer traffic, tourist and seasonal resident information</t>
  </si>
  <si>
    <t>replace vehicles and equipment to meet emissions standards</t>
  </si>
  <si>
    <t>update ERP, building retrofits to offer cooling stations</t>
  </si>
  <si>
    <t>update ERP, new snow removal equipment, generators at public building to offer warming stations</t>
  </si>
  <si>
    <t>tree and brush removal, municipal building fire smarting, FireSmart community</t>
  </si>
  <si>
    <t>Flood Mitigation Plan , dike repairs</t>
  </si>
  <si>
    <t>2015-02-01</t>
  </si>
  <si>
    <t>15%</t>
  </si>
  <si>
    <t>https://www.newwestcity.ca/database/files/library/CEEP_2050.pdf  https://www.newwestcity.ca/database/files/library/CNW_Corporate_Energy_and_Emissions_Strategy_2010_WEB.pdf</t>
  </si>
  <si>
    <t>The City annually measures corporate GHG emissions. The corporate GHG emissions report for 2022 has not yet been presented to Council or been publicly disclosed.  The report, along with this survey, will be presented to Council in September 2023 as a requirement of the Local Government Climate Action program (LGCap) and annual reporting.</t>
  </si>
  <si>
    <t>The City did not measure and publicly disclose a community-wide emissions inventory in 2022. New Westminster has worked with consultants in the past to determine a community-wide emissions inventory to inform the 2011 Community Energy and Emission Plan , the 2019 CEEI Report and the 2022 CEEP.  Community wide emissions data from 2016 was used to inform the actions in the 2022 CEEP, resulting in more accurate data and modelling with available census data.</t>
  </si>
  <si>
    <t>Community level data on participation levels, actions and energy and emission outcomes of utility, provincial and federal retrofit programs, and natural gas consumption for Multi-Unit residential buildings. Currently MURBS are considered a Commercial account and not possible to partition out from other commercial accounts.</t>
  </si>
  <si>
    <t>Energy Save New West (ESNW) is a community energy program which uses a “concierge model” to provide a better experience that makes it easier for community members to improve the energy performance of new and existing homes. In 2022, there were 127 participants in the existing home program, who completed 88 pre retrofit energy evaluations and 36 residents participated in the municipal Heat Pump top-up incentive, a 160% increase compared to 2021. There were two Builder breakfasts and the City supported the completion of 6 new high-performance homes. Construction of the təməsew̓txʷ Aquatic and Community Centre began in 2022 which will be the first fully electric aquatic center in Canada resulting in a 90% reduction in emissions compared to the previous Aquatic centre on the site and will also include roof mounted photovoltaic panels with a projected electrical yield of 300MWh per year.</t>
  </si>
  <si>
    <t>The eMobility Strategy, a guiding document for the City as it accelerates and supports the move towards sustainable and electric transportation systems was adopted in 2022. The Strategy identifies the necessary strategic initiatives and steps to increase e-bike and micro-mobility adoption, to reduce private motor vehicle ownership and use, increase the deployment of EV charging infrastructure, develop electric utility management to accommodate increasing electrical demand and support EV adoption.  In 2022 the Active Transportation Network Plan was competed establishing a five-year plan to expand and improve the City’s walking, cycling and wheeling network for people of all ages and abilities. The zoning bylaw was updated to include mandatory bicycle maintenance rooms in residential multifamily buildings and mandatory end of trip facilities in buildings with commercial uses that are greater than 1000 m2. Construction began on a number of cycling and walking infrastructure projects.</t>
  </si>
  <si>
    <t>The City adopted an updated Community Energy and Emission Plan (CEEP 2050) in 2022.  The CEEP provides an action plan to reach net-zero greenhouse gas emissions by 2050 and is a call to action for the City and the broader community.  The CEEP outlines 63 actions for the city to take across the five sector focus areas of Transportation, Buildings, Energy, Waste and Circular Economy and Natural Systems.</t>
  </si>
  <si>
    <t>The Emergency Management Office looks ahead to weather patterns and trends to identify and prepare for extreme heat events, which includes: 1. Provide space where people can cool off; 2. Undertake extensive in-person outreach to seniors, people with disabilities and people who are unhoused; and 3. Communicate the risk that extreme heat poses to everyone in the community. An Emergency Monitoring Centre was developed to increase front line service capacity during region-wide climate everts that exhaust supporting emergency services. The City worked with Fraser Health Authority (FHA) to identify buildings with a large number of people at high risk for heat exhaustion so that FHA can provide air conditioners in common areas during an extreme heat event.  Public misting stations were installed and Extreme Heat Preparedness resources were added to the City’s website. A Biodiversity and Natural Area Strategy was completed in 2022 and the Flood Management Strategy was updated.</t>
  </si>
  <si>
    <t>Flood management strategy update, installation of integrated stormwater management projects</t>
  </si>
  <si>
    <t>Flood management strategy update</t>
  </si>
  <si>
    <t>A principal goal of the newly developed CEEP is to ensure the transition to a low-carbon community benefits everyone. The plan is informed by New Westminster’s diverse community, including directly engaging with residents with lived and living experience in poverty. Addressing the needs and priorities of vulnerable and at-risk community members is an emerging priority. In early 2022, members of the Community Action Network (CAN) participated in a workshop focused on addressing equity in climate action. CAN is a partnership with the BC Poverty Reduction Coalition to ensure that people with lived and living experience in poverty and homelessness are valued, respected, and supported in the engagement process and that their contributions are reflected in decision making and initiative development. In 2022 New Westminster contracted Empower Me to provide energy efficiency education and support to diverse, multilingual and hard to reach communities in New Westminster.</t>
  </si>
  <si>
    <t>LGCap funding received in year one has been placed in a Climate Action Reserve (CAR) fund. The City has hired a consultant to develop a climate action decision making framework to aid climate action project prioritization and allocation of funds from the CAR. The framework will support the existing budgeting framework which guides the City’s work planning and budget process through a climate action lens to support advancing the City towards a zero-carbon future by 2050.</t>
  </si>
  <si>
    <t>Nisga'a Nation</t>
  </si>
  <si>
    <t>Government GHG inventory is not developed annually. </t>
  </si>
  <si>
    <t>Building new rental housing to Step Code</t>
  </si>
  <si>
    <t>Site Risk Assessments in-progress</t>
  </si>
  <si>
    <t>Adaption of the Nisga'a Nation to the Impacts of Climate Change Project in-progress</t>
  </si>
  <si>
    <t>We have been working with a number of consultants but have yet to determine how we hope to flow these funds to projects. At this point we have set aside the entirety of the funds in a reserve to allocate once we have determined which projects and initiatives we hope to support. Assessments of Building and Fleet have been at the top of our priority and we hope to advance projects to assess these to develop new initiatives to reduce emissions and hit climate targets that are identified in reports</t>
  </si>
  <si>
    <t>https://www.northcowichan.ca/EN/main/departments/environmental-services/climate-action-and-energy-plan.html</t>
  </si>
  <si>
    <t>35%</t>
  </si>
  <si>
    <t>Additional interim targets: 2025 - 15% baseline 2007, 2035 - 50% baseline 2007, 2045 - 75% baseline 2007</t>
  </si>
  <si>
    <t>Make fuel and energy usage data more easily accessible – including gas station and mobile sources</t>
  </si>
  <si>
    <t>Municipal top-ups to Clean BC Better Homes Program</t>
  </si>
  <si>
    <t>Replaced aging EV community charging stations.</t>
  </si>
  <si>
    <t>Official Community Plan adopted in 2022, which includes an Urban Containment Boundary.</t>
  </si>
  <si>
    <t>Implementation partner for Cowichan Valley Regional District Climate Adaptation Implementation Plan, monitoring Chemainus River water flows and Quamichan Lake water quality.</t>
  </si>
  <si>
    <t>Cooling centres opened in summer</t>
  </si>
  <si>
    <t>Fuel hazard reduction treatments on Mount Tzouhalem</t>
  </si>
  <si>
    <t>Partner project to remove gravel build up in Chemainus River, regional floodplain mapping</t>
  </si>
  <si>
    <t>The balance of funds will be directed to EV fleet and community charging in 2023 $90,082</t>
  </si>
  <si>
    <t>2021-04-01</t>
  </si>
  <si>
    <t>www.vernon.ca/sites/default/files/docs/Sustainability/Climate-Action/210408_cap_full_final.pdf</t>
  </si>
  <si>
    <t>partnered with Fortis BC to support the Canadian Home Builders Association for a full-day BC Energy Step Code workshop.</t>
  </si>
  <si>
    <t>Our inter-regional transit route (Route 90 - UBCO/Vernon) was expanded in 2022 by introducing Sunday service and by eliminating the annual summer reduction in service.</t>
  </si>
  <si>
    <t>www.rdno.ca/sites/default/files/2021-04/200303_OK_ClimateReport_Final_0.pdf</t>
  </si>
  <si>
    <t>drought management plan</t>
  </si>
  <si>
    <t>wildfire fuel management and breaks</t>
  </si>
  <si>
    <t>Energy Study</t>
  </si>
  <si>
    <t>Ordering of 5 zero emission vehicles to replace ICE vehicles (vehicles backordered)</t>
  </si>
  <si>
    <t>70%</t>
  </si>
  <si>
    <t>Reduce community greenhouse gas emissions from 2007 levels: a) 8.5 % by 2015; b) 25 % by 2020; and c) 45 % by 2040</t>
  </si>
  <si>
    <t>Ocean quality as it related to shellfish harvesting</t>
  </si>
  <si>
    <t>1. In the fall of 2018 District of North Saanich Council adopted an amendment to the District’s building bylaw which introduced the implementation of the Provincial Energy Step Code Regulations. We are currently at Level 1 for all buildings. As of January 1, 2020 we increased to Level 3 for all buildings with the exception of guest cottages, which remained at Level 2. 2. The District is offering the rebate top-up for heat pump installation through the CleanBC Better Homes and Home Renovation Rebate Program. The program focuses on switching from fossil fuel heating systems to high-efficiency air-source heat pumps. To date the District has allocated $32,000 over the life of the program.</t>
  </si>
  <si>
    <t>1. The North Saanich Active Transportation Plan was approved by North Saanich Council in May 2021. This high-level plan, developed through two rounds of public engagement, provides guidance to staff for advancing active transportation initiatives. The Active Transportation Plan will help inform the OCP review. 2. The District has replaced three aging fleet vehicles with electric vehicles. In addition, an electric vehicle charging station has been installed for public use at the Municipal Hall. On June 20, 2022 Council supported the CRD led Regional Public Electric Vehicle Network project grant application to the Investing in Canada Infrastructure Program CleanBC Communities Fund grant program to authorize two level 2 public EV charging stations. 3. District staff were part of the working group for the BC Transit Peninsula Local Area Plan. The purpose of the Peninsula Local Area Transit Plan is to guide future decision-making for transit on the Peninsula.</t>
  </si>
  <si>
    <t>Agricultural adaptation</t>
  </si>
  <si>
    <t>Setbacks and forestry management</t>
  </si>
  <si>
    <t>Storm Water detention and mitigation</t>
  </si>
  <si>
    <t>Natural Seawalls</t>
  </si>
  <si>
    <t>Building options</t>
  </si>
  <si>
    <t>2013-01-01</t>
  </si>
  <si>
    <t>Standalone Mitigation Plan (2010) - http://www.cnv.org/-/media/city-of-north-vancouver/documents/living-city/community-energy-and-emissions-plan.pdf &amp; Standalone Adaptation Plan (2013) - https://www.cnv.org/-/media/City-of-North-Vancouver/Documents/Climate-Change-Adaptation/City-of-North-Vancouver-Climate-Change-Adaptation-Plan.ashx</t>
  </si>
  <si>
    <t>2022 data will be uploaded to website by 30th September deadline: https://www.cnv.org/Community-Environment/Climate-Action/Corporate-Climate-Action</t>
  </si>
  <si>
    <t>Note, the City does not have a stated 2030 target. However, per the City's Low Carbon Pathway trajectory, we are aiming for an approximately 40% reduction by 2030.</t>
  </si>
  <si>
    <t>Continuing progress on the BC Energy Step Code as the City was the first municipality to introduce Step Code requirements for all buildings in December 2017. Since then, the City has coordinated closely with the District of West Vancouver and the District of North Vancouver to provide builders with consistent requirements across the North Shore. In 2022, the Province announced upcoming changes to the BC Building Code to support cleaner, more energy efficient new construction. The City provided comments to the Province on the proposed changes through the public review process.</t>
  </si>
  <si>
    <t>In April 2022, City’s Council endorsed the Mobility Strategy, and this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Strategy defines actions to expedite the transition to zero emission vehicles, with supportive policy from the Electric Vehicle Strategy (2018) and will have further support from the Climate and Environment Strategy (in progress). The targets of the Mobility Strategy include: •	Increasing transit and active mode share to 50% of our trips (currently around 40% sustainable mode share); •	No increase in vehicle trips during peak hours (regardless of population and employment growth); and •	Reducing transportation emissions to achieve a 45% reduction below 2010 levels from all sources in the City.</t>
  </si>
  <si>
    <t>On March 7, 2022, Council approved updates to the City’s Coach House Development Permit Guidelines and a number of zoning requirements to allow for a more streamlined and accessible process for those pursuing coach house development. Ocean Ambassadors Canada is empowering small businesses in the North Shore to move towards zero waste by preparing them for upcoming single-use item regulations. This free program is being sponsored by the City, and will provide ongoing coaching and support on how to reduce single-use items, how to improve recycling and compost practices, as well as other zero waste tips and tricks.</t>
  </si>
  <si>
    <t>The City is working on its draft Climate and Environment Strategy, which will help mitigate and adapt to climate change, and promote a healthy environment. This Strategy will be the City’s guide for making decisions that foster a resilient urban and natural environment, today and over the coming decade.</t>
  </si>
  <si>
    <t>(short [current/by 2025])</t>
  </si>
  <si>
    <t>(medium [2026-2050])</t>
  </si>
  <si>
    <t>Public cooling stations, project with Vancouver Coastal Health, planting trees, heat pumps</t>
  </si>
  <si>
    <t>the Community Wildfire Protection Plan, FireSmart education</t>
  </si>
  <si>
    <t>Best practices from the North Shore Sea Level Rise Risk Assessment and Adaptive Management Strategy</t>
  </si>
  <si>
    <t>Rain gardens and utilizing recommendations from the City's Integrated Stormwater Management Plan</t>
  </si>
  <si>
    <t>Developing Urban Forest Plan, working on the Climate and Environment Strategy, Tree Bylaw adoption</t>
  </si>
  <si>
    <t>Open streets initiatives, developing a a North Shore Poverty Reduction Strategy</t>
  </si>
  <si>
    <t>Adapting its list of species that are planted to be more climate-resilient and drought-tolerant</t>
  </si>
  <si>
    <t>Community forest(s)</t>
  </si>
  <si>
    <t>Climate and Environment Strategy Implementation</t>
  </si>
  <si>
    <t>2019-12-01</t>
  </si>
  <si>
    <t>CEEP: https://www.dnv.org/sites/default/files/edocs/Community-Energy-Emissions-Plan.pdf</t>
  </si>
  <si>
    <t>https://www.dnv.org/sites/default/files/edocs/2022-annual-report.pdf</t>
  </si>
  <si>
    <t>Low Carbon Approach to BC Energy Step Code Implementation: In 2022, the DNV began reviewing the implementation of the changes effective in July 2021 to help design potential future changes. The 2021 standards were developed in partnership with the City of North Vancouver and the District of West Vancouver. The two-tiered system allows builders to either build to the highest level of energy efficiency or implement a low carbon energy system that achieves a greenhouse gas intensity target of no more than 3kgCO2e/m2/year. A sample of building permit applications were reviewed to determine performance levels achieved under existing requirements to help inform policy updates for Council consideration in 2023.</t>
  </si>
  <si>
    <t>Established commercial transportation target goals, and measures to reach them, in annual reports – must include target goals for vehicle kilometre reduction, mode share for energy efficient commercial transportation and zero-emission vehicles – report on progress</t>
  </si>
  <si>
    <t>Completed phase one of the Lynn Valley Road Active Transportation project, the Spirit Trail crossing over Lynn Creek and improvements to increase accessibility to transit. Completed the design of the Livable Deep Cove Project and Gallant Avenue pedestrian design. Extended the cycling network by completing phase one of the Lynn Valley Active Transportation Project, with planning for phase two now underway. Completed the design for the Main Street cycling link, Mountain Highway cycling link and Marine Drive cycling.</t>
  </si>
  <si>
    <t>In June 2022 staff presented an early progress report to Council on the implementation of the OCP Action Plan that highlighted progress in priority action areas, such as low carbon Town and Village Centres, active transportation, reducing emissions from key sectors, and strengthening the resilience of natural and built environments. The District engaged with the public in May and June 2022 on opportunities to increase housing diversity in single-family neighbourhoods, and will use these results to inform options and next steps for secondary suite size regulations and priority infill housing types.</t>
  </si>
  <si>
    <t>In 2022, the DNV approved the Climate Ready Rezoning Policy that formalizes District expectations for low-carbon, climate-resilient buildings when applicants are seeking rezoning, including measures to address embodied carbon and ensure cooling in multi-family buildings. Established minimum air filtration performance levels in new multi-family buildings seeking rezoning to support healthy indoor air quality.</t>
  </si>
  <si>
    <t>https://www.dnv.org/sites/default/files/edocs/climate-change-adaptation-strategy.pdf</t>
  </si>
  <si>
    <t>medium, and long</t>
  </si>
  <si>
    <t>annual transportation-related data (vehicle ownership and vehicle  kilometres travelled) as well as data that can be used to analyze  energy use and emissions related to different building typologies to illustrate, for example, the GHG intensity (kCO2e/m2/year) of a typical  three story wood frame apartment unit vs. a single-family home. Data  would be most valuable if disaggregated by municipal boundaries, for  example, the District of North Vancouver as separate from the CNV</t>
  </si>
  <si>
    <t>Increasing urban tree canopy cover, policies to support passive and active cooling</t>
  </si>
  <si>
    <t>Enforcing regional summer water restrictions</t>
  </si>
  <si>
    <t>Planning to implement a coastal development permit area.</t>
  </si>
  <si>
    <t>Creek Hazard DPA, inspects debris barriers and basins for blockages</t>
  </si>
  <si>
    <t>Environment DPA, ecological restoration, invasive plant mapping removal, biodiversity strategy</t>
  </si>
  <si>
    <t>Climate Ready Rezoning Policy that establishes minimum performance levels for air filtration</t>
  </si>
  <si>
    <t>In 2022, the DNV Partnered with Empower Me to deliver energy conservation workshops for newcomers to Canada. Over the year, the program has educated 57 multilingual DNV residents, delivered 10 workshops in 3 immigrant languages and various levels of English as a Second Language, and worked with 4 community partners to deliver programming.</t>
  </si>
  <si>
    <t>Zero-carbon new construction requirement</t>
  </si>
  <si>
    <t>March 23, 2010 –Greenhouse Gas Action Plan was received by Council. There was no adoption or approval. https://nr.civicweb.net/filepro/documents/11067/?preview=12428 Greenhouse Gas Action Plan (2010):  https://nr.civicweb.net/filepro/documents/183673/?preview=38879 Community Energy Management Plan (2015): https://nr.civicweb.net/filepro/documents/?preview=94289</t>
  </si>
  <si>
    <t>2007 – “Community Energy &amp; Greenhouse Gas Emissions Inventory” completed as part of GHG Action Plan https://nr.civicweb.net/filepro/documents/183673/?preview=38879  Pages 43-45</t>
  </si>
  <si>
    <t>6%</t>
  </si>
  <si>
    <t>In 2007 DRAFT GHG Action Plan, recommendations were to target a 6% reduction in 2020 emission from 2007 emissions.</t>
  </si>
  <si>
    <t>Housing:  understanding of current housing stock exists, next step may be to gather more detailed information regarding energy efficiency of housing stock – plays directly into estimating emissions; would allow for planning regarding energy efficiency improvements</t>
  </si>
  <si>
    <t>-Optimizing efficiency by implementing on/off times for lights in Recreation Centre complex according to usage of facility. -Replacing lights to LEDs throughout Recreation Centre Complex</t>
  </si>
  <si>
    <t>NRRM Parks and Trails Active Mobility Study completed.</t>
  </si>
  <si>
    <t>Development of Northern Rockies Environmental Advisory Committee</t>
  </si>
  <si>
    <t>Wildfire Risk Reduction Fuel Treatment Program</t>
  </si>
  <si>
    <t>Northeast Climate Change Vulnerability Reports; Northern Rockies Regional Municipality https://nr.civicweb.net/filepro/documents/?preview=205487</t>
  </si>
  <si>
    <t>All</t>
  </si>
  <si>
    <t>Wildfire Fuel Risk Reduction</t>
  </si>
  <si>
    <t>Including Indigenous Representation in Committees of Council ie) Northern Rockies Environmental Advisory Committee.</t>
  </si>
  <si>
    <t>CRD used to do community GHG last time in 2020</t>
  </si>
  <si>
    <t>We have not developed targets. We have an out of date 2020 goal of 33% in the OCP which was achieved.</t>
  </si>
  <si>
    <t>Coolkit Program</t>
  </si>
  <si>
    <t>secondary suites program and infill housing</t>
  </si>
  <si>
    <t>coastal flooding and inundation risk assessment by CRD</t>
  </si>
  <si>
    <t>cooling stations; Public education program</t>
  </si>
  <si>
    <t>increased infrastructure replacement program</t>
  </si>
  <si>
    <t>proactive tree maintenance; Public education program</t>
  </si>
  <si>
    <t>GHG retrofit program, coolkit program, garry oak infrastructure, and some unallocated</t>
  </si>
  <si>
    <t>Coolkit program</t>
  </si>
  <si>
    <t>Last year for 2020, there is no set interval for reporting.</t>
  </si>
  <si>
    <t>Mid-Construction Blower Test for the promotion of step code</t>
  </si>
  <si>
    <t>1.	Office Renovation  and energy efficiency project for head office at 101 Martin Street: Installation of a new Gas Absorption Heat Pump system at 101 Martin Street from FortisBC  2.	Completed the commercial energy assessments for 7 major properties (Total value in $ and funded by FortisBC)  3.	Replacement of failed Kaleden library RTU with new zero carbon heat pump  4.	Received funding from FortisBC for, and completed report on Energy Efficiency projects for Oliver Recreation Centre  5.	Step Code Awareness information sessions   6.	Mid-Construction Blower Door Testing funding for step code adoption</t>
  </si>
  <si>
    <t>1.	Successfully rolled out the new West Bench Transit service (Route 11) starting January 3rd 2022 successfully rolled out the new Route 70 (Penticton/Kelowna) Transit service expansion starting January 3rd 2022  2.	Supported BC Transit with their Transit Future Action Plan Update process  3.	Worked with BC Transit to communicate COVID-19 initiatives to the public, installed signage at transit stop locations throughout region 4.	Completion of consulting report on community EV charging locations – infrastructure gap across the region 5.	Completion of corporate fleet zero emission vehicle report 6.	ZEVIP funding for installation of 22 EV chargers is in progress from the federal and provincial funding 7. RDOS Fleet assessment 8. EV Infrastructure Gap Assessment in the Region</t>
  </si>
  <si>
    <t>1.	South Okanagan Sub-Regional Growth Strategy Review (in-progress), Electoral Area “G” Official Community Plan (Completed), Electoral Area “E” Official Community Plan Review (in-progress)  2.	Proposed new policies for the “Energy Emissions and Climate Change” section of the Regional Growth Strategy to reflect new provincial direction on climate action (RGS Review is in-progress)</t>
  </si>
  <si>
    <t>1.	The 2023 UBCM (CEPF) ESS Grant – RDOS joint grant with the Village of Keremeos, Town of Oliver, District of Summerland, and Town of Princeton  2.	The 2022 EMCR Disaster Mitigation Unit Flood Hazard Risk Assessment update of the Tulameen, Similkameen, and Keremeos Creek  3.	The 2022 UBCM (CEPF) Regional Extreme Heat Planning Grant that includes the Regional District of Okanagan-Similkameen, District of Summerland, Town of Oliver, Town of Osoyoos, Village of Keremeos, Town of Princeton, Penticton Indian Band, Osoyoos Indian Band, Lower Similkameen Indian Band, and Upper Similkameen Indian Band 4.	Park Rill Horn Creek Kerns Creek Flood Hazard mapping project    5.	2022 FireSmart Community Funding and Supports</t>
  </si>
  <si>
    <t>1.	Principally agreed on SREP funding on RDOS Renewable and Electrification Feasibility Studies  2.	Completed detailed work with suppliers on potential Renewable Natural Gas proposal for Campbell Mountain Landfill to assist RDOS Engineering Department   3.	Completion of consulting report on community EV charging locations – infrastructure gap across the region  4.	Completion of corporate fleet zero emission vehicle report 5.	Agreement of 3 years of funding from FortisBC for Senior Energy Special</t>
  </si>
  <si>
    <t>https://portal.laserfiche.ca/Portal/DocView.aspx? id=10651&amp;repo=r-00013955076a`</t>
  </si>
  <si>
    <t>Researching adding solar panels to the Town's pumphouses along its agriculture canal system to decrease the electricity use of the pumps over the 18km of the system.</t>
  </si>
  <si>
    <t>The Town is currently in the final design phase of the Ditch Trail project (funded through various partners). This will increase the multi-modal transportation options through a major corridor in the community by using the embankments of a canal that passes through Oliver. It will be designed for walking, cycling,</t>
  </si>
  <si>
    <t>The Town and Regional District of Okanagan-Similkameen partner on a new organics diversion process at the landfill that serves Oliver. It was constructed in 2022, and opened in 2023.</t>
  </si>
  <si>
    <t>The Town of Oliver is currently developing corporate and community emissions plans. These were developed through employee and community engagement. They are anticipated to be endorsed by Council in Fall 2023.</t>
  </si>
  <si>
    <t>Currently in progress.</t>
  </si>
  <si>
    <t>Revamping the municipal drought plan</t>
  </si>
  <si>
    <t>Hired first FireSmart coordinator</t>
  </si>
  <si>
    <t>Researching Flood Smart Canada resources</t>
  </si>
  <si>
    <t>Mitigation infrastructure funding application in to the province</t>
  </si>
  <si>
    <t>Reviewing as part of corporate and community emissions plans.</t>
  </si>
  <si>
    <t>Have approached Osoyoos Indian Band about</t>
  </si>
  <si>
    <t>The Town of Oliver is currently developing a social development plan for the municipality. Part of the development of this plan is to identify opportunities in existing municipal services/programs where individuals with lived and living experience can be included in a meaningful and impactful way.</t>
  </si>
  <si>
    <t>July 1, 2022</t>
  </si>
  <si>
    <t>2025</t>
  </si>
  <si>
    <t>crew talks</t>
  </si>
  <si>
    <t>Emergency Operations Training</t>
  </si>
  <si>
    <t>Building Initiatives</t>
  </si>
  <si>
    <t>Reliance on natural assets (ocean, tree canopy, river, etc.)</t>
  </si>
  <si>
    <t>Supported cold weather shelter &amp; dedicated emergency and staff resources</t>
  </si>
  <si>
    <t>Seasonal conservation measures</t>
  </si>
  <si>
    <t>Processed development permit application(s) to mitigate impacts</t>
  </si>
  <si>
    <t>COVID response and infectious disease response plans</t>
  </si>
  <si>
    <t>Wetlands</t>
  </si>
  <si>
    <t>In conjunction with Climate Action Planning being undertaken over the next 2 years, a baseline will be established and emission reduction targets will be identified.</t>
  </si>
  <si>
    <t>High efficiency boiler and LED lighting upgrades.</t>
  </si>
  <si>
    <t>Unable to procure an energy efficient hybrid vehicle to replace existing fleet unit due to limited availability and costs exceeding budget.</t>
  </si>
  <si>
    <t>Plan to purchase a compaction trailer for servicing transfer station waste management with anticipated savings of 180 commercial transport trips and approximately $800,000 annually.</t>
  </si>
  <si>
    <t>Information and an understanding of our region's specific applications as a rural environment.</t>
  </si>
  <si>
    <t>Farmers</t>
  </si>
  <si>
    <t>Water Conservation Planning</t>
  </si>
  <si>
    <t>FireSmart Program and critical infrastructure mitigation</t>
  </si>
  <si>
    <t>COVID19 business continuity planning</t>
  </si>
  <si>
    <t>Climate Action Planning</t>
  </si>
  <si>
    <t>Recruitment of a consultant to prepare a climate action plan and resiliency plan</t>
  </si>
  <si>
    <t>2021-08-01</t>
  </si>
  <si>
    <t>https://www.peachland.ca/community-energy-and-emissions-plan-ceep#:~:text=The%20District%20of%20Peachland%20CEEP,energy%2C%20emissions%2C%20and%20money.</t>
  </si>
  <si>
    <t>43%</t>
  </si>
  <si>
    <t>EV Fleet implementation</t>
  </si>
  <si>
    <t>New ATNP in progress</t>
  </si>
  <si>
    <t>Peachland leads and implements a community-wide FireSmart program</t>
  </si>
  <si>
    <t>https://www.rdco.com/en/business-and-land-use/central-okanagan-flood-mitigation-strategy.aspx and https://www.rdos.bc.ca/assets/PLANNING/AreaX/2020/ClimateProjections/FinalReport.pdf</t>
  </si>
  <si>
    <t>short - long</t>
  </si>
  <si>
    <t>RFP released to replace A/C at Community Centre/Public Cooling Station with high efficiency units</t>
  </si>
  <si>
    <t>Progressive water conservation restrictions &amp; public communications</t>
  </si>
  <si>
    <t>Community-wide FireSmart programming &amp; outreach</t>
  </si>
  <si>
    <t>Preparing for large-scale foreshore flood mitigation project slated for 2023</t>
  </si>
  <si>
    <t>A/C project at Community Centre/Public Cooling Centre</t>
  </si>
  <si>
    <t>Engaging with local non-profit groups to support vulnerable populations requiring cool space during heat waves</t>
  </si>
  <si>
    <t>2022-04-01</t>
  </si>
  <si>
    <t>https://www.pemberton.ca/public/download/files/178209</t>
  </si>
  <si>
    <t>Meager Creek Landslide Debris Restoration Project</t>
  </si>
  <si>
    <t>erosion - short</t>
  </si>
  <si>
    <t>young people without personal transportation</t>
  </si>
  <si>
    <t>Integrated Flood Response Plan, Identification &amp; Implementation Plan for Flood Mitigation Measures</t>
  </si>
  <si>
    <t>Meager Creek Landslide Debris Restoration</t>
  </si>
  <si>
    <t>North Arm Outlet Replacement, Riverlands Culvert Gate Replacement &amp; Green &amp; Miller River Hydrome</t>
  </si>
  <si>
    <t>Fleet, Labor, and Equipment improvements</t>
  </si>
  <si>
    <t>e-bike for Bylaw Enforcement, electric tools for Public Works</t>
  </si>
  <si>
    <t>Previous reporting year: 2018. Next reporting year: 2023.</t>
  </si>
  <si>
    <t>VKT data by community.</t>
  </si>
  <si>
    <t>The City’s ongoing Home Energy Loan Program (HELP), which provides low interest on-bill financing for energy efficiency upgrades. In 2022, the City submitted a grant application to the Federation of Canadian Municipalities Community Efficiency Program to secure funds to review and revitalize HELP.  Step Code: Part 9 buildings required to meet Step 3. Part 3 buildings required to meet Step 1.  The City submitted a grant to the Investing in Canada Infrastructure Program/CleanBC Communities Fund to retrofit the Community Recreation Centre for energy and emission reductions. When implemented, annual emissions are calculated to be reduced by 300 tC02e.</t>
  </si>
  <si>
    <t>The City’s public EV charging network expanded with the addition of two Level 2 charging stations at City Hall. The City owns and operates at total of 6 public Level 2 charging stations.  A grant application to the Investing in Canada Infrastructure Program/CleanBC Communities Fund for the purchase and installation of four 50kW DCFC stations was approved, with formal project kick-off in 2023. The Community Sustainability Advisory Commnded that the fee for use for the public L2 charging stations be reduced from $2.00/hour, to a graduated billing model that is free for the first two hours and $2.00/hittee recommeour after the first two hours. The graduated billing model was adopted by Council. Phase two of the Lake to Lake cycling route was completed in 2022. Currently, 3.8 km of the route is complete and 650 metres will be completed in 2023 as part of the Point Intersection project. The Lake-to-Lake Route will total 6.7km of protected bike lane through the centre of the city.</t>
  </si>
  <si>
    <t>Penticton Creek Restoration Project: In the 1950s, the Penticton Creek was ‘channelized’ in response to flooding that devastated Penticton’s downtown. While the concrete channel helped with flood management, native fish species struggled with the loss of natural creek habitat and populations dropped. Over time, the concrete channel deteriorated, and this work is part of the City's ongoing efforts to naturalize and restore the creek to its natural habitat, also mitigating future flood risk. More than two-thirds of the scheduled work on the Penticton Creek restoration project above Nanaimo Avenue was completed in 2022.</t>
  </si>
  <si>
    <t>Development of Extreme Heat Plan with inclusion of social sector services</t>
  </si>
  <si>
    <t>The City connected individuals experiencing homelessness with warming centres and overnight shelter.</t>
  </si>
  <si>
    <t>Public Education on water conservation. Managing water resources for optimal storage.</t>
  </si>
  <si>
    <t>Public education on FireSmart initiatives, Community Wildfire Resiliency Plan.</t>
  </si>
  <si>
    <t>The City has lead an in-depth analysis of Penticton's social safety net and includes a review of the various organizations’ programs and services that comprise the social infrastructure of the city. The methodology included collecting and analyzing data about these entities, focusing on populations served, types of services offered, and other relevant factors. This exercise provided a comprehensive understanding of Penticton’s current infrastructure (including social infrastructure) and identify opportunities for improvement and growth and help people navigate the systems more effectively. All of this will inform the gaps and opportunities to address the equity of Penticton’s social infrastructure to adapt future decision-making in climate adaption and responses.</t>
  </si>
  <si>
    <t>Reduce overall energy use and GHG emission outputs by 45% below 2010 levels by 2030 to help achieve a carbon-neutral region by 2050.</t>
  </si>
  <si>
    <t>As of January 1, 2022 applications for new construction in Pitt Meadows will be required to meet Step 3 (20% more energy efficient) of the B.C. Energy Step Code.</t>
  </si>
  <si>
    <t>New OCP with objectives to increase transit ridership, design an environment where people are less dependent on automobiles, and to create a safe, beautiful, and accessible walking and cycling environment. Held engagement on Active Transportation Review, currently undergoing process to update the Active Transportation Plan. Comprehensive Development Zone Q - requires underground parking stalls to have an outlet capable of providing Level 2 charging for electric vehicles.</t>
  </si>
  <si>
    <t>Adopted new Official Community Plan in September 2022, which includes objectives to support residential development that contributes to complete, compact, and livable neighbourhoods that maximize use of municipal transportation systems and infrastructure; increase the supply, availability and access to affordable housing units across the housing spectrum; and achieve a diverse and inclusive mix of housing forms, unit types, sizes, tenures, and price options.</t>
  </si>
  <si>
    <t>Mayor participates on regional Flood Resiliency Committee; ongoing drainage and pump station upgrades; adopted new Official Community Plan with objectives to address, mitigate, and adapt to the effects of climate change; reduced GHG emissions from city operations and buildings and support community GHG emission reduction; and enhance carbon sequestration within the city's boundaries.</t>
  </si>
  <si>
    <t>Cooling centres, as needed</t>
  </si>
  <si>
    <t>Water metering and education, sprinkler bylaw amendments</t>
  </si>
  <si>
    <t>Firesmart consultation</t>
  </si>
  <si>
    <t>Pump station maintenance</t>
  </si>
  <si>
    <t>Official Community Plan policies</t>
  </si>
  <si>
    <t>In January 2022, completed the Environmental Inventory and Management Strategy to help guide the management of natural assets across the City.  Focus groups identified for engagement included the Katzie First Nation, various levels of government staff, environmental stewardship and naturalist groups, environmental councils and advisory committees, local scientific experts, and other community groups. A recommendation is to complete an economic evaluation of the City's natural assets to help the City make more informed decisions regarding land use and development by understanding the economic values and trade-offs associated with altering, developing, or converting natural assets and the engineering costs required to restore the equivalent function of a lost natural asset.</t>
  </si>
  <si>
    <t>Climate Action and Mitigation Plan, Urban Forestry Strategy, EV fleet</t>
  </si>
  <si>
    <t>Not up at time of reporting</t>
  </si>
  <si>
    <t>2007 – no capacity to undertake this work and no specific interval in place.</t>
  </si>
  <si>
    <t>2315</t>
  </si>
  <si>
    <t>The organization needs to set targets as none have been set yet.</t>
  </si>
  <si>
    <t>Replaced Boiler at Glenwood Centre and HW Heater at the Multiplex with high efficiency models. Replaced all windows at City Hall. Have been replacing lighting at various facilities with LED lights.</t>
  </si>
  <si>
    <t>Both the Multiplex and Aquatic Centre utilize some waste heat recovery</t>
  </si>
  <si>
    <t>The Together for Climate project - https://icleicanada.org/wp-content/uploads/2020/10/Port-Alberni-Climate-Adaptation-Report_FINAL.pdf - 2020</t>
  </si>
  <si>
    <t>Cooling Centre's, Misting stations</t>
  </si>
  <si>
    <t>We don't have targets</t>
  </si>
  <si>
    <t>all the same risk</t>
  </si>
  <si>
    <t>wildfire risk assessment</t>
  </si>
  <si>
    <t>Tsunami Risk report</t>
  </si>
  <si>
    <t>none so far</t>
  </si>
  <si>
    <t>Environmental Compliance</t>
  </si>
  <si>
    <t>New wastewater lagoon to meet environmental requirements</t>
  </si>
  <si>
    <t>Coastal Flooding and Erosion Study</t>
  </si>
  <si>
    <t>Developing new Groundwater Wells</t>
  </si>
  <si>
    <t>2020-01-01</t>
  </si>
  <si>
    <t>I believe PoCo reported 2018 emissions in 2022. We do not currently have a set interval for reporting</t>
  </si>
  <si>
    <t>The climate targets outlined in PoCo's 2010 Climate Action Plan are outdated (20% reduction by 2017 deadline). The City is undertaking an update to the Climate Action Plan with new targets. The report should be completed in 2023.</t>
  </si>
  <si>
    <t>we used the umbrella term "vulnerable groups", which i believe captures most, if not all of this list</t>
  </si>
  <si>
    <t>misting stations installed in locations with vulnerable populations</t>
  </si>
  <si>
    <t>Conducted pump station risk assessment with plans to upgrade at-risk stations</t>
  </si>
  <si>
    <t>approved a zoning bylaw amendment to enhance our flood plain regulations</t>
  </si>
  <si>
    <t>hosting webinars on heat pump rebates with tricities group</t>
  </si>
  <si>
    <t>LED Street lights &amp; Utility building heat upgrade</t>
  </si>
  <si>
    <t>Converted Municipal Building to heat pumps</t>
  </si>
  <si>
    <t>$300,000 sidewalk connector and improvement &amp; LED lighting -Street light conversion</t>
  </si>
  <si>
    <t>Shelter fro vulnerable populations, cooling centers</t>
  </si>
  <si>
    <t>Public notices- 24/7 road maintenance</t>
  </si>
  <si>
    <t>Water restrictions - monitoring - adding trees for shade</t>
  </si>
  <si>
    <t>Public notices - dangerous tree removal - storm drain maint</t>
  </si>
  <si>
    <t>Archaeolgical sutudies where required</t>
  </si>
  <si>
    <t>Municipal Hall Heat pumps and solar power initiaitive</t>
  </si>
  <si>
    <t>Municipal hall upgrades to Lighting, Solar power with back up battery supply and heat pump in 2023</t>
  </si>
  <si>
    <t>Time</t>
  </si>
  <si>
    <t>Install of heat pumps in an older building.</t>
  </si>
  <si>
    <t>Electric or hybrid vehicle for staff use</t>
  </si>
  <si>
    <t>Clean energy by using an electric or hybrid vehicle</t>
  </si>
  <si>
    <t>https://www.portmoody.ca/en/services/edocs.ashx? docnumber=511721</t>
  </si>
  <si>
    <t>Through implementation of the CAP, the City developed the CRHBP that will further the community’s progress towards buildings that are low emissions and resilient to climate change. By addressing these emissions, Port Moody is ensuring a better future for the community. A climate ready home or building is one that has been designed or modified to: • meet low carbon and high energy-efficiency standards; and • manage many of the risks that are linked to climate change such as heat-related illness, poor indoor air quality, and damage from flooding or windstorms. The Climate Ready Homes and Buildings Plan outlines a pathway that is expected to put the City on a trajectory to a net-zero emissions building stock by 2050, resulting in a 96% decrease in annual operational emissions by 2050, relative to both 2018 and the business-as-usual scenario.  By 2030, the modelled actions will result in an estimated 33.5% reduction from baseline, and 46% reduction from the business-as-usual scenario.</t>
  </si>
  <si>
    <t>A new multi-use path is the first phase of the St. Johns Street Redesign Project. The St. Johns Street Redesign Project is intended to make St. Johns Street more comfortable and convenient for people to use active and sustainable methods of transportation. The first phase of the project focuses from Albert Street to Moody Street and features the construction of a multi-use path that connects to our existing walking and cycling paths, and provides off-street access to transit.  A multi-use path, also known as a shared-use or mixed-use path, is a path that supports multiple modes of recreation and transportation such as walking and cycling. A multi-use path typically has a hard surface and is separated from traffic, and may include features such as benches, rest stops, and bike racks.</t>
  </si>
  <si>
    <t>Port Moody 2050 Official Community Plan update is an ongoing project with a strong climate lens to guide land use, services and the physical, social and economic changes in Port Moody.  This update fully incorporates actions and policy directions from the Port Moody Climate Action Plan and other supporting plans such as the Climate Ready Homes and Building Plan and the Extreme Weather Resilience Plan.</t>
  </si>
  <si>
    <t>Natural Asset Management Plan (in progress) Natural assets are ecosystem features that provide, or could be restored to provide, services to the city but historically have not been considered on equal footing or included in asset management plans. Develop and implement a natural assets management plan with consideration of a carbon budget. Incorporate natural assets into the City’s overall asset management plan.</t>
  </si>
  <si>
    <t>https://www.portmoody.ca/common/Services/eDocs.ashx?docnumber=590884</t>
  </si>
  <si>
    <t>Coastal Flood Managment Strategy</t>
  </si>
  <si>
    <t>Urban Forest Management Strategy</t>
  </si>
  <si>
    <t>Climate Ready Homes and Buildings Plan: Climate change, health, and equity are inextricably linked. The health, social and economic consequences of climate change affect everyone; however, not everyone is affected equally. Based on the findings of the IPCC, it is evident that people who are already most vulnerable and marginalized will also experience the greatest impacts of climate change. These intersections were considered throughout the development of this Plan and will be central in the policy design and implementation of key actions.</t>
  </si>
  <si>
    <t>no staff to calculate these numbers</t>
  </si>
  <si>
    <t>2020 33%</t>
  </si>
  <si>
    <t>Please bring back the Community Energy and Emissions Inventories. This was crucial for understanding community wide emissions on an annual basis.</t>
  </si>
  <si>
    <t>EV charging requirements and solar ready construction requirements.</t>
  </si>
  <si>
    <t>The City provides funding to support the CleanBC Better Homes Municipal Rebate Top-Ups Program.</t>
  </si>
  <si>
    <t>In 2022 the City of Powell adopted a new Parks and Trails Master Plan and Bicycle Network Strategy. The Sustainable Official Community Plan (SOCP) was then updated to reflect these new plans. You can review the materials on our website here: https://powellriver.civicweb.net/filepro/documents/15308/</t>
  </si>
  <si>
    <t>Worked with qathet Regional District and Tla’amin Nation to develop a Regional Coastal Flood Adaptation Strategy</t>
  </si>
  <si>
    <t>Zunga Bus - our on demand transit service.</t>
  </si>
  <si>
    <t>Thermal Energy Study for the City's Recreation Complex; Home Energy Retrofit Program Feasibility Study; Feasibility Study to reduce GHG emissions at 7 city owned buildings</t>
  </si>
  <si>
    <t>2021-05-01</t>
  </si>
  <si>
    <t>https://www.princegeorge.ca/sites/default/files/2023-03/ENV_Climate_Forward_Implementation_Strategy_Phase_1_-_FINAL_Splash.pdf</t>
  </si>
  <si>
    <t>2017. There is not a set interval for conducting a community emissions inventory, although it is roughly every 4-5 years.</t>
  </si>
  <si>
    <t>17% (Corporate), 12% (Community)</t>
  </si>
  <si>
    <t>We also have a target for 2025. It is a 5% reduction from our 2017 levels for both corporate and community emissions.</t>
  </si>
  <si>
    <t>The City of Prince George was awarded grant funding in 2022 for an upgrade to the refrigeration plant at the Kin Center. The work is currently underway and when complete will reduce emissions by approximately 323 tCO2e annually.</t>
  </si>
  <si>
    <t>Installation of 5 electric charging stations strategically located within the City. These chargers are situated to provide increased public access to charging infrastructure and to support an increase in electric vehicles within the City Fleet.</t>
  </si>
  <si>
    <t>Throughout 2022 we continued to operate our District Energy System and added two new connections.</t>
  </si>
  <si>
    <t>Completed as part of climate change adaptation report and a separate natural areas assessment. Link to climate change adaptation report: https://www.princegeorge.ca/media/137</t>
  </si>
  <si>
    <t>Municipal Natural Asset Inventory (first step in utilizing natural assets for storm mitigation).</t>
  </si>
  <si>
    <t>All of our 2022 funding was saved and has not yet been used. The City did not have an Environmental Specialist for most of 2022, so projects were delayed until a new specialist was hired in 2023.</t>
  </si>
  <si>
    <t>The City Of Prince George is currently in the planning stages of where to spend the 2022 funding. This process was delayed until an Environmental Specialist was hired, which only occurred recently.</t>
  </si>
  <si>
    <t>2011-01-01</t>
  </si>
  <si>
    <t>https://princeton.civicweb.net/filepro/documents/141/?preview=274</t>
  </si>
  <si>
    <t>Climate considerations in OCP</t>
  </si>
  <si>
    <t>planning for cooling centres</t>
  </si>
  <si>
    <t>creation of another well, rebuild water system with climate resiliancy in mind</t>
  </si>
  <si>
    <t>firesmart work, partner with regional district to ensure surrounding areas also firesmart.</t>
  </si>
  <si>
    <t>currently engaging engineers to search for solutions or mitigation techniques</t>
  </si>
  <si>
    <t>https://www.qathet.ca/about/forms-documents/reports-studies</t>
  </si>
  <si>
    <t>Targets are set for individual electoral areas and included in each area’s Official Community Plan. The most recent targets are: Area A OCP – target 25% reduction in 2050 compared to 2010 baseline, Area B OCP – target 10% reduction in 2021 compared to 2010 baseline, Area C OCP - target 10% reduction in 2021 compared to 2010 baseline, Savary Island OCP – target 33% reduction in 2021 compared to 2010 baseline.</t>
  </si>
  <si>
    <t>In 2022, our Community Wood Smoke Reduction Program (CWSRP) was an ongoing initiative aimed at reducing wood smoke exposure in BC communities and enhancing air quality. The main focus of this program was to replace old, smoky, and inefficient wood stoves with cleaner heating options, including heat pumps, pellet stoves, electric inserts, and cleaner-burning wood stoves. The qRD received a grant to continue the Community Wood Smoke Reduction Program in 2022. The program offered rebates to residents, helping to alleviate financial barriers associated with replacing old wood stoves. These rebates could be used to top-up various other rebate programs related to energy efficient heating appliances. Additionally, the initiative provided valuable education on best practices for efficiently operating wood-burning appliances. Throughout 2022, this program led to the successful replacement of 17 old wood stoves with cleaner heating alternatives.</t>
  </si>
  <si>
    <t>Project 1: In 2022, the (qRD) partnered with BC Transit to increase public transit service and expand rural transit routes. Improving transit services in our area makes transit more convenient and accessible for residents and translate to a reduction in the number of cars on the road which will contribute to a decrease in greenhouse gas emissions. Project 2: The qRD initiated an on-demand transit study to explore innovative ways of meeting our community's transportation needs efficiently. This project is continuing into 2023. Project 3: The qRD started collaborating with the Sunshine Coast Tourism and the Sunshine Coast Regional District on the preliminary design of an All Ages and Abilities Active Transportation Route from Sechelt, BC to Lund, BC. This project aims to create a safe and user-friendly route that encourages walking, cycling, and other active forms of transportation between these locations.</t>
  </si>
  <si>
    <t>Ocean Legacy - ocean plastics cleanup</t>
  </si>
  <si>
    <t>For Complete Compact Communities: In 2022, the qRD worked to develop OCP amending bylaws to provide a consistent policy framework that supports secondary suites and accessory dwelling units where servicing is available. For Circular Economy: The qRD has secured a $1 million grant for diversion infrastructure. This funding will facilitate the proper management and recycling of materials, including an ocean plastics depot where ocean plastics are diverted for recycling into 100% recycled products. This project continues in 2023. For Organics: In 2022, the qRD continued its organics diversion program and is in the process of developing an organics collection program and organics processing facility within the region to process food waste, soiled paper and yard and garden materials. During 2022, approximately 790 tonnes of organic material was diverted from landfill and eliminated the by-products of landfilling organic materials.</t>
  </si>
  <si>
    <t>In 2022, the qRD completed a Regional Coastal Flood Adaptation Strategy in collaboration with the City of Powell River and Tla’amin Nation. The strategy will guide and inform future land use, asset management, emergency preparedness, and community engagement initiatives. Using the insights gained from developing the strategy, we aim to proactively reduce the risks associated with coastal flooding and erosion and increase the resiliency of our region's coastal areas, ensuring that our communities are better prepared to face the challenges posed by coastal hazards.</t>
  </si>
  <si>
    <t>short, medium and long term</t>
  </si>
  <si>
    <t>Any and all people and property within an identified hazard risk area</t>
  </si>
  <si>
    <t>Implementing recommendations from Community Wildfire Plan, including Fire Smart community education</t>
  </si>
  <si>
    <t>Implementing recommendations from the qRD’s Coastal Flood Adaptation Strategy</t>
  </si>
  <si>
    <t>Implementing recommendations from the qRD’s Drainage Study</t>
  </si>
  <si>
    <t>2023-01-01</t>
  </si>
  <si>
    <t>Vehicle kilometers travelled</t>
  </si>
  <si>
    <t>https://qualicumbeach.civicweb.net/document/1008/</t>
  </si>
  <si>
    <t>protect forest lands in ESAs, produce valuations, monitor aquifer health</t>
  </si>
  <si>
    <t>Maintain buffer area, manage vegetation</t>
  </si>
  <si>
    <t>update vulnerability assessments, create policy to address long-term planning, work with other orgs</t>
  </si>
  <si>
    <t>Increase permeable surfaces, investigate feasibility of natural asset management plan development</t>
  </si>
  <si>
    <t>Monitor urban forests, implement urban forest strategy, monitor aquifer health</t>
  </si>
  <si>
    <t>Large-scale renovations to Firehall #1 including new energy efficient HVAC systems and increased R-value insulation in walls and roof.</t>
  </si>
  <si>
    <t>Lignum in asphalt project was implemented.</t>
  </si>
  <si>
    <t>District Heating feasibility study phase 1 complete. Phase 2 underway.</t>
  </si>
  <si>
    <t>The City joined the Community Energy Association which will provide guidance, advice, and collaboration with other communities for climate mitigation, planning, and initiatives.</t>
  </si>
  <si>
    <t>Extreme Heat Response Planning underway;</t>
  </si>
  <si>
    <t>Winter Road Maintenance Reserve;</t>
  </si>
  <si>
    <t>Lawn water restrictions when necessary;</t>
  </si>
  <si>
    <t>FireSmart community and neighbourhood programs;</t>
  </si>
  <si>
    <t>Tiger dam installation readiness;</t>
  </si>
  <si>
    <t>Driveway entrance clearing; Extreme Heat Response Planning underway;</t>
  </si>
  <si>
    <t>https://radiumhotsprings.ca/wp-content/uploads/2022/07/Local-Government-Climate-Action-Program-2022-Survey-and-Attestation.pdf</t>
  </si>
  <si>
    <t>adopted Active Transportation Plan</t>
  </si>
  <si>
    <t>planning for a new Regional transfer station that will access a wide range of new recycling opportunities</t>
  </si>
  <si>
    <t>community Fire Smart awareness</t>
  </si>
  <si>
    <t>glacier assessment</t>
  </si>
  <si>
    <t>Fire Smart programs</t>
  </si>
  <si>
    <t>contract/staffing to assess and plan initiatives</t>
  </si>
  <si>
    <t>The Building Bylaw #2294 was updated to include the minimum performance requirements specified in Step 2 &amp; 3 of the Energy Code. This was adopted by Council on July 13, 2021, and came into affect 1 January, 2022.</t>
  </si>
  <si>
    <t>A Transportation Master Plan was undertaken to develop a plan for the City's transportation network, to align with the current needs and long term goals and objectives. This document was designed to align with the 2022 Official Community Plan and 2022 Parks &amp; Recreation Master Plan. A Smart(er) Mobility Readiness Assessment was undertaken as part of the Transportation Master Plan. Construction of a multi-use pathway along Airport Way, from McKinnon to Nichol Road, was completed in 2022, and construction of another length, from Park Dr to the roundabout was underway.</t>
  </si>
  <si>
    <t>The City of Revelstoke Official Community Plan was adopted July 26, 2022. An updated Zoning Bylaw #2299 was adopted on 13 January 2022 with changes to promote infill increase rental options; including but not limited to definitions and regulations for accessory dwelling units, including carriage, garden and secondary suites, and changes to make minimum lot sizes consistent between lots with/without community services.</t>
  </si>
  <si>
    <t>A Hazard, Risk and Vulnerability Analysis report was undertaken as the first step in updating the City's Emergency Plans. A Flood Inundation Study for the Illecillewaet River was undertaken to update the existing November 1983 flood inundation maps.</t>
  </si>
  <si>
    <t>https://revelstoke.civicweb.net/document/207657/#:~:text=The%20HRVA%20process%20assesses%20sources,any%20community%20emergency%20management%20program.</t>
  </si>
  <si>
    <t>Drought  - short, Air quality - short</t>
  </si>
  <si>
    <t>Implement BC HARS cooling centres</t>
  </si>
  <si>
    <t>Illecillewaet River Flood Inundation Study</t>
  </si>
  <si>
    <t>2022-02-01</t>
  </si>
  <si>
    <t>https://www.richmond.ca/city-hall/strategies/climateleadership.htm</t>
  </si>
  <si>
    <t>Increased CleanBC funding to support near-zero emission retrofits of existing buildings, including retrofits for climate resiliency in existing MURBs.</t>
  </si>
  <si>
    <t>https://www.richmond.ca/services/climate/energysrvs/report-carip.htm</t>
  </si>
  <si>
    <t>2017 was our last year reported.  Staff are seeking to have an inventory done every two years to gauge progress toward our 2030 reduction target.  The challenge is that currently, only a partial CEEI dataset for 2020 exists, as 2020 transportation data is not yet included.  In absence of the full 2020 CEEI inventory, City staff may engage a consultant to create an emission inventory using the best available data and assumptions.</t>
  </si>
  <si>
    <t>Building Regulation Bylaw Amendment: Effective July 2022, Step 5 is the requirement for all Part 9 residential buildings in Richmond, with a relaxation to Step Code level 3 is available if the building achieves a modeled GHG intensity limit of no more than 2.5 kg / m2 / year.  For Part 3 Office and Retail, the new default performance requirement is Step Code level 3, and for Part 3 Mid-Rise Wood Frame Residential, the default requirement is Step 4.  A one-Step relaxation is also available for all Part 3 buildings in Richmond if they install or connect to a low carbon energy system that provides at least 70% of annual heating / cooling energy from renewable sources.</t>
  </si>
  <si>
    <t>[1] Garden City Road Multi-Use Pathway (Lansdowne Road to Westminster Highway).  Works in 2022 included completing the paving of the north section of the project and reconfiguring the bus stop area. Project provides a wider, protected lane from vehicle traffic.  [2] Alderbridge Way Multi-Use Pathway (Fisher Gate to Shell Road). Completion of Phase 2 along north side of Alderbridge Way. [3] E-Scooter and E-Bike Pilot Project.  Use of Lime shared e-scooter system has grown in 2022.  Since deployment in May 2022, over 40,000 trips have been taken with an average travel distance of 1.6 kilometers.</t>
  </si>
  <si>
    <t>The City is currently undertaking an update to the Official Community Plan (OCP) to create a more robust policy framework for the provision of affordable housing and addressing climate change, which includes creating a ‘climate lens’ to inform OCP policy development. The update also includes an action plan to guide development of the City's neighbourhood service centers to support compact, complete communities in Richmond. The OCP update process began in 2022, with bylaw adoption scheduled for 2024.</t>
  </si>
  <si>
    <t>Dike raising to 4.7 meters ASL along Dyke Road, between No. 3 Road and No. 4 Road and near No. 9 Road.</t>
  </si>
  <si>
    <t>Richmond Flood Protection Management Strategy: https://www.richmond.ca/__shared/assets/Flood_Protection_Management_Strategy57596.pdf</t>
  </si>
  <si>
    <t>short, medium and long-term</t>
  </si>
  <si>
    <t>short and medium term</t>
  </si>
  <si>
    <t>smoke and poor air quality from forest fires (short, medium and long-term)</t>
  </si>
  <si>
    <t>Advocacy to Province to introduce new requirements into Building Code for existing buildings.</t>
  </si>
  <si>
    <t>Phased perimeter dike raising and master planning: Flood Protection Strategy and Dike Master Plan.</t>
  </si>
  <si>
    <t>Habitat enhancement and banking (protection from development). Inventory of invasive species.</t>
  </si>
  <si>
    <t>City staff refer to Climate Change &amp; Health Vulnerability Assessment &amp; Capacity Assessment by VCH.</t>
  </si>
  <si>
    <t>Council endorsed the development of the Energy Poverty Reduction Toolkit for Low Income Households and their Service Providers in September 2021. When brought forward, the purpose of the Toolkit was to create a resource, in collaboration with participating non-profit sector leaders, to assist households experiencing low income in reducing their energy expenses and reduce community GHG emissions.  Through the development of the draft Toolkit, it was determined that the materials and resources would be helpful and appropriate for multiple audiences. Therefore, the Toolkit was renamed in 2022 as the Energize Richmond Toolkit to promote inclusion and equitable participation for all members of the community.  Further work was completed in 2022 on Toolkit development and a new training program for community leaders.</t>
  </si>
  <si>
    <t>LGCAP Year 1 funding allocated used to create two new staff positions: $325,000 (total salary + benefits), with $241,082 in remaining Year 1 funding used to support zero emission building retrofits and transition to zero emissions vehicles.</t>
  </si>
  <si>
    <t>Year 1 LGCAP funding of $566,082 placed in a reserve fund (Carbon Tax Provision account) that will fund two new staff starting in 2023 supporting two key and under-resourced areas: (1) Senior Climate Action Specialist - Zero Emission Vehicles (temporary full-time for three years); and (2) Senior Climate Action Specialist - Existing Buildings (temporary full-time for three years); remaining Year 1 LGCAP funds allocated to support program development and stakeholder engagement in these two areas.</t>
  </si>
  <si>
    <t>Adaptation(2010): https://rossland.civicweb.net/filepro/documents/5301/?preview=6266  Mitigation(2020): https://rossland.civicweb.net/filepro/documents/5301/?preview=7715</t>
  </si>
  <si>
    <t>Sporadic based on externally funded projects. Last study was released in 2020 via partnership with 100% Renewable Kootenays. Was funded by a variety of sources including FCM and Real Estate Foundation. https://rossland.civicweb.net/filepro/documents/5301/?preview=7715</t>
  </si>
  <si>
    <t>Urban focused data. Most of this data we can get ourselves from our own data.</t>
  </si>
  <si>
    <t>Rossland Retrofit Program.</t>
  </si>
  <si>
    <t>The City’s climate initiatives pertaining to buildings are outlined here: https://rossland.ca/building/energy-efficiency-programs/    They include an Energy Efficiency Building Incentive Program, a retrofit assist program, and construction of a new energy efficient City Hall and 37 unit affordable housing building named Rossland Yards.</t>
  </si>
  <si>
    <t>Expansion of Employee Emissions Reduction Transportation Purchasing Program https://rossland.civicweb.net/document/6695/       Greenlink Phase 2 Design Study to create a more robust active transportation corridor between Rossland and the City of Trail.       Expansion of Aqueduct Active Transportation Trail – Upgrade and expansion of a multi-use trail connecting existing trail systems (Mxiɬp Trail and Black Jack Cross Country Trail System).</t>
  </si>
  <si>
    <t>The City’s 2022-2032 Official Community Plan was completed in October 2022. https://rossland.ca/planning/ocp/</t>
  </si>
  <si>
    <t>A general assessment was completed in 2010 as part of an Adaptation Plan.  https://rossland.civicweb.net/filepro/documents/5301/?preview=6266   It needs updating.</t>
  </si>
  <si>
    <t>Tree Protection bylaw,  Cooling Centre</t>
  </si>
  <si>
    <t>Universal water metering, Outdoor water use regulation bylaw</t>
  </si>
  <si>
    <t>Community Wildfire Protection Plan Implementation including both fire smarting and fuel treatments.</t>
  </si>
  <si>
    <t>Working on identifying, maintaining and preserving Natural assets that can mitigate impacts</t>
  </si>
  <si>
    <t>Emergency Preparedness Plan</t>
  </si>
  <si>
    <t>Incorporation of socio-economic status into Rossland Retrofit Assist Program criteria.</t>
  </si>
  <si>
    <t>https://www.saanich.ca/assets/Community/Documents/Planning/sustainability/2022-Climate-Report-Card.pdf</t>
  </si>
  <si>
    <t>Also a 100% renewable energy target by by 2050. NOTE: #20 answers include only Sustainability Division budget not actuals for 2022, rounded to nearest 1000. Other expenditures such as active transportation and stormwater adaptation are significant but not included in this report.</t>
  </si>
  <si>
    <t>vehicle kilometers travelled by fuel type, vehicle type and class and location of registration</t>
  </si>
  <si>
    <t>municipal financing program (PACE), retrofit assistance service, communications campaigns about heat pumps</t>
  </si>
  <si>
    <t>The new Student Housing and Dining project at UVic is designed to meet LEED V4 Gold and Passive House standards. The building includes mass-timber and uses electric rather than natural gas powered commercial kitchen equipment.</t>
  </si>
  <si>
    <t>Please note that we have ticked the 'Established personal and commercial transportation goals/targets' section as we have and we include mode share and electric vehicle targets for each but we cannot at this stage include VKTs because we cannot access ICBC VKT data! We intend to include VKT targets in our updated Climate Plan and ATP assuming that ICBC/province will be providing VKT data imminently - we're dependent on this. OCP &amp; ATP updates underway.</t>
  </si>
  <si>
    <t>The District of Saanich launched an innovate, first of its kind in BC Community E-bike Incentive Pilot Program which provided rebates to residents for the purchase of an e-bike with larger incentives for lower income households. A total of 389 incentives were distributed, with at least 100 in each of three income categories. Saanich partnered with the Community Social Planning Council and researchers at UBC Research on Active Transportation (REACT) Lab to design and evaluate the pilot. Early results are very promising about the role incentives for e-bikes, and e-bikes themselves, can play in reducing personal vehicle travel and consequently GHGs. The pilot was instrumental in informing the subsequent Provincial E-bike Rebate Program that opened in 2023.</t>
  </si>
  <si>
    <t>Most of Saanich’s future growth is planned to occur in Centres and Villages, where complete communities supporting employment, shops, services, recreation, and public spaces are within walking distance. In addition, growth is planned along Corridors that link these Centres and Villages with each other and with regional destinations. This approach integrates land use and transportation planning, ensuring that planned density would be well served by Saanich’s active transportation network and Regional transit service.https://www.saanich.ca/EN/main/community/community-planning/centre-corridor-village-action-plans.html</t>
  </si>
  <si>
    <t>Saanich is collaborating with the CRD on two heat related projects: Heat Vulnerability Mapping and a Lived Experience of Extreme Heat</t>
  </si>
  <si>
    <t>How to access sufficient funding, resources and staffing to implement the necessary work, grants that support pro-active action vs. reactive, cost of inaction /cost of doing nothing that is more relevant to BC and coastal community situations.</t>
  </si>
  <si>
    <t>socially isolated people and people with existing chronic illnesses</t>
  </si>
  <si>
    <t>heat pumps, education about extreme heat, working with vulnerable groups to understand needs</t>
  </si>
  <si>
    <t>Based upon sea level rise and flood inundation mapping updated in 2022 - no adaptive measures yet</t>
  </si>
  <si>
    <t>biodiversity conservation strategy, natural asset valuation, acquiring new greenspaces</t>
  </si>
  <si>
    <t>heat pumps, education about extreme heat</t>
  </si>
  <si>
    <t>The Saanich Community E-bike Incentive Pilot Program - see more at saanich.ca/ebike</t>
  </si>
  <si>
    <t>Corporate: transportation (multiple fleet EV chargers and a fleet electrification strategy) and buildings (facility energy audits, studies, training, upgrades, and CoP program). Community transportation (public EV chargers, top up MURB EV charging rebates, ZEV engagement, e-bike incentives), buildings (retrofit strategy, retrofit service, CleanBC top ups, communications and engagement programs, school programs, adaptation projects). Leveraged funds included in the sections above)</t>
  </si>
  <si>
    <t>Reduce emissions 33% below 2008 levels by 2030, Reduce emissions 52% below 2008 levels by 2050.</t>
  </si>
  <si>
    <t>Applied for and received approval for solar installation and energy efficiency upgrades to the Village office and civic works shop.</t>
  </si>
  <si>
    <t>began planning for asset management, and HRVA</t>
  </si>
  <si>
    <t>Drought</t>
  </si>
  <si>
    <t>Energy Efficiency Upgrades are budgeted for 2023 using LGCAP funding from year one and year two</t>
  </si>
  <si>
    <t>2020-03-01</t>
  </si>
  <si>
    <t>https://www.salmonarm.ca/DocumentCenter/View/3025/CEEP-Final-Oct_2020?bidId</t>
  </si>
  <si>
    <t>https://www.salmonarm.ca/321/Plans-Reports</t>
  </si>
  <si>
    <t>The City’s current GHG reductions target, established in the 2011 OCP, is a 6% reduction from 2007 levels by 2020. The 2020 per capita GHG reduction, from the 2007 baseline, is 17.5%.  Corporate emissions have been reduced by approximately 30% from 2012.</t>
  </si>
  <si>
    <t>Shaw Centre Energy Savings Plan ($5,000) &amp; Shaw Centre – Glycol Cooling Loop ($60,000)</t>
  </si>
  <si>
    <t>Connect Salmon Arm, the City’s Active Transportation Network Plan was adopted in 2022</t>
  </si>
  <si>
    <t>Planning for a new OCP.  Adhered to OCP land use designations, Urban Containment Boundary.</t>
  </si>
  <si>
    <t>Wildfire Fuel Load Reduction – the City has engaged in multiple projects to reduce wildfire fuel load in key locations of the community, contributing to reduced risk and promoting “fire smart” principles.</t>
  </si>
  <si>
    <t>Mapping to identify affected areas</t>
  </si>
  <si>
    <t>Increased service levels</t>
  </si>
  <si>
    <t>Fuel Load mitigation projects</t>
  </si>
  <si>
    <t>Stormwater planning Infrastructure being replaced at more robust level</t>
  </si>
  <si>
    <t>Equity mapping has been included in our latest planning initiative, the Active Transportation Plan 2022</t>
  </si>
  <si>
    <t>Shaw Centre Energy Savings Plan ($5,000)  Shaw Centre – Glycol Cooling Loop ($60,000) Additional to-be-determined projects</t>
  </si>
  <si>
    <t>15</t>
  </si>
  <si>
    <t>New doors at the Kelsey Recreation Centre were installed in 2022 to reduce energy loss and unnecessary extra emissions.</t>
  </si>
  <si>
    <t>The Village of Sayward Active Transportation Study was completed and approved by Mayor &amp; Council in late 2022</t>
  </si>
  <si>
    <t>2019, no set frequency for reporting</t>
  </si>
  <si>
    <t>In 2022, the District reconfigured the boiler systems at municipal hall and RCMP buildings to operate only when independent areas of the buildings are occupied. This has reduced boiler usage by an estimated 60-70%. In 2023 a new weather station will allow further optimizations by allowing the windows to circulate fresh air as originally designed.</t>
  </si>
  <si>
    <t>Construction of the West Sechelt, West Porpoise Bay, East Porpoise Bay Active Transportation Network; Transportation Master Plan including active transportation considerations and community involvement</t>
  </si>
  <si>
    <t>updated zoning bylaw to allow more units in single family zones</t>
  </si>
  <si>
    <t>Comprehensive zoning bylaw update was undertaken, which updated residential density and bike parking and EV charging, as well as protection of rural land for agricultural uses, and urban agriculture opportunities.</t>
  </si>
  <si>
    <t>Regional Climate Action Strategy with SCRD, and worked with regional partners to secure a grant to conduct a sea level rise and riverine flooding hazard assessment and vulnerability mapping.</t>
  </si>
  <si>
    <t>https://ehq-production-canada.s3.ca-central-1.amazonaws.com/e9c1a58b69c94614f823ef071cadd6ebbb8972bf/original/1653518578/064c7ac1878d428df768910b1e9cf767_2022-MAY-11_SCRD_Climate_Risk_and_Vulnerability_Assessment_Report.pdf?X-Amz-Algorithm=AWS4-HMAC-SHA256&amp;X-Amz-Credential=AKIA4KKNQAKIOR7VAOP4%2F20230713%2Fca-central-1%2Fs3%2Faws4_request&amp;X-Amz-Date=20230713T210238Z&amp;X-Amz-Expires=300&amp;X-Amz-SignedHeaders=host&amp;X-Amz-Signature=abf5bbaeaed139aa4c516bb21c81ef36c7298f46edc5a0df8e9a5b8e389947fc</t>
  </si>
  <si>
    <t>Construction of West Sechelt, West Porpoise Bay, East Porpoise Bay Active Transportation Network.</t>
  </si>
  <si>
    <t>We do not have a climate action target as yet but will be endeavoring to establish one</t>
  </si>
  <si>
    <t>6 units of subsidized housing constructed to recently adopted BC Housing Step Code requirements</t>
  </si>
  <si>
    <t>Flood and Foreshore risk assessment; smaller lot zoning and community development planning</t>
  </si>
  <si>
    <t>Local intergovernmental Water Forum</t>
  </si>
  <si>
    <t>cooling centres set up</t>
  </si>
  <si>
    <t>warming centres</t>
  </si>
  <si>
    <t>building a new water reservoir</t>
  </si>
  <si>
    <t>Firesmart training and information distribution</t>
  </si>
  <si>
    <t>Flooding and foreshore risk assessment will inform zoning and building bylaws</t>
  </si>
  <si>
    <t>Foreshore remediation</t>
  </si>
  <si>
    <t>No targets formally set</t>
  </si>
  <si>
    <t>Convert street lights to LED</t>
  </si>
  <si>
    <t>Charging station, EV Vehicle &amp; Community Energy Plan</t>
  </si>
  <si>
    <t>2022-06-01</t>
  </si>
  <si>
    <t>http://www.sidney.ca/Assets/Climate+Action/Climate+Action+Plan+2022.pdf</t>
  </si>
  <si>
    <t>http://www.sidney.ca/Assets/Administration/2023/2022+Annual+Report.pdf (emissions breakdown chart on page 26)</t>
  </si>
  <si>
    <t>promotion of heat pump adoption (developed educational "Heat Pump Permitting Guide)</t>
  </si>
  <si>
    <t>Partnership with community organizations to promote active transportation</t>
  </si>
  <si>
    <t>Development of Active Transportation Plan</t>
  </si>
  <si>
    <t>Single Use Plastics Bylaw adoption; Environmental Stewardship Programming: The Town gave out 50+ free trees to residents to plant on their properties the week leading up to Tree Appreciation Day. On Tree Appreciation Day the Town partnered with a community organization to host a volunteer tree planting event at Peter Grant Park where 78 trees were planted</t>
  </si>
  <si>
    <t>The Town updated its Hazard Risk Vulnerability Assessment with a climate lens to include assessment of local climate risks.</t>
  </si>
  <si>
    <t>http://www.sidney.ca/AssetFactory.aspx?did=5903</t>
  </si>
  <si>
    <t>HRVA + Heat Response Planning</t>
  </si>
  <si>
    <t>HRVA + Asset Management Planning</t>
  </si>
  <si>
    <t>Partial funding of staff position; Sea level rise adaptation planning; Active Transportation Planning; Go by bike week celebration stations; weekly Sidney Street Market bike valets; additional funding allocation still pending decision-making.</t>
  </si>
  <si>
    <t>Developed a plan to install of heat pump systems in the Memorial Hall and Municipal Hall.</t>
  </si>
  <si>
    <t>Developed a plan to install EV stations in the community and purchase an EV pickup truck for public works.</t>
  </si>
  <si>
    <t>Community Compost Program</t>
  </si>
  <si>
    <t>Completed a corporate asset management plan.</t>
  </si>
  <si>
    <t>Installation of heat pump system in the Memorial Hall to function as a cooling/evacuation center.</t>
  </si>
  <si>
    <t>Creation of a community FireSmart garden to educate homeowners.</t>
  </si>
  <si>
    <t>Planning to conduct flood mapping of Silverton Creek</t>
  </si>
  <si>
    <t>Budgeted to be spent in YR 2: Memorial Hall Upgrades (Heat Pump)  - $18K Memorial Hall Upgrades (Back-up Generator) - $23K</t>
  </si>
  <si>
    <t>2016-06-01</t>
  </si>
  <si>
    <t>33% over 2007 levels by 2020, and 80% over 2007 levels by 2050.</t>
  </si>
  <si>
    <t>Legion Hall Exterior Restoration, Legion Hall Heating Upgrade</t>
  </si>
  <si>
    <t>Adoption of new OCP Bylaw, applied for funds to rehabilitate crosswalks</t>
  </si>
  <si>
    <t>OCP Bylaw Revision</t>
  </si>
  <si>
    <t>The Village works closely with the Regional District on many resilience planning/initiatives.</t>
  </si>
  <si>
    <t>mid-long</t>
  </si>
  <si>
    <t>In Progress - working with the RDCK on this</t>
  </si>
  <si>
    <t>Revision of the OCP Bylaw</t>
  </si>
  <si>
    <t>Re-roofing and additional insulation completed for the Town owned and operated Civic Centre and the Central Mountain Air Hangar leased on Town owned land.</t>
  </si>
  <si>
    <t>The Town confirmed its involvement in the Charge North program to install a Level 2 public charging station in the downtown EV charging hub.  Final installation was planned for Fall of 2022 but due to delays installation is now scheduled for Spring of 2023. OCP and Zoning bylaw amendments made in 2022 to support Active Transportation.</t>
  </si>
  <si>
    <t>The Dollar to Doors program incentivized market-based multifamily residential developments to encourage residential density clustering, density growth, and local economic development opportunities. The Northern Development Initiative Trust (NDIT) funds the program.</t>
  </si>
  <si>
    <t>Collaborations with the Regional District of Bulkley Nechako and Village of Telkwa on resilience planning initiatives (flood risks, heat risks, Bulkley River bank protection, Smithers Airport lands south slope slide geotechnical) including engagement with the Office of the Wet'suwet'en on these projects.</t>
  </si>
  <si>
    <t>See question # 13 comment on projects-in-progress in 2022.</t>
  </si>
  <si>
    <t>Each group will be impacted differently and has their own risks. Answering fully is not possible in comment form..</t>
  </si>
  <si>
    <t>UBCM extreme heat and climate adaptation project</t>
  </si>
  <si>
    <t>Neighborhood Emergency Preparedness Planning Program</t>
  </si>
  <si>
    <t>Fire Smart Program- community wildfire resiliency plan</t>
  </si>
  <si>
    <t>See question # 13 comment - engagement with the Office of the Wet'suwet'en on climate connected projects.</t>
  </si>
  <si>
    <t>Year one funding supported the hiring of the Town's Climate Action Specialist to implement the emissions reduction strategies outlined in the Community Energy and Emissions Plan.</t>
  </si>
  <si>
    <t>https://sooke.ca/wp-content/uploads/2023/01/Climate_Action_Plan-Final_July-2022.pdf</t>
  </si>
  <si>
    <t>2008</t>
  </si>
  <si>
    <t>HVAC  - High efficiency RTU (roof top units) - insulated for heat loss to save maximum energy resources and reduction of chemical refrigerants.  - HRV installation, heat recovery ventilator is a ventilation device that helps make the building healthier, cleaner, and more comfortable by continuously replacing stale indoor air with fresh outdoor air. Done in Fire  - All HVAC duct work has been insulated to reduce heat/cooling loss. Done in fire and council washrooms.  - Addition of energy efficient heat pumps in bear room, CAO, Carolyn’s, Constance, and Debs offices.     Plumbing  - Hot water tanks replaced with energy efficient units for municipal hall, fire, kitchen, council chamber washrooms .  - All water lines replaced with copper lines and are insulated and sealed for heat loss. Fire, kitchen, lounge, council washrooms.  - Circulation lines installed to cycle water continuously to reduce water running for long periods of time waiting for hot water.  - F</t>
  </si>
  <si>
    <t>Church Road Phase One Active Transportation Coordinator AND Otter Point Road Active Transportation Coordinator – Wadams Way to Highway 14 with addition of sidewalks and bikes lanes in Sooke’s town core.</t>
  </si>
  <si>
    <t>The major milestone for 2022 included the approval of the Sooke 2030: Climate Action Plan (the Plan) in principle.  The Plan encompasses actions the District of Sooke can undertake to help reduce GHG emissions in district operations as well as within the community. It combines both mitigation and adaptation concerns within the same document, providing the Low Carbon Resilience lens that Council has determined is to be utilized for District planning and operations. The plan is strongly rooted in existing, mostly recent Sooke master plans. It provides clear direction for District action, both independently and in collaboration with other levels of government, non-profits, community groups and multiple other partners.  The actions recommended within Sooke2030 are intended specifically to advance the Council-approved 7% Solution, in which transportation and building emissions are identified as key areas for annual emissions tracking and reduction.  The Plan fur</t>
  </si>
  <si>
    <t>FireSmart community engagement and application of FireSmart principles (currently on a voluntary bas</t>
  </si>
  <si>
    <t>Vulnerability mapping of Whiffin Spit (early stages in 2022)</t>
  </si>
  <si>
    <t>Plan development included targeted engagement for youth and a climate justice lens.  The Sooke 2030 Climate Action Plan (the Plan) acknowledges “Commitments to diversity, equity, and inclusion across the District” (p. 7)   The Plan defines:  Equity seeking groups: “Persons who have been historically disadvantaged and/or systematically  marginalized by multiple systems of oppression. They face significant barriers to equal access,  opportunities, and resources” (Social Planning Toronto) (pp.98-99).     The Plan also includes equity-informed action items, including:  - “Apply an equity lens to planning decisions and resource allocation” (p. 83).  - “Consider pursuing the development of a sustainable community equity tool via Community Capital or  similar framework” (p. 83)</t>
  </si>
  <si>
    <t>Sooke 2030 Climate Action Plan Development  - Introducing transportation mode shift and home energy mode shift to community  - Early adoption of step code  - Public facility renovations within fire hall and Council Chamber washrooms including lightening, water, and HVAC efficiencies</t>
  </si>
  <si>
    <t>2017-01-01</t>
  </si>
  <si>
    <t>Fall 2017 Agricultural Climate Adaption Strategic Framework</t>
  </si>
  <si>
    <t>Purchase an Electric Zamboni</t>
  </si>
  <si>
    <t>Deep Creek Remediation Phase 1</t>
  </si>
  <si>
    <t>medium / not sure</t>
  </si>
  <si>
    <t>Demographics for Agriculture – Climate predictions for crops</t>
  </si>
  <si>
    <t>Agricultural sector</t>
  </si>
  <si>
    <t>Heat Stress Mapping Task</t>
  </si>
  <si>
    <t>Infrastructure Improvements and Water Metering</t>
  </si>
  <si>
    <t>Community Outreach-Evacuation Planning – Community Wildfire Resiliency Plan</t>
  </si>
  <si>
    <t>Culvert Replacements.  Deep Creek &amp; Fortune Creek Rehabilitation</t>
  </si>
  <si>
    <t>Ditching, Culvert repair and maintenance</t>
  </si>
  <si>
    <t>Farming Roundtables, meetings with ALC – support for a Regional Agri-Hub feasibility study</t>
  </si>
  <si>
    <t>Hosting Open houses for all of the Community-Information posted on our website</t>
  </si>
  <si>
    <t>Compile Corporate Emissions Inventory  $25,000</t>
  </si>
  <si>
    <t>2012-12-01</t>
  </si>
  <si>
    <t>Active transportation corridor project</t>
  </si>
  <si>
    <t>Structural Flood Mitigation Plan</t>
  </si>
  <si>
    <t>Short/Current</t>
  </si>
  <si>
    <t>Emergency Management / Warming Centres</t>
  </si>
  <si>
    <t>Community Climate Action Plan: https://squamish.ca/assets/5a46b62375/CCAP-Update-January-2020-v2.pdf ; Adapting to Climate Change in Squamish Report: https://squamish.ca/assets/OCP-Review/Public-Hearing/Backgrounders-and-Policy-Guides/013932c74e/Adapting-to-Climate-Change-in-Squamish-Nov-2016.pdf</t>
  </si>
  <si>
    <t>2022-BC-Traditional-Services-GHG-Inventory-Report-District-of-Squamish.pdf</t>
  </si>
  <si>
    <t>Have begun year 2 of Retrofit Assist program: a concierge-style program to support residents and contractors in engaging in home retrofits. Year 1 focused only on heat pumps. Major identified improvement opportunities for program continuation in year 2 include contractor capacity building, support for Energy Assessments, and offering a larger suite of retrofit options (i.e., envelope improvements and fenestration). More information on the program is available here: https://squamish.ca/climate-action/local-action/buildings/</t>
  </si>
  <si>
    <t>significant EV outreach and awareness efforts</t>
  </si>
  <si>
    <t>Continuing to work with BC Transit toward increasing levels of service and improving transit infrastructure, including plans for a new transit maintenance facility. Transit Future Action Plan completed. No provincial funding for expansions in BC Transit 2023/24 year.  Initiation of a Transportation Master Plan that is looking at all forms of transportation with an emphasis on shifting modes of transportation from single vehicle use to active transportation and transit.</t>
  </si>
  <si>
    <t>The District made progress on Downtown Streetscape Guidelines to provide guidance on streetscape design for complete streets in new development.  Also major neighbourhood planning initiatives in multiple areas of the community continued, with the aim to update policy and plans for mixed uses and housing, employment and neighbourhood amenities, connectivity and infill development within the growth boundary of Squamish.</t>
  </si>
  <si>
    <t>Completion of an Integrated Stormwater Management Plan for the Howe Sound and Stawamus River watersheds which includes consideration of sea level rise and increased precipitation intensity in future conditions.  Design of Xwu’nekw Park Sea Dike which will help protect downtown Squamish. The project includes protection for 1 metre of sea level rise.</t>
  </si>
  <si>
    <t>1. https://squamish.ca/assets/OCP-Review/Public-Hearing/Backgrounders-and-Policy-Guides/013932c74e/Adapting-to-Climate-Change-in-Squamish-Nov-2016.pdf  2. squamish.ca/assets/IFHMP/1117/5dbb51bad9/20171031-FINAL_IFHMP_FinalReport-compressed.pdf  3. squamish.ca/assets/Master-Plans/FINAL_REPORT-Howe_Sound_Stawamus_River_ISMP.pdf</t>
  </si>
  <si>
    <t>Economic impacts associated with seasonal recreation and tourism activities shifting.</t>
  </si>
  <si>
    <t>Community cooling stations</t>
  </si>
  <si>
    <t>Water restrictions, Water Master Plan update, water consumption monitoring, installation of metres</t>
  </si>
  <si>
    <t>Integrated Flood Hazard Mgmt Plan, Xwu’nekw Park Sea Dike, DMAF grant application to complete dike</t>
  </si>
  <si>
    <t>Human health impacts	Transportation Master Plan (in progress)</t>
  </si>
  <si>
    <t>The IFHMP included consideration of social impacts of flooding with consideration to vulnerable populations. This information was used to prioritize dike upgrades. The Transportation Master Plan also completed a public survey including information on demographics and opportunity for feedback to enhance the affordability and access to low-cost forms of transportation including active transportation and transit.</t>
  </si>
  <si>
    <t>please see next cell</t>
  </si>
  <si>
    <t>$20,000 to top up heat pump rebates and support Retrofit Assist program in 2022. $40,000 will be used to continue Retrofit Assist program in 2023. $40,000 will be used to top up heat pump rebates, EV rebates &amp; energy assessment rebates in 2023. $36,000 will be used to support the Senior Energy Specialist position in 2023 (other funding provided). Remaining money from 2022, and funds in 2023-4, will be used for landfill gas system, transportation technician and climate plan update.</t>
  </si>
  <si>
    <t>2019-10-01</t>
  </si>
  <si>
    <t>2021 (for years 2016-2020). Community wide emissions are reported on as part of RGS Monitoring program every 2-5 years</t>
  </si>
  <si>
    <t>33%</t>
  </si>
  <si>
    <t>Board has passed a resolution to update these to align with IPCC targets, but this work has not yet been completed (likely to be addressed in 2024 as part of RGS Review)</t>
  </si>
  <si>
    <t>Active transportation and EV planning in SLRD master-planned communities.</t>
  </si>
  <si>
    <t>Non-settlement lands continue to be protected from development, with all development directed to member municipalities and existing SLRD master planned communities. ALR lands preserved, with no subdivisions or exclusions.</t>
  </si>
  <si>
    <t>Agriculture Plans and implementation – protect and enhance local food system</t>
  </si>
  <si>
    <t>medium - long</t>
  </si>
  <si>
    <t>Short Term geotechnical hazards caused by melting glaciers, melting permafrost, and heavy precipitation causing slope instability</t>
  </si>
  <si>
    <t>Development of SLRD FireSmart program; Wildfire Protection Development Permit Areas</t>
  </si>
  <si>
    <t>Flood Construction Levels have been increased</t>
  </si>
  <si>
    <t>Coastal Hazard Development Permit Areas for new master planned communities</t>
  </si>
  <si>
    <t>Natural Hazards Protection Development Permit Areas for new master planned communities</t>
  </si>
  <si>
    <t>SLRD FireSmart for Seniors Aged 65+ program provided Home Ignition Zone Assessments and vegetative debris disposal for seniors, free of charge.</t>
  </si>
  <si>
    <t>Hiring a climate action specialist</t>
  </si>
  <si>
    <t>Administrative Building Upgrades</t>
  </si>
  <si>
    <t>Electric Charging Station installed</t>
  </si>
  <si>
    <t>Opened Cooling Centre</t>
  </si>
  <si>
    <t>Structural Flood Mitigation Bear River Dike Repairs</t>
  </si>
  <si>
    <t>Completed Bear River Erosion &amp; Flood Assessment and Upgrade Option Analysis</t>
  </si>
  <si>
    <t>Extreme weather shelters</t>
  </si>
  <si>
    <t>Hazard reduction</t>
  </si>
  <si>
    <t>Tsunami mapping and information outreach</t>
  </si>
  <si>
    <t>2020-02-01</t>
  </si>
  <si>
    <t>2021, when CEEI releases new provincial data</t>
  </si>
  <si>
    <t>2025 25% baseline 2012</t>
  </si>
  <si>
    <t>LED lighting retrofit, Municipal Hall RTU replacement, Arena Chiller and Compressor retrofit, updates to our Building Bylaw to incorporate the Step Code (up to Step 3)</t>
  </si>
  <si>
    <t>Completion of an EV assessment through Plug-in BC to understand how to plan for EV conversion of our corporate fleet, investment in work and funds for building out new bike lanes for upcoming road repair projects (adheres to our Cycling Master Plan; transportation planning), update of our building bylaw supports EV ready installations for new residential builds.</t>
  </si>
  <si>
    <t>Approval of a conceptual plan for a future Eco-Village (Sustainable residential development) for the District. Approval of contractor for the development of our Solar and battery storage facility. Grant awarded and contractor hired to assist with the development and coordination of our new organics facility in the landfill.</t>
  </si>
  <si>
    <t>Budget approved for the development of an HRVA assessment to replace our old document. Budget approval and work set aside for upgrading our stormwater system in the Victoria Rd neighborhood. Joined a group grant application and project to address heat risk mapping for the Regional District of the Okanagan Similkameen, which will assist with emergency response and community hazard response planning.</t>
  </si>
  <si>
    <t>installation of water bottle fill stations and community misting station; regional heat risk mapping</t>
  </si>
  <si>
    <t>Offered rebates and education/awareness of household retrofits to support indoor temperature control</t>
  </si>
  <si>
    <t>Water restrictions during droughts</t>
  </si>
  <si>
    <t>in-progress stormwater upgrades for Victoria Rd</t>
  </si>
  <si>
    <t>support 50% of staff (sustainability coordinator) wages; HRVA development; grant stacking with funds received from UBCM for the HRVA development; remainder kept in a climate action reserve account for future use.</t>
  </si>
  <si>
    <t>2014-10-01</t>
  </si>
  <si>
    <t>Our goal is to reduce our carbon foot print but we do not have a target amount.</t>
  </si>
  <si>
    <t>Low flow toilet, solar street lighting, update to efficient lighting.</t>
  </si>
  <si>
    <t>We created more walking trails that give more access to services</t>
  </si>
  <si>
    <t>Flooding Assessment Firesmart Program</t>
  </si>
  <si>
    <t>Curtain Wall on Ice Rink</t>
  </si>
  <si>
    <t>New Surface Water Reservoir, Low Flow Fixture and Well Health Study</t>
  </si>
  <si>
    <t>Firesmart, Training, Education, Fire Smart Bylaw and Equipment</t>
  </si>
  <si>
    <t>Geo Tech Assessment for risk and flooding Study</t>
  </si>
  <si>
    <t>Energy retrofit for the outdoor pool</t>
  </si>
  <si>
    <t>2023-05-01</t>
  </si>
  <si>
    <t>letstalk.scrd.ca/climate</t>
  </si>
  <si>
    <t>many are generating data but udsability and transferability are issues.</t>
  </si>
  <si>
    <t>will be uploaded to https://letstalk.scrd.ca/climate</t>
  </si>
  <si>
    <t>2019, 2020, aiming for yearly</t>
  </si>
  <si>
    <t>7%</t>
  </si>
  <si>
    <t>targets are being revised now.</t>
  </si>
  <si>
    <t>adopted public transit future plan for next 5 years with expanded service planned</t>
  </si>
  <si>
    <t>Most of the work completed in 2022 for the Community Climate Action Plan</t>
  </si>
  <si>
    <t>completed community climate adaptation plan</t>
  </si>
  <si>
    <t>RFP for heat response plan</t>
  </si>
  <si>
    <t>Granthams well field completed, final phase of water metering started, several other projects underw</t>
  </si>
  <si>
    <t>community wildfire plan completed and Fire Smart program expanding</t>
  </si>
  <si>
    <t>more needed</t>
  </si>
  <si>
    <t>grant received for mapping</t>
  </si>
  <si>
    <t>Housing needs assessment being worked on</t>
  </si>
  <si>
    <t>landfill biocover and low carbon electrification</t>
  </si>
  <si>
    <t>2013-11-01</t>
  </si>
  <si>
    <t>https://www.surrey.ca/about-surrey/sustainability-energy-services</t>
  </si>
  <si>
    <t>https://storymaps.arcgis.com/collections/0e23e964746d40338ba73481203281fa?item=9</t>
  </si>
  <si>
    <t>Inventory year: 2019; reported in 2021. Interval for reporting is to be determined based on availability of data. https://storymaps.arcgis.com/collections/0e23e964746d40338ba73481203281fa?item=9</t>
  </si>
  <si>
    <t>The Surrey Arts Centre HVAC systems received a retrofit wherein natural gas-based ventilation systems were replaced with heat pumps.</t>
  </si>
  <si>
    <t>In March 2022, the City was successful in an application to the Federal Active Transportation Fund (ATF) seeking 60% of the capital costs associated with delivering safety improvements for King George Boulevard between 96 Avenue and 108 Avenue. The project will add wider sidewalks, curb extensions, improved accessible curb ramps, protected cycling infrastructure and modifications to traffic signals to provide protected left-turns and leading pedestrian intervals.  Project design began in 2023, with construction expected to start in 2025.  The project will provide an important link in the development of a network of continuous, connected and protected cycling facilities in Surrey City Centre.     Other 2022 projects: •	Construction of 4.6 km of protected cycling lanes and 3.1km of sidewalks.  •	EV charging rates adjusted to encourage utilization.  •	Approximately 25% of the 55k GJ of renewable natural gas (RNG) produced at the Surrey Biofuel Facility was used to fuel City vehicles.</t>
  </si>
  <si>
    <t>In 2022, Surrey City Council approved the final Semiahmoo Town Centre Plan, and the Fleetwood Stage 1 Plan. The latter is profiled below.  In 2022, the City of Surrey continued the process to develop a comprehensive community plan for Fleetwood. The plan will support the extension of the Surrey Langley SkyTrain Line down Fraser Highway and guide growth in Fleetwood over the next 30+ years. Key features of the plan include: the community’s preferred approach to focus growth along Fraser Highway and around the future SkyTrain stations; a high street along 160 Street; an employment district around the 166 Street Station; new parks and public spaces covering approximately 20% of the plan area; and an integrated network of pathways and cycle tracks making it easier to get around. The final Fleetwood Plan is expected to be ready for public review in 2024.</t>
  </si>
  <si>
    <t>In 2020, the City of Surrey was awarded $76M in the federal Disaster Mitigation and Adaptation Fund to mitigate the effects of climate change and sea level rise to its coastal infrastructure. A cohort of 13 drainage projects were selected to enhance the flood resilience of the coastal extent of the Serpentine-Nicomekl floodplain. These projects are an important component of the City’s Coastal Flood Adaptation Strategy (CFAS) which focuses on flood management, drainage improvements, and coastal resilience. This program emphasizes the importance of green infrastructure and natural systems in adapting to climate change, and promotes nature-based solutions. In 2022, significant progress was made on the proposed DMAF projects with 24% already completed, 38% under construction, and 38% under design. The Mud Bay Foreshore Enhancements project and 152 St Road Upgrade, which were under design in 2022, have already initiated construction in 2023.</t>
  </si>
  <si>
    <t>https://www.surrey.ca/sites/default/files/media/documents/ClimateAdaptationStrategy.pdf</t>
  </si>
  <si>
    <t>wildfire smoke events - short</t>
  </si>
  <si>
    <t>public education, emergency alerts and support for residents during extreme cold, heat and smoke</t>
  </si>
  <si>
    <t>DMAF Projects as part of the City’s Coastal Flood Adaptation Strategy implementation</t>
  </si>
  <si>
    <t>The draft Climate Change Action Strategy (CCAS) includes Equity as a guiding principle and highlights climate actions with equity co-benefits.</t>
  </si>
  <si>
    <t>1. integrate climate action into Official Community Plan and Zoning Bylaw updates 2. regenerative agriculture and habitat enhancement in parkland 3. Fleet transition plan to low and zero emission alternatives 4. update of the City’s rainfall data (intensity-duration-frequency curves) with current climate projections 5. installation of electric vehicle charging stations</t>
  </si>
  <si>
    <t>carbon credits for forested areas</t>
  </si>
  <si>
    <t>composting pilot program operated by Comox Strathcona Waste Management</t>
  </si>
  <si>
    <t>Made progress on the structural flood protection improvement project Phase 2 (ICIP ADRM funded)</t>
  </si>
  <si>
    <t>http://villageoftahsis.com/wp-content/uploads/2019/09/49140TahsisFloodRiskAssessmentFinalReportComplete.pdf</t>
  </si>
  <si>
    <t>FireSmart activities - wood chipping, FireSmart assessments</t>
  </si>
  <si>
    <t>Tahsis Flood Protection Improvement Project Phase 1 and2</t>
  </si>
  <si>
    <t>see above</t>
  </si>
  <si>
    <t>Power outages due to extreme weather events - enhancing ESS capacity and adding power generation</t>
  </si>
  <si>
    <t>LED conversion at multiple facilities</t>
  </si>
  <si>
    <t>Alternate water source study</t>
  </si>
  <si>
    <t>ESS and EOC training</t>
  </si>
  <si>
    <t>Increased cleaning protocols throughout district facilities</t>
  </si>
  <si>
    <t>25</t>
  </si>
  <si>
    <t>35</t>
  </si>
  <si>
    <t>The Village applied for the CleanBC Communities Fund in May 2022 under the “Increased Energy Efficient of Buildings” funding stream to convert an old, municipal-owned Fire Hall building into a more energy-efficient, useable, and accessible multi-purpose community space. A preliminary GHG Assessment was provided in May 2022 for this building, based on existing data for the current high-energy consumption and building design. The proposed energy-efficient upgrades to the building, including replacement of the existing gas heating system with mini-split heat pumps, reflect that GHG emissions will be reduced once the project is complete. The CleanBC Communities Fund application was unsuccessful; however, the Village continued to look for funding opportunities to complete this project.  As of May 2023, funding was secured to commence with this project in Fall 2023, with an anticipated completion date in 2025.</t>
  </si>
  <si>
    <t>The Village's Active Transportation Network Plan (ATNP) was finalized in December 2022, through funding received at the end of 2021 from the Ministry of Transportation and Infrastructure. The Village's ATNP aligns with the Province's active transportation policies by creating a local plan that addresses community challenges and provides solutions for supporting residents in choosing active modes of travel more often.</t>
  </si>
  <si>
    <t>The Village's updated Zoning Bylaw was adopted on March 22, 2022. The Village undertook a comprehensive review of its Zoning Bylaw with the overall purpose of facilitating a more diverse presence of small business owners and opening opportunities for commercial, industrial, and residential uses in areas under-utilized or previously inaccessible due to infrastructure constraints. The updated 2022 Zoning Bylaw accommodates increased housing density and infill development by supporting multi-family dwelling options and allowing two accessory (or secondary) suites (an increase from the previous Zoning Bylaw) per lot to a single detached (principal) dwelling. The minimum lot size in residential zones was also reduced in an effort to boost increased density for new developments and reduce sprawl, as typically Telkwa's lot sizes are larger in size. Mixed-use options have been increased, such as permitting residential dwelling units over commercial units.</t>
  </si>
  <si>
    <t>1) The Village successfully applied for funding to hire a consultant to complete the Village’s Asset Management Policy, Risk Assessment and Lifecycle Planning Project to improve the Village’s overall Asset Management Practices.  The anticipated completion timeline for the Asset Management Project is winter 2023.   2)	The Village successfully applied for funding to appoint a dedicated Emergency Program Coordinator (EPC) for ensuring community emergency preparedness, response and recovery activities within a set geographical area of Telkwa. The Village collaborates with neighbouring Town of Smithers with emergency operations and planning.</t>
  </si>
  <si>
    <t>The Village of Telkwa Flood Mitigation Planning Report included a full assessment, analysis and mapping in relation to flooding risk and vulnerability.</t>
  </si>
  <si>
    <t>Residents living in rural areas</t>
  </si>
  <si>
    <t>Cooling centre opened in Telkwa Community Hall</t>
  </si>
  <si>
    <t>Reinforced dike, completed 2021</t>
  </si>
  <si>
    <t>Renovation of Fire Hall #2</t>
  </si>
  <si>
    <t>Renovation of Fire Hall #2 to improve energy efficiency and accessibility, as well as bringing the building up to current standard.</t>
  </si>
  <si>
    <t>Energy Efficiency upgrades to City facilities, including the City's Sportsplex and RCMP Boilers.</t>
  </si>
  <si>
    <t>The City's Green Fleet Planning process was started in late 2022. This plan will provide a decarbonization roadmap for the City that outlines</t>
  </si>
  <si>
    <t>Enhance existing curbside organic waste pickup procedures.</t>
  </si>
  <si>
    <t>The City's Climate Change Adaptation Plan started development in the summer of 2022. This plan will identify vulnerabilities and risks caused by climate change and help guide the development of plans and policies that will save costs and build climate resiliency into our infrastructure and everyday operations.</t>
  </si>
  <si>
    <t>Cooling stations.</t>
  </si>
  <si>
    <t>Warming centres.</t>
  </si>
  <si>
    <t>Watering restrictions.</t>
  </si>
  <si>
    <t>Firesmart program.</t>
  </si>
  <si>
    <t>Providing Sandbags, EMCR support.</t>
  </si>
  <si>
    <t>Storm drainage maintenance and enhanced infrastructure.</t>
  </si>
  <si>
    <t>Erosion control measures: Street reconstruction and bank protection.</t>
  </si>
  <si>
    <t>Priority actions have been identified in City's upcoming Climate Change Adaptation Plan.</t>
  </si>
  <si>
    <t>The City's Climate Change Adaptation Plan and the the City's Green Fleet Plan.</t>
  </si>
  <si>
    <t>GHG Accounting - Sphera</t>
  </si>
  <si>
    <t>Tla'amin Nation</t>
  </si>
  <si>
    <t>Construction of an apartment building for our elders that exceeded energy efficiency standards</t>
  </si>
  <si>
    <t>Expanding our public transportation system to supplement BC Transit/School District transportation systems.</t>
  </si>
  <si>
    <t>Subdividing already serviced lots in our community to fit two homes where one was before to create more of a compact and complete community.</t>
  </si>
  <si>
    <t>We created a Regional Coastal Flood Adaptation strategy with our neighboring city and regional district. We hired an Emergency Management Coordinator who has been working on coastal flood response using this new strategy.</t>
  </si>
  <si>
    <t>https://www.qathet.ca/current_project/regional-coastal-flood-adaptation-strategy/</t>
  </si>
  <si>
    <t>Cooling Centers, Air Conditioning Upgrades, Health Support programs</t>
  </si>
  <si>
    <t>Water study planning for future capacities. Flow testing on our existing community system.</t>
  </si>
  <si>
    <t>Evacuation planning, smoke hazard health response</t>
  </si>
  <si>
    <t>Mapping and preparing our drainage impacts</t>
  </si>
  <si>
    <t>Strategy complete, implementation work ahead</t>
  </si>
  <si>
    <t>Master drainage plan started to minimize impacts of storm events on our homes and other infrastruct.</t>
  </si>
  <si>
    <t>Green Shores planning</t>
  </si>
  <si>
    <t>Alignment between our infrastructure, emergency response, and wellness plans.</t>
  </si>
  <si>
    <t>Vulnerable archaeological sites within hazard zones, working to protect</t>
  </si>
  <si>
    <t>By designing and implementing climate actions that remove barriers to participation in planning and programs faced by equity seeking groups/frontline populations most impacted by climate change.</t>
  </si>
  <si>
    <t>Waste Water Treatment Plant</t>
  </si>
  <si>
    <t>Sustainable transportation node and new multi-use path (MUP) constructed, MUP redeveloped to meet new standards and accommodate electric bikes.</t>
  </si>
  <si>
    <t>Climate Resilience Summary Report 2022; Completion of tsunami siren installation at Mackenzie Beach; Completion of earthquake and tsunami risk assessment; Initiated consultation on tsunami vertical evacuation structure project; Fourth Street drainage infrastructure improvements; Implementation of Beach Pay Parking program; Waste Water Treatment Plan construction ongoing; First Street Dock and shelter upgrades; Implementation of Multi-Modal Transportation Plan through: Sustainable Transportation node, new Multi Use Path (MUP) constructed, design for additional MUP to be constructed in 2023, improving public transit stops (new transit pullouts), extending service to previously unserved areas (NPR, FN communities); Covered bike parking and additional bike racks; Water Master Plan currently being developed; Implementation of relevant OCP policies.</t>
  </si>
  <si>
    <t>People occupying RV/Vans</t>
  </si>
  <si>
    <t>Water System Overview Report completed/work on Water Master Plan, Water conservation measures (Stage</t>
  </si>
  <si>
    <t>Construction of waste water treatment plant in progress</t>
  </si>
  <si>
    <t>Replacement of a number of windows in the Trail Memorial centre with low-emissivity windows that prevent outdoor heat entering the facility in the summer and reduce indoor heat from dissipating during the winter</t>
  </si>
  <si>
    <t>City of Trail joined with its neighbouring municipalities and Areas through the RDKB to undertake curbside organics pickup starting in October 2023</t>
  </si>
  <si>
    <t>Cooling centre options</t>
  </si>
  <si>
    <t>Firesmart programming through RDKB</t>
  </si>
  <si>
    <t>Clean BC Rebate Applications</t>
  </si>
  <si>
    <t>Clean BC Rebate Applications: TFN staff applied on behalf of Tsawwassen Members for CleanBC rebates to upgrade existing homes to make them energy-efficient.</t>
  </si>
  <si>
    <t>Great Blue Heron Way to provide greenway active pathway to reconnect First Nations Communities around the Salish Sea and along the Sto:lo (Fraser River) on existing and new pathways.</t>
  </si>
  <si>
    <t>In the process of developing a Community Sustainability Charter which will incorporate aspects of climate change; TFN hosted its first Earth Day event for over 40 people in attendance. TFN distributed seeds and seedlings and all attendees got an opportunity to tour the KPU farm</t>
  </si>
  <si>
    <t>CWRP, Fuel Management Plan</t>
  </si>
  <si>
    <t>Coastal Adaptation Feasibility Study</t>
  </si>
  <si>
    <t>Storm water monitoring, Integrated Rainwater Management Plan</t>
  </si>
  <si>
    <t>By engaging with equity seeking groups/frontline populations most impacted by climate policy and change.</t>
  </si>
  <si>
    <t>TFN has a number of advisory bodies that advise TFN on policy and program implementation, including Advisory Council, Natural Resources Committee, and the Agricultural Advisory Committee. Membership of these committee vary, but they are responsible ensuring TFN policies and programs, including those specific to climate initiatives, are equitable.</t>
  </si>
  <si>
    <t>0%</t>
  </si>
  <si>
    <t>electric Zamboni</t>
  </si>
  <si>
    <t>Wildfire Mitagation</t>
  </si>
  <si>
    <t>Transportation</t>
  </si>
  <si>
    <t>92%</t>
  </si>
  <si>
    <t>Solar-equipped Wellness Centre built in 2022, and heat pumps installed in all new constructed buildings.</t>
  </si>
  <si>
    <t>Uchucklesaht Active + Alternative Transportation Plan, in-progress. The plan seeks ways to enhance the active transportation (e.g., walking, cycling) and alternative (e.g., shared mobility) network to support low-carbon mobility of all ages and abilities in and to/from Ehthlateese Village, the Traditional Territory (and other Treaty Settlement Lands), and in Port Alberni.</t>
  </si>
  <si>
    <t>Uchucklesaht Tribe Government Community Energy and Emissions Plan. The plan guides climate-related action in the following sectors: renewable energy generation; low carbon, high performance buildings; low carbon mobility; and low carbon waste management. Additionally, there is active investment in research, planning, and development to transition our community from diesel generators to a micro hydro/solar system.</t>
  </si>
  <si>
    <t>Uchucklesaht Tribe Government All-hazards Emergency Management Plan 2022</t>
  </si>
  <si>
    <t>Heat pump installation in all new buildings</t>
  </si>
  <si>
    <t>High efficiency wood-burning stoves</t>
  </si>
  <si>
    <t>Development of an early warning system</t>
  </si>
  <si>
    <t>Climatic monitoring stations</t>
  </si>
  <si>
    <t>Native species community garden</t>
  </si>
  <si>
    <t>Emergency supply distribution</t>
  </si>
  <si>
    <t>The Uchucklesaht Active + Alternative Transportation Plan commits to promoting accessible, convenient, and comfortable network of roads, trails, and buildings to create a welcoming Village and transportation network for all ages, abilities, and incomes.</t>
  </si>
  <si>
    <t>(1) Community Energy and Emissions Plan. (2) Climate monitoring station data collection. (3) Ground water monitoring equipment. (4) Assessment on the impact climate change has on the Nation's assets. (5) Consultation on renewable energy opportunities for the historic village and advancing a coastal vulnerability study. (6) Collecting baseline data for wildlife and ocean monitoring.</t>
  </si>
  <si>
    <t>chrome-extension://efaidnbmnnnibpcajpcglclefindmkaj/https://ucluelet.ca/images/Ucluelet_CCAP_FINAL_2021_DOU.pdf</t>
  </si>
  <si>
    <t>Investigation into water source capacity and resiliency</t>
  </si>
  <si>
    <t>Implementation of Fire Smart Program</t>
  </si>
  <si>
    <t>Tsunami Risk Assessment &amp; New Development policy</t>
  </si>
  <si>
    <t>Wind, rain, and other storm events Coastal Flooding development policy</t>
  </si>
  <si>
    <t>all</t>
  </si>
  <si>
    <t>generator install at community hall</t>
  </si>
  <si>
    <t>water well study</t>
  </si>
  <si>
    <t>work with local Community Forests</t>
  </si>
  <si>
    <t>flood mitigatoin</t>
  </si>
  <si>
    <t>review storm drainage</t>
  </si>
  <si>
    <t>https://council.vancouver.ca/20201103/documents/p1.pdf</t>
  </si>
  <si>
    <t>Will be published later in 2023</t>
  </si>
  <si>
    <t>First carbon regulations for existing buildings in Canada</t>
  </si>
  <si>
    <t>Over three quarters of carbon pollution from operating a building can be almost eliminated by switching from natural gas to electricity (or renewable natural gas) for space and water heating. To encourage this transition and make it easier for homeowners, the City offered up to $6,000 in top-up to the province's CleanBC Better Homes and Home Renovation Rebate Program, for heat pump space-heating, water heater, and electrical service upgrades.</t>
  </si>
  <si>
    <t>Internal carbon-pricing policies, affecting business-case development for City fleet and building decision-making</t>
  </si>
  <si>
    <t>https://vancouver.ca/files/cov/climate-change-adaptation-strategy.pdf</t>
  </si>
  <si>
    <t>Indoor thermal comfort (Passive House, low-carbon mechanical cooling); heat shelters</t>
  </si>
  <si>
    <t>Green space, tree canopy, biodiversity improvements; resident engagement</t>
  </si>
  <si>
    <t>Green space, green infrastructure, tree canopy improvements;</t>
  </si>
  <si>
    <t>https://www.vernon.ca/homes-building/environment-sustainability/climate-action</t>
  </si>
  <si>
    <t>We have a 5 year measurement and reporting cycle, with our first inventory prepared in 2020 using 2017 data, and our next anticipated report to be prepared in 2025.</t>
  </si>
  <si>
    <t>The City of Vernon requires new construction to meet the BC Energy Step Code, as referenced in Part 15 of our Building Bylaw #5900. A building regulated by Part 3 of the Building Code must be designed and constructed to meet the minimum performance requirements specified in a) Step 1 of the Step Code as of July 1, 2022 for all Part 3 (commercial) buildings. A building regulated by Part 9 of the Building Code, of new residential construction, must be designed and constructed to meet the minimum performance requirements specified in Step 1 of the Step Code since January 10, 2022 for all Part 9 residential buildings and Step 3 of the Step Code since January 1, 2023 for all Part 9 residential buildings.</t>
  </si>
  <si>
    <t>Preparing EV-ready bylaw amendments; Preparing bylaw amendments to reduce parking requirements and add end of trip facilities for active transportation; Reviewing and updating Official Community Plan and Transportation Master Plan; Pilot city in BC Hydro / Community Energy Association's Electric Mobility Accelerator; Pilot city in Provincial electric kick-scooter study; Increasing investment in public active transportation infrastructure and end of trip facilities</t>
  </si>
  <si>
    <t>This past year has seen the ongoing construction of a new multi-use pathway along Silver Star Road. This path supports safe and convenient active transportation between the Foothills Neighborhood Plan Area, Silver Start Elementary school, and to Pleasant Valley Road, which connects to downtown Vernon. For more information on the project, visit: https://www.vernon.ca/roads-transportation/projects/silver-star-road-multi-use-path-phase-2-0</t>
  </si>
  <si>
    <t>On September 26, 2022, Council endorsed the City’s first Housing Action Plan (HAP), building on a decade of research, policy development and action to increase the supply of attainable and affordable housing in the community. The HAP promotes actions that encourage higher density, compact urban development and the smaller floorspace living needed to reduce GHGs. The City is now implementing the HAP and will be incorporating its goals and actions into the upcoming Official Community Plan and Master Transportation Plan reviews.</t>
  </si>
  <si>
    <t>The City of Vernon has focused on increasing corporate and community resilience to increased risks of flooding. On the basis of extensive regional and municipal flood mapping in and around Okanagan Lake, on February 28, 2022, Vernon City Council approved a series of infrastructure improvements to mitigate the flood hazards identified in the mapping. On July 27, 2022, City Council approved a new Floodplain Development Bylaw and a Flood Hazard Development Permit Area that will ensure that new development in floodplain areas is undertaken safely and meets appropriate Flood Construction Levels (FCLs). Finally, the City has initiated a project to naturalize a historically channelized creek in Vernon’s flagship park, Polson Park, to reduce flood risk and to support and complement the Okanagan Nation Alliance’s (First Nation) work to reintroduce sc’win (sockeye) and ntytyix (chinook) salmon to the region. Further project details available here: https://storymaps.arcgis.com/stories/52bd6ea1a03</t>
  </si>
  <si>
    <t>The City retained a report entitled “Climate Change Adaptation Action Planning” in March 2020 and the full copy of the report is included as Appendix 5 in the Climate Action Plan (p. 179), available at: Climate Action | City of Vernon.</t>
  </si>
  <si>
    <t>Implementation of infrastructure improvements to mitigate flood hazards, Floodplain Protection Bylaw</t>
  </si>
  <si>
    <t>In 2022, the City was successful in obtaining funding from ICLEI (International Council for Local Environmental Initiatives)’s Agents of Change Program to build volunteer engagement programming to engage residents in their local climate action planning process. The focus of this work was on diversity, equity and inclusion and benefitted from extensive support from the City’s Climate Action Advisory Committee. In addition, the City extended both financial and staff support for youth climate engagement at the 2nd Climate Action Ripple Effect (CARE) Summit. More than 120 Grade 11 students from four high schools in Vernon, BC created climate-action projects to support the City’s 2021 Climate Action Plan and United Nations Sustainable Development Goals. More than 30 projects were displayed and judged at the Vernon Youth Climate Action Summit May 31st, 2022. For further details, see: https://freshoutlookfoundation.org/vernon-youth-climate-action-summit-june-2022/</t>
  </si>
  <si>
    <t>Integrating climate action and resilience and enhancing complete, compact community development into the upcoming Official Community Plan review; continuing climate engagement programming; corporate energy efficiency and emissions reduction initiatives; investing in resilient community infrastructure; EV readiness and active transportation initiatives.</t>
  </si>
  <si>
    <t>2018-07-01</t>
  </si>
  <si>
    <t>https://www.victoria.ca/assets/Departments/Sustainability/Documents/City%20of%20Victoria%20Climate%20Action%20Plan.pdf</t>
  </si>
  <si>
    <t>Target 2050: Transition to 100% Renewable Energy</t>
  </si>
  <si>
    <t>VKT from ICBC, building utility data including fuel type and average emissions by building category/era</t>
  </si>
  <si>
    <t>Retrofit Support Programs</t>
  </si>
  <si>
    <t>Collaborated with Saanich on Community Engagement around Step Code and Zero Carbon Step Code. Developed requirements for all new buildings to be zero carbon ready by Nov 1, 2024. Developed “Climate Friendly Homes” outreach materials including video and radio ads. Supported the launch of the Home Energy Navigator– the CRD’s regional home energy retrofit support program. Provided top-up incentives for switching fuels and installing a heat pump at home. Completed energy efficiency and fuel switching upgrades in corporate facilities.</t>
  </si>
  <si>
    <t>Bike Valet Pilot</t>
  </si>
  <si>
    <t>Completed several all ages and abilities (AAA) cycling corridors and upgraded or added crosswalks. Began implementation of the City’s Electric Vehicle and Electric Mobility Strategy and installed 67 new public EV charging stations, including the City’s first fast charging stations. Began implementation of the City’s Green Fleet Plan through the purchase of electric Vehicles. Implemented a 6 month pilot of a Bike Valet Parking Service at City Hall.</t>
  </si>
  <si>
    <t>Missing Middle Initiative</t>
  </si>
  <si>
    <t>Introduced a new bylaw to salvage reusable wood from demolished homes.  Enhanced the City’s residential curbside waste collection service, allowing residents to add yard and garden waste to their green bin. Conducted community engagement and completed policy work associated with creating and bringing forward bylaws, policies, and design guidelines pertaining to missing middle housing for Council’s consideration. Established the missing middle building forms that do not need a rezoning process for approval and can proceed through a delegated development permit (DDP) process.</t>
  </si>
  <si>
    <t>Vulnerability Mapping</t>
  </si>
  <si>
    <t>Updated extreme weather response plans for extreme heat and extreme cold weather. Coordinated regionally on heat vulnerability mapping to gain a better understanding of where the most vulnerable populations and buildings are located so interventions can be targeted and prioritized to address the highest risks. Engaged with community stakeholders on the development of a Community Adaptation Plan.  Installed a couple of “Neighbour Hubs” which are physical structures that help to foster community connections between residents and play a key role in preparing residents to help each other during and after emergency events.</t>
  </si>
  <si>
    <t>Persons with pre-existing health conditions</t>
  </si>
  <si>
    <t>Extreme heat response plan, hiring staff for cooling centres, heat vulnerability mapping, misters</t>
  </si>
  <si>
    <t>Applied for funding for 3D wave modelling of shoreline</t>
  </si>
  <si>
    <t>Improving green stormwater infrastructure across the City and embedding climate into Parks planning</t>
  </si>
  <si>
    <t>Collaborating with Island Health and BCCDC to reduce heat stress impacts on vulnerable populations</t>
  </si>
  <si>
    <t>Public engagement on the expected impacts of climate change on the city and adaptation planning</t>
  </si>
  <si>
    <t>The City has taken an equity-informed approach to engagement on the development of the City's Climate Change Adaptation Plan.</t>
  </si>
  <si>
    <t>New Climate Adaptation Specialist staffing position to lead climate adaptation planning and implementation, and also to launch a new building retrofit support program for Strata Buildings - Strata Energy Advisor.</t>
  </si>
  <si>
    <t>2022-05-01</t>
  </si>
  <si>
    <t>Continued Heat Pump grant municipal top ups</t>
  </si>
  <si>
    <t>Initiated an Active Transportation Network Plan: Established baseline conditions report and conducted 2 of 3 rounds of engagement</t>
  </si>
  <si>
    <t>Drafted an Official Community Plan update to support walkable, complete communities</t>
  </si>
  <si>
    <t>Initiated a Hazard Risk and Vulnerability Assessment for heat vulneravbility</t>
  </si>
  <si>
    <t>initiated a vulnerability assessment; and an emergency response plan was developed</t>
  </si>
  <si>
    <t>RFP prepared for sea level rise study for Helmcken Centennial Park</t>
  </si>
  <si>
    <t>Working with regional district to assess risks.</t>
  </si>
  <si>
    <t>Not spent in 2022 but plans are now being developed to utilize 2022 and 2023 funding.</t>
  </si>
  <si>
    <t>Increased insulation in government buildings</t>
  </si>
  <si>
    <t>Increase insulation/Geothermal heating systems</t>
  </si>
  <si>
    <t>The report will be posted publicly by Sept. 15, 2023 on the City of West Kelowna’s website at www.westkelownacity.ca/climateaction.</t>
  </si>
  <si>
    <t>Official Community Plan Update at www.OurWK.ca/ocp, Housing Needs Assessment and Housing Strategy.</t>
  </si>
  <si>
    <t>Shannon Lake/Bartley/Stevens Road Roundabout and Active Transportation Corridor Project at www.ourwk.ca/shannon-lake-roundabout.</t>
  </si>
  <si>
    <t>Official Community Plan Update at www.OurWK.ca/ocp, Transportation Master Plan Update www.OurWK.ca/tmp, Housing Needs Assessment and Housing Strategy.</t>
  </si>
  <si>
    <t>Heat Plan</t>
  </si>
  <si>
    <t>Drought Plan</t>
  </si>
  <si>
    <t>FireSmart Community Supports Program, Community Wildfire Protection Plan, wildfire mitigation work</t>
  </si>
  <si>
    <t>No decisions have been made.</t>
  </si>
  <si>
    <t>2016-01-01</t>
  </si>
  <si>
    <t>https://westvancouver.ca/sites/default/files/media/documents/2022%20District%20of%20West%20Vancouver%20GHG%20Report.pdf</t>
  </si>
  <si>
    <t>2021 in progress</t>
  </si>
  <si>
    <t>2010 (completed, baseline) and 2021 (in progress); reporting interval not established to date</t>
  </si>
  <si>
    <t>Retrofitting of public library to shift from natural gas heating, EV fleet purchases, electrical infrastructure upgrades, heat pump rebate top-up program, Jump on a Heat Pump program</t>
  </si>
  <si>
    <t>moving to Step 4 for Part 9 homes, "Jump on a Heat Pump" program to support homeowners in converting to heat pumps, municipal top-up rebate to CleanBC rebates for fuel switching to heat pumps, initiated community-wide emissions inventory</t>
  </si>
  <si>
    <t>bike lanes along major route corridors, extension of spirit trail for biking across the North Shore</t>
  </si>
  <si>
    <t>community emissions inventory</t>
  </si>
  <si>
    <t>Initiated an updated community-wide GHG emissions inventory (to be completed fall 2023), Zoning Bylaw amendment to decrease floor area allowances, etc.</t>
  </si>
  <si>
    <t>coastal planning study for sea level rise</t>
  </si>
  <si>
    <t>Initiated a study to determine options to adapt to sea level rise and coastal flooding for public realm areas; adopted a Foreshore Development Permit Area that requires new homes to be built to flood construction level and protect the natural foreshore environment</t>
  </si>
  <si>
    <t>in progress through the North Shore Emergency Management (NSEM) (joint program with three north shore municipalities)</t>
  </si>
  <si>
    <t>short (flooding) to long (sea level rise)</t>
  </si>
  <si>
    <t>residential water restrictions, meter monitoring</t>
  </si>
  <si>
    <t>foreshore Development Permit Area</t>
  </si>
  <si>
    <t>temporary flood barriers</t>
  </si>
  <si>
    <t>increased watering during drought periods</t>
  </si>
  <si>
    <t>completed a tree canopy equity mapping analysis to identify areas/populations most vulnerable to lack of canopy cover (heat impacts)</t>
  </si>
  <si>
    <t>2022-08-01</t>
  </si>
  <si>
    <t>Retrofit Assist Pilot Program was launch on May 1, 2022 in collaboration with the District of Squamish and led by the Community Energy Association. This program provides concierge style support for single family dwelling homeowners looking to install heat pumps. This program helps homeowners to navigate the permitting process and access Municipal, Provincial and Federal rebates. This program was relaunched in June 2023 to expand its offerings.</t>
  </si>
  <si>
    <t>An Evolve e-bike share demonstration project ran from August to October 2022 and community e-bike share program awarded to Evolve starting May 2023.</t>
  </si>
  <si>
    <t>Infill housing is key component of Whistler’s new Housing Action Plan, presented to Council in May 2023. All private sector employee housing rezoning projects are infill developments. One example of this is the Cheakamus Community infill staff housing project in Cheakamus Crossing. Another example is the Northlands Development, which is an infill project with a walkable neighbourhood plan.</t>
  </si>
  <si>
    <t>A Community Wildfire Resiliency Plan was adopted by Council in April 2022.  Updated the Fire &amp; Life Safety Bylaw 2201, 2019 with improvements to Wildfire requirements related to industrial activity in line with the Wildfire Act. Council adopted the amendment bylaw on December 20, 2022.  RMOW Wildfire Working group reinstated after adoption and have met regularly since May 2022.</t>
  </si>
  <si>
    <t>https://www.whistler.ca/climate-action/big-moves/introduction-and-background/</t>
  </si>
  <si>
    <t>Heat mapping grant received to create heat map and identify at risk populations.</t>
  </si>
  <si>
    <t>FireSmart, fuel thinning, Community Wildfire Resiliency Plan, Wildfire protection DPAs.</t>
  </si>
  <si>
    <t>Big Moves Climate Action Implementation Plan, Annual GHG Emissions and Climate Action Progress Report, Corporate GHG emission tracking software, Community Energy Association membership, Pathway development for Corporate GHG Emissions Reductions, Municipal top ups for Clean BC Incentives (Better Homes and Go Electric), Home energy assessment rebate, Whistler Step Code Implementation Plan, Retrofit Assist program administration, Whistler EV Strategy, Guide to EV Charging for Apartments / Condos.</t>
  </si>
  <si>
    <t>Community is primarily residential based w/very little industry. Lack of buy-in from residents.</t>
  </si>
  <si>
    <t>Baseline Year: 2008 - no targets identified</t>
  </si>
  <si>
    <t>Water Conservation</t>
  </si>
  <si>
    <t>Participating in the Fraser Basin Council</t>
  </si>
  <si>
    <t>Electric vehicle purchases, EV chargers, potential for staff time</t>
  </si>
  <si>
    <t>Staffing changes and associated loss of institutional knowledge</t>
  </si>
  <si>
    <t>The City of Williams Lake has not implemented a process for reporting community-wide emissions. However, the 2007-2018 Provincial Community Energy &amp; Emissions (CEEI) data for Williams Lake was shared with Council via a report presented at the June 7th, 2022 regular Council meeting.  Establishing a methodology to determine community GHG emissions is included in the job description for the new “Indigenous Relation and Climate Action / Active Transportation Coordinator” position.</t>
  </si>
  <si>
    <t>--</t>
  </si>
  <si>
    <t>|| PREVIOUS TARGET || 33% by 2020 (2007 baseline) || NOTE || these are the City’s community-wide GHG emissions reduction targets</t>
  </si>
  <si>
    <t>|| BUILDING EFFICIENCY UPGRADES AT THE AIRPORT &amp; ARTS CENTER || In 2022, the City completed upgrades to the lighting, doors, windows and HVAC system at the Williams Lake Regional Airport and Central Cariboo Arts Centre.</t>
  </si>
  <si>
    <t>EV fast charging station Licence of Occupation agreement</t>
  </si>
  <si>
    <t>|| ACTIVE TRANSPORTATION COMMITTEE || In October 2022, Council directed staff to develop a committee to advise them on active transportation matters (RES #454/22) || NEW PEDESTRIAN BRIDGE &amp; PATHWAY || In 2022, the City completed design work for a pedestrian bridge and pathway that will connect the new Nekw7usem bridge and trail to the stampede grounds and downtown core. This project will expand and enhance the active transportation network within the City of Williams Lake || SECOND EV FAST CHARGING STATION AT CITY HALL || In 2022, Council authorized amendment of the BC Hydro Licence of Occupation to allow for additional premises to expand the existing BC Hydro Electric Vehicle Fast Charging Station located at City Hall (RES #327/22).</t>
  </si>
  <si>
    <t>|| HOUSING INCENTIVES || In 2022, Council directed staff (RES #261/22) to prepare a report and potential bylaw changes that encourage residential density in the City, including: amending the City's Zoning Bylaw; potential spot zoning; options to address evolving climate change related building requirements; and investigating parking considerations in the downtown core to encourage residential development || CLIMATE ACTION COMMITMENT || In 2022, Council committed to pursuing a strategic approach to climate change with buy-in at the corporate level pursuing actions to enhance the City’s corporate and community-wide commitments (RES #348/22) || WASTE WISE PROGRAM || In 2022, the City continued to support the Waste Wise program via its fee for service agreement with the Cariboo-Chilcotin Conservation Society. This initiative helps students and the broader community learn proper recycling and composting techniques, which contributes to the diversion of organic material from the landfill.</t>
  </si>
  <si>
    <t>|| EXTREME HEAT MAPPING AND RISK ASSESSMENT || In 2022, the City was awarded UBCM funding to: map extreme heat and understand community risks; complete a risk assessment; and create a Plan for Response and Risk Reduction. The project is being administered by the City on behalf of the partnering communities (City of Williams Lake, City of Quesnel, and District 100 Mile House) || FIRESMART ACTIVITIES || In 2022, the City used UBCM funding to support a FireSmart Program Coordinator and team to prescribe fuel treatments on City-owned land, undertake fuel treatment in high priority areas within the City, and raise awareness of FireSmart treatments in the community || ADDRESSING GEOTECHNICAL HAZARDS IN THE RIVER VALLEY || In 2022, the City completed designs to address geotechnical hazards in the Williams Lake River Valley. These projects are being pursued to protect the City’s Wastewater Treatment Plant and industrial properties along Frizzi Road from increased risk of landslide.</t>
  </si>
  <si>
    <t>Extreme heat mapping and risk assessment</t>
  </si>
  <si>
    <t>Continued support for operation of an emergency cold weather shelter</t>
  </si>
  <si>
    <t>Sprinkling restrictions; Water Wise education program; grant application to replace production well</t>
  </si>
  <si>
    <t>FireSmart activities</t>
  </si>
  <si>
    <t>Installation of bridges designed to withstand a 200-year flood level in the River Valley</t>
  </si>
  <si>
    <t>Development of designs to address geotechnical hazards in the River Valley</t>
  </si>
  <si>
    <t>|| EXTREME HEAT MAPPING AND RISK ASSESSMENT || This work (described earlier in this document) will be developed in consultation with agencies that provide services to heat-vulnerable populations.</t>
  </si>
  <si>
    <t>In March 2023, Council directed staff to create a new staff position responsible for climate action (0.33 FTE), active transportation (0.33 FTE), and Indigenous relations (0.33 FTE). This position will increase staff capacity dedicated to working on climate action.</t>
  </si>
  <si>
    <t>We are implementing measures such as replacing heat/cooling sources in existing homes; new housing focused on efficient energy sources; installed a greenhouse.</t>
  </si>
  <si>
    <t>Working with other local governments re: public transportation.</t>
  </si>
  <si>
    <t>Greenhouse built to assist in organic food production/food security.</t>
  </si>
  <si>
    <t>Short, medium, and long</t>
  </si>
  <si>
    <t>Researching water sovereignty/access</t>
  </si>
  <si>
    <t>Implementing plans to reallocate infrastructure to safer locations.</t>
  </si>
  <si>
    <t>Knowledge keepers participating in any/all area development/planning.</t>
  </si>
  <si>
    <t>Most government planning integrates community input, though not specifically planned for climate planning.</t>
  </si>
  <si>
    <t>Indigenous food systems</t>
  </si>
  <si>
    <t>Community greenhouse added to organic garden.</t>
  </si>
  <si>
    <t>2039</t>
  </si>
  <si>
    <t>2049</t>
  </si>
  <si>
    <t>At this time the Village of Zeballos has not created GHG emission reduction targets</t>
  </si>
  <si>
    <t>Community Hall - upgrade and replaced septic system</t>
  </si>
  <si>
    <t>Community Hall - warming station</t>
  </si>
  <si>
    <t>Protection Plan</t>
  </si>
  <si>
    <t>Flood Plane Mapping</t>
  </si>
  <si>
    <t>Community Hall - Emergency Centre</t>
  </si>
  <si>
    <t>Emergency Plan</t>
  </si>
  <si>
    <t>1. Does your local government or Modern Treaty Nation have a climate action plan or strategy?</t>
  </si>
  <si>
    <t>1. Climate Action Plan Y/N</t>
  </si>
  <si>
    <t>1.a. Indicate the date the plan was adopted.</t>
  </si>
  <si>
    <t>1.b. Include a link to the document (URL) or webpage.</t>
  </si>
  <si>
    <t>2. For the calendar year 2021, did your local government or Modern Treaty Nation measure and publicly disclose corporate greenhouse gas (GHG) emissions?</t>
  </si>
  <si>
    <t>2. Corporate Inventory Y/N2</t>
  </si>
  <si>
    <t>2.a. Include a link to the document (URL) or webpage where it is disclosed.</t>
  </si>
  <si>
    <t>2.b. Report emissions based on Services Delivered Directly (in tCO2e).</t>
  </si>
  <si>
    <t>2.c. Report emissions based on Contracted Services (in tCO2e).</t>
  </si>
  <si>
    <t>2.d. Report emissions based on Total Corporate Emissions (in tCO2e).</t>
  </si>
  <si>
    <t>3. For calendar year 2021, did your local government or Modern Treaty Nation measure and publicly disclose a community-wide emissions inventory?</t>
  </si>
  <si>
    <t>3. Community-Wide Inventory Y/N</t>
  </si>
  <si>
    <t>3.a. What year is the data from?</t>
  </si>
  <si>
    <t>3.b. How frequently is data collected (i.e., every 5 years)?</t>
  </si>
  <si>
    <t>3.c. What methodology is used (e.g. consumption based)?</t>
  </si>
  <si>
    <t>3.d. Include a link to the document (URL) or webpage where it is disclosed.</t>
  </si>
  <si>
    <t>3.e. What are your total community-wide emissions (in tCO2e)?</t>
  </si>
  <si>
    <t>3.f. What are the sectoral emissions from energy use in buildings (in tCO2e)?</t>
  </si>
  <si>
    <t>3.g. What are the sectoral emissions from energy use in transportation (in tCO2e)?</t>
  </si>
  <si>
    <t>3.h. What are the sectoral emissions from methane at landfills (in tCO2e)?</t>
  </si>
  <si>
    <t>3.i. What are the indirect emissions from electricity used in the community (in tCO2e)?</t>
  </si>
  <si>
    <t>3.j. What is the energy use from electricity (in kWh)?</t>
  </si>
  <si>
    <t>4. Is your local government or Modern Treaty Nation tracking progress on its community-wide GHG reduduction target?</t>
  </si>
  <si>
    <t>4.a. Please provide your reduction target(s).</t>
  </si>
  <si>
    <t>4.b. Please provide the target year.</t>
  </si>
  <si>
    <t>4.c. Please provide the baseline year.</t>
  </si>
  <si>
    <t>4.d. Please provide the link(s) to the document(s) or website if available.</t>
  </si>
  <si>
    <t>4.e. If no, select all that apply:</t>
  </si>
  <si>
    <t>5. Describe up to four climate intiatives, and their outcomes, your local government or Modern Treaty Nation is currently undertaking for Buildings</t>
  </si>
  <si>
    <t>5. Buildings - Step code</t>
  </si>
  <si>
    <t>5. Buildings - Fuel switching/low-carbon energy/renewables</t>
  </si>
  <si>
    <t>5. Buildings - Energy efficiency</t>
  </si>
  <si>
    <t>5. Buildings - Demand Side Management</t>
  </si>
  <si>
    <t>5. Buildings - Zero carbon heating</t>
  </si>
  <si>
    <t>5. Buildings - Net-zero building requirements, targets, projects</t>
  </si>
  <si>
    <t>5. Buildings - Building and construction practices</t>
  </si>
  <si>
    <t>5. Buildings - Resilient buildings</t>
  </si>
  <si>
    <t>6. Describe up to four climate intiatives, and their outcomes, your local government or Modern Treaty Nation is currently undertaking for Transportation</t>
  </si>
  <si>
    <t>6. Transportation - EV/low-carbon charging/vehicles/studies</t>
  </si>
  <si>
    <t>6. Transportation - Active Transportation</t>
  </si>
  <si>
    <t>6. Transportation - Public transportation or TOD</t>
  </si>
  <si>
    <t>6. Transportation - Mode shift/DSM</t>
  </si>
  <si>
    <t>7. Describe up to four climate intiatives, and their outcomes, your local government or Modern Treaty Nation is currently undertaking for Community</t>
  </si>
  <si>
    <t>7. Community-wide - Nature-based solutions</t>
  </si>
  <si>
    <t>7. Community-wide - Organics diversion</t>
  </si>
  <si>
    <t>7. Community-wide - CEEP/Climate action plan</t>
  </si>
  <si>
    <t>7. Community-wide - Renewable energy investments</t>
  </si>
  <si>
    <t>7. Community-wide - LUP, OCPs, bylaws</t>
  </si>
  <si>
    <t>8. Describe up to four climate intiatives, and their outcomes, your local government or Modern Treaty Nation is currently undertaking for Climate Resilience</t>
  </si>
  <si>
    <t>8. Adaptation and Resilience - HVRA and climate risk assessments</t>
  </si>
  <si>
    <t>8. Adaptation and Resilience - Plans, planning, mapping and studies</t>
  </si>
  <si>
    <t>8. Adaptation and Resilience - Programs, service delivery and engagement</t>
  </si>
  <si>
    <t>8. Adaptation and Resilience - Addressing risks, resilient infrastructure and natural assets</t>
  </si>
  <si>
    <t>9. Which elements of your community's current official community plan (OCP) (or other relevant strategies, policies and/or plans) support the creation of more complete, compact communities?</t>
  </si>
  <si>
    <t>10. What actions has your local government or Modern Treaty Nation taken to increase community completeness and compactness since 2020 (e.g. urban containment boundary, increasing density by allowing secondary suites and laneway or carriage housing option</t>
  </si>
  <si>
    <t>11. What data would be most valuable to your local government or Modern Treaty Nation in decision-making related to the creation of complete, compact communities?</t>
  </si>
  <si>
    <t>12. From 2021 to now, has your local government or Modern Treaty Nation taken any action(s) to address climate impacts?</t>
  </si>
  <si>
    <t>Q.12 Addressing Climate Impacts Y/N</t>
  </si>
  <si>
    <t>13. Has a climate risk and vulnerability assessment (or similar assessment) been undertaken for your local government or Modern Treaty Nation?</t>
  </si>
  <si>
    <t>13. HRVA Y/N</t>
  </si>
  <si>
    <t>13.a. Please provide a link to the document (URL).</t>
  </si>
  <si>
    <t>14. What are the three most significant climate hazards faced by your jurisdiction</t>
  </si>
  <si>
    <t>14. Most significant</t>
  </si>
  <si>
    <t>14. Second most significant</t>
  </si>
  <si>
    <t>14. Third most significant</t>
  </si>
  <si>
    <t>15. Are you responding to this survey on behalf of a Modern Treaty Nation?</t>
  </si>
  <si>
    <t>16. Based on the hazard you indicated as most significant in question 14, as a local government or Modern Treaty Nation, which groups are most exposed/vulnerable to the impacts of that climate hazard?</t>
  </si>
  <si>
    <t>17. Based on the hazard you indicated as second most significant in question 14, as a local government or Modern Treaty Nation, which groups are most exposed/vulnerable to the impacts of that climate hazard?</t>
  </si>
  <si>
    <t>18. Based on the hazard you indicated as second most significant in question 14, as a local government or Modern Treaty Nation, which groups are most exposed/vulnerable to the impacts of that climate hazard?2</t>
  </si>
  <si>
    <t>19. Select the top three factors your local government or Modern Treaty Nation needs most to increase the capacity to adapt to climate impacts and build community resilience.</t>
  </si>
  <si>
    <t>20. How does your local government or Modern Treaty Nation ensure equitable access to, and distribution of, climate action opportunities and benefits?</t>
  </si>
  <si>
    <t>21. Do the climate action plan(s) and priorities of your local government or Modern Treaty Nation align with the climate action plans and priorities of senior levels of government?</t>
  </si>
  <si>
    <t>21. Climate actions/plans aligned with senior levels of govt Yes/No</t>
  </si>
  <si>
    <t>22. Is your local government a signatory to the B.C. Climate Action Charter or a Modern Treaty Nation</t>
  </si>
  <si>
    <t>23. To demonstrate commitment to climate action, climate investments (i.e., matching funding or in-kind contributions) equivalent to 20% of the provincial funding received are required of local governments and Modern Treaty Nations.</t>
  </si>
  <si>
    <t>Feb. 2013</t>
  </si>
  <si>
    <t>http://www.100milehouse.com/sites/default/files/2021-01/Carbon_Neutral_Plan_2013_February.pdf</t>
  </si>
  <si>
    <t>No, we have been measuring and publicly disclosing corporate greenhouse gas (GHG) emissions  under the CARIP program, but ceased to track emissions in 2021 when CARIP was suspended.</t>
  </si>
  <si>
    <t>Did not report</t>
  </si>
  <si>
    <t xml:space="preserve">Yes, we use data from the Community Energy and Emissions Inventory (CEEI)
</t>
  </si>
  <si>
    <t>https://www2.gov.bc.ca/gov/content/environment/climate-change/data/ceei</t>
  </si>
  <si>
    <t>10143</t>
  </si>
  <si>
    <t>368</t>
  </si>
  <si>
    <t>26938000</t>
  </si>
  <si>
    <t>"No, we were tracking emissions but CEEI data is not current."</t>
  </si>
  <si>
    <t>Upgrading lighting, heating and cooling systems in municipal buildings.</t>
  </si>
  <si>
    <t>Charge North Electric Vehicle Charging Stations</t>
  </si>
  <si>
    <t>Community water and sewer infrastructure upgrades
Active Transportation Plan</t>
  </si>
  <si>
    <t>Commercial and residential OCP policies</t>
  </si>
  <si>
    <t>allowing secondary suites and carriage housing in some zones, beginning in 2016.</t>
  </si>
  <si>
    <t>We have been responding to climate related impacts, and not focused on climate adaptation.</t>
  </si>
  <si>
    <t>No, and we are not intending to undertake due to lack of expertise/technical capacity</t>
  </si>
  <si>
    <t>"Wildfire","Wind,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hazards","Extreme heat and heat stress","Overland flooding"</t>
  </si>
  <si>
    <t>"Low-income households","People experiencing homelessness","Seniors"</t>
  </si>
  <si>
    <t>"Increased funding","Increased staff knowledge, expertise and data specific to climate adaptation","Increased staff capacity"</t>
  </si>
  <si>
    <t>"Do not know how or if equity is being integrated into our climate action work"</t>
  </si>
  <si>
    <t>"Yes, we assess our plans and priorities for multilevel alignment"</t>
  </si>
  <si>
    <t>"Staff time","Climate resilient infrastructure and/or capital project(s)"</t>
  </si>
  <si>
    <t>No, but we are intending to undertake one in the next two years</t>
  </si>
  <si>
    <t>https://abbotsford.civicweb.net/filepro/documents/?preview=56969</t>
  </si>
  <si>
    <t>4497</t>
  </si>
  <si>
    <t>143</t>
  </si>
  <si>
    <t>4640</t>
  </si>
  <si>
    <t>Community GHG emissions are measured, but the inventory is not publicly disclosed</t>
  </si>
  <si>
    <t>Reduce city-wide GHG by 20% per capita by 2025 and 40% by per capita by 2040, compared to the baseline year of 2007</t>
  </si>
  <si>
    <t>https://municipal.qp.gov.bc.ca/civix/document/id/coa/coabylaws/ocp16</t>
  </si>
  <si>
    <t xml:space="preserve">Initiatives: 
•	Adopted the City’s first Green Buildings Policy – i.e., a corporate green buildings policy that requires all new construction to be net-zero emissions in operations by reducing load demand, incorporating low emissions systems, and balancing remaining emissions by renewable energy or offsets. 
•	Developed EV-ready requirements for new multi-family residential buildings and incorporated them into the Zoning Bylaw update.
•	Developed and delivered a custom Energy Step Code education series in partnership with BCIT.
•	Continued use of rainwater harvesting tanks at civic locations including Abbotsford Centre, Tradex, and the Operations Yard Native Plant Nursery.
•	Continued use of rainwater for ice making, flushing toilets, and watering trees and boulevards.
Outcomes: 
•	Minimize emissions from any new City buildings that are to be constructed in the future, and establish a low emission culture around any new City construction. The outcomes are aligned to meet the CleanBC 2030 Roadmap to be net-zero carbon in new construction.    
•	New multi-family building EV charging requirements are critical to supporting zero-emission vehicle (ZEV) infrastructure and providing residents with the ability to charge their ZEV at home.
•	Training to support the implementation of the Energy Step Code requirements is essential so that the local building sector better understands the requirements around energy-efficient buildings. 
•	Using rainwater for various uses at civic facilities helps decrease facility water consumption, while inadvertently decreasing the demand to supply and distribute traditional drinking water.
Completed year 2 of 4 of the LED streetlight replacement program where approximately 1,400 streetlights were converted to LED.
</t>
  </si>
  <si>
    <t>Completed year 2 of 4 of the LED streetlight replacement program where approximately 1,400 streetlights were converted to LED.</t>
  </si>
  <si>
    <t xml:space="preserve">Adopted the City’s first Green Buildings Policy – i.e., a corporate green buildings policy that requires all new construction to be net-zero emissions in operations by reducing load demand, incorporating low emissions systems, and balancing remaining emissions by renewable energy or offsets. </t>
  </si>
  <si>
    <t xml:space="preserve">Initiative: 
•	Completed six signalized intersections and upgraded three pedestrian crossings.
•	Completed year 2 of 4 of the LED streetlight replacement program where approximately 1,400 streetlights were converted to LED.
•	Reintroduced 10,000 hours of transit service into Abbotsford.
•	Continued implementation of the Green Fleet Strategy by installing an additional 13 EV charging stations for fleet use, adding 21 EVs and plug-in hybrid vehicles to the City’s fleet, and upgrading the Operations Yard electrical service to enable the EV transition over the next 10 years.
Outcomes:
•	The six signalized intersections will improve traffic efficiency and safety. 
•	The three upgraded pedestrian crossings will support the ‘Safe Route to School’ and other active transportation modes that use City roadways.
•	Improved lighting from LED streetlights dramatically impacts the overall safety fro all modes of travel.
•	Reduced electricity consumption will be achieved by the conversion to LED streetlights.
•	Reintroduced transit hours provided an increased frequency of buses on major routes and provided improved reliability, both contributing towards increasing transit use in the community.
•	The continued implementation of the Green Fleet Strategy and increased use of EVs and plug-in hybrid vehicles in the City’s fleet contributes to a reduction in GHG emissions.
</t>
  </si>
  <si>
    <t>Developed EV-ready requirements for new multi-family residential buildings and incorporated them into the Zoning Bylaw update.
Continued implementation of the Green Fleet Strategy by installing an additional 13 EV charging stations for fleet use, adding 21 EVs and plug-in hybrid vehicles to the City’s fleet, and upgrading the Operations Yard electrical service to enable the EV transition over the next 10 years.</t>
  </si>
  <si>
    <t>Reintroduced 10,000 hours of transit service into Abbotsford.</t>
  </si>
  <si>
    <t xml:space="preserve">Initiative:
•	Provided curbside collection services to 26,400 single-family homes and duplexes where over 14,600 tonnes of comingled food and yard waste were collected, and over 4,800 tonnes of recycling, achieving an overall program diversion rate of 66%.
•	Implemented a fully automated cart-based collection program where the use of single-use plastic blue bags was eliminated, removing the use of over 2 million blue bags annually from the recycling stream. 
•	Continued the Abbotsford Mission Water &amp; Sewer Commission (AMWSC) water conservation program which includes outdoor water use restrictions, rebates for efficient fixtures and appliances, irrigation and landscape assessments and rebates, subsidized rain barrels, and an extensive public and school education program.
•	Initiated project to convert biogas from JAMES Wastewater Treatment Plant to Renewable Natural Gas (RNG). The RNG will be injected into the provincial gas grid under a sales contract with FortisBC.
Outcomes:
•	Diverting waste by recycling and composting helps reduce the impact of solid waste on the environment.  Recycling can reduce GHG emissions by both lowering the demand for new materials and products, and by minimizing downstream impacts such as transportation of waste over long distances and disposing of it in landfills.  Diversion of food and yard waste from landfill and processing it at anaerobic digestion facilities avoid the generation of landfill methane and assists in extending the lifespan of the landfill.  
•	The use of reusable carts to collect curbside recycling is more environmentally friendly. It creates less waste, reducing the amount of material that needs to go to landfill or be recycled.  
•	Converting the biogas to RNG and supplying it to the gas grid will help decarbonize the existing gas grid. The expected RNG production will reduce emissions by 63,878 tCO2e, equivalent to heating 580 BC homes each year.  
</t>
  </si>
  <si>
    <t xml:space="preserve">Diversion of food and yard waste from landfill and processing it at anaerobic digestion facilities avoid the generation of landfill methane and assists in extending the lifespan of the landfill.  </t>
  </si>
  <si>
    <t>Initiated project to convert biogas from JAMES Wastewater Treatment Plant to Renewable Natural Gas (RNG). The RNG will be injected into the provincial gas grid under a sales contract with FortisBC.</t>
  </si>
  <si>
    <t xml:space="preserve">Initiatives: 
•	Continued work with the Province and Sumas First Nation on the Fraser River bank stabilization and flood mitigation.
•	Initiated design work for a backup power generated for the Barrowtown Pump Station that when complete, will provide resilience to the community should a power failure occur.
•	Continued work on the Fishtrap Creek Integrated Stormwater Management Plan that will include climate change factors as part of the assessment.
•	Completed the AMWSC Water Efficiency Plan that reviewed existing programs and recommended new programs based on the updated Water Master Plan.
•	Issued an RFP to update the AMWSC Water Shortage Response Plan and water use restrictions to address extreme heat and drought scenarios, and to include stewardship approaches to the way water restrictions are triggered.  The updated plan is anticipated to be completed in 2022.
•	Continued the Cannell Lake limnology program that monitors for changes in raw water quality that could be impacted by climate change.
Outcomes:
•	The Barrowtown Pump Station Backup Power Generator will help reduce the flood risks to major transportation corridors and infrastructure within the Sumas Prairie, such as Highway 1, Highway 11, BC Hydro powerlines, and railway lines, and underground gas/oil transmission lines.  In addition, this will help protect agricultural farmland where flooding would significantly impact 1,700 properties in Abbotsford.
</t>
  </si>
  <si>
    <t>•	Continued the Cannell Lake limnology program that monitors for changes in raw water quality that could be impacted by climate change.</t>
  </si>
  <si>
    <t>•	Continued work on the Fishtrap Creek Integrated Stormwater Management Plan that will include climate change factors as part of the assessment.
•	Completed the AMWSC Water Efficiency Plan that reviewed existing programs and recommended new programs based on the updated Water Master Plan.
•	Issued an RFP to update the AMWSC Water Shortage Response Plan and water use restrictions to address extreme heat and drought scenarios, and to include stewardship approaches to the way water restrictions are triggered.  The updated plan is anticipated to be completed in 2022.</t>
  </si>
  <si>
    <t>•	Continued work with the Province and Sumas First Nation on the Fraser River bank stabilization and flood mitigation.
•	Initiated design work for a backup power generated for the Barrowtown Pump Station that when complete, will provide resilience to the community should a power failure occur.</t>
  </si>
  <si>
    <t xml:space="preserve">The overall vision for Abbotsford, as outlined in the OCP, is to have distinct and complete neighborhoods with a compact urban area. The OCP outlines seven big ideas that contribute toward creating a more complete, compact community. Each idea is supported by a number of policies, development permit guidelines, and tangible strategies to implement the vision. 
Policies
The policies that support the creation of a complete, compact community include: 
-	Land-use policies that encourage densification of key areas through infill and mixed-use options
-	The creation of a compact city center 
-	The establishment of distinct and complete neighborhoods
-	Making walking, biking, and transit delightful
-	Recognizing employment and supporting lands to enhance job retention for Abbotsford residents
Development Permit Guidelines
Development permit guidelines for mixed-use centers and multifamily development are intended to facilitate high-quality development in clusters that take into consideration public spaces, streets, and adjacent uses. These guidelines ensure the thoughtful integration and design of higher-density development in distinct neighborhoods. 
Implementation
The OCP outlines a number of strategies to make the plan work. A complete and compact community will be facilitated through the introduction of new neighborhood plans and programs for Community Amenity Contributions (CACs) and density bonusing. 
</t>
  </si>
  <si>
    <t xml:space="preserve">The City of Abbotsford has made efforts to increase community completeness and compactness since 2020 through the completion of neighborhood plans, a comprehensive zoning bylaw update, and the introduction of a community amenity contribution and density bonus program. 
City Centre &amp; Historic Downtown Neighbourhood Plan
While these plans were completed in 2019, the goals and policies are being applied through subsequent initiatives. Both neighborhood plans provide a framework for higher-density development that is well connected and complete. 
Comprehensive Zoning Bylaw Update
The strategic Zoning Bylaw update includes a comprehensive review and refinement of regulations applicable to residential uses and parking. As part of the update, a number of new uses and regulations were introduced that increase housing options and incentivize development in close proximity to the primary transit corridor and Historic Downtown. 
CAC &amp; Density Bonus Program
The City has begun a review and update of the Density Bonusing and Community Amenity Contributions programs. The work is being done to help achieve goals outlined in City plans and strategies. This program will help enhance connections and public amenity areas. In the interim, the City’s Community Benefit Contribution is being amended in order to allocate funds towards affordable housing, park improvements, and cycling, transit, and pedestrian connections.  
Affordable Housing Strategy
The Affordable Housing Strategy was completed in 2020 and it identifies a number of opportunities to increase the affordable housing stock as well as diversify it. 
-	Complete community with greater access to housing for all 
-	Encourages mixed housing types with community amenity spaces 
</t>
  </si>
  <si>
    <t xml:space="preserve">The data that would be most valuable to the City of Abbotsford is: 
-	An inventory of rental housing 
-	Greenhouse gas intensities for all building types 
-	Trip survey data that outlines daily trips and typical modes of transportation used
-	Inventory of off-road transportation for construction and manufacturing sectors
-	Electricity Grid decarbonization roadmap
</t>
  </si>
  <si>
    <t xml:space="preserve">Actions include the development of the Long-Term Flood Mitigation Plan to address future climate impacts. The City of Abbotsford is working with engineering consulting firm Kerr Wood Leidal, to develop a long-term flood mitigation plan for Sumas Prairie. Through the plan, the City considered four different options designed to enhance the City’s existing flood-related infrastructure and reduce flooding impacts on residents and the community. These options were presented to Council on April 4. In April and May, Abbotsford residents, businesses, and neighboring governments had the opportunity to learn more about each option and share their feedback on what matters most to them through information sessions and surveys. Based on the feedback received through the engagement period, as well as additional technical analysis, a new hybrid preferred option was developed. This preferred option was presented to Council on June 13, 2022, for their consideration and was unanimously approved in principle, along with a recommended multi-phase phasing program for its implementation. Details can be found on the City's website, link: https://letstalkabbotsford.ca/abbotsfordfloodresponse </t>
  </si>
  <si>
    <t>"Overland flooding","Extreme heat and heat stress","Ecological, cultural and/or human health impacts (examples of cultural impacts include threats to identities, languages, and livelihoods; examples of ecological impacts include biodiversity loss, erosion, invasive species, ecosystem changes)","Water shortage","Extreme cold, snow and ice","Wildfire","Coastal flooding, storm surge events and/or other coastal hazards","Wind, rain, and other storm events"</t>
  </si>
  <si>
    <t>Ecological, cultural and/or human health impacts (examples of cultural impacts include threats to identities, languages, and livelihoods; examples of ecological impacts include biodiversity loss, erosion, invasive species, ecosystem changes)</t>
  </si>
  <si>
    <t>"Newcomers to Canada (immigrants and refugees)","People experiencing homelessness","Seniors"</t>
  </si>
  <si>
    <t>"Low-income households","Newcomers to Canada (immigrants and refugees)","People experiencing homelessness","Seniors"</t>
  </si>
  <si>
    <t>"Low-income households","Indigenous peoples","Racialized communities","Newcomers to Canada (immigrants and refugees)","People experiencing homelessness"</t>
  </si>
  <si>
    <t>"More partnerships and collaboration across levels of government","Increased staff knowledge, expertise and data specific to climate adaptation","Increased staff capacity"</t>
  </si>
  <si>
    <t>"By collecting and analyzing disaggregated and/or spatial data on the impact of climate actions"</t>
  </si>
  <si>
    <t>"No, there is no process currently for multilevel government collaboration and alignment of climate plans and implementation"</t>
  </si>
  <si>
    <t>"Staff time","Climate or energy studies and/or assessments","Climate or energy plans, policies and/or strategy development","Climate resilient infrastructure and/or capital project(s)"</t>
  </si>
  <si>
    <t>No, and we are not intending to undertake due to lack of financial capacity</t>
  </si>
  <si>
    <t>"No, as our community emissions are not fully calculated","No, due to a lack of resources"</t>
  </si>
  <si>
    <t>Adoption of Solid-Fuel Burning Appliance Emission Regulation Bylaw R1030 to have all non-conforming burning appliance permanently disconnected and removed from structure by July 1, 2024 to reduce carbon and other emissions from woodstoves, pellet stoves, wood-fired furnaces and other solid-fuel burning appliances or devices</t>
  </si>
  <si>
    <t xml:space="preserve">The ACRD is in the process of rolling out a new three-stream waste service in areas throughout the regional district. The new Sort'nGo service includes roadside organics, recycling and garbage automated cart collection and will help the Alberni-Clayoquot Regional District and the province meet their waste diversion goals. By implementing an organic waste service, the ACRD can help residents to divert food and yard waste from the landfill into nutrient-rich compost that can be recycled back into community. This organics collection is also part of a wider update that moves all three waste streams to an auto-collection cart system to provide more efficient collection, keep waste contained, reduce future costs for residents, and extend the lifespan of the Alberni Valley and West Coast landfills.
About the Port Alberni Sort'nGo Service:
In September 2021, the City of Port Alberni and the ACRD launched Sort'nGo Organics in Port Alberni and within the first nine months this program has seen more then 1800 tons of organic (compostable) waste diverted from the landfill.
About the West Coast Sort'nGo Service:
Sort'nGo organics is heading to communities on the west coast. In November 2022, residents of single-family homes in Tofino, Ucluelet and some surrounding communities will begin diverting organic waste away from the landfill with new green carts for food and yard waste. 
</t>
  </si>
  <si>
    <t xml:space="preserve">The ACRD is in the process of rolling out a new three-stream waste service in areas throughout the regional district. The new Sort'nGo service includes roadside organics, recycling and garbage automated cart collection and will help the Alberni-Clayoquot Regional District and the province meet their waste diversion goals. By implementing an organic waste service, the ACRD can help residents to divert food and yard waste from the landfill into nutrient-rich compost that can be recycled back into community. This organics collection is also part of a wider update that moves all three waste streams to an auto-collection cart system to provide more efficient collection, keep waste contained, reduce future costs for residents, and extend the lifespan of the Alberni Valley and West Coast landfills. In September 2021, the City of Port Alberni and the ACRD launched Sort'nGo Organics in Port Alberni and within the first nine months this program has seen more then 1800 tons of organic (compostable) waste diverted from the landfill. Sort'nGo organics is heading to communities on the west coast. In November 2022, residents of single-family homes in Tofino, Ucluelet and some surrounding communities will begin diverting organic waste away from the landfill with new green carts for food and yard waste. </t>
  </si>
  <si>
    <t xml:space="preserve">The Alberni-Clayoquot Regional District is currently undertaking an updated Hazard and Risk Vulnerability Assessment (HRVA) across our region. The HRVA will assess hazards that impact the region, including climate hazards. The HRVA will form the basis of the update to the ACRD Emergency Plan. </t>
  </si>
  <si>
    <t xml:space="preserve">The six Electoral Area OCPs in the Alberni-Clayoquot Regional District provide goals and objectives to guide community development in the Alberni Valley, Bamfield and Long Beach communities. The Electoral Area OCPs include policies that focus smaller acreage residential development within areas serviced by community water systems; support a range of housing options including rental accommodation, affordable housing, accessible housing, and seniors’ accommodation; permit the development of secondary dwellings on 1 acre serviced lots; promote density bonusing, conservation design and comprehensive development where appropriate to focus development in areas that are serviced and accessible; improve safety for bicyclists and pedestrians along roadways; and promote the development of multi-use paths.
The OCPs include greenhouse gas reduction targets and objectives that focus the majority of new development into areas that are within existing water systems and to reduce vehicular emissions by encouraging active transportation uses and promoting the development of new community road-side pathways and trails
</t>
  </si>
  <si>
    <t xml:space="preserve">Since 2020, the Alberni-Clyaoquot Regional District has completed a number of planning policy projects that promote the development of complete communities including the Alberni Valley Age Friendly Plan, which includes goals that support communities that are inclusive, respectful and supportive of seniors; and Housing Needs Reports in each of the six Electoral Areas and four Maa-Nulth Treaty First Nation governments within the region, which include goals for promoting housing affordability and supporting a range of diverse housing options in areas that are serviced and accessible. The objectives and policies in these plans are considered by the Alberni-Clyaoquot Regional District Board of Directors in their consideration of community planning policies and in their review of zoning and OCP amendment applications for new development. The Regional District is currently working on a comprehensive update of the ACRD Zoning Bylaw which includes regulations that would expand the availability of Accessory Dwelling Units (ADUs) across the region, and permit a larger floor area for ADUs, to support flexibility in the development of secondary dwellings.  </t>
  </si>
  <si>
    <t>Improved availability of climate change indicators, such as greenhouse gas emissions relating to transportation and impact of land clearing, would benefit the Alberni-Clayoquot Regional District Board’s decision-making on a broad scale in the consideration of Official Community Plan updates and on an individual scale in the consideration of development applications. More information on the potential impact of new development on region-wide greenhouse gas emissions and data for comparative analysis of different types and scales of development would better inform the Alberni-Clayoquot Regional District Board as it makes decisions on land use policies that promote the creation of complete, compact communities.</t>
  </si>
  <si>
    <t>With the intention to mitigate climate impacts on development within the region, the ACRD has implemented the recommendations of the Somass Watershed Flood Management Plan published in 2020 by requiring flood hazard assessments for new construction proposed within the designated 200-year flood level. The flood management plan incorporated climate change data into the establishment of the new designated floodplain area and the projected outcome is to focus new development outside of the flood area or to ensure that any construction within the flood area is safe and designed to accommodate increasingly volatile high water events.
In supporting active transportation within the region, the ACRD is also taking action on mitigating future climate impacts by promoting low-carbon transportation options. Examples in the planning stage include building an extension to the Multi-Use Path to connect Ucluelet and Tofino via the ʔapsčiik t̓ašii pathway through the Pacific Rim National Park and supporting the construction of additional multi-use road-side pathways in the Sproat Lake area. The projected outcome is to reduce vehicular GHG emissions by promoting improved active transportation options.</t>
  </si>
  <si>
    <t>No, but we are currently undertaking one and it will be complete in the next year</t>
  </si>
  <si>
    <t>"Wind, rain, and other storm events","Extreme heat and heat stress","Wildfire","Coastal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changes)","Overland flooding","Extreme cold, snow and ice","Water shortage"</t>
  </si>
  <si>
    <t>"Low-income households","Indigenous peoples","Racialized communities","Newcomers to Canada (immigrants and refugees)","People experiencing homelessness","Seniors","Women and girls"</t>
  </si>
  <si>
    <t>"Low-income households","Indigenous peoples","Racialized communities","People experiencing homelessness","Seniors"</t>
  </si>
  <si>
    <t>"Increased funding","More partnerships and collaboration across levels of government","Increased staff capacity"</t>
  </si>
  <si>
    <t>"There are no specific measures in place at this time to ensure equitable access to, and distribution of, opportunities and benefits"</t>
  </si>
  <si>
    <t>"No, our resource capacity doesn’t permit us to collaborate or align more effectively with senior levels of government"</t>
  </si>
  <si>
    <t>No, corporate GHG emissions are measured, but not made public</t>
  </si>
  <si>
    <t>"No, due to a lack of resources"</t>
  </si>
  <si>
    <t>Town square revitalization project includes design/planning for active transportation 
http://www.alertbay.ca/news/2022/6/28/alert-bay-town-square-concept-plan</t>
  </si>
  <si>
    <t>Outside expertise</t>
  </si>
  <si>
    <t>No.</t>
  </si>
  <si>
    <t>"Wind,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hazards","Extreme heat and heat stress","Extreme cold, snow and ice","Water shortage","Wildfire","Overland flooding"</t>
  </si>
  <si>
    <t>"Low-income households","Indigenous peoples","Racialized communities","Seniors"</t>
  </si>
  <si>
    <t>"Low-income households","Indigenous peoples","Racialized communities","Seniors","Women and girls"</t>
  </si>
  <si>
    <t>"Increased funding","More partnerships and collaboration across levels of government","Political support and direction"</t>
  </si>
  <si>
    <t>"No, there is no process currently for multilevel government collaboration and alignment of climate plans and implementation","No, we do not assess our climate plans and priorities to ensure they align with those of senior levels of government","No, our resource capacity doesn’t permit us to collaborate or align more effectively with senior levels of government"</t>
  </si>
  <si>
    <t>No, corporate GHG emissions are not currently being measured, but we are currently undertaking one and it will be completed in the next two years</t>
  </si>
  <si>
    <t>No, but we are intending to undertake a community GHG inventory in the next two years</t>
  </si>
  <si>
    <t>"No, but we are planning to introduce a new target in the next two years"</t>
  </si>
  <si>
    <t>2017 OCP - The Village supports alternative energy sources such as solar hot water, geoexchange heating and photovoltaic electricity, as well as passive solar design to minimize the lighting, heating and cooling demands of new and existing buildings. The Village supports the green building requirements for new construction established in the BC Building Code. The Village supports achievement of higher standards of green building for new and retrofit homes through programs such as LEED®, EnerGuide, Green Star, Green Globes, CASBEE, BREAM or Built Green.</t>
  </si>
  <si>
    <t>The Village supports the green building requirements for new construction established in the BC Building Code.</t>
  </si>
  <si>
    <t>The Village supports alternative energy sources such as solar hot water, geoexchange heating and photovoltaic electricity, as well as passive solar design to minimize the lighting, heating and cooling demands of new and existing buildings.</t>
  </si>
  <si>
    <t>The Village supports achievement of higher standards of green building for new and retrofit homes through programs such as LEED®, EnerGuide, Green Star, Green Globes, CASBEE, BREAM or Built Green.</t>
  </si>
  <si>
    <t>2017 OCP - The Village will focus on increasing walking and cycling as viable transportation alternatives. The Village will examine the road network to identify opportunities to enhance active transportation options. The Village will collaborate with Translink and Anmore residents to explore measures to increase transit ridership. The Village will collaborate with Translink to explore measures to increase transit use by visitors to Buntzen Lake Recreational Area.</t>
  </si>
  <si>
    <t xml:space="preserve">The Village will focus on increasing walking and cycling as viable transportation alternatives. The Village will examine the road network to identify opportunities to enhance active transportation options. </t>
  </si>
  <si>
    <t>The Village will collaborate with Translink and Anmore residents to explore measures to increase transit ridership. The Village will collaborate with Translink to explore measures to increase transit use by visitors to Buntzen Lake Recreational Area.</t>
  </si>
  <si>
    <t>2017 OCP - The Village will encourage residents to either preserve natural landscaping or convert back to natural landscaping using native species (as opposed to maintained lawns) and retain tree cover so as to increase the carbon sequestration potential of landscaping and vegetation. The Village will review the Zoning Bylaw and Building Bylaw to identify any significant barriers to achieving GHG emission reductions in Anmore. The Village introduced a curbside garbage, recycling and organic waste collection program.</t>
  </si>
  <si>
    <t xml:space="preserve">The Village will encourage residents to either preserve natural landscaping or convert back to natural landscaping using native species (as opposed to maintained lawns) and retain tree cover so as to increase the carbon sequestration potential of landscaping and vegetation. </t>
  </si>
  <si>
    <t>The Village introduced a curbside garbage, recycling and organic waste collection program.</t>
  </si>
  <si>
    <t xml:space="preserve">The Village will review the Zoning Bylaw and Building Bylaw to identify any significant barriers to achieving GHG emission reductions in Anmore. </t>
  </si>
  <si>
    <t xml:space="preserve">Regional strategies to protect the environment, which includes enhancing natural features and their connectivity. The intent is also to encourage land use and transportation patterns that reduce energy consumption and greenhouse gas emissions and enable municipalities to mitigate and adapt to climate change and withstand risk of natural hazards. Conservation and Recreation areas within Anmore comprise regionally significant natural assets, major parks, watersheds and ecologically important areas. Applying to lands within the Rural designation, Residential Land Use Policies provide the policy context for the Village to consider proposals for development that will protect hillsides and environmental features through clustering or other innovative approaches. Specify measures to design "with the land" and minimize environmental impacts. Emphasizing residential design to respect natural features, maintain native species and limit light pollution through use of Dark Sky strategies and fixtures. Landowners are additionally encouraged to retain mature vegetation, provide planted landscape or fencing and situate buildings to buffer Conservation and Recreation lands from new development. Anmore's efforts to reduce Greenhouse Gas Emissions are primarily focused on increasing energy efficiency in buildings through promoting alternative energy sources or energy retrofits and supporting alternative transportation options by prioritizing pedestrian and cycling infrastructure and enhancing public transportation access to reduce vehicle emissions. Policies aimed at addressing GHGs from solid waste focus on increasing waste diversion through recycling and organics pickup. Through establishing comprehensive environmental protection policies and implementation tools such as the Tree Management Bylaw, Anmore will be equipped to maintain the integrity of the natural environment; safeguarding significant watersheds and providing a regional carbon sink. As the potential effects of climate change (including earthquake, flooding, erosion, subsidence, mudslides, fires) become more apparent over time, the policies in the OCP regarding watercourse setbacks, identification of hazard lands  and best practices in hillside development will help to ensure that developed areas are resilient and minimize risk.
</t>
  </si>
  <si>
    <t>Regional strategies to protect the environment, which includes enhancing natural features and their connectivity. Conservation and Recreation areas within Anmore comprise regionally significant natural assets, major parks, watersheds and ecologically important areas. Applying to lands within the Rural designation, Residential Land Use Policies provide the policy context for the Village to consider proposals for development that will protect hillsides and environmental features through clustering or other innovative approaches. Specify measures to design "with the land" and minimize environmental impacts. Emphasizing residential design to respect natural features, maintain native species and limit light pollution through use of Dark Sky strategies and fixtures. Landowners are additionally encouraged to retain mature vegetation, provide planted landscape or fencing and situate buildings to buffer Conservation and Recreation lands from new development.Through establishing comprehensive environmental protection policies and implementation tools such as the Tree Management Bylaw, Anmore will be equipped to maintain the integrity of the natural environment; safeguarding significant watersheds and providing a regional carbon sink. As the potential effects of climate change (including earthquake, flooding, erosion, subsidence, mudslides, fires) become more apparent over time, the policies in the OCP regarding watercourse setbacks, identification of hazard lands  and best practices in hillside development will help to ensure that developed areas are resilient and minimize risk.</t>
  </si>
  <si>
    <t>A number of factors contribute to the challenges Anmore faces in providing for the type of complete community envisioned by the RGS; namely, its secluded geographic location, rural land use designation and character, relatively small size and lack of supportive infrastructure. To meet estimated future housing demand, the Village has identified areas for residential development within the Rural designation to encourage a range of lot sizes and housing types to address a variety of housing needs. The Village also intends to undertake a Housing Action Plan to assess housing needs and determine priorities for the Village.</t>
  </si>
  <si>
    <t>The Village supports the creation of secondary suites and coach houses to increase residential land use efficiency, and provide a broader range of housing types and sizes.</t>
  </si>
  <si>
    <t xml:space="preserve">The Village will work with the Province to obtain the tools and resources needed to measure GHG emissions and monitor reduction efforts. </t>
  </si>
  <si>
    <t xml:space="preserve">Residential subdividers/developers in Anmore are encouraged to be mindful of the impact of development on environmental features and systems, employing strategies that design "with the land" and make use of best practices for ecological sensitivity. </t>
  </si>
  <si>
    <t>An Assessment was performed as part of the 2017 OCP review</t>
  </si>
  <si>
    <t>"Wildfire","Water shortage","Wind,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ice","Extreme heat and heat stress","Overland flooding","Coastal flooding, storm surge events and/or other coastal hazards"</t>
  </si>
  <si>
    <t>Water shortage</t>
  </si>
  <si>
    <t>"Seniors"</t>
  </si>
  <si>
    <t>"Low-income households","Seniors"</t>
  </si>
  <si>
    <t>"No, there is no process currently for multilevel government collaboration and alignment of climate plans and implementation","No, our resource capacity doesn’t permit us to collaborate or align more effectively with senior levels of government"</t>
  </si>
  <si>
    <t>No, corporate GHG emissions are not currently being measured, but we are currently undertaking one and it will be complete in the next year</t>
  </si>
  <si>
    <t>"No, as our community emissions are not fully calculated"</t>
  </si>
  <si>
    <t>LED Lighting installed at Public Works shop, yard and sewer treatment plant</t>
  </si>
  <si>
    <t>Active Transportation Plan currently being redeveloped by consultants. OCP scheduled to be revised in 2023.</t>
  </si>
  <si>
    <t>Active Transportation Plan currently being redeveloped by consultants.</t>
  </si>
  <si>
    <t>City started organics diversion in 2021 and continues to offer this service to all residential units</t>
  </si>
  <si>
    <t>Growth management goals and policies, sustainable land use, residential infill areas goals and policies, active transportation plan are all initiatives in the City's current OCP that supports the creation of a more complete, compact community.</t>
  </si>
  <si>
    <t>The City has encouraged infill development and active transportation.</t>
  </si>
  <si>
    <t>Effective policy examples from other communities that encourage infill development would be a good resource.</t>
  </si>
  <si>
    <t xml:space="preserve">The City has is working on a flood mitigation project that will help address future flooding events (which the severity of them may be caused by climate change). The current work on the Active Transportation Plan and OCP revision will address climate impacts on the City. </t>
  </si>
  <si>
    <t>"Extreme heat and heat stress","Wildfire","Overland flooding","Water shortage","Wind,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</si>
  <si>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"Low-income households","Indigenous peoples","People experiencing homelessness","Seniors"</t>
  </si>
  <si>
    <t>"Yes, we align climate action plan(s) and priorities with the federal 2030 Emissions Reduction Plan","Yes, we align climate action plan(s) and priorities with the provincial CleanBC Roadmap to 2030"</t>
  </si>
  <si>
    <t>"Staff time"</t>
  </si>
  <si>
    <t>207</t>
  </si>
  <si>
    <t>19.7</t>
  </si>
  <si>
    <t>301</t>
  </si>
  <si>
    <t xml:space="preserve">High efficiency HVAC. Ongoing replacement as equipment ages. 
</t>
  </si>
  <si>
    <t xml:space="preserve">High efficiency HVAC. Ongoing replacement as equipment ages. </t>
  </si>
  <si>
    <t>Public transit partnership with BC Transit and 2 neighbouring communities. Ridership steadily increasing and well supported service.
Installing 2 level 2 chargers as part of Charge North Initiative
Developing Trails master plan for active living.</t>
  </si>
  <si>
    <t>Installing 2 level 2 chargers as part of Charge North Initiative</t>
  </si>
  <si>
    <t>Developing Trails master plan for active living.</t>
  </si>
  <si>
    <t>Public transit partnership with BC Transit and 2 neighbouring communities. Ridership steadily increasing and well supported service.</t>
  </si>
  <si>
    <t xml:space="preserve">Promoting xeriscaping, or drought-resistant landscaping resulting in lower water consumption.
</t>
  </si>
  <si>
    <t>Promoting xeriscaping, or drought-resistant landscaping resulting in lower water consumption.</t>
  </si>
  <si>
    <t xml:space="preserve">Facing high degree of Fire and flood hazards in the community. Completing Flood drainage and mitigation study to inform improved storm water infrastructure development o mitigate flood hazard.
Also developing Fire protection study to mitigate fire risk the community has faced on a regular basis.
The village has also been in the forefront of Heat Alert and Management given that we are one of the warmest communities in Canada. We have collaborated extensively with Interior Health Authority to successfully pilot the Heat Alert and Response System (HARS) project and set up cooling centres. </t>
  </si>
  <si>
    <t>Completing Flood drainage and mitigation study to inform improved storm water infrastructure development o mitigate flood hazard.
Also developing Fire protection study to mitigate fire risk the community has faced on a regular basis.</t>
  </si>
  <si>
    <t xml:space="preserve">We have collaborated extensively with Interior Health Authority to successfully pilot the Heat Alert and Response System (HARS) project and set up cooling centres. </t>
  </si>
  <si>
    <t>The Human Settlement section of the TNRD’s Regional Growth Strategy contains policies that aim to contain urban/rural sprawl, considering their projections add a total of 29,000 people who would mostly settle in Kamloops and Merritt. The aim of the TNRD is to build on the existing network of diverse regional centres, directing growth to established centres, promoting infill and intensification, and ensuring adequate levels of servicing are provided. The Village of Ashcroft’s OCP supports the TNRD’s Human Settlement policies by: 
• Encouraging compact and cost-effective residential development by directing growth to established residential areas; 
• Ensuring there is an adequate supply of land to meet future housing demand; 
• Permitting secondary suites and carriage suites in Rural and Low Density Residential; 
• Promoting mixed-use and medium density development downtown; 
• Promoting medium density development in North Ashcroft; 
• Consciously blending commercial with residential and compatible industrial uses to maintain the downtown as a livable and vibrant place; 
• Protecting environmentally sensitive areas, particularly along the Thompson and Bonaparte Rivers with Development Permit Guidelines; and 
• Encouraging a range of housing types including housing cooperatives, seniors housing, rental housing, and accommodation for temporary workers. 
Energy and Transportation
The Village of Ashcroft also supports the TNRD’s Regional Growth Strategy objective to integrate transportation and energy considerations with land use and settlement planning to achieve conservation, mobility, and efficiency goals. The OCP includes policies that: 
• Encourage infill in residential development to allow for compact community design and efficient use of transportation infrastructure;
• Encourage the development of trails for walking or cycling between key locations; 
• Develop an electric vehicle charging station in the community; 
• Work towards improving transit ridership levels by collaborating with BC Transit to improve the user experience; and 
• Encourage solar energy use in the community.</t>
  </si>
  <si>
    <t>Secondary suites and carriage homes are supported and encouraged in the Zoning, OCP and  Subdivision Development and Servicing Bylaws. In addition a Housing Needs Assessment completed in 2019/2020 identifies secondary suites as a solution to the housing stock issues in Ashcroft.</t>
  </si>
  <si>
    <t>Core housing need data from Stats Canada relative to Ashcroft</t>
  </si>
  <si>
    <t xml:space="preserve">-Emergency Response and Evacuation plan update is near finalization and going to council approval at the next council meeting
-North Ashcroft Drainage and Flood Mitigation Study was completed which lays the groundwork for further infrastructure improvements to prevent flooding.
</t>
  </si>
  <si>
    <t>https://ashcroftbc.ca/wp-content/uploads/Asset_Management/2022-04-14-North-Ashcroft-Drainage-Study_DRAFT-compressed.pdf</t>
  </si>
  <si>
    <t>"Wildfire","Extreme heat and heat stress","Overland flooding","Wind, rain, and other storm events","Water shortage","Ecological, cultural and/or human health impacts (examples of cultural impacts include threats to identities, languages, and livelihoods; examples of ecological impacts include biodiversity loss, erosion, invasive species, ecosystem changes)","Extreme cold, snow and ice","Coastal flooding, storm surge events and/or other coastal hazards"</t>
  </si>
  <si>
    <t>"Increased funding","More community engagement and activation","Increased staff knowledge, expertise and data specific to climate adaptation"</t>
  </si>
  <si>
    <t>"By collecting and analyzing disaggregated and/or spatial data on the impact of climate actions","By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</si>
  <si>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Golf carts, charging stations, more trails through municipality for ease of access.</t>
  </si>
  <si>
    <t>charging stations</t>
  </si>
  <si>
    <t>more trails through municipality for ease of access.</t>
  </si>
  <si>
    <t>composting incentives</t>
  </si>
  <si>
    <t>downtown master plan for mixed use, integrated trail system, water conservation.</t>
  </si>
  <si>
    <t>rezoning locations to multifamily</t>
  </si>
  <si>
    <t>housing needs report, population demographics</t>
  </si>
  <si>
    <t>"Extreme heat and heat stress","Extreme cold, snow and ice","Wildfire","Ecological, cultural and/or human health impacts (examples of cultural impacts include threats to identities, languages, and livelihoods; examples of ecological impacts include biodiversity loss, erosion, invasive species, ecosystem changes)","Water shortage","Overland flooding","Coastal flooding, storm surge events and/or other coastal hazards","Wind, rain, and other storm events"</t>
  </si>
  <si>
    <t>"Increased funding","More community engagement and activation","More partnerships and collaboration across levels of government","Increased staff knowledge, expertise and data specific to climate adaptation","Increased staff capacity"</t>
  </si>
  <si>
    <t>"No, we do not assess our climate plans and priorities to ensure they align with those of senior levels of government"</t>
  </si>
  <si>
    <t>Replacement of fossil fuel powered machinery, budgeting for the replacement of chainsaws, weed eaters, blowers, and possibly maintenance vehicles for plowing and road works.
We have already changed our lighting to low powered led's throughout the municipal building.</t>
  </si>
  <si>
    <t>Replacement of fossil fuel powered machinery, budgeting for the replacement of chainsaws, weed eaters, blowers, and possibly maintenance vehicles for plowing and road works.</t>
  </si>
  <si>
    <t>We have already changed our lighting to low powered led's throughout the municipal building.</t>
  </si>
  <si>
    <t>We are planning multi use paths and walking trails that will allow residents to walk to bus stops.</t>
  </si>
  <si>
    <t>Going through an OCP review and possibly introducing zoning that will help to protect against wildfire hazards. Planting guidelines will be part of that.</t>
  </si>
  <si>
    <t>Planting guidelines</t>
  </si>
  <si>
    <t>Going through an OCP review and possibly introducing zoning that will help to protect against wildfire hazards.</t>
  </si>
  <si>
    <t>We are formalising a plan to study Geo surveys on sloped and water flow, drainage with open ditching to allow for wildlife habitat enhancement.</t>
  </si>
  <si>
    <t>We are somewhat isolated from other communities and don't have a commercial area, so travel is a necessary activity for our residents. Our OCP is currently exploring zoning for reducing minimum lot sizes and allow cottage suites to increase density. We are working on trail paths to bus stops and the concept will be in our OCP.</t>
  </si>
  <si>
    <t>Yes, as indicated above, we now have adopted a zoning policy to allow cottage suites.</t>
  </si>
  <si>
    <t>Design ideas and standards for rural communities with no municipal sewerage to increase density.</t>
  </si>
  <si>
    <t xml:space="preserve">Planning with other local governments. signed agreements for emergency shelter and ESS,EOC reception centre.
Practising operational exercises on mass evacuation </t>
  </si>
  <si>
    <t>"Wildfire","Wind, rain, and other storm events","Water shortage","Coastal flooding, storm surge events and/or other coastal hazards","Extreme cold, snow and ice","Overland flooding","Extreme heat and heat stress","Ecological, cultural and/or human health impacts (examples of cultural impacts include threats to identities, languages, and livelihoods; examples of ecological impacts include biodiversity loss, erosion, invasive species, ecosystem changes)"</t>
  </si>
  <si>
    <t>"average residents other than above"</t>
  </si>
  <si>
    <t>"Low-income households"</t>
  </si>
  <si>
    <t>"Increased staff capacity"</t>
  </si>
  <si>
    <t>"Yes, we align climate action plan(s) and priorities with the provincial CleanBC Roadmap to 2030","Yes, we assess our plans and priorities for multilevel alignment","Yes, we collaborate with other communities to align with climate action plans and priorities of senior levels of government"</t>
  </si>
  <si>
    <t xml:space="preserve"> April 27, 2020</t>
  </si>
  <si>
    <t>Land Use Bylaw changed to measure maximum floor area from outside walls to encourage thicker walls and a more efficient building envelope. 
(Outcome: Increased Energy Efficiency)
Investigating greywater use and rainwater harvesting opportunities and barriers for residential homes.
(Outcome: Drought Protection)</t>
  </si>
  <si>
    <t>Land Use Bylaw changed to measure maximum floor area from outside walls to encourage thicker walls and a more efficient building envelope. 
(Outcome: Increased Energy Efficiency)</t>
  </si>
  <si>
    <t>Investigating greywater use and rainwater harvesting opportunities and barriers for residential homes.
(Outcome: Drought Protection)</t>
  </si>
  <si>
    <t>Installation of Bowen Island's first 2 public EV charging stations at the Bowen Island Public Library parking lot.   The location in Snug Cove is close to the ferry and a primary destination for both visitors and the community. 
(Outcome: GHG Reductions)
Continued construction of the Multi-Use Path (MUP), with one section completed in 2021 and another by the end of 2022. The MUP will provide a safe way for all ages and abilities to walk and cycle across the island. The MUP is also designed to accommodate equestrians. 
(Outcome: GHG Reductions)</t>
  </si>
  <si>
    <t>Installation of Bowen Island's first 2 public EV charging stations at the Bowen Island Public Library parking lot.   The location in Snug Cove is close to the ferry and a primary destination for both visitors and the community. 
(Outcome: GHG Reductions)</t>
  </si>
  <si>
    <t>Continued construction of the Multi-Use Path (MUP), with one section completed in 2021 and another by the end of 2022. The MUP will provide a safe way for all ages and abilities to walk and cycle across the island. The MUP is also designed to accommodate equestrians. 
(Outcome: GHG Reductions)</t>
  </si>
  <si>
    <t>Planning for the On-Island Compost Facility to process all of the Island's source-separated organic waste as opposed to transporting it to the mainland for eventual processing in Pemberton. Funding through the Clean BC Organics Infrastructure Program has been approved.  
(Outcome: GHG Reductions, Community Resiliency)
Completion of the Community Energy and Emissions Plan with support from the Community Energy Association.
(Outcome: Climate Action)
Conservation Development Policy, which is currently being considered by Council, uses clustered developments to support the creation of compact communities and protect ecologically sensitive and valuable areas.
(Outcome: Complete, Compact Communities)</t>
  </si>
  <si>
    <t>Planning for the On-Island Compost Facility to process all of the Island's source-separated organic waste as opposed to transporting it to the mainland for eventual processing in Pemberton. Funding through the Clean BC Organics Infrastructure Program has been approved.  
(Outcome: GHG Reductions, Community Resiliency)</t>
  </si>
  <si>
    <t>Completion of the Community Energy and Emissions Plan with support from the Community Energy Association.
(Outcome: Climate Action)</t>
  </si>
  <si>
    <t>Conservation Development Policy, which is currently being considered by Council, uses clustered developments to support the creation of compact communities and protect ecologically sensitive and valuable areas.
(Outcome: Complete, Compact Communities)</t>
  </si>
  <si>
    <t>Continued participation in the FireSmart program, and updating the Community Wildfire Protection Plan to mitigate and assess wildfire risk. 
(Outcome: Risk mitigation)
Construction of new Fire hall and Emergency Operations Centre (EOC) nearing completion. The new, seismically-sound facility provides greater certainty of our first responders' ability to respond and the EOC team's ability to support them in case of disaster. 
(Outcome: Improved disaster preparedness)  
Shoreline restoration and riparian restoration projects in Mannion Bay and Terminal Creek.
(Outcome: Natural asset/ecosystem protection)
Site Alteration Bylaw in development to address how land alterations can result in changes to runoff patterns, water resources, land stability, and ecological integrity. The intention is to minimize flooding and erosion, prevent sediment export into adjacent watercourses and protect ground-water recharge areas. 
(Outcome: Natural asset/ecosystem protection)</t>
  </si>
  <si>
    <t>Continued participation in the FireSmart program, and updating the Community Wildfire Protection Plan to mitigate and assess wildfire risk. 
(Outcome: Risk mitigation)</t>
  </si>
  <si>
    <t>Construction of new Fire hall and Emergency Operations Centre (EOC) nearing completion. The new, seismically-sound facility provides greater certainty of our first responders' ability to respond and the EOC team's ability to support them in case of disaster. 
(Outcome: Improved disaster preparedness)  
Shoreline restoration and riparian restoration projects in Mannion Bay and Terminal Creek.
(Outcome: Natural asset/ecosystem protection)
Site Alteration Bylaw in development to address how land alterations can result in changes to runoff patterns, water resources, land stability, and ecological integrity. The intention is to minimize flooding and erosion, prevent sediment export into adjacent watercourses and protect ground-water recharge areas. 
(Outcome: Natural asset/ecosystem protection)</t>
  </si>
  <si>
    <t xml:space="preserve">One of the twelve fundamental goals of the OCP fulsomely captures Bowen Island's intention to create a complete, compact community by encouraging future growth to be concentrated in Snug Cove. 
To recognize Snug Cove as the commercial and community
heart of Bowen Island, and to provide for the expansion of
commercial, residential, and community and cultural uses that
will contribute towards a pleasant, walkable village, appropriate
in form and scale to a small community.
Several of the objectives and policies in the OCP are targeted towards reducing GHG emissions but also support the creation of complete, compact communities. These include the consideration of the impacts of, and upon, climate change as a central factor in community planning and land use management, educing dependence on private vehicle travel and planning for efficient land use, energy use and transportation. 
The Active Transportation Guidelines Policy (2019) aims to help new development incorporate design elements that facilitate and encourage active living at the planning, subdivision and building phases of development. The guidelines consider active design in key design areas such as building and site design, development patterns, parks and green spaces, and transportation and mobility. 
 </t>
  </si>
  <si>
    <t>BIM is currently considering an amendment to the Land Use Bylaw which would remove the minimum lot size requirement for detached secondary suites and increase the maximum floor area. 
BIM is also considering a Conservation Development Policy which seeks to protect biodiversity, productive farmland, ecosystem services, scenic landscapes and historic and cultural resources, as well as help maintain the character of rural communities. This is achieved by identifying and permanently protecting ecologically sensitive and valuable areas. Development is then built around the protected areas in more efficient clusters.</t>
  </si>
  <si>
    <t xml:space="preserve">BIM would be interested in an analysis of how density affects the life cycle costs of infrastructure. </t>
  </si>
  <si>
    <t xml:space="preserve">The Climate Action Strategy, adopted in 2020, contains strategies to increase our Community's ability to respond to and recover from climate-related impacts and events. Currently, we are working on strategies to increase protection from droughts by investigating opportunities and identifying barriers around greywater use and rainwater catchment systems . In 2021 we hosted a Climate Conversation about water conservation innovation in collaboration with the Bowen Island Garden Club.
In order to increase our protection from wildfire, we continue to administer the FireSmart program, offering assessments and rebates to homeowners, and the Community Wildfire Protection Plan is currently being updated. </t>
  </si>
  <si>
    <t>"Water shortage","Wind, rain, and other storm events","Coastal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changes)","Wildfire","Extreme heat and heat stress","Extreme cold, snow and ice","Overland flooding"</t>
  </si>
  <si>
    <t>"People experiencing homelessness"</t>
  </si>
  <si>
    <t>"Staff time","Climate or energy plans, policies and/or strategy development","Climate resilient infrastructure and/or capital project(s)"</t>
  </si>
  <si>
    <t>Moving all passenger vehicle fleet to hybrid or all electric vehicles.</t>
  </si>
  <si>
    <t>Providing recycling to the regional district to reduce landfill waste.</t>
  </si>
  <si>
    <t>Assessment of current and future climate hazards are currently being untaken for all rural areas.</t>
  </si>
  <si>
    <t>NA Regional's District Community Plans are only over rural areas.</t>
  </si>
  <si>
    <t>The Regional District provides emergency services to all those impacted by an emergency event.</t>
  </si>
  <si>
    <t>"Wildfire","Overland flooding","Wind, rain, and other storm events","Extreme heat and heat stress","Extreme cold, snow and ice","Ecological,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</si>
  <si>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"Indigenous peoples"</t>
  </si>
  <si>
    <t>"Increased funding"</t>
  </si>
  <si>
    <t>"Staff time","Climate or energy studies and/or assessments","Climate resilient infrastructure and/or capital project(s)"</t>
  </si>
  <si>
    <t>July 6, 2020</t>
  </si>
  <si>
    <t xml:space="preserve">Corporate emissions are measured and will be made public with our annual Climate Action Framework reporting in September. </t>
  </si>
  <si>
    <t>45% / 75% / Carbon Neutrality</t>
  </si>
  <si>
    <t>2030 / 2040 / 2050</t>
  </si>
  <si>
    <t>https://pub-burnaby.escribemeetings.com/filestream.ashx?DocumentId=44009</t>
  </si>
  <si>
    <t>1. Low Carbon Energy Systems pathway
The City of Burnaby is an early adopter of the BC Energy Step Code. As of 2019, meeting a specific step of the Energy Step Code is a requirement of new construction in Burnaby; the current minimum requirement for Part 9 and Part 3 buildings is Step 1.  
Most, if not all redevelopment in Burnaby’s town centers and urban villages are for Part 3 buildings seeking rezoning. The City’s Part 3 Green Building Policy, applicable at time of rezoning, provides two pathways for Part 3 buildings: Step 3, or Step 2 with a low-carbon energy system (LCES) and greenhouse gas intensity limit of 6 kg/m2/y. The LCES pathway best aligns with the City’s climate action goals and the Clean BC Roadmap to 2030 because such buildings will emit less greenhouse gas emissions (GHGs).
2. Building Benchmark BC
Building Benchmark BC (BBBC) is a local and regional government led initiative working to inform and inspire public and private sector leadership on measuring and reporting the energy performance of buildings-critical information for building owners and managers to retrofit and optimize their buildings to improve performance. The City of Burnaby is one of 16 participating government jurisdictions, reporting and publicly disclosing energy use from 30 buildings in its portfolio and promoting program participation to the public and other public sector organizations. A total of 87 buildings in Burnaby (including the City’s portfolio of buildings) now report and publicly disclose energy use as part of BBBC. Across the entire program, Year 2 participation is 1,163 buildings, which is a 111% increase over Year 1. Burnaby’s participation in BBBC demonstrates climate leadership, helps City staff better understand the role of energy benchmarking and disclosure to meet our climate action goals, and provides valuable information to staff who manage our facilities.
3. Mass Timber Height Incentives
In advance of the updates to the BC Building Code to permit outright the construction of mass timber or Cross Laminated Timber (CLT) buildings up to 12 stories, the City is supporting Mass Timber opportunities.
The City has supported a Site Specific Amendment to the BC Building Code to allow for a new Mass Timber Student Residence on the BCIT Burnaby Campus. Furthermore, the Lochdale and Bainbridge Urban Village plans have designated specific properties to align with the anticipated BC Building Code Change and has provided a height incentive to encourage Mass Timber Buildings within those designated areas. Early and swift adoption of Mass Timber or CLT buildings (up to 12 storeys) advances construction methods which are lower in embodied carbon emissions, an important and emerging consideration in development processes.
4. Building Retrofit Taskforce
In 2021 Burnaby entered into a three-year Urban Resilient Futures (URF) Initiative partnership with Simon Fraser University’s (SFU) Morris J. Wosk Center for Dialogue and Vancity. The partnership aims to employ people-centered dialogue and engagement processes to break through barriers to climate action in Burnaby. In this first year of the URF partnership, the focus has been on Burnaby’s largest source of community carbon emissions: existing buildings. 
In 2021, the URF partners co-designed the structure, composition and process for a cross-sectoral Zero-Emission (ZE) Building Retrofit Taskforce. The 16-person task force consists of subject matter experts including elected officials, construction &amp; homebuilding industry representatives, commercial &amp; multi-residential property owners, tenants, homeowners, groups reflecting the needs of residents living in energy poverty, or with disabilities, and Burnaby’s Intercultural Planning Table. March through July 2022, the Taskforce developed a suite of recommendations on advancing building retrofits in the City of Burnaby. This set of recommendations will serve as a foundation in the future development of the City’s ZE Building Retrofit Strategy.</t>
  </si>
  <si>
    <t>1. Low Carbon Energy Systems pathway
The City of Burnaby is an early adopter of the BC Energy Step Code. As of 2019, meeting a specific step of the Energy Step Code is a requirement of new construction in Burnaby; the current minimum requirement for Part 9 and Part 3 buildings is Step 1.  
Most, if not all redevelopment in Burnaby’s town centers and urban villages are for Part 3 buildings seeking rezoning. The City’s Part 3 Green Building Policy, applicable at time of rezoning, provides two pathways for Part 3 buildings: Step 3, or Step 2 with a low-carbon energy system (LCES) and greenhouse gas intensity limit of 6 kg/m2/y. The LCES pathway best aligns with the City’s climate action goals and the Clean BC Roadmap to 2030 because such buildings will emit less greenhouse gas emissions (GHGs).</t>
  </si>
  <si>
    <t>2. Building Benchmark BC
Building Benchmark BC (BBBC) is a local and regional government led initiative working to inform and inspire public and private sector leadership on measuring and reporting the energy performance of buildings-critical information for building owners and managers to retrofit and optimize their buildings to improve performance. The City of Burnaby is one of 16 participating government jurisdictions, reporting and publicly disclosing energy use from 30 buildings in its portfolio and promoting program participation to the public and other public sector organizations. A total of 87 buildings in Burnaby (including the City’s portfolio of buildings) now report and publicly disclose energy use as part of BBBC. Across the entire program, Year 2 participation is 1,163 buildings, which is a 111% increase over Year 1. Burnaby’s participation in BBBC demonstrates climate leadership, helps City staff better understand the role of energy benchmarking and disclosure to meet our climate action goals, and provides valuable information to staff who manage our facilities.</t>
  </si>
  <si>
    <t>4. Building Retrofit Taskforce
In 2021 Burnaby entered into a three-year Urban Resilient Futures (URF) Initiative partnership with Simon Fraser University’s (SFU) Morris J. Wosk Center for Dialogue and Vancity. The partnership aims to employ people-centered dialogue and engagement processes to break through barriers to climate action in Burnaby. In this first year of the URF partnership, the focus has been on Burnaby’s largest source of community carbon emissions: existing buildings. 
In 2021, the URF partners co-designed the structure, composition and process for a cross-sectoral Zero-Emission (ZE) Building Retrofit Taskforce. The 16-person task force consists of subject matter experts including elected officials, construction &amp; homebuilding industry representatives, commercial &amp; multi-residential property owners, tenants, homeowners, groups reflecting the needs of residents living in energy poverty, or with disabilities, and Burnaby’s Intercultural Planning Table. March through July 2022, the Taskforce developed a suite of recommendations on advancing building retrofits in the City of Burnaby. This set of recommendations will serve as a foundation in the future development of the City’s ZE Building Retrofit Strategy.</t>
  </si>
  <si>
    <t>3. Mass Timber Height Incentives
In advance of the updates to the BC Building Code to permit outright the construction of mass timber or Cross Laminated Timber (CLT) buildings up to 12 stories, the City is supporting Mass Timber opportunities.
The City has supported a Site Specific Amendment to the BC Building Code to allow for a new Mass Timber Student Residence on the BCIT Burnaby Campus. Furthermore, the Lochdale and Bainbridge Urban Village plans have designated specific properties to align with the anticipated BC Building Code Change and has provided a height incentive to encourage Mass Timber Buildings within those designated areas. Early and swift adoption of Mass Timber or CLT buildings (up to 12 storeys) advances construction methods which are lower in embodied carbon emissions, an important and emerging consideration in development processes.
1.	Construction and Demolition Waste Diversion Bylaw
Material from construction and demolition waste makes up one-third of Metro Vancouver’s solid waste. Of this, more than half is recyclable, with 60 percent of comprised of wood and mineral aggregates (i.e. rubble, asphalt concrete). Metro Vancouver’s Regional Integrated Solid Waste and Resource Management Plan (ISWRMP) (2010) and Biennial ISWRMP (2019) identified this construction and demolition waste stream is key to reaching the goal of 80% waste diversion for the region. 
The City’s Climate Action Framework ear-marked the development of a construction and demolition waste policy as a means to close the loop on the community’s recyclable and re-useable construction and demolition materials currently going to landfill, specifically wood, as these materials produce strong greenhouse gas emissions. Council adopted a new Construction and Demolition Waste Diversion Bylaw on June 20, 2022.  The bylaw will require all buildings being demolished in the City to demonstrate diversion of materials from the landfill. Key elements of the bylaw include requirements for approval of a Waste Diversion Plan by the City prior to undertaking demolition, tracking and documenting material diversion and disposal, and providing a final compliance report to the City outlining the level of diversion achieved. The new bylaw sets out a compliance goal of 70 percent, and is incentivized through the requirement a Waste Diversion Deposit that is refundable based on the level of compliance reached. 
In 2021 the City adopted the proposed plan for Bylaw development, a key component in the ultimate adoption of this Bylaw. The Bylaw applies to demolition of both Part 3 and Part 9 buildings.</t>
  </si>
  <si>
    <t xml:space="preserve">1.	Award-winning Burnaby Transportation Plan
The City of Burnaby’s recently adopted (2021) Connecting Burnaby: Burnaby’s Transportation Plan has been recognized by Canada’s transportation experts by receiving the Stan Teply Outstanding Technical Achievement award from the Canadian Institute of Engineers (CITE). The Plan looks to create opportunities for participation in the life of the city through the design of streets for people.
Transportation amounts for over one third of the City’s greenhouse gas emissions. Two major targets within the Plan include: Mode Split and Zero Emissions. Through Target: Mode Split, the plan aims to improve transportation options and choice for all travelers, such that people choose to shift in their travel behavior by walking, cycling and taking transit more. The Plan lays out incremental steps toward increasing the use of public transit and active transportation, with a goal by 2050 that ¾ of all trips will be made by transit or other forms of active transportation. 
Through Target: Zero Emissions, the plan focuses on the coordination of transportation and land use decisions to enable people to reduce overall travel distances to meet daily needs. Development of compact, mixed-use communities around transit hubs and stations is an essential component of Land Use Integration and is perhaps the single most significant move towards achieving the goals of this target. Key initiatives focus on Walking, Cycling, Public Transit, Goods Movement and Driving. A few highlights include:
•	Completion by 2030 of 80% of Burnaby’s pedestrian network will be completed to provide an accessible and comfortable walking and rolling environment.
•	Completion of Phase 1 by 2030 of the City’s cycle network; providing clear, consistent and continuous connections between town centres, major destinations and neighbouring municipalities. 
2.	Pilot Project for Public EV Charging
Burnaby’s Climate Action Framework, Burnaby Environmental Sustainability Strategy (ESS) and Community Energy and Emissions Plan (CEEP) include strategies and actions that promote the increase use of electric vehicles (EVs). This include a multi-faceted approach including changing zoning bylaws to require charging stations in new residential developments, provision of public charging stations, development of policies for commercial/office/institutional EV charging requirements, and the conversion of City fleet from gas powered vehicles to EVs.
A pilot project was initiated in 2019 to provide 28 Level 2 chargers in strategic locations in all four quadrants of the City. In 2021, Burnaby completed the build out of these Level 2 public chargers. Staff is now evaluating data collected and determining the next steps for the provision of public charging stations.
3.	Investment in 105 chargers to further fleet transition
The City of Burnaby has completed construction on one of the largest designated electric vehicle parking lots in Canada, accelerating the City’s ability to transition to a zero-carbon City fleet. The City received $500,000 through the Natural Resources Canada’s Zero-Emission Vehicle Infrastructure Program to retrofit the City Hall west parking lot with 105 EV charging stalls. The City also contributed $650,000, bringing the total project cost over $1.1 million.
This action is in support of the City’s Climate Action Framework. The City is advancing a City Energy Strategy that will utilize civic facilities and fleet to showcase carbon neutral operations. The strategy commits the City to meeting the carbon neutral climate target across corporate operations by 2040, 10 years ahead of the community target.
</t>
  </si>
  <si>
    <t>2.	Pilot Project for Public EV Charging
Burnaby’s Climate Action Framework, Burnaby Environmental Sustainability Strategy (ESS) and Community Energy and Emissions Plan (CEEP) include strategies and actions that promote the increase use of electric vehicles (EVs). This include a multi-faceted approach including changing zoning bylaws to require charging stations in new residential developments, provision of public charging stations, development of policies for commercial/office/institutional EV charging requirements, and the conversion of City fleet from gas powered vehicles to EVs.
A pilot project was initiated in 2019 to provide 28 Level 2 chargers in strategic locations in all four quadrants of the City. In 2021, Burnaby completed the build out of these Level 2 public chargers. Staff is now evaluating data collected and determining the next steps for the provision of public charging stations.
3.	Investment in 105 chargers to further fleet transition
The City of Burnaby has completed construction on one of the largest designated electric vehicle parking lots in Canada, accelerating the City’s ability to transition to a zero-carbon City fleet. The City received $500,000 through the Natural Resources Canada’s Zero-Emission Vehicle Infrastructure Program to retrofit the City Hall west parking lot with 105 EV charging stalls. The City also contributed $650,000, bringing the total project cost over $1.1 million.
This action is in support of the City’s Climate Action Framework. The City is advancing a City Energy Strategy that will utilize civic facilities and fleet to showcase carbon neutral operations. The strategy commits the City to meeting the carbon neutral climate target across corporate operations by 2040, 10 years ahead of the community target.</t>
  </si>
  <si>
    <t xml:space="preserve">1.	Award-winning Burnaby Transportation Plan
The City of Burnaby’s recently adopted (2021) Connecting Burnaby: Burnaby’s Transportation Plan has been recognized by Canada’s transportation experts by receiving the Stan Teply Outstanding Technical Achievement award from the Canadian Institute of Engineers (CITE). The Plan looks to create opportunities for participation in the life of the city through the design of streets for people.
Transportation amounts for over one third of the City’s greenhouse gas emissions. Two major targets within the Plan include: Mode Split and Zero Emissions. Through Target: Mode Split, the plan aims to improve transportation options and choice for all travelers, such that people choose to shift in their travel behavior by walking, cycling and taking transit more. The Plan lays out incremental steps toward increasing the use of public transit and active transportation, with a goal by 2050 that ¾ of all trips will be made by transit or other forms of active transportation. 
Through Target: Zero Emissions, the plan focuses on the coordination of transportation and land use decisions to enable people to reduce overall travel distances to meet daily needs. Development of compact, mixed-use communities around transit hubs and stations is an essential component of Land Use Integration and is perhaps the single most significant move towards achieving the goals of this target. Key initiatives focus on Walking, Cycling, Public Transit, Goods Movement and Driving. A few highlights include:
•	Completion by 2030 of 80% of Burnaby’s pedestrian network will be completed to provide an accessible and comfortable walking and rolling environment.
•	Completion of Phase 1 by 2030 of the City’s cycle network; providing clear, consistent and continuous connections between town centres, major destinations and neighbouring municipalities. </t>
  </si>
  <si>
    <t>1.	Construction and Demolition Waste Diversion Bylaw
Material from construction and demolition waste makes up one-third of Metro Vancouver’s solid waste. Of this, more than half is recyclable, with 60 percent of comprised of wood and mineral aggregates (i.e. rubble, asphalt concrete). Metro Vancouver’s Regional Integrated Solid Waste and Resource Management Plan (ISWRMP) (2010) and Biennial ISWRMP (2019) identified this construction and demolition waste stream is key to reaching the goal of 80% waste diversion for the region. 
The City’s Climate Action Framework ear-marked the development of a construction and demolition waste policy as a means to close the loop on the community’s recyclable and re-useable construction and demolition materials currently going to landfill, specifically wood, as these materials produce strong greenhouse gas emissions. Council adopted a new Construction and Demolition Waste Diversion Bylaw on June 20, 2022.  The bylaw will require all buildings being demolished in the City to demonstrate diversion of materials from the landfill. Key elements of the bylaw include requirements for approval of a Waste Diversion Plan by the City prior to undertaking demolition, tracking and documenting material diversion and disposal, and providing a final compliance report to the City outlining the level of diversion achieved. The new bylaw sets out a compliance goal of 70 percent, and is incentivized through the requirement a Waste Diversion Deposit that is refundable based on the level of compliance reached. 
In 2021 the City adopted the proposed plan for Bylaw development, a key component in the ultimate adoption of this Bylaw. The Bylaw applies to demolition of both Part 3 and Part 9 buildings.
2.	Development of the Bainbridge and Lochdale Urban Village Plans
The City of Burnaby is developing new community plans for the Bainbridge and Lochdale neighbourhoods in northeast Burnaby to become vibrant, complete, mixed-use urban villages. As urban villages, the neighbourhoods will be transformed to offer a range of opportunities including:
•	New public spaces, community services and amenities for residents
•	A mix of market and non-market housing options
•	More local employment opportunities
•	Changes and reinvestment as the existing building stock ages
•	A shift to more sustainable forms of transportation (walking, transit, cycling) and creation of a multi-modal transportation hub (Bainbridge)
•	Enhancements to the natural environment.
Both the Bainbridge and Lochdale Plans will feature climate action, as well as Sustainable Placemaking and Resiliency, as three key foundational concepts for shaping the mid to long-term future of these Urban Villages (see Part 3 of the Draft Plans that were presented to the public this past spring). These foundational concepts form the basis for policy directions in the rest of the Plan in the topics of Land Use and Development, Public Space and Mobility, and Housing / Community amenities and services.</t>
  </si>
  <si>
    <t>2.	Development of the Bainbridge and Lochdale Urban Village Plans
The City of Burnaby is developing new community plans for the Bainbridge and Lochdale neighbourhoods in northeast Burnaby to become vibrant, complete, mixed-use urban villages. As urban villages, the neighbourhoods will be transformed to offer a range of opportunities including:
•	New public spaces, community services and amenities for residents
•	A mix of market and non-market housing options
•	More local employment opportunities
•	Changes and reinvestment as the existing building stock ages
•	A shift to more sustainable forms of transportation (walking, transit, cycling) and creation of a multi-modal transportation hub (Bainbridge)
•	Enhancements to the natural environment.
Both the Bainbridge and Lochdale Plans will feature climate action, as well as Sustainable Placemaking and Resiliency, as three key foundational concepts for shaping the mid to long-term future of these Urban Villages (see Part 3 of the Draft Plans that were presented to the public this past spring). These foundational concepts form the basis for policy directions in the rest of the Plan in the topics of Land Use and Development, Public Space and Mobility, and Housing / Community amenities and services.</t>
  </si>
  <si>
    <t xml:space="preserve">1.	Resiliency in Planning Processes
The City of Burnaby established a relationship with SFU’s School of Resource and Environmental Management to assess and enhance the city’s integration of resilience into existing strategies, frameworks, and policies. The resiliency framework and staff capacity-building resulting from this relationship were subsequently applied in the Urban Village Community Plans (up for approval in July 2022) and will be applied in the City’s OCP update process. 
2.	Extreme Heat Operational Response Plan 
Following the June 2021 Heat Dome in British Columbia, the City of Burnaby evaluated and enhanced the City’s Extreme Heat Operational Response Plan. The Plan was developed through input of a cross-departmental team to be employed during heat events in 2022 and beyond.  The Plan resulted in the strategic enhancement of operational resources to support City infrastructure and services (i.e. enhanced cooling centers, additional moveable misting and water infrastructure in Parks, and training).
3.	Urban Forest Management Strategy
The City of Burnaby launched the development of an Urban Forest Management Strategy in 2021. The Strategy includes new canopy cover measures and trends in canopy cover, a boulevard tree health inventory and management plan, and long-term recommendations on species, canopy and ecosystem needs to manage the City’s urban forest in the face of a changing climate. The comprehensive Strategy will be a foundation for asset management of the City’s urban forest.
</t>
  </si>
  <si>
    <t>1.	Resiliency in Planning Processes
The City of Burnaby established a relationship with SFU’s School of Resource and Environmental Management to assess and enhance the city’s integration of resilience into existing strategies, frameworks, and policies. The resiliency framework and staff capacity-building resulting from this relationship were subsequently applied in the Urban Village Community Plans (up for approval in July 2022) and will be applied in the City’s OCP update process. 
2.	Extreme Heat Operational Response Plan 
Following the June 2021 Heat Dome in British Columbia, the City of Burnaby evaluated and enhanced the City’s Extreme Heat Operational Response Plan. The Plan was developed through input of a cross-departmental team to be employed during heat events in 2022 and beyond.  The Plan resulted in the strategic enhancement of operational resources to support City infrastructure and services (i.e. enhanced cooling centers, additional moveable misting and water infrastructure in Parks, and training).
3.	Urban Forest Management Strategy
The City of Burnaby launched the development of an Urban Forest Management Strategy in 2021. The Strategy includes new canopy cover measures and trends in canopy cover, a boulevard tree health inventory and management plan, and long-term recommendations on species, canopy and ecosystem needs to manage the City’s urban forest in the face of a changing climate. The comprehensive Strategy will be a foundation for asset management of the City’s urban forest.</t>
  </si>
  <si>
    <t>2.	Extreme Heat Operational Response Plan 
Following the June 2021 Heat Dome in British Columbia, the City of Burnaby evaluated and enhanced the City’s Extreme Heat Operational Response Plan. The Plan was developed through input of a cross-departmental team to be employed during heat events in 2022 and beyond.  The Plan resulted in the strategic enhancement of operational resources to support City infrastructure and services (i.e. enhanced cooling centers, additional moveable misting and water infrastructure in Parks, and training).
3.	Urban Forest Management Strategy
The City of Burnaby launched the development of an Urban Forest Management Strategy in 2021. The Strategy includes new canopy cover measures and trends in canopy cover, a boulevard tree health inventory and management plan, and long-term recommendations on species, canopy and ecosystem needs to manage the City’s urban forest in the face of a changing climate. The comprehensive Strategy will be a foundation for asset management of the City’s urban forest.</t>
  </si>
  <si>
    <t>1.	Official Community Plan
Section 3.2 Strategic Directions, specifically 3.2.1 A More Complete Community, supports the creation of more complete, compact communities. This cascades into other parts of the Official Community Plan (OCP) and is best summarized in the City's Regional Context Statement (OCP, Appendix 1) that responds to the Metro Vancouver’s Regional Growth Strategy: Metro Vancouver 2040 (current when the OCP was last updated), which is based on 5 Goals:
1.	Create a Compact Urban Area
2.	Support a Sustainable Economy
3.	Protect the Environment and Respond to Climate Change Impacts
4.	Develop Complete Communities
5.	Support Sustainable Transportation Choices
Other plans and policy direction supporting compact and complete communities were completed since 2020, and are described below.</t>
  </si>
  <si>
    <t xml:space="preserve">1.	Award-winning Burnaby Transportation Plan (Land-Use)
As previously noted, the City of Burnaby’s recently adopted Connecting Burnaby: Burnaby’s Transportation Plan has been recognized by Canada’s transportation experts by receiving the Stan Teply Outstanding Technical Achievement award from the Canadian Institute of Engineers (CITE). 
The Target: Zero Emission in Burnaby's Transportation Plan supports the creation of more complete, compact communities. The plan focuses on the coordination of transportation and land use decisions to enable people to reduce overall travel distances to meet daily needs. Through current land use policies, the City has grounded the 15-minute city concept into the development of four main town centres that provides the highest densities, broadest mix of land uses and range of housing choices, that is supported by a range of commercial amenities, entertainment, parks and open spaces, and a comprehensive transportation network. The Transportation Plan builds on this work.
2.	HOME: Burnaby’s Housing + Homelessness Strategy
In 2010, Burnaby adopted HOME: Burnaby’s Housing + Homelessness Strategy. The HOME Strategy strives to capture the importance of home in a policy framework that speaks to the diverse needs of the community. This ten-year strategy is grounded in the enhancement of compact, complete communities, particularly through Goal 1: Inclusive and Livable Neighbourhoods. Goal 1’s five strategies demonstrate this focus, and affect all parts of the housing system:
1.	 Increase Housing Choice
2.	Create More Housing in Mixed-Use, Transit-Friendly Areas
3.	Support Housing for Diverse Needs
4.	Promote Social Connections and Resilience
5.	Support Climate-Friendly and Sustainable Housing development.  create more housing in mixed-use, transit-friendly areas, support housing for diverse needs, promote 
3.	Housing Choices Program
Moving directly into implementation of the HOME Strategy, Burnaby’s Housing Choices Program is introducing new housing options into the city, which bridge the gap between single-family homes and apartments or condos. 
The first new options the City is making a priority are Laneway Houses and Secondary Suites in Semi-Detached Homes (“Suites in Semis”). During the consultation for Burnaby’s HOME Strategy, Burnaby residents communicated these were important new housing types for the City’s single and two-family home neighbourhoods. The City is now taking action to finalize the requirements for these housing types as they become available in Burnaby.  </t>
  </si>
  <si>
    <t>Embodied emission and overall emission footprints by low-mid and high-rise densification land-use models.</t>
  </si>
  <si>
    <t xml:space="preserve">The City of Burnaby is undertaking work to address climate impacts and to develop a Climate Adaptation Strategy. The following lists some actions that have recently been taken by the City, but it does not fully capture the breadth of the work currently underway:
•	Completion of the Burnaby Community Safety Plan and Six-Month Update
•	Ravine assessment and mapping
•	Development of stormwater standards for boulevards
•	Debris flow studies and monitoring
•	Dike upgrades
</t>
  </si>
  <si>
    <t>"Wind, rain, and other storm events","Extreme heat and heat stress","Overland flooding","Water shortage","Ecological, cultural and/or human health impacts (examples of cultural impacts include threats to identities, languages, and livelihoods; examples of ecological impacts include biodiversity loss, erosion, invasive species, ecosystem changes)","Wildfire","Coastal flooding, storm surge events and/or other coastal hazards","Extreme cold, snow and ice"</t>
  </si>
  <si>
    <t>"Agricultural sector","Low-income households","Racialized communities","Newcomers to Canada (immigrants and refugees)","People experiencing homelessness","Seniors"</t>
  </si>
  <si>
    <t>"Those with mobility challenges and/or disabilities, isolated community members, community members in older housing stock with inadequate venting or cooling capacity.","Low-income households","Racialized communities","Newcomers to Canada (immigrants and refugees)","People experiencing homelessness","Seniors"</t>
  </si>
  <si>
    <t>"Workers in the agricultural sector","Low-income households","Racialized communities","Newcomers to Canada (immigrants and refugees)","People experiencing homelessness"</t>
  </si>
  <si>
    <t>"Yes, we align climate action plan(s) and priorities with the federal 2030 Emissions Reduction Plan","Yes, we align climate action plan(s) and priorities with the provincial CleanBC Roadmap to 2030","Yes, we assess our plans and priorities for multilevel alignment","Yes, we collaborate with other communities to align with climate action plans and priorities of senior levels of government"</t>
  </si>
  <si>
    <t>"Community partnerships and engagement initiatives","Staff time","Climate or energy studies and/or assessments","Climate or energy plans, policies and/or strategy development","Climate resilient infrastructure and/or capital project(s)"</t>
  </si>
  <si>
    <t xml:space="preserve">Yes, but plan is dated </t>
  </si>
  <si>
    <t>"No, but we are planning to introduce a new target in the next two years","No, as our community emissions are not fully calculated","No, due to a lack of resources"</t>
  </si>
  <si>
    <t xml:space="preserve">Installation of new HVAC system at Lakeside Multiplex will significantly reduce greenhouse gas emission
Replacement of T12 Florescent tubes with energy efficient LED's in Arena and Curling Rink, Municipal office, heritage center and library are reducing utility billing. 
Single pane windows in municipal office replaced with energy star windows
</t>
  </si>
  <si>
    <t>Installation of new HVAC system at Lakeside Multiplex will significantly reduce greenhouse gas emission
Replacement of T12 Florescent tubes with energy efficient LED's in Arena and Curling Rink, Municipal office, heritage center and library are reducing utility billing. 
Single pane windows in municipal office replaced with energy star windows</t>
  </si>
  <si>
    <t xml:space="preserve">In 2021 a partnership with BCHydro, Burns Lake installed 2 level three EV charging stations. These stations were the only two level three stations between Prince George and Prince Rupert in 2021. 
In 2022 in partnership with the Province of BC and the community energy association a new level two charging station will be installed in our downtown parking lot
In 2021 using funds from Active Transportation Grant, we have installed 935m of sidewalk along the main residential street connection to the downtown  
In 2022 in parntership with Lake Babine Nation and Active Transportation, 796m of sidewalk was installed connecting Wyonne Reserve to the downtown 
</t>
  </si>
  <si>
    <t>In 2021 a partnership with BCHydro, Burns Lake installed 2 level three EV charging stations. These stations were the only two level three stations between Prince George and Prince Rupert in 2021. 
In 2022 in partnership with the Province of BC and the community energy association a new level two charging station will be installed in our downtown parking lot</t>
  </si>
  <si>
    <t xml:space="preserve">In 2021 using funds from Active Transportation Grant, we have installed 935m of sidewalk along the main residential street connection to the downtown  
In 2022 in parntership with Lake Babine Nation and Active Transportation, 796m of sidewalk was installed connecting Wyonne Reserve to the downtown </t>
  </si>
  <si>
    <t xml:space="preserve">In 2022 Hazard Risk Vulnerability Analysis (HRVA) will be updated  </t>
  </si>
  <si>
    <t>The Village has completed a Subdivision Master Plan that is beside the village core and is a mix of different housing types and will include walking trails to the Village core for low carbon transportation.</t>
  </si>
  <si>
    <t xml:space="preserve">Currently working on 2 zoning and OCP applications for additional suites within the Village. </t>
  </si>
  <si>
    <t xml:space="preserve">Survey data on how many citizens in our community would be willing to use bikes, e-bikes, EV vehicles and other forms of transportation. </t>
  </si>
  <si>
    <t xml:space="preserve">Not significantly </t>
  </si>
  <si>
    <t>"Wildfire","Extreme cold, snow and ice","Wind, rain, and other storm events","Extreme heat and heat stress","Ecological, cultural and/or human health impacts (examples of cultural impacts include threats to identities, languages, and livelihoods; examples of ecological impacts include biodiversity loss, erosion, invasive species, ecosystem changes)","Overland flooding","Water shortage","Coastal flooding, storm surge events and/or other coastal hazards"</t>
  </si>
  <si>
    <t>"Low-income households","Indigenous peoples","Newcomers to Canada (immigrants and refugees)","People experiencing homelessness","Seniors"</t>
  </si>
  <si>
    <t>"Increased funding","More community engagement and activation","More partnerships and collaboration across levels of government","Increased staff knowledge, expertise and data specific to climate adaptation","Increased staff capacity","Political support and direction"</t>
  </si>
  <si>
    <t>The Village is currently renovating the water treatment plant to elevate it above the 200+ year floodplain. As well as setting up a code for adoption of energy efficient equipment towards net zero commitments.</t>
  </si>
  <si>
    <t>As well as setting up a code for adoption of energy efficient equipment towards net zero commitments.</t>
  </si>
  <si>
    <t xml:space="preserve">The Village is actively engaging "mode shifting" to more energy efficient forms of transportation, having our Bylaw Enforcement Officer using an EV.
</t>
  </si>
  <si>
    <t>The Village is actively engaging "mode shifting" to more energy efficient forms of transportation, having our Bylaw Enforcement Officer using an EV.</t>
  </si>
  <si>
    <t>The Village is undertaking a subdivision control revision to amend the zonning bylaw.</t>
  </si>
  <si>
    <t>The Village of Cache Creek has conducted a flood mitigation study to determine floodplain area and review potential land use adjustments; collected data on existing infrastructure.
The Village is currently renovating the water treatment plant to elevate it above the 200+ year floodplain.
The outcome was the assemble of a Flood Response Plan that will be incorporated into the Village's OCP in the year to come.</t>
  </si>
  <si>
    <t>The Village of Cache Creek has conducted a flood mitigation study to determine floodplain area and review potential land use adjustments; collected data on existing infrastructure.
The outcome was the assemble of a Flood Response Plan that will be incorporated into the Village's OCP in the year to come.</t>
  </si>
  <si>
    <t xml:space="preserve">The Village is currently renovating the water treatment plant to elevate it above the 200+ year floodplain.
</t>
  </si>
  <si>
    <t>The Village will amend it's OCP in 2023 and will incorporate as many strategies towards creating a more compact community</t>
  </si>
  <si>
    <t>The Village has not been taken any actions towards community compactness but we envision that the new OCP will address those issues</t>
  </si>
  <si>
    <t>Comparative metrics between regular and compact communities</t>
  </si>
  <si>
    <t xml:space="preserve">The Village has undertaken and floodplain risk assessment to allow for better planning </t>
  </si>
  <si>
    <t>"Overland flooding","Wildfire","Water shortage","Extreme heat and heat stress","Wind,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</si>
  <si>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"Increased funding","More partnerships and collaboration across levels of government","Increased staff knowledge, expertise and data specific to climate adaptation"</t>
  </si>
  <si>
    <t>"By designing and implementing climate actions that target the barriers to access and resilience faced by the equity seeking groups/frontline communities most impacted by climate change"</t>
  </si>
  <si>
    <t xml:space="preserve">Link for 2021 LGCAP Survey will be made available to the public as soon as the IT Department finishes troubleshooting the City of Campbell River Website (currently unable to load documents). A copy of the link will be emailed to LGCAP@gov.bc.ca as soon as possible. </t>
  </si>
  <si>
    <t>1052</t>
  </si>
  <si>
    <t>663</t>
  </si>
  <si>
    <t>1715</t>
  </si>
  <si>
    <t xml:space="preserve">No, due to capacity issues. Once sufficient resources have been secured the City will endeavour to complete a community-wide GHG inventory. </t>
  </si>
  <si>
    <t>Initiative: Municipal Energy Rebates ($15,000 budgeted for 2022) 
Outcomes: The City is offering a $350 top-up to participants of the CleanBC Better Homes and Home Energy Renovation Rebate Program for switching from a fossil fuel (oil, natural gas, or propane) heating system to an electric air source heat pump. If fully subscribed, this will add 42 more energy efficient residential heating and cooling systems throughout Campbell River.
Initiative: City Building Energy Assessment/Design Engineering ($25,000 budgeted in 2022)
Outcomes: Conduct mechanical ventilation/HVAC assessment for Maritime Heritage Centre to determine more energy efficient systems that will address ongoing building complaints regarding indoor heating quality and high energy costs. 
Initiative: Energy and Water Consumption Reduction Projects ($50,000 budgeted in 2022)
Outcome: Replace failed equipment with high efficiency, modern technology that will reduce energy and/or water use. Fund enables to the City to continue reducing its overall internal energy and water consumption. The City's Water Department completed audits of three of the City's largest facilities (Community Centre, Sportsplex, RCMP) in 2019 with recommendations to complete fixture replacements to achieve significant water use reductions. These three projects alone will expend the annual expenditure entirely for the next three years.</t>
  </si>
  <si>
    <t>Initiative: Municipal Energy Rebates ($15,000 budgeted for 2022) 
Outcomes: The City is offering a $350 top-up to participants of the CleanBC Better Homes and Home Energy Renovation Rebate Program for switching from a fossil fuel (oil, natural gas, or propane) heating system to an electric air source heat pump. If fully subscribed, this will add 42 more energy efficient residential heating and cooling systems throughout Campbell River.</t>
  </si>
  <si>
    <t>Initiative: City Building Energy Assessment/Design Engineering ($25,000 budgeted in 2022)
Outcomes: Conduct mechanical ventilation/HVAC assessment for Maritime Heritage Centre to determine more energy efficient systems that will address ongoing building complaints regarding indoor heating quality and high energy costs. 
Initiative: Energy and Water Consumption Reduction Projects ($50,000 budgeted in 2022)
Outcome: Replace failed equipment with high efficiency, modern technology that will reduce energy and/or water use. Fund enables to the City to continue reducing its overall internal energy and water consumption. The City's Water Department completed audits of three of the City's largest facilities (Community Centre, Sportsplex, RCMP) in 2019 with recommendations to complete fixture replacements to achieve significant water use reductions. These three projects alone will expend the annual expenditure entirely for the next three years.</t>
  </si>
  <si>
    <t>Initiative: Update of the Master Transportation Plan ($62,500 budgeted in 2022)
Outcomes: The Plan will focus on encouraging alternative modes of transportation such as walking, cycling and transit use, with achievable actions to increase associated infrastructure for pedestrians and cyclists. Implementation of the Plan will help to reduce the City’s overall carbon emissions through the promotion of more energy efficient forms of transportation.  
Initiative: Active Transportation Investments ($674,384 budgeted in 2022)
Outcomes: 
1) Sidewalk Infill: Over the past number of years, the City has completed a number of projects to increase pedestrian network connectivity throughout the community. The City is currently in the planning phase for the install of sidewalk on Cheviot Rd (narrow road in a rural area) between 2023 and 2024 to enhance pedestrian use and provide greater accessibility to existing bus stops. The City also intends to begin construction for pedestrian upgrades along Willis Rd to include a paved walking path. 
2) Installation of Cycling Infrastructure: This will include the addition of new cycling lanes along Hilchey Rd, along with the introduction of way-finding signage and associated infrastructure to support cycling and pedestrians. Funding is also in place for another location, to be identified following public consultation of the Master Transportation Plan. 
Initiative: In partnership with BC Transit, update the Transit Futures Action Plan and continued improvements to service levels ($90,000 budgeted in 2022) 
Outcomes: 
1)	This will assist with making improvements to routes and schedules while establishing mode share and ridership targets. 
2)	Installation of new bus shelters to provide protection from weather elements.
Initiative: Increase EV Charging Infrastructure (73% provided by grant funding in collaboration with Mid-Island EV Charging Network, 23% funded by the City)
Outcomes: New Level 2 EV Charging Station at the Sportsplex</t>
  </si>
  <si>
    <t>Initiative: Increase EV Charging Infrastructure (73% provided by grant funding in collaboration with Mid-Island EV Charging Network, 23% funded by the City)
Outcomes: New Level 2 EV Charging Station at the Sportsplex</t>
  </si>
  <si>
    <t xml:space="preserve">Initiative: Active Transportation Investments ($674,384 budgeted in 2022)
Outcomes: 
1) Sidewalk Infill: Over the past number of years, the City has completed a number of projects to increase pedestrian network connectivity throughout the community. The City is currently in the planning phase for the install of sidewalk on Cheviot Rd (narrow road in a rural area) between 2023 and 2024 to enhance pedestrian use and provide greater accessibility to existing bus stops. The City also intends to begin construction for pedestrian upgrades along Willis Rd to include a paved walking path. 
2) Installation of Cycling Infrastructure: This will include the addition of new cycling lanes along Hilchey Rd, along with the introduction of way-finding signage and associated infrastructure to support cycling and pedestrians. Funding is also in place for another location, to be identified following public consultation of the Master Transportation Plan. </t>
  </si>
  <si>
    <t>Initiative: In partnership with BC Transit, update the Transit Futures Action Plan and continued improvements to service levels ($90,000 budgeted in 2022) 
Outcomes: 
1)	This will assist with making improvements to routes and schedules while establishing mode share and ridership targets. 
2)	Installation of new bus shelters to provide protection from weather elements.</t>
  </si>
  <si>
    <t xml:space="preserve">Initiative: Update of the Master Transportation Plan ($62,500 budgeted in 2022)
Outcomes: The Plan will focus on encouraging alternative modes of transportation such as walking, cycling and transit use, with achievable actions to increase associated infrastructure for pedestrians and cyclists. Implementation of the Plan will help to reduce the City’s overall carbon emissions through the promotion of more energy efficient forms of transportation.  </t>
  </si>
  <si>
    <t xml:space="preserve">Initiative: Organics Diversion ($1,025,000 budgeted in 2022)
Outcomes: Funding will support Comox Valley Regional District with constructing a regional organics facility, along with introducing a community curbside organics program and developing a communications strategy for program coordination
Initiative: Marine Foreshore Restoration ($60,000 budgeted in 2022)
Outcomes: Restoring and preserving the foreshore is critical for maintaining and upgrading City infrastructure, particularly Hwy 19a and Rotary Seawalk. To the same degree, Campbell River’s marine habitat provides crucial ecosystem services including carbon sequestration, attenuation and/or dissipations of wave energy; flood reduction, coastline protection and erosion control.  Restoration efforts enable the City to rebuild damaged areas of the foreshore to proactively prevent or minimize future erosion damage by using soft shore approaches.
Initiative: Flooding Mitigation through Stormwater System Improvements ($475,000 budgeted in 2022)
Outcomes: 
1)	Conduct review and upgrade of outfall locations that feed into the Nunns Creek in order to mitigate heavy inflows to this area which are leading to downstream flooding.
2)	With a number of recent flooding issues in the downtown with more intense weather trends and sea level rise, further investigation of the long-term storm water issues in the downtown area as it relates to storm events, tide events, and sea level rise is required, along with a conceptual design of new underground storm sewer and review of surface storage, overland flood routes, underground storage and changes to the outfall system. 
3)	The Quinsam area requires the installation of retention/detention ponds to allow for further control of flooding in the area.
4)	Develop an integrated stormwater management plan to address localized and downstream storm water issues arising from the development of Quinsam Heights 
</t>
  </si>
  <si>
    <t>Initiative: Marine Foreshore Restoration ($60,000 budgeted in 2022)
Outcomes: Restoring and preserving the foreshore is critical for maintaining and upgrading City infrastructure, particularly Hwy 19a and Rotary Seawalk. To the same degree, Campbell River’s marine habitat provides crucial ecosystem services including carbon sequestration, attenuation and/or dissipations of wave energy; flood reduction, coastline protection and erosion control.  Restoration efforts enable the City to rebuild damaged areas of the foreshore to proactively prevent or minimize future erosion damage by using soft shore approaches.</t>
  </si>
  <si>
    <t>Initiative: Organics Diversion ($1,025,000 budgeted in 2022)
Outcomes: Funding will support Comox Valley Regional District with constructing a regional organics facility, along with introducing a community curbside organics program and developing a communications strategy for program coordination</t>
  </si>
  <si>
    <t xml:space="preserve">Initiative: Community Climate Adaptation Plan (CCAP) departmental workplan strategizing for 2023-2032 Financial Planning (no budget assigned)
Outcomes: The purpose of this exercise will be to establish departmental responsibilities for implementation of the actions within the CCAP with priority given to actions that can be mainstreamed into current work plans and existing operations such as community infrastructure development, capital projects, asset management, and emergency planning. Additional prioritization of actions may be determined by: 
•	Actions that are a political priority
•	Actions that correspond with and are identified within other plans (e.g. Urban Forest Management Plan, Sea Level Rise Action Plan, etc.)
•	Actions that become more urgently necessary from a community health perspective as increasing impacts from climate change continue to be experienced. 
Individual departments playing a lead or supporting role for a specific action will need to determine whether synergies exist within current operational budgets when assessing feasibility of implementation. If an action cannot be integrated within a pre-existing work plan budget, or granting funding opportunities cannot be secured, departments responsible for advancing the action will need to consider bringing forward an annual budget request to Council. 
Initiative: Participate in Canadian Red Cross Community Assistance Team pilot program to develop an Extreme Weather Plan that aligns with Community Climate Adaptation Plan Action 8.1 (funded by Canadian Red Cross)
Outcomes: Work with community partners and various levels of government to formulate an easy-to-implement extreme weather plan that can be registered with the Province. This project will assist the City with preparing for future extreme weather events, including but not limited to addressing the following: 
•	Identifying a diverse inventory of accessible public areas for refuge during different weather events
•	Establishing transportation to areas of refuge, social gathering spaces, etc. for people in vulnerable situations (free transportation options to be explored) 
•	Establishing a communications campaign for a help-your-neighbour program that can be implemented during extreme weather events
Initiative: Develop a policy for managing Environmentally Sensitive Areas, as per Council’s 2020-2023 Strategic Plan and Community Climate Adaptation Plan Action 5.7 ($25,000 budgeted in 2022)
Outcomes: The policy will provide clarity and consistency to citizens and organizations on the service delivery and management of natural areas, with a focus on protecting their ecological value and promoting their importance in relation to climate adaptation.  
Initiative: Flooding Mitigation through Stormwater System Improvements ($475,000 budgeted in 2022)
Outcomes: 
1)	Conduct review and upgrade of outfall locations that feed into the Nunns Creek in order to mitigate heavy inflows to this area which are leading to downstream flooding.
2)	With a number of recent flooding issues in the downtown with more intense weather trends and sea level rise, further investigation of the long-term storm water issues in the downtown area as it relates to storm events, tide events, and sea level rise is required, along with a conceptual design of new underground storm sewer and review of surface storage, overland flood routes, underground storage and changes to the outfall system. 
3)	The Quinsam area requires the installation of retention/detention ponds to allow for further control of flooding in the area.
4)	Develop an integrated stormwater management plan to address localized and downstream storm water issues arising from the development of Quinsam Heights </t>
  </si>
  <si>
    <t xml:space="preserve">Initiative: Community Climate Adaptation Plan (CCAP) departmental workplan strategizing for 2023-2032 Financial Planning (no budget assigned)
Outcomes: The purpose of this exercise will be to establish departmental responsibilities for implementation of the actions within the CCAP with priority given to actions that can be mainstreamed into current work plans and existing operations such as community infrastructure development, capital projects, asset management, and emergency planning. Additional prioritization of actions may be determined by: 
•	Actions that are a political priority
•	Actions that correspond with and are identified within other plans (e.g. Urban Forest Management Plan, Sea Level Rise Action Plan, etc.)
•	Actions that become more urgently necessary from a community health perspective as increasing impacts from climate change continue to be experienced. 
Individual departments playing a lead or supporting role for a specific action will need to determine whether synergies exist within current operational budgets when assessing feasibility of implementation. If an action cannot be integrated within a pre-existing work plan budget, or granting funding opportunities cannot be secured, departments responsible for advancing the action will need to consider bringing forward an annual budget request to Council. </t>
  </si>
  <si>
    <t>Initiative: Participate in Canadian Red Cross Community Assistance Team pilot program to develop an Extreme Weather Plan that aligns with Community Climate Adaptation Plan Action 8.1 (funded by Canadian Red Cross)
Outcomes: Work with community partners and various levels of government to formulate an easy-to-implement extreme weather plan that can be registered with the Province. This project will assist the City with preparing for future extreme weather events, including but not limited to addressing the following: 
•	Identifying a diverse inventory of accessible public areas for refuge during different weather events
•	Establishing transportation to areas of refuge, social gathering spaces, etc. for people in vulnerable situations (free transportation options to be explored) 
•	Establishing a communications campaign for a help-your-neighbour program that can be implemented during extreme weather events</t>
  </si>
  <si>
    <t xml:space="preserve">Initiative: Develop a policy for managing Environmentally Sensitive Areas, as per Council’s 2020-2023 Strategic Plan and Community Climate Adaptation Plan Action 5.7 ($25,000 budgeted in 2022)
Outcomes: The policy will provide clarity and consistency to citizens and organizations on the service delivery and management of natural areas, with a focus on protecting their ecological value and promoting their importance in relation to climate adaptation.  
Initiative: Flooding Mitigation through Stormwater System Improvements ($475,000 budgeted in 2022)
Outcomes: 
1)	Conduct review and upgrade of outfall locations that feed into the Nunns Creek in order to mitigate heavy inflows to this area which are leading to downstream flooding.
2)	With a number of recent flooding issues in the downtown with more intense weather trends and sea level rise, further investigation of the long-term storm water issues in the downtown area as it relates to storm events, tide events, and sea level rise is required, along with a conceptual design of new underground storm sewer and review of surface storage, overland flood routes, underground storage and changes to the outfall system. 
3)	The Quinsam area requires the installation of retention/detention ponds to allow for further control of flooding in the area.
4)	Develop an integrated stormwater management plan to address localized and downstream storm water issues arising from the development of Quinsam Heights </t>
  </si>
  <si>
    <t>Campbell River’s Place Strategy: “Develop a network of compact, complete, walkable and highly connected centres within a network of greenways and blueways.” This vision is support by complementary policies and objectives throughout the OCP’s Growth Management &amp; Land Use Strategy and in areas such as village and neighbourhood centres, parks and natural environment, housing diversity, transportation and mobility, agriculture, and high performance buildings. 
Examples of supporting objectives and policies include, but are not limited to: 
5.1.2 For development within the Urban Containment Boundary, promote an orderly pattern of development that is sequential in particular in undeveloped areas to maintain infrastructure efficiency and enhance livability associated with compact neighbourhoods.
5.8 Proactively encourage mixed-use development in Village Centres.
5.10 Create a pedestrian oriented, compact node with commercial uses and amenities to meet the daily needs of residents in the surrounding neighbouring area. (p.60)
5.22 Permit sensitive infill development and promote walkable destinations within existing neighbourhoods.
5.22.1 Where appropriate, allow a range of housing forms such as secondary dwellings, row housing, live/work units and townhouses that diversify the housing stock. 
5.22.2 Where appropriate, allow and encourage clustered development in order to preserve additional green space around valuable features such as sensitive environmental features, viewpoints and trail corridors.
5.24 Improve road, cycle and pedestrian connections 
5.24.1 Provide accessibility or pedestrian connection to major community amenities and schools, adjacent pedestrian networks and natural areas; and delineation of open space, landscaping and edge treatment at site boundaries, providing transitional buffers as required from existing housing in an area; 
5.24.2 Assess the pedestrian system in neighbourhoods to identify gaps with a view to infilling or mitigating deficiencies. 
5.25 Foster sense of place through pedestrian-oriented design for neighbourhood commercial or mixed use developments.
6.3.2 The ongoing completion of the Recreational Greenways Loop as a key attraction in the community and active transportation route will be supported.
6.3.6 The dedication of land or cash in lieu, no less than 5% of the parcel area proposed for subdivision for park and public open spaces, is required to ensure adequate park spaces within walking distance of most or all residents.
7.2.2 Incentives may be considered to encourage residential development of vacant infill lots.
7.2.5 Zoning regulations will be reviewed and revised as appropriate to permit secondary suites and secondary residences (e.g. coach houses or garage suites) as a way to broaden housing choice and increase affordability for both home owners and renters. 
7.2.6 Zoning regulations will be reviewed and revised as appropriate to increase permitted housing typologies in residential and mixed-use zones.
8.1 Prioritize walking in Campbell River. 
8.1.1 Sidewalk coverage will be strategically increased as financial resources permit and as guided by the Master Transportation Plan.
8.2 Develop and improve the role of bicycle facilities to increase the cycling mode share.
8.5.1 Land use decisions must support walking, cycling and transit, as provided in Part II of this Plan.
13.3 Ensure new multi-family developments support strong local food and agriculture systems. 
13.3.1 Collaborate with the development industry to identify opportunities to provide food production opportunities in new multi-family developments. 
14.1.1 Incentives may be provided for high energy performance in new buildings, including renewable energy development and use. Incentives may include development permit fast tracking, relaxed height and density restrictions, a revitalization tax exemption, and/or assistance with the pre approvals planning process.</t>
  </si>
  <si>
    <t xml:space="preserve">1) 2020 – Produced the City of Campbell River Livability Assessment Report
A comprehensive report which takes into consideration existing neighbourhoods within the City’s Urban Containment Boundary as viable locations for additional housing through the evaluation of human, social, economic, and environmental indicators. 
2) 2020-2021 – Greater Infill Development and Densification to support Housing Needs of Community Members and align with Recommendations of the Housing Growth Review 
In 2019, the Housing Growth Review was completed in anticipation of the ongoing growth of the City and a desire to follow good planning practices while adhering to the wishes and priorities for the future as expressed by the community and states in the Sustainable Official Community Plan. 
In 2020, the Housing Needs Report reviewed and analyzed the housing situation in Campbell River. Specific community housings needs in combination with a 1% assumed rate of growth led to the following recommendations between 2021 and 2025: 
•	Create a minimum of 1000 new housing units (at least 200 per year)
•	Ensure half (50%) of new units are purpose-built rentals
•	Aim for housing typology that reflects the needs of the community with a mix of single family homes (30%), 
        plexes/row/townhouses (35%) and apartments (35%)  
In 2020, new housing types by percentage included: 
•	Single family = 31%
•	Plexes/Row/Townhouse = 14%
•	Apartments = 55%
In 2021, new housing types by percentage included: 
•	Single family = 20%
•	Plexes/Row/Townhouse = 11%
•	Apartments = 69%
3) 2021 – OCP Amendment Bylaw to remove Quinsam Heights Estate Designation 
Removal of the OCP’s Estate designation from the Quinsam Heights neighbourhood eliminated the requirement for subdivision to result in average lot sizes not less than 1 acre. The Estate designation did not apply anywhere else within the City, and its removal from the OCP now sets the stage for appropriate infill development opportunities within the Quinsam Heights neighbourhood. The neighbourhood has the potential to develop approximately 3,000 new dwellings over the next 25-30 years, consisting of a mix of single-family dwellings, duplexes and townhomes, and potentially small apartment units, accompanied by community amenities such as a corner store, community hall, school, parks and trails. 
4) Develop a Neighbourhood Plan for Quinsam Heights area 
Application of smart growth planning principles to guide the development of the Plan, including: 
•	Developing a land use strategy that balances social and economic objectives while reducing environmental impacts as much as possible
•	Guiding the form and density that future growth should take to build a healthy compact community by prioritizing infill, redevelopment and densification strategies.
•	Identifying approaches that support walkability and active modes of transportation that will lead to reductions in greenhouse gas emissions and heathier, happier lifestyles.
5) 2022 – Master Transportation Plan Update 
As per the OCP:
•	Campbell River is compact and green.  Our City’s transportation system provides safe, direct connections between its liveable and complete neighbourhoods and vibrant downtown through an attractive greenway and multi-modal roadway network.
•	Campbell River is a healthy community.  Our City offers affordable transportation choices for people of all ages and abilities that support physical activity and healthy living, including walking and cycling.
•	Campbell River is committed to sustainability.  Campbell River’s transportation will enhance the livability and 
sustainability of our community by providing transportation choices that are economically, socially and environmentally responsible.
The MTP update aims to support walking, cycling and transit use that fosters a community with less pollution, less congestion, healthier individuals, healthier communities, less reliance on fossil fuels and fewer collisions.
</t>
  </si>
  <si>
    <t xml:space="preserve">
•	A robust review of the local and provincial policy and planning context that has inadvertently created barriers 
        to complete, compact community development 
•	Economic analysis of transportation linkages as it relates to land-use development 
•	Current data regarding how land-use decisions and adapting the build environment can maximize co- 
        benefits 
•	The Province used to measure community-wide GHG emissions and provide updated statistics every few 
        years to help local governments track and reduce emissions. The Community Energy and Emissions Inventory 
        hasn’t been updated since 2012. This data would be helpful in determining specific areas of focus to support 
        the creation of complete, compact communities. 
</t>
  </si>
  <si>
    <t xml:space="preserve">2021-Council endorsement of the Community Climate Adaptation Plan, which provides a practical roadmap to guide Campbell River in preparing for and responding to current and future projected climate impacts. The document consists of 13 overarching objectives, and 33 direct actions aimed at built, natural, and social systems, the economy, community health and wellbeing, and enabling actions (actions that support moving the CCAP forward). All 33 actions are complemented by detailed implementation tables that were developed by the stakeholder group and are meant to facilitate advancement of the plan.
2022 - Community Climate Adaptation Plan (CCAP) departmental workplan strategizing for 2023-2032 Financial Planning. The purpose of this exercise will be to establish departmental responsibilities for implementation of the actions within the CCAP with priority given to actions that can be mainstreamed into current work plans and existing operations such as community infrastructure development, capital projects, asset management, and emergency planning. Additional prioritization of actions may be determined by: 
•	Actions that are a political priority
•	Actions that correspond with and are identified within other plans (e.g. Urban Forest Management Plan, Sea Level Rise Action Plan, etc.)
•	Actions that become more urgently necessary from a community health perspective as increasing impacts from climate change continue to be experienced. 
Individual departments playing a lead or supporting role for a specific action will need to determine whether synergies exist within current operational budgets when assessing feasibility of implementation. If an action cannot be integrated within a pre-existing work plan budget, or granting funding opportunities cannot be secured, departments responsible for advancing the action will need to consider bringing forward an annual budget request to Council. 
2022 - Participate in Canadian Red Cross Community Assistance Team pilot program to develop an Extreme Weather Plan that aligns with Community Climate Adaptation Plan Action 8.1 (funded by Canadian Red Cross). Work with community partners and various levels of government to formulate an easy-to-implement extreme weather plan that can be registered with the Province. This project will assist the City with preparing for future extreme weather events, including but not limited to addressing the following: 
•	Identifying a diverse inventory of accessible public areas for refuge during different weather events
•	Establishing transportation to areas of refuge, social gathering spaces, etc. for people in vulnerable situations (free transportation options to be explored) 
Establishing a communications campaign for a help-your-neighbour program that can be implemented during extreme weather events.
2022- Develop a policy for managing Environmentally Sensitive Areas, as per Council’s 2020-2023 Strategic Plan and Community Climate Adaptation Plan Action 5.7. The policy will provide clarity and consistency to citizens and organizations on the service delivery and management of natural areas, with a focus on protecting their ecological value and promoting their importance in relation to climate adaptation.  
</t>
  </si>
  <si>
    <t>Assessment results are available in the Community Climate Adaptation Plan: https://www.campbellriver.ca/planning-building-development/green-city/climate-action/climate-adaptation-strategy</t>
  </si>
  <si>
    <t>"Extreme heat and heat stress","Coastal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changes)","Wind, rain, and other storm events","Overland flooding","Wildfire","Water shortage","Extreme cold, snow and ice"</t>
  </si>
  <si>
    <t>"People with health challenges; people with diverse abilities ","Low-income households","Indigenous peoples","Racialized communities","Newcomers to Canada (immigrants and refugees)","People experiencing homelessness","Seniors","Women and girls"</t>
  </si>
  <si>
    <t>"More partnerships and collaboration across levels of government","Increased staff capacity","Political support and direction"</t>
  </si>
  <si>
    <t>"By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</si>
  <si>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"Current investment selected above, along with all initiatives and assigned budgets that were identified in question 8 of the survey. Future investments will hopefully include all of the above.","Climate or energy plans, policies and/or strategy development"</t>
  </si>
  <si>
    <t>None at this time - Limited resources.</t>
  </si>
  <si>
    <t>1- increasing awareness of charge stations within the community through the development of communications strategy - outcome: increased awareness and use of green power infrastructure availability to residents and tourists.</t>
  </si>
  <si>
    <t>1- Increasing access and expanding trail networks to residents and tourists. 
2- Evaluating co-generation opportunities from bio-mass and waste organics. Outcome: inventory of municipal and regional biomass inventory availability and feasibility of co-generation facilities to support climate change.</t>
  </si>
  <si>
    <t>2- Evaluating co-generation opportunities from bio-mass and waste organics. Outcome: inventory of municipal and regional biomass inventory availability and feasibility of co-generation facilities to support climate change.</t>
  </si>
  <si>
    <t xml:space="preserve">1- Canal Flats is uniquely situated between two water bodies (Kootenay River and Columbia Lake). These water ways pose a unique risk to the community and visitors. We are restructuring emergency preparedness and planning to increase service delivery - A new emergency management plan will define the needs for increased training for emergency response, equipment needs to respond to river and lake emergencies.   Outcome: Better training and organization and availability of equipment to respond to emergencies. </t>
  </si>
  <si>
    <t xml:space="preserve"> A new emergency management plan will define the needs for increased training for emergency response, equipment needs to respond to river and lake emergencies.   Outcome: Better training and organization and availability of equipment to respond to emergencies. </t>
  </si>
  <si>
    <t>Within the OCP the Village of Canal Flats intends to protect the Agriculture Area. Area A (Environmental), and current ALR and non-ALR designated agricultural lands and utilize them to their fullest extent by promoting the growth of traditional and innovative agricultural industry in Canal Flats.
The Urban Containment Boundary, General Land Uses, directs all future residential growth to be contained within a defined area. This area contains considerable growth capacity and can accommodate Canal Flats’ population growth targets for 2026. Along with the following policies, the Urban Containment Boundary provides Canal Flats with the ability to accommodate 460 to 1860 new units for an additional 930 to 3725 new residents.</t>
  </si>
  <si>
    <t>The Canal Flats Community and Neighbourhood Area consists of single-detached dwellings on a range of lot sizes, recreational properties, mobile home parks, a multi-unit (townhouse) development and lake front lots with large single detached and recreational dwellings. Canal Flats requires the integration of a diversity of residential development, amenities, and services within the Community and Neighbourhood Area to address community and housing needs and to support economic opportunities for residents of Canal Flats.
STRATEGY
Within the Community and Neighbourhood Area, shown on General Land Uses, Canal Flats encourages residential development that integrates affordable, rental, supportive, age-in-place, and seniors housing and services. Canal Flats encourages residential development that integrates home based businesses, tourism accommodation and/or seasonal housing. Canal Flats supports an innovative and diverse range residential development to accommodate these needs including the option for carriage houses and secondary suites.</t>
  </si>
  <si>
    <t>Data on communities that adopt agricultural and small community farms as part of compact communities.</t>
  </si>
  <si>
    <t>Yes, we have requested upgrades to our existing Dike and working with governments to become the Dike Authority. Starting of Phase 1 of three phases.</t>
  </si>
  <si>
    <t>We recently completed a flood study.</t>
  </si>
  <si>
    <t>"Overland flooding","Wildfire","Ecological,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shortage","Coastal flooding, storm surge events and/or other coastal hazards","Wind, rain, and other storm events"</t>
  </si>
  <si>
    <t>"Low-income households","Seniors","Women and girls"</t>
  </si>
  <si>
    <t>"Increased funding","More community engagement and activation","Increased staff capacity"</t>
  </si>
  <si>
    <t>Renewed October 2021</t>
  </si>
  <si>
    <t>https://www.crd.bc.ca/docs/default-source/crd-document-library/plans-reports/climate/2021/2021-crd-climate-action-annual-report.pdf?sfvrsn=c63c3cd_2</t>
  </si>
  <si>
    <t>3834</t>
  </si>
  <si>
    <t>Yes, we do our own community-wide emissions inventory</t>
  </si>
  <si>
    <t>No, but in past</t>
  </si>
  <si>
    <t>Every 2 years</t>
  </si>
  <si>
    <t>Territorial based - GPC BASIC+</t>
  </si>
  <si>
    <t>https://www.crd.bc.ca/docs/default-source/climate-action-pdf/reports/2020-crd-ghg-inventorystudy.pdf?sfvrsn=5b16ebcd_2</t>
  </si>
  <si>
    <t>1783251</t>
  </si>
  <si>
    <t>710008</t>
  </si>
  <si>
    <t>784875</t>
  </si>
  <si>
    <t>66237</t>
  </si>
  <si>
    <t>134929</t>
  </si>
  <si>
    <t>3364780556</t>
  </si>
  <si>
    <t>Reduce regional greenhouse gas (GHG) emissions by 61%</t>
  </si>
  <si>
    <t>2038</t>
  </si>
  <si>
    <t>https://www.crd.bc.ca/docs/default-source/crd-document-library/plans-reports/climate/crd__climate-action-strategy__2021.pdf?sfvrsn=5e9c31cd_2     https://www.crd.bc.ca/docs/default-source/crd-document-library/bylaws/regionalgrowthstrategy/4017--capital-regional-district-regional-growth-strategy-bylaw-no-1-2016.pdf?sfvrsn=ecb611ca_4</t>
  </si>
  <si>
    <t xml:space="preserve">Initiative: Pursued FCM grant application for GHG Reduction Pathway study for CRD’s three recreation centres.
Outcome:  Understanding of key energy retrofits to achieve corporate GHG reduction targets.
Initiative: Conducted research and design of a Capital Region Residential Energy Retrofit Program. The first phase design study work was completed in 2021, and the results were shared with local government staff.
Outcomes: Program scope developed to increase uptake of energy retrofits in residential buildings, GHG reductions and increased energy efficiency.
</t>
  </si>
  <si>
    <t>Initiative: Pursued FCM grant application for GHG Reduction Pathway study for CRD’s three recreation centres.
Outcome:  Understanding of key energy retrofits to achieve corporate GHG reduction targets.
Initiative: Conducted research and design of a Capital Region Residential Energy Retrofit Program. The first phase design study work was completed in 2021, and the results were shared with local government staff.
Outcomes: Program scope developed to increase uptake of energy retrofits in residential buildings, GHG reductions and increased energy efficiency.</t>
  </si>
  <si>
    <t xml:space="preserve">Initiative: Developed and Implemented corporate Green Fleet Policy. 
Outcomes: 21 corporate electric vehicles orders in place or pending (dependent on market availability). 
Initiative: Completed Phase 3 of the E&amp;N Rail Trail creating 13km of uninterrupted trail between the City of Langford and City of Victoria. 
Outcome: Increased access to active transportation for citizens and visitors.
Initiative: Developed regional Electric Vehicle (EV) Infrastructure Roadmap to identify EV charging requirements, cost implications and regional collaboration activities. 
Outcome: Support regional EV program development, grant applications and other regional collaboration efforts.
</t>
  </si>
  <si>
    <t>Initiative: Developed and Implemented corporate Green Fleet Policy. 
Outcomes: 21 corporate electric vehicles orders in place or pending (dependent on market availability). 
Initiative: Developed regional Electric Vehicle (EV) Infrastructure Roadmap to identify EV charging requirements, cost implications and regional collaboration activities. 
Outcome: Support regional EV program development, grant applications and other regional collaboration efforts.</t>
  </si>
  <si>
    <t>Initiative: Completed Phase 3 of the E&amp;N Rail Trail creating 13km of uninterrupted trail between the City of Langford and City of Victoria. 
Outcome: Increased access to active transportation for citizens and visitors.</t>
  </si>
  <si>
    <t xml:space="preserve">Initiative: Administered several inter-municipal groups, including Climate Action Task Force, Climate Action Working Group, Development Planning Advisory Committee, Local Government Emergency Programs Advisory Committee and Regional Emergency Management Partnership.  
Outcome: Identify and coordinate regional climate action projects and programs and disseminate key information, reports and other resources. 
Initiative: Advanced planning and procurement efforts related to the Hartland Landfill Renewable Natural Gas Project.
Outcome: Displace conventional natural gas with renewable natural gas.
Initiative: Developed and completed the renewed 2021 Climate Action Strategy and Solid Waste Management Plan.
Outcomes: Improved and updated climate action strategies and planning.
</t>
  </si>
  <si>
    <t>Initiative: Developed and completed the renewed 2021 Climate Action Strategy and Solid Waste Management Plan.
Outcomes: Improved and updated climate action strategies and planning.</t>
  </si>
  <si>
    <t>Initiative: Advanced planning and procurement efforts related to the Hartland Landfill Renewable Natural Gas Project.
Outcome: Displace conventional natural gas with renewable natural gas.</t>
  </si>
  <si>
    <t xml:space="preserve">Initiative: Focused on refining the results of the Capital Region Coastal Flood Inundation Mapping Project and distributing data to local governments and other project stakeholders
Outcomes: Strengthened understanding of sea level rise and coastal flood risks and increased capacity of local government staff.
Initiative: Retained a FireSmart Coordinator for the Electoral Areas (EAs) through successful grant applications.
Outcomes: Enhance community resilience to wildfire threats in EAs through 2022.
</t>
  </si>
  <si>
    <t>Initiative: Focused on refining the results of the Capital Region Coastal Flood Inundation Mapping Project and distributing data to local governments and other project stakeholders
Outcomes: Strengthened understanding of sea level rise and coastal flood risks and increased capacity of local government staff.</t>
  </si>
  <si>
    <t>Initiative: Retained a FireSmart Coordinator for the Electoral Areas (EAs) through successful grant applications.
Outcomes: Enhance community resilience to wildfire threats in EAs through 2022.</t>
  </si>
  <si>
    <t>The 2018 Regional Growth Strategy (RGS) for the capital region supports the creation of more complete, compact communities through many objectives including: keep urban settlement compact; create safe and complete communities; increase transportation choice. The RGS sets out a settlement concept of connected nodes and corridors within an Urban Containment Policy Area and targets that 95% of net new dwelling units be accommodated within the urban containment area.</t>
  </si>
  <si>
    <t>Monitor the Regional Growth Strategy by measuring our progress through the RGS indicator report. Relevant indicators include the percentage of net new dwelling units built outside the containment area and the number of net new dwelling units built within areas that are meeting the 42% mode share target (i.e., areas where 42% of people use biking, walking and transit as a mode of transportation). Provided preliminary guidance to municipalities currently undergoing Official Community Plan (OCP) updates, in alignment with Regional Growth Strategy policies.</t>
  </si>
  <si>
    <t>Standard methodology and dedicated funding to report on mode share and VKT; standardized data collection / database to replace outdated Stats Canada forms to report on new dwelling units at the granularity of information requested through the housing needs reports (i.e., space in the form to collect information about affordability and number of bed rooms).</t>
  </si>
  <si>
    <t>Focused on refining the results of the Capital Region Coastal Flood Inundation Mapping Project and distributing data to local governments and other project stakeholders
Retained a FireSmart Coordinator for the Electoral Areas (EAs) through a successful grant applications.
Emergency response plans that address heat waves, drought and extreme weather events were updated based on learnings from the 2021 season.
Continued to consider climate change impacts, such as longer and higher intensity rainstorms and longer and drier summers, as part of the design criteria for water supply and wastewater systems
Developed a risk-based evaluation process for identifying undersize drainage structures, such as culverts, which incorporates design flow capacity needs and climate impacts.
Advanced work on Drought Management Plans, as well as a Water Conservation Bylaw for the Southern Gulf Islands
Undertook various initiatives to advance forest fuel management within the Greater Victoria Water Supply Area</t>
  </si>
  <si>
    <t>"Wildfire","Wind, rain, and other storm events","Extreme heat and heat stress","Overland flooding","Coastal flooding, storm surge events and/or other coastal hazards","Water shortage","Ecological, cultural and/or human health impacts (examples of cultural impacts include threats to identities, languages, and livelihoods; examples of ecological impacts include biodiversity loss, erosion, invasive species, ecosystem changes)","Extreme cold, snow and ice"</t>
  </si>
  <si>
    <t>"Unknown at a regional scale at this time"</t>
  </si>
  <si>
    <t>"By collecting and analyzing disaggregated and/or spatial data on the impact of climate actions","By engaging with equity seeking groups/frontline communities most impacted by climate change"</t>
  </si>
  <si>
    <t>"Climate and energy community programs","Staff time","Climate or energy studies and/or assessments","Climate or energy plans, policies and/or strategy development","Climate resilient infrastructure and/or capital project(s)"</t>
  </si>
  <si>
    <t>Installing Solar-Panels on roofs at recreation centers, installing LED lights in office buildings, electrical upgrades in recreational facilities to reduce consumption, upgrade heat exchanger in pool.</t>
  </si>
  <si>
    <t>Installing Solar-Panels on roofs at recreation centers</t>
  </si>
  <si>
    <t>installing LED lights in office buildings, electrical upgrades in recreational facilities to reduce consumption, upgrade heat exchanger in pool.</t>
  </si>
  <si>
    <t xml:space="preserve">Encourage digital meetings, support biking infrastructure projects, </t>
  </si>
  <si>
    <t xml:space="preserve">support biking infrastructure projects, </t>
  </si>
  <si>
    <t>Encourage digital meetings</t>
  </si>
  <si>
    <t xml:space="preserve">Updating official community plans, reviewing zoning bylaws, Heat Recovery Ventilation in rec centres
</t>
  </si>
  <si>
    <t>Updating official community plans, reviewing zoning bylaws</t>
  </si>
  <si>
    <t>Developing asset management plan, receiving data and reports on climate hazards and risks to the area.</t>
  </si>
  <si>
    <t xml:space="preserve">Support a land use strategy that encourages infill and compact development patterns, where appropriate, as a means of providing sustainable development and addressing greenhouse gas emissions. </t>
  </si>
  <si>
    <t>Encourage local production of goods and commercial stores in community townsites to reduce the need for movement of goods and commuting of local residents.   New trails and bike paths that support alternative transportation options.</t>
  </si>
  <si>
    <t>The attitudes of citizens in our area and their views on complete and compact communities.</t>
  </si>
  <si>
    <t>Energy efficient upgrades in buildings, implement solar panel projects on recreation center roofs. Reducing the use of paper in our office.</t>
  </si>
  <si>
    <t>"Wildfire","Wind, rain, and other storm events","Overland flooding","Extreme heat and heat stress","Extreme cold, snow and ice","Water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</si>
  <si>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"More community engagement and activation","More partnerships and collaboration across levels of government","Political support and direction"</t>
  </si>
  <si>
    <t>https://www.castlegar.ca/city-hall/departments/development-services/climate-and-sustainability/west-kootenay-100-renewable-energy-plan/</t>
  </si>
  <si>
    <t>55100</t>
  </si>
  <si>
    <t>17804</t>
  </si>
  <si>
    <t>34995</t>
  </si>
  <si>
    <t>1213</t>
  </si>
  <si>
    <t>645</t>
  </si>
  <si>
    <t>210000000</t>
  </si>
  <si>
    <t>100% by 2050</t>
  </si>
  <si>
    <t>Accelerated Adoption of BC Energy Step Code, Low Carbon Construction Pilot, Builder Education &amp; Outreach, Participant in RDCK Regional Energy Efficiency Program</t>
  </si>
  <si>
    <t>Accelerated Adoption of BC Energy Step Code</t>
  </si>
  <si>
    <t>Participant in RDCK Regional Energy Efficiency Program</t>
  </si>
  <si>
    <t>Low Carbon Construction Pilot, Builder Education &amp; Outreach</t>
  </si>
  <si>
    <t>Complete Streets Program, Expanded EV Parking Infrastructure (Private/Public)</t>
  </si>
  <si>
    <t>Expanded EV Parking Infrastructure (Private/Public)</t>
  </si>
  <si>
    <t>Complete Streets Program</t>
  </si>
  <si>
    <t>OCP and Zoning Bylaw Review, Launch of Curbside Organics Pick Up</t>
  </si>
  <si>
    <t>Launch of Curbside Organics Pick Up</t>
  </si>
  <si>
    <t>OCP and Zoning Bylaw Review</t>
  </si>
  <si>
    <t>Community Wildfire Protection Plan, Fire Smart Home Assessment Program, Water Ambassador Program</t>
  </si>
  <si>
    <t>Fire Smart Home Assessment Program, Water Ambassador Program</t>
  </si>
  <si>
    <t>Current Official Community Plan (OCP) was developed in 2011 and established Specified Growth Areas intended for residential, mixed use, and commercial infill.</t>
  </si>
  <si>
    <t>Since 2020 the City has encouraged mixed use and multi=family developments in identified Specified Growth Areas, including tiered development incentives that encourage infill in these areas.</t>
  </si>
  <si>
    <t>The City requires no additional data in support of these initiatives as it is currently undertaking an OCP and Zoning Bylaw review to align with these objectives.</t>
  </si>
  <si>
    <t>Yes, the City has partnered with Selkirk College to undertake wildfire mitigation on City owned lands and offers free Fire Smart residential assessments to homeowners and businesses.</t>
  </si>
  <si>
    <t xml:space="preserve">http://ckfoodpolicy.ca/wp-content/uploads/2017/01/Castlegar_ClimateChangeAdaptationReport_2011.pdf </t>
  </si>
  <si>
    <t>"Extreme heat and heat stress","Wildfire","Wind, rain, and other storm events","Ecological, cultural and/or human health impacts (examples of cultural impacts include threats to identities, languages, and livelihoods; examples of ecological impacts include biodiversity loss, erosion, invasive species, ecosystem changes)","Water shortage","Extreme cold, snow and ice","Overland flooding","Coastal flooding, storm surge events and/or other coastal hazards"</t>
  </si>
  <si>
    <t>"More community engagement and activation","Increased staff knowledge, expertise and data specific to climate adaptation","Increased staff capacity"</t>
  </si>
  <si>
    <t>"Yes, we align climate action plan(s) and priorities with the provincial CleanBC Roadmap to 2030"</t>
  </si>
  <si>
    <t>"Climate or energy plans, policies and/or strategy development","Climate resilient infrastructure and/or capital project(s)"</t>
  </si>
  <si>
    <t xml:space="preserve">No as we are not able to undertake due to lack of financial /human resource capacity </t>
  </si>
  <si>
    <t>New or upgraded energy-efficient lighting systems, new or upgraded energy-efficient heating systems, upgrading to amenities in recreation facilities.</t>
  </si>
  <si>
    <t xml:space="preserve">Facilitated continuation of public transit service in the Bella Coola Valley. Bella Coola Airport obstacle removal project was complete to increase capacity and efficiencies. The move towards more virtual meetings will reduce carbon footprint from director travel. </t>
  </si>
  <si>
    <t xml:space="preserve">Facilitated continuation of public transit service in the Bella Coola Valley. </t>
  </si>
  <si>
    <t xml:space="preserve">The move towards more virtual meetings will reduce carbon footprint from director travel. </t>
  </si>
  <si>
    <t xml:space="preserve">Official Community Plans are identified as our board's top strategic priorities and it will commence the following year. Housing Needs Assessment Study was complete in 2022. The regional district is trying to secure funding for organics diversion project at Thorsen Creek Waste and Recycle Centre. </t>
  </si>
  <si>
    <t xml:space="preserve">The regional district is trying to secure funding for organics diversion project at Thorsen Creek Waste and Recycle Centre. </t>
  </si>
  <si>
    <t>Official Community Plans are identified as our board's top strategic priorities and it will commence the following year.</t>
  </si>
  <si>
    <t xml:space="preserve">Bella Coola Valley Flood Risk Mapping and Modeling project's phase 2 was finalized and the phase 3 commenced. </t>
  </si>
  <si>
    <t>Our Official Community Plan will be updated in 2023.</t>
  </si>
  <si>
    <t>The regional district is not undertaking this. We are a rural community and the community members prefers privacy, freedom, and space.</t>
  </si>
  <si>
    <t xml:space="preserve">Bella Coola Valley Flood Risk Assessment Project has commenced and the work has been shifted into the phase 3 in 2022. </t>
  </si>
  <si>
    <t>"Wildfire","Overland flooding","Extreme heat and heat stress","Coastal flooding, storm surge events and/or other coastal hazards","Wind, rain, and other storm events","Water shortage","Ecological, cultural and/or human health impacts (examples of cultural impacts include threats to identities, languages, and livelihoods; examples of ecological impacts include biodiversity loss, erosion, invasive species, ecosystem changes)","Extreme cold, snow and ice"</t>
  </si>
  <si>
    <t>"Households who live nearby the potential wildfire zone area (isolated)"</t>
  </si>
  <si>
    <t>"Households who live nearby historical flood zone areas "</t>
  </si>
  <si>
    <t xml:space="preserve"> Yes the RDCK has a Climate Action Strategy and is currently completing a 4-year Climate Action Plan (2023-2026)</t>
  </si>
  <si>
    <t xml:space="preserve"> we did as part of the RDCK State of Climate Action (SOCA) annual report</t>
  </si>
  <si>
    <t>We do not plan on doing annual inventories, we did one in 2020 (with 2018 data) for the West Kootenays 100% Renewable Energy Plan and will do another inventory in 2025 as the mid mid-point of our 4-year climate action plan</t>
  </si>
  <si>
    <t>We committed to IPCC targets - 50% and 100%</t>
  </si>
  <si>
    <t>2030 and 2050</t>
  </si>
  <si>
    <t>https://www.rdck.ca/climateaction</t>
  </si>
  <si>
    <t xml:space="preserve">1. Since 2019 the Regional Energy Efficiency Program (REEP) has provided three options for saving energy and money in residents` homes (home renovations, energy conservation assistance program and new homes). By participating, residents access help through the process such as next steps, energy advisors, contractors, rebates, and low interest financing. 
2. Investigation into Embodied Carbon standards for procurement and construction, and participation in BC Local Government Embodied Emissions Peer Network Group to share, learn, and collaborate on policy and program innovations and to coordinate with the Province to achieve true net-zero emissions in buildings.  
3. Adoption of the RDCK Better Corporate Building Policy that adds the requirement of high performance building principals for all RDCK asset changes, upgrades and new building/additions as a critical decision factor. Adherence to the policy will produce more resilient climate adaptive Regional District buildings, with long-term cost savings to RDCK taxpayers through life-cycle performance and reduced life-cycle costs. In addition to advancing RDCK internal building practices, this policy demonstrates how RDCK embodies it’s commitment to high efficiency, low carbon building practices and can be used as an exemplar for building within our communities. 
4. Monitoring energy efficiency for all RDCK building, first step is getting all buildings on Portfolio Manager. </t>
  </si>
  <si>
    <t xml:space="preserve">1. Since 2019 the Regional Energy Efficiency Program (REEP) has provided three options for saving energy and money in residents` homes (home renovations, energy conservation assistance program and new homes). By participating, residents access help through the process such as next steps, energy advisors, contractors, rebates, and low interest financing. 
3. Adoption of the RDCK Better Corporate Building Policy that adds the requirement of high performance building principals for all RDCK asset changes, upgrades and new building/additions as a critical decision factor. Adherence to the policy will produce more resilient climate adaptive Regional District buildings, with long-term cost savings to RDCK taxpayers through life-cycle performance and reduced life-cycle costs. In addition to advancing RDCK internal building practices, this policy demonstrates how RDCK embodies it’s commitment to high efficiency, low carbon building practices and can be used as an exemplar for building within our communities. 
4. Monitoring energy efficiency for all RDCK building, first step is getting all buildings on Portfolio Manager. </t>
  </si>
  <si>
    <t xml:space="preserve">2. Investigation into Embodied Carbon standards for procurement and construction, and participation in BC Local Government Embodied Emissions Peer Network Group to share, learn, and collaborate on policy and program innovations and to coordinate with the Province to achieve true net-zero emissions in buildings.  </t>
  </si>
  <si>
    <t xml:space="preserve">3. Adoption of the RDCK Better Corporate Building Policy that adds the requirement of high performance building principals for all RDCK asset changes, upgrades and new building/additions as a critical decision factor. Adherence to the policy will produce more resilient climate adaptive Regional District buildings, with long-term cost savings to RDCK taxpayers through life-cycle performance and reduced life-cycle costs. In addition to advancing RDCK internal building practices, this policy demonstrates how RDCK embodies it’s commitment to high efficiency, low carbon building practices and can be used as an exemplar for building within our communities. </t>
  </si>
  <si>
    <t xml:space="preserve">1.	Accelerate Kootenays which built a foundation for EV charging in the Kootenays and accelerate EV adoption is now in phase 2 as Accelerate Kootenays 2.0 and is focused on providing funding to diversify the places and spaces where EV drivers can access charging. 
2.	Transitioning RDCK fleet to zero emission vehicles by 2030, first step is to do an inventory of vehicles and how there are used. 
3.	Supporting regional implementation of low carbon and active transportation, currently investigating role for the RDCK in creating a more robust and resilient transportation ecosystem.
</t>
  </si>
  <si>
    <t xml:space="preserve">1.	Accelerate Kootenays which built a foundation for EV charging in the Kootenays and accelerate EV adoption is now in phase 2 as Accelerate Kootenays 2.0 and is focused on providing funding to diversify the places and spaces where EV drivers can access charging. 
2.	Transitioning RDCK fleet to zero emission vehicles by 2030, first step is to do an inventory of vehicles and how there are used. </t>
  </si>
  <si>
    <t>3.	Supporting regional implementation of low carbon and active transportation, currently investigating role for the RDCK in creating a more robust and resilient transportation ecosystem.</t>
  </si>
  <si>
    <t>1.	Organics Waste Diversion Program - On June 21, 2022 the RDCK officially opened its new composting facility at the Creston Landfill to support the implementation of a curbside organics collection program in the Town of Creston, the first community in the RDCK to offer this service. This is the first step in a multi-phase approach to implementing a RDCK wide organic waste diversion strategy focused on the removal of food waste from landfill: 
2.	RDCK Climate Action Strategy - With the ultimate goal of creating climate resilient communities, reducing risks of climate change, while holding the organization accountable, the RDCK Board adopted progressive science based carbon pollution (greenhouse gas emissions) reduction targets of 50% below 2018 levels by 2030 and 100% by 2050. A Climate Action Plan is currently being developed. And since 2019, the RDCK has been reporting on climate actions via the State of Climate Action 
3.	Watershed Governance Initiative - In 2020, following the guidance of the Regional Watershed Governance Initiative Report, the RDCK is initiated a multi-year initiative with the overall goal of creating the conditions for regional collaborative decision making to protect watersheds where drinking water sources are at risk. 
4.	Supporting rural area community halls to decrease their carbon pollution and increase their resilience. In 2020, the RDCK supported the Procter Community Hall to undergo significant upgrades and in 2022, the RDCK support the Crawford Bay Community in their funding application to improve operational efficiency and decrease carbon pollution.</t>
  </si>
  <si>
    <t xml:space="preserve">1.	Organics Waste Diversion Program - On June 21, 2022 the RDCK officially opened its new composting facility at the Creston Landfill to support the implementation of a curbside organics collection program in the Town of Creston, the first community in the RDCK to offer this service. This is the first step in a multi-phase approach to implementing a RDCK wide organic waste diversion strategy focused on the removal of food waste from landfill: </t>
  </si>
  <si>
    <t xml:space="preserve">2.	RDCK Climate Action Strategy - With the ultimate goal of creating climate resilient communities, reducing risks of climate change, while holding the organization accountable, the RDCK Board adopted progressive science based carbon pollution (greenhouse gas emissions) reduction targets of 50% below 2018 levels by 2030 and 100% by 2050. A Climate Action Plan is currently being developed. And since 2019, the RDCK has been reporting on climate actions via the State of Climate Action </t>
  </si>
  <si>
    <t xml:space="preserve">1.	Flood Map Study - In the summer of 2019, the RDCK undertook region wide assessments to update existing flood mapping. The work focused on high priority areas identified during a 2018-2019 regional study that prioritized flood and steep creek hazard areas across the District. The results of this phase of the project are now publicly available via the RDCK website. Current work is focused on updating flood and geohazard maps for identified high risk areas. 
2.	Emergency Management – 
a.	Mitigation – wildfire mitigation, FireSmart, Community Wildfire Protection Plans
b.	Emergency preparedness - Household &amp; Family Preparedness, Neighbourhood Emergency Preparedness Program (NEPP), Floods, Landslides, Wildfires
c.	Emergency Response - Emergency Information, Emergency Notification System, Emergency Contacts, COVID-19 Updates, Emergency Support Services (ESS), Emergency Response and Recovery Plan, Emergency Info BC
d.	Emergency Recovery - Post-Emergency Hazard Reports.
3.	Watershed Governance Initiative - In 2020, following the guidance of the Regional Watershed Governance Initiative Report, the RDCK is initiated a multi-year initiative with the overall goal of creating the conditions for regional collaborative decision making to protect watersheds where drinking water sources are at risk. 
</t>
  </si>
  <si>
    <t xml:space="preserve">1.	Flood Map Study - In the summer of 2019, the RDCK undertook region wide assessments to update existing flood mapping. The work focused on high priority areas identified during a 2018-2019 regional study that prioritized flood and steep creek hazard areas across the District. The results of this phase of the project are now publicly available via the RDCK website. Current work is focused on updating flood and geohazard maps for identified high risk areas. </t>
  </si>
  <si>
    <t xml:space="preserve"> FireSmart, Household &amp; Family Preparedness, Neighbourhood Emergency Preparedness Program (NEPP)</t>
  </si>
  <si>
    <t xml:space="preserve">2.	Emergency Management – 
a.	Mitigation – wildfire mitigation, FireSmart, Community Wildfire Protection Plans
b.	Emergency preparedness - Household &amp; Family Preparedness, Neighbourhood Emergency Preparedness Program (NEPP), Floods, Landslides, Wildfires
c.	Emergency Response - Emergency Information, Emergency Notification System, Emergency Contacts, COVID-19 Updates, Emergency Support Services (ESS), Emergency Response and Recovery Plan, Emergency Info BC
d.	Emergency Recovery - Post-Emergency Hazard Reports.
3.	Watershed Governance Initiative - In 2020, following the guidance of the Regional Watershed Governance Initiative Report, the RDCK is initiated a multi-year initiative with the overall goal of creating the conditions for regional collaborative decision making to protect watersheds where drinking water sources are at risk. </t>
  </si>
  <si>
    <t>•	Updating planning policies and bylaws to decrease urban sprawl while supporting active transportation and complete communities
•	Integrating the Community Wildfire Protection Plan (CWPP) and floodplain mapping into OCP’s
•	Guiding future development to create sustainable and complete communities where the risk threshold is reduced
•	Reviewing OCP’s to integrate climate action, renewable energy and complete community
•	Work with Ministry of Transportation and Infrastructure (MoTI) to increase connectivity and multi-modal options for movement
•	The RDCK’s Agricultural Plan has policies and provides direction to protect agricultural lands, promote agricultural activity, and contribute to positive food security, health and well-being outcomes
•	Some OCPs have growth management strategies
•	More recent OCPs have more options of density dependent on the level of servicing</t>
  </si>
  <si>
    <t xml:space="preserve">•	Regional Housing Needs Assessment &amp; Action Plan to address the current and anticipated housing needs in the rural and urban areas of the RDCK
•	Agricultural Policy Review in response to the significant changes that have occurred in the past few years related to food systems and agriculture in the RDCK, there has been a review of RDCK land use regulations with the goal of supporting farming and protecting farmland in the RDCK) , 
•	Flood Map Study to update and enhance the accessibility of flood and landslide hazard maps to the public, property owners, qualified professionals and regulators. The maps will also inform emergency management planning.
•	Kootenay Lake Environmental Development Permit Area review around Kootenay Lake to make the EDPAs more consistent across the Electoral Areas, ensure they are aligned with the values of RDCK residents and reflect current conservation best practices. Doing so will preserve the shared values for Kootenay Lake for the long-term and ensure it is a healthy lake that can support all living things that depend on it. 
•	Subjecting more lands to zoning bylaws.
</t>
  </si>
  <si>
    <t xml:space="preserve">•	An official community plan must include targets for the reduction of greenhouse gas emissions in the area covered by the plan, and policies and actions of the local government proposed with respect to achieving those targets. Wording or a template to reduce duplicating efforts and make it consistent and easier to write these sections.
•	Data related to dwelling unit growth to measure where new housing starts and types occurring in relation to proposed growth priority nodes and existing communities with services.
•	Transit ridership data
•	Data related to ongoing market and demographic conditions (i.e. Canada census)
•	Active transportation infrastructure data in order to identify gaps
•	Transit infrastructure data
</t>
  </si>
  <si>
    <t xml:space="preserve">Yes the RDCK is continuously acting to address the climate crisis. Highlights from 2021 include Kootenay Lake Development Permit Area review, Agricultural Policy review, Better Corporate Building Policy, implementation of Portfolio Manager, Step 1 of the Step Code adopted, 60 commercial energy audits, 617 residents registered for the Regional Energy Efficiency Program (REEP), development of REEP 2.0 to continue supporting residents, Castlegar and District Community Centre Child Care Centre construction complete and in operation,  Crawford Bay (Creek) Regional Park to provide passive recreation opportunities as well as to conserve lands for all species protecting biodiversity of the sensitive ecosystems in the park, completion of the RDCK Resource Recovery Plan, the KBFA Adaptation Strategies for Agriculture Plan developed under the Climate Agriculture Initiative (CAI) completed on-farm flood planning and preparedness project, weather monitoring assessment project, enabling on-farm research project, completed the Food Security Action Plan, Phase 2 of the Watershed Governance Initiative complete – WGI Webmap and Storymaps are highlights, water services passed both the Metering Implementation Strategy and Leak Detection Strategy, Stream 3 of the Natural Disaster Mitigation Program (NDMP), 14 FireSmart Neighbourhoods recognized as FireSmart Communities, 326 FireSmart Home Partners Assessments, 8 prepared Neighbourhood Emergency Preparedness Plans (NEPP), Asset Management Planning underway.  </t>
  </si>
  <si>
    <t xml:space="preserve">The RDCK has undertaken sector specific assessments such as the Regional Housing Needs Assessment and the Flood Risk Mapping. </t>
  </si>
  <si>
    <t>"Wildfire","Overland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changes)","Water shortage","Extreme heat and heat stress","Extreme cold, snow and ice","Coastal flooding, storm surge events and/or other coastal hazards"</t>
  </si>
  <si>
    <t>" rural residents","Low-income households","Indigenous peoples","Racialized communities","Newcomers to Canada (immigrants and refugees)","People experiencing homelessness","Seniors","Women and girls"</t>
  </si>
  <si>
    <t>"rural residents","Low-income households","Indigenous peoples","Racialized communities","Newcomers to Canada (immigrants and refugees)","People experiencing homelessness","Seniors","Women and girls"</t>
  </si>
  <si>
    <t>No, but we are considering the options.</t>
  </si>
  <si>
    <t>https://www.rdco.com/en/environment/resources/Documents/2021-RDCO-CARIP-Public-Report.pdf</t>
  </si>
  <si>
    <t>812</t>
  </si>
  <si>
    <t>483</t>
  </si>
  <si>
    <t>1295</t>
  </si>
  <si>
    <t>RDCO plans to retrofit our Dog Pound with new efficient Gas absorption heat pumps. The feasibility study is completed, and the procurement process will start soon.
RDCO plans to retrofit the admin building roof with solar panels to generate our own energy and cut down our energy bills. The project has been proposed and is part of a current grant application to UBCM.
The wastewater treatment plant will undergo retrofit for two roof HVAC units, and we intend to choose the most environmentally friendly option.
We have undertaken various energy assessment studies on RDCO facilities that will guide future planning.</t>
  </si>
  <si>
    <t>RDCO plans to retrofit our Dog Pound with new efficient Gas absorption heat pumps. The feasibility study is completed, and the procurement process will start soon.
RDCO plans to retrofit the admin building roof with solar panels to generate our own energy and cut down our energy bills. The project has been proposed and is part of a current grant application to UBCM.</t>
  </si>
  <si>
    <t>The wastewater treatment plant will undergo retrofit for two roof HVAC units, and we intend to choose the most environmentally friendly option.
We have undertaken various energy assessment studies on RDCO facilities that will guide future planning.</t>
  </si>
  <si>
    <t>RDCO`s admin building has completed an EV charger assessment study. And based on the results, we will move forward with Fleet EV charging infrastructure.
RDCO has green equipment and vehicle policy in place, aligning with the provincial initatives to incorporate zero emission vehicles.
Similar to the admin building study, our EECO (Environmental education centre) has been assessed for EV charger options. And soon, we will move into procuring those EV chargers.
We have recently completed a fleet efficiency study.</t>
  </si>
  <si>
    <t>RDCO is currently in the BC energy step code implementation consultation phase. Pieces of training are being provided to the industry and building inspectors to prepare them for the Step 3 mandate.
RDCO has currently posted surveys to understand residents' behaviour and understanding of retrofitting existing buildings. 
RDCO plans to conduct workshops in association with FortisBC to educate residents on best practices around energy savings.</t>
  </si>
  <si>
    <t>RDCO is reviewing options regarding the best way toward climate action.
RDCO has uploaded current and past corporate emissions information on our website for public access.
RDCO has hired a FireSmart Coordinator to assist in Community wildfire resilience planning. This temporary role is supported by UBCM/EMBC fire smart grant funding.</t>
  </si>
  <si>
    <t>RDCO has hired a FireSmart Coordinator to assist in Community wildfire resilience planning. This temporary role is supported by UBCM/EMBC fire smart grant funding.</t>
  </si>
  <si>
    <t>The Regional District of Central Okanagan Regional Growth Strategy Bylaw No. 1336 is a long-range planning tool to help Regional Districts and local governments plan a coordinated future for their communities while dealing with regional issues and decisions that cross local political boundaries.
https://www.rdco.com/en/business-and-land-use/regional-growth-strategy.aspx
The Regional Growth Strategy (RGS) does not just have implications for environmental objectives, but also must address economic and social issues. Each environmental, social and economic objective are important facets of sustainability. Managing the growth of communities has implications for the efficient provisions of services, economic development of communities, providing affordable housing and providing for the stewardship of land and resources.
Several policies of the RGS support the creation of more complete, compact communities including:
- Preserve and enhance existing neighbourhoods through encouragement of a variety of housing types, densities, choices and affordability;
- Encourage new growth areas to include sustainable community and neighbourhood design practices that demonstrate housing affordability/housing choices for the full housing spectrum;
- Encourage mixed use compact communities and facilitate the transformation of existing neighbourhoods so that residents can conveniently and safely travel by bus or by foot, bicycle and other forms of active transportation to get to major community destinations while ensuring the efficient movement of goods and services; and,
- Place increased emphasis on sustainable modes of transportation (walking, cycling, transit) while maintaining efficient automobile, commercial goods and emergency vehicle mobility.
The RDCO has four Official Community Plans and one Rural Land Use Bylaw that all speak to various objectives that support compact communities and protection of rural areas. 
https://www.rdco.com/en/business-and-land-use/official-community-plans.aspx#How-are-rezoningOCP-amendment-applications-made</t>
  </si>
  <si>
    <t>Completed the Regional Housing Needs Assessment: https://www.rdco.com/en/business-and-land-use/projects-and-initiatives.aspx#Regional-housing-needs-assessment
Completed a Regional Housing Strategy: https://www.rdco.com/en/business-and-land-use/regional-housing-strategy.aspx#About-the-Regional-Housing-Strategy
Completed a Regional Transportation Plan: https://www.rdco.com/en/environment/transportation.aspx</t>
  </si>
  <si>
    <t>- RDCO hired a "Senior Energy Specialist" in partnership with FortisBC to work on project related to climate action.
- RDCO completed Energy assessments for 6 of our buildings and found the need of retrofitting the energy intensive buildings.
- We have completed a biomass inventory study to look at options on utilizing the Bio-waste.
- Economic division at RDCO is working on creating a green economy within okanagan. It aims to helps green companies venture into the okanagan valley.
- Parks department at RDCO have retrofitted various lightings and gate controls with solar technology.
- RDCO has completed a flood mitigation plan.</t>
  </si>
  <si>
    <t>No, However the RDCO has partnered in climate projections report and may undertake a climate risk and vulnerability assessment in the near future.</t>
  </si>
  <si>
    <t>"Wildfire","Overland flooding","Extreme heat and heat stress","Ecological, cultural and/or human health impacts (examples of cultural impacts include threats to identities, languages, and livelihoods; examples of ecological impacts include biodiversity loss, erosion, invasive species, ecosystem changes)","Water shortage","Extreme cold, snow and ice","Wind, rain, and other storm events","Coastal flooding, storm surge events and/or other coastal hazards"</t>
  </si>
  <si>
    <t>"Residents living in remote electoral areas","Indigenous peoples"</t>
  </si>
  <si>
    <t>"Houses closest to the shoreline, floodplain and creeks","Indigenous peoples"</t>
  </si>
  <si>
    <t>"Increased funding","More partnerships and collaboration across levels of government","Increased staff knowledge, expertise and data specific to climate adaptation","Increased staff capacity","Political support and direction"</t>
  </si>
  <si>
    <t>"By engaging with equity seeking groups/frontline communities most impacted by climate change","There are no specific measures in place at this time to ensure equitable access to, and distribution of, opportunities and benefits"</t>
  </si>
  <si>
    <t>Climate Leadership Plan developed in 2018; and revised in July 2020</t>
  </si>
  <si>
    <t>The last year we measured and publicly disclosed corporate emissions was for CARIP reporting in 2019</t>
  </si>
  <si>
    <t>No, the last year we measured and publicly disclosed community emissions was for 2020 yr.  Inventory was completed by the CRD for municipalities in the region.</t>
  </si>
  <si>
    <t>45% less GHG emissions by 2030 and 100% reduction at both the community and municipal-scale by 2050.</t>
  </si>
  <si>
    <t>2030 (Interim) and 2050 target years.</t>
  </si>
  <si>
    <t>1.  PACE program (Central Saanich Oil to Heat Pump Financing Program) (aligned to: CleanBC Enhancing Energy Efficient Programs); 
Outcome: Reduce greenhouse emissions from oil-heated homes in the District (target = 50 homes to convert to electric heat pumps).
2. Engagement with the building industry on the upper steps of the BC Energy Step Code and Low Carbon Energy Systems (LCES) in new buildings (aligned to: CleanBC Roadmap: “Zero-carbon new construction by 2030”.);  
Outcome: Create an adoption scenario for consideration by Councils in the CRD - through a collaborative solutions-oriented process</t>
  </si>
  <si>
    <t>2. Engagement with the building industry on the upper steps of the BC Energy Step Code and Low Carbon Energy Systems (LCES) in new buildings (aligned to: CleanBC Roadmap: “Zero-carbon new construction by 2030”.);  
Outcome: Create an adoption scenario for consideration by Councils in the CRD - through a collaborative solutions-oriented process</t>
  </si>
  <si>
    <t>1.  PACE program (Central Saanich Oil to Heat Pump Financing Program) (aligned to: CleanBC Enhancing Energy Efficient Programs); 
Outcome: Reduce greenhouse emissions from oil-heated homes in the District (target = 50 homes to convert to electric heat pumps).</t>
  </si>
  <si>
    <t xml:space="preserve">1. Crosswalk Improvements along Schools Zones: Bayside Middle School; Brentwood Elementary &amp; Keating Elementary;  Secured a substantial active transportation grant for improvements in these school zones. (aligned to: CleanBC: Encouraging “mode shifting” to more energy efficient forms of transport).  
Outcome: encourage/increase mode shift to walking and cycling to school = reduce use of vehicles (reduce greenhouse gas emissions)
2.  Facilitate the installation of EV charging stations:  a) as part of regional collaboration with the CRD for grant funding, b) establish program to incent District businesses in 2022) (aligned to Clean BC: “Accelerating the switch to ZEVs” and “Expanding BC’s public charging network”. 
 Outcome: increase the # of public charging stations in our community to encourage electric vehicle uptake.
3.. Implementing the Active Transportation Plan (ATP) - develop a comprehensive implementation plan including funding, budget and siting priorities
Outcome:  will be a planned approach to implement the ATP
</t>
  </si>
  <si>
    <t>2.  Facilitate the installation of EV charging stations:  a) as part of regional collaboration with the CRD for grant funding, b) establish program to incent District businesses in 2022) (aligned to Clean BC: “Accelerating the switch to ZEVs” and “Expanding BC’s public charging network”. 
 Outcome: increase the # of public charging stations in our community to encourage electric vehicle uptake.</t>
  </si>
  <si>
    <t>1. Crosswalk Improvements along Schools Zones: Bayside Middle School; Brentwood Elementary &amp; Keating Elementary;  Secured a substantial active transportation grant for improvements in these school zones. (aligned to: CleanBC: Encouraging “mode shifting” to more energy efficient forms of transport).  
Outcome: encourage/increase mode shift to walking and cycling to school = reduce use of vehicles (reduce greenhouse gas emissions)
3. Implementing the Active Transportation Plan (ATP) - develop a comprehensive implementation plan including funding, budget and siting priorities
Outcome:  will be a planned approach to implement the ATP</t>
  </si>
  <si>
    <t>1. Crosswalk Improvements along Schools Zones: Bayside Middle School; Brentwood Elementary &amp; Keating Elementary;  Secured a substantial active transportation grant for improvements in these school zones. (aligned to: CleanBC: Encouraging “mode shifting” to more energy efficient forms of transport).  
Outcome: encourage/increase mode shift to walking and cycling to school = reduce use of vehicles (reduce greenhouse gas emissions)</t>
  </si>
  <si>
    <t xml:space="preserve">1. Completing a Waste Collection Study that could ultimately lead to the District implementing a municipally-led waste collection program to help reach two Climate Leadership Plan actions (i.e., 100% organic waste diversion; and consolidate garbage collection services) (aligned to CleanBC: “Reduce methane emissions” and “Reduce distance travelled by vehicles”.  
Outcome:  assessment report that could lead to reduced waste/organic waste going to landfill and reduce emissions in the community emitted from heavy-duty sanitation trucks, if implemented.
2. OCP Update - incorporating climate policies and applying an overall climate lens throughout the OC:P
Outcomes:  additional policy direction and climate actions/initiatives.
</t>
  </si>
  <si>
    <t>1. Completing a Waste Collection Study that could ultimately lead to the District implementing a municipally-led waste collection program to help reach two Climate Leadership Plan actions (i.e., 100% organic waste diversion; and consolidate garbage collection services) (aligned to CleanBC: “Reduce methane emissions” and “Reduce distance travelled by vehicles”.  
Outcome:  assessment report that could lead to reduced waste/organic waste going to landfill and reduce emissions in the community emitted from heavy-duty sanitation trucks, if implemented.</t>
  </si>
  <si>
    <t>2. OCP Update - incorporating climate policies and applying an overall climate lens throughout the OC:P
Outcomes:  additional policy direction and climate actions/initiatives.</t>
  </si>
  <si>
    <t>1. Participate in CRD-led (regional) Heat Vulnerability Mapping study. Aligned to "Climate Preparedness and Adaptation Strategy:  Pathway #2, Health and Wellness, Extreme Heat Preparedness".
 Outcome: Heat vulnerability map created with priority zones in the region and in the District. 
2.  Maber Flats study &amp; management plan - initiate a study to review the hydrology and floodplain levels of the site and watershed that could help improve climate resiliency and mitigate potential hazards and risks.
Outcome:  Assessment of floodplain levels; develop approaches that could improve climate resiliency of the area.</t>
  </si>
  <si>
    <t>Elements include: 1.  Urban Containment Boundary; 2. Village Centres to promote densification and 3. actions in the District’s Active Transportation Plan.</t>
  </si>
  <si>
    <t>Actions we've taken include: 1. residential Infill and Densification Study (2020):  a pathway for more infill and densification close to our village cores, and  2. Saanichton Village Design Plan (October 2020.</t>
  </si>
  <si>
    <t>Transportation Mode splits:  transportation: distances traveled; 
Population Density per neighbourhood</t>
  </si>
  <si>
    <t>We will be undertaking a Extreme Heat Vulnerability Study with the CRD beginning this year, as mentioned above.  We are currently implementing our new Tree Management Bylaw (2020) to encourage greater tree and natural area preservation.</t>
  </si>
  <si>
    <t>"Wind, rain, and other storm events","Extreme heat and heat stress","Coastal flooding, storm surge events and/or other coastal hazards","Overland flooding","Ecological, cultural and/or human health impacts (examples of cultural impacts include threats to identities, languages, and livelihoods; examples of ecological impacts include biodiversity loss, erosion, invasive species, ecosystem changes)","Wildfire","Water shortage","Extreme cold, snow and ice"</t>
  </si>
  <si>
    <t>"Low-income households","Indigenous peoples","Seniors"</t>
  </si>
  <si>
    <t xml:space="preserve">Implemented Active Transportation Plan - MUP, pedestrian bridge </t>
  </si>
  <si>
    <t xml:space="preserve">LED street lighting
</t>
  </si>
  <si>
    <t>Floodplain mapping on Chase Creek
Floodplain mapping on Little Shuswap Lake</t>
  </si>
  <si>
    <t>Commitment to better biking/walking in and around the downtown core
requirement for active transportation infrastructure in all new subdivisions
Floodplain mapping</t>
  </si>
  <si>
    <t>carriage houses, laneway houses, garden suites, tiny homes are now supported in the 2021 OCP</t>
  </si>
  <si>
    <t>CEEI data needed to target reductions</t>
  </si>
  <si>
    <t>Completed an Emergency Evacuation Plan
Working on an Extreme Heat Risk Mapping Assessment
Completed a Community Wildfire Preparedness Plan
Floodplain Mapping for Chase Creek</t>
  </si>
  <si>
    <t>"Overland flooding","Wildfire","Extreme heat and heat stress","Wind, rain, and other storm events","Extreme cold, snow and ice","Water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</si>
  <si>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"Low-income households","Indigenous peoples"</t>
  </si>
  <si>
    <t>"All"</t>
  </si>
  <si>
    <t>"Increased funding","More partnerships and collaboration across levels of government","Increased staff capacity","Political support and direction"</t>
  </si>
  <si>
    <t>"Extreme Heat Risk Assessment identified vulnerable populations","Do not know how or if equity is being integrated into our climate action work"</t>
  </si>
  <si>
    <t>"grant opportunities often come embedded with alignment of higher level government's climate action priorities - we are often unaware of those connections","No, there is no process currently for multilevel government collaboration and alignment of climate plans and implementation","No, we do not assess our climate plans and priorities to ensure they align with those of senior levels of government","No, our resource capacity doesn’t permit us to collaborate or align more effectively with senior levels of government"</t>
  </si>
  <si>
    <t>https://www.gochetwynd.com/wp-content/uploads/2020/06/2019-CARIP-Report.pdf</t>
  </si>
  <si>
    <t>Gradually switching to LED lighting.  Adding VFDs to pump stations</t>
  </si>
  <si>
    <t>Developed active transportation plan.  Annually increase length of paved trail for the active transportation network</t>
  </si>
  <si>
    <t xml:space="preserve">Curbside recycling </t>
  </si>
  <si>
    <t>Flood hazard study completed.  NE Climate Vulnerability Assessment completed.  Fire smart education and evaluation done throughout the community.</t>
  </si>
  <si>
    <t>NE Climate Vulnerability Assessment completed.</t>
  </si>
  <si>
    <t>Flood hazard study completed</t>
  </si>
  <si>
    <t>Fire smart education and evaluation done throughout the community.</t>
  </si>
  <si>
    <t xml:space="preserve">Section 2.2 </t>
  </si>
  <si>
    <t xml:space="preserve">Housing needs assessment.  </t>
  </si>
  <si>
    <t>updated population including transient population.</t>
  </si>
  <si>
    <t>Yes.  Flood prevention through the use of a debris trap currently being planned.  Tree planting through out the community. FireSmart program.</t>
  </si>
  <si>
    <t>https://www.gochetwynd.com/wp-content/uploads/2022/01/NECRN-Vulnerability-Assessment-Chetwynd-Dec-9-2019.pdf</t>
  </si>
  <si>
    <t>"Wildfire","Overland flooding","Extreme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t>
  </si>
  <si>
    <t xml:space="preserve">2011. However we are in the process of updating our Climate Action Plan. The new one is expected to be adopted in August, 2022. </t>
  </si>
  <si>
    <t>No, as we rely on Provincial community GHG inventory data.</t>
  </si>
  <si>
    <t>20%  (This target is from the 2011 community action plan. The new plan will have a new target).</t>
  </si>
  <si>
    <t>2020 (This target year is from the 2011 community action plan. The new plan will have new target years).</t>
  </si>
  <si>
    <t>https://www.chilliwack.com/main/attachments/Files/2024/City%20of%20Chilliwack%20Community%20Air-Energy%20Plan%20Final_2011-05-18-minor%20update-2011-10-18%282%29.pdf</t>
  </si>
  <si>
    <t xml:space="preserve">Energy efficiency and LED lighting upgrades planned or underway at City facilities, such as upgrades to heating, skating rink, and pool infrastructure. </t>
  </si>
  <si>
    <t xml:space="preserve">Development of an Active Transportation Plan (to be completed in summer 2022). 
Seven bike lane expansion projects completed in 2021, six more underway in 2022.
Sidewalk expansion projects on Vedder and Balmoral Rd., plus a multi-use pathway along Chilliwack River Rd. in partnership with Tzeachten First Nation.
Fraser Valley Express Bus service expansion from Chilliwack to Lougheed Skytrain Station. </t>
  </si>
  <si>
    <t>Development of an Active Transportation Plan (to be completed in summer 2022). 
Seven bike lane expansion projects completed in 2021, six more underway in 2022.
Sidewalk expansion projects on Vedder and Balmoral Rd., plus a multi-use pathway along Chilliwack River Rd. in partnership with Tzeachten First Nation.</t>
  </si>
  <si>
    <t xml:space="preserve">Fraser Valley Express Bus service expansion from Chilliwack to Lougheed Skytrain Station. </t>
  </si>
  <si>
    <t xml:space="preserve">Updates to the Corporate and Community Climate Action Plans will be completed in summer 2022. 
Completed a Biogas Feasibility Study at the wastewater treatment plant to evaluate options to upgrade biogas to biomethane.   
Upgraded all sodium street lights to LED north of Highway 1 in 2021. Upgrades to the street lights south of Highway 1 are underway in 2022. 
</t>
  </si>
  <si>
    <t xml:space="preserve">Updates to the Corporate and Community Climate Action Plans will be completed in summer 2022. </t>
  </si>
  <si>
    <t xml:space="preserve">Completed a Biogas Feasibility Study at the wastewater treatment plant to evaluate options to upgrade biogas to biomethane.   </t>
  </si>
  <si>
    <t xml:space="preserve">Planted 22,000 climate resilient trees on Mt. Thom in 2021. 
Undertaking a sewage system asset evaluation of the City's sanitary sewer system in 2022. This project will assist the City in planning for changes to inputs to the system in relation to climate change. 
A survey of the Vedder River and Vedder Canal was undertaken in 2022 to assess changes in sedimentation levels and river height. This survey will enable the City to assess the effectiveness of the diking infrastructure to withstand river flows expected due to climate change.   </t>
  </si>
  <si>
    <t xml:space="preserve">Undertaking a sewage system asset evaluation of the City's sanitary sewer system in 2022. This project will assist the City in planning for changes to inputs to the system in relation to climate change. 
A survey of the Vedder River and Vedder Canal was undertaken in 2022 to assess changes in sedimentation levels and river height. This survey will enable the City to assess the effectiveness of the diking infrastructure to withstand river flows expected due to climate change.   </t>
  </si>
  <si>
    <t xml:space="preserve">Planted 22,000 climate resilient trees on Mt. Thom in 2021. </t>
  </si>
  <si>
    <t xml:space="preserve">The City's OCP encourages densification of the urban core along major roads with public transit and access to cycling and walking routes through the establishment of an Urban Growth Boundary. The OCP also accommodates growth through best practices for infill development, redevelopment, and densification through neighbourhood plans. </t>
  </si>
  <si>
    <t>Since 2020, the City has supported densification through Zoning Bylaw Amendments to permit secondary rental suites in single family homes, and permitted coach houses in R1A zone, while removing the owner occupant requirement.</t>
  </si>
  <si>
    <t xml:space="preserve">Data/tools on GHG emissions changes relative to varying levels of densification in a neighbourhood that will help provide high level estimates on changes to land use planning. </t>
  </si>
  <si>
    <t xml:space="preserve">The City is working with the provincial government and local First Nations to upgrade the diking infrastructure in order to meet provincial standards. Once complete, Chilliwack's dikes will be better able to withstand predicted future river levels, based on provincial modelling.  </t>
  </si>
  <si>
    <t>"Overland flooding","Extreme heat and heat stress","Wind, rain, and other storm events","Water shortage","Wildfire","Ecological, cultural and/or human health impacts (examples of cultural impacts include threats to identities, languages, and livelihoods; examples of ecological impacts include biodiversity loss, erosion, invasive species, ecosystem changes)","Extreme cold, snow and ice","Coastal flooding, storm surge events and/or other coastal hazards"</t>
  </si>
  <si>
    <t>"Those living at or below the flood plain (could be all of the above)..  "</t>
  </si>
  <si>
    <t>"Low-income households","People experiencing homelessness"</t>
  </si>
  <si>
    <t>"Increased funding","More community engagement and activation","More partnerships and collaboration across levels of government"</t>
  </si>
  <si>
    <t>"By engaging with equity seeking groups/frontline communities most impacted by climate change"</t>
  </si>
  <si>
    <t>"Yes, we align climate action plan(s) and priorities with the federal 2030 Emissions Reduction Plan","Yes, we align climate action plan(s) and priorities with the provincial CleanBC Roadmap to 2030","Yes, we assess our plans and priorities for multilevel alignment"</t>
  </si>
  <si>
    <t>https://districtofclearwater.civicweb.net/filepro/documents/4561/?preview=3220127</t>
  </si>
  <si>
    <t>158.36</t>
  </si>
  <si>
    <t>115.7</t>
  </si>
  <si>
    <t>274.06</t>
  </si>
  <si>
    <t>Measurement numbers could be accessed for 2021 but due to substantial staff changeover and change in CARIP was not completed.</t>
  </si>
  <si>
    <t>We are hoping to expand/improve our current sportsplex by adding second floor amenities. Initiatives this will affect include step code, energy efficient and heating and building commitments. As we are just in the beginning phases of looking for grant money for planning/engineering purposes we are unsure of what this will ultimately affect.</t>
  </si>
  <si>
    <t>The district is currently working on two multi-use pathways as part of our active transportation plan which will increase pedestrian friendly access to key amenities ie: grocery, pharmacy, recreation sites (splash park, tennis courts, skate park and arena), library, secondary school, medical centre, WorkBC and residential areas. This will reduce vehicle trips ands these active transportation trails will provide improved connectivity for tourists as they move between retail businesses, accommodations and local attractions.</t>
  </si>
  <si>
    <t>The Clearwater OCP supports the Human Settlement section of the Regional Growth Strategy by encouraging infill on vacant lots adjacent to the commercial cores, targeting growth in areas serviced or serviceable by the municipal water and sewer system and by discouraging commercial and small-lot residential development in the unserviced-periphery of the community (Part 5 of the OCP)</t>
  </si>
  <si>
    <t>In 2022 the District began to address a new/updated Development Cost Charges bylaw (DCC's). Once this work is completed it will provide the District with opportunities to address residential density and infilling.</t>
  </si>
  <si>
    <t>Provincial database on municipal DCC's and the effect these have on working with developers. Maintenance schedules and GHG info on new materials used for infrastructure</t>
  </si>
  <si>
    <t>Yes. Confirmed materials and approaches used in projects such as pathways or infrastructure development (wastewater) will have the best mitigation approach, ie: potentially using tunnel drilling for wastewater rather than earthmoving</t>
  </si>
  <si>
    <t>"Wildfire","Overland flooding","Ecological, cultural and/or human health impacts (examples of cultural impacts include threats to identities, languages, and livelihoods; examples of ecological impacts include biodiversity loss, erosion, invasive species, ecosystem changes)","Wind, rain, and other storm events","Extreme heat and heat stress","Water shortage","Extreme cold, snow and ice","Coastal flooding, storm surge events and/or other coastal hazards"</t>
  </si>
  <si>
    <t>High-efficiency standards for heating and cooling of buildings, replacing aging equipment, and improving indoor climates (dehumidifier, filtration). 
Energy efficiency for windows and doors, upgrading insulation in historic buildings.</t>
  </si>
  <si>
    <t xml:space="preserve">Pedestrian- active transportation improvements to sidewalks and trails.
</t>
  </si>
  <si>
    <t>Pedestrian- active transportation improvements to sidewalks and trails.</t>
  </si>
  <si>
    <t>OCP does not have an element for compact, complete communities. Our community is planning on drafting a new OCP in the next 2 years and we will address this element in the new plan.</t>
  </si>
  <si>
    <t>Our community is currently in the process of changing the bylaws to allow for laneway housing and secondary suites to increase density.</t>
  </si>
  <si>
    <t xml:space="preserve">Knowing what funding is available to local governments for planning and feasibility studies. </t>
  </si>
  <si>
    <t xml:space="preserve">Clinton Community Forest has created fuel breaks to reduce the impact and risk of wildfires in our community.
Clinton's park and recreation plan identified the restoration of Cut Off Creek in Reg Conn Park, dredging to remove silt, and increasing the water flow capacity in case of high water, rain events, or flash floods. Funding is being sought for this project. 
No other plans or strategies have been identified, a climate action plan would be needed.
</t>
  </si>
  <si>
    <t>"Wildfire","Extreme heat and heat stress","Ecological, cultural and/or human health impacts (examples of cultural impacts include threats to identities, languages, and livelihoods; examples of ecological impacts include biodiversity loss, erosion, invasive species, ecosystem changes)","Overland flooding","Wind, rain, and other storm events","Water shortage","Extreme cold, snow and ice","Coastal flooding, storm surge events and/or other coastal hazards"</t>
  </si>
  <si>
    <t>February 11, 2014</t>
  </si>
  <si>
    <t xml:space="preserve">Not presently on webpage. </t>
  </si>
  <si>
    <t>New Community Centre and Daycare facility is being construction during 2022 with high efficiency standards.</t>
  </si>
  <si>
    <t xml:space="preserve">1) Secure bike storage had encourage employees to bike and not drive to work, 2) trip reduction encouragement to reduce supply runs and procure from closer location to reduce fuel consumption, 3) public transit support to get people out of single passenger vehicles and onto more efficient public transaction, 3) consideration of electric vehicle charging infrastructure for current and new facilities to encourage the adoption of electric vehicles over gas/diesel vehicles. </t>
  </si>
  <si>
    <t xml:space="preserve">3) consideration of electric vehicle charging infrastructure for current and new facilities to encourage the adoption of electric vehicles over gas/diesel vehicles. </t>
  </si>
  <si>
    <t xml:space="preserve">1) Secure bike storage had encourage employees to bike and not drive to work, </t>
  </si>
  <si>
    <t xml:space="preserve">3) public transit support to get people out of single passenger vehicles and onto more efficient public transaction, </t>
  </si>
  <si>
    <t xml:space="preserve">1) Secure bike storage had encourage employees to bike and not drive to work,  2) trip reduction encouragement to reduce supply runs and procure from closer location to reduce fuel consumption, 3) public transit support to get people out of single passenger vehicles and onto more efficient public transaction, </t>
  </si>
  <si>
    <t xml:space="preserve">Tax Exemption bylaws, sustainability checklists to ensure development is considering all options to design more efficiently, street design (prioritizing pedestrian/bike over vehicle), planning initiatives such as density bonus for meeting higher energy efficiency  factors. </t>
  </si>
  <si>
    <t xml:space="preserve">1) Assessment of need for electric charging stations, 2) considering the benefits of higher cost of construction for municipal facilities in order to achieve higher energy efficiency 3) improved asset management with greater focus on how assets use energy - and replacement decisions placing greater emphasis on energy use. </t>
  </si>
  <si>
    <t>In the Residential section of the District OCP, Council establishes an objective to: “1 Ensure that adequate land is designated for a range of housing types and densities in order to accommodate different socioeconomic groups, age groups and various lifestyles over at least the next 5 years;”, through policies which include: “Encourage development and infill of vacant residential areas located close to existing services; and  Encourage infill of vacant parcels within existing residential subdivisions”.</t>
  </si>
  <si>
    <t xml:space="preserve">Since 2020, the District of Coldstream has allowed Carriage Houses as a permitted used on approximately half of our residential lots, and has begun considering applications for Secondary Suites in Single Family Residential neighbourhoods. </t>
  </si>
  <si>
    <t>A valuable piece of information would be financial modelling on the impacts of infill density in the form of suites to tax generations – it would help Council make the argument that secondary suites within homes have a direct attributable impact on revenues and therefore a benefit to the community. Right now, Council takes a lot of abuse about secondary suites because opponents believe the sole beneficiaries are the homeowners who collect rent, while the neighbours bear the impact of increased traffic and parking pressures – taxation data would help counter that argument that the local government benefits as a whole.</t>
  </si>
  <si>
    <t>Yes the local government has taken action to address climate impacts, actions include: building upgrades such as lighting and the installation of solar panels, encouraging cycling to work by offering convenient, secure bicycle storage, assigning greater decision making weight to fuel efficiency/efficient delivery of service/green options.</t>
  </si>
  <si>
    <t>"Extreme heat and heat stress","Wildfire","Extreme cold, snow and ice","Overland flooding","Water shortage","Wind,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</si>
  <si>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"men and boys"</t>
  </si>
  <si>
    <t>"Newcomers to Canada (immigrants and refugees)"</t>
  </si>
  <si>
    <t>"Increased funding","Increased staff knowledge, expertise and data specific to climate adaptation","Political support and direction"</t>
  </si>
  <si>
    <t>https://www.csrd.bc.ca/inside-csrd/reports/corporate-climate-action-plan</t>
  </si>
  <si>
    <t>https://www.csrd.bc.ca/inside-csrd/reports/2021-ghg-emission-summary</t>
  </si>
  <si>
    <t>362</t>
  </si>
  <si>
    <t>189</t>
  </si>
  <si>
    <t>492</t>
  </si>
  <si>
    <t>Golden and Area A indoor aquatic centre feasibility study has been developed to be constructed to meet the zero-carbon building standard. Dependent on receipt of funding, construction is planned to begin in 2024.</t>
  </si>
  <si>
    <t>Initial planning stages for the conversion of the CSRD fleet (seven vehicles) from a gasoline fuel source to an electric/hybrid source.  Project to include a fleet vehicle compound with electric charging stations and leasing/purchasing electric/hybrid vehicles.</t>
  </si>
  <si>
    <t xml:space="preserve">Plans to implement a food waste diversion program, </t>
  </si>
  <si>
    <t>Plans to implement a food waste diversion program</t>
  </si>
  <si>
    <t>Continued development of the CSRD's Asset Management system, including the finalization of CSRD asset plans related to water distribution/treatment systems in 2022.  Recreational infrastructure asset management planning will be carried out in 2022/23 and completion of the data inventory in the CSRD's asset management software program (Asset Finda).</t>
  </si>
  <si>
    <t xml:space="preserve">We have multiple official community plan (OCP) bylaws in the CSRD which are regularly updated. Each OCP is specific for its area, but they all promote development in established communities, and discourage development in more secluded or rural areas to support complete and compact communities. 
</t>
  </si>
  <si>
    <t xml:space="preserve">•	February 17, 2022 the Electoral Area E Official Community Plan was adopted (Bylaw No. 840) which identifies areas most suitable for future development (existing communities) and establishes new policies in an area that was previously unregulated.
•	In 2022 Planning Department staff started working on bylaw amendments for land use bylaws to permit second dwellings on properties. These are expected to be given first reading this fall and implemented at the end of 2022 in Electoral Area F. Similar bylaws would then potentially applied to the rest of the CSRD the following year. 
</t>
  </si>
  <si>
    <t xml:space="preserve">•	Comparing environmental costs from rural properties (i.e. hectare or more, no water and sewer utilities, 10+ minute drive to the nearest town) vs smaller lots (i.e. a site municipal sized lots with water and sewer utilities), multi-unit development (like townhouses and apartment buildings),and resort developments like short term rentals, or RV resorts and campgrounds.
o	How much extra someone spends on gas for travel, heating costs, etc.
o	How much more carbon is being produced
o	How much waste (garbage) is produced by a  rural lot vs smaller lots and multiple-unit developments
•	What are the differences in the pollution for an attached vs. detached suite? What is the impact of converting a basement into a suite vs. building a second house on a property?
•	How much vehicle traffic is reduced (vehicles per day or pollution generated from vehicles) when sidewalks or bike lanes are installed. Is this the same for small populations and rural areas? What makes bikes and pedestrian routes successful in rural areas, or along highways when rural areas are disconnected from communities?
•	Impacts on the environment for on-site sewage disposal and wells vs community water and sewer systems.
o	How long does it take for land to recover from a failed/inadequate sewer disposal system, or does the land ever recover? 
•	Are there any at-risk areas or places where development of any kind should not be permitted
o	What improvements would be required to allow development
</t>
  </si>
  <si>
    <t>"Wildfire","Overland flooding","Extreme heat and heat stress","Extreme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</si>
  <si>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"Property owners in flood zones/fire interface zones"</t>
  </si>
  <si>
    <t>"Increased funding","Increased staff capacity","Political support and direction"</t>
  </si>
  <si>
    <t>"Our current 2010 Climate Action Plan does not address the new 2030 Emissions Reduction Plan or CleanBC Roadmap to 2030.  The CSRD intends on revising the 2010 Plan in 2022/23"</t>
  </si>
  <si>
    <t>"Staff time","Climate or energy studies and/or assessments"</t>
  </si>
  <si>
    <t>https://www.colwood.ca/sites/default/files/2021%20BC%20Traditional%20Services%20GHG%20Inventory%20Report%20City%20of%20Colwood.pdf</t>
  </si>
  <si>
    <t>398</t>
  </si>
  <si>
    <t>431</t>
  </si>
  <si>
    <t>Initiative: Step Code Adoption &amp; Implementation
Outcomes: Building permit applications received on or after December 1, 2021 are subject to Step Code requirements as follows:
•	Part 9 building must meet Step Code 3 requirements
•	Part 3 residential wood-frame buildings upto size stories must meet Step Code 3 requirements
•	Other Part 3 buildings must meet Step Code 2 requirements
Resultingly the amount of energy required for new builds will be reduced as ongoing energy requirements resulting in reduction in greenhouse gas emissions.</t>
  </si>
  <si>
    <t>Initiative: Priority Sidewalk &amp; Bike Lane Projects
Outcomes: A list of new sidewalk and bike priority routes  were established in 2021 with scoping, design and construction occurring from 2021 to 2023. Resultingly two projects completed in 2021, with planning for multiple others.  Outcomes include expansion of the pedestrian and active transportation network, and support broader objective around modal hierarchy, alterative transportation choice, safety, health, accessibility, sustainability environmental protection and economic prosperity. 
Initiative: Parking Bylaw Update (EV requirements &amp; Ratio Reduction);
Outcomes: Parking bylaw updates resulted in inclusion of EV requirements and reduction in off-street parking requirements. Resultingly off-street parking requirements associated with new development (supply rates and facility ) now better align with City polices and strategic objectives and are providing opportunities to advance directions related to land use and built form, multi-modal transportation and effective parking management</t>
  </si>
  <si>
    <t>Initiative: Parking Bylaw Update (EV requirements &amp; Ratio Reduction);
Outcomes: Parking bylaw updates resulted in inclusion of EV requirements and reduction in off-street parking requirements. Resultingly off-street parking requirements associated with new development (supply rates and facility ) now better align with City polices and strategic objectives and are providing opportunities to advance directions related to land use and built form, multi-modal transportation and effective parking management</t>
  </si>
  <si>
    <t xml:space="preserve">Initiative: Priority Sidewalk &amp; Bike Lane Projects
Outcomes: A list of new sidewalk and bike priority routes  were established in 2021 with scoping, design and construction occurring from 2021 to 2023. Resultingly two projects completed in 2021, with planning for multiple others.  Outcomes include expansion of the pedestrian and active transportation network, and support broader objective around modal hierarchy, alterative transportation choice, safety, health, accessibility, sustainability environmental protection and economic prosperity. </t>
  </si>
  <si>
    <t xml:space="preserve">Initiative: Municipal Top-Up Program
Outcomes: In 2021 the commenced participation in the CleanBC Better Homes and Home Renovation Rebate Program.   The City’s participation in the top-up program aimed to encourage residents to make building envelope improvements and switch to high efficiency heating equipment. This was the City’s initial involvement with such top-up program, thus anticipated uptake was unknown. The program was popular with Colwoodians and additional funds were allocated mid-2021 to support expanded participation resulting in energy-saving home grades and lowering of greenhouse gas emissions. </t>
  </si>
  <si>
    <t xml:space="preserve">Initiative  Municipal Natural Assets Initiative (MNAI)
Outcomes: The City worked with the Municipal Natural Assets Initiative to create a Natural Asset Inventory for the City of Colwood resultingly creating a listing all natural assets within the City boundary. The inventory will provide baseline information on the number of natural assets in Colwood, the type, size (ha), location, and current condition. This information will assist the City's decision making on the long-term management of natural assets and will support identifying locations in need of attention to support continuity and potential improvement of service delivery for each asset class. From 2021 work, Council adopted the Natural Asset Inventory in mid-2022, and the inventory will now be incorporated into the City’s asset management framework. </t>
  </si>
  <si>
    <t xml:space="preserve">Multiple policies related to growth management, land use, climate action and economy. Specifically referenced in OCP as follows:
Section 6 - Growth Management
Section 7 - Land Use 
Section 8 – Streets &amp; Mobility 
Section 10 – Climate Change
Section 15 – Economy </t>
  </si>
  <si>
    <t>Multiple rezonings to focus higher densities in targeted areas for density; support for mixed use and commercial developments within transit growth areas; undertaking visioning exercise to explore additional future densities in key target areas. Additionally expanding the active transportation network and expanding natural asset planning efforts on parks and open space.</t>
  </si>
  <si>
    <t xml:space="preserve">Natural asset economic analysis; Community social metrics; </t>
  </si>
  <si>
    <t>The City of Colwood is one of 517 municipalities in Canada, and over 2,000 worldwide, to have declared a climate emergency. This declaration signifies that now, more than ever before, our community needs to take bold measures that appropriately address the climate crisis.
This is why the City is developing a Low Carbon Resilience (LCR) Climate Action Plan. The LCR Plan will be our pathway towards preparing for and managing the impacts of a changing climate while also reducing our contributions to the greenhouse gas (GHG) emissions that cause climate change. Addressing both actions through the LCR Plan, ensures that the city embeds and mainstreams climate action in a way that advances other community priorities such as equity, biodiversity, and clean economic development, etc. The goal is to develop actions that multi-solve.
T he forthcoming LCR plan (anticipated for completion late 2022) will determine how to adapt to projected climate impacts and rapidly reduce GHG emissions in a way that is relevant and effective for the City of Colwood.</t>
  </si>
  <si>
    <t>https://icleicanada.org/wp-content/uploads/2020/10/Colwood-Adaptation-Strategies_ICLEI-FINAL.pdf</t>
  </si>
  <si>
    <t>"Coastal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heat and heat stress","Wind, rain, and other storm events","Water shortage","Wildfire","Overland flooding","Extreme cold, snow and ice"</t>
  </si>
  <si>
    <t>"More partnerships and collaboration across levels of government","Increased staff knowledge, expertise and data specific to climate adaptation","Political support and direction"</t>
  </si>
  <si>
    <t>No, community GHG emissions are not measured, but an inventory is in development and will be complete in the next year</t>
  </si>
  <si>
    <t xml:space="preserve">1. Voluntary adoption of BC Energy Step Code in 2017
2. The Town was an early adopter of energy efficient standards prior to the introduction of Energy Step Code, including Leadership in Energy &amp; LEED certification
3. 2021: achieving higher standards
 -  Step 3 is now required for all building permits for new construction of simple buildings
-   Step 3 or 4 is now sought as an amenity for rezoning.
-   Rethink form and character Development Permit Guidelines to accommodate construction changes necessary 
     to meet Step Code.
</t>
  </si>
  <si>
    <t>1. Voluntary adoption of BC Energy Step Code in 2017
3. 2021: achieving higher standards
 -  Step 3 is now required for all building permits for new construction of simple buildings
-   Step 3 or 4 is now sought as an amenity for rezoning.
-   Rethink form and character Development Permit Guidelines to accommodate construction changes necessary 
     to meet Step Code.</t>
  </si>
  <si>
    <t>2. The Town was an early adopter of energy efficient standards prior to the introduction of Energy Step Code, including Leadership in Energy &amp; LEED certification</t>
  </si>
  <si>
    <t xml:space="preserve">1. Increased bike lane and pedestrian network construction to encourage alternative transportation
2. Installation of bus shelters at high-use bus stops
3. Installed 6 EV charging stations in Comox 
</t>
  </si>
  <si>
    <t xml:space="preserve">3. Installed 6 EV charging stations in Comox </t>
  </si>
  <si>
    <t>1. Increased bike lane and pedestrian network construction to encourage alternative transportation</t>
  </si>
  <si>
    <t>2. Installation of bus shelters at high-use bus stops</t>
  </si>
  <si>
    <t xml:space="preserve">1. Expansion of organics diversion program. Organics program currently includes single-family residential homes and will be expanded to include strata and apartments in 2023.
2. In all new and existing subdivisions will have LED street lights
3. Installation of a geothermal exchange at the Comox Community Centre
4. Compact development – reducing urban sprawl (ongoing):
    -    Permitting reduced unit sizes and encouraging multifamily development in specific areas (reduce building 
         materials, energy use for heating and cooling)
   -    Introduction of coach houses as a permitted residential use (as appropriate, per zoning criteria)
   -	Encouraging livable buildings in the urban core to support transit and reduce expansion.
    -   Creating new small-lot single-family zones. Small lot sizes encourage infill and higher density/efficient land 
         use
  -    Reduced parking requirements downtown (Zoning Bylaw): optimized parking requirements for 
        residential/commercial development downtown allows greater flexibility and encourages development to 
        bring more residents downtown, also discourages vehicle usage to reduce emissions.
   -  Bicycle parking spaces are required downtown to promote cycling and reduce emissions from transportation 
      (zoning regulation).
 -    Encourage more services downtown to serve the local population and reduce the distance to services for  
      Comox residents (reduce emissions due to transportation).
</t>
  </si>
  <si>
    <t>1. Expansion of organics diversion program. Organics program currently includes single-family residential homes and will be expanded to include strata and apartments in 2023.</t>
  </si>
  <si>
    <t>3. Installation of a geothermal exchange at the Comox Community Centre</t>
  </si>
  <si>
    <t>4. Compact development – reducing urban sprawl (ongoing):
    -    Permitting reduced unit sizes and encouraging multifamily development in specific areas (reduce building 
         materials, energy use for heating and cooling)
   -    Introduction of coach houses as a permitted residential use (as appropriate, per zoning criteria)
   -	Encouraging livable buildings in the urban core to support transit and reduce expansion.
    -   Creating new small-lot single-family zones. Small lot sizes encourage infill and higher density/efficient land 
         use
  -    Reduced parking requirements downtown (Zoning Bylaw): optimized parking requirements for 
        residential/commercial development downtown allows greater flexibility and encourages development to 
        bring more residents downtown, also discourages vehicle usage to reduce emissions.
   -  Bicycle parking spaces are required downtown to promote cycling and reduce emissions from transportation 
      (zoning regulation).
 -    Encourage more services downtown to serve the local population and reduce the distance to services for  
      Comox residents (reduce emissions due to transportation).</t>
  </si>
  <si>
    <t>1. Implemented an Integrated Storm Water Management System and alternative subdivision servicing standards 
    for a nearby development in order to maintain the environmental integrity of the Lazo Marsh Conservation 
    Area.
2. Implemented an Integrated Storm Water Management System to ensure the long-term environmental integrity 
    of McDonald Bog
3. Installing dedicated drip irrigation for street trees to ensure establishment and reduce water consumption used for passive lawn areas.
4. Planting different, drought-tolerant, tree/plant species where appropriate on Town land</t>
  </si>
  <si>
    <t xml:space="preserve">1.6 Regional Context Statement
An aging population will generate the need for a variety of more compact housing forms regardless of population increase from outside Comox. Following the Comox OCP the Town address these population and demographic changes primarily through increasing opportunities for densification in Downtown Comox and within easy walking distance of transit corridors, located along arterial and collector roads. </t>
  </si>
  <si>
    <t>1. Legalized the development of new secondary suites within single-family homes in certain areas
2. Creating new small lot single-family zones. Small lot sizes encourage infill and higher density/efficient land use.
3. Implemented a “Sustainability Checklist” encouraging developers to incorporate more environmentally and socially sustainable practices in development</t>
  </si>
  <si>
    <t>1. A breakdown and analysis of the modal share of transportation types in Comox (trips per household, household demographics, primary mode of travel, alternative modes of travel, number of cars per household, number of car trips per day per household, rates of EV adoption among residents)
2. Projections for future school enrollments
3. A platform for accessing existing Town data (e.g. GIS ‘iMap’ format) would improve the application process and provide better information for decision-making</t>
  </si>
  <si>
    <t>1. Supported and expanded local stewardship groups to restore natural areas by removing invasive plant species 
     and replanting native species.
2. Support salmon enhancement groups and lead habitat projects to improve salmon spawning grounds.
3. Implemented an Integrated Storm Water Management System and alternative subdivision servicing standards for a nearby development in order to maintain the environmental integrity of the Lazo Marsh Conservation Area</t>
  </si>
  <si>
    <t>"Overland flooding","Extreme heat and heat stress","Wildfire","Wind, rain, and other storm events","Ecological,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hazards","Extreme cold, snow and ice"</t>
  </si>
  <si>
    <t>"farmers"</t>
  </si>
  <si>
    <t>"People experiencing homelessness","Seniors"</t>
  </si>
  <si>
    <t>"all groups"</t>
  </si>
  <si>
    <t>April 6 2015,  &amp; May 27, 2022</t>
  </si>
  <si>
    <t>20150406_cvrd_rural_areas_community_climate_action_plan.pdf (comoxvalleyrd.ca)  &amp;   https://www.comoxvalleyrd.ca/projects-initiatives/strategies/corporate-energy-plan</t>
  </si>
  <si>
    <t xml:space="preserve">https://cvrdagendaminutes.comoxvalleyrd.ca/Agenda_minutes/CVRDBoard/BRD/31-May-22/20220527%20Dyson%20SR%20Corporate%20Carbon%20Neutral%20Update.pdf </t>
  </si>
  <si>
    <t>1367</t>
  </si>
  <si>
    <t>360</t>
  </si>
  <si>
    <t>1727</t>
  </si>
  <si>
    <t>Every 5 years</t>
  </si>
  <si>
    <t>Territorial</t>
  </si>
  <si>
    <t>https://cvrdagendaminutes.comoxvalleyrd.ca/Agenda_minutes/CVRDBoard/BRD/31-May-22/20220527%20Dyson%20SR%20Community%20wide%20GHG%20Emission%20Inventory.pdf</t>
  </si>
  <si>
    <t>245626</t>
  </si>
  <si>
    <t>35414.92</t>
  </si>
  <si>
    <t>8343808</t>
  </si>
  <si>
    <t>14453.24</t>
  </si>
  <si>
    <t>3439.45</t>
  </si>
  <si>
    <t>395980.53</t>
  </si>
  <si>
    <t xml:space="preserve">50 % </t>
  </si>
  <si>
    <t>https://www.comoxvalleyrd.ca/projects-initiatives/strategies/comox-valley-rural-areas-community-climate-action-plan  &amp;  https://cvrdagendaminutes.comoxvalleyrd.ca/Agenda_minutes/CVRDBoard/BRD/31-May-22/20220527%20Dyson%20SR%20Community%20wide%20GHG%20Emission%20Inventory.pdf</t>
  </si>
  <si>
    <t>1. Planning and Building Application Fee Rebates: Incentivizes the adoption of green building practices by offering building permit rebates for achieving at least Step 3 in the BC Energy Step Code. 
2. Wood Smoke Reduction Program : Offers rebates for changing out indoor wood burning appliances for energy efficient heat-pumps.
3. Building Bylaw and Step Code Acceleration: Currently working to incorporate Step Code three requirement into bylaws. 
4. Corporate Energy Plan: Provides pathway to reduce energy use and GHG emissions from CVRD facilities.</t>
  </si>
  <si>
    <t xml:space="preserve">1. Planning and Building Application Fee Rebates: Incentivizes the adoption of green building practices by offering building permit rebates for achieving at least Step 3 in the BC Energy Step Code. 
3. Building Bylaw and Step Code Acceleration: Currently working to incorporate Step Code three requirement into bylaws. </t>
  </si>
  <si>
    <t>2. Wood Smoke Reduction Program : Offers rebates for changing out indoor wood burning appliances for energy efficient heat-pumps.</t>
  </si>
  <si>
    <t>4. Corporate Energy Plan: Provides pathway to reduce energy use and GHG emissions from CVRD facilities.</t>
  </si>
  <si>
    <t xml:space="preserve">1. Comox Valley Mobility Primer: Will facilitate the shift towards more sustainable transportation options by 
•	Micro-mobility pilot program 
•	Advancing the active transportation network plan and shifting away from the automobile to zero emission 
        vehicles
•	Increased investment in public infrastructure, greenways and public infrastructure
•	Dis-incentivizing automobile use
•	Repurposing road space for active transportation
2. Electric Vehicle charging station installations for corporate and public use: Will support shift to zero emission vehicles.
</t>
  </si>
  <si>
    <t>2. Electric Vehicle charging station installations for corporate and public use: Will support shift to zero emission vehicles.</t>
  </si>
  <si>
    <t>1. Comox Valley Mobility Primer: Will facilitate the shift towards more sustainable transportation options by 
•	Micro-mobility pilot program 
•	Advancing the active transportation network plan and shifting away from the automobile to zero emission 
        vehicles
•	Increased investment in public infrastructure, greenways and public infrastructure
•	Repurposing road space for active transportation</t>
  </si>
  <si>
    <t>1. Comox Valley Mobility Primer: Will facilitate the shift towards more sustainable transportation options by 
•	Micro-mobility pilot program 
•	Advancing the active transportation network plan and shifting away from the automobile to zero emission 
        vehicles
•	Increased investment in public infrastructure, greenways and public infrastructure
•	Dis-incentivizing automobile use
•	Repurposing road space for active transportation</t>
  </si>
  <si>
    <t>1. Regional organics compost facility: Regional organics diversion project expected Fall 2023 will reduce methane from landfill and the loss of valuable nutrients. 
2. Landfill gas capture: Prevents the release of methane into the atmosphere.
3. Diversion: Diversion Expansion (Comox Strathcona Waste Management Plan) 70 % waste diversion rate target ,Wood Waste Diversion by selecting certain wood products for diversion.
4. Road to 2030: Climate action granting program to incentivize community led climate action.</t>
  </si>
  <si>
    <t>1. Regional organics compost facility: Regional organics diversion project expected Fall 2023 will reduce methane from landfill and the loss of valuable nutrients. 
3. Diversion: Diversion Expansion (Comox Strathcona Waste Management Plan) 70 % waste diversion rate target ,Wood Waste Diversion by selecting certain wood products for diversion.</t>
  </si>
  <si>
    <t>2. Landfill gas capture: Prevents the release of methane into the atmosphere.</t>
  </si>
  <si>
    <t>1. Coastal Flood Adaptation Strategy: Development of flood hazard maps for risk assessment, risk planning to increase flood hazard resiliency, mitigation and adaptation.
2. Green shores Local Government Working Group: Provides community education on Green Shores for landowners interested in shoreline alterations.
3. FireSmart Program Comox Valley : Intends to reduce the risk of wildfires and mitigate impacts (Provincially funded by the Community Resiliency Initiative). 
4. Neighbourhood Emergency Preparedness Program (NEPP) Guide: Helps build resilient communities and support after a disaster or emergency.</t>
  </si>
  <si>
    <t>1. Coastal Flood Adaptation Strategy: Development of flood hazard maps for risk assessment, risk planning to increase flood hazard resiliency, mitigation and adaptation.</t>
  </si>
  <si>
    <t>2. Green shores Local Government Working Group: Provides community education on Green Shores for landowners interested in shoreline alterations.
3. FireSmart Program Comox Valley : Intends to reduce the risk of wildfires and mitigate impacts (Provincially funded by the Community Resiliency Initiative). 
4. Neighbourhood Emergency Preparedness Program (NEPP) Guide: Helps build resilient communities and support after a disaster or emergency.</t>
  </si>
  <si>
    <t xml:space="preserve">-Rural Comox Valley Official Community Plan:
- Part 2 Transportation - Reduces reliance on single car travel and support land use and housing objectives
- Part 3 Land Use Settlement Nodes - Encourages residential intensification and complete community promotion
Regional Growth Strategy: 
- Complete Communities: Objective 1-A1 – 1-A4 Direct 90 % of new, residential development to core settlement areas. Development of walkable and complete communities, directed growth for densification and intensification. 
- Multi-Modal Transportation:  To develop an accessible efficient and affordable multi-modal transportation network connecting communities of all sizes in the Comox Valley. 
- Growth Management: To direct growth to existing core settlement areas and protect rural areas in order to create the right conditions for affordable, effective and efficient public spaces that conserve land, water and energy.
</t>
  </si>
  <si>
    <t>Zoning bylaw amendments: Amendments made to support Regional Growth Strategy Targets</t>
  </si>
  <si>
    <t xml:space="preserve">1. The differences and impact of GHG emissions per capita for communities by density -  This would provide insight and demonstrate  the benefits of compact communities. i.e. emission reductions per capita, energy cost savings.
2. Walkability/ biking/ public transportation catchments – This will help better understand the trips/ distances residents make to access amenities with sustainable transportation and help plan and direct the supporting infrastructure
</t>
  </si>
  <si>
    <t xml:space="preserve">Coastal Flood Adaptation Strategy: Development of flood hazard maps for risk assessment, risk planning to increase flood hazard resiliency, mitigation and adaptation.
Green shores Dyke Road Park Demonstration Project: Partnering with K'ómoks First Nation, Stewardship Centre for BC and others, the CVRD is redesigning Dyke Road Park to incorporate a nature based solution to address sea level rise and restore ecological habitat.
FireSmart Program Comox Valley : Intends to reduce the risk of wildfires and mitigate impacts (Provincially funded by the Community Resiliency Initiative). 
Neighbourhood Emergency Preparedness Program (NEPP) Guide: Helps build resilient communities and support after a disaster or emergency.
</t>
  </si>
  <si>
    <t>No, a comprehensive  assessment has not been undertaken. Similar initiatives include  Coastal Flood Mapping  &amp;  the Community Wildfire Protection Plan for the Comox Valley Regional District and K’ómoks First Nation</t>
  </si>
  <si>
    <t>"Coastal flooding, storm surge events and/or other coastal hazards","Overland flooding","Water shortage","Wind,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stress","Wildfire","Extreme cold, snow and ice"</t>
  </si>
  <si>
    <t>"By designing and implementing climate actions that target the barriers to access and resilience faced by the equity seeking groups/frontline communities most impacted by climate change","There are no specific measures in place at this time to ensure equitable access to, and distribution of, opportunities and benefits"</t>
  </si>
  <si>
    <t>"Yes, we assess our plans and priorities for multilevel alignment","Yes, we collaborate with other communities to align with climate action plans and priorities of senior levels of government"</t>
  </si>
  <si>
    <t xml:space="preserve"> Yes (Community GHG Reduction Strategy, 2012), and we are currently developing a new Climate Action Plan that is scheduled to be complete next year.</t>
  </si>
  <si>
    <t>https://www.coquitlam.ca/387/Climate-Action</t>
  </si>
  <si>
    <t>4062</t>
  </si>
  <si>
    <t>1438</t>
  </si>
  <si>
    <t>5500</t>
  </si>
  <si>
    <t>No, as the 2021 data from the provincial CEEI has not yet been released.</t>
  </si>
  <si>
    <t xml:space="preserve">2030: 45% reduction in GHGs &amp; 2050: Carbon Neutral </t>
  </si>
  <si>
    <t>https://www.coquitlam.ca/DocumentCenter/View/5716/Environmental-Sustainability-Plan-PDF</t>
  </si>
  <si>
    <t>1. BC Energy Step Code adoption ahead of provincial timeline, multi-stage process initiated in September 2021.
Outcome: Supports greater energy efficiency in new construction for both civic facilities and community buildings.
2. Mass Timber Construction - interim approach and policy work in progress
Outcome: Tall encapsulated mass timber construction (EMTC) buildings create substantially lower greenhouse gas emissions than concrete structures of similar sizes and significant reductions in construction site waste and overall construction times. Though Coquitlam was added to the Provincial list of early adopters to allow EMTC in the city in 2020, additional supports such as an interim mass timber policy will to provide a path forward for developers who want to build EMTC buildings in Coquitlam in the short term, as staff work toward the development of a final framework.</t>
  </si>
  <si>
    <t>1. BC Energy Step Code adoption ahead of provincial timeline, multi-stage process initiated in September 2021.
Outcome: Supports greater energy efficiency in new construction for both civic facilities and community buildings.</t>
  </si>
  <si>
    <t>2. Mass Timber Construction - interim approach and policy work in progress
Outcome: Tall encapsulated mass timber construction (EMTC) buildings create substantially lower greenhouse gas emissions than concrete structures of similar sizes and significant reductions in construction site waste and overall construction times. Though Coquitlam was added to the Provincial list of early adopters to allow EMTC in the city in 2020, additional supports such as an interim mass timber policy will to provide a path forward for developers who want to build EMTC buildings in Coquitlam in the short term, as staff work toward the development of a final framework.</t>
  </si>
  <si>
    <t>1. Citywide Parking Review (Phases 1-2 complete; Phase 3 underway)
Outcome: Phases 1 and 2 resulted in a reduction in parking rates for multifamily residential and commercial uses within transit-oriented development (TOD) areas; Phase 3 is exploring curbside management best practices
2. Transportation Demand Management (TDM) Guidelines for New Developments (https://www.coquitlam.ca/DocumentCenter/View/5281/Transportation-Demand-Management-Guidelines-for-New-Development-PDF?bidId=)
Outcome: Formalization of developer obligations to support programs that encourage use of alternative modes of transportation in new developments including:  transit passes, carshare memberships, etc.
3. E-Mobility Work Plan (2-year partnership with BC Hydro began in June 2021)
Outcome: Will culminate in E-Mobility Strategy that will be integrated with Strategic Transportation Plan.  Work includes advancing:  public EV charging, addressing equity of private EV charging, e-micromobility, raising awareness and increasing accessibility of EV knowledge to Coquitlam residents.
4. Strategic Transportation Plan Update (18-24 month process that launched in June 2022)
Outcome: Definition of new mode share, vehicle kilometres travelled (VKT) and greenhouse gas emissions reduction targets to align with Environment Sustainability Plan (ESP).  Updated prioritization of projects/programs/initiatives to meet the new targets.</t>
  </si>
  <si>
    <t>3. E-Mobility Work Plan (2-year partnership with BC Hydro began in June 2021)
Outcome: Will culminate in E-Mobility Strategy that will be integrated with Strategic Transportation Plan.  Work includes advancing:  public EV charging, addressing equity of private EV charging, e-micromobility, raising awareness and increasing accessibility of EV knowledge to Coquitlam residents.</t>
  </si>
  <si>
    <t>1. Citywide Parking Review (Phases 1-2 complete; Phase 3 underway)
Outcome: Phases 1 and 2 resulted in a reduction in parking rates for multifamily residential and commercial uses within transit-oriented development (TOD) areas; Phase 3 is exploring curbside management best practices</t>
  </si>
  <si>
    <t>2. Transportation Demand Management (TDM) Guidelines for New Developments (https://www.coquitlam.ca/DocumentCenter/View/5281/Transportation-Demand-Management-Guidelines-for-New-Development-PDF?bidId=)
Outcome: Formalization of developer obligations to support programs that encourage use of alternative modes of transportation in new developments including:  transit passes, carshare memberships, etc.
4. Strategic Transportation Plan Update (18-24 month process that launched in June 2022)
Outcome: Definition of new mode share, vehicle kilometres travelled (VKT) and greenhouse gas emissions reduction targets to align with Environment Sustainability Plan (ESP).  Updated prioritization of projects/programs/initiatives to meet the new targets.</t>
  </si>
  <si>
    <t>1. Environmental Sustainability Plan 
Outcome:  The City approved its first Environmental Sustainability Plan (ESP) in 2022, which incorporates the City’s environmental goals and objectives and actions into one overarching strategy that provides a clear and flexible framework to help guide future decisions, ensuring the long-term resiliency and sustainability of our community.
Goals, strategies and actions are organized into the five themes of Climate Action, Built Environment, Waste Management, Water Management, and Natural Areas, Wildlife and Habitat.
The ESP also includes a plan to implement the goals, strategies and actions and monitor our progress both corporately and in the community. Implementation of the ESP is currently underway.
2. Enhanced Water Conservation Strategy
Outcome: Outcome(s): With a comprehensive water conservation strategy already in place, Coquitlam outlined further options to enhance this work in 2021, as well as a key target to ensure there is no net increase in overall summer time consumption over the next 10 years, while still enabling robust population growth. This target highlights the regional ability to reduce water demand and thus delay the need for planned major regional water supply projects. 
Options and opportunities included in the Enhanced Strategy are:
- Assessing feasibility of City irrigation via groundwater to support irrigation through groundwater instead of potable water
- Additional leak detection through the purchase of additional leak detectors, and target inspection of 50% of the City’s water system per year, focusing first on the oldest neighbourhoods with a higher likelihood of leaks
- Water Audit of Civic facilities to identify and improve any water conservation opportunities. The results of the water audit  support the prioritization of water-related upgrades in 2022 and beyond.
- Additional Water conservation education for residents and ICI sectors
- Review of non-potable and greywater reuse systems to be investigated to reduce water demand, especially considering when larger multi-family and commercial developments.
- Reinstating the toilet rebate program on a one-year trial bases
- Investigating seasonal water rates for ICI customers
- Investigating residential water metering</t>
  </si>
  <si>
    <t>1. Environmental Sustainability Plan 
Outcome:  The City approved its first Environmental Sustainability Plan (ESP) in 2022, which incorporates the City’s environmental goals and objectives and actions into one overarching strategy that provides a clear and flexible framework to help guide future decisions, ensuring the long-term resiliency and sustainability of our community.
Goals, strategies and actions are organized into the five themes of Climate Action, Built Environment, Waste Management, Water Management, and Natural Areas, Wildlife and Habitat.
The ESP also includes a plan to implement the goals, strategies and actions and monitor our progress both corporately and in the community. Implementation of the ESP is currently underway.</t>
  </si>
  <si>
    <t>1.  Climate Adaptation Strategic Plan adoption (2020) and first year of implementation (2021). The CASP details 7 climate risk events facing Coquitlam and 50 adaptive actions to build resilience.
Outcome: Supports the City in better understanding and coping with climate change and extreme weather impacts on infrastructure, services and the community over the long term. 
2. Upgrades to multiple civic facilities' air filtration systems and/or addition of HVAC (2020 - 2021)
Outcome: Addresses extreme heat and adverse air quality events by allowing facilities to function as both cooling centres and cleaner air spaces.
3. Community Wildfire Resilience Plan updated (2021)
Outcome: Provides the City with an updated action plan to mitigate the wildfire risk to the community. The plan guides the improvement and/or development of emergency and evacuation plans, emergency response, communication and education programs, bylaw development in areas of risk, and the management of potentially hazardous forests within the eligible Wildland Urban Interface. 
4. Hazard Risk and Vulnerability Assessment currently in progress (2022)
Outcome: The HRVA will support emergency and preparedness program planning and prioritization across the City, and will include an assessment of climate-related HRVs to better prepare for and respond to these events.
2. Enhanced Water Conservation Strategy
Outcome: Outcome(s): With a comprehensive water conservation strategy already in place, Coquitlam outlined further options to enhance this work in 2021, as well as a key target to ensure there is no net increase in overall summer time consumption over the next 10 years, while still enabling robust population growth. This target highlights the regional ability to reduce water demand and thus delay the need for planned major regional water supply projects. 
Options and opportunities included in the Enhanced Strategy are:
- Assessing feasibility of City irrigation via groundwater to support irrigation through groundwater instead of potable water
- Additional leak detection through the purchase of additional leak detectors, and target inspection of 50% of the City’s water system per year, focusing first on the oldest neighbourhoods with a higher likelihood of leaks
- Water Audit of Civic facilities to identify and improve any water conservation opportunities. The results of the water audit  support the prioritization of water-related upgrades in 2022 and beyond.
- Additional Water conservation education for residents and ICI sectors
- Review of non-potable and greywater reuse systems to be investigated to reduce water demand, especially considering when larger multi-family and commercial developments.
- Reinstating the toilet rebate program on a one-year trial bases
- Investigating seasonal water rates for ICI customers
- Investigating residential water metering</t>
  </si>
  <si>
    <t>4. Hazard Risk and Vulnerability Assessment currently in progress (2022)
Outcome: The HRVA will support emergency and preparedness program planning and prioritization across the City, and will include an assessment of climate-related HRVs to better prepare for and respond to these events.</t>
  </si>
  <si>
    <t>1.  Climate Adaptation Strategic Plan adoption (2020) and first year of implementation (2021). The CASP details 7 climate risk events facing Coquitlam and 50 adaptive actions to build resilience.
Outcome: Supports the City in better understanding and coping with climate change and extreme weather impacts on infrastructure, services and the community over the long term. 
3. Community Wildfire Resilience Plan updated (2021)
Outcome: Provides the City with an updated action plan to mitigate the wildfire risk to the community. The plan guides the improvement and/or development of emergency and evacuation plans, emergency response, communication and education programs, bylaw development in areas of risk, and the management of potentially hazardous forests within the eligible Wildland Urban Interface. 
2. Enhanced Water Conservation Strategy
Outcome: Outcome(s): With a comprehensive water conservation strategy already in place, Coquitlam outlined further options to enhance this work in 2021, as well as a key target to ensure there is no net increase in overall summer time consumption over the next 10 years, while still enabling robust population growth. This target highlights the regional ability to reduce water demand and thus delay the need for planned major regional water supply projects. 
Options and opportunities included in the Enhanced Strategy are:
- Assessing feasibility of City irrigation via groundwater to support irrigation through groundwater instead of potable water
- Additional leak detection through the purchase of additional leak detectors, and target inspection of 50% of the City’s water system per year, focusing first on the oldest neighbourhoods with a higher likelihood of leaks
- Water Audit of Civic facilities to identify and improve any water conservation opportunities. The results of the water audit  support the prioritization of water-related upgrades in 2022 and beyond.
- Additional Water conservation education for residents and ICI sectors
- Review of non-potable and greywater reuse systems to be investigated to reduce water demand, especially considering when larger multi-family and commercial developments.
- Reinstating the toilet rebate program on a one-year trial bases
- Investigating seasonal water rates for ICI customers
- Investigating residential water metering</t>
  </si>
  <si>
    <t>2. Upgrades to multiple civic facilities' air filtration systems and/or addition of HVAC (2020 - 2021)
Outcome: Addresses extreme heat and adverse air quality events by allowing facilities to function as both cooling centres and cleaner air spaces.</t>
  </si>
  <si>
    <t>Coquitlam's Citywide Official Community Plan (CWOCP) is divided into five parts and primarily organized into chapters that reflect the six overarching community goals that form Coquitlam’s framework for managing change. Chapters addressing area and neighbourhood plans as well as focusing on urban design and development permit areas collectively allow the CWOCP to ultimately guide future land use and servicing decisions in ways that sustain its citizens’ values.
In particular, Chapter 2. A Compact, Complete Community by Nature, speaks to the City of Coquitlam's commitment to creating complete, compact communities. Two different scales of completeness in the City’s urban structure organized around specific facilities or centres contribute to the evolving network of complete communities. These consist of:
- The Regional City Centre, functioning as Coquitlam’s downtown, as a regional city centre serving nearby cities and as a high-density residential neighbourhood with services, retailing and employment; and
- Community-serving retail clusters surrounded by a mix of residential densities.
This dynamic pattern of centres has been achieved and continues to evolve and become more complex.
The CWOCP promotes three important aspects of completeness throughout Coquitlam and, where appropriate, within the individual communities themselves. These include:
- Everyday needs primarily met through the marketplace for serving the needs of the local population, which will vary depending on the community’s scale or role. (These consist of retail and entertainment facilities, privately provided services, opportunities for employment, and housing for a range of life-stages);
- The availability of responsive government services, both human (schools, health, recreational and cultural services) and the utilities infrastructure, as appropriate to community scale; and 
- Effective linkages, including transportation choices, to enable residents and workers of one neighbourhood to easily access facilities and services elsewhere.</t>
  </si>
  <si>
    <t>1. Southwest Housing Review (SWHR) project
The SWHR is a multi-year planning effort to support the provision of more diverse housing options in Southwest Coquitlam. 
On May 30, 2022, Council approved the amendments to the Citywide Official Community Plan (CWOCP) and Zoning Bylaw, for three neighbourhood pockets in the Burquitlam-Lougheed neighbourhood. The land use concepts for the neighbourhood pockets evolved over the last two years, through technical analysis, Council feedback, community consultation and input from an inter-departmental City staff review team. The amendments update the Burquitlam Lougheed Neighbourhood Plan (BLNP), providing new opportunities for multi-family housing that are compatible with the surrounding land uses, and in line with the broader vision for the BLNP of creating compact, complete and transit-oriented communities.
2. SWHR - Corridor Development Strategy in progress
The Corridor Development Strategy (CDS) will establish an overall vision for land uses along select key arterial streets within Southwest Coquitlam and provide guidance for future development along these corridors.
The CDS will identify the supportable types of land uses and development forms in order to guide future residential and commercial development applications. The CDS will take into consideration land use, housing types, form of development, land-use transitions to single family areas, urban design, public space, amenities, transportation improvements and utility servicing. The CDS will also review density bonus provisions along corridors to secure community amenities, rental housing, or cash-in-lieu for additional density.
3. City Centre Area Plan (CCAP) updated
On Monday, November 16, 2020, Coquitlam Council approved the updated City Centre Area Plan (CCAP) as well as the related amendments to the Citywide Official Community Plan (CWOCP) and Zoning Bylaw, following an extensive consultation process that closely involved the general public, Advisory Committees and Boards, external partners and stakeholders.
The updated CCAP (“the Plan”) replaces the previous Area Plan for City Centre (adopted in 2008), and renews the vision for City Centre as the downtown and ‘heart’ of Coquitlam and northeast region by building on the concept of transit-oriented development, recognizing the importance of economic and cultural vibrancy, and affirming the area’s history as a family-friendly community. The Plan also further implements the vision and policies of the 2012 Transit-Oriented Development Strategy (TDS).
The Plan will guide the physical, social, environmental and economic development and evolution of City Centre in order to ensure a sustainable and measured approach to growth for the next 25 years.</t>
  </si>
  <si>
    <t>- Population and employment density to support discussions with TransLink re: bus service improvement/expansion in Coquitlam
- Timely and more robust Community Energy and Emissions Inventory (CEEI) data to support community GHG reduction
- Demographic and spatial data for vulnerable/underserved/ populations most at risk of climate impacts in Coquitlam</t>
  </si>
  <si>
    <t xml:space="preserve">Implementation of the Climate Adaptation Strategic Plan through the creation of a staff-driven implementation team. 10 priority initiatives were advanced to address 7 climate risks identified for Coquitlam in 2021. In 2022, 8 priority initiatives have been identified and are currently being advanced. Additionally, 5 key performance indicators are currently under development to support monitoring and reporting on the City's adaptation and resilience progress.
Beyond the initiatives already mentioned in question #8, climate adaptation work the City has advanced includes:
- The Enhanced Water Conservation Strategy approved by Council in May 2021 with implementation currently in progress
- Integrated Watershed Management Plans (IWMPs) in place for 12 Coquitlam watersheds, including the Maple Creek IWMP completed in 2021, in collaboration with Port Coquitlam. As part of those plans and through the development review process, rainfall runoff and water management measures continue to be implemented. 
- Continued review of Adaptive Management Framework (AMF) outputs to determine opportunities to improve base flow in Coquitlam creeks. Flow Link real-time water quality monitoring technology application in Stoney Creek and Hoy Creek is also being piloted. 
- Continuing to work with Fraser Basin Council on the Lower Mainland Flood Management Strategy to develop a flood protection strategy across municipalities, and develop plans and capital works to mitigate flooding and sea level rise impacts in Coquitlam.
- Revised storm sewer design criteria includes allowance for climate change factors with new storm distribution and precipitation Intensity- Duration-Frequency (IDF) curves modelled and included in the Subdivision and Development Servicing Bylaw approved by Council in September 2021. The Stormwater Design Manual has been updated and rolled out to industry.
- Ongoing work to review and update or expand, as needed, the policy on interface wildfire risk management in development permit areas.  The Community Wildfire Resiliency Plan supports this work through the Hazel-Coy Neighbourhood Plan, future neighbourhood plans, and existing policies applicable to Interface Wildfire Risk Management Development Permit Areas. </t>
  </si>
  <si>
    <t>https://www.coquitlam.ca/DocumentCenter/View/3209</t>
  </si>
  <si>
    <t>"Wind, rain, and other storm events","Extreme heat and heat stress","Wildfire","Overland flooding","Coastal flooding, storm surge events and/or other coastal hazards","Extreme cold, snow and ice","Water shortage","Ecological, cultural and/or human health impacts (examples of cultural impacts include threats to identities, languages, and livelihoods; examples of ecological impacts include biodiversity loss, erosion, invasive species, ecosystem changes)"</t>
  </si>
  <si>
    <t>"The climate hazard risk assessment completed to date hasn’t examined impacts to the demographics/groups provided in the survey"</t>
  </si>
  <si>
    <t>"Increased funding","More partnerships and collaboration across levels of government","Increased staff knowledge, expertise and data specific to climate adaptation","Increased staff capacity"</t>
  </si>
  <si>
    <t>"City is currently developing an equity, diversity and inclusion framework that will support equitable climate action.","By engaging with equity seeking groups/frontline communities most impacted by climate change"</t>
  </si>
  <si>
    <t>"Climate action education and awareness resources and programs","Staff time","Climate or energy studies and/or assessments","Climate or energy plans, policies and/or strategy development","Climate resilient infrastructure and/or capital project(s)"</t>
  </si>
  <si>
    <t>February 9, 2009</t>
  </si>
  <si>
    <t xml:space="preserve">https://www.courtenay.ca/assets/Community/Environment/climate_action_strategyfeb92009.pdf </t>
  </si>
  <si>
    <t>-37,642 tCO2e; -77,073 tCO2e; -92,662 tCO2e</t>
  </si>
  <si>
    <t xml:space="preserve">2030; 2040; 2050 </t>
  </si>
  <si>
    <t>2016 (97,549 tCO2e)</t>
  </si>
  <si>
    <t>https://courtenay-ca.cld.bz/OCP-May-2022/182/</t>
  </si>
  <si>
    <t xml:space="preserve">Initiative: Developed a new OCP recognizing buildings as second largest contributor to community wide GHGs introducing key policies to incentivize performance in new buildings and support retrofit culture to improve building performance. Implementing these new policies will inform building regulations and bylaws moving forward.
Outcome: Net zero by 2050 in all community GHG generating sectors including buildings.
</t>
  </si>
  <si>
    <t>Initiative: Developed a new OCP recognizing buildings as second largest contributor to community wide GHGs introducing key policies to incentivize performance in new buildings and support retrofit culture to improve building performance. Implementing these new policies will inform building regulations and bylaws moving forward.
Outcome: Net zero by 2050 in all community GHG generating sectors including buildings.</t>
  </si>
  <si>
    <t xml:space="preserve">Initiative: 17th Street Bike Lanes Project; creating protected bike lanes to connect cycling networks throughout the city to encourage safe bicycle travel. Outcome: Mode Shifting to Active Transportation
Initiative: Two Double Electric Level 2 Car Charging Stations; Outcome: Reduction in GHG Emissions (Mode Shift to electric vehicles)
</t>
  </si>
  <si>
    <t>Initiative: Two Double Electric Level 2 Car Charging Stations; Outcome: Reduction in GHG Emissions (Mode Shift to electric vehicles)</t>
  </si>
  <si>
    <t>17th Street Bike Lanes Project; creating protected bike lanes to connect cycling networks throughout the city to encourage safe bicycle travel. Outcome: Mode Shifting to Active Transportation</t>
  </si>
  <si>
    <t>A recommendation to complete a Community Energy and Emissions inventory is part of the newly created OCP. Growth modeling was conducted to determine where the best locations were to accommodate new growth (4500 more people) in order to maximize existing land uses (infill and mixed-use development) and multi-modal transportation opportunities (e.g. transit/walking/cycling supportive densities). The OCP does not support boundary extensions and focuses growth away from greenfield locations within the City’s boundaries. Nature based solutions are highlighted as an important part of climate resilience and are identified in the Natural Environment and Municipal Infrastructure chapters. These chapters include policies to support the Urban Forest and use Green Infrastructure approaches, including watershed health objectives as part of Integrated Rainwater management planning wherever possible.
Outcome: Shift mobility modes to sustainable transportation by 40% by 2030</t>
  </si>
  <si>
    <t>policies to support the Urban Forest and use Green Infrastructure approaches</t>
  </si>
  <si>
    <t>A recommendation to complete a Community Energy and Emissions inventory is part of the newly created OCP. Growth modeling was conducted to determine where the best locations were to accommodate new growth (4500 more people) in order to maximize existing land uses (infill and mixed-use development) and multi-modal transportation opportunities (e.g. transit/walking/cycling supportive densities). The OCP does not support boundary extensions and focuses growth away from greenfield locations within the City’s boundaries. Nature based solutions are highlighted as an important part of climate resilience and are identified in the Natural Environment and Municipal Infrastructure chapters.</t>
  </si>
  <si>
    <t>Initiative: Integrated Rainwater Management Plan; Flood Management Study; both incorporate climate adaptation as part of their data assumptions (changes in rainfall patterns, sea level rise). 
Outcomes: Climate resilient infrastructure, including new development subject to new flood construction levels (as per the outcomes of the Flood Management Plan).</t>
  </si>
  <si>
    <t xml:space="preserve">The entire OCP is oriented around these concepts. OCP defines 10-minute neighbourhoods as a planning objective, along with strong targets/policies to significantly increase multi-modal transportation (including municipal capital investment) and focus growth into infill locations. </t>
  </si>
  <si>
    <t>Developed a new OCP with these principles in mind.
Council has approved hundreds of residential multi-modal units within infill locations within the City in the past couple of years (many of which are rental).</t>
  </si>
  <si>
    <t>Province conducted GHG modeling as they used to (CEEI), as it is expensive to hire consultants for this, especially as we also have to monitor it over time (more expense. This is a big deal for small communities like ours).
Inventory of projects undertaken and results in other communities to help inform new initiatives.</t>
  </si>
  <si>
    <t>Creation of Cooling Centres during heat dome events to provide accesses to cooling to at risk low income/people experiencing homelessness.  Annual deployment of aqua dams alongside river in low lying city areas to protect from flood events.</t>
  </si>
  <si>
    <t>"Coastal flooding, storm surge events and/or other coastal hazards","Extreme heat and heat stress","Wind, rain, and other storm events","Wildfire","Water shortage","Ecological, cultural and/or human health impacts (examples of cultural impacts include threats to identities, languages, and livelihoods; examples of ecological impacts include biodiversity loss, erosion, invasive species, ecosystem changes)","Overland flooding","Extreme cold, snow and ice"</t>
  </si>
  <si>
    <t>"Anyone living adjacent to coast and within a floodplain.","Low-income households","Indigenous peoples","People experiencing homelessness","Seniors"</t>
  </si>
  <si>
    <t>"Newly created OCP used lens of equity in creation of policies. ","By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</si>
  <si>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https://www.cvrd.ca/3406/Planning---Strategic-Initiatives-Draft-B  https://bc-cowichanvalley2.civicplus.com/DocumentCenter/View/77554/CVRD_SEMP_2015?bidId=</t>
  </si>
  <si>
    <t xml:space="preserve">No, due to a range of resource issues. </t>
  </si>
  <si>
    <t xml:space="preserve">Initiative: Replace heat pumps &amp; other HVAC equipment
Project Cost $2,735,000
The head office building has a heating and ventilation air conditioning (HVAC) system that is 17+ years old. This includes 51 heat pumps, a boiler and rooftop units in various sizes that as  per the asset management plan reaching the end of their service life. The heat pump units are failing and causing temperature issues that require more annual service. The project will be done in 2 phases over 2 years (2021 and 2022). 1st phase will replace the heat pumps only for approx. $1.47M and 2nd phase will replace the other HVAC roof top equipment for approx. $1.26M (two make up air handle units, chiller, hot water gas boiler, roof structure strengthening, and other related items). Refurbishing the HVAC system also provides an opportunity to improve efficiency and reduce greenhouse gas emissions (GHGs) associated with the HVAC system which support the CVRD corporate GHG reduction plan.
Implementation is nearing completion and the energy and emissions savings will be calculated in 2023. </t>
  </si>
  <si>
    <t>Initiative: Regional Active Transportation Plan
Project Cost: $100,000
A Regional Active Transportation Plan for the Cowichan Region, inclusive of the member municipalities, electoral areas and First Nation partners, would provide for a region-wide network of safe, accessible alternative transportation corridors connecting communities harmonized with local community active transportation plans and priorities. 
The Regional Active Transportation Plan would support priorities for funding (i.e. Provincial Active Transportation Infrastructure Grant Program) and interjurisdictional coordination in the development of active transportation networks. Increasing Active Transportation alternatives for residents and visitors to the region promotes regional livability and has direct health and wellness benefits, as well as positive impacts on the environment through reduced reliance on fossil fueled transportation.</t>
  </si>
  <si>
    <t xml:space="preserve">Initiative: OCP and Zoning Project.  
Project Cost $61,000
The Cowichan Valley Regional District (CVRD) is harmonizing and modernizing its Official Community Plan for the Electoral Areas
Outcomes:
•	Phase 1 First Nations Consultation
Official Community Plan for the Electoral Areas (Bylaw 4373) is currently at this stage
Ongoing
•	Phase 2 (Part 1) Ideas Fair &amp; Local Area Plans Consultation - Electoral Areas A, B, C, D, E
this is an upcoming stage for Official Community Plan for the Electoral Areas (Bylaw 4373)
November 3 - 6, 2022
Local Plans developed 2023-2024
•	Phase 2 (Part 2) Local Areas Plans Electoral Areas F, G H, I
this is an upcoming stage for Official Community Plan for the Electoral Areas (Bylaw 4373)
Feb 2023
Local Plans developed 2023-2024
•	Phase 3 Updating Bylaw 4373
this is an upcoming stage for Official Community Plan for the Electoral Areas (Bylaw 4373)
Winter 2023
•	Phase 4 Readings &amp; Public Hearing
this is an upcoming stage for Official Community Plan for the Electoral Areas (Bylaw 4373)
Spring 2023
Ongoing Local Area Plan development &amp; development permit areas review
•	Phase 5 Marine Plan &amp; Agriculture Strategy
this is an upcoming stage for Official Community Plan for the Electoral Areas (Bylaw 4373)
2023 - 2024
•	Phase 6 Climate Mitigation Plan
this is an upcoming stage for Official Community Plan for the Electoral Areas (Bylaw 4373)
2023 - 2025
</t>
  </si>
  <si>
    <t>•	Phase 6 Climate Mitigation Plan
this is an upcoming stage for Official Community Plan for the Electoral Areas (Bylaw 4373)
2023 - 2025</t>
  </si>
  <si>
    <t>Initiative: OCP and Zoning Project.  
Project Cost $61,000
The Cowichan Valley Regional District (CVRD) is harmonizing and modernizing its Official Community Plan for the Electoral Areas
Outcomes:
•	Phase 1 First Nations Consultation
Official Community Plan for the Electoral Areas (Bylaw 4373) is currently at this stage
Ongoing
•	Phase 2 (Part 1) Ideas Fair &amp; Local Area Plans Consultation - Electoral Areas A, B, C, D, E
this is an upcoming stage for Official Community Plan for the Electoral Areas (Bylaw 4373)
November 3 - 6, 2022
Local Plans developed 2023-2024
•	Phase 2 (Part 2) Local Areas Plans Electoral Areas F, G H, I
this is an upcoming stage for Official Community Plan for the Electoral Areas (Bylaw 4373)
Feb 2023
Local Plans developed 2023-2024
•	Phase 3 Updating Bylaw 4373
this is an upcoming stage for Official Community Plan for the Electoral Areas (Bylaw 4373)
Winter 2023
•	Phase 4 Readings &amp; Public Hearing
this is an upcoming stage for Official Community Plan for the Electoral Areas (Bylaw 4373)
Spring 2023
Ongoing Local Area Plan development &amp; development permit areas review
•	Phase 5 Marine Plan &amp; Agriculture Strategy
this is an upcoming stage for Official Community Plan for the Electoral Areas (Bylaw 4373)
2023 - 2024
•	Phase 6 Climate Mitigation Plan
this is an upcoming stage for Official Community Plan for the Electoral Areas (Bylaw 4373)
2023 - 2025</t>
  </si>
  <si>
    <t xml:space="preserve">Initiative: Adaptation and Mitigation Strategy
Project Cost $52,500
The CVRD is currently working on New Normal Cowichan, a multi-phased project to take action on climate adaptation. The CVRD's work on climate mitigation (carbon reduction) is led internally by the Energy Management Group, and at a community level by the Community Planning Division. The Climate Adaption work of the Environmental Services Division involves four phases:
o	Phase 1: Climate Projections and Impacts Analysis
o	Phase 2: Vulnerability and Risk Assessments
o	Phase 3: Adaptation and Mitigation Strategy
o	Phase 4: Implementation of the Strategy
Overarching Goals 
• Build upon the CVRD’s current work on climate change adaptation and hazard preparedness; 
• Increase the resilience of infrastructure, programs and services to the changing climate in the Cowichan region; 
• Protect the health, prosperity, and well-being of residents, especially vulnerable populations, to climate extremes; 
• Foster sustainable development and economic growth, while ensuring that natural assets continue to provide the resources and environmental services on which our well-being relies; 
• Protect, conserve, and improve terrestrial and aquatic ecosystem health from the impacts of climate change; and 
• Improve the awareness, knowledge, skills and resources of government, citizens and business people regarding climate adaptation.
Outcomes:
The Phase 3 Climate Change Adaptation and Risk Management Strategy is now available. This report proposed actions focused on key objectives to improve resiliency of infrastructure, increase community health and emergency management, increase green growth and sustainable development and enhance local biodiversity. Actions will enable local governments, organizations and the public to become more prepared.
</t>
  </si>
  <si>
    <t>Initiative: Adaptation and Mitigation Strategy
Project Cost $52,500
The CVRD is currently working on New Normal Cowichan, a multi-phased project to take action on climate adaptation. The CVRD's work on climate mitigation (carbon reduction) is led internally by the Energy Management Group, and at a community level by the Community Planning Division. The Climate Adaption work of the Environmental Services Division involves four phases:
o	Phase 1: Climate Projections and Impacts Analysis
o	Phase 2: Vulnerability and Risk Assessments
o	Phase 3: Adaptation and Mitigation Strategy
o	Phase 4: Implementation of the Strategy
Overarching Goals 
• Build upon the CVRD’s current work on climate change adaptation and hazard preparedness; 
• Increase the resilience of infrastructure, programs and services to the changing climate in the Cowichan region; 
• Protect the health, prosperity, and well-being of residents, especially vulnerable populations, to climate extremes; 
• Foster sustainable development and economic growth, while ensuring that natural assets continue to provide the resources and environmental services on which our well-being relies; 
• Protect, conserve, and improve terrestrial and aquatic ecosystem health from the impacts of climate change; and 
• Improve the awareness, knowledge, skills and resources of government, citizens and business people regarding climate adaptation.
Outcomes:
The Phase 3 Climate Change Adaptation and Risk Management Strategy is now available. This report proposed actions focused on key objectives to improve resiliency of infrastructure, increase community health and emergency management, increase green growth and sustainable development and enhance local biodiversity. Actions will enable local governments, organizations and the public to become more prepared.</t>
  </si>
  <si>
    <t xml:space="preserve">2022 Modernized OCP (Community) - Growth Containment Objectives &amp; System Boundaries
https://www.cvrd.ca/3406/Planning---Strategic-Initiatives-Draft-B 
</t>
  </si>
  <si>
    <t xml:space="preserve">2022 Modernized OCP (Community) - Growth Containment Objectives &amp; System Boundaries
https://www.cvrd.ca/3406/Planning---Strategic-Initiatives-Draft-B
</t>
  </si>
  <si>
    <t xml:space="preserve">Detailed community emissions data. </t>
  </si>
  <si>
    <t xml:space="preserve">New Normal Cowichan
https://cvrdnewnormalcowichan.ca/ 
The Climate Adaption work of the Environmental Services Division involves four phases:
o	Phase 1: Climate Projections and Impacts Analysis
o	Phase 2: Vulnerability and Risk Assessments
o	Phase 3: Adaptation and Mitigation Strategy
o	Phase 4: Implementation of the Strategy
The Phase 3 Climate Change Adaptation and Risk Management Strategy is now available. This report proposed actions focused on key objectives to improve resiliency of infrastructure, increase community health and emergency management, increase green growth and sustainable development and enhance local biodiversity. Actions will enable local governments, organizations and the public to become more prepared.
</t>
  </si>
  <si>
    <t>"Water shortage","Overland flooding","Ecological, cultural and/or human health impacts (examples of cultural impacts include threats to identities, languages, and livelihoods; examples of ecological impacts include biodiversity loss, erosion, invasive species, ecosystem changes)","Wildfire","Extreme heat and heat stress","Coastal flooding, storm surge events and/or other coastal hazards","Wind, rain, and other storm events","Extreme cold, snow and ice"</t>
  </si>
  <si>
    <t>September 20, 2021</t>
  </si>
  <si>
    <t>Implement energy step code 3
Heat pump for airport
City Hall electrical service upgrade</t>
  </si>
  <si>
    <t>Implement energy step code 3</t>
  </si>
  <si>
    <t>Heat pump for airport</t>
  </si>
  <si>
    <t>City Hall electrical service upgrade</t>
  </si>
  <si>
    <t>Public Works electrical service and EV chargers design
Public transit review
Transportation master plan update</t>
  </si>
  <si>
    <t>Public Works electrical service and EV chargers design</t>
  </si>
  <si>
    <t>Public transit review
Transportation master plan update</t>
  </si>
  <si>
    <t>OCP update, Community climate action volunteer engagement</t>
  </si>
  <si>
    <t>OCP update</t>
  </si>
  <si>
    <t>Prescribed burns to mitigate forest fire risks
Heat shelters at City buildings
Water and wastewater system infrastructure review</t>
  </si>
  <si>
    <t>Water and wastewater system infrastructure review</t>
  </si>
  <si>
    <t>Prescribed burns to mitigate forest fire risks
Heat shelters at City buildings</t>
  </si>
  <si>
    <t>Section 6 of the OCP supports sustainable residential development and moving towards more density (which has been supported by at least 3 rezonings to allow for higher density infill development)</t>
  </si>
  <si>
    <t>Adopted changes to the zoning that allows for secondary suites in most residential zones</t>
  </si>
  <si>
    <t>Data that would be useful would be more detailed population growth/change data, financial data (costs of sprawl vs density) that supports complete, compact communities</t>
  </si>
  <si>
    <t>Adopted community climate action plan, adopted corporate climate action plan, setup municipal buildings as heat and smoke shelters, prescribed burns for wildfire mitigation</t>
  </si>
  <si>
    <t>"Wildfire","Extreme heat and heat stress","Ecological, cultural and/or human health impacts (examples of cultural impacts include threats to identities, languages, and livelihoods; examples of ecological impacts include biodiversity loss, erosion, invasive species, ecosystem changes)","Water shortage","Overland flooding","Wind, rain, and other storm events","Extreme cold, snow and ice","Coastal flooding, storm surge events and/or other coastal hazards"</t>
  </si>
  <si>
    <t>"Staff time","Climate or energy studies and/or assessments","Climate or energy plans, policies and/or strategy development"</t>
  </si>
  <si>
    <t>Will be included in upcoming 2022 annual report</t>
  </si>
  <si>
    <t>607</t>
  </si>
  <si>
    <t>No, Regional Districts Report. Last report in 2017.</t>
  </si>
  <si>
    <t>10%, 30%</t>
  </si>
  <si>
    <t xml:space="preserve">2020, 2030 </t>
  </si>
  <si>
    <t xml:space="preserve">https://creston.ca/DocumentCenter/View/1500/2017-Official-Community-Plan </t>
  </si>
  <si>
    <t>Early step code adoption, outcome - more efficient buildings; new zoning bylaw, outcome - smaller and higher density homes.</t>
  </si>
  <si>
    <t>Early step code adoption, outcome - more efficient buildings</t>
  </si>
  <si>
    <t>New DRAF Multi modal transportation plan, outcome - active transportation orientated planning; trails development, outcome - increased walkability; EV infrastructure; outcome - renewable energy focused infrastructure.</t>
  </si>
  <si>
    <t>EV infrastructure; outcome - renewable energy focused infrastructure.</t>
  </si>
  <si>
    <t xml:space="preserve">New DRAF Multi modal transportation plan, outcome - active transportation orientated planning; trails development, outcome - increased walkability; </t>
  </si>
  <si>
    <t>New curbside collection program; outcome - waste diversion, new zoning bylaw for smaller homes and increased density, active transportation orientated planning</t>
  </si>
  <si>
    <t>New curbside collection program; outcome - waste diversion</t>
  </si>
  <si>
    <t>new zoning bylaw for smaller homes and increased density, active transportation orientated planning</t>
  </si>
  <si>
    <t xml:space="preserve">Currently developing a Town specific climate action plan, outcome - identification of areas where local government can have the greatest impact and provide concrete action; focus on natural storm water retention and drainage through land use planning, outcome - on-site storm water management, water purification, reduced flooding risks, water sequestration; social procurement policy, outcome - working to establish a social procurement policy to obtain environmentally and socially sound products and services. </t>
  </si>
  <si>
    <t xml:space="preserve">Our OCP contains several policies that focus on increased density and flexible housing styles, walkability, mixed-use development, connectivity between live, work, learn, and play spaces. </t>
  </si>
  <si>
    <t xml:space="preserve">Developed a new zoning bylaw to allow for increased density, including secondary suites and multi-family development, and established mixed use as a permitted use in many zones to allow for live/work spaces. </t>
  </si>
  <si>
    <t xml:space="preserve">Infrastructure study to identify the capacity/lifespan of our infrastructure and what associated lands could support even higher density development than what is currently established. </t>
  </si>
  <si>
    <t xml:space="preserve">Yes. New land use planning tools, such as the Zoning Bylaw (adopted June 2022) are anticipated to create more density in the area and increase the overall walkability of Town. The Multi-modal transportation (to be released this year) will encourage active transportation and result in active transportation orientated design. The early adoption of the Step Code (2021) will encourage more energy efficient builds. The curbside collection program launched this year, will result in the diversion of organics and recyclables. The Town is currently developing a Climate Action Plan in response to becoming a signatory of the West Kootenay 100% Renewable Energy Plan (2022). </t>
  </si>
  <si>
    <t>"Extreme heat and heat stress","Wildfire","Wind, rain, and other storm events","Ecological, cultural and/or human health impacts (examples of cultural impacts include threats to identities, languages, and livelihoods; examples of ecological impacts include biodiversity loss, erosion, invasive species, ecosystem changes)","Overland flooding","Extreme cold, snow and ice","Water shortage","Coastal flooding, storm surge events and/or other coastal hazards"</t>
  </si>
  <si>
    <t>"Low-income households","Indigenous peoples","Women and girls"</t>
  </si>
  <si>
    <t>February 7, 2013</t>
  </si>
  <si>
    <t>No, but we will ask Council to consider a community energy and emissions inventory in our 2023-2027 financial planning process</t>
  </si>
  <si>
    <t>"The Comox Valley Regional District is beginning a program to track progress on community-wide GHG emissions under the Regional Growth Strategy Service."</t>
  </si>
  <si>
    <t xml:space="preserve">1. LED lighting upgrade project in the Recreation Centre Gymnasium will result in reduced CO2 emissions, lowered maintenance costs, enhanced user experience and long term savings to the Village. Implementation timeline: summer-fall 2022.  Partial funding received from BC Hydro Power smart Program and the rest of the funding will come from the Village and can be considered part of the 20%.  LED lighting upgrades have already been completed in our other facilities.
2. We have replaced most of our heating/cooling systems in our buildings to higher efficiency systems that will save CO2 emissions.  The most recent replacement/upgrade will save approximately 1.5 tonnes of GHG emissions. 
Higher efficiency systems will be purchased when future required replacements come up of any systems that have not been replaced to date .  In addition, occupancy sensors have been installed in most facilities inside and outside for lighting and programmable thermostats have been installed as well.  
3. Reusable water bottle filling stations have been installed in both Recreation facilities which will significantly reduced plastic bottles going into the waste system.  
4. Electric vehicle charging station has been installed at the fire hall which will facilitate fleet conversion for new future purchases and will encourage electric vehicle travel to save CO2 emissions.  Other new building requirements in development permit areas in the OCP are solar ready, higher efficiency irrigation and other efficiency building requirements.
</t>
  </si>
  <si>
    <t>Other new building requirements in development permit areas in the OCP are solar ready</t>
  </si>
  <si>
    <t>1. LED lighting upgrade project in the Recreation Centre Gymnasium will result in reduced CO2 emissions, lowered maintenance costs, enhanced user experience and long term savings to the Village. Implementation timeline: summer-fall 2022.  Partial funding received from BC Hydro Power smart Program and the rest of the funding will come from the Village and can be considered part of the 20%.  LED lighting upgrades have already been completed in our other facilities.
2. We have replaced most of our heating/cooling systems in our buildings to higher efficiency systems that will save CO2 emissions.  The most recent replacement/upgrade will save approximately 1.5 tonnes of GHG emissions. 
Higher efficiency systems will be purchased when future required replacements come up of any systems that have not been replaced to date .  In addition, occupancy sensors have been installed in most facilities inside and outside for lighting and programmable thermostats have been installed as well.  
higher efficiency irrigation and other efficiency building requirements.</t>
  </si>
  <si>
    <t>Active Transportation Foundations Project - completed in 2022. This includes a policy review, active transportation facilities inventory, and results of community survey. Report provides background information for the Transportation Master Plan update scheduled to begin later in 2022.  The Transportation Master Plan will include a focus on active transportation.  The OCP includes development permit area requirements for installation of electric vehicle charging stations on new builds.
4. Electric vehicle charging station has been installed at the fire hall which will facilitate fleet conversion for new future purchases and will encourage electric vehicle travel to save CO2 emissions.</t>
  </si>
  <si>
    <t>The OCP includes development permit area requirements for installation of electric vehicle charging stations on new builds.
4. Electric vehicle charging station has been installed at the fire hall which will facilitate fleet conversion for new future purchases and will encourage electric vehicle travel to save CO2 emissions.</t>
  </si>
  <si>
    <t>Active Transportation Foundations Project - completed in 2022. This includes a policy review, active transportation facilities inventory, and results of community survey. Report provides background information for the Transportation Master Plan update scheduled to begin later in 2022.  The Transportation Master Plan will include a focus on active transportation</t>
  </si>
  <si>
    <t xml:space="preserve">1. We provide an organics curbside collection service to residents.  Cumberland and the Comox Valley Regional District (CVRD) have a memorandum of understanding that they will explore the possible uses for integrated resources from the landfill located within Cumberland but owned and operated by the CVRD and that the Village will have first option on the use of any integrated resource recovery (e.g. methane gas capture and re-use).
2. The Village's OCP will be updated in 2023 with a focus on climate change mitigation and the Transportation Master plan in 2022 will have a strong focus on active transportation.
3. Two public dual port electric vehicle charging stations will be installed in the downtown core of the Village in 2022.  Many picnic tables, garbage receptacles and other outdoor amenities have been installed around the Village to encourage outdoor walking use of the Village. 
4. Perseverance Watershed Initiative – supporting natural asset infrastructure via land protection and land management planning in the Perseverance Watershed, Cumberland primary drinking water source. The Perseverance Watershed Initiative (PWI) is a new partnership between the Village of Cumberland, Mosaic Forest Management, and the Cumberland Community Forest Society. The initiative was developed in order to move away from the historic pattern of acting on forest harvesting concerns and other issues in the watershed on a block-by-block and case-by-case basis. The PWI instead brings together private forest industry, conservation leadership, and the Village to develop a collaborative strategy for integrated watershed planning and management in support of long-term sustainability and resiliency of the Perseverance Creek watershed.  The Village partnered with the Comox Valley Regional District on a municipal natural asset initiative that is now focussed on Perseverance Creek located in Cumberland.
</t>
  </si>
  <si>
    <t>1. We provide an organics curbside collection service to residents.  Cumberland and the Comox Valley Regional District (CVRD) have a memorandum of understanding that they will explore the possible uses for integrated resources from the landfill located within Cumberland but owned and operated by the CVRD and that the Village will have first option on the use of any integrated resource recovery (e.g. methane gas capture and re-use).</t>
  </si>
  <si>
    <t>2. The Village's OCP will be updated in 2023 with a focus on climate change mitigation and the Transportation Master plan in 2022 will have a strong focus on active transportation.</t>
  </si>
  <si>
    <t xml:space="preserve">The municipal natural asset initiative partnership with Comox Valley Regional District that is currently in process has a strong focus on Perseverance Creek watershed in Cumberland and this will identify risks and future climate hazards and we are expecting to understand what plans could be in place to address those risks through this process.  The region is also working towards understanding the requirements for a "green new deal" that was presented by youth in the valley to all municipalities.  Once this process is better understood by our regional partners, the Village expects to address these requirements at that time. 
</t>
  </si>
  <si>
    <t xml:space="preserve">The municipal natural asset initiative partnership with Comox Valley Regional District that is currently in process has a strong focus on Perseverance Creek watershed in Cumberland and this will identify risks and future climate hazards and we are expecting to understand what plans could be in place to address those risks through this process.  The region is also working towards understanding the requirements for a "green new deal" that was presented by youth in the valley to all municipalities.  Once this process is better understood by our regional partners, the Village expects to address these requirements at that time. </t>
  </si>
  <si>
    <t>The Residential Infill designation encourages compact development within a 10 minute walk to the Village Core. This has been implemented in the Zoning Bylaw by allowing smaller infill lots, and both secondary suites and accessory dwelling units on all lots in the Residential Infill 1 zone.</t>
  </si>
  <si>
    <t>We are currently working on removing barriers to building accessory dwelling units. The recommendation is to not require a development permit but to allow an ADU outright if it follows requirements in the Zoning Bylaw.</t>
  </si>
  <si>
    <t>Data on the contribution to affordable housing versus enabling investment properties.</t>
  </si>
  <si>
    <t xml:space="preserve">We recently made some design changes to our in-process $10m wastewater project upgrades to completely change and upgrade the aeration system to be able to handle hot weather conditions and to relocate all the post-lagoon treatment components to higher ground, forcing us to pump to them in order to handle higher rain events.  We have engaged a biologist to work with us in our watershed as well as be part of the design team for our No. 2 dam upgrades project so that we can ensure climate resiliency is incorporated into the design from the beginning.  Perseverance Watershed Initiative that has been described previously will address climate impacts as well.
</t>
  </si>
  <si>
    <t>No, but we will more than likely undertake one; however, we're not sure when this can happen.</t>
  </si>
  <si>
    <t>"Wind, rain, and other storm events","Wildfire","Extreme heat and heat stress","Water shortage","Extreme cold, snow and ice","Ecological, cultural and/or human health impacts (examples of cultural impacts include threats to identities, languages, and livelihoods; examples of ecological impacts include biodiversity loss, erosion, invasive species, ecosystem changes)","Overland flooding","Coastal flooding, storm surge events and/or other coastal hazards"</t>
  </si>
  <si>
    <t>"municipal operations / infrastructure","Low-income households","People experiencing homelessness","Seniors"</t>
  </si>
  <si>
    <t>"all families will be affected","Low-income households","Indigenous peoples","Racialized communities","Newcomers to Canada (immigrants and refugees)","People experiencing homelessness","Seniors"</t>
  </si>
  <si>
    <t>"outdoor recreation users","Low-income households","People experiencing homelessness","Seniors"</t>
  </si>
  <si>
    <t>"Purchase of carbon offsets up to the year 2020 and multiple facility efficiency upgrades.","Staff time","Climate or energy studies and/or assessments","Climate resilient infrastructure and/or capital project(s)"</t>
  </si>
  <si>
    <t>Ours is over 10 years old now</t>
  </si>
  <si>
    <t xml:space="preserve">Monitoring solar panels </t>
  </si>
  <si>
    <t>Electric Vehicle charging infrastructure plans through the Charge North Program</t>
  </si>
  <si>
    <t>In the process of acquiring a planning consultant to review our development framework and make recommendations for erosion and slope stability.</t>
  </si>
  <si>
    <t>Undergoing a Coastal Erosion Study
In the process of acquiring a planning consultant to review our development framework and make recommendations for erosion and slope stability.</t>
  </si>
  <si>
    <t>GREENHOUSE GAS EMISSION AND CLIMATE CHANGE ADAPTATION STRATEGY</t>
  </si>
  <si>
    <t>Increasing the number of buildings allowed in the multiple family residential zone</t>
  </si>
  <si>
    <t>The availability of funding streams to help facilitate the conversation :)</t>
  </si>
  <si>
    <t>Undergoing Coastal Erosion Study</t>
  </si>
  <si>
    <t>"Wind, rain, and other storm events","Coastal flooding, storm surge events and/or other coastal hazards","Water shortage","Wildfire","Ecological, cultural and/or human health impacts (examples of cultural impacts include threats to identities, languages, and livelihoods; examples of ecological impacts include biodiversity loss, erosion, invasive species, ecosystem changes)","Extreme cold, snow and ice","Overland flooding","Extreme heat and heat stress"</t>
  </si>
  <si>
    <t>"Everyone can be impacted"</t>
  </si>
  <si>
    <t>"Those who live oceanfront"</t>
  </si>
  <si>
    <t>"Everyone connected to village water services"</t>
  </si>
  <si>
    <t>"Increased funding","Increased staff knowledge, expertise and data specific to climate adaptation","Increased staff capacity","Political support and direction"</t>
  </si>
  <si>
    <t>"Climate or energy plans, policies and/or strategy development"</t>
  </si>
  <si>
    <t>Our community has older plans from 2010-2013; however, the City of Dawson Creek is not intending to undertake due to lack of expertise/technical capacity and political will.</t>
  </si>
  <si>
    <t xml:space="preserve">1. Memorial Arena: Replacement of dehumidifiers and HVAC system to high efficiency, Lighting replacement to LED. 
2. Airport Terminal: Replacement of controls, furnace and air conditioning systems to high efficiency. 
3. Kin Arena: Heat recovery and boil system upgrades. 
4. Step code adoption: This should be adopted in the 4th quarter of 2022. </t>
  </si>
  <si>
    <t xml:space="preserve">4. Step code adoption: This should be adopted in the 4th quarter of 2022. </t>
  </si>
  <si>
    <t xml:space="preserve">1. Memorial Arena: Replacement of dehumidifiers and HVAC system to high efficiency, Lighting replacement to LED. 
2. Airport Terminal: Replacement of controls, furnace and air conditioning systems to high efficiency. 
3. Kin Arena: Heat recovery and boil system upgrades. </t>
  </si>
  <si>
    <t xml:space="preserve">1. The community is actively applying for grants to support multi-use trail grants. If successful, the City will see a 50% increase in trails which will directly support mode shifts. </t>
  </si>
  <si>
    <t>1. The community is actively applying for grants to support multi-use trail grants. If successful, the City will see a 50% increase in trails which will directly support mode shifts.</t>
  </si>
  <si>
    <t xml:space="preserve">1. Flood Zoning and Natural Hazard Areas: In response to the 2019 Flood Mapping Project, the City adopted new flood zoning bylaws and identified new natural hazard areas. 
2. Organics Diversion: The City currently has a yard waste composting program. 
3. Transition to natural gas generators from diesel on waste water lift stations. Main lift station is planned for early 2023. 
4. Replacement of HPS street lights to LED through a partnership with BC Hydro. </t>
  </si>
  <si>
    <t xml:space="preserve">2. Organics Diversion: The City currently has a yard waste composting program. </t>
  </si>
  <si>
    <t xml:space="preserve">1. Hiring of Emergency Planning Manager in September 2021. 
2. Completion of Hazard, Risk and Vulnerability Assessment by 4th quarter of 2022. 
3. Registered for the Municipal Natural Asset Initiative's Natural Asset Management Roadmap Project for the Fall of 2022. 
4.  Completion of the Flood Mapping Project in 2019 has led to many structural and non-structural objectives including working with local insurance companies, a UBC research scholars project, replacement of the 102nd Bridge Project, and public facing documents and mapping tools. 
1. Flood Zoning and Natural Hazard Areas: In response to the 2019 Flood Mapping Project, the City adopted new flood zoning bylaws and identified new natural hazard areas. </t>
  </si>
  <si>
    <t xml:space="preserve">2. Completion of Hazard, Risk and Vulnerability Assessment by 4th quarter of 2022. </t>
  </si>
  <si>
    <t xml:space="preserve">3. Registered for the Municipal Natural Asset Initiative's Natural Asset Management Roadmap Project for the Fall of 2022. 
4.  Completion of the Flood Mapping Project in 2019 has led to many structural and non-structural objectives including working with local insurance companies, a UBC research scholars project, replacement of the 102nd Bridge Project, and public facing documents and mapping tools. </t>
  </si>
  <si>
    <t xml:space="preserve">4.  Completion of the Flood Mapping Project in 2019 has led to many structural and non-structural objectives including working with local insurance companies, a UBC research scholars project, replacement of the 102nd Bridge Project, and public facing documents and mapping tools. 
1. Flood Zoning and Natural Hazard Areas: In response to the 2019 Flood Mapping Project, the City adopted new flood zoning bylaws and identified new natural hazard areas. </t>
  </si>
  <si>
    <t>The City of Dawson Creek's OCP includes the Sunset Ridge Harvest-View Sustainable Neighborhood Plan (2009). Besides the integration of this Plan, the City is currently not undertaking this initiative. This is mostly due to not having a planner on staff.</t>
  </si>
  <si>
    <t xml:space="preserve">Detached suites and secondary suites are permitted in specific zones within the community. If outside of these zones, council approval would be required. 
</t>
  </si>
  <si>
    <t xml:space="preserve">The largest impediment to our communities ability to support and complete this work is the the inability to find a Planner. In the last decade, the City has had five different individuals fill this role, and it has not been vacant for over a year. </t>
  </si>
  <si>
    <t xml:space="preserve">Yes, the City of Dawson Creek has done a lot of work in this area since 2017. From 2018-2020 the majority of this focus has been on understanding flood risk and identifying mitigation options. The following structural and non-structural projects have taken place since 2019: 
- Replacement of the 102nd bridge crossing from culverts to a bridge
- Zoning and Natural Hazard Development Permit Areas update
- Integration of Flood Mapping into the City's interactive web map
- Flushing of sanitary sewers to increase capacity
- Creation of bypass pumping for the waste water system during events
- Installation of water level loggers upstream of main road crossings. Water levels are tied into geodetic elevations and shown real-time to support monitoring and flood response 
- Installation of a all season climate station on City property
- Partnership with Fraser Basin Council and UBC to have three research scholars work to develop a Personal Flood Preparedness Workshop
To understand additional climate risks, the City has worked with the Fraser Basin Council  through the North East Climate Risk Network. This resulted in the North East Climate Projection Report, a vulnerability study, and additional support to understand climate risks. 
The completion of the Hazard, Risk and Vulnerability Study in Q4 of 2022 will result in a better approach to preparedness, prevention, response and recovery for our community. </t>
  </si>
  <si>
    <t>https://www.fraserbasin.bc.ca/_Library/CCAQ/fbc_ne_climatereport_web.pdf; https://www.fraserbasin.bc.ca/_Library/CCAQ/Dawson_Creek_Community_Vulnerability_Assessment.pdf</t>
  </si>
  <si>
    <t>"Overland flooding","Water shortage","Wildfire","Extreme cold, snow and ice","Extreme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</si>
  <si>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"Whole Community"</t>
  </si>
  <si>
    <t>"Air Quality was #3 resulting from Wildfire. Respiratory illness and seniors. ","Seniors"</t>
  </si>
  <si>
    <t>"More partnerships and collaboration across levels of government","Increased staff knowledge, expertise and data specific to climate adaptation","Increased staff capacity","Political support and direction"</t>
  </si>
  <si>
    <t>"No, there is no process currently for multilevel government collaboration and alignment of climate plans and implementation","No, we do not assess our climate plans and priorities to ensure they align with those of senior levels of government"</t>
  </si>
  <si>
    <t xml:space="preserve">A Climate Change Initiative was completed in 2007.  A Community Energy and Emissions Plan (CEEP) was completed in 2013 and is currently being updated.  Delta also has a 2019 Flood Management Strategy. </t>
  </si>
  <si>
    <t>https://delta.civicweb.net/filepro/documents/41048/?preview=41092     https://delta.civicweb.net/filepro/documents/96106/?preview=96213     https://delta.civicweb.net/filepro/documents/190127/?preview=190140</t>
  </si>
  <si>
    <t>https://delta.civicweb.net/document/212509/</t>
  </si>
  <si>
    <t>5960</t>
  </si>
  <si>
    <t>1936</t>
  </si>
  <si>
    <t>7896</t>
  </si>
  <si>
    <t>https://delta.civicweb.net/filepro/documents/37999/?preview=39377</t>
  </si>
  <si>
    <t>BC Energy Step Code
-	Council endorsed the BC Energy Step Code implementation plan at the November 22, 2021 Regular Council Meeting
-	Delta submitted initial notification to consult to the Energy Step Code council
-	A Let’s Talk Delta project webpage was developed to raise awareness and included a survey to engage and understand the needs of the Builders and Development community
-	An Energy Step Code Webinar for the Building community is scheduled for late June
Energy Efficient/Demand Side Management Programs
-	In May 2021, Delta hired a Community Energy Specialist who is focused on increasing energy efficiency in municipal buildings
-	Energy Star Portfolio Manager is being used to track energy consumption in municipal buildings
-	A Gas Absorption Heat Pump is being installed at one of Delta’s Fire Halls and will result in a 30% reduction in energy consumption</t>
  </si>
  <si>
    <t>BC Energy Step Code
-	Council endorsed the BC Energy Step Code implementation plan at the November 22, 2021 Regular Council Meeting
-	Delta submitted initial notification to consult to the Energy Step Code council
-	A Let’s Talk Delta project webpage was developed to raise awareness and included a survey to engage and understand the needs of the Builders and Development community
-	An Energy Step Code Webinar for the Building community is scheduled for late June</t>
  </si>
  <si>
    <t>Energy Efficient/Demand Side Management Programs
-	In May 2021, Delta hired a Community Energy Specialist who is focused on increasing energy efficiency in municipal buildings
-	Energy Star Portfolio Manager is being used to track energy consumption in municipal buildings
-	A Gas Absorption Heat Pump is being installed at one of Delta’s Fire Halls and will result in a 30% reduction in energy consumption</t>
  </si>
  <si>
    <t>Electric Vehicle Strategy
-	The Electric Vehicle Strategy was adopted by Council in July 2020
-	Delta has installed 30 Level 2 public charging stations and recently completed an assessment to understand gaps and future needs for public EV charging infrastructure 
Corporate Vehicle Fleet Electrification
-	A fleet electrification assessment has been completed 
-	A facility assessment is underway to understand the electrical capacity needed to accommodate EV charging infrastructure to support fleet electrification
Active Transportation
-	A Cycling Master Plan for Delta is in development
-	Annual Neighbourhood Revitalization and Improvement Program includes sidewalk and bike lane upgrades to make streets more walkable and safe</t>
  </si>
  <si>
    <t>Electric Vehicle Strategy
-	The Electric Vehicle Strategy was adopted by Council in July 2020
-	Delta has installed 30 Level 2 public charging stations and recently completed an assessment to understand gaps and future needs for public EV charging infrastructure 
Corporate Vehicle Fleet Electrification
-	A fleet electrification assessment has been completed 
-	A facility assessment is underway to understand the electrical capacity needed to accommodate EV charging infrastructure to support fleet electrification</t>
  </si>
  <si>
    <t>Active Transportation
-	A Cycling Master Plan for Delta is in development
-	Annual Neighbourhood Revitalization and Improvement Program includes sidewalk and bike lane upgrades to make streets more walkable and safe</t>
  </si>
  <si>
    <t xml:space="preserve">Community Energy and Emissions Plan (CEEP) Update
-	An update to Delta’s CEEP began in 2021
-	The update will identify additional actions Delta can take towards supporting greenhouse gas emission (GHG) reductions at the community level and includes an implementation framework and strategies to engage the community in dialogue and action to reduce GHGs
-	The updated community GHG emission inventory will support regular reporting on Delta’s progress toward meeting our Climate Action goals, supports BC Roadmap to 2030 and considers low carbon resilience measures 
-	A Let’s Talk Delta project webpage was developed to support stakeholder and public engagement
-	Phase 1 engagement focused on understanding climate change, vision and current modeling and included two workshops and a public engagement survey. 351 responses were received through the survey.
-	Phase 2 focuses on the “Big Moves” or actions to achieve our climate action goals. A workshop has been completed and a public engagement survey will be initiated in the summer months.
Community Engagement – Empower Me Program
-	The Empower Me program works to help immigrants understand their energy use and related municipal programs and is delivered in several languages
-	Eight workshops were delivered in 2021 and Empower Me has been contracted to provide workshops in 2022
Plastic Bags and Single-use Items Bylaw
-	The Plastic Bags and Single-use Items Bylaw was finally adopted by Delta Council on December 6, 2021 and came into effect on June 6, 2022. 
-	The Bylaw bans single-use plastic checkout bags and polystyrene foam takeout containers
-	A comprehensive communications campaign for the Bylaw included direct letters to affected businesses, a poster and toolkit for businesses, social media advertisements, and a Let’s Talk Delta webpage.
</t>
  </si>
  <si>
    <t>Community Energy and Emissions Plan (CEEP) Update
-	An update to Delta’s CEEP began in 2021
-	The update will identify additional actions Delta can take towards supporting greenhouse gas emission (GHG) reductions at the community level and includes an implementation framework and strategies to engage the community in dialogue and action to reduce GHGs
-	The updated community GHG emission inventory will support regular reporting on Delta’s progress toward meeting our Climate Action goals, supports BC Roadmap to 2030 and considers low carbon resilience measures 
-	A Let’s Talk Delta project webpage was developed to support stakeholder and public engagement
-	Phase 1 engagement focused on understanding climate change, vision and current modeling and included two workshops and a public engagement survey. 351 responses were received through the survey.
-	Phase 2 focuses on the “Big Moves” or actions to achieve our climate action goals. A workshop has been completed and a public engagement survey will be initiated in the summer months.</t>
  </si>
  <si>
    <t xml:space="preserve">Interface Wildfire Fuel Management
-	Wildfire fuel management prescriptions have been completed for eight wildfire interface areas within Burns Bog and Watershed Park, as recommended in the City of Delta’s Community Wildfire Protection Plan
-	The first fuel management treatment project (i.e. vegetation removal) is anticipated to take place in Watershed Park during the summer/fall of 2022.
Sea Level Rise Adaptation
-	A Ladner Waterfront Flood Protection Strategy is being completed to prepare for future flood protection
Agricultural Adaptation
-	Delta continues to work with the Delta Farmers’ Institute and BC Ministry of Agriculture, Food and Fisheries’ Climate &amp; Agriculture Initiative BC (CAI) to increase the agriculture sectors resilience to climate change.
Urban Forest Strategy Implementation
-	Delta’s Urban Forest Strategy was adopted by Delta Council in 2020
-	In December 2021, Delta Council gave final reading to an extensive update of the Tree Protection and Regulation Bylaw, which in part was aimed at retaining more large diameter trees to protect the urban forest canopy
Social Action Plan – development in progress
-	Includes objectives to strengthen community resilience and emergency preparedness through the Safe and Resilient Communities Goal.
</t>
  </si>
  <si>
    <t>Sea Level Rise Adaptation
-	A Ladner Waterfront Flood Protection Strategy is being completed to prepare for future flood protection
Social Action Plan – development in progress
-	Includes objectives to strengthen community resilience and emergency preparedness through the Safe and Resilient Communities Goal.</t>
  </si>
  <si>
    <t>Interface Wildfire Fuel Management
-	Wildfire fuel management prescriptions have been completed for eight wildfire interface areas within Burns Bog and Watershed Park, as recommended in the City of Delta’s Community Wildfire Protection Plan
-	The first fuel management treatment project (i.e. vegetation removal) is anticipated to take place in Watershed Park during the summer/fall of 2022.
Agricultural Adaptation
-	Delta continues to work with the Delta Farmers’ Institute and BC Ministry of Agriculture, Food and Fisheries’ Climate &amp; Agriculture Initiative BC (CAI) to increase the agriculture sectors resilience to climate change.
Urban Forest Strategy Implementation
-	Delta’s Urban Forest Strategy was adopted by Delta Council in 2020
-	In December 2021, Delta Council gave final reading to an extensive update of the Tree Protection and Regulation Bylaw, which in part was aimed at retaining more large diameter trees to protect the urban forest canopy</t>
  </si>
  <si>
    <t>Developing complete communities is one of the 5 overarching goals in Metro Vancouver’s Regional Growth Strategy, and is reflected in the Regional Context Statement and other policies in Delta’s Official Community Plan (OCP). The OCP has a range of policies that encourage commercial and higher density residential uses in mixed use nodes, and urban and local centres, and supports sustainable transportation options through efficient local and regional transit systems, pedestrian friendly steetscapes and improved bicycle networks.</t>
  </si>
  <si>
    <t xml:space="preserve">Delta’s three communities (Ladner, North Delta, Tsawwassen) are largely bound by the Agricultural Land Reserve, borders with adjacent communities, and major water features (e.g. Fraser River, Boundary Bay, Salish Sea). As a result, the vast majority of Delta’s new development is infill development. Within this context, Delta has recently taken a number of steps to increase the level of community completeness and compactness. In 2021, Council adopted amendments to Delta’s Official Community Plan to establish polices to encourage the revitalization and redevelopment of Ladner Village. Further, in 2021, Delta Council approved a Housing Action Plan which includes a range of actions to provide priority housing types within Delta’s three communities.  Prior to that, the Mayor’s Housing Task Force for Scott Road developed recommendations for the transformation of the Scott Road Corridor, which will be served by TransLink’s newest RapidBus line in the coming years. Finally, in 2021, a new Multi-Unit Residential/Mixed-Use Sustainability Assessment and a Townhouse Sustainability Assessment tool was implemented to evaluate a development proposal’s sustainability. The Sustainability Assessment measures are a range of best practice sustainable development features and reflect the sustainability and community goals outlined within the City’s Official Community Plan. </t>
  </si>
  <si>
    <t xml:space="preserve">Growth projections are a key piece of data that assist in decision-making related to the creation of complete, compact communities; however, Metro Vancouver currently plays a role in growth projections at a regional level. Collation of the following data sets would be helpful for local decision making: 
•	Transit usage and frequency
•	Bike network usage and growth
•	Parking utilization
•	Commuting trends
•	Land use indicators such as walkability scores, measures of density, land use diversity, street network connectivity, proximity to major transit network, etc.
•	Demographic trends
•	Immigration from emigration (at the micro inter-regional level – between cities, neighbourhoods)
•	Finer grain and current neighbourhood-level housing market data – vacancies, rates (for rentals) and prices, trends, dwelling sizes, average days on market (for sales)
•	Population growth and housing projections
•	Actual or average costs/value of new construction
•	Homelessness rates, shelter availability
•	Food security and access to food essentials and healthier food options
•	Proximity to essential services (walk-in doctor’s clinic/hospital, pharmacy, civic and care facilities, parks, daycare, etc.)
•	School enrolment – from catchment vs outside catchment, afterschool programming
</t>
  </si>
  <si>
    <t>Yes, actions to address climate impacts include: wildfire fuel management, sea level rise adaptation, a heat response plan and a Social Action Plan which includes objectives to strengthen community resilience and emergency preparedness.</t>
  </si>
  <si>
    <t xml:space="preserve">A climate risk assessment of Delta’s flood protection system using Engineers Canada’s Public Infrastructure Engineering Vulnerability Committee’s (PIEVC) vulnerability assessment protocol was completed in 2018.     https://delta.civicweb.net/document/190140/ </t>
  </si>
  <si>
    <t>"Coastal flooding, storm surge events and/or other coastal hazards","Extreme heat and heat stress","Wildfire","Overland flooding","Ecological, cultural and/or human health impacts (examples of cultural impacts include threats to identities, languages, and livelihoods; examples of ecological impacts include biodiversity loss, erosion, invasive species, ecosystem changes)","Wind, rain, and other storm events","Water shortage","Extreme cold, snow and ice"</t>
  </si>
  <si>
    <t>"Indigenous peoples","People experiencing homelessness"</t>
  </si>
  <si>
    <t>"Low-income households","Newcomers to Canada (immigrants and refugees)"</t>
  </si>
  <si>
    <t>October 2015</t>
  </si>
  <si>
    <t>https://duncan.ca/wp-content/uploads/dlm_uploads/2019/10/CEEP-FINAL.pdf</t>
  </si>
  <si>
    <t>https://duncan.ca/wp-content/uploads/dlm_uploads/2022/06/2021-06-07-RFI-CARIP-Report-for-2020.pdf</t>
  </si>
  <si>
    <t>134</t>
  </si>
  <si>
    <t>22</t>
  </si>
  <si>
    <t>156</t>
  </si>
  <si>
    <t xml:space="preserve">Initiative: The City of Duncan provides municipal contributions to the Clean BC Better Homes and Home Renovation Rebate Program.
Outcomes: The City has had 16 participants to date in the above program.
</t>
  </si>
  <si>
    <t>Initiative: The City of Duncan provides municipal contributions to the Clean BC Better Homes and Home Renovation Rebate Program.
Outcomes: The City has had 16 participants to date in the above program.</t>
  </si>
  <si>
    <t xml:space="preserve">Initiative: The City is currently in the process of creating a Transportation and Mobility Strategy.
Outcomes: The Transportation and Mobility Strategy will incorporate active transportation and EV charging stations.
</t>
  </si>
  <si>
    <t>Initiative: The City is currently in the process of creating a Transportation and Mobility Strategy.
Outcomes: The Transportation and Mobility Strategy will incorporate active transportation and EV charging stations.</t>
  </si>
  <si>
    <t xml:space="preserve">Initiative: The City’s zoning bylaw includes a step code density bonus.
Outcomes: All new multi family buildings are constructed to step code.
</t>
  </si>
  <si>
    <t>Initiative: The City’s zoning bylaw includes a step code density bonus.
Outcomes: All new multi family buildings are constructed to step code.</t>
  </si>
  <si>
    <t xml:space="preserve">Initiative: The City engages in flood hazard management planning.
Outcomes:  This planning results in establishment of new flood construction levels.
</t>
  </si>
  <si>
    <t>Initiative: The City engages in flood hazard management planning.
Outcomes:  This planning results in establishment of new flood construction levels.</t>
  </si>
  <si>
    <t xml:space="preserve">a.	Mixed use land use designations
b.	Building heights
</t>
  </si>
  <si>
    <t xml:space="preserve">The City has supported variances to increase building height and density. </t>
  </si>
  <si>
    <t xml:space="preserve">Knowing where our residents access services would be valuable for decision making related to the creation of complete, compact communities. </t>
  </si>
  <si>
    <t>The City of Duncan participated in the development of the Updated Cowichan-Koksilah River Flood Mapping Project and have initiated an update to the City’s Floodplain Management Bylaw.</t>
  </si>
  <si>
    <t xml:space="preserve">No, the Cowichan Valley Regional District did a climate adaptation strategy that involved the City of Duncan and other member municipalities. </t>
  </si>
  <si>
    <t>"Extreme heat and heat stress","Water shortage","Overland flooding","Coastal flooding, storm surge events and/or other coastal hazards","Wind, rain, and other storm events","Wildfire","Ecological, cultural and/or human health impacts (examples of cultural impacts include threats to identities, languages, and livelihoods; examples of ecological impacts include biodiversity loss, erosion, invasive species, ecosystem changes)","Extreme cold, snow and ice"</t>
  </si>
  <si>
    <t>"Low-income households","Indigenous peoples","People experiencing homelessness"</t>
  </si>
  <si>
    <t>"Increased funding","Increased staff capacity","Do not know"</t>
  </si>
  <si>
    <t>"Yes, we align climate action plan(s) and priorities with the federal 2030 Emissions Reduction Plan","Yes, we align climate action plan(s) and priorities with the provincial CleanBC Roadmap to 2030","Yes, we assess our plans and priorities for multilevel alignment","No, our resource capacity doesn’t permit us to collaborate or align more effectively with senior levels of government"</t>
  </si>
  <si>
    <t>Step Code Adoption - all new Part 9 (Residential) buildings required to conform to Step 2 effective January 1, 2022
Heat Pump Rebate Program - Partnership with the CEM program - incentive to support existing homes in the six electoral areas to become more energy efficient by switching from fossil fuel based heating to electric air source heat pumps.</t>
  </si>
  <si>
    <t>Step Code Adoption - all new Part 9 (Residential) buildings required to conform to Step 2 effective January 1, 2022</t>
  </si>
  <si>
    <t>Heat Pump Rebate Program - Partnership with the CEM program - incentive to support existing homes in the six electoral areas to become more energy efficient by switching from fossil fuel based heating to electric air source heat pumps.</t>
  </si>
  <si>
    <t>EV Charging Infrastructure  Planning - Participation in the accelerate Kootenays partnership to build a charging network across 40 communities.
Columbia Valley Active Transportation Plan - Project in progress - promote and plan for non-motorized connectivity between communities for recreation and commuter traffic.</t>
  </si>
  <si>
    <t>EV Charging Infrastructure  Planning - Participation in the accelerate Kootenays partnership to build a charging network across 40 communities.</t>
  </si>
  <si>
    <t>Columbia Valley Active Transportation Plan - Project in progress - promote and plan for non-motorized connectivity between communities for recreation and commuter traffic.</t>
  </si>
  <si>
    <t>Organics Diversion Project - Project in progress - development of three subregional organics depots to facilitate diversion of organic waste materials.</t>
  </si>
  <si>
    <t xml:space="preserve">Flood Hazard Mapping - Project in progress -  data collection and prioritization for clear water flood and debris flood hazards.  Project is in recognition that climate change is impacting the frequency and magnitude of flooding and debris flows due to changes in precipitation patterns. </t>
  </si>
  <si>
    <t>Our OCPs support a mix of housing, compact commercial nodes to facilitate, non-motorized trail connectivity between rural communities and development nodes.</t>
  </si>
  <si>
    <t xml:space="preserve">No specific actions since 2020.  Rural context often limits integration of changes to align with OCP or bylaw reviews.  None were completed within the 2020 to current time period.  </t>
  </si>
  <si>
    <t xml:space="preserve">More relevant population data beyond what is available for smaller unincorporated settlement areas.  </t>
  </si>
  <si>
    <t>Limited action outside of programs and activities already identified.  Staff has identified a need for the development of a Climate Action Plan to provide guidance to corporate and community priorities and actions.  Once a Plan has been adopted and implemented there would be clearer direction and rationale for proceeding on specific actions.</t>
  </si>
  <si>
    <t>"No, we currently do not have a clear climate action plan, goals or priorities. "</t>
  </si>
  <si>
    <t>"No, but we may create a new target in the next two years."</t>
  </si>
  <si>
    <t>1. BC Energy Step Code 3 for part 9 buildings adoption ahead of Provincial adoption. Led to creation of 4-6 step 3 or better homes in Elkford.</t>
  </si>
  <si>
    <t xml:space="preserve">1. Replacement/upgrading of a major multi-use pathway along arterial road in Elkford.
2. Design, planning, and current procurement of major pedestrian infrastructure upgrades/expansion in downtown Elkford.
</t>
  </si>
  <si>
    <t>1. Replacement/upgrading of a major multi-use pathway along arterial road in Elkford.
2. Design, planning, and current procurement of major pedestrian infrastructure upgrades/expansion in downtown Elkford.</t>
  </si>
  <si>
    <t xml:space="preserve">1. Completed downtown master plan document for a pedestrian oriented, mixed use downtown
2. 2023 Planned comprehensive update to Official Community Plan
3. Minor updates to zoning bylaw to encourage additional suites on residential lands.
</t>
  </si>
  <si>
    <t>1. Completed downtown master plan document for a pedestrian oriented, mixed use downtown
2. 2023 Planned comprehensive update to Official Community Plan
3. Minor updates to zoning bylaw to encourage additional suites on residential lands.</t>
  </si>
  <si>
    <t>1. Flood Hazard Assessment completed in 2019
2. Flood infrastructure detailed design completed for several future dikes in 2021</t>
  </si>
  <si>
    <t>1. Flood Hazard Assessment completed in 2019</t>
  </si>
  <si>
    <t>2. Flood infrastructure detailed design completed for several future dikes in 2021</t>
  </si>
  <si>
    <t>Our OCP is broadly supportive of complete and compact communities, including our guiding principles (#1, 2, 3, 4, 6, and 8), definition of a growth boundary (section 5.2), district core policies (5.4), and land use plan (section 8).</t>
  </si>
  <si>
    <t>Adoption of BC Energy Step Code 3 for residential park 9 buildings, ahead of Provincial adoption. Adoption of bylaws to allow secondary suites and carriage/coach house options.</t>
  </si>
  <si>
    <t>Information on homes that have been converted to house shift workers on short term rotational basis.</t>
  </si>
  <si>
    <t>Considering solar in an upcoming building renovation.</t>
  </si>
  <si>
    <t>"Extreme cold, snow and ice","Wildfire","Extreme heat and heat stress","Overland flooding","Wind, rain, and other storm events","Water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</si>
  <si>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"Entire Community"</t>
  </si>
  <si>
    <t>"We have not re-assessed climate goals since these recent provincial/federal plans/priorities. This will be considered in a strategic discussions in 2023."</t>
  </si>
  <si>
    <t>No, and we are not intending to undertake due to a lack of staff capacity</t>
  </si>
  <si>
    <t>https://www.cityofenderby.com/mayor-council/agendas/</t>
  </si>
  <si>
    <t>201</t>
  </si>
  <si>
    <t>No, and we are not intending to undertake due to lack of staff capacity</t>
  </si>
  <si>
    <t xml:space="preserve">Initiative:  Continued to operate a biomass heating system to heat the City’s public works building, sewage treatment plant and dog pound.
Outcomes:  GHG reduction, reduced reliance on fossil fuels
Initiative:  Continued to implement the outcomes of the Integrated Community Sustainability Plan and Official Community Plan related to green building design and alternative lighting for municipal buildings. 
Outcomes:  GHG reduction, energy efficiency, reduced reliance on fossil fuels
Initiative:  Implemented Phase 1 of the BC Energy Step Code.
Outcomes:  GHG reduction, energy efficiency, reduce reliance on fossil fuels
</t>
  </si>
  <si>
    <t>Initiative:  Implemented Phase 1 of the BC Energy Step Code.
Outcomes:  GHG reduction, energy efficiency, reduce reliance on fossil fuels</t>
  </si>
  <si>
    <t>Initiative:  Continued to operate a biomass heating system to heat the City’s public works building, sewage treatment plant and dog pound.
Outcomes:  GHG reduction, reduced reliance on fossil fuels</t>
  </si>
  <si>
    <t>Initiative:  Continued to implement the outcomes of the Integrated Community Sustainability Plan and Official Community Plan related to green building design and alternative lighting for municipal buildings. 
Outcomes:  GHG reduction, energy efficiency, reduced reliance on fossil fuels</t>
  </si>
  <si>
    <t>Initiative:  Continued to be a leader in supporting and promoting a viable, flexible, ride-sharing service regulation in BC, which will help to reduce single passenger vehicle trips in small, rural communities.
Outcomes:  GHG reduction, reduced reliance on fossil fuels
Initiative:  Continued to review and implement the outcomes of the Enderby-Splatsin Active Transportation Plan which frames strategies for improving opportunities for active transportation within Enderby.
Outcomes:  GHG reduction, reduction in fossil fuel reliance, increased support for green modes of transportation
Initiative:  Continued to give due consideration to the provision of sustainable active transportation infrastructure as part of capital road projects.
Outcomes:  GHG reduction, reduction in fossil fuel reliance, increased support for green modes of transportation</t>
  </si>
  <si>
    <t>Initiative:  Continued to review and implement the outcomes of the Enderby-Splatsin Active Transportation Plan which frames strategies for improving opportunities for active transportation within Enderby.
Outcomes:  GHG reduction, reduction in fossil fuel reliance, increased support for green modes of transportation
Initiative:  Continued to give due consideration to the provision of sustainable active transportation infrastructure as part of capital road projects.
Outcomes:  GHG reduction, reduction in fossil fuel reliance, increased support for green modes of transportation</t>
  </si>
  <si>
    <t xml:space="preserve">Initiative:  Continued to review and implement the outcomes of the Integrated Community Sustainability Plan and Official Community Plan related to community sustainability.
Outcomes: GHG reduction, energy efficiency, reduction in fossil fuel reliance, increased support for green modes of transportation
Initiative:  Continued update to the City’s Subdivision Servicing and Development Bylaw to provide more sustainable standards for community works. 
Outcomes:  GHG reduction, energy efficiency, reduction in fossil fuel reliance, increased support for green modes of transportation
Initiative:  Continued to implement the objectives and policies of the Knoll Neighbourhood Plan which will help to foster Smart Growth development within the City’s future growth area of the Knoll.
Outcomes:  GHG reduction, energy efficiency, reduction in fossil fuel reliance, increased support for green modes of transportation
Initiative:  Planted trees at Riverside RV Park to replace trees that were lost to the Mountain Pine Beetle.
Outcomes:  GHG reduction, increase in greenspace
</t>
  </si>
  <si>
    <t>Initiative:  Planted trees at Riverside RV Park to replace trees that were lost to the Mountain Pine Beetle.
Outcomes:  GHG reduction, increase in greenspace</t>
  </si>
  <si>
    <t>Initiative:  Continued to review and implement the outcomes of the Integrated Community Sustainability Plan and Official Community Plan related to community sustainability.
Outcomes: GHG reduction, energy efficiency, reduction in fossil fuel reliance, increased support for green modes of transportation</t>
  </si>
  <si>
    <t>Initiative:  Continued to review and implement the outcomes of the Integrated Community Sustainability Plan and Official Community Plan related to community sustainability.
Outcomes: GHG reduction, energy efficiency, reduction in fossil fuel reliance, increased support for green modes of transportation
Initiative:  Continued update to the City’s Subdivision Servicing and Development Bylaw to provide more sustainable standards for community works. 
Outcomes:  GHG reduction, energy efficiency, reduction in fossil fuel reliance, increased support for green modes of transportation
Initiative:  Continued to implement the objectives and policies of the Knoll Neighbourhood Plan which will help to foster Smart Growth development within the City’s future growth area of the Knoll.
Outcomes:  GHG reduction, energy efficiency, reduction in fossil fuel reliance, increased support for green modes of transportation</t>
  </si>
  <si>
    <t xml:space="preserve">Initiative:  Received grant funding for, i) the completion of FireSmart Home Assessments for residential properties within the City, and ii) funding the labour of mitigation activities for eligible properties within the City, which together will increase the community’s resiliency to the threat of wildfire.
Outcomes:  Increase community resiliency from the threat of wildfire
Initiative:  Continued to implement the outcomes of the City’s FireSmart Action Plan.
Outcomes:  Increase community resiliency from the threat of wildfire
Initiative:  Complete the refinement to the City’s GIS program.
Outcomes:  Improved asset management capabilities 
</t>
  </si>
  <si>
    <t xml:space="preserve">Initiative:  Complete the refinement to the City’s GIS program.
Outcomes:  Improved asset management capabilities </t>
  </si>
  <si>
    <t>Initiative:  Received grant funding for, i) the completion of FireSmart Home Assessments for residential properties within the City, and ii) funding the labour of mitigation activities for eligible properties within the City, which together will increase the community’s resiliency to the threat of wildfire.
Outcomes:  Increase community resiliency from the threat of wildfire</t>
  </si>
  <si>
    <t>Initiative:  Continued to implement the outcomes of the City’s FireSmart Action Plan.
Outcomes:  Increase community resiliency from the threat of wildfire</t>
  </si>
  <si>
    <t xml:space="preserve">•	Density bonussing is offered for affordable or special needs housing;
•	‘Schedule ‘C’ – Parks and Transportation Map’ supports a robust multi-use trail system throughout the community;
•	‘Schedule ‘E’ – Regional Growth Strategy Designations Map’ maintains a rural protection boundary to limit urban sprawl; and
•	Knoll Comprehensive Development Area has been established for the City’s future growth area in order to support the development of a complete, compact neighbourhood.
</t>
  </si>
  <si>
    <t xml:space="preserve">•	Utilized incentives within the Development Cost Charges Bylaw to support and encourage infill development;
•	Supported several rezoning applications to increase residential densities within existing neighbourhoods;
•	Continued to be a leader in supporting and promoting a viable, flexible, ride-sharing service regulation in BC, which will help to reduce single passenger vehicle trips in small, rural communities;
•	Continued to support improved transit connectivity between communities within the region in order to reduce vehicle reliance for residents of small, rural communities; and
•	Implemented a backyard hens and bees program to support local food production.
</t>
  </si>
  <si>
    <t>On-going data and trends related to housing demand and supply.</t>
  </si>
  <si>
    <t xml:space="preserve">•	Undertaken a FireSmart Home Assessment and Mitigation process;
•	Undertaken a Flood Risk Assessment, Mapping and Mitigation Planning process; and
•	Applied for grant funding for an Extreme Heat Risk Mapping, Assessment, and Planning process.
</t>
  </si>
  <si>
    <t>"Wildfire","Wind, rain, and other storm events","Extreme heat and heat stress","Overland flooding","Extreme cold, snow and ice","Water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</si>
  <si>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"No due to lack of staff capacity"</t>
  </si>
  <si>
    <t xml:space="preserve">1) Through the rezoning process staff negotiate with developers to incorporate Step Code requirements into their developments. 
2) Working with Benchmark BC to include municipal building in the "energy star program manager".   </t>
  </si>
  <si>
    <t xml:space="preserve">1) Through the rezoning process staff negotiate with developers to incorporate Step Code requirements into their developments. </t>
  </si>
  <si>
    <t xml:space="preserve">2) Working with Benchmark BC to include municipal building in the "energy star program manager".   </t>
  </si>
  <si>
    <t xml:space="preserve">1) Council has recently endorsed an Active Transportation Network Plan. 
2) Reviewing parking strategy which may lead to initiatives to reduce GHG emissions. 
3) Added a new EV Charging station at the Gorge Pavilion. 
</t>
  </si>
  <si>
    <t xml:space="preserve">3) Added a new EV Charging station at the Gorge Pavilion. </t>
  </si>
  <si>
    <t xml:space="preserve">1) Council has recently endorsed an Active Transportation Network Plan. </t>
  </si>
  <si>
    <t xml:space="preserve">2) Reviewing parking strategy which may lead to initiatives to reduce GHG emissions. </t>
  </si>
  <si>
    <t xml:space="preserve">1) The Official Community Plan makes provisions for higher densities around CFB Esquimalt so that the employees can live within walking distance of the Base.  </t>
  </si>
  <si>
    <t xml:space="preserve">1) We are finalizing a Climate Resilience Plan that will be taken to Council for approval in the next couple of months. 
</t>
  </si>
  <si>
    <t>1) Our Official Community Plan contains policies related to encouraging mixed use and increasing density near employment centres and transit routes.</t>
  </si>
  <si>
    <t xml:space="preserve">1) The Township recently amended its Zoning Bylaw to allow for Detached Accessory Dwelling Units. </t>
  </si>
  <si>
    <t xml:space="preserve">How many people live in Esquimalt versus how many people work in Esquimalt.
How many services people need to leave Esquimalt for to access the services. </t>
  </si>
  <si>
    <t xml:space="preserve">1) We are continuing to resolve our infiltration and inflow problems. </t>
  </si>
  <si>
    <t>https://esquimalt.ca.legistar.com/View.ashx?M=A&amp;ID=8986&amp;GUID=912F4046-67D1-4084-BE8D-9C160E6118E7</t>
  </si>
  <si>
    <t>"Ecological, cultural and/or human health impacts (examples of cultural impacts include threats to identities, languages, and livelihoods; examples of ecological impacts include biodiversity loss, erosion, invasive species, ecosystem changes)","Wind, rain, and other storm events","Coastal flooding, storm surge events and/or other coastal hazards","Extreme heat and heat stress","Water shortage","Overland flooding","Extreme cold, snow and ice","Wildfire"</t>
  </si>
  <si>
    <t>"People who live near shorelines ","Low-income households"</t>
  </si>
  <si>
    <t>"Yes, we align climate action plan(s) and priorities with the provincial CleanBC Roadmap to 2030","Yes, we collaborate with other communities to align with climate action plans and priorities of senior levels of government"</t>
  </si>
  <si>
    <t>"Active Transportation Network Plan","Staff time","Climate or energy plans, policies and/or strategy development","Climate resilient infrastructure and/or capital project(s)"</t>
  </si>
  <si>
    <t xml:space="preserve">October 24, 2011 </t>
  </si>
  <si>
    <t xml:space="preserve">Initiative: Building upgrades which include HVAC improvements and LED lighting 
Outcome: Buildings with greater efficiency and overall lower energy consumption 
</t>
  </si>
  <si>
    <t xml:space="preserve">Initiative: Building upgrades which include HVAC improvements and LED lighting 
Outcome: Buildings with greater efficiency and overall lower energy consumption </t>
  </si>
  <si>
    <t xml:space="preserve">Initiative: Electric Vehicle charging infrastructure – installation of public use charging stations at City Hall 
Outcomes: Greater accessibility for all to charging stations for use of electric vehicles
Initiative: Completed Active Transportation Master Plan and Active Transportation Implementation Plan 
Outcomes: Traffic counts were utilized to determine mode split, existing study was analyzed for gaps and opportunities, new road cross sections were developed that support active transportation, a prioritized list of active transportation projects was created for implementation of projects to support mode shifting.
Initiative: Constructing the Fernie Valley Pathway Phase 1B and Annex Dike Active Transportation Components
Outcomes: Creation of 3.3km of paved accessible trails to support active transportation for all ages and abilities. </t>
  </si>
  <si>
    <t>Initiative: Electric Vehicle charging infrastructure – installation of public use charging stations at City Hall 
Outcomes: Greater accessibility for all to charging stations for use of electric vehicles</t>
  </si>
  <si>
    <t>Initiative: Completed Active Transportation Master Plan and Active Transportation Implementation Plan 
Outcomes: Traffic counts were utilized to determine mode split, existing study was analyzed for gaps and opportunities, new road cross sections were developed that support active transportation, a prioritized list of active transportation projects was created for implementation of projects to support mode shifting.
Initiative: Constructing the Fernie Valley Pathway Phase 1B and Annex Dike Active Transportation Components
Outcomes: Creation of 3.3km of paved accessible trails to support active transportation for all ages and abilitie</t>
  </si>
  <si>
    <t xml:space="preserve">Initiative: Land Use and Natural Area Planning Tools and Strategy through the Official Community Plan
Outcomes: (i) Managing development to maintain livability, natural areas and economic development; (ii) Locations, patterns, types and timing of all physical development; and (iii) protect and restore ecosystem integrity and biodiversity </t>
  </si>
  <si>
    <t>Initiative: Annex Dike Upgrades
Outcomes:  Upgrading one of key pieces of Flood Protection Infrastructure to mitigate the know risk of flooding identified in the City’s 2019 Flood Mitigation Plan and adapt to climate change. The result will be that one of the City’s largest neighbourhoods will be better protected from this form of climate disaster. 
Initiative: Fairy Creek Source Upgrades – Installation of Hydrometric Stations and Weather Station at our primary drinking water supply.
Outcomes: The hydrometric and weather stations will provide valuable climate data that will help the City in determining the longevity and sustainability of the primary water source.</t>
  </si>
  <si>
    <t xml:space="preserve">1) Section 1.A Housing Policy,
2) Section 1.C Neighbourhoods and Planning Areas 
3) Section 4. Transportation </t>
  </si>
  <si>
    <t xml:space="preserve">Plowing and maintaining a core commuter trail network in the winter season and supporting development of more compact housing (infills) </t>
  </si>
  <si>
    <t xml:space="preserve">Data on affordable housing in complete, compact communities </t>
  </si>
  <si>
    <t xml:space="preserve">The city has the following community wide plans that work to address Climate Risks -  Community Wildfire Protection Plan, Flood Plain Mapping and associated Flood Mitigation Plan, An Avalanche Hazard Assessment and the City is consistently striving to address climate impacts. </t>
  </si>
  <si>
    <t>"Extreme cold, snow and ice","Overland flooding","Wildfire","Ecological, cultural and/or human health impacts (examples of cultural impacts include threats to identities, languages, and livelihoods; examples of ecological impacts include biodiversity loss, erosion, invasive species, ecosystem changes)","Wind, rain, and other storm events","Extreme heat and heat stress","Water shortage","Coastal flooding, storm surge events and/or other coastal hazards"</t>
  </si>
  <si>
    <t xml:space="preserve">Repairs and upgrades to the Municipal Office Geothermal Heating that will make our heating and cooling more efficient.
Replace Arena's geothermal controls to ensure the geothermal is fully working.
New high efficient Freon Chiller at the Arena to replace very old ammonia ice plant that was the oldest in the province. The new Freon Chiller will take much less energy to run. 
Arena upgrade that includes exterior cladding and insulation to make heating and cooling more energy efficient. There also will be Infrared heating over the stands. New LED light fixtures. New metal entry doors with pressed steel frames to hold heat better. </t>
  </si>
  <si>
    <t>Signage and wayfinding to promote walking in our community
Planning to put bike stands and area's to be able to tie up dogs to promote walking
investment in current sidewalks as well as possible new areas to put sidewalks to promote walking
Research on EV Stations to be ready to install (2) by 2023
New Electric Zamboni 
budget increased to maintain walking trails around town</t>
  </si>
  <si>
    <t>Research on EV Stations to be ready to install (2) by 2023</t>
  </si>
  <si>
    <t>Signage and wayfinding to promote walking in our community
Planning to put bike stands and area's to be able to tie up dogs to promote walking
investment in current sidewalks as well as possible new areas to put sidewalks to promote walking
budget increased to maintain walking trails around town</t>
  </si>
  <si>
    <t xml:space="preserve">Currently doing OCP that is being planned around reducing carbon footprint
</t>
  </si>
  <si>
    <t>Currently doing OCP that is being planned around reducing carbon footprint</t>
  </si>
  <si>
    <t>Consultant doing Wildfire Resiliency Plan which is phase 1 which will be done 2022, to then move forward and action this plan in 2023</t>
  </si>
  <si>
    <t>-Currently doing OCP that is being planned around reducing carbon footprint
-small town, able to walk to all amenities within 15min or less</t>
  </si>
  <si>
    <t>-Waiving building permit fees on Garden/basement suites to promote population density</t>
  </si>
  <si>
    <t>Population
Employment #'s/Economic Ind #'s
Best practice Bylaws to achieve this goal
Land use planning
Active Transportation</t>
  </si>
  <si>
    <t>None taken for a particular service run by the Municipality but have donated to the local Cold Weather Shelter</t>
  </si>
  <si>
    <t>"Extreme cold, snow and ice","Wildfire","Ecological, cultural and/or human health impacts (examples of cultural impacts include threats to identities, languages, and livelihoods; examples of ecological impacts include biodiversity loss, erosion, invasive species, ecosystem changes)","Wind, rain, and other storm events","Overland flooding","Extreme heat and heat stress","Water shortage","Coastal flooding, storm surge events and/or other coastal hazards"</t>
  </si>
  <si>
    <t xml:space="preserve">Feb 25, 2019 </t>
  </si>
  <si>
    <t>https://www.fortstjohn.ca/assets/Documents/Reports~Publications/StrategicPlan2018-2023-web.pdf</t>
  </si>
  <si>
    <t>Vulnerability assessment created through the Northeast Climate Resilience Network</t>
  </si>
  <si>
    <t>Facility retrofit for dehumidifier/desuperheater integration
Facility engineering study to potentially provide supplementary heat through the ice plant condenser (heat recovery) 
Replacing all the lighting within our facilities with energy efficient ones
New outdoor washrooms are being built with solar power units</t>
  </si>
  <si>
    <t>New outdoor washrooms are being built with solar power units</t>
  </si>
  <si>
    <t>Facility retrofit for dehumidifier/desuperheater integration
Facility engineering study to potentially provide supplementary heat through the ice plant condenser (heat recovery) 
Replacing all the lighting within our facilities with energy efficient ones</t>
  </si>
  <si>
    <t xml:space="preserve">Facility engineering study to potentially provide supplementary heat through the ice plant condenser (heat recovery) </t>
  </si>
  <si>
    <t xml:space="preserve">Electric Ice resurfacer machine was purchased to reduce CO2 emissions within our ice rink faclities
Electric SUVs (ELV) are to be purchased for bylaw officers  - pilot program and depending on the results we will be acquiring more of these types of vehicles.
Electric Maintenance vehicle - to reduce CO2 emissions a electric maintenance machine will be purchased to assist staff with an electric lift for moving things up and down within our facilites
</t>
  </si>
  <si>
    <t>Electric SUVs (ELV) are to be purchased for bylaw officers  - pilot program and depending on the results we will be acquiring more of these types of vehicles.
Electric Maintenance vehicle - to reduce CO2 emissions a electric maintenance machine will be purchased to assist staff with an electric lift for moving things up and down within our facilites</t>
  </si>
  <si>
    <t>Heat recovery strategy 
Facility audits for energy efficiency
Review plans for additional EV charging stations</t>
  </si>
  <si>
    <t xml:space="preserve">Heat recovery strategy </t>
  </si>
  <si>
    <t xml:space="preserve">We participate in through the Fraser Basin Society on the Northeast Climate Resilience Network and have done climate risk assessment. </t>
  </si>
  <si>
    <t xml:space="preserve">have done climate risk assessment. </t>
  </si>
  <si>
    <t>We participate in through the Fraser Basin Society on the Northeast Climate Resilience Network</t>
  </si>
  <si>
    <t>Re: land use, neighbourhood planning:
-	OCP 6.2 outlines the importance of being a sustainable community:
o	Objective 2 is to “ensure future community planning implements and builds sustainable and complete neighbourhoods”.
o	Strategy 5 is to “identify opportunities in older neighbourhoods to intensify through infill development with the objective of creating complete and sustainable communities”.
-	OCP Urban Development Area 7 in the southeast part of the City envisions the development of a neighbourhood plan that accommodate a mixture of residential, commercial, institutional and park and natural areas to create a complete community.
-	OCP 7.9.1 Parkwood is a master planned neighbourhood designed around complete community principles.
Re: growth, energy, community services/amenities:
-	OCP 5.2 states that growth on the fringe of the city should focus on reducing sprawl and encouraging compact development.
-	OCP Section 6.2 policies on Being a sustainable community for health, resilience and responsibly managing our current and future needs, supporting innovation and infill to build complete communities. Strategy 8 states to promote and encourage initiatives that work to create a sustainable community, such as car share spaces, geothermal and solar energy, district heat, stormwater retention, multi-modal transportation, and a wireless downtown.
-	OCP 9.2 envisions a downtown that is vibrant, compact, walkable, accessible and mixed use.</t>
  </si>
  <si>
    <t xml:space="preserve">-	Implementing the 100 Street Corridor Plan and the Downtown Action Plan by completely rebuilding 100 Street, the main downtown street, for a length of 10 blocks to create an attractive public realm that will attract investment and population growth in the downtown.
o	The reconstruction of 100 Street Corridor includes substantially widening sidewalks, reducing the number of lanes for vehicles, planting new trees, and installing new street furniture including planters with flowers in the summer months.
o	Council Strategic Objective No. 1.3 is to implement and monitor the Downtown Action Plan.
-	The opening of the new Centennial Park in downtown is expected to catalyze downtown revitalization.
o	complete with a new indoor venue for the Farmers Market and other community events, a covered amphitheater for performances, a public square, a formal park space, and several walking trails in a park-like setting.
-	2020 new Housing Strategy along with our Needs Assessment report, identifying recommendations.
-	Development applications through our zoning regulations support and direct denser housing forms/uses in our Residential Multiple Family zones.
-	Area Plans as per OCP policies to implement efficient use of land use, growth, infrastructure, locating community services and amenities appropriately based on needs of the community.
-	City anticipates in 2023 to explore opportunities to add additional charging stations and particularly in the city’s downtown core. </t>
  </si>
  <si>
    <t>-	Showing or providing Local Governments with how much of a reduction there is for greenhouse gas emissions of complete communities compared with conventional communities, especially using case studies with factors like being a northern community, remoteness/location, comparable population size, comparable industry sectors.
-	Financial comparison of low density communities versus compact communities, including case studies.
-	What does a complete, compact community look like – common factors for example, for communities in the North BC, under 25,000 population, remote, large industry sectors as economic driver (ex: agriculture, resource extraction, tourism).</t>
  </si>
  <si>
    <t>Unable to provide updated information due to staff vacations.</t>
  </si>
  <si>
    <t>https://www.fraserbasin.bc.ca/_Library/CCAQ/Fort_St_John_Community_Vulnerability_Assessment.pdf</t>
  </si>
  <si>
    <t>"Extreme cold, snow and ice","Wind, rain, and other storm events","Extreme heat and heat stress","Overland flooding","Wildfire","Water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</si>
  <si>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"Indigenous peoples","Newcomers to Canada (immigrants and refugees)","People experiencing homelessness","Seniors"</t>
  </si>
  <si>
    <t>"Our Public Library had a GHG study completed in 2020.  The Village did a energy upgrade project to this facility in late 2021.  We will be tracking results for this facility.  Secondly the Village is currently working on a GHG study for the sports complex.  This study will indicate current GHG's of this facility with recommendations on reducing the GHG's.  We expect tis study to be complete in the upcoming months. ","No, but we are planning to introduce a new target in the next two years"</t>
  </si>
  <si>
    <t>The Village's largest consumption of GHG's is the sports complex.  The Village has contracted Polar Energy to complete a GHG study with GHG reduction strategies.  The study is currently in progress and we expect the final report in the upcoming months.  Once the report is completed and adopted by Council, the Village will look at projects to reduce this facilities GHG outputs.</t>
  </si>
  <si>
    <t xml:space="preserve">The Village will be completing an Active Transportation Study in 2022.  The purposes of this study is to identify projects with-in the community that will increase active transportation (walking, biking ect.) and reduce to use of motorized vehicles.  </t>
  </si>
  <si>
    <t>The Village's updated OCP Zoning element supports  the creation of more complete, compact community.  This includes future planning of new subdivisions with multi-family units.</t>
  </si>
  <si>
    <t>The Village has been proactive to increase completeness and compactness since 2020.  The Village has updated the OCP, created zoning and approved zoning variances to increasing density by allowing secondary suites and multi-family dwellings, both existing and new construction projects.</t>
  </si>
  <si>
    <t xml:space="preserve">The collection of localized data and studies is most valuable to our community as it lays the foundation for future projects.  As a small local government (four administrative staff) we rely on funding (grants) from the province to collect localized data and to preform localized studies.  Without this funding, the Village does not have the financial capacity to undertake these processes.  </t>
  </si>
  <si>
    <t>The Village has been very proactive from 2017 in reducing our carbon footprint.  Since 2017 the Village has completed several projects to reduce our carbon Footprint.  These projects include, changing out all metal halide fixtures in the sports complex, public works garages and firehall to LED, changing out all T8 and T4 fixtures in every municipal building (sports complex, fire hall, public works, library, main administration office, professional building and several outbuildings, replacing very old windows, doors, adding roof insulation and exterior insulation to the public library and professional building.  Arena ice plant equipment has been upgraded to the latest energy efficient equipment and the process of using of hot water ice surface floods has been changed to cool water floods.</t>
  </si>
  <si>
    <t>"Wildfire","Extreme cold, snow and ice","Extreme heat and heat stress","Wind, rain, and other storm events","Overland flooding","Ecological,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</si>
  <si>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 xml:space="preserve">https://www.fvrd.ca/assets/Home/2019%20PUBLIC%20CARIP%20SURVEY-FINAL.pdf </t>
  </si>
  <si>
    <t>653</t>
  </si>
  <si>
    <t>Initiative: Hope Recreational Facility Heat Recovery Project
Outcomes: The FVRD is retrofitting our Hope and Area Recreation Centre with modern heat recovery energy efficiency technologies that will reduce the GHG emissions from that facility by 75% (172 tonnes CO2e per year).</t>
  </si>
  <si>
    <t>Initiative:  Expansion of public transit: Inter-community and inter-regional transit
Outcomes: The FVRD has been involved with the expansion of public transit within the Fraser Valley. Through expanding pre-existing routes and inter-regional connections to Metro Vancouver, the FVRD is supporting shifts in transit that have facilitated less reliance on personal vehicles (thus reducing GHG emissions), improved community connectivity through inter-community and inter-regional transit options, and added to community resilience by offering transit options to more low income and First Nations communities.</t>
  </si>
  <si>
    <t>Initiative: Source Separation bylaw
Outcomes: The FVRD is in the process of implementing their new source separation bylaw that requires all businesses and residence in the region, including multi-family and commercial buildings, to have separate bins and collections for waste, recycling, and organics. This bylaw is a critical step in the region attaining their diversion goal of 90% and reducing overall greenhouse gas emissions associated with organic waste.</t>
  </si>
  <si>
    <t>Initiative: Climate Change Adaptation Study (EA Planning)
Outcomes: The study will complete climate change modeling to the year 2100 covering its impact on natural hazards and groundwater. It will review the frequency-magnitude relationship for various types of hazards and provide guidance to qualified professionals on climate change parameters they ought to undertake at the time of geo-hazard assessment and servicing studies.</t>
  </si>
  <si>
    <t xml:space="preserve">FVRD RGS Goal 4 “Develop a Network of Sustainable Communities” and Draft RGS update Goal 4.0 “Community Building” supports the creation of complete, compact communities, which include regional growth boundaries that are limited to the municipalities. 
OCP updates and Neighbourhood Plan development for the FVRD Electoral Areas support more compact development patterns. </t>
  </si>
  <si>
    <t>The FVRD is currently in the process of updating and completing consultation on their Regional Growth Strategy, the "Fraser Valley Future 2050". This document promotes complete communities by concentrating growth in urban centres, maintaining the character of rural communities, and ensuring housing choice and affordability. Over the next 30 years, the region is expected to absorb an additional 160,000 residents. 90% of this growth is expected to be within the Regional Growth Boundaries outlined within the plan, even though this area only encompasses 1.5% of the region's total land base. Promoting compact and complete communities remains an essential component of a healthy and sustainable future for the region.</t>
  </si>
  <si>
    <t>Map indicating Walkability Score, Annual Carbon Emissions, and Household VMT (Vehicle Miles Traveled) per household</t>
  </si>
  <si>
    <t>The FVRD has taken several actions to address the impacts of climate change since 2021 including creating plans (i.e. Climate Adaptation Strategy), improving resilience (i.e. transit initiatives to improve community resilience), educational outreach (i.e. Mill Lake emissions and air quality sign), and infrastructure improvement (i.e. armoring diking along the Vedder River to mitigate flooding).</t>
  </si>
  <si>
    <t xml:space="preserve">https://storymaps.arcgis.com/stories/7bf7141bb6fd41fb9b61a02cfbc61ecd </t>
  </si>
  <si>
    <t>"Wildfire","Overland flooding","Wind, rain, and other storm events","Extreme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t>
  </si>
  <si>
    <t>"Education","Staff time","Climate or energy studies and/or assessments","Climate or energy plans, policies and/or strategy development","Climate resilient infrastructure and/or capital project(s)"</t>
  </si>
  <si>
    <t>Regional District - does not have access to information to estimate amounts region wide</t>
  </si>
  <si>
    <t>1) Step code adoption - Adopted step code in the Regional District's building bylaw. The bylaw includes a requirement that all residential Simple (Part 9) and residential Complex buildings (Part 3) meet Step 1 of the Energy Step Code on or after April 1, 2022.
2) Chiller replacement at recreation centres - Replacement of aging chiller and electrical infrastructure at both the Robson Valley Recreation Centre and the Canoe Valley Recreation Centre to reduce the ammonia charges and provide new chilling/cooling systems that use substantially less energy to operate
3) Energy efficiency upgrades at recreation centres - Work being performed to replace existing exterior cladding and insulation along with roof insulation to provide greater energy efficiency for the building controls. Materials to be used will last longer and be more environmentally friendly.</t>
  </si>
  <si>
    <t>1) Step code adoption - Adopted step code in the Regional District's building bylaw. The bylaw includes a requirement that all residential Simple (Part 9) and residential Complex buildings (Part 3) meet Step 1 of the Energy Step Code on or after April 1, 2022.</t>
  </si>
  <si>
    <t>2) Chiller replacement at recreation centres - Replacement of aging chiller and electrical infrastructure at both the Robson Valley Recreation Centre and the Canoe Valley Recreation Centre to reduce the ammonia charges and provide new chilling/cooling systems that use substantially less energy to operate
3) Energy efficiency upgrades at recreation centres - Work being performed to replace existing exterior cladding and insulation along with roof insulation to provide greater energy efficiency for the building controls. Materials to be used will last longer and be more environmentally friendly.</t>
  </si>
  <si>
    <t>1) Installation of 5 EV Charging Station throughout the Regional District - Currently in progress - Enables a network of EV charging stations across the Regional District to allow for lower emission travel and assist with the transition away from fossil fuels</t>
  </si>
  <si>
    <t xml:space="preserve">1) OCPs - Updated for climate mitigation requirements for the individual communities covered by the OCPs. </t>
  </si>
  <si>
    <t>1) Hiring a Sustainability Coordinator to work on 50% climate change related corporate projects and 50% asset management.</t>
  </si>
  <si>
    <t>Secondary suites, reduction of minimum square footage
Note that majority of communities are rural as a regional district.</t>
  </si>
  <si>
    <t>Secondary suites, reduction of minimum square footage, reduction of minimum parcel sizes for development/various zoning classifications.</t>
  </si>
  <si>
    <t>Data/case studies specific to local governments with significant rural subdivisions and rural areas on how to advance complete, compact communities in these specific areas. Considering limitations around water supply and sewage treatment.</t>
  </si>
  <si>
    <t>Strategic Priorities - Committed to have climate action as a strategic priority to Inspire actions that result in
climate change mitigation and adaption and invest in our infrastructure and ensure operational practices
move us towards a net zero carbon footprint.</t>
  </si>
  <si>
    <t>"Wildfire","Overland flooding","Extreme cold, snow and ice","Wind, rain, and other storm events","Extreme heat and heat stress","Ecological,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</si>
  <si>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"Low-income households","Indigenous peoples","Racialized communities"</t>
  </si>
  <si>
    <t>http://village.fruitvale.bc.ca/sites/fruitvale.civicwebcms.com/files/media/CARIP%202019%20COMPLETED%20REPORT.pdf</t>
  </si>
  <si>
    <t>135</t>
  </si>
  <si>
    <t>Active Transportation Network Plan:
Increase mode shift within Village and Regional commute.  Reduce gas vehicle use.</t>
  </si>
  <si>
    <t>100% Renewable Energy by 2050 Plan:
Improving local governance and supporting local climate action.</t>
  </si>
  <si>
    <t>100% Renewable Energy by 2050 Plan:</t>
  </si>
  <si>
    <t xml:space="preserve">1.   Creekside Cleanup and Flood Mitigation:
Climate change adaptations.
2.   Storm Water, Ground Geotechnical and Wastewater Infiltration Project:
Sustainable infrastructure which reduces environmental impacts.
</t>
  </si>
  <si>
    <t>1.   Creekside Cleanup and Flood Mitigation:
Climate change adaptations.
2.   Storm Water, Ground Geotechnical and Wastewater Infiltration Project:
Sustainable infrastructure which reduces environmental impacts.</t>
  </si>
  <si>
    <t>NO</t>
  </si>
  <si>
    <t>"Water shortage","Wildfire","Wind,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ice","Overland flooding","Coastal flooding, storm surge events and/or other coastal hazards"</t>
  </si>
  <si>
    <t>"All apply as the hazards affect the entire community."</t>
  </si>
  <si>
    <t>We have an old 2010 CEEP, and an Eco-Asset Strategy, and a working framework on a climate resiliency strategy, but we don't have the working framework published online.</t>
  </si>
  <si>
    <t>every other year - next one in 2024</t>
  </si>
  <si>
    <t>I'm not sure but the SCRD collects this data for the Town and would have answered this on their survey!</t>
  </si>
  <si>
    <t>https://letstalk.scrd.ca/climate</t>
  </si>
  <si>
    <t>36519</t>
  </si>
  <si>
    <t>8758</t>
  </si>
  <si>
    <t>24583</t>
  </si>
  <si>
    <t>774</t>
  </si>
  <si>
    <t>1450</t>
  </si>
  <si>
    <t>48480278</t>
  </si>
  <si>
    <t>Step code adoption in 2021</t>
  </si>
  <si>
    <t>Improved, secured, and connected active transportation routes, improving bike parking; expand EV charging infrastructure</t>
  </si>
  <si>
    <t>expand EV charging infrastructure</t>
  </si>
  <si>
    <t>Improved, secured, and connected active transportation routes, improving bike parking;</t>
  </si>
  <si>
    <t xml:space="preserve">Undertaking inventory and condition assessment of the urban forest; adopted a Tree Bylaw to protect trees; expanded Aquifer Monitoring and work to protect aquifer Recharge Area; Continue to collect and process locally Bio solids, Organics and Green Waste; developing plans to measure and reduce water consumption and leakages; mapping the aquifer recharge area to protect drinking water from pollutants and development pressure
</t>
  </si>
  <si>
    <t>adopted a Tree Bylaw to protect trees</t>
  </si>
  <si>
    <t>Continue to collect and process locally Bio solids, Organics and Green Waste</t>
  </si>
  <si>
    <t xml:space="preserve">Undertaking a climate resilience assessment to identify priority areas; Continuing to upgrade the climate resilience of the community's sewer system to address Sea Level Rise, Extreme Rain Events and other identified climate risks;  working towards Charman Creek restoration project; planning for management, protection, and restoration of coastal areas, including eelgrass beds and foreshore vegetation; increasing investment in nature-based solutions to address stormwater management; 
Undertaking inventory and condition assessment of the urban forest;  expanded Aquifer Monitoring and work to protect aquifer Recharge Area; developing plans to measure and reduce water consumption and leakages; mapping the aquifer recharge area to protect drinking water from pollutants and development pressure
</t>
  </si>
  <si>
    <t>Undertaking a climate resilience assessment to identify priority areas</t>
  </si>
  <si>
    <t>planning for management, protection, and restoration of coastal areas, including eelgrass beds and foreshore vegetation; Undertaking inventory and condition assessment of the urban forest;  expanded Aquifer Monitoring and work to protect aquifer Recharge Area; developing plans to measure and reduce water consumption and leakages; mapping the aquifer recharge area to protect drinking water from pollutants and development pressure</t>
  </si>
  <si>
    <t>Continuing to upgrade the climate resilience of the community's sewer system to address Sea Level Rise, Extreme Rain Events and other identified climate risks;  working towards Charman Creek restoration project; increasing investment in nature-based solutions to address stormwater management; 
Undertaking inventory and condition assessment of the urban forest;  expanded Aquifer Monitoring and work to protect aquifer Recharge Area;</t>
  </si>
  <si>
    <t>Residential density near amenities, along public transportation corridors; infill development supported to utilize existing infrastructure and reduce sprawl; support for EV use and infrastructure; supports pedestrian orientation to support walkable neighbourhoods for reduced car-dependency. Our OCP is based on Smart Growth principals and is called the "Smart Plan".</t>
  </si>
  <si>
    <t>increased density to allow secondary suites in duplexes and townhouses (they were already allowed in SFDs); now allow lock off suites in apartments; changed zoning in a neighbourhood to allow "missing middle" housing - 3 family dwelling plus and garden suite; working with the SCRD to develop a Regional Growth Strategy; improved active travel routes and corridors; inventoried the urban forest</t>
  </si>
  <si>
    <t>more housing data - vacancy rates, available rental housing stock, tourism accommodation units, below market rental units; more climate data</t>
  </si>
  <si>
    <t xml:space="preserve">Continue to upgrade the climate resilience of the community's sewer system to address Sea Level Rise, Extreme Rain Events and other identified climate risks; Work with regional partners to implement regional water governance plan; Expand Aquifer Monitoring and work to protect Recharge Area; adopted Step Code; Adopted a Tree Protection Bylaw; Updating Subdivision and Development Standards to more clearly require a restorative approach to new development; Undertake a climate resilience assessment to identify priority areas; signed on to City's Race to Resilience; signed on to City's Race to Zero; beginning work on an Urban Forest Strategy
</t>
  </si>
  <si>
    <t>We completed a tree inventory which shows up on our internal mapping system, and we are working on a Source to Sea project - not online yet</t>
  </si>
  <si>
    <t>"Coastal flooding, storm surge events and/or other coastal hazards","Wind, rain, and other storm events","Ecological, cultural and/or human health impacts (examples of cultural impacts include threats to identities, languages, and livelihoods; examples of ecological impacts include biodiversity loss, erosion, invasive species, ecosystem changes)","Water shortage","Wildfire","Extreme heat and heat stress","Overland flooding","Extreme cold, snow and ice"</t>
  </si>
  <si>
    <t>"we are working towards regional watershed management and multimodal transportation planning","Yes, we align climate action plan(s) and priorities with the federal 2030 Emissions Reduction Plan","Yes, we align climate action plan(s) and priorities with the provincial CleanBC Roadmap to 2030","Yes, we assess our plans and priorities for multilevel alignment"</t>
  </si>
  <si>
    <t>lack of financial capacity/expertise/technical capacity has hampered the development of an effective climate action plan</t>
  </si>
  <si>
    <t>We do some tracking but is not fully developed and lacking in financial capacity and expertise/technical capacity to advance the program effectively</t>
  </si>
  <si>
    <t>No, lack of financial capacity/expertise/technical capacity to properly undertake</t>
  </si>
  <si>
    <t xml:space="preserve">Reduce energy consumption through the installation of heat pumps in Village facilities 
Building bylaw to be updated with inclusion of energy efficiency standards
</t>
  </si>
  <si>
    <t>Reduce energy consumption through the installation of heat pumps in Village facilities 
Building bylaw to be updated with inclusion of energy efficiency standards</t>
  </si>
  <si>
    <t>Village is working on acquiring energy efficient units, with an objective of electric vehicles where available/feasible to reduce GHG emissions</t>
  </si>
  <si>
    <t>The Settlement section of the OCP has residential objectives of providing for residential development which is a logical extension of the existing community, maintains the character of the Village and provides an alternative mix of residential forms and tenures. 
To provide for infilling and the development of a central Village core through the provision of a variety 
of housing forms, mixed commercial/residential uses, and the ability to density bonus and density 
average.</t>
  </si>
  <si>
    <t>Due to low prices in the housing market and the high cost for new home construction there has not been new development within the community. Regardless how low the cost of land was, the cost of new home construction could not be recovered due to housing prices/demand in the local market not being able to support the required pricing for new housing.</t>
  </si>
  <si>
    <t>Regularly updated benchmark data that can be used to measure Village's performance in areas such as water consumption and waste volume/diversion.</t>
  </si>
  <si>
    <t>No, the Village has a small workforce that has/is going through changes brought on be by the retirement of long serving employees, especially at the senior level. These changes and small workforce have not made it possible to address climate impacts since 2021.</t>
  </si>
  <si>
    <t>Lack of financial capacity along with lack of expertise/technical capacity limits the ability to undertake a climate risk and vulnerability assessment.</t>
  </si>
  <si>
    <t>"Wind, rain, and other storm events","Wildfire","Extreme heat and heat stress","Extreme cold, snow and ice","Ecological, cultural and/or human health impacts (examples of cultural impacts include threats to identities, languages, and livelihoods; examples of ecological impacts include biodiversity loss, erosion, invasive species, ecosystem changes)","Water shortage","Overland flooding","Coastal flooding, storm surge events and/or other coastal hazards"</t>
  </si>
  <si>
    <t>"Low-income households","Indigenous peoples","Racialized communities","Newcomers to Canada (immigrants and refugees)","Seniors","Women and girls"</t>
  </si>
  <si>
    <t>"Low-income households","Racialized communities","People experiencing homelessness","Seniors"</t>
  </si>
  <si>
    <t>No, current staffing capacity is limited</t>
  </si>
  <si>
    <t xml:space="preserve">Implementation of BC Energy Step Code
Mt7 Energy Sustainability Retrofit (LED conversion)
</t>
  </si>
  <si>
    <t>Implementation of BC Energy Step Code</t>
  </si>
  <si>
    <t>Mt7 Energy Sustainability Retrofit (LED conversion)</t>
  </si>
  <si>
    <t xml:space="preserve">Active Transportation Plan and Master Transportation Plan.
A grant application for EV Charging station infrastructure for downtown core
Allocated funds to support proposed EV carshare programming in the community
New 8th Ave S sidewalk which spans three blocks  
</t>
  </si>
  <si>
    <t>A grant application for EV Charging station infrastructure for downtown core
Allocated funds to support proposed EV carshare programming in the community</t>
  </si>
  <si>
    <t xml:space="preserve">Active Transportation Plan and Master Transportation Plan.
New 8th Ave S sidewalk which spans three blocks  </t>
  </si>
  <si>
    <t>We signed onto the West Kootenay EcoSociety's 100% Renewable Energy Plan and our starting to examine developing an Energy Plan.  
Introduced step code in the community. 
Allocated funds to support proposed EV carshare programming in the community</t>
  </si>
  <si>
    <t xml:space="preserve">We signed onto the West Kootenay EcoSociety's 100% Renewable Energy Plan and our starting to examine developing an Energy Plan.  </t>
  </si>
  <si>
    <t>We did significant dike improvements throughout our community including raising existing earthen dikes and building a dike wall to protect the historic downtown.  
In 2021, we presented to Council new flood maps and dike breach maps.
Continuation and growth of the seasonal curbside yard waste collection program, continuation of curbside recycling program</t>
  </si>
  <si>
    <t>In 2021, we presented to Council new flood maps and dike breach maps.</t>
  </si>
  <si>
    <t xml:space="preserve">We did significant dike improvements throughout our community including raising existing earthen dikes and building a dike wall to protect the historic downtown.  </t>
  </si>
  <si>
    <t xml:space="preserve">This is one of the main themes in the OCP.  The OCP does not support boundary expansion and speaks to supporting compact communities, maximizing current infrastructure, developing denser housing forms etc. 
These densification themes are also supported in the affordable housing strategy which is looking to add more dwelling units in various zones/areas of town. 
We are currently completing an active transportation plan. </t>
  </si>
  <si>
    <t xml:space="preserve">We have upzoned a few properties. 
Council has approved a variance to add a floor to mixed use development - from 3 to 4.  
A new OCP policy for the consideration of six storey buildings was also introduced.  </t>
  </si>
  <si>
    <t xml:space="preserve">Consistent tracking through the Province of GHGs. </t>
  </si>
  <si>
    <t>Yes -  multiple dike improvement projects to benefit the community as a whole and reduce the risk of flood, fire smart and water smart initiatives, water conservation planning.</t>
  </si>
  <si>
    <t>"Wildfire","Overland flooding","Extreme heat and heat stress","Water shortage","Ecological, cultural and/or human health impacts (examples of cultural impacts include threats to identities, languages, and livelihoods; examples of ecological impacts include biodiversity loss, erosion, invasive species, ecosystem changes)","Wind, rain, and other storm events","Extreme cold, snow and ice","Coastal flooding, storm surge events and/or other coastal hazards"</t>
  </si>
  <si>
    <t>"As we create our annual work plan we take into consideration the federal emission reduction plan and the Provincial CleanBC Roadmap"</t>
  </si>
  <si>
    <t>2022-07-11</t>
  </si>
  <si>
    <t>www.grandforks.ca/ocp</t>
  </si>
  <si>
    <t xml:space="preserve">We would like to undertake a community GHG inventory in the next few years, if financial and technical capacity are available  </t>
  </si>
  <si>
    <t>Initiative: Official Community Plan 2022 – Active Transportation Policies and Objectives (2021-2022) 
Goals:  
Support a broad spectrum of mobility options for all citizens, including seniors transportation, roads and sidewalks, public transit, and active transportation networks to ensure safe, affordable, and sustainable connectivity. 
Build on the current Trans-Canada Trail as a spine in the trail network.  Improve the quality of trails and an associated more complete wayfinding system for orientation and to encourage further use.  Expand the trail systems further into neighborhoods.  Use flood protection infrastructure as part of the trails and mobility network. 
Implement policies and guidelines across all neighborhood land use areas and Development Permit Areas for improved connectivity for active transportation during every development.
Specific active transportation policies in Road Transportation, Pathways and Trails, Parks, Open Space, and Recreation, and Infrastructure and Servicing sections.</t>
  </si>
  <si>
    <t>Initiative: Natural Asset Initiative, park dedication and OCP policies (2017-2022) 
One of five first cohort communities in the Municipal Natural Asset Initiative; identified economic value of functional floodplains according to costs averted by avoiding floodplain encroachment.
Completed Sensitive Ecosystem Inventory and included in the Riparian and Sensitive Ecosystem Development Permit Area in the 2022 OCP.
2022 Official Community Plan policies that place a high priority on environmental land uses (floodplains, wetlands, woodlands and steep slopes), and Development Permit Area guidelines that limit development in areas of sensitive ecosystems, remnant forests and floodplains.
Dedication of five new Protected Natural Area parks (Johnson Flats Wetland Nature Park, Grasslands Nature Park, Barbara Ann Park (riparian portion), Observation Mountain Nature Park, and Oxbow Nature Park), totalling 114 ha of the City land base of 1070 ha (10.6%) .</t>
  </si>
  <si>
    <t>2022 Official Community Plan policies that place a high priority on environmental land uses (floodplains, wetlands, woodlands and steep slopes), and Development Permit Area guidelines that limit development in areas of sensitive ecosystems, remnant forests and floodplains.
Dedication of five new Protected Natural Area parks (Johnson Flats Wetland Nature Park, Grasslands Nature Park, Barbara Ann Park (riparian portion), Observation Mountain Nature Park, and Oxbow Nature Park), totalling 114 ha of the City land base of 1070 ha (10.6%) .</t>
  </si>
  <si>
    <t>2022 Official Community Plan policies that place a high priority on environmental land uses (floodplains, wetlands, woodlands and steep slopes), and Development Permit Area guidelines that limit development in areas of sensitive ecosystems, remnant forests and floodplains.</t>
  </si>
  <si>
    <t>Initiative: Flood Risk Reduction Measures in the Flood Mitigation Program (2019-2024) 
Developed and sought funding for a comprehensive Flood Mitigation Program to identify and reduce flood hazards through non-structural flood mitigation (managed retreat, green infrastructure, and land use planning processes) and structural flood mitigation (diking, storm water and erosion protection projects).
Completed new Flood Hazard Mapping (Community Emergency Preparedness Fund and Strategic Priorities Fund); new climate hydrological analysis, including a complete regional watershed hydrology model, for Flood Mitigation Program flood protection levels (Disaster Mitigation and Adaptation Fund [DMAF]); and contributed data towards Regional District of Kootenay Boundary Floodplain Mapping initiative (underway).
Over 11 ha of highly vulnerable floodplain residential property (90 properties with 70 residences) removed from residential land use (completed) and restored to natural floodplain through dike removal and restoration, including a 4 ha off-channel fish habitat wetland that mitigates high flood flows (in progress); (DMAF, Province of BC and City funding) 
2022 OCP Development Permit Area that protects the 25-year floodway and constrains development in the unprotected 200-year floodplain (complete).
New floodplain bylaw to implement the new flood construction level, setbacks and policies (in progress).
One of five first cohort communities in the Municipal Natural Asset Initiative; identified economic value of functional floodplains according to costs averted by avoiding floodplain encroachment.
Completed Sensitive Ecosystem Inventory and included in the Riparian and Sensitive Ecosystem Development Permit Area in the 2022 OCP.</t>
  </si>
  <si>
    <t>Completed new Flood Hazard Mapping (Community Emergency Preparedness Fund and Strategic Priorities Fund); new climate hydrological analysis, including a complete regional watershed hydrology model, for Flood Mitigation Program flood protection levels (Disaster Mitigation and Adaptation Fund [DMAF]); and contributed data towards Regional District of Kootenay Boundary Floodplain Mapping initiative (underway).
One of five first cohort communities in the Municipal Natural Asset Initiative; identified economic value of functional floodplains according to costs averted by avoiding floodplain encroachment.
Completed Sensitive Ecosystem Inventory and included in the Riparian and Sensitive Ecosystem Development Permit Area in the 2022 OCP.</t>
  </si>
  <si>
    <t>Initiative: Flood Risk Reduction Measures in the Flood Mitigation Program (2019-2024) 
Developed and sought funding for a comprehensive Flood Mitigation Program to identify and reduce flood hazards through non-structural flood mitigation (managed retreat, green infrastructure, and land use planning processes) and structural flood mitigation (diking, storm water and erosion protection projects).</t>
  </si>
  <si>
    <t>Initiative: Flood Risk Reduction Measures in the Flood Mitigation Program (2019-2024) 
Developed and sought funding for a comprehensive Flood Mitigation Program to identify and reduce flood hazards through non-structural flood mitigation (managed retreat, green infrastructure, and land use planning processes) and structural flood mitigation (diking, storm water and erosion protection projects).
Over 11 ha of highly vulnerable floodplain residential property (90 properties with 70 residences) removed from residential land use (completed) and restored to natural floodplain through dike removal and restoration, including a 4 ha off-channel fish habitat wetland that mitigates high flood flows (in progress); (DMAF, Province of BC and City funding) 
2022 OCP Development Permit Area that protects the 25-year floodway and constrains development in the unprotected 200-year floodplain (complete).
New floodplain bylaw to implement the new flood construction level, setbacks and policies (in progress).</t>
  </si>
  <si>
    <t xml:space="preserve">Several of the Neighbourhood Policies prioritize investment in infrastructure and asset management according to long-term return on investment, which is highest in the downtown core and core neighbourhoods; retention and increase of walkable, grid-layout street networks. In addition, two policies speak specifically to community compactness:  
5.5.6: Prioritize fiscal sustainability through the maximization of existing infrastructure assets through: Redevelopment or infill of existing residential areas and/or the existing serviced areas and within Neighbourhood Nodes and Community Centers; and Seeking opportunities for the development of vacant and underutilized lands that can be serviced from adjacent or nearby services and infrastructure including water, sewer, storm water, and roads.  
5.5.7. Direct future growth and development to areas that can be efficiently serviced with municipal piped water and sewer services, with highest priority on infilling existing development areas where capacity is already available or minimal upgrades are required.  </t>
  </si>
  <si>
    <t>Development of the current Official Community Plan (2021-2022).</t>
  </si>
  <si>
    <t xml:space="preserve">Training, extension and continued development of the Community Lifecycle Investment Costing calculator; extension to decision makers with updated ‘smart growth’ or (better) ‘Strong Towns’ messaging. </t>
  </si>
  <si>
    <t>The City has completed the acquisition of residential properties for restoration of those lands to natural floodplain.  Erosion protection has been completed along critical sections of riverbank, and the construction of  earth berm dikes, sheet pile walls and improvements to the storm water system are currently underway.</t>
  </si>
  <si>
    <t>Current version is unpublished through the Regional District of Kootenay Boundary.</t>
  </si>
  <si>
    <t>"Wildfire","Overland flooding","Extreme heat and heat stress","Extreme cold, snow and ice","Water shortage","Ecological, cultural and/or human health impacts (examples of cultural impacts include threats to identities, languages, and livelihoods; examples of ecological impacts include biodiversity loss, erosion, invasive species, ecosystem changes)","Wind, rain, and other storm events","Coastal flooding, storm surge events and/or other coastal hazards"</t>
  </si>
  <si>
    <t>"Increased funding","More community engagement and activation","Political support and direction"</t>
  </si>
  <si>
    <t>March16, 2011</t>
  </si>
  <si>
    <t>https://granisle.civicweb.net/filepro/documents/&amp;expanded=701,701/?preview=2202</t>
  </si>
  <si>
    <t xml:space="preserve">The Village of Granisle will work towards increased energy efficiency in each of its existing buildings.  
1. Replacement of lighting to high efficiency. 
2. Continued use of Biomass heating. </t>
  </si>
  <si>
    <t xml:space="preserve">2. Continued use of Biomass heating. </t>
  </si>
  <si>
    <t xml:space="preserve">The Village of Granisle will work towards increased energy efficiency in each of its existing buildings.  
1. Replacement of lighting to high efficiency. </t>
  </si>
  <si>
    <t xml:space="preserve">1. The Village of Granisle will encourage the use of the community shuttle service to lower green house gas emissions.  
2. The Village will work to install an Electric Vehicle charging station.
</t>
  </si>
  <si>
    <t>2. The Village will work to install an Electric Vehicle charging station.</t>
  </si>
  <si>
    <t xml:space="preserve">1. The Village of Granisle will encourage the use of the community shuttle service to lower green house gas emissions.  </t>
  </si>
  <si>
    <t xml:space="preserve">The single-detached house remains the primary residential form in Granisle. A few, smaller-scaled higher density townhouse developments are located adjacent to the commercial area. 
It is anticipated the trend to single-detached residential units will continue but that it will be supplemented by a need for small scale, attached residential or apartment-style residential development. This demand is anticipated as a result of the increasing cost of housing and the trend to purchase recreational get-away homes. The number of retired adults moving to Granisle is fairly significant and this part of the population will affect the form and density of residential development in Granisle. 
Existing vacant serviced areas should continue to be developed and infilling of vacant properties should be encouraged. When these areas have been substantially developed (when plans of subdivision have been approved and development of these areas is proceeding) the Village should give consideration to extending its boundaries to accommodate additional residential and other forms of development.
</t>
  </si>
  <si>
    <t xml:space="preserve">In 2022 we are discussing changes to zoning that will allow of infill in housing within the community. </t>
  </si>
  <si>
    <t xml:space="preserve">Information from other communities that  have developed small scale, attached residential or apartment-style residential development. and infilling of vacant properties should be encouraged. 
</t>
  </si>
  <si>
    <t xml:space="preserve">The community has undertaken an aggressive wild fire protection plan.  A complete fire guard has been developed around the community. </t>
  </si>
  <si>
    <t>"Extreme cold, snow and ice","Extreme heat and heat stress","Wildfire","Wind, rain, and other storm events","Water shortage","Overland flooding","Ecological,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</si>
  <si>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"Does not apply in community of 340 people"</t>
  </si>
  <si>
    <t>"Yes, we align climate action plan(s) and priorities with the federal 2030 Emissions Reduction Plan","Yes, we align climate action plan(s) and priorities with the provincial CleanBC Roadmap to 2030","Yes, we collaborate with other communities to align with climate action plans and priorities of senior levels of government"</t>
  </si>
  <si>
    <t>City owned buildings have been converting to LED lighting over the past several years. Old appliances are being replaced with energy efficient ones.</t>
  </si>
  <si>
    <t>The City installed downtown bike racks in 2022 to promote bike use.
The City partnered with FortisBC to bring 2 EV charging stations to Greenwood. The first was installed in 2018 and the second in 2021.</t>
  </si>
  <si>
    <t>The City partnered with FortisBC to bring 2 EV charging stations to Greenwood. The first was installed in 2018 and the second in 2021.</t>
  </si>
  <si>
    <t>The City installed downtown bike racks in 2022 to promote bike use.</t>
  </si>
  <si>
    <t>-None to date. A new OCP update is planned to be undertaken in 2023 and will include a climate action plan.</t>
  </si>
  <si>
    <t xml:space="preserve">-The City introduced secondary suites and carriage homes into the zoning bylaw in 2021. </t>
  </si>
  <si>
    <t>-Stormwater management plan and a capacity assessment of the City’s existing water, sewer and drainage systems.
-Housing Needs Assessment</t>
  </si>
  <si>
    <t>-Nothing major to date. A new OCP update is planned to be undertaken in 2023 and will include a climate action plan.</t>
  </si>
  <si>
    <t>"Wildfire","Extreme heat and heat stress","Overland flooding","Ecological, cultural and/or human health impacts (examples of cultural impacts include threats to identities, languages, and livelihoods; examples of ecological impacts include biodiversity loss, erosion, invasive species, ecosystem changes)","Extreme cold, snow and ice","Water shortage","Wind, rain, and other storm events","Coastal flooding, storm surge events and/or other coastal hazards"</t>
  </si>
  <si>
    <t xml:space="preserve">Initiative:  Parking Study
Outcomes: Parking Study with recommended number of EV charging station goals to meet by 2030
Initiative:  Public Transportation Bus Shelters
Outcomes:  50% of all bus stops have shelters installed and a plan to increase this to 90% by 2025 is in place
</t>
  </si>
  <si>
    <t>Initiative:  Parking Study
Outcomes: Parking Study with recommended number of EV charging station goals to meet by 2030</t>
  </si>
  <si>
    <t>Initiative:  Public Transportation Bus Shelters
Outcomes:  50% of all bus stops have shelters installed and a plan to increase this to 90% by 2025 is in place</t>
  </si>
  <si>
    <t xml:space="preserve">Initiative:  Official Community Plan Review
Outcomes:  In progress
</t>
  </si>
  <si>
    <t xml:space="preserve">Goal 10: Reduce community greenhouse gas emissions. 
Recognizing the importance of long term emission reductions and the significance of the Provincial government’s targets, the Village of Harrison Hot Springs will strive to reduce community greenhouse gas emissions 16% below 2007 levels by 2020. The strategy to achieve this goal is to encourage a compact and complete Village centre, facilitate and re-design transportation infrastructure and services that increase alternative transportation and reduce private vehicle use, encourage more energy-efficient buildings and renewable, low-carbon energy sources, and reduce waste generation and landfill disposal.
Greenhouse Gas Emission Reduction Policies and Actions    
The Village will undertake the following actions with the aim of achieving the community emissions
reduction target. In many cases, these actions will build upon actions already planned, commenced or undertaken by the Village. 
Cross-Cutting, Strategic Actions
i.	Monitor community greenhouse gas emissions through the Provincial CEEI reports (and potentially other means), monitor the status and success of emissions reduction actions and policies, and review and revise the emissions reduction target within the next five years.
ii.	Continue to participate in regional discussions and plans relating to energy, climate change and sustainability, and continue to work with other jurisdictions to learn from their experience.
Land Use Actions
i.	Continue the process of updating the zoning bylaw to incorporate provisions that encourage compact, complete community development.
ii.	Explore density incentives where appropriate – for example, density for cash contributions to off-site parking.
iii.   Continue to identify opportunities for tourism tax-funded infrastructure improvements that support emissions reductions and tourism, such as walkability.
iv.    Continue to encourage the development of local services such as grocery stores, that can service many of the day-to-day needs of residents and visitors; consider the accessibility of regional services in this work.
Transportation Actions
i.	Update the Traffic and Parking Study/undertake a new transportation and parking study, to include consideration of connectivity within and between neighbourhoods, strategic offsite parking for the Village Centre, and provisions for electric vehicles, all aimed at reducing fossil fuel consumption for transportation.
a.	Continue to advocate and work with partners to develop transit solutions to/from Harrison Hot Springs and major destinations, also aimed at reducing fossil fuel consumption.
Buildings Actions
i.	Develop a green building/energy efficiency standard or checklist that is applied for rezoning, and is goal/performance oriented.
ii.	Develop and promote incentives aimed at improving energy efficiency and utilizing renewable energy in new construction and existing buildings.
Energy Supply Actions
i.	Pursue utilization of alternative, low carbon energy sources and systems including geothermal/waste
ii.	heat and district energy for the Village Centre, and engage community partners in this process.
Waste and Resource Management Actions
i.	Continue to pursue expansion and/or enhancement of services that will reduce waste disposal and landfilling, particularly organic food waste that contributes to landfill gas emissions.
ii.	Expand waste reduction education efforts in schools and more widely in the Village and use this as an avenue for broader greenhouse gas emissions reduction education.
</t>
  </si>
  <si>
    <t xml:space="preserve">Our Official Community Plan is currently under review.  We anticipate further action to be taken once the bylaw is adopted. </t>
  </si>
  <si>
    <t>"Overland flooding","Wildfire","Wind, rain, and other storm events","Extreme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t>
  </si>
  <si>
    <t>Net Zero Firehall &amp; Public Works Yard Design - In progress
Upgrades on buildings to improve efficiency - In progress</t>
  </si>
  <si>
    <t>Upgrades on buildings to improve efficiency - In progress</t>
  </si>
  <si>
    <t>Net Zero Firehall &amp; Public Works Yard Design - In progress</t>
  </si>
  <si>
    <t xml:space="preserve">Replace old vehicles with more efficient ones - In Progress
</t>
  </si>
  <si>
    <t>Replace old vehicles with more efficient ones - In Progress</t>
  </si>
  <si>
    <t>Implement Recycling Program - In progress</t>
  </si>
  <si>
    <t>Flood Risk Mitigation Study - Completed, waiting to hear about funding for implementation.</t>
  </si>
  <si>
    <t>Accessory Dwelling units have recently been added to the zoning bylaw.</t>
  </si>
  <si>
    <t>Flood Risk Mitigation Study was completed and a grant application has been submitted to address the concerns outlined in the study. Waiting to see if funding is received.</t>
  </si>
  <si>
    <t xml:space="preserve">Flood Risk Mitigation Study </t>
  </si>
  <si>
    <t>"Overland flooding","Extreme heat and heat stress","Ecological, cultural and/or human health impacts (examples of cultural impacts include threats to identities, languages, and livelihoods; examples of ecological impacts include biodiversity loss, erosion, invasive species, ecosystem changes)","Wildfire","Extreme cold, snow and ice","Water shortage","Wind, rain, and other storm events","Coastal flooding, storm surge events and/or other coastal hazards"</t>
  </si>
  <si>
    <t>December 7, 2020</t>
  </si>
  <si>
    <t xml:space="preserve">https://www.highlands.ca/DocumentCenter/View/7582/Climate-Leadership-Plan?bidId= </t>
  </si>
  <si>
    <t xml:space="preserve">No, because of both financial capacity and lack of expertise/technical capacity. </t>
  </si>
  <si>
    <t xml:space="preserve">Initiative: Step Code Adoption
Outcomes: GHG reductions, increased energy efficiency, enhanced public awareness. </t>
  </si>
  <si>
    <t xml:space="preserve">Initiative:  South Highlands Local Area Plan
Outcomes: Community planning process to determine future land use of area
Initiative:  Ongoing implementation of the groundwater protection plan 
Outcomes:  Protects groundwater - Most of the community relies on it. </t>
  </si>
  <si>
    <t>Initiative:  South Highlands Local Area Plan
Outcomes: Community planning process to determine future land use of area</t>
  </si>
  <si>
    <t xml:space="preserve">Initiative: Hazard Vulnerability Risk Assessment
Outcomes: Will allow Highlands to evaluate its endemic hazards related to climate change.  
Initiative:  Ongoing implementation of the groundwater protection plan 
Outcomes:  Protects groundwater - Most of the community relies on it. </t>
  </si>
  <si>
    <t xml:space="preserve">Initiative: Hazard Vulnerability Risk Assessment
Outcomes: Will allow Highlands to evaluate its endemic hazards related to climate change.  </t>
  </si>
  <si>
    <t xml:space="preserve">Initiative:  Ongoing implementation of the groundwater protection plan 
Outcomes:  Protects groundwater - Most of the community relies on it. </t>
  </si>
  <si>
    <t xml:space="preserve">Support for development of a secondary suites/accessory dwelling units policy/program. </t>
  </si>
  <si>
    <t xml:space="preserve">Development of a secondary suite/accessory dwelling units policy/program. </t>
  </si>
  <si>
    <t>Assistance with measuring community-wide emissions</t>
  </si>
  <si>
    <t xml:space="preserve">Action: Climate Leadership Plan Implementation 
Outcomes: Community-focused actions realized. </t>
  </si>
  <si>
    <t>"Increased funding","Increased staff capacity"</t>
  </si>
  <si>
    <t>"There are no specific measures in place at this time to ensure equitable access to, and distribution of, opportunities and benefits","Do not know how or if equity is being integrated into our climate action work"</t>
  </si>
  <si>
    <t>2013</t>
  </si>
  <si>
    <t>https://hope.ca/sites/default/files/ocp_bylaw_1378_consolidated_to_bl_1434_nov_2018.pdf</t>
  </si>
  <si>
    <t xml:space="preserve">23% per capita </t>
  </si>
  <si>
    <t>yes</t>
  </si>
  <si>
    <t>Prepared a facilities master plan.
Disposition of aged buildings and to build new buildings to today's standards</t>
  </si>
  <si>
    <t>We have linked subdivisions with a bike/all use trail for pedestrians.
Electric vehicle charging stations.
Are working with our regional partners to establish more efficient bus routes</t>
  </si>
  <si>
    <t>Electric vehicle charging stations.</t>
  </si>
  <si>
    <t>We have linked subdivisions with a bike/all use trail for pedestrians.</t>
  </si>
  <si>
    <t>Are working with our regional partners to establish more efficient bus routes</t>
  </si>
  <si>
    <t>organics diversion within waste management plan.</t>
  </si>
  <si>
    <t>looking at the river system in regards to flood prevention and protective works.</t>
  </si>
  <si>
    <t xml:space="preserve">To prioritize development in the District’s urban areas.  
To encourage the densification of the Downtown core to facilitate potential transit service
To recognize, promote, and maintain the friendly, small town atmosphere as the District grows. 
To concentrate and mix compatible land uses to enable cost‐effective and economically sustainable maintenance of public infrastructure.
To ensure that Hope has a suitable land base to meet its future residential, commercial, industrial, and open space needs.  </t>
  </si>
  <si>
    <t>Encourage residential developments to increase density from secondary suites to multiple family.</t>
  </si>
  <si>
    <t>census data</t>
  </si>
  <si>
    <t>Worked on flood prevention and protection.</t>
  </si>
  <si>
    <t>"Overland flooding","Wind, rain, and other storm events","Extreme cold, snow and ice","Extreme heat and heat stress","Water shortage","Wildfire","Ecological,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</si>
  <si>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Community Energy and Emissions Plan - 2014</t>
  </si>
  <si>
    <t>https://houston.civicweb.net/filepro/documents/45937/?preview=97297</t>
  </si>
  <si>
    <t xml:space="preserve">Leisure Facility - geothermal heating - plan for new community hall to be tied into system
</t>
  </si>
  <si>
    <t>Leisure Facility - geothermal heating - plan for new community hall to be tied into system</t>
  </si>
  <si>
    <t>considering electric vehicles when replacing existing ones
EV charging stations
Active Transportation Plan in progress</t>
  </si>
  <si>
    <t>considering electric vehicles when replacing existing ones
EV charging stations</t>
  </si>
  <si>
    <t>Active Transportation Plan in progress</t>
  </si>
  <si>
    <t xml:space="preserve">Installed purple air monitors and working on plan to eliminate wood stoves
Discussing organics diversion and feasibility of biomass 
</t>
  </si>
  <si>
    <t xml:space="preserve">Discussing organics diversion and feasibility of biomass </t>
  </si>
  <si>
    <t>in planning phase - address flooding and wildfire risk
Fire break created in 2021</t>
  </si>
  <si>
    <t>in planning phase - address flooding and wildfire risk</t>
  </si>
  <si>
    <t>Fire break created in 2021</t>
  </si>
  <si>
    <t>in planning phase</t>
  </si>
  <si>
    <t>financial impacts, housing strategies, benefits</t>
  </si>
  <si>
    <t xml:space="preserve">assessments of climate change impacts - flood and wildfire
1. Silverthorne Creek Drainage Plan - assessment and preliminary design of flood infrastructure to address annual flooding in the Silverthorne Creek drainage area. 
2. Wildfire Interface management Project - Creation of fuel break around critical areas surrounding the commuity to lower threat of wildfire. 
3. Firesmart Program- Focus on education for residents and businesses to help prepare them to lower impact of potential wildfires. </t>
  </si>
  <si>
    <t>"Overland flooding","Wildfire","Extreme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hazards","Wind, rain, and other storm events"</t>
  </si>
  <si>
    <t>New efficient hot water system for the Arena, upgraded Arena interior doors for energy efficiency, replaced roof on Public Library, adjusted all doors at Library to make building more energy efficient.</t>
  </si>
  <si>
    <t>Applied for grants for cycling network plan and sidewalk plan, applied for Sidewalk installations on Kyllo Street, Paquette Avenue and Ellis Crescent.</t>
  </si>
  <si>
    <t xml:space="preserve">Planting 20 new trees at the Cemetery, continuing to maintain our solar arrays panels </t>
  </si>
  <si>
    <t>Planting 20 new trees at the Cemetery</t>
  </si>
  <si>
    <t>Completed asset management plan.</t>
  </si>
  <si>
    <t>OCP scheduled for full review in 2023. The creation of more complete, compact communities will be factored in.</t>
  </si>
  <si>
    <t>Created new subdivision in downtown core for development.</t>
  </si>
  <si>
    <t>Detailed mapping, geological information, ALC information, housing needs information.</t>
  </si>
  <si>
    <t>"Extreme cold, snow and ice","Wildfire","Overland flooding","Extreme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</si>
  <si>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Building new housing to meet step code 3 in collaboration with BC Housing and CMHC.  New cultural center designed to use heat pumps.</t>
  </si>
  <si>
    <t xml:space="preserve">Building new housing to meet step code 3 in collaboration with BC Housing and CMHC. </t>
  </si>
  <si>
    <t>New cultural center designed to use heat pumps.</t>
  </si>
  <si>
    <t>Clearing overgrown walking/hiking trails to connect Anacla with Bamfield</t>
  </si>
  <si>
    <t xml:space="preserve">community garden developed.  Have community plan in place with zoning.  Undertaking remedial action to combat climate change at National Histori </t>
  </si>
  <si>
    <t>Have community plan in place with zoning</t>
  </si>
  <si>
    <t>Completed technical review of climate change impacts on Kiixin National Historic site.  Site is being overtaken by storm surge and higher water as well as overgrowth of trees which limits air movement to preserve existing structural elements of ancient village.</t>
  </si>
  <si>
    <t>Subdivision plan created and approved for new housing development, leading to the creation of a community center which includes the government office, House of Huuayaht, new cultural center and proposed child care.  HFN has complete control over all zoning and has approved all development</t>
  </si>
  <si>
    <t>HFN has increased density by constructing multi-family residences and locating all new development around a community center.</t>
  </si>
  <si>
    <t>Current population data not based on census as that is too old.</t>
  </si>
  <si>
    <t>Completion of the climate impact study of Kiixin National Historic Site.  Outcome is recommendations for mitigation which hopefully further funding will allow.</t>
  </si>
  <si>
    <t>"Coastal flooding, storm surge events and/or other coastal hazards","Wildfire","Wind, rain, and other storm events","Water shortage","Overland flooding","Ecological,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t>
  </si>
  <si>
    <t>"Not applicable"</t>
  </si>
  <si>
    <t>Imagine Invermere, GHG Emission Reduction Strategy, Community Energy and Emissions Plan: https://invermere.civicweb.net/filepro/documents/33512/?expanded=22911   ;Climate Change Resiliency Actions Report: https://invermere.civicweb.net/document/43079/RFI%20-%20Climate%20Change%20Resiliency%20Actions%20Report%20-%20C.pdf?handle=70351F058F0B4AC7AB311931496D7D00   ; OCP: https://invermere.civicweb.net/filepro/documents/153/</t>
  </si>
  <si>
    <t xml:space="preserve">Initiative: 
1) shift from fuel oil to electric furnaces in municipal buildings; 
2) solar panels installed on at the Columbia Valley Centre, on bus stops, Food Bank building, Kinsmen Beach facilities (a net zero installation); 
3) replacement of standard lighting with LED lighting in the downtown area; 
4) installation of energy efficient windows in municipal buildings.
Outcomes: increased energy efficiency; GHG reduction.
</t>
  </si>
  <si>
    <t xml:space="preserve">1) shift from fuel oil to electric furnaces in municipal buildings; 
2) solar panels installed on at the Columbia Valley Centre, on bus stops, Food Bank building, Kinsmen Beach facilities (a net zero installation); </t>
  </si>
  <si>
    <t>3) replacement of standard lighting with LED lighting in the downtown area; 
4) installation of energy efficient windows in municipal buildings.</t>
  </si>
  <si>
    <t xml:space="preserve">Initiative: 
1) Adoption of the Active Transportation Network Plan and its implementation through the construction of new multi-mode pathways; 
2) installation of electric vehicle charging stations; 
3) installation of bike racks at various locations and establishing an e-bike purchasing loan policy; 
4) vehicle fleet improvements by retiring older and inefficient vehicles and purchasing small vehicles.
Outcomes: GHG reduction; enhanced public awareness of multi-mode transportation and its availability (wayfinding, maps, facilities). </t>
  </si>
  <si>
    <t>2) installation of electric vehicle charging stations; 
4) vehicle fleet improvements by retiring older and inefficient vehicles and purchasing small vehicles.</t>
  </si>
  <si>
    <t xml:space="preserve">1) Adoption of the Active Transportation Network Plan and its implementation through the construction of new multi-mode pathways; 
3) installation of bike racks at various locations and establishing an e-bike purchasing loan policy; </t>
  </si>
  <si>
    <t>Initiative: 
1) Organic diversion by establishing an agreement with RDEK to complete in 2023 a regional organic facility in Invermere; 
2) curbside collection of compostable materials (to start in 2023-2024); 
3) completion of Community Energy and Emission Plan; 
4) update to the OCP to include recommendation from Invermere’s Integrated Community Sustainability Plan and commitment to protect the environment and adapt to climate change.
Outcomes: GHG reduction; reduction of use of natural asset infrastructure; climate action initiatives.</t>
  </si>
  <si>
    <t xml:space="preserve">1) Organic diversion by establishing an agreement with RDEK to complete in 2023 a regional organic facility in Invermere; 
2) curbside collection of compostable materials (to start in 2023-2024); </t>
  </si>
  <si>
    <t xml:space="preserve">3) completion of Community Energy and Emission Plan; </t>
  </si>
  <si>
    <t>4) update to the OCP to include recommendation from Invermere’s Integrated Community Sustainability Plan and commitment to protect the environment and adapt to climate change.</t>
  </si>
  <si>
    <t>Initiative: 
1) Update to the Toby Creek Floodplain Maps and Flood Risk Assessment, and environmental reinforcement of the Toby Creek banks as primary dike; 
2) update to the IDF curves to include climate change adaptation measures; 
3) update to the Paddy Ryan dams assessments; 
4) Pursued and received grant support for full time Community FireSmart Coordinator responsible for public education, implementation of operational fuel reduction treatments to lower Wildfire / Urban Interface hazards, and implementation of home rebate program for Firesmart treatments. 
Outcomes: community resiliency; enhancement of public safety.</t>
  </si>
  <si>
    <t xml:space="preserve">1) Update to the Toby Creek Floodplain Maps and Flood Risk Assessment,
3) update to the Paddy Ryan dams assessments; </t>
  </si>
  <si>
    <t xml:space="preserve">4) Pursued and received grant support for full time Community FireSmart Coordinator responsible for public education, implementation of operational fuel reduction treatments to lower Wildfire / Urban Interface hazards, and implementation of home rebate program for Firesmart treatments. </t>
  </si>
  <si>
    <t xml:space="preserve">environmental reinforcement of the Toby Creek banks as primary dike; 
2) update to the IDF curves to include climate change adaptation measures; 
4) Pursued and received grant support for full time Community FireSmart Coordinator responsible for public education, implementation of operational fuel reduction treatments to lower Wildfire / Urban Interface hazards, and implementation of home rebate program for Firesmart treatments. </t>
  </si>
  <si>
    <t xml:space="preserve">The OCP elements that support the development of Invermere as a complete and compact community are:
•	OCP Goal 2 Managing Growth: objective 7 is to encourage compact development that protects the natural environment, reduces infrastructure costs, and reduces the energy requirements of residents, businesses and the District.
•	Land use policies included in the OCP.
•	OCP section 1.7: integration of Imagine Invermere - Integrated Community Sustainability Plan that demonstrates the District’s commitment to sustainability.
</t>
  </si>
  <si>
    <t>The action that Invermere has taken since 2020 to increase community completeness and compactness are approval of land use rezoning to increase densities, and increasing density by allowing secondary suites and carriage housing options.</t>
  </si>
  <si>
    <t xml:space="preserve">Invermere is currently missing stormwater data to complete an Integrated Stormwater Master Plan including Climate Change Adaptation Measures.
While developing a complete and compact community is important to GHG reduction, complete and compact communities have an higher percentage of impervious surface that it is more subjected and at higher risk during storm events, especially extreme storm event that are becoming more frequent in duration and intensity due to climate change. Invermere needs data to understand the impact of these more extreme storm event to the community and to implement mitigation and adaptation measures to address climate change. </t>
  </si>
  <si>
    <t>In January 2022 Invermere has completed a Climate Change Resiliency Actions Report to summarize the current policies, initiatives and actions/outcomes that have been taken to address climate impacts.
Link to the report is: https://invermere.civicweb.net/document/43079/RFI%20-%20Climate%20Change%20Resiliency%20Actions%20Report%20-%20C.pdf?handle=70351F058F0B4AC7AB311931496D7D00 
The initiatives, actions and outcomes relates to climate action planning, GHG emission reduction, water conservation, energy conservation, transportation, buildings, community resiliency, FireSmart, community planning, flooding, waste reduction.</t>
  </si>
  <si>
    <t>"Wildfire","Wind, rain, and other storm events","Extreme heat and heat stress","Overland flooding","Extreme cold, snow and ice","Ecological,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</si>
  <si>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"All the above: the entire community will be vulnerable to wildfires.","Low-income households","Indigenous peoples","Racialized communities","Newcomers to Canada (immigrants and refugees)","People experiencing homelessness","Seniors","Women and girls"</t>
  </si>
  <si>
    <t>"All the above: the entire community will be vulnerable to extreme weather events.","Low-income households","Seniors"</t>
  </si>
  <si>
    <t>"Low-income households","People experiencing homelessness","Seniors","Women and girls"</t>
  </si>
  <si>
    <t>"Climate or energy studies and/or assessments","Climate resilient infrastructure and/or capital project(s)"</t>
  </si>
  <si>
    <t>https://islandstrust.bc.ca/programs/climate-change/</t>
  </si>
  <si>
    <t>24.61</t>
  </si>
  <si>
    <t>No, and we are not intending to undertake due to the mix of jurisdictions providing services and infrastructure to Islands Trust Area communities.  It would be challenging to gather accurate data for each community.  Also, a lack of financial capacity prohibits this work.</t>
  </si>
  <si>
    <t>Islands Trust is not responsible for waste management or energy,   While limited in ability to address waste service impacts, the Islands Trust does use planning tools including Official Community Plans as community initiatives to reduce climate change impacts.</t>
  </si>
  <si>
    <t>Islands Trust does use planning tools including Official Community Plans as community initiatives to reduce climate change impacts.</t>
  </si>
  <si>
    <t xml:space="preserve">Policy Statement Amendment Project:
Islands Trust Council is currently undertaking a project to update the Islands Trust Policy Statement, particularly through the three lenses of climate change, reconciliation, and housing. This is a multi-year amendment project which will modernize Islands Trust’s overarching policies to better support climate resilience for communities and ecosystems in the Islands Trust Area.
While Islands Trust’s jurisdiction is limited to land use planning and does not include service delivery or buildings/energy/infrastructure, the Trust has a keen interest in developed locally specific vulnerability assessments, and regionally specific climate policies and adaptation strategies within its areas of jurisdiction, and in support of multi-jurisdictional approaches to climate resilience. 
Freshwater Sustainability Strategy:
A Freshwater Sustainability Strategy (FWSS) has recently be developed to provide a framework for addressing the Islands Trust Area’s freshwater vulnerability.  Detailed data gathering and mapping has confirmed that freshwater on the islands is limited. The FWSS focuses on a number of action areas including cultural knowledge and engagement, communications, groundwater and watershed science, reporting, and collaboration with other agencies. Implementation of FWSS actions has begun with the development of policies and regulations to support groundwater sustainability on Galiano and North Pender Islands. 
Climate Change Impacts Project (Islands Trust Conservancy):
Islands Trust Conservancy (ITC) is currently undertaking a project to assess climate change impacts and vulnerabilities on Nature Reserves and other conservation properties. This multi-year project will support development of policies and strategic approaches to explicitly consider climate change impacts in how ITC manages existing nature reserves, and assess current ITC’s Land Securement Strategy and Regional Conservation Plan to identify potential changes to conservation planning and biodiversity priorities based on expected local and regional climate change impacts. This project is inclusive of Indigenous Knowledge as a core tenet of impact assessment and management planning. ITC’s core work in protecting natural areas is an ongoing nature-based solution and climate resilience initiative for communities in the Islands Trust Area.
</t>
  </si>
  <si>
    <t>While Islands Trust’s jurisdiction is limited to land use planning and does not include service delivery or buildings/energy/infrastructure, the Trust has a keen interest in developed locally specific vulnerability assessments, and regionally specific climate policies and adaptation strategies within its areas of jurisdiction, and in support of multi-jurisdictional approaches to climate resilience. 
Climate Change Impacts Project (Islands Trust Conservancy):
Islands Trust Conservancy (ITC) is currently undertaking a project to assess climate change impacts and vulnerabilities on Nature Reserves and other conservation properties. This multi-year project will support development of policies and strategic approaches to explicitly consider climate change impacts in how ITC manages existing nature reserves, and assess current ITC’s Land Securement Strategy and Regional Conservation Plan to identify potential changes to conservation planning and biodiversity priorities based on expected local and regional climate change impacts. This project is inclusive of Indigenous Knowledge as a core tenet of impact assessment and management planning. ITC’s core work in protecting natural areas is an ongoing nature-based solution and climate resilience initiative for communities in the Islands Trust Area.</t>
  </si>
  <si>
    <t xml:space="preserve">Freshwater Sustainability Strategy:
A Freshwater Sustainability Strategy (FWSS) has recently be developed to provide a framework for addressing the Islands Trust Area’s freshwater vulnerability.  Detailed data gathering and mapping has confirmed that freshwater on the islands is limited. The FWSS focuses on a number of action areas including cultural knowledge and engagement, communications, groundwater and watershed science, reporting, and collaboration with other agencies. Implementation of FWSS actions has begun with the development of policies and regulations to support groundwater sustainability on Galiano and North Pender Islands. </t>
  </si>
  <si>
    <t>Islands Trust Council is not a local government, but rather a special-purpose provincial agency / federation of local trust committees and island municipalities with a unique mandate to preserve and protect the unique amenities and environment of the Islands Trust Area through land-use planning tools. Each local trust committee and Bowen Island Municipality has its own OCP that must align with the overarching Islands Trust Policy Statement. The draft new Policy Statement, currently in development, includes draft policies which would support a shift to low carbon housing and transportation in a rural island context. A number of the local trust committees’ OCPs already place emphasis on compact and complete community development.</t>
  </si>
  <si>
    <t xml:space="preserve">Official Community Plan reviews consider compact and complete development where feasible. The proximity to amenities has been a factor used to identify the most appropriate areas for increasing density for affordable housing. The Mayne Island Flexible Housing Project is an example of this. </t>
  </si>
  <si>
    <t>Disaggregated data set for transportation related emissions on each island could be helpful to zoning decisions in support of low-carbon housing and transportation.  In addition, collection of vehicle kilometers traveled by vehicle owner by ICBC could be assistive.</t>
  </si>
  <si>
    <t>Please see previous responses on climate resiliency initiatives.</t>
  </si>
  <si>
    <t>"Water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hazards","Wind, rain, and other storm events","Extreme heat and heat stress","Wildfire","Overland flooding","Extreme cold, snow and ice"</t>
  </si>
  <si>
    <t>"Investment in data related to groundwater vulnerability and ecosystem mapping to help inform climate adaptation activities","Staff time","Climate or energy plans, policies and/or strategy development"</t>
  </si>
  <si>
    <t>No--due to financial and technical capacity</t>
  </si>
  <si>
    <t>No-financial and technical capacity issues</t>
  </si>
  <si>
    <t xml:space="preserve">Establishing solar energy system to support community energy needs. </t>
  </si>
  <si>
    <t>KCFN is currently in the early stages of pursuing a Community Development Plan (CDP) to help with the formulation of long range visions for achieving social, economic and environmental sustainability and guide future community development.</t>
  </si>
  <si>
    <t>KCFN has begun assessing climate change hazards and risks through the monitoring of abiotic/biotic shifts from sea level and temperature changes, terrain stability monitoring, aquatic bio-inventories focused on kelp and eelgrass meadows, and terrestrial bio-inventories focused on riparian areas impacted from forestry operations.</t>
  </si>
  <si>
    <t>KCFN does not have an OCP as of yet. KCFN is in the pursuit of a Community Development Plan to assist with the development of an Integrated Land Use Plan and subsequently an OCP.</t>
  </si>
  <si>
    <t>KCFN is in the early staged of a Community Development Plan to assist with increasing community completeness.</t>
  </si>
  <si>
    <t>Professional surveying, archaeological surveys, geological assessments, aquatic (freshwater and marine) abiotic and biotic data.
Due to capacity issues the collection of this data is limited and having to be completed piecewise. Currently some aquatic data is being collected through the KCFN Stewardship group.</t>
  </si>
  <si>
    <t>KCFN has developed project proposals for restoring kelp beds and eelgrass meadows, planning riparian restoration projects within forestry operation areas, and constructing a solar energy system.</t>
  </si>
  <si>
    <t>Some cursory exploration has been completed--intend to explore this more alongside the Community Development Plan (and other plans to be developed)</t>
  </si>
  <si>
    <t>No (cursory exploration)</t>
  </si>
  <si>
    <t>"Ecological,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hazards","Wind, rain, and other storm events","Extreme heat and heat stress","Wildfire","Water shortage","Overland flooding","Extreme cold, snow and ice"</t>
  </si>
  <si>
    <t>"Entire KCFN community"</t>
  </si>
  <si>
    <t>"KCFN members residing in Houpsitas"</t>
  </si>
  <si>
    <t>"By designing our projects to target both Checleset and Kyuquot peoples equitably","By collecting and analyzing disaggregated and/or spatial data on the impact of climate actions","By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</si>
  <si>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June 29, 2021</t>
  </si>
  <si>
    <t xml:space="preserve">kamloops.ca/climateaction </t>
  </si>
  <si>
    <t>8052</t>
  </si>
  <si>
    <t>No, our last community emissions inventory was for 2017. The next one is planned for 2026 for our 5 year progress reporting on our Community Climate Action Plan. Cost and staff capacity are barriers to doing annual community-wide emissions inventories.</t>
  </si>
  <si>
    <t>30% by 2030 and 80% by 2050</t>
  </si>
  <si>
    <t>Pg 10 of pdf: https://www.kamloops.ca/sites/default/files/docs/cityofkamloops_communityclimateactionplan_june2021_final_0.pdf</t>
  </si>
  <si>
    <t xml:space="preserve">1.	BC Energy Step Code
On June 15, 2021, Kamloops City Council authorized Building Bylaw amendments enabling the implementation of the BC Energy Step Code. Effective January 1, 2022, all new residential developments in Kamloops must meet the energy performance requirements of the Energy Step Code as follows: Step 3 for Part 9 (simple) buildings and Step 2 for Part 3 (complex) buildings. To help prepare for the implementation of the Step Code, the City developed and administered the Step Code Incentive Program in consultation with the Canadian Home Builders Association Central Interior. The program resulted in 64 homes being voluntarily built to the Step 3 standard. The total financial commitment was $192,000, with the majority from the City’s Climate Action Fund reserve (CARIP-funded). In addition, with BC Hydro funding support, the City commissioned E3 Eco Group to present to more than 100 builders and tradespeople at three tailgate lunch-and-learn sessions on active construction job sites in fall 2021, with a focus on preparing for the Step Code.
2.	Heat pump research
The City of Kamloops has been undertaking research to better understand the local opportunities and challenges of using heat pumps and design supports for both residents and contractors/installers. In early 2022, surveys, interviews and focus groups with local industry (ie. suppliers and contractors/ installers) were undertaken to identify capacity-building needs, supported by an internship funded by Career Launcher. Resources were developed, distributed to local industry and posted on Kamloops.ca/heatpumps, highlighting training courses and free-to-access training guides, plus information on the Home Performance Contractors Network. Over the summer of 2022, with support from a University of British Columbia Sustainability Scholar, case studies of 8 residential heat pump installations are being compiled, to better understand the barriers, benefits and motivations of heat pump use. Utility bill analysis will assess performance aspects. Through CleanBC, the City offers a municipal top-up contribution of $350 for heat pump rebates, and a Heat Pump Group Purchase Rebate. 
3.	Renovate Smart Kamloops  
The Renovate Smart Kamloops program aims to help residents include energy efficiency improvements into home renovation plans and inform them of incentives that may be available. The program includes:
-	 Home Energy Performance Workshops: These free, virtual group workshops outline how to improve the energy performance of your home, reduce household energy costs, increase comfort, and reduce carbon emissions. 
-	Home Energy Consultation: Kamloops homeowners planning to renovate their home are eligible for a free, one-on-one consultation with the City’s Community Energy Specialist, to explore opportunities to improve home energy performance and take advantage of available incentives. 
-	Web-based materials highlighting Kamloops-specific incentives, at Kamloops.ca/renovatesmart
4.	Assessment of decarbonization measures for civic buildings 	
Big Move 7 of the Community Climate Action Plan (CCAP) - Municipal Climate Leadership - commits the City's operations to more ambitious GHG reduction targets than the community (40% by 2030 and 100% by 2050). The City’s highest emitting buildings have been identified, with energy studies, continuous optimization projects and low carbon electrification opportunities being assessed and prioritized for these sites. The City of Kamloops is also developing climate governance policies to ensure accountability. Research undertaken in collaboration with Thompson Rivers University (TRU) in 2021 has identified options, including internal carbon pricing policies and buildings energy policies, that would provide guidance for evaluating and implementing energy efficient and lower carbon options in new buildings and retrofit projects.
</t>
  </si>
  <si>
    <t>1.	BC Energy Step Code
On June 15, 2021, Kamloops City Council authorized Building Bylaw amendments enabling the implementation of the BC Energy Step Code. Effective January 1, 2022, all new residential developments in Kamloops must meet the energy performance requirements of the Energy Step Code as follows: Step 3 for Part 9 (simple) buildings and Step 2 for Part 3 (complex) buildings. To help prepare for the implementation of the Step Code, the City developed and administered the Step Code Incentive Program in consultation with the Canadian Home Builders Association Central Interior. The program resulted in 64 homes being voluntarily built to the Step 3 standard. The total financial commitment was $192,000, with the majority from the City’s Climate Action Fund reserve (CARIP-funded). In addition, with BC Hydro funding support, the City commissioned E3 Eco Group to present to more than 100 builders and tradespeople at three tailgate lunch-and-learn sessions on active construction job sites in fall 2021, with a focus on preparing for the Step Code.</t>
  </si>
  <si>
    <t>4.	Assessment of decarbonization measures for civic buildings 	
Big Move 7 of the Community Climate Action Plan (CCAP) - Municipal Climate Leadership - commits the City's operations to more ambitious GHG reduction targets than the community (40% by 2030 and 100% by 2050). The City’s highest emitting buildings have been identified, with energy studies, continuous optimization projects and low carbon electrification opportunities being assessed and prioritized for these sites. The City of Kamloops is also developing climate governance policies to ensure accountability. Research undertaken in collaboration with Thompson Rivers University (TRU) in 2021 has identified options, including internal carbon pricing policies and buildings energy policies, that would provide guidance for evaluating and implementing energy efficient and lower carbon options in new buildings and retrofit projects.</t>
  </si>
  <si>
    <t>2.	Heat pump research
The City of Kamloops has been undertaking research to better understand the local opportunities and challenges of using heat pumps and design supports for both residents and contractors/installers. In early 2022, surveys, interviews and focus groups with local industry (ie. suppliers and contractors/ installers) were undertaken to identify capacity-building needs, supported by an internship funded by Career Launcher. Resources were developed, distributed to local industry and posted on Kamloops.ca/heatpumps, highlighting training courses and free-to-access training guides, plus information on the Home Performance Contractors Network. Over the summer of 2022, with support from a University of British Columbia Sustainability Scholar, case studies of 8 residential heat pump installations are being compiled, to better understand the barriers, benefits and motivations of heat pump use. Utility bill analysis will assess performance aspects. Through CleanBC, the City offers a municipal top-up contribution of $350 for heat pump rebates, and a Heat Pump Group Purchase Rebate. 
3.	Renovate Smart Kamloops  
The Renovate Smart Kamloops program aims to help residents include energy efficiency improvements into home renovation plans and inform them of incentives that may be available. The program includes:
-	 Home Energy Performance Workshops: These free, virtual group workshops outline how to improve the energy performance of your home, reduce household energy costs, increase comfort, and reduce carbon emissions. 
-	Home Energy Consultation: Kamloops homeowners planning to renovate their home are eligible for a free, one-on-one consultation with the City’s Community Energy Specialist, to explore opportunities to improve home energy performance and take advantage of available incentives. 
-	Web-based materials highlighting Kamloops-specific incentives, at Kamloops.ca/renovatesmart
4.	Assessment of decarbonization measures for civic buildings 	
Big Move 7 of the Community Climate Action Plan (CCAP) - Municipal Climate Leadership - commits the City's operations to more ambitious GHG reduction targets than the community (40% by 2030 and 100% by 2050). The City’s highest emitting buildings have been identified, with energy studies, continuous optimization projects and low carbon electrification opportunities being assessed and prioritized for these sites. The City of Kamloops is also developing climate governance policies to ensure accountability. Research undertaken in collaboration with Thompson Rivers University (TRU) in 2021 has identified options, including internal carbon pricing policies and buildings energy policies, that would provide guidance for evaluating and implementing energy efficient and lower carbon options in new buildings and retrofit projects.</t>
  </si>
  <si>
    <t xml:space="preserve">2.	Heat pump research
The City of Kamloops has been undertaking research to better understand the local opportunities and challenges of using heat pumps and design supports for both residents and contractors/installers. In early 2022, surveys, interviews and focus groups with local industry (ie. suppliers and contractors/ installers) were undertaken to identify capacity-building needs, supported by an internship funded by Career Launcher. Resources were developed, distributed to local industry and posted on Kamloops.ca/heatpumps, highlighting training courses and free-to-access training guides, plus information on the Home Performance Contractors Network. Over the summer of 2022, with support from a University of British Columbia Sustainability Scholar, case studies of 8 residential heat pump installations are being compiled, to better understand the barriers, benefits and motivations of heat pump use. Utility bill analysis will assess performance aspects. Through CleanBC, the City offers a municipal top-up contribution of $350 for heat pump rebates, and a Heat Pump Group Purchase Rebate. </t>
  </si>
  <si>
    <t xml:space="preserve">1.	Kamloops North-South Bicycle Corridor
This initiative aims to build a 16 km continuous active transportation corridor running from the Aberdeen Neighbourhood in south Kamloops, through Downtown Kamloops, to the Westsyde Neighbourhood in North Kamloops. The corridor combines 10 existing and planned active transportation projects while ensuring critical gaps are connected. Three of the projects have been built and three future projects were recently successful in securing $4.5M of grant funding in 2021. These three new projects are classified as all ages and abilities facilities with design elements supported by the BC Active Transportation Design Guide such as separation buffers, detectable warning surfaces, pathway lighting, new bus shelters, and innovative pedestrian crossing treatments to accommodate the visually impaired. One of the projects, the 6th Avenue Separated Bike Lane Project, will be Kamloops’ first fully separated on-street bi-directional bike lane. The City plans to seek further grant funding opportunities to accelerate the completion of the project.
2.	Kamloops Transit Shelter Improvement Program
Bus stop shelters are an important element of transit infrastructure and provide a safer, more comfortable experience for riders, which contributes to making this sustainable transportation mode more attractive. The Kamloops Transit System has 544 bus stops across the city, not including bus exchanges. Of these stops, only 29 (5%) are covered by shelters, which is lower than the Canadian average of 21%. Through working closely with BC Transit and shelter suppliers, the City is working towards an integrated model of ownership, grant funding, and maintenance that will allow higher quality shelters that provide riders protection against the elements, better security through shelter lighting, and better coverage throughout the City. The program is expected to start in 2023 and take an estimated 6-years to align to the Canadian average shelter coverage of 21%.
3.	Tranquille Road Active Transportation Corridor
An all ages and abilities active transportation corridor has been approved for Tranquille Road between Southill Street and Airport Road, where active transportation users currently use an asphalt pedestrian shoulder adjacent to a 60 km/h roadway which serves as a dangerous goods and truck route. In 2015 Council formally adopted a long-term plan for the Tranquille Road and Airport/Gateway Corridor. In 2022, the design was updated with approved funding from Council to provide additional separation between active transportation users and includes a lit multi-use pathway separated by a bioswale on the south side of the Tranquille Road, with a sidewalk separated by a bioswale on the north side of Tranquille Road. This corridor would connect with an existing multi-use pathway and sidewalk, forming an important core east-west active transportation route through north Kamloops.  While the corridor upgrades have secured funding through long-term debt and are expected to be constructed between 2023 and 2026, the City applied for a CleanBC Communities Fund grant in Spring 2022.
4.	EV Ready Policy
City Council authorized zoning bylaw changes to enable the implementation of EV-ready parking requirements for all new residential developments. Beginning January 1, 2023, one parking stall per dwelling unit must be EV-ready at time of construction for all new single-family and multi-family residential developments. To be considered EV-ready, a parking space must be constructed in proximity to a pre-wired electrical circuit that is capable of supplying power to a Level 2 EV charger. By being EV-ready, a homeowner or property manager can install a Level 2 EV charger of their choice in the future without having to retrofit or upgrade the electrical system, which can be a barrier due to its cost and complexity. The decision follows comprehensive research and community engagement efforts over two years. </t>
  </si>
  <si>
    <t xml:space="preserve">4.	EV Ready Policy
City Council authorized zoning bylaw changes to enable the implementation of EV-ready parking requirements for all new residential developments. Beginning January 1, 2023, one parking stall per dwelling unit must be EV-ready at time of construction for all new single-family and multi-family residential developments. To be considered EV-ready, a parking space must be constructed in proximity to a pre-wired electrical circuit that is capable of supplying power to a Level 2 EV charger. By being EV-ready, a homeowner or property manager can install a Level 2 EV charger of their choice in the future without having to retrofit or upgrade the electrical system, which can be a barrier due to its cost and complexity. The decision follows comprehensive research and community engagement efforts over two years. </t>
  </si>
  <si>
    <t>1.	Kamloops North-South Bicycle Corridor
This initiative aims to build a 16 km continuous active transportation corridor running from the Aberdeen Neighbourhood in south Kamloops, through Downtown Kamloops, to the Westsyde Neighbourhood in North Kamloops. The corridor combines 10 existing and planned active transportation projects while ensuring critical gaps are connected. Three of the projects have been built and three future projects were recently successful in securing $4.5M of grant funding in 2021. These three new projects are classified as all ages and abilities facilities with design elements supported by the BC Active Transportation Design Guide such as separation buffers, detectable warning surfaces, pathway lighting, new bus shelters, and innovative pedestrian crossing treatments to accommodate the visually impaired. One of the projects, the 6th Avenue Separated Bike Lane Project, will be Kamloops’ first fully separated on-street bi-directional bike lane. The City plans to seek further grant funding opportunities to accelerate the completion of the project.
3.	Tranquille Road Active Transportation Corridor
An all ages and abilities active transportation corridor has been approved for Tranquille Road between Southill Street and Airport Road, where active transportation users currently use an asphalt pedestrian shoulder adjacent to a 60 km/h roadway which serves as a dangerous goods and truck route. In 2015 Council formally adopted a long-term plan for the Tranquille Road and Airport/Gateway Corridor. In 2022, the design was updated with approved funding from Council to provide additional separation between active transportation users and includes a lit multi-use pathway separated by a bioswale on the south side of the Tranquille Road, with a sidewalk separated by a bioswale on the north side of Tranquille Road. This corridor would connect with an existing multi-use pathway and sidewalk, forming an important core east-west active transportation route through north Kamloops.  While the corridor upgrades have secured funding through long-term debt and are expected to be constructed between 2023 and 2026, the City applied for a CleanBC Communities Fund grant in Spring 2022.</t>
  </si>
  <si>
    <t>2.	Kamloops Transit Shelter Improvement Program
Bus stop shelters are an important element of transit infrastructure and provide a safer, more comfortable experience for riders, which contributes to making this sustainable transportation mode more attractive. The Kamloops Transit System has 544 bus stops across the city, not including bus exchanges. Of these stops, only 29 (5%) are covered by shelters, which is lower than the Canadian average of 21%. Through working closely with BC Transit and shelter suppliers, the City is working towards an integrated model of ownership, grant funding, and maintenance that will allow higher quality shelters that provide riders protection against the elements, better security through shelter lighting, and better coverage throughout the City. The program is expected to start in 2023 and take an estimated 6-years to align to the Canadian average shelter coverage of 21%.</t>
  </si>
  <si>
    <t>1.	Community Climate Action Plan (CCAP) 
City Council unanimously adopted the CCAP on June 29, 2021—the hottest day ever recorded in Kamloops (47.3°C). The CCAP has targets for reducing community emissions by 30% by 2030 and 80% by 2050 while increasing our resilience to the impacts of climate change. The CCAP’s eight strategic focus areas—called Big Moves—target community GHG emissions sources, primarily from transportation fuels; energy use in buildings; and waste, by promoting low-carbon growth, sustainable transportation options, zero-carbon buildings, a circular economy, and healthy urban ecosystems.
The CCAP was developed through comprehensive community and stakeholder engagement, and informed by GHG emissions modeling and best-practice research.  The emissions modeling information was incorporated in ways to enhance understanding of relative emissions reductions to be achieved by different strategies, and icons were developed to highlight co-benefits (such as public health, green economy, air and water quality). Collaboration and partnerships that emerged during the planning process are ongoing in the implementation phase, and support from internal and local stakeholders are integral to the success of the plan. As climate change affects people differently, with those least responsible for emissions often bearing the brunt of the impacts, the CCAP integrates the opportunities and challenges of advancing equity and climate justice when implementing climate action.
2.	Climate Action Levy
Achieving the CCAP's ambition requires partnerships, innovations, and investments. To enable this, City Council established a Climate Action Levy of 0.35% to civic taxation beginning in 2022, which will generate $24 million in its first 10 years and grow to an annual investment of $4.44 million thereafter. The funds will be used to implement the municipal- and community-based climate action initiatives prioritized in the CCAP. It was important to establish a reliable, taxation-based revenue stream to fund climate action projects so that high-priority actions could be initiated independent of external funding timelines while still being able to leverage funding sources as they became available. Kamloops is among the first municipalities in BC and the first mid-sized city to establish a taxation-based revenue stream to finance the implementation of local climate action over the long term.
3.	Organics diversion pilot 
The City of Kamloops began a one-year curbside organic waste collection pilot program in September 2021.  The pilot includes approximately 2500 homes on five collection routes. Each home was given a 120 L organics cart, 7 L kitchen bin, and an information package. During the pilot, organic waste is collected on a weekly basis, while garbage and recycling is collected on alternating weeks (bi-weekly). Program monitoring includes participant surveys (baseline, midway, and final), ongoing tracking (weights, participation, and contamination), as well as two seasonal composition audits (winter and summer). Staff will bring recommendations forward to City Council in the summer of 2022 to move ahead with a community-wide program in Summer/ Fall of 2023. Organics collected during the pilot are sent to a private processing facility, with the City currently in the process of determining a contractor to oversee organics processing should Council approve a community-wide program.
4.	Zoning Bylaw Update
The City of Kamloops’ Zoning Bylaw No. 55 was adopted in 2021. The zoning bylaw review process resulted in changes that support the implementation of the CCAP - see Q9 for details.</t>
  </si>
  <si>
    <t>3.	Organics diversion pilot 
The City of Kamloops began a one-year curbside organic waste collection pilot program in September 2021.  The pilot includes approximately 2500 homes on five collection routes. Each home was given a 120 L organics cart, 7 L kitchen bin, and an information package. During the pilot, organic waste is collected on a weekly basis, while garbage and recycling is collected on alternating weeks (bi-weekly). Program monitoring includes participant surveys (baseline, midway, and final), ongoing tracking (weights, participation, and contamination), as well as two seasonal composition audits (winter and summer). Staff will bring recommendations forward to City Council in the summer of 2022 to move ahead with a community-wide program in Summer/ Fall of 2023. Organics collected during the pilot are sent to a private processing facility, with the City currently in the process of determining a contractor to oversee organics processing should Council approve a community-wide program.</t>
  </si>
  <si>
    <t>1.	Community Climate Action Plan (CCAP) 
City Council unanimously adopted the CCAP on June 29, 2021—the hottest day ever recorded in Kamloops (47.3°C). The CCAP has targets for reducing community emissions by 30% by 2030 and 80% by 2050 while increasing our resilience to the impacts of climate change. The CCAP’s eight strategic focus areas—called Big Moves—target community GHG emissions sources, primarily from transportation fuels; energy use in buildings; and waste, by promoting low-carbon growth, sustainable transportation options, zero-carbon buildings, a circular economy, and healthy urban ecosystems.
The CCAP was developed through comprehensive community and stakeholder engagement, and informed by GHG emissions modeling and best-practice research.  The emissions modeling information was incorporated in ways to enhance understanding of relative emissions reductions to be achieved by different strategies, and icons were developed to highlight co-benefits (such as public health, green economy, air and water quality). Collaboration and partnerships that emerged during the planning process are ongoing in the implementation phase, and support from internal and local stakeholders are integral to the success of the plan. As climate change affects people differently, with those least responsible for emissions often bearing the brunt of the impacts, the CCAP integrates the opportunities and challenges of advancing equity and climate justice when implementing climate action.</t>
  </si>
  <si>
    <t>4.	Zoning Bylaw Update
The City of Kamloops’ Zoning Bylaw No. 55 was adopted in 2021. The zoning bylaw review process resulted in changes that support the implementation of the CCAP - see Q9 for details.</t>
  </si>
  <si>
    <t>1. Flood mitigation/response
Through the Fraser Basin Council, in 2022 detailed flood mapping updated the historical floodplain maps for the North and South Thompson Rivers at Kamloops. The work informs community planning, policy, regulation, and emergency management, and builds on previous phases of a Thompson flood initiative that commenced in 2018.  Future flood hazards are mitigated by prioritizing and assessing City-owned dikes and developing work programs to bring the selected dikes into an appropriate standard of operation. 
Most recently, the City completed two flood mitigation projects aimed to better protect critical infrastructure. This included the Riverside Park Flood Protection project and the McArthur Island dike Upgrade Project which now protects critical infrastructure to a 1 in 20 year event and allows the public to continue enjoying our parks even during freshet/flooding seasons. Continuous improvements to flood protection structures will enhance the City’s resiliency and capacity for mitigating and adapting to the impacts of climate change as well as reducing the need for temporary flood protection measures which are often resource heavy.
The City’s sophisticated flood response plan directs flood mitigation measures such as increased dike inspections (the City of Kamloops is the diking authority for approximately 21 km of provincially classified dikes), inspections of critical pumping stations, distributing sand and sand bags, checking river levels daily and providing 10 day flooding forecasts, makes us well prepared to execute responses that accomplish the BC Emergency Management System response goals.
2.	FireSmart Community
Given the intensifying wildfire events in our region the City has undertaken a number of initiatives to help make our community more wildfire resilient, including encouraging residents to use the Voyent Alert emergency app to support better communication in future emergencies and offering homeowners free FireSmart assessments of their properties. In addition, City Parks crews completed 30 ha of wildfire mitigation work in the Pineview neighbourhood and 16 ha in the Juniper Ridge neighbourhood in 2021, as per the 2016 Community Wildfire Protection Plan. The City undertakes wildfire threat reduction treatments on Crown and municipal land within city boundaries, including salvage harvesting; basic pine removal activity with heavy equipment; hand crew treatments involving danger tree removal, spacing, and pruning; and surface fuel reduction activities.
Through a fire service agreement, the City provides fire protection on Tk'emlúps te Secwe̓pemc (TteS) lands and FireSmart educational programming for TteS members, their schools, and daycares. The agreement includes language and definitions around cultural burning as a right and responsibility of Indigenous peoples, and it highlights the importance of cultural understanding with a commitment to continuous learning. 
3.	Heat response
The City of Kamloops will activate a heat alert response protocol when a heat warning is issued by Environment and Climate Change Canada. This will include activating up to 3 indoor cooling spaces in the community subject to volunteer recruitment and staff availability; activating outdoor cooling amenities such as waterparks, washrooms with potable water and parks with fountains; promoting neighbour health checks encouraging residents to check in on their neighbours who may be heat sensitive due to their age or pre-existing health conditions, housing, or other reasons; providing transportation to and from these heat response resources via public transportation and additional accessible transportation options in partnership with local non-profits; increasing Community Service Officer outreach for people experiencing homelessness and having them hand out bottled water and coordinating transportation to shelters; and sharing the BC heat alert response system messaging prior to, during, and after activations.</t>
  </si>
  <si>
    <t xml:space="preserve">1. Flood mitigation/response
Through the Fraser Basin Council, in 2022 detailed flood mapping updated the historical floodplain maps for the North and South Thompson Rivers at Kamloops. The work informs community planning, policy, regulation, and emergency management, and builds on previous phases of a Thompson flood initiative that commenced in 2018.  Future flood hazards are mitigated by prioritizing and assessing City-owned dikes and developing work programs to bring the selected dikes into an appropriate standard of operation. 
2.	FireSmart Community
Given the intensifying wildfire events in our region the City has undertaken a number of initiatives to help make our community more wildfire resilient, including encouraging residents to use the Voyent Alert emergency app to support better communication in future emergencies and offering homeowners free FireSmart assessments of their properties. In addition, City Parks crews completed 30 ha of wildfire mitigation work in the Pineview neighbourhood and 16 ha in the Juniper Ridge neighbourhood in 2021, as per the 2016 Community Wildfire Protection Plan. The City undertakes wildfire threat reduction treatments on Crown and municipal land within city boundaries, including salvage harvesting; basic pine removal activity with heavy equipment; hand crew treatments involving danger tree removal, spacing, and pruning; and surface fuel reduction activities.
Through a fire service agreement, the City provides fire protection on Tk'emlúps te Secwe̓pemc (TteS) lands and FireSmart educational programming for TteS members, their schools, and daycares. The agreement includes language and definitions around cultural burning as a right and responsibility of Indigenous peoples, and it highlights the importance of cultural understanding with a commitment to continuous learning. </t>
  </si>
  <si>
    <t xml:space="preserve">2.	FireSmart Community
Given the intensifying wildfire events in our region the City has undertaken a number of initiatives to help make our community more wildfire resilient, including encouraging residents to use the Voyent Alert emergency app to support better communication in future emergencies and offering homeowners free FireSmart assessments of their properties. In addition, City Parks crews completed 30 ha of wildfire mitigation work in the Pineview neighbourhood and 16 ha in the Juniper Ridge neighbourhood in 2021, as per the 2016 Community Wildfire Protection Plan. The City undertakes wildfire threat reduction treatments on Crown and municipal land within city boundaries, including salvage harvesting; basic pine removal activity with heavy equipment; hand crew treatments involving danger tree removal, spacing, and pruning; and surface fuel reduction activities.
Through a fire service agreement, the City provides fire protection on Tk'emlúps te Secwe̓pemc (TteS) lands and FireSmart educational programming for TteS members, their schools, and daycares. The agreement includes language and definitions around cultural burning as a right and responsibility of Indigenous peoples, and it highlights the importance of cultural understanding with a commitment to continuous learning. </t>
  </si>
  <si>
    <t>1. Community Climate Action Plan (2021)
Big Move 1: Low Carbon Development. Target: By 2050, 90% of residents can access their daily needs and efficient transit within a 10-minute walk or roll.
Building upon the recent increase in multi-family housing in Kamloops, low-carbon development strategies (1A 10-Minute City, 1B Diverse Housing Solutions, 1C Green New Neighbourhoods) focus on prioritizing increased housing density located near amenities, services, and jobs, with access to sustainable transportation options.
This Big Move addresses emissions from buildings and transportation in several ways, including promoting mixed-use development within existing neighbourhoods to provide more daily needs close to home, increasing housing types and availability through residential suites and infill, and ensuring that any new peripheral developments meet higher standards of building efficiency and support the use of electric vehicles (EVs). Encouraging growth in existing serviced areas instead of undeveloped lands on the city’s periphery, while respecting the Aberdeen Growth Management Boundary, reduces the cost of building and maintaining new infrastructure. Shifting to more efficient and compact land use also preserves more land for agriculture, recreation, and ecological conservation, which enhances carbon sequestration and climate change adaptation.
2. KAMPLAN: City of Kamloops Official Community Plan (2018)
Section C Growth Management 
- Growth Structure supports complete compact communities by encouraging intensified development in the identified Mixed-Use Centres, Neighbourhood Centres, and Urban Neighbourhoods.  
Section D-1 Land Management and Development
- General Land Use Policies – Goal:  “Encourage the development of compact urban form and walkable neighbourhoods with convenient access to transit and daily needs” (and 11 supporting policies)
- Area-Specific Policies – City Centre, North Shore Town Centre, Tranquille Market Corridor, and Sahali Town Centre policies all support complete, walkable neighbourhoods with easy access to employment and services
- Area-Specific Policies – Urban – supports development and redevelopment within existing urban areas
Section D- Transportation and Mobility 
- Walking Goal: “Be a pedestrian-friendly community with networks that integrate with transit , neighboured amenities, parks open space, and schools”
- Bicycling Goal: “Provide safe and convenient bicycle routes suitable for commuting, recreating, and other daily trips”</t>
  </si>
  <si>
    <t>City of Kamloops Zoning Bylaw review process (New Zoning Bylaw No. 55 adopted in 2021)
-	Revised C5 (Shopping Centre) zone to allow 6-10 storey mixed-use development in all shopping centres
-	Introduced zoning allowing mixed use development into Columbia Street West, Hugh Allan Drive, and East Victoria Street corridors
-	Introduced a new zone allowing compact single-family and two-family zoning, reduced minimum lot size for subdivision in Westsyde neighbourhood 
-	Expanded the extent of zoning that allows garden suites and secondary suites
City of Kamloops Development Cost Charges Bylaw No. 48-100
-	Amendments from 2020 adopted in reduced DCCs for transportation in Core Areas to encourage more compact development
City Centre Revitalization Tax Exemption Bylaw 22-4-15 and North Shore Revitalization Tax Exemption Bylaw 22-4-16 
– provide reduced municipal property taxes for 10 years for both commercial and multifamily development in these core areas
Hotel and Motel Redevelopment Revitalization Tax Exemption Bylaw No. 22-4-19 
– Given 3 readings on June 14, 2022 (adoption expected July 19) 
– would provide reduced municipal property taxes for 10 years when an existing hotel is redeveloped as multi-family residential or mixed-use development, which further supports complete compact communities</t>
  </si>
  <si>
    <t>- Data on short term and long term costs to the municipality for installing, maintaining, and upgrading the infrastructure necessary to service complete, compact communities as compared to low density residential communities.
- Guidance on policies that affect peripheral and greenfields developments (i.e. urban containment or Environmentally Sensitive Areas DPAs), including studies on GHG mitigation, carbon sequestration, and other co-benefits (i.e. public health) and examples from other local governments with these policies.
- If the Province could provide an annual Community Energy and Emissions Inventory for municipalities, using a standardized methodology. This would allow us to track progress annually and compare against other BC municipalities.</t>
  </si>
  <si>
    <t xml:space="preserve">1. Heat response
Prior to the extreme heat event in 2021 the City of Kamloops hosted a Heat Alert Response System workshop to identify risks and potential impact of extreme heat in Kamloops with community stakeholders, partners from other levels of government, the health authority, and various City staff. During the 2021 heat dome, the City activated many of the responses outlined in question 8 above, including an indoor cooling space; outdoor cooling amenities such as waterparks, washrooms with potable water and parks with fountains; and increasing Community Service Officer outreach for people experiencing homelessness (i.e. distributing bottled water and coordinating transportation to shelters). This experience has informed our 2022 heat alert response plan.
The City has applied for a UBCM grant to develop an Extreme Heat Response Plan that will include detailed heat mapping and risk assessment components, including identifying areas and populations that are more vulnerable. This will allow for longer term strategies to be enacted, that seek to reduce vulnerabilities in identified areas (i.e. tree canopy expansion, housing retrofit measures).
2. Emergency response for wildfires and flooding
In 2021, the City’s Emergency Support Services Virtual Reception Centre was activated for the wildfire season on June 29 and stood down on October 2. Over the 76 days of operation to support evacuees this wildfire season, a total of 257 volunteers worked 14,224 hours to assist at least 3,677 evacuees. In a second 2021 activation, the City’s ESS Virtual Reception Centre was activated on November 15, 2021, due to catastrophic flooding of the Coldwater River in the City of Merritt and stood down on December 15, 2021. Over the 31 days of operation to support evacuees during this flood, approximately 3,800 evacuees accessed supports through the Kamloops Virtual Reception Centre (VRC). As detailed in question 8, further actions include FireSmart programming and flood mitigation measures. 
3. Assessment of green infrastructure
Supported by the Pacific Institute for Climate Solutions Intern program, an assessment of green infrastructure will be undertaken in the fall of 2022. This research will include a review of best practices for green infrastructure and natural climate solutions on public and private lands in other jurisdictions, including those in similar climate zones. Interviews will be conducted with City staff in diverse areas, ranging from Parks to Drainage engineering, to review current practices, develop case studies, examine capacity-building or training needs, and determine potential pilot projects for green infrastructure. The project report will include recommendations on the most suitable types of green infrastructure approaches for the BC Interior.   </t>
  </si>
  <si>
    <t>"Wildfire","Extreme heat and heat stress","Overland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t>
  </si>
  <si>
    <t>"People living in the wildland urban interface, particularly those who may be socially isolated, face language or technological barriers to accessing information/alerts and/or have limited transportation options for evacuation. Health impacts of wildfire smoke can also disproportionately affect people in lower quality housing who may not be able to afford enhanced air filtration technologies. Pregnant women, babies, young children, people with chronic lung/heart disease and the elderly are more susceptible to wildfire smoke.","Low-income households","Newcomers to Canada (immigrants and refugees)","People experiencing homelessness","Seniors"</t>
  </si>
  <si>
    <t>"People living in areas with less tree canopy cover or in housing with poor ventilation and cooling measures, particularly those who may be socially isolated, or face language or technological barriers to accessing information/alerts. Seniors, children and pregnant women can be higher risk for heat-related illness.","Low-income households","Newcomers to Canada (immigrants and refugees)","People experiencing homelessness","Seniors"</t>
  </si>
  <si>
    <t>"People living in the flood plain, particularly those who may be socially isolated, face language or technological barriers to accessing information/alerts and/or have limited means to protect their home.","Low-income households","Newcomers to Canada (immigrants and refugees)","People experiencing homelessness","Seniors"</t>
  </si>
  <si>
    <t>"The CCAP includes a commitment to evaluating opportunities and challenges for equity and climate justice upon implementation of the actions. As the plan was recently adopted, our approach to equitable climate action is still under development. We will be hosting a workshop on equity and climate justice for staff involved in climate action, and we liaise with our Social and Community Development staff, who are connected with local social services agencies, on climate mitigation/adaptation issues. We have a regular climate action sharing meeting with Tk'emlúps te Secwépemc. Local economic development groups were also part of our advisory group on the CCAP, as employment creation opportunities are projected as a result of climate action. ","By designing and implementing climate actions that target the barriers to access and resilience faced by the equity seeking groups/frontline communities most impacted by climate change"</t>
  </si>
  <si>
    <t>"The CCAP is aligned with Federal and Provincial priorities and GHG modelling accounted for the projected emissions reduction attributable to policies from other levels of government. The City’s GHG reduction targets were developed based on emissions modeling specific to our community on the potential impacts of specific strategies outlined in the CCAP.","Yes, we align climate action plan(s) and priorities with the federal 2030 Emissions Reduction Plan","Yes, we align climate action plan(s) and priorities with the provincial CleanBC Roadmap to 2030"</t>
  </si>
  <si>
    <t>Climate actions are included in Official Community Plan and Renewable Energy Plan</t>
  </si>
  <si>
    <t>No, Climate Included in OCP</t>
  </si>
  <si>
    <t>Last measured in 2020 for CARIP and we intend to continue this.</t>
  </si>
  <si>
    <t>Last inventory was completed in 2020 for renewable energy plan. Will update if we have the capacity to do so.</t>
  </si>
  <si>
    <t>https://kaslo.civicweb.net/filepro/document/12550/West%20Kootenay%20Renewable%20Energy%20Plan.pdf</t>
  </si>
  <si>
    <t>Energy efficiency upgrade completed in 2021 for Public Works Building.
New library being designed with consideration for low carbon, net-zero and passive energy.
Step Code adopted (regionally).
Received grant for energy efficiency improvements at a Village-owned heritage building.AE80</t>
  </si>
  <si>
    <t>Step Code adopted (regionally).</t>
  </si>
  <si>
    <t>New library being designed with consideration for low carbon, net-zero and passive energy.</t>
  </si>
  <si>
    <t>Energy efficiency upgrade completed in 2021 for Public Works Building.
Received grant for energy efficiency improvements at a Village-owned heritage building.AE80</t>
  </si>
  <si>
    <t>Purchased zero-emissions electric utility vehicle for Public Works fleet in 2021.
Ordered new bicycle racks to be installed around the Village core area.
Planning 2 new Level 2 EV charging stations.</t>
  </si>
  <si>
    <t>Purchased zero-emissions electric utility vehicle for Public Works fleet in 2021.
Planning 2 new Level 2 EV charging stations.</t>
  </si>
  <si>
    <t>Ordered new bicycle racks to be installed around the Village core area.</t>
  </si>
  <si>
    <t>Adopted the "West Kootenay 100% Renewable Energy Plan" to achieve 100% renewable energy and 70% reduction in community carbon emissions by 2050.
Updating the Official Community Plan with more emphasis on Climate Change and Energy</t>
  </si>
  <si>
    <t>Adopted the "West Kootenay 100% Renewable Energy Plan" to achieve 100% renewable energy and 70% reduction in community carbon emissions by 2050.</t>
  </si>
  <si>
    <t>Updating the Official Community Plan with more emphasis on Climate Change and Energy</t>
  </si>
  <si>
    <t>Updating Official Community Plan with resiliency in mind. This will include a new wildfire risk reduction development permit area, and shoreline development permit area consistent with region-wide goals.
Received FCM and UBCM funding towards developing an Asset Management Plan.</t>
  </si>
  <si>
    <t>Received FCM and UBCM funding towards developing an Asset Management Plan.</t>
  </si>
  <si>
    <t>Updating Official Community Plan with resiliency in mind. This will include a new wildfire risk reduction development permit area, and shoreline development permit area consistent with region-wide goals.</t>
  </si>
  <si>
    <t>Residential and commercial land use policies allow for increased development densities and mixed-use where municipal sewer service is available. An objective is to pursue funding to expand the municipal sewer system to serve more of the community and thereby unlock more development potential. But it is very expensive.</t>
  </si>
  <si>
    <t>Kaslo's OCP and Zoning regulations already allow for secondary suites and carriage houses. Village is considering boundary expansion to incorporate development areas that are currently outside of the Village's planning control.</t>
  </si>
  <si>
    <t>More accurate, detailed population data. Census data is too generalized to be useful in rural and small municipalities.</t>
  </si>
  <si>
    <t>- Kaslo's Official Community Plan review process is currently underway, with the goal of having it finalized before the fall election.
- We are trying to complete a structural flood mitigation project along the Kaslo River but have been hindered by the regulatory processes and rising costs. It is extremely difficult for small municipalities to take on complex, high-risk climate mitigation projects where we do not have the jurisdictional authority to complete them and must assume significant financial risk.</t>
  </si>
  <si>
    <t>We have pieces of this but not a full assessment.</t>
  </si>
  <si>
    <t>"Wildfire","Wind, rain, and other storm events","Water shortage","Overland flooding","Ecological,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ice","Coastal flooding, storm surge events and/or other coastal hazards"</t>
  </si>
  <si>
    <t>2018 for Community Climate Action Plan and 2018 for the Corporate Energy and Emissions Plan</t>
  </si>
  <si>
    <t>https://www.kelowna.ca/sites/files/1/docs/community/community_climate_action_plan_june_2018_final.pdf OR https://www.kelowna.ca/sites/files/1/docs/community/corporate_energy_and_ghg_emissions_plan_2018.pdf</t>
  </si>
  <si>
    <t xml:space="preserve">Due to data management issues, we have not been able to report since 2018.  The City recently procured new energy management software and corporate GHG emissions to 2021 should be available for reporting in quarter 3 of 2022. When new data is available it is included in the annual Council’s 2019-2022 Priority Progress Reports under the Environmental Protection: GHG emissions are decreasing https://opendata.kelowna.ca/pages/environmental-protection.    </t>
  </si>
  <si>
    <t>As data becomes available through CEEI and/or when capacity permits.</t>
  </si>
  <si>
    <t>The most recent inventory was calculated by a consultant using CityInSight, a community energy, emissions, and finances model that assesses all city sectors (buildings, transportation, waste, etc.). The model uses input from the provincial Community Energy and Emissions inventory and third-party fuel sales data to calculate the inventory.</t>
  </si>
  <si>
    <t xml:space="preserve">The most recent inventory was published in a Council report on PM Council Meeting - June 20, 2022 (item 3.7) (https://kelownapublishing.escribemeetings.com/Meeting.aspx?Id=8c049edb-6d52-4665-953f-98a98fbfb358&amp;Agenda=Agenda&amp;lang=English&amp;Item=25&amp;Tab=attachments) and when new data is available it is included in the annual Council’s 2019-2022 Priority Progress Reports under the Environmental Protection: GHG emissions are decreasing https://opendata.kelowna.ca/pages/environmental-protection.    </t>
  </si>
  <si>
    <t>874156</t>
  </si>
  <si>
    <t>331922</t>
  </si>
  <si>
    <t>482490</t>
  </si>
  <si>
    <t>38273</t>
  </si>
  <si>
    <t>36381</t>
  </si>
  <si>
    <t>1378000000</t>
  </si>
  <si>
    <t>Reduction targets in the 2040 OCP are reduce emissions below 2007 levels by 4, 25 and 80 per cent by 2023, 2033 and 2050.  It should be noted that Council recently directed staff to use new GHG emission reduction targets of 40 per cent below 2007 levels by 2030 and net zero GHG emissions by 2050 in the development of the Climate Resilient Kelowna Strategy.  Public consultation on these targets will happen this fall.</t>
  </si>
  <si>
    <t>2023, 2033 and 2050.  New target years once adopted will be 2030 and 2050.</t>
  </si>
  <si>
    <t>See https://www.kelowna.ca/our-community/planning-projects/2040-official-community-plan, Chapter 12, policy 12.1.1 for current targets.  Also see the June 20, 2022 PM Council Meeting (item 3.7) for recommended updates to the target: https://kelownapublishing.escribemeetings.com/Meeting.aspx?Id=8c049edb-6d52-4665-953f-98a98fbfb358&amp;Agenda=Agenda&amp;lang=English&amp;Item=25&amp;Tab=attachments</t>
  </si>
  <si>
    <t>a.	Energy Step Code early adoption: Since June 1, 2021 Kelowna has been an early adopter of Step 3 for Part 9 buildings and Step 2/3/4 for Part 3 buildings.  
b.	Energy Step Code Compliance Pilot Program: A third-party contractor was hired to ensure that building permit submissions accurately reflect the expected energy performance of new homes.  The purpose of this initiative is to improve and enhance Step Code compliance in the building sector.
c.	Canadian End-use Mapping (CEE Map) Project: In collaboration with Canmet Energy-Ottawa and Natural Resources Canada, this project creates an open online map-based decision tool for assessing building stock energy efficiency.  
d.	Municipal Heat Pump “Top Ups”: Since August, 2021, the City of Kelowna has offered a $2,000 top up to Better Homes BC rebates to support residents to adopt more efficient, lower carbon home heating technologies.
e.	Corporate energy studies: Over the past year three energy studies, three energy audits and four recommissioning studies have been completed at various corporate buildings to identify projects to improve energy efficiency and reduce GHG emissions.</t>
  </si>
  <si>
    <t>a.	Energy Step Code early adoption: Since June 1, 2021 Kelowna has been an early adopter of Step 3 for Part 9 buildings and Step 2/3/4 for Part 3 buildings.  
b.	Energy Step Code Compliance Pilot Program: A third-party contractor was hired to ensure that building permit submissions accurately reflect the expected energy performance of new homes.  The purpose of this initiative is to improve and enhance Step Code compliance in the building sector.</t>
  </si>
  <si>
    <t>c.	Canadian End-use Mapping (CEE Map) Project: In collaboration with Canmet Energy-Ottawa and Natural Resources Canada, this project creates an open online map-based decision tool for assessing building stock energy efficiency.  
d.	Municipal Heat Pump “Top Ups”: Since August, 2021, the City of Kelowna has offered a $2,000 top up to Better Homes BC rebates to support residents to adopt more efficient, lower carbon home heating technologies.
e.	Corporate energy studies: Over the past year three energy studies, three energy audits and four recommissioning studies have been completed at various corporate buildings to identify projects to improve energy efficiency and reduce GHG emissions.</t>
  </si>
  <si>
    <t>d.	Municipal Heat Pump “Top Ups”: Since August, 2021, the City of Kelowna has offered a $2,000 top up to Better Homes BC rebates to support residents to adopt more efficient, lower carbon home heating technologies.</t>
  </si>
  <si>
    <t>e.	Construction and Demolition Diversion Pilot: A pilot program is currently in progress which is deconstructing select City owned buildings to understand what can be recovered and diverted from the landfill, as demolition waste constitutes a significant portion of the landfill waste stream.</t>
  </si>
  <si>
    <t>•	2040 Transportation Master Plan (TMP) (https://www.kelowna.ca/our-community/planning-projects/2040-transportation-master-plan): The TMP was endorsed in January, 2022 and its implementation will help cut carbon emissions and accommodate more trips while reducing car-dependence.  The Plan targets doubling transit ridership, quadrupling the number of trips made by bicycle and reducing the average distance driver per person by 20 per cent.
•	Micromobility Permit Program (https://www.kelowna.ca/roads-transportation/active-transportation/shared-bikes-and-e-scooters): In 2021 Kelowna became a participant in the provincial electric kick scooter pilot program and updated our traffic bylaw to allow electric scooters to be ridden under the same rules as bikes and e-bikes. Under the City’s Micromobility Permit Program, the City issued permits to several shared e-scooter companies to provide shared micromobilty services within Kelowna. Analysis of the program found that between April – October, 2021 approx.  33% of e-scooter trips replaced car trips (personal car, taxi, or ride-hail), resulting in 148,500 kilometers of vehicle travel that was prevented from being driven on our roadways. 
•	Active Transportation Network Build Out: In 2021, Kelowna added 2.5 km of All Ages and Abilities (AAA) protected bicycle lanes to our network. Projects completed included Phase 6 of the Ethel Street active transportation corridor, the first phase of the Casorso active transportation corridor, the extension of the Lakeshore shared-use pathway across the Bellevue Creek bridge, and a segment connecting the Okanagan Rail Trail to the Waterfront. Additionally, a segment of the Rail Trail to Greenway active transportation corridor along Leckie Road was completed as part of development.
•	GoByBike Week: This year Kelowna was able to reinvigorate a return to GoByBike Week with in-person events and celebration stations to encourage people to try riding. The event saw 2,729 riders register, a 73% increase from 2021 and more than a 30% increase from 2019 – an increase from pre-pandemic levels. Approximately 14% of registered riders were new, first-time riders. All together, participants from the Central Okanagan region rode 89,190 km.  
•	Public EV Charging Infrastructure Gap Analysis: This analysis, currently in process, will aid in strategizing on locations for additional public chargers in the community.
•	EV Readiness Bylaw Amendments: Council has directed staff to develop Zoning Bylaw amendments to require all new residential development to be EV ready.
•	Vehicle Idling Control: Early this year, Council directed staff to bring an anti-idling bylaw and accompanying education program for their consideration.
•	Corporate transportation initiatives: A Green Fleet Strategy was recently completed to identify opportunities to reduce GHG emissions from the City’s corporate fleet.  Further an Infrastructure Assessment was completed to assess the requirements needed to achieve the goals laid out in the Green Fleet Strategy.</t>
  </si>
  <si>
    <t>Public EV Charging Infrastructure Gap Analysis: This analysis, currently in process, will aid in strategizing on locations for additional public chargers in the community.
•	EV Readiness Bylaw Amendments: Council has directed staff to develop Zoning Bylaw amendments to require all new residential development to be EV ready.
•	Corporate transportation initiatives: A Green Fleet Strategy was recently completed to identify opportunities to reduce GHG emissions from the City’s corporate fleet.  Further an Infrastructure Assessment was completed to assess the requirements needed to achieve the goals laid out in the Green Fleet Strategy.</t>
  </si>
  <si>
    <t xml:space="preserve">•	2040 Transportation Master Plan (TMP) (https://www.kelowna.ca/our-community/planning-projects/2040-transportation-master-plan): The TMP was endorsed in January, 2022 and its implementation will help cut carbon emissions and accommodate more trips while reducing car-dependence.  The Plan targets doubling transit ridership, quadrupling the number of trips made by bicycle and reducing the average distance driver per person by 20 per cent.
•	Micromobility Permit Program (https://www.kelowna.ca/roads-transportation/active-transportation/shared-bikes-and-e-scooters): In 2021 Kelowna became a participant in the provincial electric kick scooter pilot program and updated our traffic bylaw to allow electric scooters to be ridden under the same rules as bikes and e-bikes. Under the City’s Micromobility Permit Program, the City issued permits to several shared e-scooter companies to provide shared micromobilty services within Kelowna. Analysis of the program found that between April – October, 2021 approx.  33% of e-scooter trips replaced car trips (personal car, taxi, or ride-hail), resulting in 148,500 kilometers of vehicle travel that was prevented from being driven on our roadways. 
•	Active Transportation Network Build Out: In 2021, Kelowna added 2.5 km of All Ages and Abilities (AAA) protected bicycle lanes to our network. Projects completed included Phase 6 of the Ethel Street active transportation corridor, the first phase of the Casorso active transportation corridor, the extension of the Lakeshore shared-use pathway across the Bellevue Creek bridge, and a segment connecting the Okanagan Rail Trail to the Waterfront. Additionally, a segment of the Rail Trail to Greenway active transportation corridor along Leckie Road was completed as part of development.
•	GoByBike Week: This year Kelowna was able to reinvigorate a return to GoByBike Week with in-person events and celebration stations to encourage people to try riding. The event saw 2,729 riders register, a 73% increase from 2021 and more than a 30% increase from 2019 – an increase from pre-pandemic levels. Approximately 14% of registered riders were new, first-time riders. All together, participants from the Central Okanagan region rode 89,190 km.  </t>
  </si>
  <si>
    <t>•	2040 Transportation Master Plan (TMP) (https://www.kelowna.ca/our-community/planning-projects/2040-transportation-master-plan): The TMP was endorsed in January, 2022 and its implementation will help cut carbon emissions and accommodate more trips while reducing car-dependence.  The Plan targets doubling transit ridership, quadrupling the number of trips made by bicycle and reducing the average distance driver per person by 20 per cent.</t>
  </si>
  <si>
    <t xml:space="preserve">a.	2040 Official Community Plan (OCP) (https://www.kelowna.ca/our-community/planning-projects/2040-official-community-plan): Council endorsed a new OCP to 2040 which sets a strategic course for the next 20 years as to how our city should grow, prioritizing areas, decisions and policies that our citizens have told us they want to focus on through Imagine Kelowna and OCP engagement. See survey question 9 for details on how the OCP contributes to a compact, complete community.
b.	Climate Resilient Kelowna Strategy: The City is in process of developing a Climate Resilient Kelowna Strategy to put the community on the path to a low carbon future while preparing to be resilient to the forecasted changes in climate.  Phase 1 of the project, GHG emissions reduction modelling, recently completed. Phase 2, a climate vulnerability and risk assessment, recently began, with the full strategy anticipated to be completed mid 2023.
c.	Zoning Bylaw Update (https://www.kelowna.ca/city-hall/city-government/bylaws-policies/zoning-bylaw): The new city-wide zoning bylaw update takes direction from the OCP to confirm with its policy direction.  The zoning bylaw update recently received third reading and is awaiting provincial ministerial sign-off before being adopted later this summer.
d.	Expanded Organics Diversion Study: A regional organics diversion study is currently in progress and is investigating opportunities for food waste diversion.
e.	Construction and Demolition Diversion Pilot: A pilot program is currently in progress which is deconstructing select City owned buildings to understand what can be recovered and diverted from the landfill, as demolition waste constitutes a significant portion of the landfill waste stream.
f.	Organic management improvements: Beginning in 2021, and over a five-year period, the City will invest over nine million dollars into improvements on how organic waste is managed.  This will include improvements to reduce the need for fossil fuel-based equipment.
</t>
  </si>
  <si>
    <t>d.	Expanded Organics Diversion Study: A regional organics diversion study is currently in progress and is investigating opportunities for food waste diversion.
f.	Organic management improvements: Beginning in 2021, and over a five-year period, the City will invest over nine million dollars into improvements on how organic waste is managed.  This will include improvements to reduce the need for fossil fuel-based equipment.</t>
  </si>
  <si>
    <t>a.	2040 Official Community Plan (OCP) (https://www.kelowna.ca/our-community/planning-projects/2040-official-community-plan): Council endorsed a new OCP to 2040 which sets a strategic course for the next 20 years as to how our city should grow, prioritizing areas, decisions and policies that our citizens have told us they want to focus on through Imagine Kelowna and OCP engagement. See survey question 9 for details on how the OCP contributes to a compact, complete community.
c.	Zoning Bylaw Update (https://www.kelowna.ca/city-hall/city-government/bylaws-policies/zoning-bylaw): The new city-wide zoning bylaw update takes direction from the OCP to confirm with its policy direction.  The zoning bylaw update recently received third reading and is awaiting provincial ministerial sign-off before being adopted later this summer.</t>
  </si>
  <si>
    <t xml:space="preserve">b.	Climate Resilient Kelowna Strategy: The City is in process of developing a Climate Resilient Kelowna Strategy to put the community on the path to a low carbon future while preparing to be resilient to the forecasted changes in climate.  Phase 1 of the project, GHG emissions reduction modelling, recently completed. Phase 2, a climate vulnerability and risk assessment, recently began, with the full strategy anticipated to be completed mid 2023.
a.	Mill Creek Flood Protection: The Mill Creek Flood Protection Project is a multi-year, multi-million-dollar initiative to improve the creek corridor and reduce flooding potential throughout the City, from the Kelowna Airport to Okanagan Lake. As part of that project, improvements have been made to the diversion structure located next to the Okanagan Rail Trail east of Dilworth Drive. This project is funded in part by the Government of Canada.
b.	FireSmart Community Chipping Program: To reduce risk related to wildfire, Kelowna offers residents the opportunity to have hazardous vegetation removed from curbside. From April 19-June 16, approximately 70 metric tonnes were collected to be converted to organic compost.
c.	Community Wildfire Resiliency Plan:  The City is nearing completion of a five-year strategic plan that identifies comprehensive actions aimed at wildfire risk reduction for the community.
d.	Community Water Conservation Initiatives:  To better manage water use and prevent unintentional water waste, the City implemented new cellular advanced metering infrastructure (AMI) which allows residents to access their water use information through a free application.  The City also offers free irrigation audits to customers to recommend practical changes to promote efficient irrigation practices that comply with water restrictions.  Further the City sponsors free landscape and irrigation contractor training to ensure that water efficient irrigation designs and systems are implemented.
</t>
  </si>
  <si>
    <t>b.	Climate Resilient Kelowna Strategy: The City is in process of developing a Climate Resilient Kelowna Strategy to put the community on the path to a low carbon future while preparing to be resilient to the forecasted changes in climate.  Phase 1 of the project, GHG emissions reduction modelling, recently completed. Phase 2, a climate vulnerability and risk assessment, recently began, with the full strategy anticipated to be completed mid 2023.</t>
  </si>
  <si>
    <t>b.	Climate Resilient Kelowna Strategy: The City is in process of developing a Climate Resilient Kelowna Strategy to put the community on the path to a low carbon future while preparing to be resilient to the forecasted changes in climate.  Phase 1 of the project, GHG emissions reduction modelling, recently completed. Phase 2, a climate vulnerability and risk assessment, recently began, with the full strategy anticipated to be completed mid 2023.
c.	Community Wildfire Resiliency Plan:  The City is nearing completion of a five-year strategic plan that identifies comprehensive actions aimed at wildfire risk reduction for the community.</t>
  </si>
  <si>
    <t>b.	FireSmart Community Chipping Program: To reduce risk related to wildfire, Kelowna offers residents the opportunity to have hazardous vegetation removed from curbside. From April 19-June 16, approximately 70 metric tonnes were collected to be converted to organic compost.</t>
  </si>
  <si>
    <t>a.	Mill Creek Flood Protection: The Mill Creek Flood Protection Project is a multi-year, multi-million-dollar initiative to improve the creek corridor and reduce flooding potential throughout the City, from the Kelowna Airport to Okanagan Lake. As part of that project, improvements have been made to the diversion structure located next to the Okanagan Rail Trail east of Dilworth Drive. This project is funded in part by the Government of Canada.
d.	Community Water Conservation Initiatives:  To better manage water use and prevent unintentional water waste, the City implemented new cellular advanced metering infrastructure (AMI) which allows residents to access their water use information through a free application.  The City also offers free irrigation audits to customers to recommend practical changes to promote efficient irrigation practices that comply with water restrictions.  Further the City sponsors free landscape and irrigation contractor training to ensure that water efficient irrigation designs and systems are implemented.</t>
  </si>
  <si>
    <t xml:space="preserve">•	For the first time, Kelowna has developed its Official Community Plan (https://www.kelowna.ca/our-community/planning-projects/2040-official-community-plan) and Transportation Master Plan (https://www.kelowna.ca/our-community/planning-projects/2040-transportation-master-plan) in tandem to ensure a coordinated approach to land use and transportation planning. Both plans were adopted in early 2022 and boast a more focused growth strategy, in conjunction with active transportation and transit service to better connect our urban centres and core area. 
•	The 2040 OCP supports the creation of more complete, compact communities by:
o	Utilizing a unique district-based approach, providing each of the five districts (Urban Centres, the Core Area, the Gateway, Suburban Neighbourhoods and Rural Lands) with their own distinct set of guiding policies that speak to the unique context and approach to accommodating growth.
o	Including a pillar to “stop planning new suburban neighbourhoods.” No new expansion beyond the Permanent Growth Boundary is signaled beyond what is already approved.
o	Directing 73 per cent of future residential growth to Urban Centres and the Core Area.
o	Signaling more opportunities for residential infill and redevelopment across the Core Area.  This approach addresses the need for more housing variety, particularly missing middle forms, while still allowing the city to grow in a more compact form, protecting critically important agricultural lands and positioning the City to address its infrastructure deficit.
o	Providing flexibility in the Core Area for a variety of housing types and other key ingredients for great neighbourhoods such as small scale local commercial opportunities and neighbourhood scaled institutional uses, to create a significant amount of housing in livable, walkable neighbourhoods.
o	76 per cent of new growth will reside in multi-unit buildings.
</t>
  </si>
  <si>
    <t xml:space="preserve">•	Adoption of the 2040 Official Community Plan (https://www.kelowna.ca/our-community/planning-projects/2040-official-community-plan) and 2040 Transportation Master Plan (https://www.kelowna.ca/our-community/planning-projects/2040-transportation-master-plan) in early 2022. See question 9 for details.
•	Infill Design Challenge 2.0 (https://www.kelowna.ca/homes-building/property-development/infill-housing-and-ru7-zone/infill-challenge-20): With winners announced earlier this year, the purpose of this open design competition for infill development was to generate innovative ideas for infill housing that enhance affordability, diversity, resiliency, inclusivity, and livability in Kelowna’s housing system.
•	Infill Options: This project, that is currently underway, will investigate pre-zoning options for infill housing, expanded infill housing boundary areas, for those parcels without lane access.  The program will also investigate options to support infrastructure delivery and to streamline development approvals. 
•	Zoning Bylaw Update (https://www.kelowna.ca/city-hall/city-government/bylaws-policies/zoning-bylaw): The new city-wide zoning bylaw update takes direction from the OCP to confirm with its policy direction.  The Zoning Bylaw update recently received third reading and is awaiting provincial ministerial sign-off before being adopted later this summer.
•	20 Year Servicing Plan Update:  This update, currently in progress, will align infrastructure needs with the new OCP growth objectives.
</t>
  </si>
  <si>
    <t>•	More frequent updates to the CEEI data 
•	More accurate and refined temperature, rainfall, and other climate projections
•	Vehicle ownership, by vehicle type and drivetrain type, at the neighbourhood level
•	Vehicle kilometers travelled data
•	Financial modelling on capital and operating costs of infrastructure investments
•	GHG emissions at neighbourhood level for buildings in order to target retrofit areas
•	Sensitive ecosystem information updated on a regular basis (e.g. 5 years) to understand loss in these areas
•	Finer grained housing tenure statistics
•	Information on how more funding for school busing can be identified to reduce student eligibility thresholds from 3 – 4.8 km to 1 km.</t>
  </si>
  <si>
    <t>see response to question 8</t>
  </si>
  <si>
    <t>"Overland flooding","Wildfire","Extreme heat and heat stress","Water shortage","Ecological, cultural and/or human health impacts (examples of cultural impacts include threats to identities, languages, and livelihoods; examples of ecological impacts include biodiversity loss, erosion, invasive species, ecosystem changes)","Wind, rain, and other storm events","Extreme cold, snow and ice","Coastal flooding, storm surge events and/or other coastal hazards"</t>
  </si>
  <si>
    <t>"single person households, those with medical conditions","Low-income households","Indigenous peoples","Newcomers to Canada (immigrants and refugees)","People experiencing homelessness"</t>
  </si>
  <si>
    <t>"single person households, those with medical conditions","Low-income households","Indigenous peoples","Newcomers to Canada (immigrants and refugees)","People experiencing homelessness","Seniors"</t>
  </si>
  <si>
    <t>"Data for better planning and information","Increased funding","More community engagement and activation","More partnerships and collaboration across levels of government","Increased staff capacity"</t>
  </si>
  <si>
    <t>The District is constructing a new indoor aquatic centre and will be incorporating energy efficient, low carbon technology such as geothermal heating/cooling. In addition, the building design will include a natural ventilation mode that will allow for an "outdoor pool experience" where air flow will be integrated with outside air. Lastly, the use of solar thermal for water heating is being studied for inclusion. The District recently completed a renewal of the "Aberdeen Building" located in Pioneer Park which included a full rooftop solar panel system large enough to power the building's operations.</t>
  </si>
  <si>
    <t>The District recently completed a renewal of the "Aberdeen Building" located in Pioneer Park which included a full rooftop solar panel system large enough to power the building's operations.</t>
  </si>
  <si>
    <t>The District is constructing a new indoor aquatic centre and will be incorporating energy efficient, low carbon technology such as geothermal heating/cooling. In addition, the building design will include a natural ventilation mode that will allow for an "outdoor pool experience" where air flow will be integrated with outside air. Lastly, the use of solar thermal for water heating is being studied for inclusion.</t>
  </si>
  <si>
    <t>The District is undertaking an update of our Active Transportation Plan as we look to expand our cycle trail network. Continued expansion of the community's transit service will allow for more users to access the service and more locations that transit can connect users to. The District has also increased the number of public access EV chargers in our downtown commercial area.</t>
  </si>
  <si>
    <t>The District has also increased the number of public access EV chargers in our downtown commercial area.</t>
  </si>
  <si>
    <t xml:space="preserve">The District is undertaking an update of our Active Transportation Plan as we look to expand our cycle trail network. </t>
  </si>
  <si>
    <t>Continued expansion of the community's transit service will allow for more users to access the service and more locations that transit can connect users to.</t>
  </si>
  <si>
    <t>The District has recently updated land-use planning tools by updating zoning bylaws to include the requirement for EV charger ready infrastructure in new home construction.</t>
  </si>
  <si>
    <t>The District recently completed a flood hazard risk assessment which determined specific areas for the District to address to increase resiliency in flood protection. Funds and resources have also been allocated to updating Asset Management software to provide a better planning tool for determine asset renewal prioritization.</t>
  </si>
  <si>
    <t>The District's OCP encourages infill development within our urban development boundary. This is used to prevent urban sprawl and increase residential housing options within close proximity to services and transit.</t>
  </si>
  <si>
    <t>The District allows for secondary suites and recently reduced minimum lot sizes to allow for higher densification.</t>
  </si>
  <si>
    <t>The District is in the process of securing backup power generation for key drainage pump stations (the District is almost entirely in a flood plain) and for sanitary sewer lift stations. This will enable the District to continue to provide basic municipal services in the event of a power failure. The District is in the planning stage of completing dike fortification in an area where increasing erosion threatens to impact the community's diking infrastructure.</t>
  </si>
  <si>
    <t>We have informally undertaken an assessment of climate risks in the District but do not have formal documentation.</t>
  </si>
  <si>
    <t>"Overland flooding","Wildfire","Wind, rain, and other storm events","Extreme heat and heat stress","Extreme cold, snow and ice","Water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</si>
  <si>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"All groups are exposed/vulnerable to this hazard.","Low-income households","Indigenous peoples","Racialized communities","Newcomers to Canada (immigrants and refugees)","People experiencing homelessness","Seniors","Women and girls"</t>
  </si>
  <si>
    <t>February 7, 2011</t>
  </si>
  <si>
    <t>file:///N:/05%20FINANCE%20(1600-2199)/1610%20FINANCE%20-%20GENERAL/1610-01%20GENERAL/LGCAP/Corp%20Climate%20Action%20Plan_Keremeos_FINAL.pdf</t>
  </si>
  <si>
    <t xml:space="preserve">upgrades to waster water treatment plant 
managing building energy consumption 
reduce usage of paper 
</t>
  </si>
  <si>
    <t xml:space="preserve">upgrades to waster water treatment plant 
managing building energy consumption </t>
  </si>
  <si>
    <t xml:space="preserve">no machine idling policy 
</t>
  </si>
  <si>
    <t xml:space="preserve">Official Community Plan
</t>
  </si>
  <si>
    <t xml:space="preserve">increased the amount of residential properties that could be created via subdivision. </t>
  </si>
  <si>
    <t xml:space="preserve">secondary suites, and carriage homes to for compact community </t>
  </si>
  <si>
    <t xml:space="preserve">population projections, influx neighboring cities and immigration. </t>
  </si>
  <si>
    <t xml:space="preserve">fire smart planning, flood proof planning and preparedness and dike maintenance </t>
  </si>
  <si>
    <t xml:space="preserve">yes, assessments are ongoing </t>
  </si>
  <si>
    <t>"Wildfire","Overland flooding","Extreme heat and heat stress","Extreme cold, snow and ice","Wind, rain, and other storm events","Water shortage","Ecological,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</si>
  <si>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We are aiming to undertake a Climate Action Plan in the next two years as an update to our previously completed plans and strategies that include our Climate Adaptation Report (2009), GHG Emissions Reduction Report (2009), Integrated Community Sustainability Plan (2011), Corporate Carbon Neutral Action Plan (2012), and Community Energy &amp; Emissions Plan (2013).</t>
  </si>
  <si>
    <t>https://kimberley.civicweb.net/filepro/documents/12573/?preview=94061</t>
  </si>
  <si>
    <t>961</t>
  </si>
  <si>
    <t>We have adopted Step Code and require all new "standard" buildings (three storeys or less in height, area less than 600sq.m.) to meet the minimum performance requirements of Step 3 of the Step Code for any permits issued as of January 2020 (required min. Step 2 in 2019).</t>
  </si>
  <si>
    <t>Adopted our Active Transportation Network Plan in 2021, some of the recommended projects are completed or in progress to improve the AT connectivity between neighbourhoods and expand all-season use.  We continue to promote and explore opportunities to improve transit services in our community and connections to neighbouring communities. Fuel efficiency and fuel-switching is a key consideration in fleet vehicle and equipment purchase decisions, added first full EV vehicle to fleet.</t>
  </si>
  <si>
    <t>Fuel efficiency and fuel-switching is a key consideration in fleet vehicle and equipment purchase decisions, added first full EV vehicle to fleet.</t>
  </si>
  <si>
    <t>Adopted our Active Transportation Network Plan in 2021, some of the recommended projects are completed or in progress to improve the AT connectivity between neighbourhoods and expand all-season use.</t>
  </si>
  <si>
    <t xml:space="preserve"> We continue to promote and explore opportunities to improve transit services in our community and connections to neighbouring communities.</t>
  </si>
  <si>
    <t>Funding committed and planning in progress toward implementation of a curbside organics collection program to begin in 2023.  
OCP  policies encourage compact connected growth that minimizes new infrastructure, reduces long-term infrastructure maintenance costs, allows for a diverse range of housing types and affordability, protects environmentally sensitive areas and mitigates the impacts of natural hazards. Continue to review and amend zoning and other bylaws to support compact connected development and improve housing availability and affordability throughout our community.</t>
  </si>
  <si>
    <t xml:space="preserve">Funding committed and planning in progress toward implementation of a curbside organics collection program to begin in 2023.  </t>
  </si>
  <si>
    <t>OCP  policies encourage compact connected growth that minimizes new infrastructure, reduces long-term infrastructure maintenance costs, allows for a diverse range of housing types and affordability, protects environmentally sensitive areas and mitigates the impacts of natural hazards. Continue to review and amend zoning and other bylaws to support compact connected development and improve housing availability and affordability throughout our community.</t>
  </si>
  <si>
    <t>Continued efforts to reduce wildfire hazard in our community, completed wildfire interface fuels treatment of 36.4 hectares of municipal property in 2021 (10ha in 2020, 15.8ha in 2019, 81ha in 2018) and require wildfire hazard assessment and treatments to reduce hazard rating in new developments.</t>
  </si>
  <si>
    <t>OCP updated in 2018 to strengthen objectives and policies that guide land use and infrastructure decisions to promote compact connected growth that minimizes new infrastructure, reduces long-term infrastructure maintenance costs, allows for a diverse range of housing types and affordability, protects environmentally sensitive areas and mitigates the impacts of natural hazards.</t>
  </si>
  <si>
    <t xml:space="preserve">Our OCP policies encourage increased density and diversity of development and we have adopted multiple amendments to zoning regulations to allow for increased density and diversity of housing throughout our community. We're currently undertaking a significant review of zoning and other bylaws to modify building height and density regulations to support compact connected development and improve housing availability and affordability.   </t>
  </si>
  <si>
    <t xml:space="preserve">Improved infrastructure capacity data to encourage development in areas with existing servicing capacity and mitigate adverse impacts as well as ensure cost recovery in areas with insufficient capacity. Regular updates of asset management plans and monitoring infrastructure maintenance costs. Inventory and monitor housing supply (types, sizes and tenure) and absorption rates of new housing. Expand and enhance GIS capabilities to support improved cross-departmental analysis of land use and infrastructure decisions. </t>
  </si>
  <si>
    <t>Continued emergency preparedness planning for potential climate related impacts including wildfire, unusual storm events, heat. Reviewing emergency evacuation and communication plans for variety of potential emergency events. Continued interface fuel treatment program to reduce wildfire hazards in our community. Monitoring storm sewer infrastructure and planning upgrades or maintenance improvements to ensure resiliency to unusual storm events.</t>
  </si>
  <si>
    <t>https://kimberley.civicweb.net/document/1770/</t>
  </si>
  <si>
    <t>"Increased staff knowledge, expertise and data specific to climate adaptation","Increased staff capacity","Political support and direction"</t>
  </si>
  <si>
    <t>February 2020</t>
  </si>
  <si>
    <t xml:space="preserve">https://www.kitimat.ca/en/municipal-hall/resources/SWAP/Solid-Waste-Management-Strategy---Public-Overview-Document.pdf </t>
  </si>
  <si>
    <t>45580.03</t>
  </si>
  <si>
    <t>22151</t>
  </si>
  <si>
    <t>11449</t>
  </si>
  <si>
    <t>412</t>
  </si>
  <si>
    <t>30127000</t>
  </si>
  <si>
    <t>3% reduction by 2025, 22% reduction by 2030, 58% reduction by 2050</t>
  </si>
  <si>
    <t>2025, 2030, 2050</t>
  </si>
  <si>
    <t xml:space="preserve">Page 18 of report. https://www.kitimat.ca/en/resources/6.3.0-CEEP-20210413-FINAL.pdf </t>
  </si>
  <si>
    <t xml:space="preserve">Our municipal buildings are aging. We are going through the process of conducting feasibility studies on our buildings that require replacing vs. improving existing infrastructure. Spring 2022, we completed a feasibility study for replacing the municipal firehall. 
Meanwhile we have recently replaced a boiler in our recreation facility to a more energy efficient model.  
Many of our HVAC systems are in need of retrofits and replacements for more energy efficient models. While we are looking to replace an HVAC system, we conduct an energy assessment on new HVAC system models that are on the market, to ensure that we are optimizing our energy efficiency.  </t>
  </si>
  <si>
    <t xml:space="preserve">Meanwhile we have recently replaced a boiler in our recreation facility to a more energy efficient model.  
Many of our HVAC systems are in need of retrofits and replacements for more energy efficient models. While we are looking to replace an HVAC system, we conduct an energy assessment on new HVAC system models that are on the market, to ensure that we are optimizing our energy efficiency.  </t>
  </si>
  <si>
    <t xml:space="preserve">Free student transit fare, for ages K to 12. To encourage the use of public transportation in the community, the District of Kitimat launched this pilot program September 2020 until August 2023.
Bicycles can drive on our community's sidewalks. Our community was planned with connectivity in mind, tying the community together with over 40km of sidewalk paths. We are currently in the final stages of a community-wide Active Transportation Plan, which encourages residents to leave their cars at home, and use other means to get to and from work places. 
The District of Kitimat subsidizes the public transit system to operate 7 days/week, 365 days/year. 
The District of Kitimat is replacing the 2 existing and outdated EV charging stations, and working with CEA and BC Hydro to install 3 additional EV charging stations. </t>
  </si>
  <si>
    <t xml:space="preserve">The District of Kitimat is replacing the 2 existing and outdated EV charging stations, and working with CEA and BC Hydro to install 3 additional EV charging stations. </t>
  </si>
  <si>
    <t xml:space="preserve">Bicycles can drive on our community's sidewalks. Our community was planned with connectivity in mind, tying the community together with over 40km of sidewalk paths. We are currently in the final stages of a community-wide Active Transportation Plan, which encourages residents to leave their cars at home, and use other means to get to and from work places. </t>
  </si>
  <si>
    <t>Free student transit fare, for ages K to 12. To encourage the use of public transportation in the community, the District of Kitimat launched this pilot program September 2020 until August 2023.
The District of Kitimat subsidizes the public transit system to operate 7 days/week, 365 days/year.</t>
  </si>
  <si>
    <t xml:space="preserve">Free student transit fare, for ages K to 12. To encourage the use of public transportation in the community, the District of Kitimat launched this pilot program September 2020 until August 2023.
Bicycles can drive on our community's sidewalks. Our community was planned with connectivity in mind, tying the community together with over 40km of sidewalk paths. We are currently in the final stages of a community-wide Active Transportation Plan, which encourages residents to leave their cars at home, and use other means to get to and from work places. 
The District of Kitimat subsidizes the public transit system to operate 7 days/week, 365 days/year. </t>
  </si>
  <si>
    <t xml:space="preserve">Diverting Food Waste from the municipal landfill. Stemmed from the Solid Waste Management Strategy and Action Plan, adopted February 2020. The District of Kitimat began collecting residential food waste, January 2022 and sending it to the Regional District of Kitimat-Stikine's compost facility. The District of Kitimat is now developing the political and physical infrastructures so that all food waste can be banned from the municipal landfill. A commercial food waste ban from the landfill is scheduled to be implemented for 2023.   </t>
  </si>
  <si>
    <t xml:space="preserve">Flood water mapping study 2021-2022. Study has been conducted and it is now going through its consultation period. This study has not yet been formerly adopted by council. The District of Kitimat engaged an engineering firm to perform a flood water mapping study, to better understand what areas of the community would flood first, so that we can prioritize civic infrastructure improvements in our community infrastructure maintenance plans.  
Set-up new camera system along the fluvial channels of the Kitimat river to better gauge and anticipate flood events in a timely manner.   
Active Transportation plan, 2021 not yet adopted by council. Reduce the community's dependence on fossil fuels for transportation, and encourage healthier lifestyles for residents.  </t>
  </si>
  <si>
    <t xml:space="preserve">Flood water mapping study 2021-2022. Study has been conducted and it is now going through its consultation period. This study has not yet been formerly adopted by council. The District of Kitimat engaged an engineering firm to perform a flood water mapping study, to better understand what areas of the community would flood first, so that we can prioritize civic infrastructure improvements in our community infrastructure maintenance plans. </t>
  </si>
  <si>
    <t xml:space="preserve">Set-up new camera system along the fluvial channels of the Kitimat river to better gauge and anticipate flood events in a timely manner.   </t>
  </si>
  <si>
    <t>Response: District of Kitimat has adopted several policies in the Official Community Plan that was prepared in the year 2008 regarding compactness and completeness of the community. Following is a brief of those policies based on different themes including infill development, density benefits and active transportation connectivity: 
Our OCP has three policies that reflects on the infill development in the District of Kitimat. Following are our policies. 
- Policy 4.1.16: “Emphasize infill and redevelopment of already serviced vacant areas, rather than expanding into new areas that require the expansion of infrastructure or additional municipal costs.
- Policy 4.3.4: “Support the redevelopment of existing commercial/residential developments into live/work developments at appropriate sites.”. 
- Policy 4.4.5: “Encourage redevelopment and infill in developed areas as an alternative to expanding into new areas.”
Another policy in our OCP reflects on the provision of Density Benefits. 
- Policy 4.3.5.2: “Encourage the development of accessible, affordable, and rental housing through density benefits. Pursuant to Section 482 of the Local Government Act, density maximum can be raised for selected multi-family sites where amenities are provided. Density Benefits may be applied to new construction or renovation or expansion of existing multi-family developments.”
Since the District of Kitimat was developed on the garden city concept, our current OCP has the following policies on active transportation that reflects the element of safe and convenient accessibility for all. Following are our policies:
- Policy 4.3.15: “Ensure that sidewalks are planned and maintained to ensure connectivity and allow easy and safe movement for all people, including seniors and people with wheelchairs, walkers, carts, and strollers.” 
- Policy 4.3.17: “Maintain the existing system of internal connecting walkways and cycle paths within the neighbourhoods, from neighbourhood to neighbourhood and through the town, and enhance connections with parks and on-street transportation pedestrian and bicycle routes (see Schedule B). Temporary worker accommodation facilities are expected to provide and maintain system of connecting walkways and cycle paths within their respective sites and connect to public networks.”
- Policy 4.3.18: “Collaborate with industry stakeholders to explore the potential of developing a greenway on the west side of the Kitimat River to connect to the east side, creating options for walking and cycling.”
- Policy 4.3.19: “Develop a strategy for maintaining sidewalks and walkways from the original townsite plan to ensure safety and preservation of this community-defining element.”
- Policy 4.6.48: “Provide convenient and safe pedestrian paths between homes, schools, shopping areas, park facilities and other destinations, including temporary worker housing facilities.”</t>
  </si>
  <si>
    <t>Response: professional planning consultant which is currently undergoing and is in it’s final stage.
-The conceptual plan for an existing neighborhood commercial land (Nechako Centre) has been drafted for revitalizing the commercial pocket and includes recommendation including but not limited to public realm improvement, repurposing of an existing building, efficient and diverse use of parking land owned by the District of Kitimat including seasonal outdoor market and social event spaces and conducting feasibility analysis for an infill development, potentially some mixed development including affordable housing options.
-The planning department has also identified a gap in the availability of diversity of housing and is now undertaking a project at department level to develop a secondary suite policy which was originally created back in 2014 but was never put in use due to missing legislative requirements. The department is currently undertaking a background work and is in the initial phase of this project.</t>
  </si>
  <si>
    <t xml:space="preserve">District of Kitimat would appreciate if it could be provided an annual housing status data- like what CMHC produces annually for communities with a population of 10,000 or above. This data will help inform in making long term policy decisions related to diverse housing (focusing on infill development) including but not limited to market demand for secondary suites. It would also be useful in updating the Housing Action Plan and Needs Assessment report.
 Updated CEEI Reports by Community, as the last one issued was in 2012. It is challenging to plan for the future with outdated data. </t>
  </si>
  <si>
    <t xml:space="preserve">The District of Kitimat engaged horticulturalist to improve the communities gardening and landscaping practices. The energy and labour intensive annual plants are being replaced with perennials, the gardening and landscaping program has taken on more of a holistic approach, which work with nature and require much less effort in terms of maintenance, power landscaping tools and watering. 
This year compost was brought in from a local source (60km inland), whereas usually compost material comes from Prince George or farther (+600km away). 
The horticulturalist replaced most of the gas powered landscaping tools (leaf blowers, weed wackers) with cordless electrical models, for the entire gardening crew. 
The District of Kitimat acquired a hybrid vehicle for the Bylaw Officer, who travels a lot throughout the townsite and in town speeds.  </t>
  </si>
  <si>
    <t>"Coastal flooding, storm surge events and/or other coastal hazards","Overland flooding","Extreme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changes)","Wildfire","Extreme heat and heat stress","Water shortage"</t>
  </si>
  <si>
    <t>"People who happen to live in several low-lying neighbourhoods, as identified in a recent floodmapping study ","Indigenous peoples"</t>
  </si>
  <si>
    <t>"People who happen to live in several low-lying neighbourhoods, as identified in a recent floodmapping study "</t>
  </si>
  <si>
    <t>https://www.rdks.bc.ca/government/public_reports</t>
  </si>
  <si>
    <t>444</t>
  </si>
  <si>
    <t>452</t>
  </si>
  <si>
    <t>896</t>
  </si>
  <si>
    <t>No, equally due to lack of financial and technical capacity.</t>
  </si>
  <si>
    <t>The RDKS has many aspirations regarding active transportation, environmental sustainability, and community health and safety, especially in anticipation of the forecasted growth. These aspirations are identified in the 2020 Thornhill Official Community Plan and the 2014 Thornhill Active Transportation Plan. The implementation of an active transportation facility that would provide a safe and comfortable route for all residents and visitors to commute from Thornhill into Terrace is shaped by, and can help support, RDKS priorities and community planning principles. The RDKS is currently in the feasibility study stage of undertaking a multi-use path to allow non-motor vehicle commuting between Terrace and Thornhill.</t>
  </si>
  <si>
    <t>The Regional District is updating the 1983 Subdivision and Development Control Bylaw for Thornhill. This project will review the existing infrastructure servicing regulations and update the bylaw consistent with the new Official Community Plan (OCP). 
A Biomass system is in the process of being added to the Upper Skeena Recreation Centre to reduce propane consumption in peak season.</t>
  </si>
  <si>
    <t>A Biomass system is in the process of being added to the Upper Skeena Recreation Centre to reduce propane consumption in peak season.</t>
  </si>
  <si>
    <t xml:space="preserve">The Regional District is updating the 1983 Subdivision and Development Control Bylaw for Thornhill. This project will review the existing infrastructure servicing regulations and update the bylaw consistent with the new Official Community Plan (OCP). </t>
  </si>
  <si>
    <t xml:space="preserve">The Regional District presently has three official community plans (OCPs) in effect which provide a vision and policy direction for the communities of Thornhill, Kitwanga and the Hazeltons in Electoral Areas E and B. We also have Rural Land Use Bylaws (RLUBs) similar to OCPs in effect at Meziadin Lake and Bob Quinn Lake in Electoral Areas A and D. The OCPs and RLUBs generally support the creation of complete communities through promotion of mixed uses and land use frameworks that are consistent with sustainable planning principles, supporting infrastructure efficiency, infill development, and the use of active transportation and transit where possible depending on level of servicing, remoteness, and other variables in each community. </t>
  </si>
  <si>
    <t>The Regional District’s most current Official Community Plan, the 2020 Thornhill OCP, promotes the addition of higher density housing options and a mix of employment-generating and neigbhourhood-serving commercial uses in proximity within the community core. The Regional District is now in the process of updating the 1983 Thornhill Zoning Bylaw and 1983 Subdivision and Development Control Bylaw to implement the Thornhill OCP, incorporating the OCP vision and policy direction into our land use and servicing regulations in support of community completeness and compactness. We are also in the process of implementing the Thornhill OCP and Thornhill Active Transportation Plan with the recent launch of a feasibility study for a safe walking and cycling path connecting to the adjacent community of Terrace.</t>
  </si>
  <si>
    <t>The data that would be most valuable in decision-making related to the creation of complete, compact communities would be current information on population growth and demographics and transportation mode share for each community in the RDKS. It would also be helpful to have current data and projections on construction costs and land values in northwest BC to inform land use and servicing regulations so as to avoid inadvertently hindering development of needed housing, businesses, and services.</t>
  </si>
  <si>
    <t>"Wildfire","Overland flooding","Ecological,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hazards","Extreme heat and heat stress","Extreme cold, snow and ice","Water shortage","Wind, rain, and other storm events"</t>
  </si>
  <si>
    <t>"Residents of remote rural areas"</t>
  </si>
  <si>
    <t>"Residents of rural areas near bodies of water"</t>
  </si>
  <si>
    <t>2016 RDKB Strategic Community Energy and Emissions Plan and 2019 RDKB Corporate Greenhouse Gas Reduction Plan</t>
  </si>
  <si>
    <t xml:space="preserve">https://rdkb.com/Portals/0/EnvironmentalServices/Climate/SCEEP-RDKB%20Plan-Final-2016-07-28.pdf?ver=2020-11-17-105501-870    https://rdkb.com/Portals/0/EnvironmentalServices/Climate/2019%20RDKB%20Corporate%20GHG%20Reduction%20Plan%20-%20Adopted.pdf?ver=2020-11-17-105824-300 </t>
  </si>
  <si>
    <t>https://rdkb.com/Environment/Climate-Energy/Climate-Action</t>
  </si>
  <si>
    <t>1279</t>
  </si>
  <si>
    <t>130</t>
  </si>
  <si>
    <t>1409</t>
  </si>
  <si>
    <t>33% (45,789tCO2e)</t>
  </si>
  <si>
    <t>https://rdkb.com/Portals/0/EnvironmentalServices/Climate/SCEEP-RDKB%20Plan-Final-2016-07-28.pdf?ver=2020-11-17-105501-870</t>
  </si>
  <si>
    <t xml:space="preserve">Energy Step Code
•	On January 1, 2021 the RDKB implemented the BC Energy Step Code (Step Code) through voluntary compliance for both Part 9 and Part 3 buildings. It developed and implemented internal processes, developed guidance material, undertook internal training and building capacity. 
•	Developed public facing information sheets to explain Step Code and outlined RDKB compliance requirements.
Build Energy Smart program - It aims to increase building industry awareness of Step Code and how to build more energy efficient homes. In 2021, this program included:
•	A central portal for the regional building industry that includes resources, information on education and training sessions as well as an online newsletter, Q&amp;A tool, and discussion forum.
•	Working in collaboration with neighboring regional district to help prepare the building industry for Province mandating Energy Step Code. Hosted a 3-part online workshop series streamed from BCIT lab for builders, energy advisors, trades, design professionals. 
RDKB Facility Energy Retrofit Plans 
•	Completed a detailed energy study for the Grand Forks Aquatics Centre. Based on the study, it developed the GF Aquatics Centre energy efficiency project that implements a large number of the energy and greenhouse gas emissions measures. The RDKB has received partial funding for the project and a further funding application has been prepared. 
•	Completed 9 energy assessments at key greenhouse gas emitting facilities. These energy assessments have formed the basis of Energy Retrofit Plans for the facilities and have been integrated into budget and planning processes.
•	Implemented 5 energy efficiency measures at the RDKB facilities in 2021.
•	Established quarterly RDKB Climate &amp; Energy Newsletter that includes energy consumption and comparison report for the key facilities. 
</t>
  </si>
  <si>
    <t>Energy Step Code
•	On January 1, 2021 the RDKB implemented the BC Energy Step Code (Step Code) through voluntary compliance for both Part 9 and Part 3 buildings. It developed and implemented internal processes, developed guidance material, undertook internal training and building capacity. 
•	Developed public facing information sheets to explain Step Code and outlined RDKB compliance requirements.</t>
  </si>
  <si>
    <t xml:space="preserve">RDKB Facility Energy Retrofit Plans 
•	Completed a detailed energy study for the Grand Forks Aquatics Centre. Based on the study, it developed the GF Aquatics Centre energy efficiency project that implements a large number of the energy and greenhouse gas emissions measures. The RDKB has received partial funding for the project and a further funding application has been prepared. 
•	Completed 9 energy assessments at key greenhouse gas emitting facilities. These energy assessments have formed the basis of Energy Retrofit Plans for the facilities and have been integrated into budget and planning processes.
•	Implemented 5 energy efficiency measures at the RDKB facilities in 2021.
•	Established quarterly RDKB Climate &amp; Energy Newsletter that includes energy consumption and comparison report for the key facilities. </t>
  </si>
  <si>
    <t xml:space="preserve">Build Energy Smart program - It aims to increase building industry awareness of Step Code and how to build more energy efficient homes. In 2021, this program included:
•	A central portal for the regional building industry that includes resources, information on education and training sessions as well as an online newsletter, Q&amp;A tool, and discussion forum.
•	Working in collaboration with neighboring regional district to help prepare the building industry for Province mandating Energy Step Code. Hosted a 3-part online workshop series streamed from BCIT lab for builders, energy advisors, trades, design professionals. </t>
  </si>
  <si>
    <t xml:space="preserve">Active Transport Plan (Encouraging Mode Shifting)
•	Gained funding to develop an Active Transport Plan for the South Kootenay Green link that will connect 5 municipalities and 2 electoral areas. 
RDKB Low Carbon Fleet Project (Accelerating the switch to ZEVs)
•	Through this project, the RDKB is demonstrating that rural local governments can embrace electric vehicles (EV) into their fleet. The RDKB currently has four EVs in its fleet. 
•	The RDKB Board pledged that 10% of new light duty vehicles will be zero emissions vehicles by 2025. 
•	In 2021, the RDKB installed 2 EV chargers at the Grand Forks office and commence work the installation of an addition 6 EV chargers at Trail office.
</t>
  </si>
  <si>
    <t>RDKB Low Carbon Fleet Project (Accelerating the switch to ZEVs)
•	Through this project, the RDKB is demonstrating that rural local governments can embrace electric vehicles (EV) into their fleet. The RDKB currently has four EVs in its fleet. 
•	The RDKB Board pledged that 10% of new light duty vehicles will be zero emissions vehicles by 2025. 
•	In 2021, the RDKB installed 2 EV chargers at the Grand Forks office and commence work the installation of an addition 6 EV chargers at Trail office.</t>
  </si>
  <si>
    <t xml:space="preserve">Active Transport Plan (Encouraging Mode Shifting)
•	Gained funding to develop an Active Transport Plan for the South Kootenay Green link that will connect 5 municipalities and 2 electoral areas. </t>
  </si>
  <si>
    <t>RDKB Climate Action Plan 
Commenced the development of the RDKB Climate Action Plan that is taking a low carbon resilience approach. This approach supports communities in advancing towards a strong and adaptable future by bringing together climate preparedness and adaptation, climate mitigation, and other local government priorities. The Plan will cover: 
•	Corporate climate mitigation, and energy conservation and efficiency; 
•	RDKB community (electoral areas) climate mitigation, energy conservation and efficiency; 
•	Climate adaptation, preparedness and resilience; 
•	Maximizing co-benefits of energy conservation and efficiency, climate mitigation and climate adaptation strategies
Organics Diversion
•	Commenced the development of the South Kootenay / East Side curbside organics diversion program. A working group was established and the design of the upgrade to McKelvey Creek transfer station has commenced. This project is scheduled to be implemented and completed 2023.
•	Commenced the expansion of the Boundary organics diversion program. The curbside collection has been expanded to include City of Greenwood and work has commenced construction of the composting facility upgrade at Grand Forks landfill.  The upgrade is scheduled to be complete fall 2022.
Land-use planning and Official Community Plans
•	The RDKB has been updating the Bridesville Land Use Plan since 2015 which will put controls in place to manage density for not only the townsite but for an expanded area. 
•	The RDKB has commenced the process for updating the Christina Lake OCP.</t>
  </si>
  <si>
    <t>Organics Diversion
•	Commenced the development of the South Kootenay / East Side curbside organics diversion program. A working group was established and the design of the upgrade to McKelvey Creek transfer station has commenced. This project is scheduled to be implemented and completed 2023.
•	Commenced the expansion of the Boundary organics diversion program. The curbside collection has been expanded to include City of Greenwood and work has commenced construction of the composting facility upgrade at Grand Forks landfill.  The upgrade is scheduled to be complete fall 2022.</t>
  </si>
  <si>
    <t>RDKB Climate Action Plan 
Commenced the development of the RDKB Climate Action Plan that is taking a low carbon resilience approach. This approach supports communities in advancing towards a strong and adaptable future by bringing together climate preparedness and adaptation, climate mitigation, and other local government priorities. The Plan will cover: 
•	Corporate climate mitigation, and energy conservation and efficiency; 
•	RDKB community (electoral areas) climate mitigation, energy conservation and efficiency; 
•	Climate adaptation, preparedness and resilience; 
•	Maximizing co-benefits of energy conservation and efficiency, climate mitigation and climate adaptation strategies</t>
  </si>
  <si>
    <t>Land-use planning and Official Community Plans
•	The RDKB has been updating the Bridesville Land Use Plan since 2015 which will put controls in place to manage density for not only the townsite but for an expanded area. 
•	The RDKB has commenced the process for updating the Christina Lake OCP.</t>
  </si>
  <si>
    <t>Boundary Region Flood and Geohazard Risk Assessment
•	This was completed. This provide a better understanding of the risks due to flood and geohazards to prioritize future work within the boundary region. This supports activities like identification of potential areas to develop detailed flood mapping and emergency management planning. https://rdkb.com/Portals/0/Planning/BIWSFloodGeohazardRiskAssessment.pdf?ver=2021-06-22-144746-357  
This is the first necessary component before updating the floodplain maps in the region, as well as part of the implementation of the Kettle River Watershed Management Plan
Boundary Region Drought Response Plan 
•	In 2021 the Province changed the Provincial Drought levels from a 4 level system to a 6 level system. The RDKB updated their the RDKB Drought Response Plan to account for this change. This updated plan was heavily relied on during the unprecedented Boundary region drought of 2021, where the Province ordered all West Kettle farmers to stop using water for irrigation in response to very low water levels in the West Kettle River. This is part of the implementation of the Kettle River Watershed Management Plan
Boundary Watershed Webinars – Science &amp; Learning 
•	The RDKB’s watershed planning goals are to keep our waterways and ecosystems healthy so people and all the organisms we share our region with can thrive in the Kootenay Boundary. 
•	In 2021 the RDKB Watershed Service (Boundary Integrated Watershed Service) hosted 3 webinars to help engage the community on natural environment and role in managing climate change: 
o	Benthic invertebrates and monitoring in BC streams using CABIN, a Boundary region focus
o	Wetlands: Health and Restoration
o	Aquatic Riparian Areas and Local Fisheries Information
This is part of the implementation of the Kettle River Watershed Management Plan
Boundary Region Floodplain Mapping
With existing maps approximately 30 years old, the Boundary Region was in dire need of updating their floodplain mapping. This project started in 2021, with an anticipated end date of 2023.  This will include updating the mapping for Christina Lake area, Rural Grand Forks (Kettle River), Midway to Rock Creek (Kettle River) and Beaverdell to Carmi (West Kettle River). This is part of the implementation of the Kettle River Watershed Management Plan.</t>
  </si>
  <si>
    <t>Boundary Region Flood and Geohazard Risk Assessment
•	This was completed. This provide a better understanding of the risks due to flood and geohazards to prioritize future work within the boundary region. This supports activities like identification of potential areas to develop detailed flood mapping and emergency management planning. https://rdkb.com/Portals/0/Planning/BIWSFloodGeohazardRiskAssessment.pdf?ver=2021-06-22-144746-357  
This is the first necessary component before updating the floodplain maps in the region, as well as part of the implementation of the Kettle River Watershed Management Plan
Boundary Region Floodplain Mapping
With existing maps approximately 30 years old, the Boundary Region was in dire need of updating their floodplain mapping. This project started in 2021, with an anticipated end date of 2023.  This will include updating the mapping for Christina Lake area, Rural Grand Forks (Kettle River), Midway to Rock Creek (Kettle River) and Beaverdell to Carmi (West Kettle River). This is part of the implementation of the Kettle River Watershed Management Plan.
Boundary Region Drought Response Plan 
•	In 2021 the Province changed the Provincial Drought levels from a 4 level system to a 6 level system. The RDKB updated their the RDKB Drought Response Plan to account for this change. This updated plan was heavily relied on during the unprecedented Boundary region drought of 2021, where the Province ordered all West Kettle farmers to stop using water for irrigation in response to very low water levels in the West Kettle River. This is part of the implementation of the Kettle River Watershed Management Plan</t>
  </si>
  <si>
    <t>Boundary Watershed Webinars – Science &amp; Learning 
•	The RDKB’s watershed planning goals are to keep our waterways and ecosystems healthy so people and all the organisms we share our region with can thrive in the Kootenay Boundary. 
•	In 2021 the RDKB Watershed Service (Boundary Integrated Watershed Service) hosted 3 webinars to help engage the community on natural environment and role in managing climate change: 
o	Benthic invertebrates and monitoring in BC streams using CABIN, a Boundary region focus
o	Wetlands: Health and Restoration
o	Aquatic Riparian Areas and Local Fisheries Information
This is part of the implementation of the Kettle River Watershed Management Plan</t>
  </si>
  <si>
    <t>Boundary Region Drought Response Plan 
•	In 2021 the Province changed the Provincial Drought levels from a 4 level system to a 6 level system. The RDKB updated their the RDKB Drought Response Plan to account for this change. This updated plan was heavily relied on during the unprecedented Boundary region drought of 2021, where the Province ordered all West Kettle farmers to stop using water for irrigation in response to very low water levels in the West Kettle River. This is part of the implementation of the Kettle River Watershed Management Plan</t>
  </si>
  <si>
    <t xml:space="preserve">The RDKB has adopted six OCPs and two land use plans covering electoral areas A, B, C, D and part of Area E. These plans cover rural areas, small rural communities and include agricultural land reserves which is overseen by the Province. The RDKB has an ongoing list of OCPs updates and cycle for fully updating these plans. 
The OPCs and land use plans have sessions on managing density and subdivision controls.
The RDKB is part of the Big White Resort Master plan review process. It is in discussions and promoting complete, compact communities as part of this process. </t>
  </si>
  <si>
    <t>The RDKB is part of the Big White Resort Master plan review process. It is in discussions and promoting complete, compact communities as part of this process. 
The RDKB has also been updating the Bridesville Land Use Plan since 2015. This plan will put controls in place to manage density for not only the townsite but for an expanded area. The RDKB has commenced the process for updating the Christina Lake OCP.</t>
  </si>
  <si>
    <t xml:space="preserve">Data on urban to rural migration across the Province. In addition, methods and information on managing complete, compact communities in rural communities which don’t have infrastructure and economics of scale to create infrastructure for complete, compact communities. </t>
  </si>
  <si>
    <t>Emergency Management
•	The RDKB Emergency Management Service has updated the regional Hazard, Risk and Vulnerability assessment. This is used in emergency response planning for the region. The top hazards that are impacted by climate change were used for the climate action plan climate risk and vulnerability assessment.
•	The Regional Emergency Program, in response to major flooding three of the last five years, has developed the Freshet dashboard. This public tool helps the public understand the risk of flooding in the region on a daily basis.
•	The Regional Emergency Program has received grant funding to deliver FireSmartBC education and home assessments across the regional district. The Program is also creating new Community Wildfire Resiliency Plans for each electoral areas in 2021 and will complete Community Wildfire Resiliency Plans for each member municipality in 2022.
Climate Action Plan
•	The RDKB is currently developing a Climate Action Plan that will focus on low carbon resilience. This approach supports communities in advancing towards a strong and adaptable future by bringing together climate adaptation, climate mitigation, and other local government priorities. 
•	The RDKB has completed climate hazard, risk and vulnerability assessment to identify the impacts of climate change in the RDKB region; corporate and community greenhouse gas emissions inventory and projections, stakeholder and staff workshops; public consultation.
•	In addition it has agreement from the Board of Directors on the guiding principles that will inform the development and prioritization of the actions and will also guide for the Plan implementation. Fairness, Equity and Affordability is one of the key principles for the development and implementation of the Plan. 
Boundary Drought Response Plan
•	In 2021 the Province changed the Provincial Drought levels from a 4 level system to a 6 level system. The RDKB updated their the RDKB Drought Response Plan to account for this change. This updated plan was heavily relied on during the unprecedented Boundary region drought of 2021, where the Province ordered all West Kettle farmers to stop using water for irrigation in response to very low water levels in the West Kettle River. This is part of the implementation of the Kettle River Watershed Management Plan
Boundary Region Floodplain Mapping
•	With existing maps approximately 30 years old, the Boundary Region was in need of updating their floodplain mapping. This project started in 2021, with an anticipated end date of 2023.  This will include updating the mapping for Christina Lake area, Rural Grand Forks (Kettle River), Midway to Rock Creek (Kettle River) and Beaverdell to Carmi (West Kettle River). This is part of the implementation of the Kettle River Watershed Management Plan. 
Nine Mile Creek Drought Management Plan (DMP)
•	The RDKB is developing a DMP for Nine Mile Creek watershed to help mitigate the risk of water supply shortage and support future water use planning. The goal of the DMP is to help ensure that adequate water supplies are available within the watershed for water users and the aquatic environment under drought conditions in the future considering population growth, changes in land use, as well as climate change.</t>
  </si>
  <si>
    <t>"Extreme heat and heat stress","Wildfire","Overland flooding","Water shortage","Ecological, cultural and/or human health impacts (examples of cultural impacts include threats to identities, languages, and livelihoods; examples of ecological impacts include biodiversity loss, erosion, invasive species, ecosystem changes)","Extreme cold, snow and ice","Wind, rain, and other storm events","Coastal flooding, storm surge events and/or other coastal hazards"</t>
  </si>
  <si>
    <t>"1) Recently the RDKB Board of Directors agreed the RDKB Climate Action Plan guiding principles. One of the key guiding principles agreed was \"Equity\". These guiding principles will be used to prioritize climate strategies and actions, as well as guide the Plan implementation. 2) Province undertaking regulatory assessment with an equity lens when developing climate policy.","By designing and implementing climate actions that target the barriers to access and resilience faced by the equity seeking groups/frontline communities most impacted by climate change"</t>
  </si>
  <si>
    <t xml:space="preserve">The Town is completing an OCP Review and GHG emissions modelling and climate change policies more broadly are included.  </t>
  </si>
  <si>
    <t xml:space="preserve">The Town of Ladysmith is expanding our active transportation infrastructure as we transition towards a more sustainable community. 
The Colonia Drive Active Transportation Project will seek to add sidewalks and bike sharrows creating safer connections between the surrounding neighbourhood and a popular community park, as well as the nearby schools and our community centre.  The Town is grateful to receive $296,343 from the Province and Council has endorsed contributing an additional $127,500 towards the completion of this project. 
Additionally, the Town is conducting an Official Community Plan review and the draft document includes policies and initiatives that support and encourage 'mode shifting' to reduce the energy intensity of short trips by car within our community.  </t>
  </si>
  <si>
    <t xml:space="preserve">The Town of Ladysmith is expanding our active transportation infrastructure as we transition towards a more sustainable community. 
The Colonia Drive Active Transportation Project will seek to add sidewalks and bike sharrows creating safer connections between the surrounding neighbourhood and a popular community park, as well as the nearby schools and our community centre.  The Town is grateful to receive $296,343 from the Province and Council has endorsed contributing an additional $127,500 towards the completion of this project. </t>
  </si>
  <si>
    <t xml:space="preserve">Additionally, the Town is conducting an Official Community Plan review and the draft document includes policies and initiatives that support and encourage 'mode shifting' to reduce the energy intensity of short trips by car within our community.  </t>
  </si>
  <si>
    <t xml:space="preserve">The Town of Ladysmith is currently undertaking an Official Community Plan review which is expected to be endorsed by Council in fall 2022.  The new OCP is a significant improvement over the existing policy document and reflects the current impacts of climate change.
Further implementation is still under development, however, including among the most significant policy recommendations are the following: 
- Requiring that a diversity of housing types and unit sizes be provided  in new residential subdivisions and rezoning applications, as well as encouraging micro-units and tiny homes where servicing allows. 
- Repurposing street space to better accommodate people walking, rolling and cycling.
- Policies supporting the creation of 10-minute neighbourhoods provide easy access to shops, 
services, schools, nature, and community. 
- Creation of a Mobility Plan to identify intersection and corridor improvements for pedestrian and cycling improvements. 
- Focused development in priority growth areas rather than greenfield sites. 
</t>
  </si>
  <si>
    <t xml:space="preserve">Ladysmith allows secondary suites the majority of residential zones and laneway houses in the central residential neighbourhood within close proximity to the commercial downtown.  Council has provided direction to amend the bylaw to incentivize laneway houses in this same area. 
The Town has been moving towards allowing smaller parcel sizes for single-family developments. 
Additionally, the ongoing OCP Review has identified policies to encourage increased density and allow more mixed-use development throughout the community. 
The current and proposed OCPs both contain an urban containment boundary.   </t>
  </si>
  <si>
    <t xml:space="preserve">Market preferences for residential housing types would allow the Town to anticipate potential future demand (ie single-family alternatives). </t>
  </si>
  <si>
    <t xml:space="preserve">Town of Ladysmith initiated a new Sustainability Ambassador Program in the summer of 2021 that has continued this year.  The ambassadors are responsible for providing water conservation, recycling, compost, and waste disposal education to residents and businesses, as well as providing irrigation audit services to the infrastructure services division. </t>
  </si>
  <si>
    <t>"Water shortage","Wind, rain, and other storm events","Extreme heat and heat stress","Wildfire","Extreme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hazards","Overland flooding"</t>
  </si>
  <si>
    <t>Step Code Adoption</t>
  </si>
  <si>
    <t xml:space="preserve">Adoption of Mobility Master Plan (Feb 2021)
Electrification of Fleet vehicles (5)
</t>
  </si>
  <si>
    <t>Electrification of Fleet vehicles (5)</t>
  </si>
  <si>
    <t>Adoption of Mobility Master Plan (Feb 2021)</t>
  </si>
  <si>
    <t>Section 21.13 of the OCP - Greenhouse Gas Reduction DP Area - aims to minimize the level of GG emissions generated from building orientation and structures on lots.</t>
  </si>
  <si>
    <t>undertaking fire mitigation programs with public and private landholders
undertaking a water sustainability/conservation plan</t>
  </si>
  <si>
    <t>undertaking a water sustainability/conservation plan</t>
  </si>
  <si>
    <t>undertaking fire mitigation programs with public and private landholders</t>
  </si>
  <si>
    <t>Goal 4.1.3 of OCP - Pursue a more compact, efficient and sustainable community
Policy 4.8.2 (k) - All major projects in Lake Country should create a compact urban form by utilizing  the existing land base more intensively.
Section 17.2  - Support for high density residential development focusing on liveable and diverse neighbourhoods that are compact, walkable and include transit and active transportation</t>
  </si>
  <si>
    <t>- Adoption of Mobility Master Plan (Feb. 2021)
- Actively working within the Urban Containment Boundary identified in the OCP (2018)</t>
  </si>
  <si>
    <t xml:space="preserve">- a more reliable transit system that residents can use to connect to local hubs and regional centres.
</t>
  </si>
  <si>
    <t xml:space="preserve"> - Actively working on a Tree Protection Bylaw (not yet adopted) to maintain/increase tree canopy in built areas
- Initiated a municipality-wide Master Drainage Plan 
- Protection of agricultural lands and ensuring sustainability of ag. farm practices</t>
  </si>
  <si>
    <t>"Wildfire","Water shortage","Extreme heat and heat stress","Ecological, cultural and/or human health impacts (examples of cultural impacts include threats to identities, languages, and livelihoods; examples of ecological impacts include biodiversity loss, erosion, invasive species, ecosystem changes)","Overland flooding","Extreme cold, snow and ice","Wind, rain, and other storm events","Coastal flooding, storm surge events and/or other coastal hazards"</t>
  </si>
  <si>
    <t>"Agricultural community"</t>
  </si>
  <si>
    <t>"All","Increased funding","More community engagement and activation","More partnerships and collaboration across levels of government","Increased staff knowledge, expertise and data specific to climate adaptation","Increased staff capacity","Political support and direction"</t>
  </si>
  <si>
    <t>May 25, 2010</t>
  </si>
  <si>
    <t>https://lakecowichan.ca/dl/888-2010%20-%20OCP%20Amend.pdf</t>
  </si>
  <si>
    <t>Energy efficient insulation, zero carbon heating, increase use of natural lighting, additional use of heat pumps</t>
  </si>
  <si>
    <t>Energy efficient insulation, increase use of natural lighting, additional use of heat pumps</t>
  </si>
  <si>
    <t>zero carbon heating, additional use of heat pumps</t>
  </si>
  <si>
    <t>Active transportation plan, increased number of trails, secure bike parking, EV charging stations, additional use of "green" infrastructure</t>
  </si>
  <si>
    <t>secure bike parking, EV charging stations, additional use of "green" infrastructure</t>
  </si>
  <si>
    <t>Active transportation plan, increased number of trails, secure bike parking</t>
  </si>
  <si>
    <t>Organics diversion program being given emphasis, updated official community plan to reflect climate change initiatives, tree planting initiatives and emphasis on densification through the zoning changes</t>
  </si>
  <si>
    <t>tree planting initiatives</t>
  </si>
  <si>
    <t>Organics diversion program being given emphasis</t>
  </si>
  <si>
    <t>updated official community plan to reflect climate change initiatives, and emphasis on densification through the zoning changes</t>
  </si>
  <si>
    <t>Drainage improvements, ensure construction complies with floodplain requirements, watering restrictions to meet  recent drought conditions and need to better protect riparian areas</t>
  </si>
  <si>
    <t>The current OCP does support this premise.</t>
  </si>
  <si>
    <t xml:space="preserve">Densification is encouraged through smaller lots and permitting greater density by permitting secondary suites.  </t>
  </si>
  <si>
    <t>Population data and housing costs would be useful.</t>
  </si>
  <si>
    <t xml:space="preserve">To use water resources in an environmentally sustainable manner by limiting waste, increasing efficiency, and encouraging water conservation practices is the focus currently. Metering of water consumption has been most helpful. </t>
  </si>
  <si>
    <t>"Water shortage","Wildfire","Wind, rain, and other storm events","Extreme heat and heat stress","Extreme cold, snow and ice","Coastal flooding, storm surge events and/or other coastal hazards","Overland flooding","Ecological, cultural and/or human health impacts (examples of cultural impacts include threats to identities, languages, and livelihoods; examples of ecological impacts include biodiversity loss, erosion, invasive species, ecosystem changes)"</t>
  </si>
  <si>
    <t>"Everyone"</t>
  </si>
  <si>
    <t>"Population at large"</t>
  </si>
  <si>
    <t>"Yes, we align climate action plan(s) and priorities with the federal 2030 Emissions Reduction Plan"</t>
  </si>
  <si>
    <t xml:space="preserve">No, we have focused our efforts so far on establishing GHG reduction targets, as set out in our OCP, to ensure we are meeting our commitments to reduce GHG emissions in line with other levels of government and relevant legislation.  We have also focused on how to track and monitor our progress. The next phase is drafting policy on how how to get there. </t>
  </si>
  <si>
    <t xml:space="preserve">No, we currently rely on the CRD's Energy and GHG Emissions Inventory report to track and monitor our community-wide emissions.  We plan to incorporate our own strategy in the future to account for additional measures not reported in the CRD report. </t>
  </si>
  <si>
    <t xml:space="preserve">A = Decrease per-capita community GHG emissions from residential energy consumption by 10% below 2020 levels by 2030;  B = Reach net-zero in corporate operations by 2050; C = Decrease per-capita community-wide GHG emissions by 61% below 2007 levels by 2038; </t>
  </si>
  <si>
    <t xml:space="preserve">A = 2030; B = 2050; C = 2038; </t>
  </si>
  <si>
    <t>A= 2020; B = 2020; C = 2007</t>
  </si>
  <si>
    <t>https://www.langford.ca/wp-content/uploads/2020/10/official-community-plan-1200.pdf</t>
  </si>
  <si>
    <t xml:space="preserve">1) City of Langford Carbon Mineralization Policy: As of June 1, 2022, all City-owned or solicited construction projects, and all private construction projects greater than 50 m3, will be required to be constructed using post-industrial C02 mineralization technology (a form of carbon capture, utilization and storage)
The policy requires tracking the total embodied carbon content using a Type 3 Environmental Product Declaration ("EPD"), certified through ASTM, and compared against the Canadian benchmark from CRMCA 2017 industry reports. The results provide the total GHG savings in kg. of CO2-eq. 
2) The City is currently in the process of developing a new Development Permit Area for Climate Action to help achieve its objectives for a reduction in GHG emissions and conservation of water and energy.  As part of the new "DPA" guidelines, an exemption to the permit may be granted for any project that goes above and beyond the minimum standard, whether that's Step Code, LEED, Passive House or the BCBC. We expect the DPA to apply to the entire City. 
</t>
  </si>
  <si>
    <t xml:space="preserve">2) The City is currently in the process of developing a new Development Permit Area for Climate Action to help achieve its objectives for a reduction in GHG emissions and conservation of water and energy.  As part of the new "DPA" guidelines, an exemption to the permit may be granted for any project that goes above and beyond the minimum standard, whether that's Step Code, LEED, Passive House or the BCBC. We expect the DPA to apply to the entire City. </t>
  </si>
  <si>
    <t xml:space="preserve">1) City of Langford Carbon Mineralization Policy: As of June 1, 2022, all City-owned or solicited construction projects, and all private construction projects greater than 50 m3, will be required to be constructed using post-industrial C02 mineralization technology (a form of carbon capture, utilization and storage)
The policy requires tracking the total embodied carbon content using a Type 3 Environmental Product Declaration ("EPD"), certified through ASTM, and compared against the Canadian benchmark from CRMCA 2017 industry reports. The results provide the total GHG savings in kg. of CO2-eq. </t>
  </si>
  <si>
    <t>1) The City recently adopted a new Bylaw that requires 100% of new multi-family buildings (excluding visitor parking) to be "EV-Ready" (roughed in for future electric vehicle charging). As part of the Bylaw, the Owner is required to install all parking space conduits, connections, communication equipment, load management systems, control systems, signage and other works and devices to support future EV charging. 
2) The new "DPA" for Climate Action also provides guidelines for secure bike storage, e-bike charging, and the installation of EV charging stations. IN PROGRESS
3) Participate in the CRD's Public Electric Vehicle Charging Network project grant application to the ICIP CleanBC 
 Communities Fund grant program</t>
  </si>
  <si>
    <t>2) The new "DPA" for Climate Action also provides guidelines for secure bike storage, e-bike charging, and the installation of EV charging stations. IN PROGRESS</t>
  </si>
  <si>
    <t>1) In 2021, the City of Langford adopted three new bylaws to support increased density in the downtown core, enhance pedestrian connectivity, and  drive economic development. Three distinct zones were created: CCP, CC1, and CC2. Each Zone encourages higher density development and/or uses such as offices, cultural establishments, institutional developments, parks and greenspaces. At full build out, the City could expect a residential density in between 3 and 6 FSR within the City Centre.  
A summary of these bylaws are below:
CCP Area 1 (City Centre Pedestrian) - No height limit, mandatory two storeys of commercial, active businesses on the ground floor
CC1 (City Centre 1) - six storey height limit, optional ground floor commercial
CC2  (City Centre 2) - four storey height limit, apartments/condos and tonwhomes, no commercial
2) As previously mentioned, Langford is advancing policies with respect to Carbon Capture, Utilization and Storage (CCUS). As per the buildings section above, all city-owned or solicited projects, and all private construction projects greater than 50 m3, will be required to be produced using post-industrial carbon mineralization technologies, or an equivalent that offers a concrete with a lower embodied carbon content than all other competing bids, verified through a Type 3 Environmental Product Declaration ("EPD"). Local concrete producers inject C02 captured from industrial emissions and embed in the concrete during cement production (lines up with the embodied carbon objectives of CleanBC). Langford's end goal is to support the complete decarbonization of concrete manufacturing process through collaboration with partners from industry, academia, higher levels of government, and the building industry.</t>
  </si>
  <si>
    <t>1) In 2021, the City of Langford adopted three new bylaws to support increased density in the downtown core, enhance pedestrian connectivity, and  drive economic development. Three distinct zones were created: CCP, CC1, and CC2. Each Zone encourages higher density development and/or uses such as offices, cultural establishments, institutional developments, parks and greenspaces. At full build out, the City could expect a residential density in between 3 and 6 FSR within the City Centre.  
A summary of these bylaws are below:
CCP Area 1 (City Centre Pedestrian) - No height limit, mandatory two storeys of commercial, active businesses on the ground floor
CC1 (City Centre 1) - six storey height limit, optional ground floor commercial
CC2  (City Centre 2) - four storey height limit, apartments/condos and tonwhomes, no commercial</t>
  </si>
  <si>
    <t>Participate in the CRD's "Extreme Heat Risk Mapping, Assessment, and Planning" to fund a community dashboard project (regional). Project sets the foundation and framework to inform future regional/local risk assessments and response and adaptation planning. Supports regional consistency. IN PROGRESS</t>
  </si>
  <si>
    <t>Our climate action targets within the OCP include the following (See page 10 of the City's OCP) 
1) Work with BC Transit to increase the proportion of residents within a 5-minute walk to frequent transit stations by 25% by 2030;
2) Increase the proportion of local jobs to 0.36 jobs per person by 2038;
3) All areas of Langford’s City Centre will have a walk score of 70 or higher by 2038 (indicating most errands can be accomplished on foot);
4) Discourage urban sprawl by supporting residential density in the City Centre with a Floor Area Ratio (FAR) 
 between 3 and 6;</t>
  </si>
  <si>
    <t xml:space="preserve">1) The City has just finalized the plans for the new West Shore Rapid Transit line in consultation with BC Transit.  
2) Updated the City's OCP in 2022 to include the discourage urban sprawl by supporting residential density in the City Centre with a Floor Area Ratio (FAR)  between 3 and 6
3) The City adopted three new zones for the City Centre which focus on increased density in the City Centre, access to services and cultural amenities and pedestrian connectivity (CCP, CC1, CC2 Zones). 
</t>
  </si>
  <si>
    <t>1) Journey to work data (on yearly basis)
2) Local jobs data
3) Transit ridership data for specific areas of our city
4) Population data at the parcel level
5) Land capacity analysis</t>
  </si>
  <si>
    <t>Participate in the CRD's "Extreme Heat Risk Mapping, Assessment, and Planning" to fund a community dashboard project related to extreme heat events. Project sets the foundation and framework to inform future regional/local risk assessments and response and adaptation planning.</t>
  </si>
  <si>
    <t>"Ecological, cultural and/or human health impacts (examples of cultural impacts include threats to identities, languages, and livelihoods; examples of ecological impacts include biodiversity loss, erosion, invasive species, ecosystem changes)","Extreme heat and heat stress","Wildfire","Overland flooding","Water shortage","Wind, rain, and other storm events","Coastal flooding, storm surge events and/or other coastal hazards","Extreme cold, snow and ice"</t>
  </si>
  <si>
    <t>"All groups"</t>
  </si>
  <si>
    <t>"Staff time","Climate or energy plans, policies and/or strategy development"</t>
  </si>
  <si>
    <t>May 31, 2010</t>
  </si>
  <si>
    <t>669.4</t>
  </si>
  <si>
    <t>63.6</t>
  </si>
  <si>
    <t>733</t>
  </si>
  <si>
    <t>45% reduction by 2030; Carbon Neutral by 2050 (OCP Policy 5.3)</t>
  </si>
  <si>
    <t>2030 &amp; 2050</t>
  </si>
  <si>
    <t>https://langleycity.ca/sites/default/files/uploads/OCP/Official%20Community%20Plan%20Bylaw_R.pdf</t>
  </si>
  <si>
    <t xml:space="preserve">o	New Subdivision &amp; Development Servicing Bylaw adopted in 2021 includes updated stormwater management requirements
	Outcomes: A heavy emphasis has been placed on on-site stormwater retention
</t>
  </si>
  <si>
    <t>o	New Subdivision &amp; Development Servicing Bylaw adopted in 2021 includes updated stormwater management requirements
	Outcomes: A heavy emphasis has been placed on on-site stormwater retention</t>
  </si>
  <si>
    <t xml:space="preserve">o	Reduced parking requirements, especially near future SkyTrain stations, are being proposed for the new Zoning Bylaw currently in development and are already used in practice on virtually all development applications through staff-supported variances
o	Outcomes: Reduced parking requirements have allowed for greater densities to be provided, a reduction in required construction materials and emissions, and encouraged more sustainable forms of transportation
o	New Design Criteria Manual adopted in 2021 establishes standard cross-sections with bicycle lanes and widened sidewalks
o	Outcomes: Street upgrades and road dedication requirements now accommodate enhanced walking and cycling infrastructure which will encourage the use of these modes
o	Protected bike lanes have been built on two roads (208 Street and Glover Road)
o	Outcomes: Expanding the City’s protected bike lane network has made it more convenient for people of all ages and abilities to travel by bicycle
o	Electric Vehicle parking requirements are being proposed for the new Zoning Bylaw and currently being requested, and received, on a voluntary basis
o	Outcomes: More EV parking stalls being provided supports the adoption of zero-emission vehicles
</t>
  </si>
  <si>
    <t>o Electric Vehicle parking requirements are being proposed for the new Zoning Bylaw and currently being requested, and received, on a voluntary basis
o Outcomes: More EV parking stalls being provided supports the adoption of zero-emission vehicles</t>
  </si>
  <si>
    <t>o	New Design Criteria Manual adopted in 2021 establishes standard cross-sections with bicycle lanes and widened sidewalks
o	Outcomes: Street upgrades and road dedication requirements now accommodate enhanced walking and cycling infrastructure which will encourage the use of these modes
o	Protected bike lanes have been built on two roads (208 Street and Glover Road)
o	Outcomes: Expanding the City’s protected bike lane network has made it more convenient for people of all ages and abilities to travel by bicycle</t>
  </si>
  <si>
    <t>o	Reduced parking requirements, especially near future SkyTrain stations, are being proposed for the new Zoning Bylaw currently in development and are already used in practice on virtually all development applications through staff-supported variances
o	Outcomes: Reduced parking requirements have allowed for greater densities to be provided, a reduction in required construction materials and emissions, and encouraged more sustainable forms of transportation</t>
  </si>
  <si>
    <t xml:space="preserve">o	A new OCP was adopted in 2021 and a new Zoning Bylaw is now in development to allow for increased densities throughout the City, based heavily on proximity to transit, including future SkyTrain stations as well as frequent bus service
o	Outcomes: Increased allowable density in the OCP has increased the density of rezoning applications being received and approved, which enables more sustainable buildings, a more efficient use of land, and supports sustainable modes of transportation by increasing the number of people in walking distance to services and transit, especially given the distribution of this density
o	The new Design Criteria Manual adopted in 2021 includes plant strips on every cross-section
o	Outcomes: Street upgrades and road dedication requirements now accommodate plant strips (for boulevards and trees) on all streets
</t>
  </si>
  <si>
    <t>o	The new Design Criteria Manual adopted in 2021 includes plant strips on every cross-section
o	Outcomes: Street upgrades and road dedication requirements now accommodate plant strips (for boulevards and trees) on all streets</t>
  </si>
  <si>
    <t>o	A new OCP was adopted in 2021 and a new Zoning Bylaw is now in development to allow for increased densities throughout the City, based heavily on proximity to transit, including future SkyTrain stations as well as frequent bus service
o	Outcomes: Increased allowable density in the OCP has increased the density of rezoning applications being received and approved, which enables more sustainable buildings, a more efficient use of land, and supports sustainable modes of transportation by increasing the number of people in walking distance to services and transit, especially given the distribution of this density</t>
  </si>
  <si>
    <t>o	Prepare new Parks, Recreation &amp; Culture Master Plan
Outcomes: Plan for additional green spaces, enhanced tree canopy,  more extensive and more sustainable recreation facilities</t>
  </si>
  <si>
    <t>Prepare new Parks, Recreation &amp; Culture Master Plan
Outcomes: Plan for additional green spaces, enhanced tree canopy,  more extensive and more sustainable recreation facilities</t>
  </si>
  <si>
    <t>Increased permitted densities (including minimum densities near future SkyTrain stations), reduced parking requirements, new commercial nodes in residential neighbourhoods, improving pedestrian and cycling connectivity, EV parking requirements, requiring commercial ground floors in select areas, incentivizing office development, child care space in more zones, increasing supply of land designated for mixed uses, new public open spaces and civic facilities to be secured through development</t>
  </si>
  <si>
    <t>Consistently supported applications with increased densities, including supporting variances on height, setbacks, and parking requirements and supporting CD Zones, required new pedestrian/cycling connections as part of relevant development applications, worked with development applicants to increase the densities of their proposals, required commercial ground floors in select areas</t>
  </si>
  <si>
    <t>Parking usage data, data on benefits of densification (agricultural/natural areas preserved, GHG emission comparison, affordability, tax implications)</t>
  </si>
  <si>
    <t xml:space="preserve">Action: Encourage green roof treatments consistent with OCP design guidelines in new developments
Outcome: Reduce urban heat island effect, moderate storm drainage flows, improve building insulation
Action: Incorporate new rainfall intensity standard in engineering Design Criteria Manual
Outcome: Improve stormwater management for anticipated climate change effects
Action: Incorporate enhanced tree protection measures in Subdivision and Development Servicing Bylaw
Outcome: Improve protection of existing tree canopy to moderate temperatures and contribute to carbon sequestration
Action: Incorporate parking lot shade requirements in proposed new Zoning Bylaw
Outcome: Reduce urban heat island effect, reduce automobile energy usage (for air conditioning)
</t>
  </si>
  <si>
    <t>"Extreme heat and heat stress","Wind, rain, and other storm events","Overland flooding","Coastal flooding, storm surge events and/or other coastal hazards","Water shortage","Extreme cold, snow and ice","Ecological, cultural and/or human health impacts (examples of cultural impacts include threats to identities, languages, and livelihoods; examples of ecological impacts include biodiversity loss, erosion, invasive species, ecosystem changes)","Wildfire"</t>
  </si>
  <si>
    <t>JANUARY 25, 2021</t>
  </si>
  <si>
    <t>https://www.tol.ca/at-your-service/sustainability/climate-action/</t>
  </si>
  <si>
    <t>Corporate emissions will be disclosed as part of the planned public dashboard and LGCAP survey, in the late summer 2022.</t>
  </si>
  <si>
    <t>6672</t>
  </si>
  <si>
    <t>1867</t>
  </si>
  <si>
    <t>8539</t>
  </si>
  <si>
    <t>Waiting for CEEI data for 2021</t>
  </si>
  <si>
    <t xml:space="preserve">Step Code: All new building permit applications with a residential occupancy currently require meeting Step 3 of the BC Energy Step Code. As the BCBC updates its requirements and minimum energy thresholds are increased, the Township expects to support regulation that goes beyond the minimum requirements of the BCBC.
The Township is planning on requiring Step Code compliance for a variety of other building types, including commercial and retail occupancies. An updated Step Code requirements matrix that includes Step Code requirements for non-residential occupancies and residential occupancies is expected to be proposed in 2022 and, upon industry consultation, implemented in 2023.
Builder forum series (BFS):  The Township has provided educational workshops to the building industry and other stakeholders across the province since 2017 through the Builder Forum Series (BFS). Subject matter experts discuss topics ranging from how to meet the BC Energy Step Code targets, how to mitigate overheating through passive design, best practices around implementing airtight envelopes and more. The BFS attracts a wide spectrum of industry stakeholders, including builders, developers, trades, engineers, architects, and municipal staff such as Building Officials and plan checkers. The BFS will be targeting a number of online workshops in the future as well as in-person field workshops highlighting Net Zero Energy Ready design and construction best practices and lessons learned.
Corporate energy and emissions reduction: Energy and emissions reduction projects in Township-owned assets are being implemented aligned with the Climate Action Strategy, Corporate Energy Policy, and Strategic Energy Management Plan. Examples include recommissioning and monitoring-based commissioning at major facilities, conducting energy assessments (partnering with BC Hydro and Fortis BC) and detailed electrical assessments for future low-carbon electrification projects. In addition, the Township is currently switching approximately 7000 municipally owned and operated streetlights over to LED (light-emitting diode) streetlights.
More information: https://www.tol.ca/at-your-service/sustainability/climate-action/climate-action-projects/led-streetlights/ 
GHG DPA Guidelines: Per commitments in the Climate Action Strategy, the Township is analyzing and evaluating options to revise the current GHG DPA Guidelines. A more streamlined process is anticipated to be established, where outcomes will be more predictable and repeatable. </t>
  </si>
  <si>
    <t>Step Code: All new building permit applications with a residential occupancy currently require meeting Step 3 of the BC Energy Step Code. As the BCBC updates its requirements and minimum energy thresholds are increased, the Township expects to support regulation that goes beyond the minimum requirements of the BCBC.
The Township is planning on requiring Step Code compliance for a variety of other building types, including commercial and retail occupancies. An updated Step Code requirements matrix that includes Step Code requirements for non-residential occupancies and residential occupancies is expected to be proposed in 2022 and, upon industry consultation, implemented in 2023.</t>
  </si>
  <si>
    <t xml:space="preserve">Corporate energy and emissions reduction: Energy and emissions reduction projects in Township-owned assets are being implemented aligned with the Climate Action Strategy, Corporate Energy Policy, and Strategic Energy Management Plan. Examples include recommissioning and monitoring-based commissioning at major facilities, conducting energy assessments (partnering with BC Hydro and Fortis BC) and detailed electrical assessments for future low-carbon electrification projects. In addition, the Township is currently switching approximately 7000 municipally owned and operated streetlights over to LED (light-emitting diode) streetlights.
More information: https://www.tol.ca/at-your-service/sustainability/climate-action/climate-action-projects/led-streetlights/ 
GHG DPA Guidelines: Per commitments in the Climate Action Strategy, the Township is analyzing and evaluating options to revise the current GHG DPA Guidelines. A more streamlined process is anticipated to be established, where outcomes will be more predictable and repeatable. </t>
  </si>
  <si>
    <t>Builder forum series (BFS):  The Township has provided educational workshops to the building industry and other stakeholders across the province since 2017 through the Builder Forum Series (BFS). Subject matter experts discuss topics ranging from how to meet the BC Energy Step Code targets, how to mitigate overheating through passive design, best practices around implementing airtight envelopes and more. The BFS attracts a wide spectrum of industry stakeholders, including builders, developers, trades, engineers, architects, and municipal staff such as Building Officials and plan checkers. The BFS will be targeting a number of online workshops in the future as well as in-person field workshops highlighting Net Zero Energy Ready design and construction best practices and lessons learned.</t>
  </si>
  <si>
    <t xml:space="preserve">Connected Communities Project 
The Connected Communities project includes upgrading existing on-street two-way bike routes into separated lanes using tactical urbanism measures for walking, biking, and rolling in between the communities of Walnut Grove, Willoughby, and Fort Langley.  The active mobility corridors will include pavement markings and flexible delineators to create a buffer from vehicular traffic on the road. Additionally, the project will add a protected on-street pedestrian area to Glover Road in Fort Langley (on a pilot basis) and includes the installation of additional bike parking facilities. The project is planned to be completed by Dec 2022. 
In addition, sidewalk infrastructure improvement projects were completed at several locations, including 92A Avenue, 198 Street, and 96th Avenue. Furthermore, two phases of the North Langley connecter cycling network project completed in 2021. 
EV Charging Stations
The Township continues expanding its network of electric vehicle (EV) charging stations for both the community and fleet vehicles, which helps reduce greenhouse gas emissions and lower air pollution. The Township currently operates ten public level 2 charging stations across the municipality and is accelerating charging capacity at Township facilities.
A new, dedicated BC Hydro service was added to the municipal Operations Centre in Murrayville, and several new chargers were installed:
•	eight new chargers for Township fleet vehicles,
•	four new chargers for Township staff, and
•	one new public DC fast charger, the first of its kind in the neighborhood
The new electrical service upgrade ensures that the Operations Centre is “future-proofed” with enough capacity to power up to 60 level 2 chargers and 2 DC fast chargers as EV adoption grows.
As of January 2022, the Township Civic Facility has 20 EV chargers, including: 
•	six new fleet chargers
•	six new staff chargers
The project included electrical capacity improvements to allow for an additional 18 chargers in the future as charging needs increase.
These projects were made possible through support from the Government of Canada and the Province of BC.
More information: https://www.tol.ca/at-your-service/sustainability/climate-action/climate-action-projects/ev-charger-expansion/
</t>
  </si>
  <si>
    <t>EV Charging Stations
The Township continues expanding its network of electric vehicle (EV) charging stations for both the community and fleet vehicles, which helps reduce greenhouse gas emissions and lower air pollution. The Township currently operates ten public level 2 charging stations across the municipality and is accelerating charging capacity at Township facilities.
A new, dedicated BC Hydro service was added to the municipal Operations Centre in Murrayville, and several new chargers were installed:
•	eight new chargers for Township fleet vehicles,
•	four new chargers for Township staff, and
•	one new public DC fast charger, the first of its kind in the neighborhood
The new electrical service upgrade ensures that the Operations Centre is “future-proofed” with enough capacity to power up to 60 level 2 chargers and 2 DC fast chargers as EV adoption grows.
As of January 2022, the Township Civic Facility has 20 EV chargers, including: 
•	six new fleet chargers
•	six new staff chargers
The project included electrical capacity improvements to allow for an additional 18 chargers in the future as charging needs increase.
These projects were made possible through support from the Government of Canada and the Province of BC.
More information: https://www.tol.ca/at-your-service/sustainability/climate-action/climate-action-projects/ev-charger-expansion/</t>
  </si>
  <si>
    <t>Connected Communities Project 
The Connected Communities project includes upgrading existing on-street two-way bike routes into separated lanes using tactical urbanism measures for walking, biking, and rolling in between the communities of Walnut Grove, Willoughby, and Fort Langley.  The active mobility corridors will include pavement markings and flexible delineators to create a buffer from vehicular traffic on the road. Additionally, the project will add a protected on-street pedestrian area to Glover Road in Fort Langley (on a pilot basis) and includes the installation of additional bike parking facilities. The project is planned to be completed by Dec 2022. 
In addition, sidewalk infrastructure improvement projects were completed at several locations, including 92A Avenue, 198 Street, and 96th Avenue. Furthermore, two phases of the North Langley connecter cycling network project completed in 2021. 
Zoning Bylaw Updates: The council adopted changes to the zoning bylaw reducing parking requirements in certain areas, additional parking for persons with disabilities, and added requirements for end-of-trip facilities for bicycles in ICI buildings. A total of ten locations implemented traffic calming measures to encourage active mobility. In addition, bylaw amendments were integrated to remove the 50% parking requirement in specific locations. Collaborating with TransLink on Transport 2050 to connect Town Centres within the Township and connecting into employment areas, improving service to destinations like Fort Langley.</t>
  </si>
  <si>
    <t>Zoning Bylaw Updates: The council adopted changes to the zoning bylaw reducing parking requirements in certain areas, additional parking for persons with disabilities, and added requirements for end-of-trip facilities for bicycles in ICI buildings. A total of ten locations implemented traffic calming measures to encourage active mobility. In addition, bylaw amendments were integrated to remove the 50% parking requirement in specific locations. Collaborating with TransLink on Transport 2050 to connect Town Centres within the Township and connecting into employment areas, improving service to destinations like Fort Langley.</t>
  </si>
  <si>
    <t xml:space="preserve">Climate Action Strategy: In 2021, Township of Langley Council unanimously adopted the Climate Action Strategy (CAS); a municipal roadmap to mitigating and adapting to climate change for both the community and corporate operations. The CAS sets GHG reduction targets of 45% by 2030, and 100% by 2050, which is supported by 149 actions across 8 Priority Areas. The Strategy's development included robust internal engagement, resulting in the integration of climate action across the organization, and 22 different departments leading and executing actions. More information: www.tol.ca/climateaction.
District Energy: A pre-feasibility study was conducted on low-carbon district energy system for new corporate facilities. The study resulted in a favorable option of a low-carbon district energy system utilizing ASHP &amp; Geo-Exchange. Next steps include touring district energy systems in the region and developing schematic designs and Class D cost estimates.
Organics Diversion and Bioenergy: In 2021, Metro Vancouver organics diversion reports 3,952tCO2e credits from 12,200 tonnes of organics diversion in the Township as part of the Green Cart program. Curbside organics diversion options are being investigated to further divert waste-related emissions. Furthermore, a bioenergy feedstock study is currently underway. The study expects to identify waste-to-resource opportunities in the Township through external stakeholder engagement and waste stream analysis. 
Zoning Bylaw Updates: The council adopted changes to the zoning bylaw reducing parking requirements in certain areas, additional parking for persons with disabilities, and added requirements for end-of-trip facilities for bicycles in ICI buildings. A total of ten locations implemented traffic calming measures to encourage active mobility. In addition, bylaw amendments were integrated to remove the 50% parking requirement in specific locations. Collaborating with TransLink on Transport 2050 to connect Town Centres within the Township and connecting into employment areas, improving service to destinations like Fort Langley.
</t>
  </si>
  <si>
    <t xml:space="preserve">Organics Diversion and Bioenergy: In 2021, Metro Vancouver organics diversion reports 3,952tCO2e credits from 12,200 tonnes of organics diversion in the Township as part of the Green Cart program. Curbside organics diversion options are being investigated to further divert waste-related emissions. Furthermore, a bioenergy feedstock study is currently underway. The study expects to identify waste-to-resource opportunities in the Township through external stakeholder engagement and waste stream analysis. </t>
  </si>
  <si>
    <t>Climate Action Strategy: In 2021, Township of Langley Council unanimously adopted the Climate Action Strategy (CAS); a municipal roadmap to mitigating and adapting to climate change for both the community and corporate operations. The CAS sets GHG reduction targets of 45% by 2030, and 100% by 2050, which is supported by 149 actions across 8 Priority Areas. The Strategy's development included robust internal engagement, resulting in the integration of climate action across the organization, and 22 different departments leading and executing actions. More information: www.tol.ca/climateaction.</t>
  </si>
  <si>
    <t xml:space="preserve">District Energy: A pre-feasibility study was conducted on low-carbon district energy system for new corporate facilities. The study resulted in a favorable option of a low-carbon district energy system utilizing ASHP &amp; Geo-Exchange. Next steps include touring district energy systems in the region and developing schematic designs and Class D cost estimates.
Organics Diversion and Bioenergy: In 2021, Metro Vancouver organics diversion reports 3,952tCO2e credits from 12,200 tonnes of organics diversion in the Township as part of the Green Cart program. Curbside organics diversion options are being investigated to further divert waste-related emissions. Furthermore, a bioenergy feedstock study is currently underway. The study expects to identify waste-to-resource opportunities in the Township through external stakeholder engagement and waste stream analysis. </t>
  </si>
  <si>
    <t>Climate Action Strategy: 88 of the 149 actions in the Climate Action Strategy work to support adaptation and climate resilience in the Township. Adaptation actions were developed using modeled climate projections for 2050 and 2080 developed by climate scientists, followed by a Risk and Vulnerability Analysis executed by staff across the organization to determine priorities. 
Water wagon and misters: In 2021 the Township purchased a water wagon and misting station for events to ensure access to cold clean drinking water and to provide cooling opportunities for event patrons.
Natural Capital Assets Management Plan (NCAMP): The Township is currently developing a Natural Capital Assets Management Plan to evaluate our natural assets (such as forests, creeks, and wetlands) and integrate them into our asset management program. The plan's development is supported by staff across the organization, and is expected to be completed in the summer of 2022. 
Rainwater Adaptation Study: A study is underway to review current rainwater infrastructure (grey, green, and natural infrastructure) using climate projections and newly adopted IDF curves. The study will assist staff to target upgrades and interventions in areas most vulnerable to rainstorms and flooding.</t>
  </si>
  <si>
    <t xml:space="preserve">Climate Action Strategy: 88 of the 149 actions in the Climate Action Strategy work to support adaptation and climate resilience in the Township. Adaptation actions were developed using modeled climate projections for 2050 and 2080 developed by climate scientists, followed by a Risk and Vulnerability Analysis executed by staff across the organization to determine priorities. </t>
  </si>
  <si>
    <t>Natural Capital Assets Management Plan (NCAMP): The Township is currently developing a Natural Capital Assets Management Plan to evaluate our natural assets (such as forests, creeks, and wetlands) and integrate them into our asset management program. The plan's development is supported by staff across the organization, and is expected to be completed in the summer of 2022. 
Rainwater Adaptation Study: A study is underway to review current rainwater infrastructure (grey, green, and natural infrastructure) using climate projections and newly adopted IDF curves. The study will assist staff to target upgrades and interventions in areas most vulnerable to rainstorms and flooding.</t>
  </si>
  <si>
    <t>Water wagon and misters: In 2021 the Township purchased a water wagon and misting station for events to ensure access to cold clean drinking water and to provide cooling opportunities for event patrons.</t>
  </si>
  <si>
    <t xml:space="preserve">2016 OCP 
2.5 URBAN COMMUNITY AND NEIGHBOURHOOD DESIGN, encouraging complete communities is one of the five main objectives. 
2.1.2. Discourage urban development outside the urban development area to preserve  agricultural land, the rural landscape, and the environment. New development that may  be permitted outside the urban development area must conform to the policies of the  relevant land use designation and the Rural Plan. 
2.3.5. Designate Neighbourhood Centres in community plans, as required, to provide mixed use and multi-family development and small-scale commercial development to supply basic services within walking distance of most residences.
2.3.8. Encourage higher-density residential and commercial development and high trip generating uses in the Regional Centre, Town Centres, Community Centres and Frequent Transit Development Areas
2.3.9. Encourage mixed-use development in all centres, including mixed-use building forms  (that incorporate 
 residential uses above commercial retail or office uses or institutional  uses in the same building), subject to detailed policies in applicable community and  neighbourhood plans.
2.3.10. Develop centres with pedestrian- and transit-friendly design. Create a strong sense of  place by using streetscape design and providing amenities to enrich the public realm.  Strip commercial development is discouraged.
2.3.14. Encourage efficient and safe transit, cycling, and walking in all centres and Frequent  Transit Development Areas by using supportive land use, road design, and greenway  design. Transit-priority measures may be implemented where appropriate. 
2.5.3. Design each community to have a Town Centre or Community Centre as a central node.  Locating the highest density of commercial and residential development in the node will  encourage walking and transit use. Design neighbourhoods with Neighbourhood Centres  as nodes, providing basic services and amenities within walking distance of all  residences.
2.5.4. Balance employment and residential uses in each community to provide residents with  the option to work close to home. This balance can be achieved by: 
• creating a stable and diverse economic base 
• providing a wide variety of educational and cultural facilities to help make the 
Township of Langley attractive to business 
• matching population growth with employment growth 
• incorporating in each community commercial, industrial, and institutional land uses 
that provide employment 
• encouraging mixed-use development 
• allowing and encouraging home-based businesses, provided they do not detract 
from residential living environments 
• providing support services that make home offices more attractive (e.g., ensuring 
the provision of high-quality telecommunication networks in new communities) </t>
  </si>
  <si>
    <t>In January 2021, Council adopted the Township of Langley’s Climate Action Strategy, which strengthens and adds to our broader policy framework around building compact, complete, and climate-resilient communities and neighborhoods.  Recent efforts include more space dedicated to the natural environment, new denser housing forms – detached secondary suites, 2-plex, 3-plex, and 4-plex – for typical single-family neighborhoods, walkable proximity between homes and key destinations – schools, parks, commercial and recreational services – and integration of solar optimized design – at all scales – in neighborhoods.  Also, transit-oriented community design and planning principles are being integrated into land use planning and development guidance regulations and standards.</t>
  </si>
  <si>
    <t>A catalog of provincial success stories would be helpful.</t>
  </si>
  <si>
    <t xml:space="preserve">Extreme Heat Response Guidelines: The Township of Langley is currently updating its Extreme Heat Response Guidelines to account for future climate projections and experiences during the 2021 heat dome. Staff are working with community groups and other equity organizations to seek feedback and collaboration opportunities. The Township is also developing a list of locations where residents can cool down that can be promoted during heat events.
Hazard, Risk and Vulnerability Analysis: The 2015 HRVA is currently being updated to include climate projections. A working group from across the organization is updating the risk scores for 11 hazards likely to be affected by climate change (e.g. flooding, extreme heat, landslide), as well as incorporating historical experiences from the heat dome and atmospheric river events in 2021. Wildfire has also been added as a new hazard. </t>
  </si>
  <si>
    <t>"Overland flooding","Extreme heat and heat stress","Water shortage","Wind, rain, and other storm events","Extreme cold, snow and ice","Wildfire","Ecological,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</si>
  <si>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"Agriculture and farming community","Indigenous peoples"</t>
  </si>
  <si>
    <t>"Residents on well water","Low-income households"</t>
  </si>
  <si>
    <t>The municipality incorporated a requirement for buildings to be within the scope of applications of the BC Energy Step Code with minimum performance requirement specified in Step 1 of the BC Energy Step Code.
The municipality is engaged in pre-design work for replacement of its existing firehall.  The design will incorporate best practices for energy efficiency and uses of green energy where possible.</t>
  </si>
  <si>
    <t>The municipality incorporated a requirement for buildings to be within the scope of applications of the BC Energy Step Code with minimum performance requirement specified in Step 1 of the BC Energy Step Code</t>
  </si>
  <si>
    <t>The municipality is engaged in pre-design work for replacement of its existing firehall.  The design will incorporate best practices for energy efficiency and uses of green energy where possible.</t>
  </si>
  <si>
    <t xml:space="preserve">The municipality is planning to installed electric vehicle charging stations.
The municipality has approved a Multi use Path project which is intended to encourage use of non motorized modes of transportation.
</t>
  </si>
  <si>
    <t>The municipality is planning to installed electric vehicle charging stations.</t>
  </si>
  <si>
    <t>The municipality has approved a Multi use Path project which is intended to encourage use of non motorized modes of transportation.</t>
  </si>
  <si>
    <t>The regional and municipal solid waste management plan reflects a long-term vision for how to manage solid waste including diversion and disposal - which is aligned with and must be approved by the BC Minister of Environment and Climate Change Strategy.</t>
  </si>
  <si>
    <t>The municipality recently received over 700 acres of forested lands as part of the Foothills Development in Lantzville.   The lands will be dedicated as natural park land.  This dedication is in line with the OCP vision of an environmentally aware and friendly community with an abundance of trees, green spaces and corridors, walking/hiking/bicycling paths and trails, clean beaches and a healthy waterfront.</t>
  </si>
  <si>
    <t xml:space="preserve">The District of Lantzville's OCP supports a Village Core served by variety of transportation means including automobile, public transit and human powered forms such as walking and cycling.  The plan also supports many innovative mobility policies including the creation of a pedestrian and trail network.
The OCP also puts a focus on concentrating housing and jobs in the rural village area and outside of major resource - agricultural and forestry lands in the district.  </t>
  </si>
  <si>
    <t xml:space="preserve">The OCP contains a growth containment boundary which limits residential zoning in the village core, surrounding residential lands, and industrial area and rural estate and residential areas.  </t>
  </si>
  <si>
    <t>Benefits or costs to community - financial, environmental and social, supported by examples of recently communities.</t>
  </si>
  <si>
    <t xml:space="preserve">We have applied for a Provincial Government Grant to install infrastructure that would allow us to bring potable water to a residential neighborhood in the community.   This would have a positive impact of acquifor water table levels and also help ensure adequate quality and quantity of water to this neighborhood.
The municipality also recently completed a Sanitary Sewer Collection System project that brought municipal sanitary and sewer service to over 300 existing residential properties which were previously on septic systems.     </t>
  </si>
  <si>
    <t>"Water shortage","Wind, rain, and other storm events","Coastal flooding, storm surge events and/or other coastal hazards","Extreme cold, snow and ice","Overland flooding","Wildfire","Extreme heat and heat stress","Ecological, cultural and/or human health impacts (examples of cultural impacts include threats to identities, languages, and livelihoods; examples of ecological impacts include biodiversity loss, erosion, invasive species, ecosystem changes)"</t>
  </si>
  <si>
    <t>"Residents on Wells &amp; Septic","Low-income households","Seniors"</t>
  </si>
  <si>
    <t>"Residents on Wells/Septic and near Ocean","Low-income households","Indigenous peoples","Seniors"</t>
  </si>
  <si>
    <t>No, and we are not undertaking due to lack of financial capacity and lack of expertise/technical capacity</t>
  </si>
  <si>
    <t>Installed solar panels on the R.E.C. Centre which is reducing electricity requirements.</t>
  </si>
  <si>
    <t>Authorized the installation of a BC Hydro fast charging station in the municipality resulting in more ZEVs visiting the community but no residents switching yet.</t>
  </si>
  <si>
    <t>Updated the OCP to support denser development.</t>
  </si>
  <si>
    <t>Eliminating Single Family Future Land Use in the Land Use designation for the serviced areas in order to increase density without further sprawl.
Not undertaking a sewer service area extension which will limit property sizes to 2000 m2 in the suburban areas of town to limit density in areas of town that are car dependant.
Continuing to support the development of secondary suites and garden suites.
Increasing support for infill housing in areas that are serviced and that would be candidates for additional pedestrian infrastructure once an appropriate density is achieved.</t>
  </si>
  <si>
    <t>Implementation of a Density focused OCP.
Issuance of multiple development permits for rental only multi-family buildings.
Rezoning for a 71 unit senior's care facility.
All within the primary growth area.</t>
  </si>
  <si>
    <t>Not undertaking due to lack of financial capacity and lack of expertise/technical capacity</t>
  </si>
  <si>
    <t>"Ecological, cultural and/or human health impacts (examples of cultural impacts include threats to identities, languages, and livelihoods; examples of ecological impacts include biodiversity loss, erosion, invasive species, ecosystem changes)","Extreme heat and heat stress","Water shortage","Wildfire","Wind, rain, and other storm events","Extreme cold, snow and ice","Coastal flooding, storm surge events and/or other coastal hazards","Overland flooding"</t>
  </si>
  <si>
    <t>"Climate or energy studies and/or assessments","Climate or energy plans, policies and/or strategy development","Climate resilient infrastructure and/or capital project(s)"</t>
  </si>
  <si>
    <t>Lions Bay Connector Project
Provides for a multi-use protected path connecting a local park to a Ride/Bus stop, promoting safe use of neighbourhood and transit connections.</t>
  </si>
  <si>
    <t>OCP provides for an increase in density through secondary suites.</t>
  </si>
  <si>
    <t>Formed a Climate Action Committee to provide a technical and local perspective and advice to Council to aid in the advancement of targets, policies and actions for reducing Greenhouse Gas Emissions, and adapting to climate change, as noted in the Official Community Plan (OCP). 
Part of My Sea To Sky's Climate Action Report Card project to build capacity for local governments to track and report community-wide GHG emissions and support evidence-based climate action planning.</t>
  </si>
  <si>
    <t>"Water shortage","Wildfire","Wind, rain, and other storm events","Coastal flooding, storm surge events and/or other coastal hazards","Extreme cold, snow and ice","Ecological, cultural and/or human health impacts (examples of cultural impacts include threats to identities, languages, and livelihoods; examples of ecological impacts include biodiversity loss, erosion, invasive species, ecosystem changes)","Extreme heat and heat stress","Overland flooding"</t>
  </si>
  <si>
    <t xml:space="preserve">The Corporate GHG Reduction Plan was presented to Council on April 10, 2019 </t>
  </si>
  <si>
    <t>https://loganlake.civicweb.net/document/18131/</t>
  </si>
  <si>
    <t xml:space="preserve">The District of Logan Lake received  a Commercial Energy Assessment Program Report from Fortis BC for our Recreation Centre on October 15, 2021. The report includes recommendations that have potential to deliver energy savings, The District will evaluate the cost / benefits before any implementation in the near future. </t>
  </si>
  <si>
    <t xml:space="preserve">The District of Logan Lake has entered into an Agreement with the Community Energy Association for the development of 2 Level 2 Electric Vehicle Charging Stations as per the electric vehicle charging station network across central and northern BC. </t>
  </si>
  <si>
    <t>The District of Logan Lake has amended its Revitalization Tax Exemption Program Bylaw to facilitate investment by providing property tax relief for renewable energy development within our community.</t>
  </si>
  <si>
    <t xml:space="preserve">One of the policies of the District of Logan Lake's OCP is to develop opportunities and infrastructure that enables residents to reduce their motor vehicle travel within the community. </t>
  </si>
  <si>
    <t xml:space="preserve">The District of Logan Lake has approved Zoning Bylaw amendments from single family residential to single family residential with a secondary suite. District Council has also approved amendments to lot development agreements to include residential duplexes from single family dwellings in order to increase densification. </t>
  </si>
  <si>
    <t xml:space="preserve">The data that would be most valuable would be up to date community energy use data which reports emissions from road transportation, buildings, and solid waste. </t>
  </si>
  <si>
    <t xml:space="preserve">Logan Lake does not have the resources in place to address climate impacts. </t>
  </si>
  <si>
    <t>"Wildfire","Extreme heat and heat stress","Extreme cold, snow and ice","Wind, rain, and other storm events","Water shortage","Ecological, cultural and/or human health impacts (examples of cultural impacts include threats to identities, languages, and livelihoods; examples of ecological impacts include biodiversity loss, erosion, invasive species, ecosystem changes)","Overland flooding","Coastal flooding, storm surge events and/or other coastal hazards"</t>
  </si>
  <si>
    <t>We provide two electric vehicle charging stations on at Village office building to accelerate EV adoption.</t>
  </si>
  <si>
    <t>We provided food composting containers to each household and collect food waste weekly at curbside.</t>
  </si>
  <si>
    <t>We encourage multi family development and revised our bylaw accordingly.</t>
  </si>
  <si>
    <t xml:space="preserve">In the Village's bylaw, we allow carriage houses to increase density.
</t>
  </si>
  <si>
    <t>The Village implemented Food Waste Collection program. We purchased and distributed 770 food waste collection bins and collected food waste at curbside on a weekly basis to reduce waste volume at landfill. In 2021, The Village collected 60.89 tonnes of food waste which is converted to 4,617 tCO2e of Greenhouse Gas emission reduction.</t>
  </si>
  <si>
    <t>"Overland flooding","Wildfire","Extreme cold, snow and ice","Extreme heat and heat stress","Ecological, cultural and/or human health impacts (examples of cultural impacts include threats to identities, languages, and livelihoods; examples of ecological impacts include biodiversity loss, erosion, invasive species, ecosystem changes)","Water shortage","Wind, rain, and other storm events","Coastal flooding, storm surge events and/or other coastal hazards"</t>
  </si>
  <si>
    <t>"Women and girls"</t>
  </si>
  <si>
    <t>Due to wildfire, all data was lost</t>
  </si>
  <si>
    <t>"Wildfire 2021, all data was lost","No, but we are planning to introduce a new target in the next two years","No, due to a lack of resources"</t>
  </si>
  <si>
    <t>Step code adoption - new building bylaw, net zero buildings</t>
  </si>
  <si>
    <t>Step code adoption - new building bylaw</t>
  </si>
  <si>
    <t>net zero buildings</t>
  </si>
  <si>
    <t>Electric vehicle charging infrastructure</t>
  </si>
  <si>
    <t>New OCP and Zoning bylaws</t>
  </si>
  <si>
    <t>Asset management program</t>
  </si>
  <si>
    <t>Village is very small, small lots and homes, contemplating seniors living centre and other initiatives</t>
  </si>
  <si>
    <t>Building bylaw is before council to define parameters of resiliency</t>
  </si>
  <si>
    <t>Intent of owners as the Village is rebuilt</t>
  </si>
  <si>
    <t>This is part of the mid to long term recovery planning - post wildfire 2021</t>
  </si>
  <si>
    <t>The Village would prefer to do this, but requires funding and planning to action it</t>
  </si>
  <si>
    <t>"Wildfire","Extreme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changes)","Water shortage","Extreme cold, snow and ice","Overland flooding","Coastal flooding, storm surge events and/or other coastal hazards"</t>
  </si>
  <si>
    <t>"Low-income households","Indigenous peoples","Seniors","Women and girls"</t>
  </si>
  <si>
    <t>"To be confirmed, determined"</t>
  </si>
  <si>
    <t>February 22, 2021</t>
  </si>
  <si>
    <t>Initiative - Building new Fire Hall with adoption of the energy step code and focus on energy efficiency
Outcome - provide a building that has incorporate the BC Energy step code and an energy efficient building that is used as a benchmark for future building development or upgrades.</t>
  </si>
  <si>
    <t>Initiative - Active Transportation Strategy
Outcome - create a plan that creates measurable targets that increase active transportation options by 2025, reduce GHG emissions, and segueing key destination target areas from short drives to short walks or bike rides. 
Initiative - EV Charging Station
Outcomes - reduce GHG emissions and enhance public awareness around electric vehicles</t>
  </si>
  <si>
    <t>Initiative - EV Charging Station
Outcomes - reduce GHG emissions and enhance public awareness around electric vehicles</t>
  </si>
  <si>
    <t xml:space="preserve">Initiative - Active Transportation Strategy
Outcome - create a plan that creates measurable targets that increase active transportation options by 2025, reduce GHG emissions, and segueing key destination target areas from short drives to short walks or bike rides. </t>
  </si>
  <si>
    <t>Initiative - Natural Asset Inventory
Outcome - help determine natural infrastructure and provide for long term sustainability</t>
  </si>
  <si>
    <t xml:space="preserve">The elements in our OCP that support the creation of more complete, compact communities includes:
Transportation - increasing active transportation trips
Clean and Green Energy - encouraging reduction of transportation energy use through compact community planning, supporting active transportation and ride-sharing. </t>
  </si>
  <si>
    <t>In the process of creating an Active Transportation Plan</t>
  </si>
  <si>
    <t>Determining key connecting corridors and how they can be improved</t>
  </si>
  <si>
    <t xml:space="preserve">We have been working on fuel mitigation for wildfire risks. Our community is surrounded by forests with only one road out of the community. Working with the local Community Forest, we have began treatment areas within community boundaries, as well as along the Highway out of the community. </t>
  </si>
  <si>
    <t>https://mackenzie.civicweb.net/filepro/documents/37058/?preview=37068</t>
  </si>
  <si>
    <t>"Wildfire","Wind,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changes)","Water shortage","Overland flooding","Extreme heat and heat stress","Coastal flooding, storm surge events and/or other coastal hazards"</t>
  </si>
  <si>
    <t>"Have created a vulnerable person inventory that is updated through the Fire Department and local hospital"</t>
  </si>
  <si>
    <t>"implementing initiatives identified in the Corporate Energy and Emissions Plan","Staff time"</t>
  </si>
  <si>
    <t>https://www.mapleridge.ca/DocumentCenter/View/30007/2021-BC-Traditional-Services-GHG-Inventory-Report</t>
  </si>
  <si>
    <t>1988</t>
  </si>
  <si>
    <t>328</t>
  </si>
  <si>
    <t>2316</t>
  </si>
  <si>
    <t>45% by 2030, net-zero by 2050</t>
  </si>
  <si>
    <t>https://www.mapleridge.ca/AgendaCenter/ViewFile/Minutes/_05252021-3676</t>
  </si>
  <si>
    <t>Constructed the Albion Community Centre to an enhanced building standard 
Adopted electrical rough-in requirement for Electric Vehicle charging as a minimal standard in the Parking Bylaw</t>
  </si>
  <si>
    <t xml:space="preserve">Constructed the Albion Community Centre to an enhanced building standard </t>
  </si>
  <si>
    <t>Aspects of active transportation built into community Strategic transportation Plan.
Adding four EV charging heads at Albion community centre and two in the Maple Ridge Business Tower.
Assessing the impact of reduced parking standards and bicycle parking regulations for short and long-term stays in the Town centre area. Recommendations to be in alignment with industry best-practices.
 Adopted electrical rough-in requirement for Electric Vehicle charging as a minimal standard in the parking Bylaw</t>
  </si>
  <si>
    <t>Adding four EV charging heads at Albion community centre and two in the Maple Ridge Business Tower.
 Adopted electrical rough-in requirement for Electric Vehicle charging as a minimal standard in the parking Bylaw</t>
  </si>
  <si>
    <t>Aspects of active transportation built into community Strategic transportation Plan.
Assessing the impact of reduced parking standards and bicycle parking regulations for short and long-term stays in the Town centre area. Recommendations to be in alignment with industry best-practices.</t>
  </si>
  <si>
    <t>Assessing the impact of reduced parking standards and bicycle parking regulations for short and long-term stays in the Town centre area. Recommendations to be in alignment with industry best-practices.</t>
  </si>
  <si>
    <t xml:space="preserve">The City, through the Planning Department, have committed to working with the Metro Vancouver Regional District and Translink to incorporate regional goals and policies for compact communities and and transit-oriented development when working on area plans.
Adopted new community Greenhouse Gas Emission targets to net-zero by 2050 from 2010 levels, with an interim target of a 45% reduction by 2030.
Expanded home-based business regulations to support residents in building their own business and working from home. The City has seen a 5% increase in business licences issued in 2022 with a portion of those being homebased business. </t>
  </si>
  <si>
    <t>Adopted new community Greenhouse Gas Emission targets to net-zero by 2050 from 2010 levels, with an interim target of a 45% reduction by 2030.</t>
  </si>
  <si>
    <t>The City, through the Planning Department, have committed to working with the Metro Vancouver Regional District and Translink to incorporate regional goals and policies for compact communities and and transit-oriented development when working on area plans.</t>
  </si>
  <si>
    <t>Incorporating green infrastructure into new park development projects to manage stormwater
Completed Integrated Stormwater Management Strategies for multiple watersheds
Adopted a corporate Green Infrastructure Strategy
Development of a Climate Action Plan</t>
  </si>
  <si>
    <t>Completed Integrated Stormwater Management Strategies for multiple watersheds
Adopted a corporate Green Infrastructure Strategy
Development of a Climate Action Plan</t>
  </si>
  <si>
    <t>Incorporating green infrastructure into new park development projects to manage stormwater</t>
  </si>
  <si>
    <t xml:space="preserve">Maple Ridge Official Community Plan 
- (Section 7-16) Maple Ridge will develop land use strategies that support and encourage the use of transit, such as compact communities, mixed use developments, and higher density developments in appropriate areas.
- (Section 7-17)Maple Ridge will support initiatives that reduce traffic demand and automobile trips such as:
- encouraging transit friendly design in higher density nodes;
- encouraging changes to local transit service to support commuter rail and other regional transit services;
- supporting and promoting design principles and guidelines that encourage transit-oriented developments;
- encourage the protection of corridors that consider future light rail or similar transportation nodes.
- Environmental Management Strategy (2014) developed for the City also addresses these topics and includes recommendations for action. </t>
  </si>
  <si>
    <t>- Adopted residential infill policy changes including the Lower Hammond Area Plan, Lougheed Transit Corridor Area Plan and Port Haney Neighbourhood Plan</t>
  </si>
  <si>
    <t xml:space="preserve">- Annual Community Greenhouse Gas Emission data
- Economic benefits data, health improvements/benefits data, environmental values data (including the economic value of environmental conservation/restoration)
- Fossil fuel consumption and CO2 emissions for the Vancouver region for typical densities (by units per ha.) and building typologies (e.g. wood-frame apartments, concrete apartment towers, townhouses)
- Annual stats on forest coverage for each local government based on airphoto analysis
- Annual data for each local government on fuel sales and average distance driven (from ICBC)
- Metrics on impervious and pervious areas
- Environmental metrics that can help us understand the changes &amp; our performance over time 
- As we densify and grow our urban infill areas, what are suitable performance targets / indicators / design standards we might need to consider to build sustainable, resilient, and liveable urban communities
- The management priorities and/or condition of urban wildlife species in these areas that are important for citizens </t>
  </si>
  <si>
    <t>- Adoption of the Green Infrastructure Strategy
- Ongoing research with BCIT, UBC and SFU to understand how we can monitor performance, collect relevant data and support better practices in the future
- Development of a Climate Action Plan</t>
  </si>
  <si>
    <t>"Coastal flooding, storm surge events and/or other coastal hazards","Overland flooding","Wind, rain, and other storm events","Extreme heat and heat stress","Wildfire","Ecological, cultural and/or human health impacts (examples of cultural impacts include threats to identities, languages, and livelihoods; examples of ecological impacts include biodiversity loss, erosion, invasive species, ecosystem changes)","Extreme cold, snow and ice","Water shortage"</t>
  </si>
  <si>
    <t>"By designing and implementing climate actions that target the barriers to access and resilience faced by the equity seeking groups/frontline communities most impacted by climate change","There are no specific measures in place at this time to ensure equitable access to, and distribution of, opportunities and benefits","Do not know how or if equity is being integrated into our climate action work"</t>
  </si>
  <si>
    <t xml:space="preserve">The Village has installed solar panels on two public buildings to reduce our energy demand from the grid.  We continue to monitor our energy production.
</t>
  </si>
  <si>
    <t>The Village has installed solar panels on two public buildings to reduce our energy demand from the grid.  We continue to monitor our energy production.</t>
  </si>
  <si>
    <t>The Village of Masset is partnered with Charge North to instll a level 2 EV charging station in 2022.</t>
  </si>
  <si>
    <t>The Village of Masset is partnering with our neighbouring First Nations Communities to allow them access to our Municipal Airport lands for the installation of a 2 MW solar farm.  Construction could begin as early as the fall of 2022 once land lease negotiations are concluded.</t>
  </si>
  <si>
    <t>The Village of Masset has engaged consultant's to look at seal level rise and flood risk from tsunami for our community.  This work is expected to be completed in 2022 and will inform future decisions around land use and planning.</t>
  </si>
  <si>
    <t xml:space="preserve">Goals from The Village of MAsset IOCP
Land Use and Natural Areas
1. Some small-scale development has been accommodated to meet community needs, avoid continuous 
 encroachment into natural areas, use infrastructure systems efficiently, and make Masset more compact, connected and walkable.
Residential Areas and Housing
1. New housing development has been located to protect natural areas, green spaces, trees, views and trails, and to use infrastructure efficiently. 
</t>
  </si>
  <si>
    <t>No current action in this area as development space in Masset is limited already by neighbouring communities.  Masset has no plans for growing it's municipal boundaries.  Our IOCP has policies and goals for promoting completeness and compactness.</t>
  </si>
  <si>
    <t>The Village off Masset does not currently feel there is a ddeficiency in data as it relates to our community.</t>
  </si>
  <si>
    <t>The Village of Masset has engaged a qualified consultant to provide modelling for sea level rise and tsunami impact within our municipality.  This work is ongoing and is expected to be completed in late 2022.</t>
  </si>
  <si>
    <t>"Coastal flooding, storm surge events and/or other coastal hazards","Wind, rain, and other storm events","Wildfire","Water shortage","Extreme cold, snow and ice","Extreme heat and heat stress","Overland flooding","Ecological, cultural and/or human health impacts (examples of cultural impacts include threats to identities, languages, and livelihoods; examples of ecological impacts include biodiversity loss, erosion, invasive species, ecosystem changes)"</t>
  </si>
  <si>
    <t>"affects all groups equally"</t>
  </si>
  <si>
    <t>"all groups affected equally"</t>
  </si>
  <si>
    <t xml:space="preserve">No, and although the Village of McBride 2021-2023 Strategic Priorities and Initiatives has under Strategic Priority #4, Good Governance, Other Key Initiatives, "Develop strategies under the BC Climate Action Charter to become carbon neutral" we have had the lack of expertise/technical and financial capacity. </t>
  </si>
  <si>
    <t>The Village of McBride Housing Incentive Program was launched in the spring of 2022, and applications are scored based on the level of step code construction planned in the application.  This will see the construction of higher step code housing projects in McBride.</t>
  </si>
  <si>
    <t>The Village of McBride Active Transportation Network Planning Project commenced in July 2022, and is a strategy to improve walking, biking and other human powered movement opportunities throughout the community.  This will see improved community health, enhanced mobility and a cleaner, healthier environment.
The Village of McBride signed a Level 2 Electric Vehicle Charging Station Agreement with the Community Energy Association in July 2021 which will see the installation of 2 new public use Level 2 Electric Vehicle Charging Stations at Steve Kolida Park in McBride sometime in late 2022.  This is part of a collaboration with each other and with other parties towards developing an electric vehicle charging station network across central and northern BC being called "Charge North".</t>
  </si>
  <si>
    <t>The Village of McBride signed a Level 2 Electric Vehicle Charging Station Agreement with the Community Energy Association in July 2021 which will see the installation of 2 new public use Level 2 Electric Vehicle Charging Stations at Steve Kolida Park in McBride sometime in late 2022.  This is part of a collaboration with each other and with other parties towards developing an electric vehicle charging station network across central and northern BC being called "Charge North".</t>
  </si>
  <si>
    <t>The Village of McBride Active Transportation Network Planning Project commenced in July 2022, and is a strategy to improve walking, biking and other human powered movement opportunities throughout the community.  This will see improved community health, enhanced mobility and a cleaner, healthier environment.</t>
  </si>
  <si>
    <t>The Village of McBride's current Official Community Plan (OCP) is outdated, and the Village of McBride has applied for funding in June 2022 for the "Integrated Community Sustainability and Implementation Plans Project (OCP/Zoning Bylaw Updates)" which will modernize and update the OCP and Zoning Bylaws through an Integrated Community Sustainability lens.</t>
  </si>
  <si>
    <t>The new Village of McBride 50-Year Water Conservation Plan was adopted in January 2022.  Water conservation efforts help reduce the energy requirements of the Village by reducing the energy required to treat and supply potable water to the community.  The plan includes potential ways to adapt to climate change as they directly affect the Village's water source.
Due to the Fraser River flooding that occured in June/July 2021, the Village of McBride engineers as well as the Ministry of Forests Senior Regional Specialist, Water and Dike Safety suggest in order to consider for future planning that the Village of McBride apply for Community Emergency Preparedness Funding, in particular the "Flood Risk Assessment, Flood Mapping &amp; Flood Mitigation Planning" stream to complete a Flood Risk Assessment, Flood Mapping and Flood Mitigation Plan for the Village of McBride specifically in relation to the Village's waste water lagoons and the Fraser River.</t>
  </si>
  <si>
    <t>Due to the Fraser River flooding that occured in June/July 2021, the Village of McBride engineers as well as the Ministry of Forests Senior Regional Specialist, Water and Dike Safety suggest in order to consider for future planning that the Village of McBride apply for Community Emergency Preparedness Funding, in particular the "Flood Risk Assessment, Flood Mapping &amp; Flood Mitigation Planning" stream to complete a Flood Risk Assessment, Flood Mapping and Flood Mitigation Plan for the Village of McBride specifically in relation to the Village's waste water lagoons and the Fraser River.</t>
  </si>
  <si>
    <t>See the answer to 9 above.</t>
  </si>
  <si>
    <t>Unsure at this time.</t>
  </si>
  <si>
    <t>The Village of McBride 2021-2023 Strategic Priorities and Initiatives has under Strategic Priority #4, Good Governance, Other Key Initiatives, "Develop strategies under the BC Climate Action Charter to become carbon neutral"; however, we have had the lack of expertise/technical and financial capacity to address climate impacts.
See answers 5-8 above.</t>
  </si>
  <si>
    <t>"No, as we currently do not have climate action plans and priorities."</t>
  </si>
  <si>
    <t>GHG emissions are collected, but haven't been entered into a report for 2021 or reported (Lack of Capacity due to Nov 2021 flood in Merritt). In 2020, the answer was yes.</t>
  </si>
  <si>
    <t>No, but we are intending to undertake a community GHG inventory in the next 4 years (policy for creating this is established in the City's OCP</t>
  </si>
  <si>
    <t>Implement the BC Energy Step Code, starting at Level 3 for Part 9 buildings and Level 2 for Part 3 buildings, ramping up to net zero by 2030. 
Provide enhanced back up power at all critical City infrastructure and community facilities, prioritizing renewable power sources and battery storage.
Promote the use of light-coloured roofing and cladding materials for buildings to reduce the heat island effect.
Conduct an annual review of City facilities and equipment energy use and emissions and develop plans to reduce City energy use and emissions through upgrades, procurement, and retrofits.</t>
  </si>
  <si>
    <t xml:space="preserve">Implement the BC Energy Step Code, starting at Level 3 for Part 9 buildings and Level 2 for Part 3 buildings, ramping up to net zero by 2030. </t>
  </si>
  <si>
    <t>Provide enhanced back up power at all critical City infrastructure and community facilities, prioritizing renewable power sources and battery storage.</t>
  </si>
  <si>
    <t>Conduct an annual review of City facilities and equipment energy use and emissions and develop plans to reduce City energy use and emissions through upgrades, procurement, and retrofits.</t>
  </si>
  <si>
    <t>Provide enhanced back up power at all critical City infrastructure and community facilities, prioritizing renewable power sources and battery storage.
Promote the use of light-coloured roofing and cladding materials for buildings to reduce the heat island effect.</t>
  </si>
  <si>
    <t xml:space="preserve">Connect the City Centre with Urban Villages and neighbourhoods by a network of cycle paths, as identified in our Active Transportation Plan. 
Install bicycle facilities, such as bike racks, covered storage areas, wayfinding, water bottle filling stations, and other amenities along designated cycle routes, and in the City Centre and Urban Villages. 
Install additional electric charging stations at City facilities.
</t>
  </si>
  <si>
    <t>Install additional electric charging stations at City facilities.</t>
  </si>
  <si>
    <t xml:space="preserve">Connect the City Centre with Urban Villages and neighbourhoods by a network of cycle paths, as identified in our Active Transportation Plan. 
Install bicycle facilities, such as bike racks, covered storage areas, wayfinding, water bottle filling stations, and other amenities along designated cycle routes, and in the City Centre and Urban Villages. </t>
  </si>
  <si>
    <t xml:space="preserve">Encourage future growth that is focused in connected, walkable and bikeable areas, including the City Centre, Urban Villages, and along designated transit and cycle routes, to reduce motor vehicle dependence.  (The City's OCP and Zoning Bylaw are now aligned toward this objective)
</t>
  </si>
  <si>
    <t>Encourage future growth that is focused in connected, walkable and bikeable areas, including the City Centre, Urban Villages, and along designated transit and cycle routes, to reduce motor vehicle dependence.  (The City's OCP and Zoning Bylaw are now aligned toward this objective)</t>
  </si>
  <si>
    <t xml:space="preserve">Implement the City's recently completely diking and floodplain retreat strategy
Create xeriscaping and FireSmart landscaping resources for developers and residents, ensuring that these practices are implemented for all City projects, and encouraged across the City. 
</t>
  </si>
  <si>
    <t>Implement the City's recently completely diking and floodplain retreat strategy</t>
  </si>
  <si>
    <t xml:space="preserve">Implement the City's recently completely diking and floodplain retreat strategy
Create xeriscaping and FireSmart landscaping resources for developers and residents, ensuring that these practices are implemented for all City projects, and encouraged across the City. </t>
  </si>
  <si>
    <t xml:space="preserve">Section 3.5 of the City's OCP encourages development within Urban Centres, areas of higher residential density, where amenities, commercial opportunities and schools are within a 15 minute walk.  The City's recently adopted OCP (July 19, 2022) supports significantly higher densities than what was historically possible, assisting with that objective.
</t>
  </si>
  <si>
    <t>Significant public consultation during the OCP Process between 2020-2022, which has led to major changes in our OCP and Zoning Bylaw to support infill development, smaller lot sizes, secondary suites and laneway houses.</t>
  </si>
  <si>
    <t>Beginning conversion to an electric fleet
Completed diking a floodplain retreat plan
Implemented OCP policies that support data collection and best practices aimed to address climate impacts</t>
  </si>
  <si>
    <t>chrome-extension://efaidnbmnnnibpcajpcglclefindmkaj/https://www.merritt.ca/wp-content/uploads/2020/06/Merritt_Emergency_Plan_Adopted_and_Updated_March__2005.pdf</t>
  </si>
  <si>
    <t>"Overland flooding","Wildfire","Water shortage","Wind, rain, and other storm events","Extreme cold, snow and ice","Extreme heat and heat stress","Ecological,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</si>
  <si>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 xml:space="preserve">The District opted into the Solar Hot Water Ready Regulation, and has been examining how to implement Step Code. </t>
  </si>
  <si>
    <t>Construction of 2 electric vehicle charging stations in 2013 and District provides annual cost for the electricity to the two stations in the Village Centre. The stations are being upgraded this year (to pay as you go stations). In addition, the District is participating in a region-wide strategy to add additional charging stations to the Village Centre. Outcomes include public support for electric vehicles in the Village Centre, given that the District’s rural and agricultural community development patterns require some vehicle travel, this is designed to reduce reliance on gas-powered vehicles, and encourage the use of electric vehicles in the rural community.</t>
  </si>
  <si>
    <t>Investment in a Climate Action Strategy (contract awarded to Pinna Sustainability Inc. in 2022).  The outcome will be a Climate Action Strategy for the District to identify the emissions inventory and provide actions to help the District implement the strategy and achieve emission reduction goals.</t>
  </si>
  <si>
    <t xml:space="preserve">Initiative: Participate in region-wide Coastal Sea Level Rise Risk Assessment (2015) and the follow up Coastal Flood Inundation Modelling and Mapping (2021). The outcomes include the preparation of a Sea Level Rise assessment for the entire region, including flood inundation mapping, and the District is now working to translate the sea level rise mapping information into updated development permit guidelines for the District’s Shoreland Slopes areas.
The District is currently completing a Community Wildfire Resiliency Plan, and have made application for an Extreme Heat Vulnerability and Risk Assessment and Response Plan. The resulting Wildfire plan will help prepare and guide the District and community in responding to wildfire events.
</t>
  </si>
  <si>
    <t>Initiative: Participate in region-wide Coastal Sea Level Rise Risk Assessment (2015) and the follow up Coastal Flood Inundation Modelling and Mapping (2021). The outcomes include the preparation of a Sea Level Rise assessment for the entire region, including flood inundation mapping, and the District is now working to translate the sea level rise mapping information into updated development permit guidelines for the District’s Shoreland Slopes areas.
The District is currently completing a Community Wildfire Resiliency Plan, and have made application for an Extreme Heat Vulnerability and Risk Assessment and Response Plan. The resulting Wildfire plan will help prepare and guide the District and community in responding to wildfire events.</t>
  </si>
  <si>
    <t xml:space="preserve">•	Section 2.13 on Climate Change and GHG emissions
•	Section 3 regarding agriculture and the support for local food production
•	The Amenity Development provisions (Section 6.8) that allow for clustering of density, and protection of amenity lands as an alternative to subdivision with larger lot sizes.
•	The Commercial section of the OCP (Section 7) references the Village Centre and the concentration of the commercial uses in the core, to support a compact community and cultural core
•	The Village Centre DPA (Section 7.4) supports the creation of buildings with water/GHG efficiencies (Each development is required to incorporate features, materials and/or designs that promote water and energy conservation, and reduce greenhouse gas emissions)
•	The Regional Context Statement (Section 14) that details commitments to the Regional Growth Strategy and implementation of policies within the strategy
•	Construction of multi-use trail linkages through the Community Trail Network master plan that is linked to and an appendix of the OCP
</t>
  </si>
  <si>
    <t>Initiated a Climate Action Strategy (2022)
Continued to support secondary suites and detached secondary suites as housing options (often through development variance applications).</t>
  </si>
  <si>
    <t>Vehicle ownership and travel information (distances travelled, number of trips per week, destinations, etc)</t>
  </si>
  <si>
    <t>The District has initiated a Climate Action Strategy (contract issued in 2022), and is undertaking a Community Wildfire Resiliency Plan. The District is also assessing how to best translate and integrate Sea Level. Rise and Inundation Mapping information into their OCP and potentially development permit area guidelines</t>
  </si>
  <si>
    <t>"Wildfire","Wind, rain, and other storm events","Coastal flooding, storm surge events and/or other coastal hazards","Extreme heat and heat stress","Ecological, cultural and/or human health impacts (examples of cultural impacts include threats to identities, languages, and livelihoods; examples of ecological impacts include biodiversity loss, erosion, invasive species, ecosystem changes)","Overland flooding","Water shortage","Extreme cold, snow and ice"</t>
  </si>
  <si>
    <t>"Reserve funds set aside for climate projects","Staff time","Climate or energy plans, policies and/or strategy development","Climate resilient infrastructure and/or capital project(s)"</t>
  </si>
  <si>
    <t xml:space="preserve">Climate 2050 was endorsed in September 2018. Climate 2050 is Metro Vancouver’s 30 year climate action strategy. It is comprised of a Strategic Framework and ten issue area roadmaps which will help us achieve a carbon neutral and resilient region by 2050. </t>
  </si>
  <si>
    <t>http://www.metrovancouver.org/climate2050</t>
  </si>
  <si>
    <t xml:space="preserve">Metro Vancouver's corporate emissions for 2021 (reported here) will be reported publicly in September 2022. </t>
  </si>
  <si>
    <t>7086</t>
  </si>
  <si>
    <t>11016</t>
  </si>
  <si>
    <t>18102</t>
  </si>
  <si>
    <t xml:space="preserve">The emissions estimates provided here are forecast estimates for the year 2020, using our 2015 emissions inventory. </t>
  </si>
  <si>
    <t>Historically, Metro Vancouver has developed its own community emissions inventory on a 5-year cycle. Metro Vancouver is expecting to complete inventories for 2019- 2021 early in 2023.</t>
  </si>
  <si>
    <t>For many sources, the methodologies align with the provincial CEEI. Please note that an annual community emissions inventory is under development, and that the emissions estimates provided here are forecast estimates for the year 2020, using our 2015 emissions inventory. Note that electricity use emissions are not included in these estimates and that we have entered a value of "0", These will be included with the annual community estimates. currently under development.</t>
  </si>
  <si>
    <t xml:space="preserve"> www.metrovancouver.org/services/air-quality/about/emissions/emission-inventories</t>
  </si>
  <si>
    <t>14788200</t>
  </si>
  <si>
    <t>3814850</t>
  </si>
  <si>
    <t>7444279</t>
  </si>
  <si>
    <t>217907</t>
  </si>
  <si>
    <t xml:space="preserve">In 2019, the Metro Vancouver Regional Board endorsed the Climate 2050 Strategic Framework, committing to a carbon neutral region by 2050, and associated 2030 target of 45% reduction in greenhouse gas emissions, from 2010 levels. Metro Vancouver has also established sectoral GHG emissions reduction targets, which are included in each of the Climate 2050 Roadmaps. </t>
  </si>
  <si>
    <t xml:space="preserve">Climate 2050 commits to a carbon neutral region by 2050, with an associated 2030 target of 45% reduction in greenhouse gas emissions, from 2010 levels. </t>
  </si>
  <si>
    <t xml:space="preserve">http://www.metrovancouver.org/services/air-quality/AirQualityPublications/AQ_C2050-StrategicFramework.pdf </t>
  </si>
  <si>
    <t xml:space="preserve">Initiative: Installed low-carbon mechanical systems at MVHC buildings
Outcomes: In 2021, installed low-carbon mechanical systems at Metro Vancouver Housing Corporation buildings, including at the Net-Zero Welcher Avenue Redevelopment, currently under construction, which will reduce GHG emissions in support of MVHC’s GHG reduction goal of 45% over the next 10 years.
Initiative: Decision Support Tools for Low Carbon Upgrades 
Outcomes: In early 2022, the MVRD Board approved $850,000 in funding over three years to develop a Metro Vancouver Large Building Retrofit Accelerator that will serve as a regional resource hub that provides technical support and resources to building owners and managers to implement low- and zero-emission retrofits. See more at http://www.metrovancouver.org/boards/ClimateAction/CAC_2022-Feb-11_AGE.pdf#page=[33] 
Initiative: Strengthen Metro Vancouver’s Corporate Sustainable Design Requirements  
Outcomes: In 2022, initiated a pilot to test a Design Guide on a full-scale infrastructure project at three Metro Vancouver Water Services buildings. Metro Vancouver’s Sustainable Infrastructure and Buildings Policy, and Design Guide will support emissions reductions and increased resilience to the effects of climate change for Metro-Vancouver managed buildings. See the Design Guide here: http://www.metrovancouver.org/services/air-quality/AirQualityPublications/SustainableInfrastructureBuildingsDesignGuide.pdf 
Initiative: Greenhouse Gas Performance Requirements for Existing Large Buildings   
Outcomes: As of mid- 2022, the MVRD Board authorized initial engagement to develop an approach to manage GHG emissions from large buildings in the Metro Vancouver region. Engagement will take place over the summer and fall of 2022. See more at http://www.metrovancouver.org/boards/ClimateAction/CAC_2022-May-13_AGE.pdf#page=[17] 
</t>
  </si>
  <si>
    <t xml:space="preserve">Initiative: Installed low-carbon mechanical systems at MVHC buildings
Outcomes: In 2021, installed low-carbon mechanical systems at Metro Vancouver Housing Corporation buildings, including at the Net-Zero Welcher Avenue Redevelopment, currently under construction, which will reduce GHG emissions in support of MVHC’s GHG reduction goal of 45% over the next 10 years.
Initiative: Greenhouse Gas Performance Requirements for Existing Large Buildings   
Outcomes: As of mid- 2022, the MVRD Board authorized initial engagement to develop an approach to manage GHG emissions from large buildings in the Metro Vancouver region. Engagement will take place over the summer and fall of 2022. See more at http://www.metrovancouver.org/boards/ClimateAction/CAC_2022-May-13_AGE.pdf#page=[17] </t>
  </si>
  <si>
    <t xml:space="preserve">Initiative: Decision Support Tools for Low Carbon Upgrades 
Outcomes: In early 2022, the MVRD Board approved $850,000 in funding over three years to develop a Metro Vancouver Large Building Retrofit Accelerator that will serve as a regional resource hub that provides technical support and resources to building owners and managers to implement low- and zero-emission retrofits. See more at http://www.metrovancouver.org/boards/ClimateAction/CAC_2022-Feb-11_AGE.pdf#page=[33] 
Initiative: Strengthen Metro Vancouver’s Corporate Sustainable Design Requirements  
Outcomes: In 2022, initiated a pilot to test a Design Guide on a full-scale infrastructure project at three Metro Vancouver Water Services buildings. Metro Vancouver’s Sustainable Infrastructure and Buildings Policy, and Design Guide will support emissions reductions and increased resilience to the effects of climate change for Metro-Vancouver managed buildings. See the Design Guide here: http://www.metrovancouver.org/services/air-quality/AirQualityPublications/SustainableInfrastructureBuildingsDesignGuide.
Initiative: Greenhouse Gas Performance Requirements for Existing Large Buildings   
Outcomes: As of mid- 2022, the MVRD Board authorized initial engagement to develop an approach to manage GHG emissions from large buildings in the Metro Vancouver region. Engagement will take place over the summer and fall of 2022. See more at http://www.metrovancouver.org/boards/ClimateAction/CAC_2022-May-13_AGE.pdf#page=[17]  </t>
  </si>
  <si>
    <t xml:space="preserve">Initiative: Decision Support Tools for Low Carbon Upgrades 
Outcomes: In early 2022, the MVRD Board approved $850,000 in funding over three years to develop a Metro Vancouver Large Building Retrofit Accelerator that will serve as a regional resource hub that provides technical support and resources to building owners and managers to implement low- and zero-emission retrofits. See more at http://www.metrovancouver.org/boards/ClimateAction/CAC_2022-Feb-11_AGE.pdf#page=[33] </t>
  </si>
  <si>
    <t xml:space="preserve">Initiative: Strengthen Metro Vancouver’s Corporate Sustainable Design Requirements  
Outcomes: In 2022, initiated a pilot to test a Design Guide on a full-scale infrastructure project at three Metro Vancouver Water Services buildings. Metro Vancouver’s Sustainable Infrastructure and Buildings Policy, and Design Guide will support emissions reductions and increased resilience to the effects of climate change for Metro-Vancouver managed buildings. See the Design Guide here: http://www.metrovancouver.org/services/air-quality/AirQualityPublications/SustainableInfrastructureBuildingsDesignGuide.pdf </t>
  </si>
  <si>
    <t>Initiative: Planning to Enhance and Improve Regional Transit 
Outcomes: In 2021, worked with TransLink to align GHG reduction targets and strengthen climate action on TransLink’s long range regional transportation strategy, Transport 2050. See the Transport 2050 plan at https://www.translink.ca/-/media/translink/documents/plans-and-projects/regional-transportation-strategy/transport-2050/transport_2050_summary_document.pdf 
Initiative: Electric Vehicle Outreach Programs  
Outcomes: In 2021, worked with member jurisdictions and other regional partners to promote electric vehicle adoption in the region through outreach programs including Emotive and EV Condo. See more at https://www.emotivebc.ca/ and http://www.metrovancouver.org/services/air-quality/climate-action/climate-solutions/ev-strata-condo/Pages/default.aspx 
Initiative: Driving Down Emissions: Working with Key Partners to Develop a Regional Pathway to Accelerate Transportation Emission Reductions    
Outcomes: In early 2022, the MVRD Board approved $455,000 in funding over two years for Driving Down Emissions: Working with Key Partners to Develop a Regional Pathway to Accelerate Transportation Emission Reductions, to develop a policy package that will dramatically reduce emissions from light duty vehicles to achieve the sectoral target of 65% reduction by 2030 while considering cost and equity implications. See more at http://www.metrovancouver.org/boards/ClimateAction/CAC_2022-Feb-11_AGE.pdf#page=[34] 
Initiative: Feasibility Study to assess Electric Vehicle Charging Infrastructure   
Outcomes: In 2021, in support of Metro Vancouver’s goal to transition the corporate fleet to zero emissions, initiated a feasibility study to assess Electric Vehicle charging infrastructure at our Lake City/ Production Way Operations Centre. The study will consider emergency backup power requirements to ensure fleet resiliency during periods of grid power loss.</t>
  </si>
  <si>
    <t>Initiative: Electric Vehicle Outreach Programs  
Outcomes: In 2021, worked with member jurisdictions and other regional partners to promote electric vehicle adoption in the region through outreach programs including Emotive and EV Condo. See more at https://www.emotivebc.ca/ and http://www.metrovancouver.org/services/air-quality/climate-action/climate-solutions/ev-strata-condo/Pages/default.aspx
Initiative: Feasibility Study to assess Electric Vehicle Charging Infrastructure   
Outcomes: In 2021, in support of Metro Vancouver’s goal to transition the corporate fleet to zero emissions, initiated a feasibility study to assess Electric Vehicle charging infrastructure at our Lake City/ Production Way Operations Centre. The study will consider emergency backup power requirements to ensure fleet resiliency during periods of grid power loss.</t>
  </si>
  <si>
    <t xml:space="preserve">Initiative: Planning to Enhance and Improve Regional Transit 
Outcomes: In 2021, worked with TransLink to align GHG reduction targets and strengthen climate action on TransLink’s long range regional transportation strategy, Transport 2050. See the Transport 2050 plan at https://www.translink.ca/-/media/translink/documents/plans-and-projects/regional-transportation-strategy/transport-2050/transport_2050_summary_document.pdf </t>
  </si>
  <si>
    <t xml:space="preserve">Initiative: Driving Down Emissions: Working with Key Partners to Develop a Regional Pathway to Accelerate Transportation Emission Reductions    
Outcomes: In early 2022, the MVRD Board approved $455,000 in funding over two years for Driving Down Emissions: Working with Key Partners to Develop a Regional Pathway to Accelerate Transportation Emission Reductions, to develop a policy package that will dramatically reduce emissions from light duty vehicles to achieve the sectoral target of 65% reduction by 2030 while considering cost and equity implications. See more at http://www.metrovancouver.org/boards/ClimateAction/CAC_2022-Feb-11_AGE.pdf#page=[34] </t>
  </si>
  <si>
    <t xml:space="preserve">Initiative: Metro Vancouver as a Regional Clean, Renewable Energy Provider 
Outcomes: In 2021, finalized an agreement to provide up to 10 megawatts of heat from Metro Vancouver’s Waste-to-Energy Facility to Vancouver’s River District community starting in 2025. Once fully built out, energy from the Waste-to-Energy District Energy Facility will reduce up to 45,000 tonnes of GHGs per year by offsetting natural gas usage.
Initiative: Alternative Fuel and Recyclables Recovery Project  
Outcomes: In 2021, implemented an Alternative Fuel and Recyclables Recovery Project, which reduces emissions by using small load waste-based alternative fuel in place of conventional fossil fuel in a local cement plant. The initiative is projected to process an estimated 60,000 tonnes of small load waste, reducing regional GHG emissions by up to 20,000 tonnes.
Initiative: Metro Vancouver Zero Emissions Innovation Centre
Outcomes: In 2021, contributed to the establishment of ZEIC, a non profit organization which aims to catalyze, accelerate and scale climate action innovation across Metro Vancouver related to green buildings, renewable energy and transportation through a combination of impact investing, granting, partnerships, research and capacity building. See more at https://www.zeic.ca/ </t>
  </si>
  <si>
    <t>Initiative: Metro Vancouver as a Regional Clean, Renewable Energy Provider 
Outcomes: In 2021, finalized an agreement to provide up to 10 megawatts of heat from Metro Vancouver’s Waste-to-Energy Facility to Vancouver’s River District community starting in 2025. Once fully built out, energy from the Waste-to-Energy District Energy Facility will reduce up to 45,000 tonnes of GHGs per year by offsetting natural gas usage.
Initiative: Alternative Fuel and Recyclables Recovery Project  
Outcomes: In 2021, implemented an Alternative Fuel and Recyclables Recovery Project, which reduces emissions by using small load waste-based alternative fuel in place of conventional fossil fuel in a local cement plant. The initiative is projected to process an estimated 60,000 tonnes of small load waste, reducing regional GHG emissions by up to 20,000 tonnes.</t>
  </si>
  <si>
    <t>Initiative: Incorporate Climate Change Planning into Protected Area Management  
Outcomes: In 2021, conducted a Flood Protection Assessment at Minnekhada Regional Park, to assess the sources and impacts of flooding and identify options to improve drainage within the park with considerations of climate change and sea level rise.
Initiative: Metro Vancouver Tree Regulations Toolkit 
Outcomes: In 2021, Completed the Metro Vancouver Tree Regulations Toolkit, which supports tree protection in communities in the region by identifying regulatory tools and approaches that can help to preserve trees and increase tree canopy cover. In addition to other benefits, increasing tree canopy cover contributes to adaptation &amp; resilience in the region by supporting urban heat mitigation and stormwater interception. See the toolkit here: http://www.metrovancouver.org/services/regional-planning/PlanningPublications/MV_TreeRegulationsToolkit.pdf 
Initiative: Introduced Stricter Water Restrictions during High Demand Season   
Outcomes: In 2021, introduced stricter watering restrictions during high demand season as part of a revised Drinking Water Conservation Plan, to strengthen resilience and conserve drinking water supplies. See http://www.metrovancouver.org/services/water/about/resources-government/drinking-water-conservation-plan/Pages/default.aspx for more information. 
Initiative: Replaced natural gas hallway make up air supply units with heat pumps 
Outcomes: In 2021, replaced natural gas hallway make up air supply units at MVHC’s Meridian Village site with electric heat pump systems that feature cooling capacity, where previous systems only had heating, in support of Metro Vancouver Housing Corporation (MVHC) GHG reduction goals. This will be important both for GHG reductions, as well as improving the resilience of Metro Vancouver’s housing facilities to more frequent extreme heat events in the region.</t>
  </si>
  <si>
    <t xml:space="preserve">Initiative: Incorporate Climate Change Planning into Protected Area Management  
Outcomes: In 2021, conducted a Flood Protection Assessment at Minnekhada Regional Park, to assess the sources and impacts of flooding and identify options to improve drainage within the park with considerations of climate change and sea level rise.
Initiative: Introduced Stricter Water Restrictions during High Demand Season   
Outcomes: In 2021, introduced stricter watering restrictions during high demand season as part of a revised Drinking Water Conservation Plan, to strengthen resilience and conserve drinking water supplies. See http://www.metrovancouver.org/services/water/about/resources-government/drinking-water-conservation-plan/Pages/default.aspx for more information. </t>
  </si>
  <si>
    <t>Initiative: Metro Vancouver Tree Regulations Toolkit 
Outcomes: In 2021, Completed the Metro Vancouver Tree Regulations Toolkit, which supports tree protection in communities in the region by identifying regulatory tools and approaches that can help to preserve trees and increase tree canopy cover. In addition to other benefits, increasing tree canopy cover contributes to adaptation &amp; resilience in the region by supporting urban heat mitigation and stormwater interception. See the toolkit here: http://www.metrovancouver.org/services/regional-planning/PlanningPublications/MV_TreeRegulationsToolkit.pdf 
Initiative: Introduced Stricter Water Restrictions during High Demand Season   
Outcomes: In 2021, introduced stricter watering restrictions during high demand season as part of a revised Drinking Water Conservation Plan, to strengthen resilience and conserve drinking water supplies. See http://www.metrovancouver.org/services/water/about/resources-government/drinking-water-conservation-plan/Pages/default.aspx for more information. 
Initiative: Replaced natural gas hallway make up air supply units with heat pumps 
Outcomes: In 2021, replaced natural gas hallway make up air supply units at MVHC’s Meridian Village site with electric heat pump systems that feature cooling capacity, where previous systems only had heating, in support of Metro Vancouver Housing Corporation (MVHC) GHG reduction goals. This will be important both for GHG reductions, as well as improving the resilience of Metro Vancouver’s housing facilities to more frequent extreme heat events in the region.</t>
  </si>
  <si>
    <t xml:space="preserve">Metro Vancouver administers and implements the regional growth strategy, Metro 2040, for our 22 member jurisdictions. Metro 2040 sets out goals, strategies and policies to guide the future growth of the region and provides the land use framework for transportation, economic, housing, utility (water, liquid waste and solid waste), environmental and climate change planning. Note that Metro Vancouver is in the process of updating the Regional Growth Strategy, and once adopted, Metro 2050 will replace Metro 2040, which has been in place since 2011.
Implementing Metro 2040 means putting the strategy’s goals into practice, including:
•	Containing growth within a defined area and channeling it into vibrant, livable Urban Centres
•	Supporting the region’s economy, by protecting industrial and agricultural lands and ensuring their efficient use
•	Protecting the region’s valuable natural environment and promoting ecological health and supporting land use and transportation patterns that improve the region's ability to adapt to climate change.
•	Building complete communities with affordable and diverse housing, close to employment and amenities, with good transportation choices
•	Integrating land use and transportation planning to help get people out of their cars, support the safe and efficient movement of goods and people, and reduce greenhouse gas emissions.
Complete communities are walkable, mixed use, and transit-oriented places where people can live, work, and play, at all ages and stages of their lives. Compact and complete communities enable most people to have close access to a wide range of employment, health, social, cultural, educational, and recreational services and amenities. This supports trip reduction, walking, healthier living, climate action, more equitable access to the key amenities that support a high quality of life, and creates resilient places with inclusion and connection.
As the region’s population both grows and ages, ensuring access to the key elements of healthy, social and complete communities becomes more challenging. Access to amenities like local shops, personal services, community activities, recreation, green spaces, employment, culture, entertainment, and a safe and attractive public realm can improve community health, social connectedness, and resiliency. This requires careful planning, primarily at the local scale, but also regionally. Complete communities can also help with other challenges, such as climate change, by encouraging active transportation and reducing the need to commute or travel long distances to access employment, amenities, or services.
Metro Vancouver reports on implementation progress of the Regional Growth Strategy in an Annual Performance Monitoring Report, which includes a number of performance measures. See http://www.metrovancouver.org/services/regional-planning/PlanningPublications/MV_2040_Progress_toward_Shaping_our_Future_2019_Annual_Report.pdf for more information. 
</t>
  </si>
  <si>
    <t>Work since 2020 has focused on implementing and updating the regional growth strategy. After three years of research, policy analysis, and engagement, the updated regional growth strategy, titled Metro 2050, was given initial bylaw readings in March 2022 by the MVRD Board. Once adopted, Metro 2050 will replace Metro 2040, which has been in place since 2011.
Metro 2050 contains updates to the regional vision; growth projections to the year 2050; updated descriptions of the main regional policy tools (such as the Urban Containment Boundary); updates to the five goals and Implementation section with supporting strategies and policy actions; updates to the performance monitoring indicators; a new glossary of terms; and updated maps.
Updates to the complete communities policies better support member jurisdictions and reflect the priorities, address inequities and health challenges, and enable a shared understanding across the region that benefits all residents. See http://www.metrovancouver.org/metro2050 for more information.</t>
  </si>
  <si>
    <t>Metro Vancouver compiles performance measures as published on the Performance Monitoring Dashboard (see http://www.metrovancouver.org/metro2040 ), based on data from various sources including the census. In addition to the data that Metro Vancouver currently has access to and compiles, additional data such as the following would help with analyzing and supporting the development of complete communities:
•	Percentage of infill dwelling units in comparison to total dwelling units growth by neighbourhood / municipality
•	Mix of housing types by neighbourhood / municipality</t>
  </si>
  <si>
    <t>http://www.metrovancouver.org/services/air-quality/climate-action/regional-program/Pages/default.aspx</t>
  </si>
  <si>
    <t>"Extreme heat and heat stress","Overland flooding","Wildfire","Ecological,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hazards","Wind, rain, and other storm events","Extreme cold, snow and ice","Water shortage"</t>
  </si>
  <si>
    <t>No we do not have neither financial capacity or technical/expertise capacity</t>
  </si>
  <si>
    <t>Energy Efficient Community Hall upgrade and retrofit starting in 2022
Energy Efficient lighting changed over in the skating arena
New roofing on Museum Buildings</t>
  </si>
  <si>
    <t>Energy Efficient Community Hall upgrade and retrofit starting in 2022
Energy Efficient lighting changed over in the skating arena
New roofing on Museum Buildings
Replaced Chiller and Condensing Unit at Arena with realice system</t>
  </si>
  <si>
    <t>New EV charging station scheduled for 2022
Replacing public works vehicles with electric vehicles
Targets set in draft OCP</t>
  </si>
  <si>
    <t>New EV charging station scheduled for 2022
Replacing public works vehicles with electric vehicles</t>
  </si>
  <si>
    <t>Draft OCP in progress
New Greenhouse purchase for Community Garden to grow local food
Replaced Chiller and Condensing Unit at Arena with realice system</t>
  </si>
  <si>
    <t>Draft OCP in progress</t>
  </si>
  <si>
    <t xml:space="preserve">Fire Smart Program assessment and mitigation of residential properties in community
Midway Trail fire Risk Reduction Project
Draft a Community Wildfire Resiliency Plan and address Wildland Urban Interface (WUI) areas of the community that boundary along the US border 
Floodplain Risk Assessment, Mapping and Mitigation - Design drawings for dike flood control </t>
  </si>
  <si>
    <t xml:space="preserve">Draft a Community Wildfire Resiliency Plan and address Wildland Urban Interface (WUI) areas of the community that boundary along the US border 
Floodplain Risk Assessment, Mapping and Mitigation - Design drawings for dike flood control </t>
  </si>
  <si>
    <t>Fire Smart Program assessment and mitigation of residential properties in community</t>
  </si>
  <si>
    <t>Midway Trail fire Risk Reduction Project</t>
  </si>
  <si>
    <t>Draft OCP plan has addressed strategies - none in current OCP</t>
  </si>
  <si>
    <t>Being addressed in current OCP draft and zoning review and update.</t>
  </si>
  <si>
    <t>More expertise in climate program development</t>
  </si>
  <si>
    <t>Yes - Purchase land for more green space for hiking and biking recreation in community
Tree recycling facility program
Water restrictions and education</t>
  </si>
  <si>
    <t>"Wildfire","Extreme heat and heat stress","Water shortage","Overland flooding","Extreme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</si>
  <si>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"Unsure","No, our resource capacity doesn’t permit us to collaborate or align more effectively with senior levels of government"</t>
  </si>
  <si>
    <t>Yes, we are currently completing one and it is at council for approval on July 18, 2022. It is called the City of Mission Environmental Charter 2022-2027 - A Climate and Environmental Action Plan</t>
  </si>
  <si>
    <t>It was a combination of 2018 data for buildings and 2020 data for vehicles provided by SFU and projected to 2021. Solid Waste (landfill) was based on engineering consultant modelling.</t>
  </si>
  <si>
    <t>A consultant produced a 2012 CEEP and a 2022 inhouse one was produced in 2022, with the help of an SFU professor, however, we would like the Province to provide this information annually to help guide local government understanding and planning.</t>
  </si>
  <si>
    <t>Vehicles was based on consumption, Buildings was based on number of vehicle types, and Solid Waste was based on historical waste input.</t>
  </si>
  <si>
    <t>Agenda Item 6d on City website address: https://pub-mission.escribemeetings.com/Meeting.aspx?Id=4595b7ff-a510-4689-b27d-3d70f6a38367&amp;Agenda=Agenda&amp;lang=English</t>
  </si>
  <si>
    <t>240175</t>
  </si>
  <si>
    <t>74103</t>
  </si>
  <si>
    <t>142193</t>
  </si>
  <si>
    <t>23879</t>
  </si>
  <si>
    <t>10941</t>
  </si>
  <si>
    <t>308765759</t>
  </si>
  <si>
    <t>Environmental Charter 2022-2027 Buildings and Land Use Actions:
-Action B5 - Prepare a report to advance the adoption of the BC Energy Step Code to Step Code 3 if the Province does not require before 2023
-Action B2 - Incentivize the design of buildings to LEED or equivalent green building guidelines to maximize energy efficiency, and where possible, provide energy for the grid (net zero buildings), as per OCP
-Action B4 - Incentivize the installation of heating and power systems that utilize renewable energy sources, such as solar panels, geothermal systems and district heating, as per OCP
-Action B7 - Conduct a corporate energy study to determine the current energy demands of municipal buildings are assessed a minimum of every 10 years.</t>
  </si>
  <si>
    <t>Action B5 - Prepare a report to advance the adoption of the BC Energy Step Code to Step Code 3 if the Province does not require before 2023</t>
  </si>
  <si>
    <t>Incentivize the design of buildings to LEED or equivalent green building guidelines to maximize energy efficiency, and where possible, provide energy for the grid (net zero buildings), as per OCP
-Action B4 - Incentivize the installation of heating and power systems that utilize renewable energy sources, such as solar panels, geothermal systems and district heating, as per OCP</t>
  </si>
  <si>
    <t>Incentivize the design of buildings to LEED or equivalent green building guidelines to maximize energy efficiency, and where possible, provide energy for the grid (net zero buildings), as per OCP
Action B7 - Conduct a corporate energy study to determine the current energy demands of municipal buildings are assessed a minimum of every 10 years.</t>
  </si>
  <si>
    <t>Action B4 - Incentivize the installation of heating and power systems that utilize renewable energy sources, such as solar panels, geothermal systems and district heating, as per OCP</t>
  </si>
  <si>
    <t>Environmental Charter 2022-2027 Transportation Actions:
Action T5 - Develop Anti-Idling Bylaw and enhanced corporate fleet program
Action T4 - Promote Federal, Provincial, and Scrap-It BC Electric Vehicle rebates, including for electric cars, trucks, and bikes
Action T7 - Develop Green Fleet Strategy for 2023 to 2030 for City fleet vehicles to plan for all light duty vehicles to be zero emissions by 2030
Action T9  - Work with BC Hydro and other available partner to develop support for EV charging and power management best practices for multi-family properties in Mission</t>
  </si>
  <si>
    <t>Action T5 - Develop Anti-Idling Bylaw and enhanced corporate fleet program
Action T4 - Promote Federal, Provincial, and Scrap-It BC Electric Vehicle rebates, including for electric cars, trucks, and bikes
Action T7 - Develop Green Fleet Strategy for 2023 to 2030 for City fleet vehicles to plan for all light duty vehicles to be zero emissions by 2030
Action T9  - Work with BC Hydro and other available partner to develop support for EV charging and power management best practices for multi-family properties in Mission</t>
  </si>
  <si>
    <t>Action T4 - Promote Federal, Provincial, and Scrap-It BC Electric Vehicle rebates, including for electric cars, trucks, and bikes</t>
  </si>
  <si>
    <t>Environmental Charter 2022-2027:
-Action T1 - Accelerate Complete Street Planning through Transportation Master Planning, and OCP/neighbourhood planning to develop  a network of multi-use paths, sidewalks, bike paths, and nature trails, to connect all neighbourhoods
-Action T3 - Amend Zoning Bylaw to require all new single-family houses to be EV ready (currently limited to MF and ICI)
-Action E3 - Develop and implement a land clearing management bylaw to prevent the uncontrolled cutting of trees on a large-scale
-Action E10 - Develop a natural asset management plan to protect and value Mission's natural assets, particularly wetlands, watercourses, and forests</t>
  </si>
  <si>
    <t>Action E3 - Develop and implement a land clearing management bylaw to prevent the uncontrolled cutting of trees on a large-scale
Action E10 - Develop a natural asset management plan to protect and value Mission's natural assets, particularly wetlands, watercourses, and forests</t>
  </si>
  <si>
    <t>Action T1 - Accelerate Complete Street Planning through Transportation Master Planning, and OCP/neighbourhood planning to develop  a network of multi-use paths, sidewalks, bike paths, and nature trails, to connect all neighbourhoods
Action T3 - Amend Zoning Bylaw to require all new single-family houses to be EV ready (currently limited to MF and ICI)</t>
  </si>
  <si>
    <t>Environmental Charter 2022-2027
-Action L12 - Conduct a climate change risk assessment to predict and prepare for future hazards and develop climate adaptation plan
-Action N4 - Develop plan to accelerate installation of water meters in all homes currently without water meters, synchronized with related projects where appropriate to optimize value
-Action N8 - Confirm location of shallow aquifers supplying drinking water in rural areas and implement a protection program and signage
-Action E6 - Develop and implement a streamside protection bylaw to further protections provided by provincial riparian area regulations</t>
  </si>
  <si>
    <t>Action L12 - Conduct a climate change risk assessment to predict and prepare for future hazards and develop climate adaptation plan</t>
  </si>
  <si>
    <t>Action N8 - Confirm location of shallow aquifers supplying drinking water in rural areas and implement a protection program and signage</t>
  </si>
  <si>
    <t>Action N4 - Develop plan to accelerate installation of water meters in all homes currently without water meters, synchronized with related projects where appropriate to optimize value
Action E6 - Develop and implement a streamside protection bylaw to further protections provided by provincial riparian area regulations</t>
  </si>
  <si>
    <t>The 2017 OCP and the Environmental Charter 2022-2027 were both developed with complete and compact communities as a central theme. The OCP specifically mentions complete and compact communities as a guiding principle and states "Environmental, economic and social principles will be best achieved if Mission is a
compact, complete community that meets the everyday needs of residents in an
efficient manner." The subsequent local area plans developed or under development under the OCP have reflected this objective.</t>
  </si>
  <si>
    <t>The City of Mission has an Urban Containment Boundary and has policies to encourage multi-family development over single-family development, with commercial nodes and active transportation, including density bonusing. Laneway and carriage housing is allowed in single family developments. Secondary suites are currently common in the City, with a secondary suite policy currently under development. In addition, the City's downtown urban core encourages higher density development with only one parking space required per unit, which encourages the use of transit.</t>
  </si>
  <si>
    <t>Incentives and policies that successfully achieved more complete, compact communities, and the reduction in GHG emissions achieved.</t>
  </si>
  <si>
    <t>Development planning and approvals have emphasized, and in some cases achieved, higher density developments with emphasis on complete communities with greater protection of green spaces. In addition, the  first phase of the 7th Avenue Greenway Project, was approved in December 2021.</t>
  </si>
  <si>
    <t>"Wildfire","Extreme heat and heat stress","Water shortage","Ecological, cultural and/or human health impacts (examples of cultural impacts include threats to identities, languages, and livelihoods; examples of ecological impacts include biodiversity loss, erosion, invasive species, ecosystem changes)","Wind, rain, and other storm events","Overland flooding","Extreme cold, snow and ice","Coastal flooding, storm surge events and/or other coastal hazards"</t>
  </si>
  <si>
    <t>"Rural residents"</t>
  </si>
  <si>
    <t>https://www.montrose.ca/municipality/reports/Imagine-Montrose-ICSP-2015-FINAL.PDF</t>
  </si>
  <si>
    <t>Commercial Energy Assessment Program - Fortis. 
Promote the BC Energy Step Code for new buildings and renovations</t>
  </si>
  <si>
    <t>Promote the BC Energy Step Code for new buildings and renovations</t>
  </si>
  <si>
    <t xml:space="preserve">Commercial Energy Assessment Program - Fortis. </t>
  </si>
  <si>
    <t>Electric Vehicle Charging Station</t>
  </si>
  <si>
    <t>Organics Diversion provided by RDKB.
 Pursue funding opportunities to support opportunities to reduce community GHG emissions.</t>
  </si>
  <si>
    <t>Organics Diversion provided by RDKB.</t>
  </si>
  <si>
    <t>Pursue funding opportunities to support opportunities to reduce the community’s energy consumption.</t>
  </si>
  <si>
    <t xml:space="preserve">Improve mobility linkages between Montrose and adjacent communities, especially between those providing services to Montrose residents.
Consider opportunities to create routes for bicycles and pedestrians using both roadways and trail networks.
 Work in partnership to achieve adequate transit service to meet the needs of citizens
Managing growth is key to ensuring that existing and future community needs can be met, and community values protected and enhanced where appropriate. Montrose is a small, largely residential community with limited land opportunities to easily accommodate community needs.
</t>
  </si>
  <si>
    <t>Montrose is primarily a low-density residential community with complimentary land uses intended to serve residents. The community’s land base is consumed by development or kept in its natural state for reasons related to environmental preservation. Most development opportunities exist in the form of subdivision, infill, or redevelopment</t>
  </si>
  <si>
    <t>Upgrading our HVAC systems at the Village office and Community Hall</t>
  </si>
  <si>
    <t>"Extreme heat and heat stress","Extreme cold, snow and ice","Water shortage","Wildfire","Overland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</si>
  <si>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"Community"</t>
  </si>
  <si>
    <t>"community"</t>
  </si>
  <si>
    <t>Embedded in the Regional Plan, Adopted, 2015</t>
  </si>
  <si>
    <t>http://www.rdmw.bc.ca/media/Regional%20Plan%20Bylaw%20No.%20890(1).pdf</t>
  </si>
  <si>
    <t>http://www.rdmw.bc.ca/media/2022%2003%2008%20Carbon%20Summary%20Report%202021.pdf</t>
  </si>
  <si>
    <t>57</t>
  </si>
  <si>
    <t>97</t>
  </si>
  <si>
    <t>Initiative: Facilitation of Heat pump conversions to reduce household heating costs. Collaborate with Ecotrust Canada to make Clean BC programs available in Region
Outcomes: About 150 conversions in 2020/21; 200 more this year for total reduction~1200 tonnes</t>
  </si>
  <si>
    <t xml:space="preserve">Initiative: Regional Transit system since 2009; 
Outcomes: 25-30,000 annual use. No longer require a car.  Perhaps 200 tonnes net reduction
Initiative: Green Bike Program in Malcolm I, since 2014. 14 free bikes available.
Outcomes: Tourists can do day trips without the need to bring over vehicles. ~1 tonne reduction
Initiative: 1st EV &amp; public charging station in 2012; Reg EV Charging network in 2017: 8 stations, now
Outcomes: Facilitated early adoption of EVs in region. Direct Impact~ 20 tonnes reduction
</t>
  </si>
  <si>
    <t>Initiative: 1st EV &amp; public charging station in 2012; Reg EV Charging network in 2017: 8 stations, now
Outcomes: Facilitated early adoption of EVs in region. Direct Impact~ 20 tonnes reduction</t>
  </si>
  <si>
    <t>Initiative: Green Bike Program in Malcolm I, since 2014. 14 free bikes available.
Outcomes: Tourists can do day trips without the need to bring over vehicles. ~1 tonne reduction</t>
  </si>
  <si>
    <t>Initiative: Regional Transit system since 2009; 
Outcomes: 25-30,000 annual use. No longer require a car.  Perhaps 200 tonnes net reduction</t>
  </si>
  <si>
    <t xml:space="preserve">Initiative: Composting &amp; Biocover project at Regional Landfill with Carbon Credit sharing protocol with Municipalities &amp; First Nations. Waste wood is composted with biosolids from secondary sewage treatment plants and, instead of landfilling, is used as a biocover on the landfill to further reduce emissions. Since 2012.
Outcomes: About 1400 to 1800 tonnes annual CO2 reduction. Lower operating cost compared to either landfilling or recycling.
Initiative: Chilton Arena Heat Loop: heat from the ice plant sent to nearby high school with connection to Port McNeill swimming pool.
Outcomes: 95% reduction in CO2 emissions at arena (~73 tonnes); annual savings of ~$80,000 in 2021 compared to 2011 baseline.
</t>
  </si>
  <si>
    <t>Initiative: Composting &amp; Biocover project at Regional Landfill with Carbon Credit sharing protocol with Municipalities &amp; First Nations. Waste wood is composted with biosolids from secondary sewage treatment plants and, instead of landfilling, is used as a biocover on the landfill to further reduce emissions. Since 2012.
Outcomes: About 1400 to 1800 tonnes annual CO2 reduction. Lower operating cost compared to either landfilling or recycling.</t>
  </si>
  <si>
    <t>Initiative: Chilton Arena Heat Loop: heat from the ice plant sent to nearby high school with connection to Port McNeill swimming pool.
Outcomes: 95% reduction in CO2 emissions at arena (~73 tonnes); annual savings of ~$80,000 in 2021 compared to 2011 baseline.</t>
  </si>
  <si>
    <t xml:space="preserve">Initiative: Implementation of emergency solar/battery back up systems at 4 firehalls &amp; Regional EOC, including linkages for EV chargers at 3 sites.
Outcomes: Ensures that all Regional District emergency services are able to be fully functional immediately during power outage with no emissions. Also set up to continue to power EVs which will otherwise have limited utility during extended outages.
Initiative: Pilot &amp; roll-out of battery electric instant on systems for all sewage lift stations in 3 communities.
Outcomes: Coal Harbor pilot worked seamlessly during many outages (longest over 48 hours) since commissioning in July 2021. Will eliminate the use of fossil fuel generators for this purpose and help prevent sewage overflows and or flush outs ensuring less pollution and health hazards during extended outages. 
</t>
  </si>
  <si>
    <t>Initiative: Implementation of emergency solar/battery back up systems at 4 firehalls &amp; Regional EOC, including linkages for EV chargers at 3 sites.
Outcomes: Ensures that all Regional District emergency services are able to be fully functional immediately during power outage with no emissions. Also set up to continue to power EVs which will otherwise have limited utility during extended outages.
Initiative: Pilot &amp; roll-out of battery electric instant on systems for all sewage lift stations in 3 communities.
Outcomes: Coal Harbor pilot worked seamlessly during many outages (longest over 48 hours) since commissioning in July 2021. Will eliminate the use of fossil fuel generators for this purpose and help prevent sewage overflows and or flush outs ensuring less pollution and health hazards during extended outages</t>
  </si>
  <si>
    <t>We have 6 local community Plans, with a variety of measures taken in each to improve connectedness and improve compactness.</t>
  </si>
  <si>
    <t>Trail building in Woss, Boardwalk in Winter Harbour.</t>
  </si>
  <si>
    <t>Round count surveys that showed also showed how many occupants in vehicles.</t>
  </si>
  <si>
    <t>Please see initiatives and outcomes listed to answers for:  5 6, 7, 8</t>
  </si>
  <si>
    <t>"Wind, rain, and other storm events","Coastal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changes)","Overland flooding","Water shortage","Wildfire","Extreme heat and heat stress","Extreme cold, snow and ice"</t>
  </si>
  <si>
    <t>"affects everyone in the region"</t>
  </si>
  <si>
    <t>"We include our entire population, including all the above"</t>
  </si>
  <si>
    <t>"many other projects","Staff time","Climate or energy studies and/or assessments","Climate or energy plans, policies and/or strategy development","Climate resilient infrastructure and/or capital project(s)"</t>
  </si>
  <si>
    <t>Step 1 of the BC Energy Step Code adopted in 2021.
Encourage residents and businesses to retrofit existing buildings to meet 20-30% energy efficiency
improvements through the Regional Energy Efficiency Program. 
Participate in the Wood Stove Exchange program in partnership the the RDCK. - 4 grants were issued in 2021 to residents of Nakusp through the program.</t>
  </si>
  <si>
    <t>Step 1 of the BC Energy Step Code adopted in 2021.</t>
  </si>
  <si>
    <t>Participate in the Wood Stove Exchange program in partnership the the RDCK. - 4 grants were issued in 2021 to residents of Nakusp through the program.</t>
  </si>
  <si>
    <t xml:space="preserve">Encourage residents and businesses to retrofit existing buildings to meet 20-30% energy efficiency
improvements through the Regional Energy Efficiency Program. </t>
  </si>
  <si>
    <t>Currently developing an active transportation plan in partnership with the Nakusp and Area Bike Society.
Installed 1 new public EV charging station in 2021 and 1 in 2022 with plans for 2-3 more in 2023.
Implemented pedestrian friendly downtown revitalization project between 2018-2022 in the downtown core.</t>
  </si>
  <si>
    <t>Installed 1 new public EV charging station in 2021 and 1 in 2022 with plans for 2-3 more in 2023.</t>
  </si>
  <si>
    <t>Currently developing an active transportation plan in partnership with the Nakusp and Area Bike Society.
Implemented pedestrian friendly downtown revitalization project between 2018-2022 in the downtown core.</t>
  </si>
  <si>
    <t>Switched to more energy efficient LED lighting in downtown core
Developed biomass plans for new boiler at the Nakusp and District Sports Complex in 2021. Next step is to secure funding to proceed with project.
Zoning bylaw update in 2021/2022 - requiring new buildings to be EV ready.</t>
  </si>
  <si>
    <t>Developed biomass plans for new boiler at the Nakusp and District Sports Complex in 2021. Next step is to secure funding to proceed with project.</t>
  </si>
  <si>
    <t>FireSmart Coordinator hired in 2022 - Update of Community Wildfire Protection Plan in progress.</t>
  </si>
  <si>
    <t>-Redevelopment or infill of existing residential areas within the Village's existing boundary.
-Allowance of accessory dwelling units on residential properties including secondary suites and carriage homes.
-Allowing residential units above or behind commercial buildings in the downtown core.</t>
  </si>
  <si>
    <t>-Updating zoning bylaw in 2021/22 to increase density in residential zones.</t>
  </si>
  <si>
    <t>-knowledge of the number of people living in RVs in town.</t>
  </si>
  <si>
    <t>-Hired a FireSmart/Emergency Planning Coordinator in 2022- projected outcomes are updated community wildfire protection plan, implementing firesmart principles into policies and land use planning, and educating the public about firesmart principles.</t>
  </si>
  <si>
    <t>"Wildfire","Wind, rain, and other storm events","Water shortage","Ecological,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ice","Overland flooding","Coastal flooding, storm surge events and/or other coastal hazards"</t>
  </si>
  <si>
    <t>Monday July 4, 2022.  The City’s Climate Action Plan is integrated within City Plan.  City Plan supersedes the City's existing Climate Change Resiliency Strategy (2020), Community Sustainability Action Plan (2012) and the Transportation Master Plan (2014).</t>
  </si>
  <si>
    <t>https://ehq-production-canada.s3.ca-central-1.amazonaws.com/805bbdc7426038f749f9f02315b991ab8baddabc/original/1654803032/d22167cc4697c8abcd4a670cb595b944_City_Plan_Bylaw_2022_No._6600_-_Bylaw_Only.pdf?X-Amz-Algorithm=AWS4-HMAC-SHA256&amp;X-Amz-Credential=AKIAIBJCUKKD4ZO4WUUA%2F20220616%2Fca-central-1%2Fs3%2Faws4_request&amp;X-Amz-Date=20220616T200828Z&amp;X-Amz-Expires=300&amp;X-Amz-SignedHeaders=host&amp;X-Amz-Signature=584295c8a59df7b7eebd359d5b55fb743359926f8da50b79f732896160a5c1f6</t>
  </si>
  <si>
    <t xml:space="preserve">Between 50% and 58% below 2010 levels by 2030, and between 94% and 107% below 2010 levels by 2050.  </t>
  </si>
  <si>
    <t>https://www.nanaimo.ca/green-initiatives/climate-action#:~:text=In%20April%202019%2C%20recognizing%20the,by%202030%2C%20and%20between%2094%25</t>
  </si>
  <si>
    <t xml:space="preserve">Initiative: BC Step Code Rezoning Policy-  In 2021 the City adopted the BC Step Code Rezoning policy which requires new development to exceed Provincial building code energy efficiency standards or include a low carbon energy system  that does not exceed a greenhouse gas intensity limit of 3kg/m2/year.  The City is currently working towards accelerating the City’s BC Step Code policy including implementing a low carbon energy system (LCES) building policy.  The LCES policy will be guided by anticipated Provincial BC Building Code updates in December 2022.   Staff expect to bring a report to the City’s Environment Committee as early as 2022-JUL-27 regarding LCES and Step Code acceleration options.
Outcomes:  Buildings and Infrastructure account for 31% of the City’s total community emissions (2017).  By regulating Greenhouse Gas intensity (GHGi) in buildings the City can reduce building emissions in new buildings far beyond what would be achieved solely through Step Code compliance.  A recent study by AES engineering shows that a typical Step 4 Part 9 building heated by natural gas has a GHGi of approximately 8 kg/m2; whereas even a similar Step 2 building heated by any electric technology has a GHGi of less than 2 kg/m2.  By regulating GHGi and GHG emissions in buildings the City expects to reduce about 2.4% of the reductions needed to achieve the City’s 2050 target. </t>
  </si>
  <si>
    <t>Initiative:  Electric Vehicle Strategy- The City of Nanaimo plans to begin work on an E-Mobility  strategy in 2023.  The E-Mobility strategy will build upon the work already done in the City’s parking bylaw which requires at least 25% of all required parking spaces for multiple family housing to have access to a Level 2 Electric Vehicle Charge Receptacle and all remaining spaces to be provided with an electrical outlet box wired with a separate branch circuit capable of supplying electricity to support the installation of a Level 2 charger.  The E-mobility strategy will help the City identify opportunities to provide electric vehicle (EV) charging capacity on City owned property and streets and to incentivise and/or regulate charging spaces on privately owned land, as well as to support the wider adoption of e-bikes.
Outcomes:  The intent of the strategy will be to increase the number of EV charging stations in the City and ultimately increase EV and e-bike ownership and usage. Full adoption of light-duty EVs is estimated to reduce 33% of the reductions needed to achieve the City’s 2050 target.</t>
  </si>
  <si>
    <t>Initiative:  City Plan Nanaimo ReImagined:  Since the fall of 2019, the City of Nanaimo has been working towards a comprehensive update of strategic planning policy documents through the ReImagine Nanaimo process.   The City Plan integrates and serves as the City’s Official Community Plan; Parks, Recreation, and Culture Plan; Transportation Plan; Active Mobility Plan; Climate Action and Resiliency Plan; and Accessibility and Inclusion Plan. 
Outcomes:  Council adopted City Plan Bylaw 2022 No. 6600 on Monday,  July 4, 2022.  Staff will continue to refine the Action Plan and Implementation Strategy which will accompany City Plan and be presented to Nanaimo Council in the winter following Council elections.</t>
  </si>
  <si>
    <t xml:space="preserve">Initiative:   Extreme Weather Strategy:  The City's Climate Change Resiliency Strategy (2020) recognizes the impact of extreme heat on vulnerable population groups and includes the development of an Extreme Heat Response Strategy that includes information on cooling spaces that can serve community members during heat wave as a priority action.  Following the June 2021 British Columbia heat dome, the BC Corners service issued a report noted heat related deaths occurred more frequently among those who lived in "socially or materially deprived neighbourhoods than the general population".  The report noted these neighbourhoods also generally had less tree cover and other shading than other neighbourhoods.   In response to this report and as an update to the City's Extreme Weather Strategy the City is seeking funding to map heat-sensitive populations within the City.  This data will help the City identify the locations, types of dwelling and the distribution of the populations that are most vulnerable to a future heat event and where the City needs to invest further mitigation resources.  
Outcomes: The City has since developed a draft Extreme Weather Strategy which is currently a working draft and will continue to be refined in 2022 and 2023.  </t>
  </si>
  <si>
    <t>Section D.2 of the City’s OCP- City Plan Nanaimo ReImagined adopted on July 4, 2022 focuses on Growth Management.  City Plan also includes a Urban Containment Boundary (UCB) to focus growth and development to defined areas.  The City will not extend services to areas outside the UCB, except for health or environmental reasons.  The City of Nanaimo is within the jurisdictional boundary of the Regional District of Nanaimo (RDN) and its Regional Growth Strategy (RGS) Bylaw No. 1615 as adopted on November 22, 2011.  The City of Nanaimo is recognized as a primary urban centre with the boundary aligning with the Growth Containment Boundary (GCB) within the RGS; as such the RGS encourages growth within City boundaries and discourages density outside the City boundary.  A Regional Contact Statement is included within Section A1.3 of City Plan.
Land Use is addressed in Section D4 of City Plan.  The land use plan builds from the City’s previous OCP and continues to focus density in Centres and Corridors.</t>
  </si>
  <si>
    <t>As noted above in 2019 the City began work on City Plan Nanaimo ReImagined, a comprehensive Official Community update which also integrates the Parks, Recreation, and Culture Plan; Transportation Plan; Active Mobility Plan; Climate Action and Resiliency Plan; and Accessibility and Inclusion Plan.  On Monday, July 4, 2022 Council adopted City Plan Bylaw 2022 No. 6600.  City Plan includes new land use direction and policy to increase community completeness and compactness. Land Use is addressed in Section D4 of City Plan.  The land use plan builds from the City’s previous OCP and continues to focus density in Centres and Corridors.</t>
  </si>
  <si>
    <t xml:space="preserve">•	Transportation modal split
•	Density- number of units per hectare 
•	Vehicle kilometres driver per resident (VKT) per day </t>
  </si>
  <si>
    <t>Yes.  Nanaimo’s new Official Community Plan- City Plan Nanaimo ReImagined Plan (adopted on 2022-JUL-04)  includes a new development permit area (DPA) established to avoid and mitigate the impacts of sea level rise.  The Sea Level Rise DPA was a recommendation of the City’s 2020 Climate Resiliency Strategy and was informed by the City of Nanaimo's 2018  Sea Level Rise Study.  This study was used to establish the flood construction level to establish the minimum elevation to which buildings or infrastructure may be constructed. This includes the cumulative impacts of high tide, storm surge, and wind and wave effects, in addition to flood analysis.  The objective of the DPA is to protect property and development from the impacts of sea level rise on lands at risk of flooding, erosion, and slope failure due to sea level rise and storm surge.  All lands within the mapped DPA area will require further localized study by a professional engineer and may be subject to setbacks from the ocean boundary and an increased minimum flood construction level.</t>
  </si>
  <si>
    <t>•	https://www.nanaimo.ca/docs/social-culture-environment/sustainability/climate-change-resilience-strategy-(2020).pdf</t>
  </si>
  <si>
    <t>"Extreme heat and heat stress","Coastal flooding, storm surge events and/or other coastal hazards","Wind,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ice","Water shortage","Overland flooding","Wildfire"</t>
  </si>
  <si>
    <t>"The City’s 2050 GHG reduction target of 94% to 107% by 2050 exceeds Federal and Provincial targets.  The municipal is based on a 2010 baseline.","Yes, we align climate action plan(s) and priorities with the federal 2030 Emissions Reduction Plan","Yes, we align climate action plan(s) and priorities with the provincial CleanBC Roadmap to 2030","Yes, we assess our plans and priorities for multilevel alignment"</t>
  </si>
  <si>
    <t>"Annual contribution to our Climate Action Reserve Fund","Staff time","Climate or energy studies and/or assessments","Climate or energy plans, policies and/or strategy development","Climate resilient infrastructure and/or capital project(s)"</t>
  </si>
  <si>
    <t>November 23, 2021</t>
  </si>
  <si>
    <t>https://www.rdn.bc.ca/sites/default/files/inline-files/CATAC%20Final %20Report%20%281%29.pdf</t>
  </si>
  <si>
    <t>80% below 2007 baseline by 2050</t>
  </si>
  <si>
    <t>https://www.rdn.bc.ca/cms/wpattachments/wpID1436atID9178.pdf</t>
  </si>
  <si>
    <t>We are incentivizing uptake of energy efficient buildings through our Green Building Incentive program, which provides incentives for residents who building new efficient homes, use low carbon local resources, install heat pumps or renovate their homes for energy efficiency. In 2021, the program supported 82 residents in taking
action on home energy efficiency and clean technology. 
In fall 2021 the RDN delivered a fall outreach series for residents to connect them with resources and guidance on climate-adaptive home renovations and energy efficient new home builds using low embodied carbon materials. Over 100 residents participated in the outreach series and we extended participation to other regional districts in our vicinity.
The RDN published our Sustainable Site Planning Guide in Spring 2021. The guide helps residents plan and site their new buildings in a way that minimizes risk exposure to climate and was promoted to residents through the fall webinar series and through traditional and social media.
The RDN completed our Corporate Carbon Neutral 2032 Plan in spring 2021, the plan identifies actions to reduce reliance on offsets and achieve sustained corporate carbon neutrality through emission reductions. Key facility projects were identified in 2021 and work on implementation will proceed in following years.</t>
  </si>
  <si>
    <t>We are incentivizing uptake of energy efficient buildings through our Green Building Incentive program, which provides incentives for residents who building new efficient homes, use low carbon local resources, install heat pumps or renovate their homes for energy efficiency. In 2021, the program supported 82 residents in taking
action on home energy efficiency and clean technology. 
In fall 2021 the RDN delivered a fall outreach series for residents to connect them with resources and guidance on climate-adaptive home renovations and energy efficient new home builds using low embodied carbon materials. Over 100 residents participated in the outreach series and we extended participation to other regional districts in our vicinity.</t>
  </si>
  <si>
    <t>We are incentivizing uptake of energy efficient buildings through our Green Building Incentive program, which provides incentives for residents who building new efficient homes, use low carbon local resources, install heat pumps or renovate their homes for energy efficiency. In 2021, the program supported 82 residents in taking
action on home energy efficiency and clean technology. 
In fall 2021 the RDN delivered a fall outreach series for residents to connect them with resources and guidance on climate-adaptive home renovations and energy efficient new home builds using low embodied carbon materials. Over 100 residents participated in the outreach series and we extended participation to other regional districts in our vicinity.
The RDN completed our Corporate Carbon Neutral 2032 Plan in spring 2021, the plan identifies actions to reduce reliance on offsets and achieve sustained corporate carbon neutrality through emission reductions. Key facility projects were identified in 2021 and work on implementation will proceed in following years.</t>
  </si>
  <si>
    <t>In fall 2021 the RDN delivered a fall outreach series for residents to connect them with resources and guidance on climate-adaptive home renovations and energy efficient new home builds using low embodied carbon materials. Over 100 residents participated in the outreach series and we extended participation to other regional districts in our vicinity.</t>
  </si>
  <si>
    <t>In fall 2021 the RDN delivered a fall outreach series for residents to connect them with resources and guidance on climate-adaptive home renovations and energy efficient new home builds using low embodied carbon materials. Over 100 residents participated in the outreach series and we extended participation to other regional districts in our vicinity.
The RDN published our Sustainable Site Planning Guide in Spring 2021. The guide helps residents plan and site their new buildings in a way that minimizes risk exposure to climate and was promoted to residents through the fall webinar series and through traditional and social media.</t>
  </si>
  <si>
    <t>The Regional District of Nanaimo is lead for the Mid-Island Electric Vehicle Charging Station project which will install 28 EV charging stations across the mid-Vancouver Island area. The RDN is sponsoring 10 of these stations. Work on project coordination with the 11 other local government partners proceeded in 2021, preparing for
installations 2022-2023. 
In 2021, the Regional District of Nanaimo supported 15 residents in installing home electric vehicle charging stations by providing incentives through our green building incentive program. We also delivered a fall webinar on EVs in the mid-Island area to help connect residents with information on rebates and practicalities of EV ownership as part of our climate action outreach fall series.
The RDN expanded transit routes and service hours in 2021 and conducted engagement to get public input on a revised Transit Redevelopment Strategy.  New offerings included the start of a new inter-regional transit route that connects the Cowichan Valley Regional District with the Nanaimo Regional District, addressing one of the existing barriers to car-free interregional travel. These actions directly improve resident options for low emission, car-free travel.</t>
  </si>
  <si>
    <t>The Regional District of Nanaimo is lead for the Mid-Island Electric Vehicle Charging Station project which will install 28 EV charging stations across the mid-Vancouver Island area. The RDN is sponsoring 10 of these stations. Work on project coordination with the 11 other local government partners proceeded in 2021, preparing for
installations 2022-2023. 
In 2021, the Regional District of Nanaimo supported 15 residents in installing home electric vehicle charging stations by providing incentives through our green building incentive program. We also delivered a fall webinar on EVs in the mid-Island area to help connect residents with information on rebates and practicalities of EV ownership as part of our climate action outreach fall series.</t>
  </si>
  <si>
    <t>The RDN expanded transit routes and service hours in 2021 and conducted engagement to get public input on a revised Transit Redevelopment Strategy.  New offerings included the start of a new inter-regional transit route that connects the Cowichan Valley Regional District with the Nanaimo Regional District, addressing one of the existing barriers to car-free interregional travel. These actions directly improve resident options for low emission, car-free travel.</t>
  </si>
  <si>
    <t>In 2021, the Regional District of Nanaimo's household organic waste program diverted 4590 tonnes of household organic waste from landfill, reducing waste emissions by 2471 tCO2e. 
The Regional District's Climate Action Technical Advisory Committee (CATAC) completed their final report, which was approved by the RDN Board in November 2021.  The CATAC Final Report identifies the top three actions on climate adaptation and mitigation to focus on over the next three years.  The RDN Board funded all three actions in the 2022 budget.  This plan is focused on actions that address community climate adaptation and resilience.
The Regional District of Nanaimo has partnered with the City of Nanaimo to start a community volunteer program that supports residents in taking community climate action, with funding from ICLEI Canada. The program is under development and is intended to launch in Fall of 2022.</t>
  </si>
  <si>
    <t xml:space="preserve">In 2021, the Regional District of Nanaimo's household organic waste program diverted 4590 tonnes of household organic waste from landfill, reducing waste emissions by 2471 tCO2e. </t>
  </si>
  <si>
    <t>The Regional District's Climate Action Technical Advisory Committee (CATAC) completed their final report, which was approved by the RDN Board in November 2021.  The CATAC Final Report identifies the top three actions on climate adaptation and mitigation to focus on over the next three years.  The RDN Board funded all three actions in the 2022 budget.  This plan is focused on actions that address community climate adaptation and resilience.</t>
  </si>
  <si>
    <t xml:space="preserve">The RDN published its coastal flood hazard atlas in October of 2021. This map atlas shows projected coastal inundation risk for all properties within the RDN, with the exception of City of Nanaimo properties. These maps give coastal residents the information they need to make informed decisions about climate risk mitigation. The
results will be considered as part of a proposed update to the RDN's Floodplain Management Bylaw.
The RDN also continued work on flood plain mapping of three of its highest risk rivers to ensure that residents have the information they require to make informed risk management decisions. When complete, revised flood plain maps will be made available to the public.  The information collected through these studies will inform a proposed update of the RDN's Floodplain Management Bylaw, making it more reflective of current and anticipated climate risks.
The RDN continues to assess and address risk posed by wildfire and extreme weather events through its emergency service programming, including active FireSmart programming and the development of new community evacuation plans.
</t>
  </si>
  <si>
    <t>The RDN published its coastal flood hazard atlas in October of 2021. This map atlas shows projected coastal inundation risk for all properties within the RDN, with the exception of City of Nanaimo properties. These maps give coastal residents the information they need to make informed decisions about climate risk mitigation. The
results will be considered as part of a proposed update to the RDN's Floodplain Management Bylaw.
The RDN also continued work on flood plain mapping of three of its highest risk rivers to ensure that residents have the information they require to make informed risk management decisions. When complete, revised flood plain maps will be made available to the public.  The information collected through these studies will inform a proposed update of the RDN's Floodplain Management Bylaw, making it more reflective of current and anticipated climate risks.</t>
  </si>
  <si>
    <t>The RDN continues to assess and address risk posed by wildfire and extreme weather events through its emergency service programming, including active FireSmart programming and the development of new community evacuation plans.</t>
  </si>
  <si>
    <t>The RDN's Regional Growth Strategy (RGS) vision statement (section 3.1) specifies the goal of creating compact, complete communities and transit-oriented development.  This vision is further reinforced through language under RGS Goal #1 - Preparing for Climate Change and Reducing Energy Consumption, through the following policies:  
"Encourage, wherever possible, land use patterns and transportation systems that will improve lifestyle and behaviour choices based on sustainability principles. Key strategies include:
 Locating most housing, jobs, goods and services, and amenities in compact, complete rural villages and urban areas that are accessible without the need to drive;
 Encouraging greater housing diversity within Growth Containment Boundaries;
 Conserving lands located outside of Growth Containment Boundaries primarily for:
- agricultural, forestry and other primary economic activities
- recreation and environmental protection purposes
 Encouraging water-efficient, energy-efficient, and more sustainable subdivision and development;". 
"Ensure land use planning encourages the development of healthy, compact and walkable communities that promote safety through environmental design and smart growth principles, natural hazards protection and FireSmart principles, and provisions for seniors and handicapped accessibility. This will be pursued in the
review and updating of Official Community Plans."
The RGS supports the creation of complete, compact communities through the specification of Growth Containment Boundaries (GCBs) that focus growth in specific, limited areas, preventing sprawl. The limitation of significant development outside of the GCBs plays a very strong role in limiting sprawl in our area. Language supporting denser house archetypes within GCBs further supports the creation of compact complete communities.  These RGS policies carry over into the Official Community Plans (OCPs) for the area.
All area OCPs over which the RDN has jurisdiction contain clauses that support the creation of compact, complete communities that can be connected efficiently by transit and/or active transportation.  Example actions include supporting housing types that allow for comfortable densification, supporting establishment of commercial activities within village centres, supporting a mix of land uses within village centres, and considering coordination of land use and transportation for development proposals within village centres.  In most cases language is similar to that within the RGS and specifically linking the importance of compact complete communities to climate goals and energy conservation. 
The new OCP for Electoral Area F will include new development permit areas for the protection of aquifers, trees, environmentally sensitive lands and hazard lands, in addition to the mandatory riparian area regulations.</t>
  </si>
  <si>
    <t>The RDN continues to focus development within Growth Containment Boundaries (GCBs) despite significant pressure for development to expand outside of GCBs. The RDN already allows secondary suites within designated areas. In addition to GCBs, the Regional Growth Strategy (RGS) identifies rural village centres and local service areas so rural residents can access basic commercial services in their neighbourhood area. Urban service centres have been identified for each member municipality's urban core to concentrate growth and provide a diversity of uses, including housing options. Preliminary review for the RGS included a Regional Housing Needs
Assessment, Social Needs Assessment and Strategy, and updated regional demographic information. The goals and policies of the RGS are grounded in sustainability principles to support long-term, regional planning over the next 20 years.
The RDN's Transit Redevelopment Strategy (completed spring 2022) prioritizes actions that connect village centres to urban centres, support a strong multi-modal transportation network, and improve interregional transit services for residents.  These actions indirectly support transit connected compact, complete communities.</t>
  </si>
  <si>
    <t>•	Flat rate costs to local government servicing of development at different densities (e.g. SFD, townhouse, duplex, 4-6 plex, 4-6 storey apartment, 6+ storey apartment) – this would include cost per sq.ft. of roads, potable water, sanitary sewer and storm sewer
•	GHG emission averages for those types of development
•	Densities required to make transit viable (again, averages would be used or several case studies)
In general - data that allows modeling of GHG impacts associated with different development patterns and policies 
Improved CEEI data and provision of consistent platform/methodology to easily quantify (estimate) community emissions, including clear documentation of methodology/data derivation and a quantification of likely error around those estimates.
Regional transportation models that can be used to test impacts of different development patterns and technology uptake (e.g. electric vehicle uptake).
Case studies of successful densification and complete communities created within rural settings.
Regular collection of land use change data (e.g. remote sensing/LIDAR) so we can estimate land use change over time on a regular basis, including changes to carbon sequestration.</t>
  </si>
  <si>
    <t>The RDN has or is:
- initiated a natural asset inventory, condition assessment and condition assessment to better understand the current state of our natural assets. The inventory will be used to help develop policy to better protect natural assets that buffer against the effects of climate change. 
- completed flood plain mapping of 3 major rivers in our area and are preparing the information for public release. The RDN has also published updated coastal inundation maps with revised flood construction levels. This data will help ensure residents, staff, and elected officials can make informed decisions that reduce exposure to climate-related hazards. The RDN will use this information to update the floodplain bylaw that regulates flood construction levels.
- completed outreach and education to residents around water conservation and water-wise landscaping, FireSmart programming, climate-adapted homes, and sustainable site planning.
- updating the Regional Growth Strategy (RGS). The purpose of the review is to improve select policy areas (such as housing, transit and climate action) and to update information used to monitor the RGS and demographic changes since the strategy was last updated in 2011. The updated strategy, is anticipated to be completed in 2023 and will be called Shaping Our Future: 2040. Shaping Our Future: 2040 will represent the collective vision for how our region will change and grow to accommodate an estimated 193,000 people and 80,598 jobs over the next 20 years.
- adopted the new Regional Strategy for Rainwater Management to provide a collaborative framework to coordinate actions across jurisdictions to effectively use rain as a resource, promote the maintenance of natural hydrologic function and protect the quality of water. This is a regulatory commitment for the RDN, under the Liquid Waste Management Plan. The RDN's Drinking Water and Watershed Protection (DWWP) program provides the implementation mechanism for strategy and other rainwater related commitments.
- approved a new 10-year plan for the DWWP program following a successful first 10-year plan.
- developed a Transit Redevelopment Strategy to a more direct, frequent, and easy to use system over the next five years.
- consulting on two bylaws set out out in the RDN Solid Waste Management Plan that aim to build the business of diversion in the Commercial and Institutional sectors and ensure all residents have the ability to recycle and compost their waste:
1. Mandatory Waste Source Separation – All businesses, multi-family buildings and institutions will be required to have a system to separate their waste into organics, recycling and garbage containers for collection. Collection can be done by an RDN Licensed Hauler, or businesses could make their own arrangements.
2. Waste Hauler Licensing – Businesses that haul waste for profit – usually the same companies who pick up waste from commercial buildings – will be required to obtain a license. These Licensed Haulers would help ensure their commercial customers have systems in place for separating and collecting organics, recycling and garbage. The bylaw would provide an opportunity to give licensed haulers a discounted tipping rate at the landfill for waste that does not contain any recyclable or compostable materials. The discounted tipping rate for waste haulers is to encourage the flow of waste from generators to the waste industry rather than directly to the landfill.
The bylaw will also allow the introduction of a disposal levy for waste landfilled or incinerated in or out of region. The levy will not be applied to material that is recycled or composted. The purpose is to encourage industry’s focus on waste reduction by making it more profitable to divert than dispose. This model will also provide reliable tracking of waste diversion/disposal and has the economic benefit of growing the local waste industry.</t>
  </si>
  <si>
    <t>The RDN has completed a Hazard Risk &amp; Vulnerability Assessment for the region that includes climate change.</t>
  </si>
  <si>
    <t>"Wildfire","Wind, rain, and other storm events","Extreme heat and heat stress","Overland flooding","Coastal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changes)","Water shortage","Extreme cold, snow and ice"</t>
  </si>
  <si>
    <t>"provincial regulation that requires climate risk be mitigated in critical public infrastructure when it is constructed or renewed","Increased funding","More community engagement and activation","Political support and direction"</t>
  </si>
  <si>
    <t>"ongoing research into methods that are both successful and feasible","By designing and implementing climate actions that target the barriers to access and resilience faced by the equity seeking groups/frontline communities most impacted by climate change"</t>
  </si>
  <si>
    <t>"We align priorities with federal/provincial priorities where resources and our regional context allow","Yes, we align climate action plan(s) and priorities with the provincial CleanBC Roadmap to 2030","Yes, we assess our plans and priorities for multilevel alignment","Yes, we collaborate with other communities to align with climate action plans and priorities of senior levels of government"</t>
  </si>
  <si>
    <t>The plan was approved in December 2020</t>
  </si>
  <si>
    <t>https://www.nelson.ca/DocumentCenter/View/4920/Nelson-Next</t>
  </si>
  <si>
    <t xml:space="preserve">75% reduction in community ghg emissions by 2030 and net zero by 2040 </t>
  </si>
  <si>
    <t>Demand-side Management - Regional Energy Efficiency Program
In 2012, Nelson developed the EcoSave Energy Retrofits Program to assist residents to undertake energy retrofits in their homes with the option to use their electric bill to finance the upgrades (On-bill Financing through Nelson’s municipal electric utility, Nelson Hydro).
In 2019, through a partnership between Nelson and the Regional District Central Kootenay (RDCK), the program expanded to all residents within the RDCK, becoming the Regional Energy Efficiency Program (REEP). The program increased its capacity from one employee responsible for the delivery and management, to a team of four, varying from part-time to full-time. REEP is managed and delivered through Nelson’s Climate &amp; Energy team, in partnership with the RDCK.
Nearly 1,000 residents have registered for the program since the expansion in 2019. The program and the assistance that is available (‘concierge in nature’) are vital to residents who face barriers in equity, accessing information and understanding the complicated layers of rebates and financing. Currently, staff are working on an application to the (Federal) Community Efficiency Financing Program to scale up participation to meet local and regional climate goals.
Embodied Carbon 
In the fall of 2020, the City of Nelson commissioned research to investigate the relationship between energy efficiency and embodied carbon in newly constructed Part 9 homes. This study was conducted on 3 new homes in Nelson and established the need to conduct a more thorough analysis with the help of embodied carbon experts. This led to a more robust 34-house study in Nelson and Castlegar, led by Canada’s leading embodied carbon researchers on Part 9 buildings, Builders for Climate Action, assisted by a local energy advisor, and funded by FortisBC. This research, the first of its kind in Canada, allowed the City of Nelson to identify the amount of embodied carbon associated with new Part 9 homes in Nelson and Castlegar and the building materials in the study homes that contributed the most embodied carbon emissions. After a year of research and engagement, the project published two documents (Material Carbon Emissions Guide and Benchmarking Report) that are relevant to municipalities and building communities across the province and country.
Approximately 20 months after the City of Nelson first started talking about the importance of addressing embodied carbon, the initiative is now a key component of the City’s emissions reduction strategy and is led by the Climate &amp; Energy team. This initiative is now focused on translating the research findings into action (e.g., establishing an embodied carbon advisory group to build capacity in our local building community, integrating embodied carbon considerations into the City’s existing energy efficiency support systems, and assessing appropriate policies and programs that could contribute to meaningful emissions reductions).
Step Code
The City of Nelson first adopted the BC Energy Step Code in October 9th, 2018. These changes came into effect August 1, 2019. In December 2020, the City of Nelson took further action to accelerate the adoption of Step Code when the Building Bylaw was amended to require a higher Step Code standard (Step 3) in new residential buildings (i.e., Part 9) and introduce a Step Code standard (Step 2) for new developments of complex buildings (i.e., Part 3). The building community has been largely supportive of this work to increase the energy efficiency of homes in Nelson. 
It should be noted that in 2020, there was interest from staff and council to further accelerate our adoption of the BC Energy Step Code. Before moving forward however, it was established to be important to make sure that pursuing higher levels of the BC Energy Step Code wouldn't inadvertently contribute to more embodied carbon emissions. Staff are currently accessing when to require higher levels of Step Code.</t>
  </si>
  <si>
    <t>Step Code
The City of Nelson first adopted the BC Energy Step Code in October 9th, 2018. These changes came into effect August 1, 2019. In December 2020, the City of Nelson took further action to accelerate the adoption of Step Code when the Building Bylaw was amended to require a higher Step Code standard (Step 3) in new residential buildings (i.e., Part 9) and introduce a Step Code standard (Step 2) for new developments of complex buildings (i.e., Part 3). The building community has been largely supportive of this work to increase the energy efficiency of homes in Nelson. 
It should be noted that in 2020, there was interest from staff and council to further accelerate our adoption of the BC Energy Step Code. Before moving forward however, it was established to be important to make sure that pursuing higher levels of the BC Energy Step Code wouldn't inadvertently contribute to more embodied carbon emissions. Staff are currently accessing when to require higher levels of Step Code.</t>
  </si>
  <si>
    <t>Demand-side Management - Regional Energy Efficiency Program
In 2012, Nelson developed the EcoSave Energy Retrofits Program to assist residents to undertake energy retrofits in their homes with the option to use their electric bill to finance the upgrades (On-bill Financing through Nelson’s municipal electric utility, Nelson Hydro).
In 2019, through a partnership between Nelson and the Regional District Central Kootenay (RDCK), the program expanded to all residents within the RDCK, becoming the Regional Energy Efficiency Program (REEP). The program increased its capacity from one employee responsible for the delivery and management, to a team of four, varying from part-time to full-time. REEP is managed and delivered through Nelson’s Climate &amp; Energy team, in partnership with the RDCK.
Nearly 1,000 residents have registered for the program since the expansion in 2019. The program and the assistance that is available (‘concierge in nature’) are vital to residents who face barriers in equity, accessing information and understanding the complicated layers of rebates and financing. Currently, staff are working on an application to the (Federal) Community Efficiency Financing Program to scale up participation to meet local and regional climate goals.</t>
  </si>
  <si>
    <t>Demand-side Management - Regional Energy Efficiency Program
In 2012, Nelson developed the EcoSave Energy Retrofits Program to assist residents to undertake energy retrofits in their homes with the option to use their electric bill to finance the upgrades (On-bill Financing through Nelson’s municipal electric utility, Nelson Hydro).</t>
  </si>
  <si>
    <t>Embodied Carbon 
In the fall of 2020, the City of Nelson commissioned research to investigate the relationship between energy efficiency and embodied carbon in newly constructed Part 9 homes. This study was conducted on 3 new homes in Nelson and established the need to conduct a more thorough analysis with the help of embodied carbon experts. This led to a more robust 34-house study in Nelson and Castlegar, led by Canada’s leading embodied carbon researchers on Part 9 buildings, Builders for Climate Action, assisted by a local energy advisor, and funded by FortisBC. This research, the first of its kind in Canada, allowed the City of Nelson to identify the amount of embodied carbon associated with new Part 9 homes in Nelson and Castlegar and the building materials in the study homes that contributed the most embodied carbon emissions. After a year of research and engagement, the project published two documents (Material Carbon Emissions Guide and Benchmarking Report) that are relevant to municipalities and building communities across the province and country.
Approximately 20 months after the City of Nelson first started talking about the importance of addressing embodied carbon, the initiative is now a key component of the City’s emissions reduction strategy and is led by the Climate &amp; Energy team. This initiative is now focused on translating the research findings into action (e.g., establishing an embodied carbon advisory group to build capacity in our local building community, integrating embodied carbon considerations into the City’s existing energy efficiency support systems, and assessing appropriate policies and programs that could contribute to meaningful emissions reductions).</t>
  </si>
  <si>
    <t xml:space="preserve">E-Bike Financing Program 
In the summer of 2020, the City launched an E-bike Financing Program and has since distributed over 130 loans to Nelson Homeowners. The program is designed to promote a healthy alternative to driving and decrease the climate impact of transportation in Nelson. The City was the first municipality to launch a commuter bicycle incentive program in the Province. Since then, similar programs have begun launching across BC.
To better understand the impact of the E-Bike Financing Program on travel behaviour and greenhouse gas emissions, the City has recently partnered with UBC’s REACT (Research on Active Transportation) Lab.  The study will take two years to complete and will provide rigorous information on the effectiveness of the E-Bike Financing Program in helping achieve the City’s ambitious climate targets.  
Active Transportation Plan 
In 2020, the City of Nelson staff produced a review and implementation plan for City’s Active Transportation Plan. This included several immediate, short, and ongoing actions between 2020 and 2025. This has resulted in successful grants for the conceptual design, engineering, and construction of Phase 1 of the City’s PrCity’sBike Route – a neighbourhood bikeway to equally prioritize cyclists and pedestrians occupying a primary corridor between a key residential neighbourhood and downtown – and the solution and design of many other crucial pedestrian and cycling links within the City. The Plan has also led to the completed conceptual design of Phase 2 of the Primary Bike Route and submission for funding for the construction of this section. 
This Plan also provides a mechanism for viewing other City capital projects through a more adaptable transportation lens and outlines key methods of monitoring and review of the City’s transportation systems moving forward. 
Secure Bike Storage 
Part of the Active Transportation Implementation Plan includes the fabrication and installation of several bike racks downtown. A large secure bike locker has been installed in the downtown parkade to provide safe, protected short-term bike storage for commuters and visitors of the downtown. This free-to-use locker can store around 25 bicycles at any one time. City staff have also recently distributed a Request For Quote to fabricate new large bike racks at one of the City’s most popular amenities – Lakeside Park. This will continue for other community spaces. Finally, City staff are currently taking bylaw amendments to Council to double long-term bicycle parking requirements for new multi-unit developments in the City. This will ensure adequate volumes of bicycle parking for residents. 
Parking Requirement Flexibility
Given that the use of passenger vehicles accounts for such a large percentage of total ghg emission, we want to provide flexibility for developments in the required amount of parking per dwelling unit. City staff have implemented and are proposing further bylaw amendments to permit different types of developments to reduce the amount of parking required where appropriate. This includes an option to reduce parking requirements by up to 50% for mixed-use developments, reduce the number of required stalls when providing car-share stalls, and providing a cash in-lieu option per parking space. 
All of these relaxations have been implemented as steps towards the removal of parking requirements – a key priority tactic in the City’s climate plan Nelson Next. This flexibility comes with a variety of benefits including reducing the requirements for surface and underground parking, maintaining unit affordability by not having to build parking structures, catering unit occupancy to those not requiring personal motor vehicle parking, maintaining natural landscaping of lots that would otherwise be used for parking, and reduces local street traffic congestion and emissions. </t>
  </si>
  <si>
    <t xml:space="preserve">E-Bike Financing Program 
In the summer of 2020, the City launched an E-bike Financing Program and has since distributed over 130 loans to Nelson Homeowners. The program is designed to promote a healthy alternative to driving and decrease the climate impact of transportation in Nelson. The City was the first municipality to launch a commuter bicycle incentive program in the Province. Since then, similar programs have begun launching across BC.
To better understand the impact of the E-Bike Financing Program on travel behaviour and greenhouse gas emissions, the City has recently partnered with UBC’s REACT (Research on Active Transportation) Lab.  The study will take two years to complete and will provide rigorous information on the effectiveness of the E-Bike Financing Program in helping achieve the City’s ambitious climate targets.  
Active Transportation Plan 
In 2020, the City of Nelson staff produced a review and implementation plan for City’s Active Transportation Plan. This included several immediate, short, and ongoing actions between 2020 and 2025. This has resulted in successful grants for the conceptual design, engineering, and construction of Phase 1 of the City’s PrCity’sBike Route – a neighbourhood bikeway to equally prioritize cyclists and pedestrians occupying a primary corridor between a key residential neighbourhood and downtown – and the solution and design of many other crucial pedestrian and cycling links within the City. The Plan has also led to the completed conceptual design of Phase 2 of the Primary Bike Route and submission for funding for the construction of this section. 
This Plan also provides a mechanism for viewing other City capital projects through a more adaptable transportation lens and outlines key methods of monitoring and review of the City’s transportation systems moving forward. 
Secure Bike Storage 
Part of the Active Transportation Implementation Plan includes the fabrication and installation of several bike racks downtown. A large secure bike locker has been installed in the downtown parkade to provide safe, protected short-term bike storage for commuters and visitors of the downtown. This free-to-use locker can store around 25 bicycles at any one time. City staff have also recently distributed a Request For Quote to fabricate new large bike racks at one of the City’s most popular amenities – Lakeside Park. This will continue for other community spaces. Finally, City staff are currently taking bylaw amendments to Council to double long-term bicycle parking requirements for new multi-unit developments in the City. This will ensure adequate volumes of bicycle parking for residents. 
 </t>
  </si>
  <si>
    <t xml:space="preserve">Parking Requirement Flexibility
Given that the use of passenger vehicles accounts for such a large percentage of total ghg emission, we want to provide flexibility for developments in the required amount of parking per dwelling unit. City staff have implemented and are proposing further bylaw amendments to permit different types of developments to reduce the amount of parking required where appropriate. This includes an option to reduce parking requirements by up to 50% for mixed-use developments, reduce the number of required stalls when providing car-share stalls, and providing a cash in-lieu option per parking space. </t>
  </si>
  <si>
    <t xml:space="preserve">Nelson Next Climate Plan 
Mayor and Council have recently approved a comprehensive climate action plan entitled Nelson Next. This Plan builds on Nelson’s strong foundation of leadership, offering a range of evidence-based and community-grounded strategies and that will reduce our greenhouse gas emissions (mitigation) and our vulnerability to climate change impacts (adaptation). Taken together, Nelson Next provides a framework for ensuring an accelerated transition to low-carbon resilience.
Nelson Next is a climate plan for the community. It draws from a rigorous set of baseline data, extensive research, and an intensive engagement process, to consolidate and coordinate existing policies and actions on climate change, while also introducing new actions to address emerging risks and opportunities. 
Organics Diversion Program 
The City of Nelson will be the first municipality in Canada to implement a city-wide organics diversion program following a pre-treatment model. Through this innovative program, residents will be equipped with an in-home appliance that will mash and dehydrate food waste. This process is referred to as ‘pre-treatment’ and substantially reduces the weight and volume of food scraps and therefore requires only 8 collection services per year (compared to 52 trips with a traditional weekly-curbside model).  
 This program will significantly reduce community GHG emissions, enhance local resilience to climate change, divert more waste away from landfill than a traditional weekly-curbside model, and support our local economy by creating green jobs in service, repair, and program delivery
This project is among the ‘Priority Tactics’ to be implemented from the City’s Nelson Next Climate Plan.
The Nest Lab for Collaborative Climate Solutions 
Nest Lab was created to bring together diverse Nelson stakeholders to collaborate on community climate action. The idea to develop a social innovation lab emerged from a series of cross-sectorial Climate Crisis Round Tables hosted by Nelson at its Best and the West Kootenay EcoSociety in 2019.
A first phase of the Nest Lab was convened by the City of Nelson, Nelson at its Best and Interior Health in the spring of 2020 with seed funding from the Vancouver Foundation. One of the lab’s goals in Phase I was to assist in the development of the City’s forthcoming Climate Action Plan by helping unearth a wide and diverse range of community perspectives and ideas for local climate action. The lab was a success both in terms of participant experience and helping create the City’s Climate Action Plan, Nelson Next.
In Phase II, we wanted to further support participants in the implementation of community-led actions that align with Nelson Next. Funding from the Trottier Family Foundation allowed us to deepen the lab experience and provide seed funding to all the priority initiatives.
Nest Lab participants were recently recognized for their contribution with a Sustainability Leadership Award presented by Council in December. Because of the success of the Nest Lab in advancing the goals outlined in Nelson Next, the City’s Climate &amp; Energy team is looking to secure further funding to support the Lab to continue. 
The Nest Lab is led by key staff from the following convening partners; City of Nelson, Interior Health, Nelson at its Best, and Selkirk College with support from some expert facilitators.
</t>
  </si>
  <si>
    <t>Organics Diversion Program 
The City of Nelson will be the first municipality in Canada to implement a city-wide organics diversion program following a pre-treatment model. Through this innovative program, residents will be equipped with an in-home appliance that will mash and dehydrate food waste. This process is referred to as ‘pre-treatment’ and substantially reduces the weight and volume of food scraps and therefore requires only 8 collection services per year (compared to 52 trips with a traditional weekly-curbside model).  
 This program will significantly reduce community GHG emissions, enhance local resilience to climate change, divert more waste away from landfill than a traditional weekly-curbside model, and support our local economy by creating green jobs in service, repair, and program delivery
This project is among the ‘Priority Tactics’ to be implemented from the City’s Nelson Next Climate Plan.</t>
  </si>
  <si>
    <t xml:space="preserve">Nelson Next Climate Plan 
Mayor and Council have recently approved a comprehensive climate action plan entitled Nelson Next. This Plan builds on Nelson’s strong foundation of leadership, offering a range of evidence-based and community-grounded strategies and that will reduce our greenhouse gas emissions (mitigation) and our vulnerability to climate change impacts (adaptation). Taken together, Nelson Next provides a framework for ensuring an accelerated transition to low-carbon resilience.
Nelson Next is a climate plan for the community. It draws from a rigorous set of baseline data, extensive research, and an intensive engagement process, to consolidate and coordinate existing policies and actions on climate change, while also introducing new actions to address emerging risks and opportunities. </t>
  </si>
  <si>
    <t xml:space="preserve">State of Climate Adaptation Report (SoCARB) 
The State of Climate Adaptation Report (SoCARB) for the city of Nelson was designed by a team of climate change professionals to provide data and insights relating to climate change, including local environmental impacts and community impacts (e.g., economic impacts), as well as information to help build adaptive capacity and track local actions. Originally developed in 2015, the SoCARB indicator suite measures community progress on climate adaptation across five climate impact pathways: extreme weather and emergency preparedness, water supply, flooding, agriculture, and wildfire.
The information in the report is a reference document for the City of Nelson, intended to highlight trends and impacts related to the local climate and surrounding environment, and to inform local planning and decision-making. While focused on Nelson, this report includes changes in indicators outside of the City of Nelson jurisdiction, such as wildfire starts, recognizing that a better understanding of trends associated with these indicators can help the community prepare for current and future changes.
The preparation of the SoCARB report was carried out with assistance from the Government of Canada and the Federation of Canadian Municipalities, with additional funding from Columbia Basin Trust and participating local governments. The project was led by the Columbia Basin Rural Development Institute with contributions from external experts and local governments.  
Nelson Next, Climate Adaptation Working Group 
The City of Nelson is currently developing an implementation plan to accompany the Nelson Next Climate Plan. This implementation plan will likely include the development of a cross-departmental working group on Climate Adaptation and Resilience. The details of this workgroup are still to be defined but key functions would include ensuring a climate lens is applied within municipal decision-making and the application of climate data and modelling for capital projects.
</t>
  </si>
  <si>
    <t>State of Climate Adaptation Report (SoCARB) 
The State of Climate Adaptation Report (SoCARB) for the city of Nelson was designed by a team of climate change professionals to provide data and insights relating to climate change, including local environmental impacts and community impacts (e.g., economic impacts), as well as information to help build adaptive capacity and track local actions. Originally developed in 2015, the SoCARB indicator suite measures community progress on climate adaptation across five climate impact pathways: extreme weather and emergency preparedness, water supply, flooding, agriculture, and wildfire.
The information in the report is a reference document for the City of Nelson, intended to highlight trends and impacts related to the local climate and surrounding environment, and to inform local planning and decision-making. While focused on Nelson, this report includes changes in indicators outside of the City of Nelson jurisdiction, such as wildfire starts, recognizing that a better understanding of trends associated with these indicators can help the community prepare for current and future changes.</t>
  </si>
  <si>
    <t>Nelson Next, Climate Adaptation Working Group 
The City of Nelson is currently developing an implementation plan to accompany the Nelson Next Climate Plan. This implementation plan will likely include the development of a cross-departmental working group on Climate Adaptation and Resilience. The details of this workgroup are still to be defined but key functions would include ensuring a climate lens is applied within municipal decision-making and the application of climate data and modelling for capital projects.</t>
  </si>
  <si>
    <t xml:space="preserve">The most impactful element that contributes to making Nelson a complete and compact community is the fact that our land use documents encourage ground floor density throughout the City. Our Zoning Bylaw permits a variety of options for density which depends on the zone. Even our lowest density residential zones permits for up to 3 units on a property (depends on lot size). The density can take shape in a variety of form. For example, provided the lot is of 555sq. m. or more, the property could accommodate 1 main dwelling + 1 suite + one laneway house. 
Other zones, such as in our downtown, don't have maximum density. Density is regulated through the built form to ensure compatibility with the neighborhood. 
Another important element that helps achieve complete and compact communities is the relaxation of parking standards. For example, a new mix-used building downtown can benefit from a 50% parking count discount. This is to encourage new buildings to include commercial uses at grade. It also alleviates the need to create expansive parking structures which leads to more affordable units for those not requiring a vehicle parking space.
</t>
  </si>
  <si>
    <t xml:space="preserve">As mentioned above, the City of Nelson has been allowing for increased density in low-density zones for many years. More recently, the City has looked at ways to encourage/facilitate the development of more laneway houses. Most notably, the City has commissioned (through a design competition) 3 pre-approved laneway designs/construction plans. These plans are sold for $1000 which greatly reduces the upfront costs/approval time.   
Other policies/regulatory changes revolve around flexible parking requirements. The City has increased the number of "small" car vehicle parking allowed in larger development. As well, it is offering a cash contribution to the Active Transportation fund in-lieu of parking. Again these strategies will help use urban space more efficiently, increase affordability and offer transportation equity.
</t>
  </si>
  <si>
    <t>The City of Nelson is quite unique in the sense that it cannot sprawl (due to local geography) and that our zoning is relatively permissive compared to many municipalities. We will continue to push in that direction because it is good practice in planning. What might be useful is to have metrics on the likelihood of people using active transportation in "complete/compact" neighbourhood vs. a sprawling neighborhood. Another metric could be quantifying the benefit of density vis-a-vis GHG reduction.</t>
  </si>
  <si>
    <t xml:space="preserve">REEP - Income Qualified Program Support
The Regional Energy Efficiency Program (REEP) is described in section #5. This program is designed to assist residents through the process of making their homes more energy efficient and includes an equity approach by having the option to register for the income qualified programs that are delivered external to REEP. When a resident chooses this option they are assisted with the process of choosing and accessing the appropriate program, including navigational support.  
Cooling Centers
During the unprecedented and extreme heat in June and July of 2021, the City of Nelson responded by opening Cooling Centers to support the community. Two facilities were opened; one at the Seniors Centre which was intended to be used by an older, more vulnerable population and another at the Nelson Curling Club available to all. Both facilities were open from 11:00 AM to 7:00 PM over 5-days to provide a safe location for people to visit, and cool down during the heat of the day while learning how to reduce the temperatures in their homes. While operational, these facilities served approximately 50 people over the 5-days. This extreme heat event has prompted the planning and development of a Heat Response Plan to adapt to the possible increasing frequency and severity of similar events.
E-Bike Program 
The City of Nelson E-Bike Program is offers up to $8,000 of low-interest financing for Nelson homeowners toward the purchase of a commuter bicycle. In recognition that this program would be strengthened by enhancing equity of access to financing, the City is currently exploring ways to work with the community to provide access to low-interest financing for all residents.  This may include creating resources for employee financing programs, working with the local credit union, seeking grants and / or partnering with another local organization to administer the loans. 
</t>
  </si>
  <si>
    <t>Section 12 of our OCP is dedicated to Climate Change initiatives.  Does that count as a climate active plan or strategy?</t>
  </si>
  <si>
    <t>No, we are not currently undertaking one, but intent to do so once we have a better idea of what is involved and how to go about doing it</t>
  </si>
  <si>
    <t xml:space="preserve">upgrades to energy efficiency through lighting upgrades and heating/cooling upgrades </t>
  </si>
  <si>
    <t>We installed a new EV charging station this year and will be looking at possibly installing more
We have adopted an Active Transportation Network Plan and are actively working to improve the areas identified in the Plan
We are working with the RDCK to improve transit within the Slocan Valley area</t>
  </si>
  <si>
    <t>We installed a new EV charging station this year and will be looking at possibly installing more</t>
  </si>
  <si>
    <t>We have adopted an Active Transportation Network Plan and are actively working to improve the areas identified in the Plan</t>
  </si>
  <si>
    <t>We are working with the RDCK to improve transit within the Slocan Valley area</t>
  </si>
  <si>
    <t xml:space="preserve">We are currently undertaking a solid waste, recycling and organics collection study
We are developing wildfire DP's 
</t>
  </si>
  <si>
    <t>We are currently undertaking a solid waste, recycling and organics collection study</t>
  </si>
  <si>
    <t xml:space="preserve">We have applied for permission for flood mitigation work to help protect our dike and town from the increasing spring freshets
We are developing wildfire DP's
We are updating our Emergency Response Plan to include various climate hazards
Our asset management plan is almost complete </t>
  </si>
  <si>
    <t xml:space="preserve">We are updating our Emergency Response Plan to include various climate hazards
Our asset management plan is almost complete </t>
  </si>
  <si>
    <t>We have applied for permission for flood mitigation work to help protect our dike and town from the increasing spring freshets
We are developing wildfire DP's</t>
  </si>
  <si>
    <t>We have applied for funding to move our community wells to allow for infill and development within the core area of the village which is currently inhibited by septic setback regulations</t>
  </si>
  <si>
    <t>We already allow for secondary suites.  We have been trying to dissuade the owners as just using them for family or vacation rentals, by enforcing current bylaws and regulations.</t>
  </si>
  <si>
    <t>unsure at this time</t>
  </si>
  <si>
    <t>Yes, as already described in previous questions</t>
  </si>
  <si>
    <t>unsure  I am fairly new to this position and haven't seen one, but there could be one I just haven't been made aware of yet</t>
  </si>
  <si>
    <t>"Wildfire","Extreme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ice","Overland flooding","Wind, rain, and other storm events","Water shortage","Coastal flooding, storm surge events and/or other coastal hazards"</t>
  </si>
  <si>
    <t>"those who are employed by the forestry sector"</t>
  </si>
  <si>
    <t>"1. Carbon friendly, affordable heavy equipment 2.  More local health services 3. Better internet to support being able to work from home and not travel "</t>
  </si>
  <si>
    <t>2015 Community Energy &amp; Emissions Plan</t>
  </si>
  <si>
    <t>Step Code adoption. New local government owned buildings are energy efficient.</t>
  </si>
  <si>
    <t>Step Code adoption.</t>
  </si>
  <si>
    <t>New local government owned buildings are energy efficient.</t>
  </si>
  <si>
    <t xml:space="preserve">Level 3 Charging Station installed for public use.  </t>
  </si>
  <si>
    <t>Offer composting bins and rain barrels for sale to residents at reduced costs to encourage organics diversion and water conservation.</t>
  </si>
  <si>
    <t xml:space="preserve">We reduced the requirement of a minimum of 2 lots in order to build to 1.5 lots to build to encourage infilling and encourage housing starts. </t>
  </si>
  <si>
    <t>We have allowed secondary suites and carriage houses since we updated our zoning bylaw in 2014 to encourage infilling and housing availability.</t>
  </si>
  <si>
    <t xml:space="preserve">We are already working on this through our zoning bylaw.  </t>
  </si>
  <si>
    <t>We completed the building of a new office building in December, 2021.  This building was designed to be energy efficient and used the best building methods available.</t>
  </si>
  <si>
    <t>We completed a CEEP with assistance from the Community Energy Association and BC Hydro in 2015</t>
  </si>
  <si>
    <t>"Wind, rain, and other storm events","Extreme cold, snow and ice","Water shortage","Wildfire","Ecological, cultural and/or human health impacts (examples of cultural impacts include threats to identities, languages, and livelihoods; examples of ecological impacts include biodiversity loss, erosion, invasive species, ecosystem changes)","Extreme heat and heat stress","Overland flooding","Coastal flooding, storm surge events and/or other coastal hazards"</t>
  </si>
  <si>
    <t>"Unknown"</t>
  </si>
  <si>
    <t>The City developed a Community Energy and Emissions Plan (CEEP) in 2011. This Plan is now being updated. The new CEEP will set a roadmap for reducing community energy consumption and GHG emissions over the next 30 years. Adoption of the new CEEP is anticipated in the fall or 2022. Following the adoption of the CEEP the City anticipates developing an Adaptation and Resilience Plan.</t>
  </si>
  <si>
    <t xml:space="preserve">The City measured 2021 corporate greenhouse gas emissions. The findings have not yet been presented to Council or been publicly disclosed. It is anticipated that a report will be presented to Council in the fall of 2022. The 2020 corporate emissions were presented to Council in November 2021. </t>
  </si>
  <si>
    <t>Yes, not published</t>
  </si>
  <si>
    <t>The City did not measure and publicly disclose a community-wide emissions inventory in 2021. The City has worked with consultants on three separate occasions to determine community-wide emissions inventory to inform the 2011 Community Energy and Emissions Plan; 2019 Community Energy and Emissions Inventory Report; and 2022 Community Energy and Emissions Plan. The most recent assessment is being used to develop the new CEEP, which is anticipated for adoption in fall 2022. After adoption of the new Plan, we anticipate determining the process for consistent and regular monitoring and reporting on community-wide emissions.</t>
  </si>
  <si>
    <t>45% reduction by 2030, 65% by 2040, and 100% by 2050 (relative to 2010 levels)</t>
  </si>
  <si>
    <t xml:space="preserve">The baseline year for target setting is 2010; 2016 is the baseline year for modelling </t>
  </si>
  <si>
    <t>https://www.beheardnewwest.ca/ceep https://www.newwestcity.ca/database/rte/files/NewWest%20CEEP%20Final.pdf</t>
  </si>
  <si>
    <t xml:space="preserve">In 2019, the City declared a climate emergency. To support the declaration, the City established Bold Steps for Climate Action with the goal of moving towards a zero-carbon future by 2050. 
Buildings accounted for approximately 53% of total energy use and 43% of total GHG emissions in New Westminster (2016). The City aims to reduce these emissions with its building-related Bold Step: 
CARBON FREE HOMES AND BUILDINGS – Community carbon emissions for all homes and buildings will be reduced significantly. By 2030, all new and replacement heating and hot water systems will be zero emissions.
Three initiatives the City is undertaking for Buildings are:
1. Energy Save New West: Launched in 2013, Energy Save New West is a community energy program designed to improve the energy efficiency and reduce greenhouse gas emissions in homes and businesses. The program provides residents and businesses access to energy assessments, energy upgrades and utility/government incentives. Services are provided through a “concierge mode”, to provide a better experience that makes it easier for community member to improve the energy performance of new and existing homes, and business. There have been more than 900 total participants in the existing homes program, with 120 new additions in 2021. There have been 66 total participants in the new homes program with 8 new additions in 2021. 
2. BC Energy Step Code Adoption: New Westminster City Council endorsed local implementation of the BC Energy Step Code in 2018, with subsequent Building Bylaw requirements for the Step Code effective March 31, 2019 for Part 9 residential buildings, and January 1, 2020 for Part 3 multi-unit residential and commercial. The City’s current requirements are: Single Detached and Semi-Detached (Part 9) – Step 3; Laneway and Carriage Houses (Part 9) – Step 2; Part 9 Multiple-Unit Residential – Step 3; Part 3 Multiple-Unit Residential – Step 3; Part 3 Commercial – Step 2. The City has also signaled intentions on timing of Step Code requirements beyond 2020, subject to future Council approval. On July 11, 2022, Council endorsed staff increasing Step Code requirements for single detached dwellings, with the intention of new requirements coming into effect in 2023. The City’s draft Community Energy Emissions Plan includes an action to require maximum BC Energy Step Code tier for residential and non-residential buildings before 2030.
3. Advanced Metering Infrastructure:  The City of New Westminster will be upgrading its electrical metering equipment, which is nearing end-of-life, with a more capable metering system known as advanced metering infrastructure (AMI). AMI will be better able to support the dynamic needs of a modern grid and will accommodate new and sustainable technologies that are part of New Westminster's climate emergency response. Customers will have greater insight into their energy use which could help modify consumption behavior resulting in energy savings. The modernized grid will help support new innovative technologies and initiatives that will have a direct climate and community benefit. 
In addition, the City aims to be a leader by reducing the emissions from City owned building, guided by a corporate-related Bold Step:
CARBON FREE CORPORATION – The City of New Westminster will reduce its overall carbon footprint and will strive to achieve net zero carbon emissions by 2030.
One climate initiative the City is currently undertaking for City-owned Buildings is:
1. Corporate Energy and Emissions Reduction Strategy (CEERS): CEERS was developed to help the City identify actionable strategies to be implemented in order to achieve its goal of becoming carbon neutral by 2030. The most significant opportunity for greenhouse gas reductions identified in this Plan is the replacement of the Canada Games Pool and Centennial Community Centre site. This work is now underway. In 2021, the City broke ground on the new təməsew̓txʷ Aquatic and Community Centre. </t>
  </si>
  <si>
    <t>2. BC Energy Step Code Adoption: New Westminster City Council endorsed local implementation of the BC Energy Step Code in 2018, with subsequent Building Bylaw requirements for the Step Code effective March 31, 2019 for Part 9 residential buildings, and January 1, 2020 for Part 3 multi-unit residential and commercial. The City’s current requirements are: Single Detached and Semi-Detached (Part 9) – Step 3; Laneway and Carriage Houses (Part 9) – Step 2; Part 9 Multiple-Unit Residential – Step 3; Part 3 Multiple-Unit Residential – Step 3; Part 3 Commercial – Step 2. The City has also signaled intentions on timing of Step Code requirements beyond 2020, subject to future Council approval. On July 11, 2022, Council endorsed staff increasing Step Code requirements for single detached dwellings, with the intention of new requirements coming into effect in 2023. The City’s draft Community Energy Emissions Plan includes an action to require maximum BC Energy Step Code tier for residential and non-residential buildings before 2030.</t>
  </si>
  <si>
    <t xml:space="preserve">1. Energy Save New West: Launched in 2013, Energy Save New West is a community energy program designed to improve the energy efficiency and reduce greenhouse gas emissions in homes and businesses. The program provides residents and businesses access to energy assessments, energy upgrades and utility/government incentives. Services are provided through a “concierge mode”, to provide a better experience that makes it easier for community member to improve the energy performance of new and existing homes, and business. There have been more than 900 total participants in the existing homes program, with 120 new additions in 2021. There have been 66 total participants in the new homes program with 8 new additions in 2021.
1. Corporate Energy and Emissions Reduction Strategy (CEERS): CEERS was developed to help the City identify actionable strategies to be implemented in order to achieve its goal of becoming carbon neutral by 2030. The most significant opportunity for greenhouse gas reductions identified in this Plan is the replacement of the Canada Games Pool and Centennial Community Centre site. This work is now underway. In 2021, the City broke ground on the new təməsew̓txʷ Aquatic and Community Centre. </t>
  </si>
  <si>
    <t xml:space="preserve">3. Advanced Metering Infrastructure:  The City of New Westminster will be upgrading its electrical metering equipment, which is nearing end-of-life, with a more capable metering system known as advanced metering infrastructure (AMI). AMI will be better able to support the dynamic needs of a modern grid and will accommodate new and sustainable technologies that are part of New Westminster's climate emergency response. Customers will have greater insight into their energy use which could help modify consumption behavior resulting in energy savings. The modernized grid will help support new innovative technologies and initiatives that will have a direct climate and community benefit. </t>
  </si>
  <si>
    <t>In 2019, the City declared a climate emergency. To support the declaration, the City established Bold Steps for Climate Action with the goal of moving towards a zero-carbon future by 2050. 
Buildings accounted for approximately 53% of total energy use and 43% of total GHG emissions in New Westminster (2016). The City aims to reduce these emissions with its building-related Bold Step: 
CARBON FREE HOMES AND BUILDINGS – Community carbon emissions for all homes and buildings will be reduced significantly. By 2030, all new and replacement heating and hot water systems will be zero emissions.</t>
  </si>
  <si>
    <t>Transportation is responsible for nearly half of community emissions (2016). The City aims to reduce these emissions with three transportation-related Bold Steps:
CAR LIGHT COMMUNITY – Accelerate the Master Transportation Plan targets for mode split: 60% of all trips within the City will be by sustainable modes of transportation (walk, transit, bike, multi-occupant shared) by 2030.
POLLUTION FREE VEHICLES – By 2030, 50% of kilometres driven by New Westminster registered vehicle owners will be by zero emissions vehicles.
QUALITY PEOPLE-CENTRED PUBLIC REALM – A minimum of 10% of today’s street space that currently only serves motor vehicles, excluding transit, will be reallocated for sustainable transportation or public gathering by 2030. The natural environment will be integrated with the public realm.
Four initiatives the City is undertaking for Transportation are:
1. Master Transportation Plan (MTP): Adopted in 2015, the MTP supports the City’s aspirations for compact, safe and livable neighbourhoods, enabling a vibrant mixture of functions and encouraging walking and cycling for local trips. Priorities reflect a hierarchy of modes that are considered in decision-making, with walking, cycling and transit at the top of the hierarchy, followed by commercial vehicles and private cars. This hierarchy ensures all road users, particularly vulnerable road users, are properly considered when transportation improvements are planned. The City has accelerated implementation to achieve the bold step targets. Work towards this target includes reallocation of road space for active transportation and public space, school zone traffic control, creation of new greenways, and development of a AAA active transportation network plan.
2. eMobility Strategy: Adopted in 2022, the Strategy will guide the City as it accelerates and supports the move towards sustainable and electric transportation systems. The Strategy identifies the necessary strategic initiatives and steps to create a well defined action plan that will: increase e-bike and micro-mobility adoption to reduce private motor vehicle ownership and use; increase the deployment of EV charging infrastructure; develop electric utility management to accommodate increasing electrical demand; and support EV adoption.
3. Smart Travel for City Staff: The City supports the use of sustainable transportation for commuting to work and for business travel. Some of sustainable transportation options available to staff include:
Transit: The City offers a 50% transit pass subsidy. Departments hold Compass cards (loaded with stored value) for business travel.
Cycle: The City provides information about which facilities have bike parking, showers, change rooms and/or lockers. The City has six e-bikes available for work-related trips.  
Car-pool: Staff are encouraged to carpool with colleagues. Designated car-pool parking is available.
Car-share: The City has a business account with MODO for when a car is required for a business trip. 
4. Low Carbon Fleet Policy and Procedure: This policy outlines actions to reduce emissions from City vehicles and equipment, while maintaining high levels of service. A 2008 assessment revealed that fleet vehicles and motorized equipment were responsible for 35% of all GHG emissions produced operationally. Since this time, the City has committed to being a community leader and has been reduce emissions through a range of actions, such as: evaluating the need for new vehicles, purchasing electric vehicles, right-sizing vehicles, re-deploying unused or under-utilized vehicles and equipment, maintaining vehicles and equipment to maximize the efficiency. In 2022, the City updated its financial analysis of fleet initiatives that analyzed the financial viability of electric vehicle (EV) adoption for the City fleet through 2040. The findings identified that the number of viable candidate vehicles will allow the City to exceed its 2030 target (30% of emissions eliminated).</t>
  </si>
  <si>
    <t>POLLUTION FREE VEHICLES – By 2030, 50% of kilometres driven by New Westminster registered vehicle owners will be by zero emissions vehicles.
2. eMobility Strategy: Adopted in 2022, the Strategy will guide the City as it accelerates and supports the move towards sustainable and electric transportation systems. The Strategy identifies the necessary strategic initiatives and steps to create a well defined action plan that will: increase e-bike and micro-mobility adoption to reduce private motor vehicle ownership and use; increase the deployment of EV charging infrastructure; develop electric utility management to accommodate increasing electrical demand; and support EV adoption.
4. Low Carbon Fleet Policy and Procedure: This policy outlines actions to reduce emissions from City vehicles and equipment, while maintaining high levels of service. A 2008 assessment revealed that fleet vehicles and motorized equipment were responsible for 35% of all GHG emissions produced operationally. Since this time, the City has committed to being a community leader and has been reduce emissions through a range of actions, such as: evaluating the need for new vehicles, purchasing electric vehicles, right-sizing vehicles, re-deploying unused or under-utilized vehicles and equipment, maintaining vehicles and equipment to maximize the efficiency. In 2022, the City updated its financial analysis of fleet initiatives that analyzed the financial viability of electric vehicle (EV) adoption for the City fleet through 2040. The findings identified that the number of viable candidate vehicles will allow the City to exceed its 2030 target (30% of emissions eliminated).</t>
  </si>
  <si>
    <t>QUALITY PEOPLE-CENTRED PUBLIC REALM – A minimum of 10% of today’s street space that currently only serves motor vehicles, excluding transit, will be reallocated for sustainable transportation or public gathering by 2030. The natural environment will be integrated with the public realm.
1. Master Transportation Plan (MTP): Adopted in 2015, the MTP supports the City’s aspirations for compact, safe and livable neighbourhoods, enabling a vibrant mixture of functions and encouraging walking and cycling for local trips. Priorities reflect a hierarchy of modes that are considered in decision-making, with walking, cycling and transit at the top of the hierarchy, followed by commercial vehicles and private cars. This hierarchy ensures all road users, particularly vulnerable road users, are properly considered when transportation improvements are planned. The City has accelerated implementation to achieve the bold step targets. Work towards this target includes reallocation of road space for active transportation and public space, school zone traffic control, creation of new greenways, and development of a AAA active transportation network plan.
2. eMobility Strategy: Adopted in 2022, the Strategy will guide the City as it accelerates and supports the move towards sustainable and electric transportation systems. The Strategy identifies the necessary strategic initiatives and steps to create a well defined action plan that will: increase e-bike and micro-mobility adoption to reduce private motor vehicle ownership and use; increase the deployment of EV charging infrastructure; develop electric utility management to accommodate increasing electrical demand; and support EV adoption.</t>
  </si>
  <si>
    <t xml:space="preserve">CAR LIGHT COMMUNITY – Accelerate the Master Transportation Plan targets for mode split: 60% of all trips within the City will be by sustainable modes of transportation (walk, transit, bike, multi-occupant shared) by 2030.
1. Master Transportation Plan (MTP): Adopted in 2015, the MTP supports the City’s aspirations for compact, safe and livable neighbourhoods, enabling a vibrant mixture of functions and encouraging walking and cycling for local trips. Priorities reflect a hierarchy of modes that are considered in decision-making, with walking, cycling and transit at the top of the hierarchy, followed by commercial vehicles and private cars. This hierarchy ensures all road users, particularly vulnerable road users, are properly considered when transportation improvements are planned. The City has accelerated implementation to achieve the bold step targets. Work towards this target includes reallocation of road space for active transportation and public space, school zone traffic control, creation of new greenways, and development of a AAA active transportation network plan.
3. Smart Travel for City Staff: The City supports the use of sustainable transportation for commuting to work and for business travel. Some of sustainable transportation options available to staff include:
Transit: The City offers a 50% transit pass subsidy. Departments hold Compass cards (loaded with stored value) for business travel.
Cycle: The City provides information about which facilities have bike parking, showers, change rooms and/or lockers. The City has six e-bikes available for work-related trips.  
Car-pool: Staff are encouraged to carpool with colleagues. Designated car-pool parking is available.
Car-share: The City has a business account with MODO for when a car is required for a business trip. </t>
  </si>
  <si>
    <t xml:space="preserve">The City has committed to reducing GHG emissions across the community by 45% of 2010 levels by 2030, 65% by 2040, and 100% by 2050. Collective action is needed by community members to proactively undertake retrofits to homes, to choose sustainable transportation when able, to reduce and divert waste, and more. 
Four initiatives the City is undertaking for Community are:
1. Draft Community Energy and Emissions Plan (CEEP) 2050: The City is developing a new CEEP that will show the path for reducing energy consumption and GHG emissions throughout the community over the next 30 years. The draft Plan is a call to action for the City and the broader community. The Plan is organized into five key action areas, including targets for each area, and 55 specific implementation actions. The five action areas are:
Transportation – supporting sustainable transportation such as biking, eMicromobility (e-bikes, etc.), and electric vehicles.
Buildings – retrofitting existing buildings and requiring new buildings to be built to high energy efficiency standards that helps reduce emissions.
Energy – supporting energy conservation, district energy, and renewable energy. 
Waste – reducing waste and embracing circular economy principles, which involves reusing, sharing, repairing, refurbishing and recycling existing materials for as long as possible. 
Natural areas and green infrastructure – preserving and enhancing natural areas and the urban tree canopy, and increasing the use of green infrastructure.
It is anticipated that the draft CEEP will be adopted in fall 2022. 
2. EV Charging Stations: As zero-emission vehicles gain momentum across BC, the City is:
o Installing public charging stations in the community. Currently the City has 11 charging locations with 30 EV charging heads. 
o Requiring (through the Zoning Bylaw) that all new buildings to have the required electrical infrastructure to allow for Level 2 electric vehicle charging for all residential parking spaces. 
o Encouraging (through development permit guidelines) that new commercial, institutional and industrial buildings to provide spaces for students, customers, and employees to charge vehicles.
Implementation of the eMobility Strategy actions (see transportation section above) will result in an increase in destination, work, and at home charging opportunities. 
3. Urban Solar Garden: This renewable energy project provides an opportunity for interested local residents, businesses and non-profit organizations to voluntarily subscribe to a portion of the total electricity generated by a panel photovoltaic array mounted on the roof of the Queensborough Community Centre and the City Public Works Yard. The solar power generated is credited back to each subscriber’s electrical utility bill twice per year, in proportion to the number of panels they have reserved, for up to 25 years. This project has a number of benefits including accessible solar energy, without participants needing to install their own solar PV system. Another benefit is long-term savings. As grid electricity rates rise over time, so does the value of energy savings for subscribers year after year.
4. Environmental Strategy and Action Plan: The City’s environmental master plan includes a vision, set of goals and actions to be implemented over the next 10 years (and beyond) in four priority areas: Energy, Emissions &amp; Climate Change, Buildings, Sites &amp; Urban Design, Water, Waste &amp; Materials, and Natural Areas &amp; Habitat. It integrates and builds on past work to guide city activities and help translate the environmental intentions into action. Implementation of actions from the Plan that are now underway (e.g. installation of a rain-gardens Queens Park and City Hall). </t>
  </si>
  <si>
    <t xml:space="preserve">1. Draft Community Energy and Emissions Plan (CEEP) 2050: The City is developing a new CEEP that will show the path for reducing energy consumption and GHG emissions throughout the community over the next 30 years. The draft Plan is a call to action for the City and the broader community. The Plan is organized into five key action areas, including targets for each area, and 55 specific implementation actions. The five action areas are:
Transportation – supporting sustainable transportation such as biking, eMicromobility (e-bikes, etc.), and electric vehicles.
Buildings – retrofitting existing buildings and requiring new buildings to be built to high energy efficiency standards that helps reduce emissions.
Energy – supporting energy conservation, district energy, and renewable energy. 
Waste – reducing waste and embracing circular economy principles, which involves reusing, sharing, repairing, refurbishing and recycling existing materials for as long as possible. 
Natural areas and green infrastructure – preserving and enhancing natural areas and the urban tree canopy, and increasing the use of green infrastructure.
It is anticipated that the draft CEEP will be adopted in fall 2022. 
4. Environmental Strategy and Action Plan: The City’s environmental master plan includes a vision, set of goals and actions to be implemented over the next 10 years (and beyond) in four priority areas: Energy, Emissions &amp; Climate Change, Buildings, Sites &amp; Urban Design, Water, Waste &amp; Materials, and Natural Areas &amp; Habitat. It integrates and builds on past work to guide city activities and help translate the environmental intentions into action. Implementation of actions from the Plan that are now underway (e.g. installation of a rain-gardens Queens Park and City Hall). </t>
  </si>
  <si>
    <t>3. Urban Solar Garden: This renewable energy project provides an opportunity for interested local residents, businesses and non-profit organizations to voluntarily subscribe to a portion of the total electricity generated by a panel photovoltaic array mounted on the roof of the Queensborough Community Centre and the City Public Works Yard. The solar power generated is credited back to each subscriber’s electrical utility bill twice per year, in proportion to the number of panels they have reserved, for up to 25 years. This project has a number of benefits including accessible solar energy, without participants needing to install their own solar PV system. Another benefit is long-term savings. As grid electricity rates rise over time, so does the value of energy savings for subscribers year after year.</t>
  </si>
  <si>
    <t xml:space="preserve">Four climate initiatives the City is undertaking for Climate Resilience are:
1. Urban Forest Management Strategy: The Strategy identifies a comprehensive set of actions to increase the urban tree canopy cover from 18% to a target of 27%, which equates to an additional 8,500 trees planted on public lands and 3,300 trees planted on private lands. Enhancing the urban forest has benefits to health and well-being, environmental health, energy savings, and provide comfort by moderating the climate at street level. This work has been reinforces by the City’s new Biodiversity and Natural System Strategy, which provides a suite of recommended actions and guidelines that will help the City to prioritize protection, enhancement, and restoration of natural areas and support the species that live there. 
2. Flood Management Strategy: The City is currently updating this strategy to include climate based risk data that projects a 1m sea level rise by 2100. The original plan was developed to address areas in the City’s floodplain that are at high risk of flooding from the Fraser River design freshet event with a return period of 1:500 years. The Strategy identifies and prioritizes structural diking measures to provide protection to its flood susceptible lands. The City has reinforced non-structural flood management objectives through the Queensborough Community Plan, which includes a Flood Hazard Development Permit Area that outlines flood construction level (FCLs) related design guidelines for new development. 
3. Sewer Separation: When rainstorms hit New Westminster, the combined sewers (conveys both sanitary and storm flows) in the city often do not have the capacity to carry all the combined wastewater and rainfall from private property to the region’s treatment plants. As a result, rainfall diluted sewage (combined sewer overflows) unavoidably enters receiving watercourses – namely the Fraser River. To address this, the City of New Westminster has been separating its combined sewers through installation of new storm sewers, with the ultimate goal of leaving the old combined sewers as the sanitary sewers. Rainfall in the future is predicted to have significantly higher intensities due to climate change, and thus installation of stormsewers that can handle this additional rain will alleviate flooding concerns while reducing combined sewer overflows. Storm Sewer design for the future is currently reinforced through the City’s design criteria.
4. Integrated Stormwater Management Plan: The City Integrated Stormwater Management Plan (ISMP) was adopted by Council and is currently in implementation phase. The ISMP provides a long-term Green Infrastructure Strategy to protect and improve water quality in the waterbodies surrounding New Westminster (Fraser and Brunette Rivers). Green infrastructure has an added benefit of providing additional relief capacity in existing sewers and reducing combined sewer overflows through infiltration of storm water and returning it to its natural pathways. With rainfalls projected to be significantly intense in the face of a climate change, green infrastructure provides multiple sustainability co-benefits.
</t>
  </si>
  <si>
    <t>1. Urban Forest Management Strategy: The Strategy identifies a comprehensive set of actions to increase the urban tree canopy cover from 18% to a target of 27%, which equates to an additional 8,500 trees planted on public lands and 3,300 trees planted on private lands. Enhancing the urban forest has benefits to health and well-being, environmental health, energy savings, and provide comfort by moderating the climate at street level. This work has been reinforces by the City’s new Biodiversity and Natural System Strategy, which provides a suite of recommended actions and guidelines that will help the City to prioritize protection, enhancement, and restoration of natural areas and support the species that live there. 
2. Flood Management Strategy: The City is currently updating this strategy to include climate based risk data that projects a 1m sea level rise by 2100. The original plan was developed to address areas in the City’s floodplain that are at high risk of flooding from the Fraser River design freshet event with a return period of 1:500 years. The Strategy identifies and prioritizes structural diking measures to provide protection to its flood susceptible lands. The City has reinforced non-structural flood management objectives through the Queensborough Community Plan, which includes a Flood Hazard Development Permit Area that outlines flood construction level (FCLs) related design guidelines for new development. 
4. Integrated Stormwater Management Plan: The City Integrated Stormwater Management Plan (ISMP) was adopted by Council and is currently in implementation phase. The ISMP provides a long-term Green Infrastructure Strategy to protect and improve water quality in the waterbodies surrounding New Westminster (Fraser and Brunette Rivers). Green infrastructure has an added benefit of providing additional relief capacity in existing sewers and reducing combined sewer overflows through infiltration of storm water and returning it to its natural pathways. With rainfalls projected to be significantly intense in the face of a climate change, green infrastructure provides multiple sustainability co-benefits.</t>
  </si>
  <si>
    <t>3. Sewer Separation: When rainstorms hit New Westminster, the combined sewers (conveys both sanitary and storm flows) in the city often do not have the capacity to carry all the combined wastewater and rainfall from private property to the region’s treatment plants. As a result, rainfall diluted sewage (combined sewer overflows) unavoidably enters receiving watercourses – namely the Fraser River. To address this, the City of New Westminster has been separating its combined sewers through installation of new storm sewers, with the ultimate goal of leaving the old combined sewers as the sanitary sewers. Rainfall in the future is predicted to have significantly higher intensities due to climate change, and thus installation of stormsewers that can handle this additional rain will alleviate flooding concerns while reducing combined sewer overflows. Storm Sewer design for the future is currently reinforced through the City’s design criteria.</t>
  </si>
  <si>
    <t xml:space="preserve">The current City's Official Community Plan was adopted in 2017. The creation of the new OCP was done with careful consideration of the City’s Master Transportation Plan (2015) and Metro 2040, the regional growth strategy. The update to the OCP land use plan was guided by the following principles:
o Provide enough housing to meet the needs of the population projections [104,000 residents by 2041]
o Provide housing to meet the needs of different ages, incomes, family types and abilities
o Locate the most number of residents within mixed use, pedestrian oriented nodes that are well-served by transit
o Locate the next highest number of residents along pedestrian-oriented transit corridors
o Locate some additional residents in single detached areas using forms that maintain neighbourhood character
o Create liveable communities that balance growth of population, employment, amenities
o Provide enough commercial square footage to meet the needs of the projected community population [700,000 additional square feet of neighbourhood serving commercial]
o Locate most commercial square footage within mixed use, pedestrian oriented nodes and corridors, which are well-served by transit and ensure that growth contributes positively to the community
o Grow the local economy by building on the existing strengths and opportunities of New Westminster
o Identify and create opportunities for new and innovative business sectors and models
The OCP achieves these principles and capitalizes on the unique position of New Westminster, which is centrally located, compact and well served by transit (SkyTrain and frequent bus service). New Westminster is a compact and complete community with well-located commercial areas that serve nearby residents, students, and employees, as well as the wider region.
The land use plan in the OCP locates the highest number of new housing units within the Downtown, which is identified as a Regional City Centre in the Metro 2040 Regional Growth Strategy. The next highest number of units are located at SkyTrain stations outside of Downtown, which are identified as Frequent Transit Development Areas. These areas will include a mix of medium to high-density residential, office and retail uses, open space, and community serving facilities that are seamlessly connected to the SkyTrain stations, bike routes, trains and greenways. The next highest number of new housing units is located along pedestrian-oriented transit corridors such as Sixth Street, Twelfth Street and East Columbia Street. Growth in these locations is intended to encourage better transit and support local businesses.
The OCP reflects the need for the housing provided to include units for people who are homeless or at risk of homelessness, units that are affordable and non-market housing for low- to moderate-income households, and healthy, safe and secure rental housing. All neighbourhoods are intended to provide housing options for people of all ages, abilities and household types to meet their changing needs.
This OCP also reflects the City’s intention to be more deliberate in facilitating community and individual well-being. Since the previous Official Community Plan, the City has developed policies, plans and strategies in a number of areas, including child care, family-friendly housing, healthy communities, public engagement, and others, that support well-being. The new OCP provides the foundation for moving forward and sets out a course of action for continuing to be a municipal leader in supporting individual and community well-being.
</t>
  </si>
  <si>
    <t xml:space="preserve">New Westminster is the second densest city in the country, and we project ongoing growth. As an already compact community, the City’s focus is on creating a complete community. 
The City continues to: 
o Facilitate the approval of development projects aligned with the OCP, including projects that add to the mix of medium to high-density residential, office and retail uses, and community amenities, and that are connected to the SkyTrain stations, bike routes, trains and greenways.
o Allow secondary suites (outright in the Zoning Bylaw) for all single detached dwellings. (Permitted since 1998.)
o Allow laneway houses (outright in the Zoning Bylaw, with a Development Permit approved by staff) for all single detached dwellings on sites that are not designated for a higher density land use. (Permitted since 2017.)
o Protect industrial land for employment uses, while still allowing for intensification of use. 
The City is also undertaking:
Infill Housing Program: Work is underway to make improvements to the current infill housing program (for laneway houses and infill townhouses). This could include further streamlining the approval process. In 2023 the City anticipates launching work that will expand the infill housing program by focusing on how duplexes and triplexes are permitted, with the intent of increasing the opportunity to build new ground oriented housing. This is a priority for the City, since 95% of New Westminster’s housing stock is single detached dwellings or apartment units. The City believes more diverse housing stock is required in a complete community. 
Affordable Housing Initiatives: Affordable Housing Initiatives: Creating a complete community also requires a complete range of affordable housing options (emergency shelter, supportive housing, deep subsidy units, etc.) Since 2020, the City has increased its efforts to address the regional housing crisis and facilitate the creation on new affordable units. Examples of this work include: working with BC Housing to facilitate new housing projects; prioritizing the review of development projects that propose affordable housing units; advocating to senior levels of government to fund existing nightly, emergency and extreme weather response shelters; exploring opportunities to partner with faith-based and non-profit organizations to build affordable housing on their land; and making changes to the Zoning Bylaw and Official Community Plan to reduce the likelihood of a rezoning or OCP amendment being required to facilitate affordable housing on government owned land. Creating a complete community also goes beyond simply providing a range of affordable housing options. As such, the City prioritizes the retention of existing or inclusion of new community amenities and services alongside affordable housing development when possible. In addition, proximity to public transit and other local services are at the top of mind when exploring potential sites, particularly affordable housing that serves vulnerable population groups.
Retail Strategy: The City is developing a Retail Strategy to ensure that our plans and regulations provide the flexibility needed to for businesses seeking to locate in our commercial and mixed-use nodes and streets. The Strategy will also identify opportunities for new kinds of businesses, and potential place-making initiatives to support and activate commercial areas. This work will help ensure our commercial and mixed-use areas are thriving, and that community members can find what the goods, services and amenities they need, close to home and work.
</t>
  </si>
  <si>
    <t>The City would value having access to more frequent and detailed multi-modal transportation data. This would assist in future decision-making related to transportation, land use and climate action planning.</t>
  </si>
  <si>
    <t xml:space="preserve">Examples of the City of New Westminster taking action to address climate impacts include:
Planning for Extreme Heat: The Emergency Management Office (EMO) looks ahead to weather patterns and trends to identify and prepare for extreme heat events. The City has initiated a three step heat response strategy including a work plan that will be annually reviewed and updated. Key components in the preparation stage prior to an event include: 1. provide space where people can cool off; 2. undertake extensive in-person outreach to seniors, people with disabilities and people experiencing homelessness; and 3. communicate the risk that extreme heat poses to everyone in the community. The City’s extreme heat response plan and initiatives have been created based on actions from last year, the release and alignment of the BC Heat Alert Response System this year, and the need to increase our level of pre-planning and outreach in the community. It is the EMO’s goal to mobilize the community and prepare for mitigating the event if it is to occur. For Emergency Preparedness Week 2022, and the month of May, the EMO encouraged all residents of New Westminster to come together and reach out to their neighbours and friends to create an internal social network. By strengthening these networks, we can be better prepared and more resilient during these type of climate change events.
BC Energy Equity, Affordability, and Poverty Resource Guide: This project was launched in 2021 to define energy poverty in BC and enable local governments to undertake more equitable climate action. The project helps identify the contributing factors to energy poverty in existing residential housing, and understand the barriers that may prevent vulnerable populations from benefitting from energy and GHG reduction initiatives and programs. The City of New Westminster was one of five partner municipalities that were uses as case studies for the research. There were two key deliverables of the work:
• An Energy Poverty and Equity Explorer Tool – using Tableau as the tool, the consultant, Acacia Consulting and Research, curated Statistics Canada data for the participating municipalities to allow each to easily explore the extent of energy poverty in the city and to cross tabulate data sets to see the specific impact on vulnerable populations. Each municipality received a data set specific to their municipality, as well as a summary of the findings from the province wide assessment of energy poverty.
• Energy Poverty Reference Guide – outlining a framework to assist municipalities in applying an energy poverty lens to future policy work. 
Empower Me: Starting in 2022, the City is expanding its work with Empower Me, which will work with Energy Save New West (outlined above) to provide energy efficiency education and support to diverse, multilingual, and hard to reach communities in New Westminster. Across the province, it is known that members of multilingual and multicultural communities have very low participation in energy efficiency program due to various barriers, including language, trust, and cultural differences. EmpowerMe, designed for and delivered by members of diverse communities, is a free education and training program for energy conservation that can help and support those communities save energy and money, and increase the comfort and safety of their homes. With the City of New Westminster’s immigrant residents representing 35% of the total population (Census 2016), the City believes Empower Me will play a critical role in New Westminster. Together with Empower Me, the City will provide a new program solution that is delivered by trusted members of our hard-to-reach groups – in local communities, in homes, and in language. Empower Me will help the City successfully communicate program messages and practices to our diverse communities, ensuring equity in delivery of energy-efficiency, climate action and other important municipal activities. </t>
  </si>
  <si>
    <t xml:space="preserve">The City anticipates developing an Adaptation and Resilience Plan. The process of creating this Plan would include climate risk and vulnerability assessment, and would build on work already underway related flood management and extreme heat preparedness. </t>
  </si>
  <si>
    <t>"Extreme heat and heat stress","Overland flooding","Wind,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changes)","Wildfire","Coastal flooding, storm surge events and/or other coastal hazards","Water shortage"</t>
  </si>
  <si>
    <t>"Low-income households","Newcomers to Canada (immigrants and refugees)","People experiencing homelessness"</t>
  </si>
  <si>
    <t xml:space="preserve">Building new rental housing to Step 4 of the Energy Code.
</t>
  </si>
  <si>
    <t>Building new rental housing to Step 4 of the Energy Code.</t>
  </si>
  <si>
    <t>Installation of Level 2 Charge Stations in communities</t>
  </si>
  <si>
    <t>Various community recycling programs to promote diversion to landfill</t>
  </si>
  <si>
    <t xml:space="preserve">Plan to complete a Climate preparedness and adaption strategy in the upcoming year. </t>
  </si>
  <si>
    <t>None at the moment, review of OCP planned in the upcoming year will identify opportunities</t>
  </si>
  <si>
    <t>Support projects in the Nisga'a Nation Housing &amp; Infrastructure: Action Plan that will create higher density housing developments and creation of secondary suites.</t>
  </si>
  <si>
    <t>We have plans to complete housing surveys and needs assessments that support new projects that allow for higher density of housing in the community</t>
  </si>
  <si>
    <t xml:space="preserve">At the moment we are limited with staff time and financial recourses to advance projects into the planning and implementation stages. </t>
  </si>
  <si>
    <t>"Coastal flooding, storm surge events and/or other coastal hazards","Overland flooding","Water shortage","Wind, rain, and other storm events","Extreme heat and heat stress","Extreme cold, snow and ice","Wildfire","Ecological, cultural and/or human health impacts (examples of cultural impacts include threats to identities, languages, and livelihoods; examples of ecological impacts include biodiversity loss, erosion, invasive species, ecosystem changes)"</t>
  </si>
  <si>
    <t xml:space="preserve">Initiative: Charge North Level 2 EV charging network for north and central BC (lead applicant)
Outcomes: - reduce community-wide greenhouse gas emissions from transportation
- address the gap of charging stations in the region
- facilitate the transition to low-emission vehicle ownership locally
- support market transformation of vehicle purchases
</t>
  </si>
  <si>
    <t>Initiative: Charge North Level 2 EV charging network for north and central BC (lead applicant)
Outcomes: - reduce community-wide greenhouse gas emissions from transportation
- address the gap of charging stations in the region
- facilitate the transition to low-emission vehicle ownership locally
- support market transformation of vehicle purchases</t>
  </si>
  <si>
    <t>Initiative: Regional Recycling Depot Truck Weigh Scale
Outcomes: - enable implementation of curbside recycling program in City of Prince Rupert (delayed start to January 1, 2022)
- enable increased diversion of recyclable materials out of landfill
Initiative: Island Solid Waste Solar Gas Flare Project
Outcomes: - collect and flare methane gas at the Islands Solid Waste Landfill on Haida Gwaii to significantly reduce its greenhouse gas emissions. Increased capacity to manage renewable energy.</t>
  </si>
  <si>
    <t>Initiative: Island Solid Waste Solar Gas Flare Project
Outcomes: - collect and flare methane gas at the Islands Solid Waste Landfill on Haida Gwaii to significantly reduce its greenhouse gas emissions. Increased capacity to manage renewable energy</t>
  </si>
  <si>
    <t>Initiative: Haida Gwaii Regional Coastal Flood and Erosion Study
Outcomes: The proposed project considers climate change by including sea-level rise scenarios of one- and two-meters by 2100, and by scoring the erosion potential of the community shorelines. The resulting coastal flooding hazard maps will be key guides to Haida Gwaii community leaders as they prepare climate change-adaptation measures and updated emergency plans.</t>
  </si>
  <si>
    <t>Our OCPs favour mixed-use development in the form of Home-Based Businesses and a designated community core for prioritization of community services and expansion.</t>
  </si>
  <si>
    <t>Providing support to community groups which provide services to rural community members (reducing need to travel), developing partnerships to increase connectivity (increases diversity of commercial potential)</t>
  </si>
  <si>
    <t>Microdata regarding population, education, income, and work demographics; data regarding business and corporation licensing; natural hazards mapping; accurate inventories of transportation networks in rural areas; housing and building data.</t>
  </si>
  <si>
    <t>Yes - see information on projects in #8</t>
  </si>
  <si>
    <t>"Coastal flooding, storm surge events and/or other coastal hazards","Wind, rain, and other storm events","Wildfire","Ecological,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shortage","Overland flooding"</t>
  </si>
  <si>
    <t>"The NCRD is responsible for Haida Gwaii and BC's west coast (to 50 km outside of Terrace). All residents in this area are impacted by the factors in #14; however, Haida Gwaii is more remove and, as it is only accessible by plane or boat, any climate change solutions must exist on-island, or be brought from off-island (creating GHGs). Also, reduced access to local food sources, particularly marine resources, is coming a particular concern amongst non-indigenous communities."</t>
  </si>
  <si>
    <t>"See response in #16"</t>
  </si>
  <si>
    <t>First edition 2013 - latest edition January 2022</t>
  </si>
  <si>
    <t>Corporate emissions are measured , but were only made public via business plans presented to council  in 2021 (CARIP reports on website in the past)</t>
  </si>
  <si>
    <t>2016-2019</t>
  </si>
  <si>
    <t>Every 5 years but includes annual data for each year</t>
  </si>
  <si>
    <t>339000</t>
  </si>
  <si>
    <t>29276</t>
  </si>
  <si>
    <t>115861</t>
  </si>
  <si>
    <t>1895</t>
  </si>
  <si>
    <t>1100000000</t>
  </si>
  <si>
    <t xml:space="preserve"> 80% reduction by 2050 (compared to 2007 levels)</t>
  </si>
  <si>
    <t>1. Participation in Better Homes BC Program - Energy efficiency and fuel switching in existing housing stock- 50% energy reduction in existing buildings by 2040.
2. Participation with BC Energy Step Code - Improve energy efficiency improvements in new housing stock so that all new housing is net zero beyond 2030
3.  All Civic Facilities to be Net Zero emissions by 2030</t>
  </si>
  <si>
    <t>2. Participation with BC Energy Step Code - Improve energy efficiency improvements in new housing stock so that all new housing is net zero beyond 2030</t>
  </si>
  <si>
    <t>1. Participation in Better Homes BC Program - Energy efficiency and fuel switching in existing housing stock- 50% energy reduction in existing buildings by 2040.</t>
  </si>
  <si>
    <t>2. Participation with BC Energy Step Code - Improve energy efficiency improvements in new housing stock so that all new housing is net zero beyond 2030
3.  All Civic Facilities to be Net Zero emissions by 2030</t>
  </si>
  <si>
    <t xml:space="preserve">1. Aiming for entire municipal Fleet to be Net Zero by 2030 - Working on municipal EV conversion plan in 2022.
2. Enhance transit service to increase transit mode share to 25% by 2050
3. Electrify 100% of transit
4. Increase active transportation through capital works.
</t>
  </si>
  <si>
    <t>1. Aiming for entire municipal Fleet to be Net Zero by 2030 - Working on municipal EV conversion plan in 2022.
3. Electrify 100% of transit</t>
  </si>
  <si>
    <t>4. Increase active transportation through capital works.</t>
  </si>
  <si>
    <t>2. Enhance transit service to increase transit mode share to 25% by 2050</t>
  </si>
  <si>
    <t>Updating OCP in 2022/2023
Completed an update to climate action plan in 2022
Integrating natural assets into asset management
District Energy Feasibility assessment in 2022/2023</t>
  </si>
  <si>
    <t>Integrating natural assets into asset management</t>
  </si>
  <si>
    <t>Completed an update to climate action plan in 2022</t>
  </si>
  <si>
    <t>District Energy Feasibility assessment in 2022/2023</t>
  </si>
  <si>
    <t>Updating OCP in 2022/2023</t>
  </si>
  <si>
    <t xml:space="preserve">Assessing city's water system infrastructure and source water stability
Climate Risk and Vulnerability Study - 2022/2023
Biodiversity Protection Policy - 2022
Integrating natural assets into the Asset management program
</t>
  </si>
  <si>
    <t>Climate Risk and Vulnerability Study - 2022/2023</t>
  </si>
  <si>
    <t>Assessing city's water system infrastructure and source water stability
Integrating natural assets into the Asset management program</t>
  </si>
  <si>
    <t>Biodiversity Protection Policy - 2022</t>
  </si>
  <si>
    <t xml:space="preserve">OCP update is currently in its final phases of public consultation but includes:
FOCUS GROWTH AND DEVELOPMENT... in established centres strengthening our communities while maintaining individual character. Liveable, compact, complete communities will preserve natural and rural areas and encourage  climate-friendly and active ways to move around. Land development will occur in a low-impact, 
site adapted manner integrating natural features and ecological systems.
Target:  75% of new residential units will be in growth centres.
Key elements of the new land use plan include:
 ○ A revised UCB which concentrates growth and development in areas with adequate infrastructure capacity for development providing a mix of housing types that meet the needs of residents.
 ○ A policy context for residential and rural residential neighbourhoods (including Maple Bay village) which accommodates site-specifc zoning proposals for small commercial or service uses that contribute to liveability and walkability.
 ○ A mix of commercial, employment, industrial lands that contribute to the economic well-being of citizens.
 ○ Parks, open space, civic, agricultural and natural areas that promote social and environmental well-being.
 ○ Well-connected networks that promote active transportation and access to transit.
</t>
  </si>
  <si>
    <t>See above - additionally see below (2022 Draft OCP)
ENCOURAGE AND ENABLE A DIVERSE MIX OF HOUSING TYPES, 
TENURES AND LEVELS OF AFFORDABILITY... to accommodate the needs of the community. 
Target: Increase the number of purpose-built rental units by 20%.
Target: New housing units approved and built will be a mix of less than 30% detached and more 
than 70% attached.</t>
  </si>
  <si>
    <t>Metrics around healthcare and community safety outcomes in relation to active transportation,  General metrics around embodied emissions.</t>
  </si>
  <si>
    <t xml:space="preserve">
Invasive plant management program - protect biodiversity and human health
Flood Mapping for the chemainus and Cowichan Rivers
Surface water quality sampling and flow augmentation in creeks and streams
Community Wildfire prevention planning
Installation of Vegetated Stormwater detention ponds and constructed wetlands
</t>
  </si>
  <si>
    <t>"Wind, rain, and other storm events","Overland flooding","Ecological, cultural and/or human health impacts (examples of cultural impacts include threats to identities, languages, and livelihoods; examples of ecological impacts include biodiversity loss, erosion, invasive species, ecosystem changes)","Extreme heat and heat stress","Wildfire","Coastal flooding, storm surge events and/or other coastal hazards","Water shortage","Extreme cold, snow and ice"</t>
  </si>
  <si>
    <t>The RDNO Endorsed the City of Vernon Climate Action Plan on April 12, 2021</t>
  </si>
  <si>
    <t>https://www.rdno.ca/sites/default/files/2021-04/2018_RDNO_CARIP_Survey.pdf</t>
  </si>
  <si>
    <t>429</t>
  </si>
  <si>
    <t>151</t>
  </si>
  <si>
    <t>580</t>
  </si>
  <si>
    <t>No, and we are not intending to undertake due to lack of financial capacity/No, and we are not intending to undertake due to lack of expertise/technical capacity and Province should be responsible to continue with the CEEI reports</t>
  </si>
  <si>
    <t>"with the province not updating the CEEI reports there is no data source for the RDNO to utilize for comparison and tracking","No, as our community emissions are not fully calculated","No, due to a lack of resources"</t>
  </si>
  <si>
    <t xml:space="preserve">Initiative: Step Code adoption- The RDNO implemented Step One in January 2022
Outcomes:  Improved EnerGuide Rating System for Houses and airtightness testing. 
</t>
  </si>
  <si>
    <t xml:space="preserve">Initiative: Step Code adoption- The RDNO implemented Step One in January 2022
Outcomes:  Improved EnerGuide Rating System for Houses and airtightness testing. </t>
  </si>
  <si>
    <t xml:space="preserve">Initiative: Transit Futures Plan up-date, Trails and e-bikes and installation of four E.V Charging stations at the RDNO office
Outcomes: Increased opportunities for alternative modes of transportation.
</t>
  </si>
  <si>
    <t>Initiative: Transit Futures Plan up-date, Trails and e-bikes and installation of four E.V Charging stations at the RDNO office
Outcomes: Increased opportunities for alternative modes of transportation.</t>
  </si>
  <si>
    <t>Initiative: Swan Lake Infill Plan, Regional Housing Strategy
Outcomes: Smart growth, compact complete communities, walkable (getting people out of their cars)
Initiative: Armstrong/Spallumcheen Diversion and Disposal facility pursuing a flare for methane capture
Outcomes: Reduced GHGs</t>
  </si>
  <si>
    <t>Initiative: Armstrong/Spallumcheen Diversion and Disposal facility pursuing a flare for methane capture
Outcomes: Reduced GHGs</t>
  </si>
  <si>
    <t>Initiative: Swan Lake Infill Plan, Regional Housing Strategy
Outcomes: Smart growth, compact complete communities, walkable (getting people out of their cars)</t>
  </si>
  <si>
    <t>Initiative: Climate Projections Report
Outcomes: Better understanding of our future climate, provides a starting point for mitigation and adaptation
Initiative: Participation in the Thompson- Okanagan Climate Action Network 
Outcomes: Network identifying regional actions for climate change adaptation and mitigation</t>
  </si>
  <si>
    <t>Initiative: Climate Projections Report
Outcomes: Better understanding of our future climate, provides a starting point for mitigation and adaptation</t>
  </si>
  <si>
    <t>Initiative: Participation in the Thompson- Okanagan Climate Action Network 
Outcomes: Network identifying regional actions for climate change adaptation and mitigation</t>
  </si>
  <si>
    <t>Land use designations</t>
  </si>
  <si>
    <t>Investing in community infrastructure and promoting densification within communities which have sewer and water</t>
  </si>
  <si>
    <t>CEEI Reports</t>
  </si>
  <si>
    <t>Installation of four EV charging stations at the RDNO office - increasing charging opportunities in the North Okanagan;
Step Code implementation - Improved EnerGuide Rating System for houses/airtightness testing;
Armstrong/Spallumcheen Diversion and Disposal facility pursuing a flare for methane capture - Reduced GHGs</t>
  </si>
  <si>
    <t xml:space="preserve"> https://www.rdno.ca/sites/default/files/2021-04/200303_OK_ClimateReport_Final.pdf and https://www.rdno.ca/sites/default/files/2021-04/200303_OK_ClimateReport_Final.pdf</t>
  </si>
  <si>
    <t>"Extreme heat and heat stress","Wildfire","Overland flooding","Water shortage","Ecological, cultural and/or human health impacts (examples of cultural impacts include threats to identities, languages, and livelihoods; examples of ecological impacts include biodiversity loss, erosion, invasive species, ecosystem changes)","Wind, rain, and other storm events","Extreme cold, snow and ice","Coastal flooding, storm surge events and/or other coastal hazards"</t>
  </si>
  <si>
    <t>A Climate Change Select Committee (CCSC) was established in December 2019 to provide recommendations to the North Saanich Council on how the District could most effectively focus action to address climate change. We are in the process of a comprehensive OCP review which includes application of a climate lens and will include adaptation and mitigation policy measures. It will also include a review of energy and GHG profile, modelling of recommended preliminary GHG reduction strategies, and recommended GHG targets based on modelling. A climate action plan is anticipated to follow the OCP review in 2024.</t>
  </si>
  <si>
    <t>The Capital Regional District (CRD) prepared data for community wide emissions (conducted through the regional energy and emissions inventory)  in 2021. The data used 2007 as the base year and 2020 as the report year for energy and GHG emissions inventory.</t>
  </si>
  <si>
    <t>2 years as per the CRD Climate Action Strategy (2021)</t>
  </si>
  <si>
    <t>The Global Protocol for Community-Scale Greenhouse Gas Emission Inventories (the GPC Protocol) was used and included two established levels of reporting BASIC and BASIC +</t>
  </si>
  <si>
    <t>https://www.crd.bc.ca/docs/default-source/climate-action-pdf/reports/2020-crd-ghgmembermunicipality.pdf?sfvrsn=2716ebcd_2</t>
  </si>
  <si>
    <t>54424</t>
  </si>
  <si>
    <t>16090</t>
  </si>
  <si>
    <t>28680</t>
  </si>
  <si>
    <t>1681</t>
  </si>
  <si>
    <t>5995</t>
  </si>
  <si>
    <t>342777.8</t>
  </si>
  <si>
    <t>Section 18.7 of the OCP: https://northsaanich.ca/wp-content/uploads/1130-Official-Community-Plan-Bylaw-2007-CONSOLIDATED-September-2021.pdf As part of the OCP review we have completed initial modeling and projections to inform the development of targets: https://www.connectnorthsaanich.ca/15055/widgets/61172/documents/45840</t>
  </si>
  <si>
    <t>1. In the fall of 2018 District of North Saanich Council adopted an amendment to the District’s building bylaw which introduced the implementation of the Provincial Energy Step Code Regulations. We are currently at Level 1 for all buildings. As of January 1, 2020 we increased to Level 3 for all buildings with the exception of guest cottages, which remained at Level 2. 
2. The District is offering the rebate top-up for heat pump installation through the CleanBC Better Homes and Home Renovation Rebate Program. The program focuses on switching from fossil fuel heating systems to high-efficiency air-source heat pumps. To date the District has allocated $32,000 over the life of the program.</t>
  </si>
  <si>
    <t xml:space="preserve">1. In the fall of 2018 District of North Saanich Council adopted an amendment to the District’s building bylaw which introduced the implementation of the Provincial Energy Step Code Regulations. We are currently at Level 1 for all buildings. As of January 1, 2020 we increased to Level 3 for all buildings with the exception of guest cottages, which remained at Level 2. </t>
  </si>
  <si>
    <t>2. The District is offering the rebate top-up for heat pump installation through the CleanBC Better Homes and Home Renovation Rebate Program. The program focuses on switching from fossil fuel heating systems to high-efficiency air-source heat pumps. To date the District has allocated $32,000 over the life of the program.</t>
  </si>
  <si>
    <t>1. The North Saanich Active Transportation Plan was approved by North Saanich Council in May 2021. This high-level plan, developed through two rounds of public engagement, provides guidance to staff for advancing active transportation initiatives. The Active Transportation Plan will help inform the OCP review.
2. The District has replaced three aging fleet vehicles with electric vehicles. In addition, an electric vehicle charging station has been installed for public use at the Municipal Hall. On June 20, 2022 Council supported the CRD led Regional Public Electric Vehicle Network project grant application to the Investing in Canada Infrastructure Program CleanBC Communities Fund grant program to authorize two level 2 public EV charging stations.
3. District staff were part of the working group for the BC Transit Peninsula Local Area Plan. The purpose of the Peninsula Local Area Transit Plan is to guide future decision-making for transit on the Peninsula and Build on the Victoria Region Transit Future Plan (TFP) and the goals of the Capital Regional District’s Regional Growth
Strategy (RGS). Coordinate future transit and land use, aligning with the concurrent updates of the Sidney, Central Saanich, and North Saanich Official Community Plans and BC Transit’s RapidBus Implementation Strategy</t>
  </si>
  <si>
    <t>2. The District has replaced three aging fleet vehicles with electric vehicles. In addition, an electric vehicle charging station has been installed for public use at the Municipal Hall. On June 20, 2022 Council supported the CRD led Regional Public Electric Vehicle Network project grant application to the Investing in Canada Infrastructure Program CleanBC Communities Fund grant program to authorize two level 2 public EV charging stations.</t>
  </si>
  <si>
    <t>1. The North Saanich Active Transportation Plan was approved by North Saanich Council in May 2021. This high-level plan, developed through two rounds of public engagement, provides guidance to staff for advancing active transportation initiatives. The Active Transportation Plan will help inform the OCP review.</t>
  </si>
  <si>
    <t>3. District staff were part of the working group for the BC Transit Peninsula Local Area Plan. The purpose of the Peninsula Local Area Transit Plan is to guide future decision-making for transit on the Peninsula and Build on the Victoria Region Transit Future Plan (TFP) and the goals of the Capital Regional District’s Regional Growth
Strategy (RGS). Coordinate future transit and land use, aligning with the concurrent updates of the Sidney, Central Saanich, and North Saanich Official Community Plans and BC Transit’s RapidBus Implementation Strategy</t>
  </si>
  <si>
    <t>1. North Saanich initiated a comprehensive OCP review in 2020. It describes the long-term vision and the objectives and policies that will guide decisions on land use, infrastructure investment, and mitigating and adapting to climate change. The OCP will set out new GHG reduction targets and a high level road map to achieving those targets, The plan is anticipated to be adopted in late 2023.
2. Climate Change Select Committee (CCSC) was established in December 2019 to provide recommendations to the North Saanich Council on how the District could most effectively focus action to address climate change.  Actions that were immediately implemented from the 2020 CCSC report include creating a new staff position for a Senior Planner - Planning Policy and Climate Change and applying a climate lens to all staff reports to inform Council decision making.
3. In 2021 the District Zoning was amended by Bylaw 1510 amend the definition of floor area so that exterior insulation is not included in the calculations of floor area while having no direct loss on the useable and saleable square footage. This was to support better efficiencies being obtained through the use of exterior insultation which is installed outbound of the exterior extremities of the structural components which do not have the same thermal resistance as the insulation.
4. The District is preparing to embark on a Parks Master Plan starting in 2022 and slated for completion in 2023. The Parks Master Plan will guide the future planning, design, protection and maintenance of new and existing park infrastructure and amenities in both the natural and built environments.</t>
  </si>
  <si>
    <t>4. The District is preparing to embark on a Parks Master Plan starting in 2022 and slated for completion in 2023. The Parks Master Plan will guide the future planning, design, protection and maintenance of new and existing park infrastructure and amenities in both the natural and built environments.</t>
  </si>
  <si>
    <t>1. North Saanich initiated a comprehensive OCP review in 2020. It describes the long-term vision and the objectives and policies that will guide decisions on land use, infrastructure investment, and mitigating and adapting to climate change. The OCP will set out new GHG reduction targets and a high level road map to achieving those targets, The plan is anticipated to be adopted in late 2023.
3. In 2021 the District Zoning was amended by Bylaw 1510 amend the definition of floor area so that exterior insulation is not included in the calculations of floor area while having no direct loss on the useable and saleable square footage. This was to support better efficiencies being obtained through the use of exterior insultation which is installed outbound of the exterior extremities of the structural components which do not have the same thermal resistance as the insulation.</t>
  </si>
  <si>
    <t>1. The Community Wildfire Protection Plan (CWPP) was adopted by Council in October 2021.  The CWPP provides  a framework that can be used to review and assess areas of identified high fire risk within North Saanich. The information contained in this report will guide the improvement and/or development of emergency plans, emergency response, evacuation plans, communication and education programs (including FireSmart), bylaw development in areas of fire risk, and the management of potentially hazardous forest lands adjacent to the community.
2. The District of North Saanich has undertaken significant work and study since 2016 regarding sea level rise. The CRD also completed flood inundation mapping project. In May 2022 Council directed staff to incorporate these studies and works into the OCP review.  
3. The District of North Saanich participates in the CRD Climate Action Service (CAS). The CAS provides local governments with support for planning and implementation of climate action plans and programs, enables and amplifies action and creates awareness through partnerships and regional collaboration, provides climate related scientific information, data and indicators. 
4. The District of North Saanich is in the process of developing a Drainage Master Plan and Tseycum Creek Stormwater Management Plan. The Drainage Master Plan will serve as a guide how we plan, operate, and maintain our drainage infrastructure in the coming years as our climate changes. The plan will identify levels of service, system deficiencies, and priorities for potential upgrades. The Tseycum Creek Integrated Stormwater Management Plan (ISMP) will help us better understand our watershed and the relationship between drainage servicing, land use, and the environment. The plan will provide recommendations for improving how we manage our stormwater through planning, infrastructure improvements, and best practices. The plans will be our road map for infrastructure planning and investment to control flooding and erosion, protect our health and environment, and work with community members towards a sustainable future.</t>
  </si>
  <si>
    <t>1. The Community Wildfire Protection Plan (CWPP) was adopted by Council in October 2021.  The CWPP provides  a framework that can be used to review and assess areas of identified high fire risk within North Saanich. The information contained in this report will guide the improvement and/or development of emergency plans, emergency response, evacuation plans, communication and education programs (including FireSmart), bylaw development in areas of fire risk, and the management of potentially hazardous forest lands adjacent to the community.
2. The District of North Saanich has undertaken significant work and study since 2016 regarding sea level rise. The CRD also completed flood inundation mapping project. In May 2022 Council directed staff to incorporate these studies and works into the OCP review.  
4. The District of North Saanich is in the process of developing a Drainage Master Plan and Tseycum Creek Stormwater Management Plan. The Drainage Master Plan will serve as a guide how we plan, operate, and maintain our drainage infrastructure in the coming years as our climate changes. The plan will identify levels of service, system deficiencies, and priorities for potential upgrades. The Tseycum Creek Integrated Stormwater Management Plan (ISMP) will help us better understand our watershed and the relationship between drainage servicing, land use, and the environment. The plan will provide recommendations for improving how we manage our stormwater through planning, infrastructure improvements, and best practices. The plans will be our road map for infrastructure planning and investment to control flooding and erosion, protect our health and environment, and work with community members towards a sustainable future.</t>
  </si>
  <si>
    <t xml:space="preserve">1. The Community Wildfire Protection Plan (CWPP) was adopted by Council in October 2021.  The CWPP provides  a framework that can be used to review and assess areas of identified high fire risk within North Saanich. The information contained in this report will guide the improvement and/or development of emergency plans, emergency response, evacuation plans, communication and education programs (including FireSmart), bylaw development in areas of fire risk, and the management of potentially hazardous forest lands adjacent to the community.
3. The District of North Saanich participates in the CRD Climate Action Service (CAS). The CAS provides local governments with support for planning and implementation of climate action plans and programs, enables and amplifies action and creates awareness through partnerships and regional collaboration, provides climate related scientific information, data and indicators. </t>
  </si>
  <si>
    <t>1. The Community Wildfire Protection Plan (CWPP) was adopted by Council in October 2021.  The CWPP provides  a framework that can be used to review and assess areas of identified high fire risk within North Saanich. The information contained in this report will guide the improvement and/or development of emergency plans, emergency response, evacuation plans, communication and education programs (including FireSmart), bylaw development in areas of fire risk, and the management of potentially hazardous forest lands adjacent to the community.</t>
  </si>
  <si>
    <t>A key target in the RGS is to accommodate a minimum of 95% of the region’s new dwelling
units within the Urban Containment Policy Area, however the District is located entirely
outside of the Urban Containment Policy Area [as designated on Map 3a: Growth
Management Concept Plan of the 2018 RGS], however the RCS acknowledges that Area 1 (McTavish) and Area 2 (Tsehum) are “outside of the RGS” (Map 3a: Growth Management Concept Plan of the RGS and not designated as one of the four land use designations) as these areas were still under policy development relating to affordable housing policy during the completion and adoption of the RGS in early 2018. Council identified in their strategic plan, which is also reflected in the scope of the OCP review (March 2020 Staff Report) that there will be a review
of these boundaries and area planning.
The District encourages densification in the Multi-Family Affordable Housing Residential
designation within Area 1 and Area 2 which are within 400m of a public transit route, near
employment centres, or sub regional node [OCP Section 6.0 Residential; Policy 6.9].
The District’s policies encourage public transit as an alternative means of transportation by
encouraging upgraded transportation between residential neighbourhoods, major
employment centres, public facilities located in Sidney and downtown Victoria, and the
development of park and ride sites at appropriate locations [OCP Section 18.3
Transportation; Policies 18.3.3].
The District provides a system of roads (arterial, collector and local) and pathways (bicycle
and pedestrian) and continues to strive towards providing efficient linkages between
residential areas and the Patricia Bay Highway to provide further access to the sub-regional
node in Sidney, other nodes within the region and the metropolitan centre within Victoria
identified within the RGS [OCP Section 18.3 Transportation; Schedule D Transportation and
Cycling Network].
The commitment to the multimodal network within the District is demonstrated by the completion of 16.5km of bicycle pathways, lanes, routes, which is consistent with the bikeway network identified within the
CRD Pedestrian and Cycling Masterplan (2011). The District’s OCP also proposes additional
recreational bike routes to further extend the transportation and cycling network [OCP
Schedule D Transportation and Cycling Network].
The North Saanich Servicing Area (NSSA) includes lands currently being serviced by sewer
and those that could be considered to be serviced by sewer. The NSSA includes select
residential, commercial and industrial lots [OCP Figure 2: Regional Context Statement Map].
The District will not further extend sewer services outside of the NSSA, except to address
pressing public health concerns, to provide fire safety, or to service agriculture, which is
consistent with the RGS [OCP Section 11, Roads and Servicing; Policy 11.3].
The District has completed a Sanitary Sewer Master and Asset Renewal Plan (2017) and a
Water System Master Plan (2016). These plans looked at existing conditions, modelled
performance based on growth and suggested future upgrades with timelines and estimated
costs. These plans are consistent with the RGS in that they consider lifecycle costs and
consider the long term availability of the service.</t>
  </si>
  <si>
    <t xml:space="preserve">As part of the OCP review (initiated in 2020 and currently in process) there are policies directions that are exploring:
- residential infill as a way of adding houses in established neighbourhoods to avoid residential sprawl and preserve natural areas and rural landscapes. The types of housing being considered for residential infill are small lot subdivisions, duplexes, triplexes, cottages, carriage houses and cluster housing
- a village concept for the McTavish area to add a mixed use component, provide new and enhances walking and cycling connections and incorporate townhomes and low rise apartments
- consider more broadly permitting the use of cottages in the backyard of single family lots on smaller lots
- and more broadly GHG reductions targets, energy efficient buildings, EV charging stations, sustainable transportation, and waste management.
We are in the process of exploring a series of land use scenarios that provide a range of key features including more diverse housing options in areas that are well serves by transit, infrastructure, jobs, and amenities as well as the protection of the rural and agricultural lands to limit new housing growth in these areas.
As we proceed with the OCP review and develop a draft land use designation map for the OCP, we will
need to determine the rationale, context, and drivers as to whether these areas (Area 1 and Area 2 that are currently outside of the RGS UCPA) should be included within the Urban Containment Policy Area (UCPA) or outside of the Urban Containment Policy Area (aka. Urban Containment Boundary). The OCP provides an opportunity to analyze this trend and to determine whether we wish to continue seeing high levels of growth outside of the UCPA and to consider a policy correction through growth management policy tools.
We will need to balance the trade-offs amongst all RGS objectives to determine the relationship. For
example in relation to the targets and indicators in the RGS, if Area 1 (McTavish) were to be included
within the UCPA, potentially along with some additional land base we would need to understand the
relationship of the inclusion to the principles and policies set out in: 1.2 (Protect the Integrity of Rural
Communities), 2.2 (Manage Regional Infrastructure Services Sustainably), 4.1 (Improve Multi-Modal
Connectivity and Mobility), 5.1 (Realize the Region’s Economic Potential), 6.1 (Foster a Resilient Food and
Agriculture System) and 7.1 (Significantly Reduce Community-Based Greenhouse Gas Emissions) of the
RGS.
</t>
  </si>
  <si>
    <t>Standard methodology and dedicated funding to report on mode share and VKT; standardized data collection / database to replace outdated Stats Canada forms to report on new dwelling units at the granularity of information requested through the housing needs reports (i.e., space in the form to collect information about affordability and number of bedrooms).</t>
  </si>
  <si>
    <t xml:space="preserve">No, but we recently sent a letter of support to the Capital Regional District for a grant application for Regional Heat Vulnerability Mapping to UBCM-CEMP </t>
  </si>
  <si>
    <t>"Wind,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hazards","Extreme heat and heat stress","Wildfire","Water shortage","Extreme cold, snow and ice","Overland flooding"</t>
  </si>
  <si>
    <t>"Yes, we collaborate with other communities to align with climate action plans and priorities of senior levels of government"</t>
  </si>
  <si>
    <t>April, 2010</t>
  </si>
  <si>
    <t>https://www.cnv.org/-/media/City-of-North-Vancouver/Documents/Living-City/Community-Energy-and-Emissions-Plan.ashx</t>
  </si>
  <si>
    <t>https://www.cnv.org/Your-Government/Living-City/Climate-Action/Corporate-Climate-Action-Plan</t>
  </si>
  <si>
    <t>2342</t>
  </si>
  <si>
    <t>120</t>
  </si>
  <si>
    <t>2462</t>
  </si>
  <si>
    <t>every year</t>
  </si>
  <si>
    <t>Global Protocol for Community-Scale Greenhouse Gas Emission Inventories (GPC) - Basic, and Consumption-Based Emissions Inventory</t>
  </si>
  <si>
    <t>https://www.cnv.org/your-government/living-city/environment-strategy</t>
  </si>
  <si>
    <t>259422</t>
  </si>
  <si>
    <t>110903</t>
  </si>
  <si>
    <t>145770</t>
  </si>
  <si>
    <t>2696</t>
  </si>
  <si>
    <t>3752</t>
  </si>
  <si>
    <t>353019</t>
  </si>
  <si>
    <t>80% and 100% or net zero</t>
  </si>
  <si>
    <t>2040 and 2050</t>
  </si>
  <si>
    <t>https://www.cnv.org/-/media/City-of-North-Vancouver/Documents/Climate-Change-Adaptation/Climate-Action-Notice-of-Motion-February-25-2019.pdf</t>
  </si>
  <si>
    <t>Energy Step Code Implementation
The City is a leader in energy efficiency requirements for new construction, beginning with the Energy Efficient Buildings Initiative to incentivize high energy performance standards in 2011. In 2017, the City became one of the first municipalities in BC to adopt the Energy Step Code for all new buildings. Currently, the City requires the second highest step of the Step Code for all new developments, representing a 40% improvement in energy efficiency above BC Building Code requirements.
Low Carbon Compliance Pathway
In 2021, the City implemented an Energy Step Code low carbon compliance pathway for new homes. To meet the requirements, homes must be built either to the highest step (Step 5) of the Step Code, or to Step 3 with low carbon mechanical systems and achieve a modeled greenhouse gas intensity of no more than 3 kg CO2e/m2/year. As a result, the majority of homes built or proposed in the last year have been designed with electric space heating and domestic hot water systems, producing between 70 and 100% fewer greenhouse gas emissions than homes built to the same efficiency standards with natural gas mechanical systems. The low carbon compliance pathway serves to further the market transformation needed to transition to low carbon buildings in the Province and support growth in the heat pump market.
Jump on a New Heat Pump Program
In collaboration with the Districts of North and West Vancouver and with financial support from BC Hydro, the City launched the Jump on a New Heat Pump program in 2021 to promote uptake of fuel-switching heat pump retrofits in homes across the North Shore. The first phase of the program consisted of outreach to contractors to connect them with available training resources, and a consumer awareness campaign including an illustrated explainer video, five homeowner guides, social media promotion and two homeowner webinars. In 2022, the program entered a second phase, including the launch of a new virtual home energy check-up service and the development of testimonial videos to increase consumer awareness and expand supports to homeowners pursuing heat pump retrofits. Since the launch of the Jump on a New Heat Pump program, the City has provided seventeen top-up rebates for electric heat pumps replacing natural gas systems.
Building Benchmark BC Initiative
The City is one of sixteen partner jurisdictions in the Building Benchmark BC initiative which aims to promote energy conservation and efficiency improvements in publically and privately-owned buildings across the province. Participants in the initiative voluntarily report and disclose building energy and carbon performance for the results to be compared with similar participating properties and inform energy management improvements and building upgrades. The City benchmarks the performance of nine civic buildings and promotes the participation of private property owners in the city. Benchmarking has shown to be an effective tool to reduce energy use and greenhouse gas emissions from buildings.</t>
  </si>
  <si>
    <t>Energy Step Code Implementation
The City is a leader in energy efficiency requirements for new construction, beginning with the Energy Efficient Buildings Initiative to incentivize high energy performance standards in 2011. In 2017, the City became one of the first municipalities in BC to adopt the Energy Step Code for all new buildings. Currently, the City requires the second highest step of the Step Code for all new developments, representing a 40% improvement in energy efficiency above BC Building Code requirements.</t>
  </si>
  <si>
    <t>Low Carbon Compliance Pathway
In 2021, the City implemented an Energy Step Code low carbon compliance pathway for new homes. To meet the requirements, homes must be built either to the highest step (Step 5) of the Step Code, or to Step 3 with low carbon mechanical systems and achieve a modeled greenhouse gas intensity of no more than 3 kg CO2e/m2/year. As a result, the majority of homes built or proposed in the last year have been designed with electric space heating and domestic hot water systems, producing between 70 and 100% fewer greenhouse gas emissions than homes built to the same efficiency standards with natural gas mechanical systems. The low carbon compliance pathway serves to further the market transformation needed to transition to low carbon buildings in the Province and support growth in the heat pump market.
Jump on a New Heat Pump Program
In collaboration with the Districts of North and West Vancouver and with financial support from BC Hydro, the City launched the Jump on a New Heat Pump program in 2021 to promote uptake of fuel-switching heat pump retrofits in homes across the North Shore. The first phase of the program consisted of outreach to contractors to connect them with available training resources, and a consumer awareness campaign including an illustrated explainer video, five homeowner guides, social media promotion and two homeowner webinars. In 2022, the program entered a second phase, including the launch of a new virtual home energy check-up service and the development of testimonial videos to increase consumer awareness and expand supports to homeowners pursuing heat pump retrofits. Since the launch of the Jump on a New Heat Pump program, the City has provided seventeen top-up rebates for electric heat pumps replacing natural gas systems.</t>
  </si>
  <si>
    <t>Building Benchmark BC Initiative
The City is one of sixteen partner jurisdictions in the Building Benchmark BC initiative which aims to promote energy conservation and efficiency improvements in publically and privately-owned buildings across the province. Participants in the initiative voluntarily report and disclose building energy and carbon performance for the results to be compared with similar participating properties and inform energy management improvements and building upgrades. The City benchmarks the performance of nine civic buildings and promotes the participation of private property owners in the city. Benchmarking has shown to be an effective tool to reduce energy use and greenhouse gas emissions from buildings.</t>
  </si>
  <si>
    <t xml:space="preserve">Mobility Strategy 
The Mobility Strategy is the City’s updated long-range transportation plan that was endorsed by Council in April, 2022. This ambitious roadmap helps guide how we will plan, design, maintain, and invest in our streets over the next decade. The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plan defines actions to expedite the transition to zero-emission vehicles. The targets of the Mobility Strategy include: 
o	Increasing transit and active mode share to 50% of our trips (currently around 40% sustainable mode share);
o	No increase in vehicle trips during peak hours (regardless of population and employment growth); and
o	Reducing transportation emissions to achieve a 45% reduction below 2010 levels from all sources in the City.
Lime E-bike Share Program
Through partnership with the District of North Vancouver, the City is working with Lime to operate an e-bike share program on the North Shore. This is the first e-bike rental in the province of BC and provides residents and workers another option to tackling the hilly terrain without the need of using a vehicle. The program has been extremely successful by most metrics including an average of 4,000 trips per month over the first year of operation, resulting in up to 24,000 kg CO2e removed from the air. 
Electric Vehicle Strategy Implementation
In 2018, the City adopted an Electric Vehicle (EV) Strategy to accelerate the transition to zero emission vehicles through 30 priority actions. Since its adoption, significant progress has been made in implementing the EV Strategy. The City has adopted EV-Ready requirements for all new construction, to ensure new residential and non-residential buildings are equipped with electrical infrastructure capable of supporting EV charging. With the support of funding from Natural Resources Canada and CleanBC, the City has expanded its public charging network to include ten Level 2 charging points and two fast charging stations, fulfilling the short-term targets set out in the EV Strategy. To demonstrate leadership, the City has begun transitioning its fleet vehicles to electric alternatives and is in the process of determining the required electrical infrastructure upgrades to enable the transition of medium and heavy duty fleet vehicles. In addition, the City partnered with Emotive, Metro Vancouver’s EV outreach campaign to host a number of EV outreach booths at public events and the first EV test drive event on the North Shore.
Burrard Inlet Rapid Transit 
In 2019, North Shore municipalities and First Nations were successful in receiving funding from Western Economic Diversification (now PacifiCan) to undertake a feasibility study and economic impact assessment on Burrard Inlet Rapid Transit to meet the identified need to connect the North Shore with rapid transit to the rest of the region. This work was completed in the fall of 2021 and was an essential component to building the case for this project being prioritized in regional transit investments. Thanks to this unique pre-business case work being completed, Burrard Inlet Rapid Transit was identified in TransLink’s recently adopted Regional Transportation Strategy (Transport 2050), and was also recently identified in the T2050: 10-Year Priorities plan that unveils the first wave of investments. This major rapid transit investment will provide people on the North Shore a competitive and reliable way to connect with the rest of the region.  An investment like Burrard Inlet Rapid Transit is expected to remove 50,000 vehicle trips daily in the year 2050 (the analysis year), resulting in a substantial decrease in congestion and greenhouse gas emissions. </t>
  </si>
  <si>
    <t>Mobility Strategy 
The Mobility Strategy is the City’s updated long-range transportation plan that was endorsed by Council in April, 2022. This ambitious roadmap helps guide how we will plan, design, maintain, and invest in our streets over the next decade. The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plan defines actions to expedite the transition to zero-emission vehicles. The targets of the Mobility Strategy include: 
o	Increasing transit and active mode share to 50% of our trips (currently around 40% sustainable mode share);
o	No increase in vehicle trips during peak hours (regardless of population and employment growth); and
o	Reducing transportation emissions to achieve a 45% reduction below 2010 levels from all sources in the City.
Electric Vehicle Strategy Implementation
In 2018, the City adopted an Electric Vehicle (EV) Strategy to accelerate the transition to zero emission vehicles through 30 priority actions. Since its adoption, significant progress has been made in implementing the EV Strategy. The City has adopted EV-Ready requirements for all new construction, to ensure new residential and non-residential buildings are equipped with electrical infrastructure capable of supporting EV charging. With the support of funding from Natural Resources Canada and CleanBC, the City has expanded its public charging network to include ten Level 2 charging points and two fast charging stations, fulfilling the short-term targets set out in the EV Strategy. To demonstrate leadership, the City has begun transitioning its fleet vehicles to electric alternatives and is in the process of determining the required electrical infrastructure upgrades to enable the transition of medium and heavy duty fleet vehicles. In addition, the City partnered with Emotive, Metro Vancouver’s EV outreach campaign to host a number of EV outreach booths at public events and the first EV test drive event on the North Shore.</t>
  </si>
  <si>
    <t>Mobility Strategy 
The Mobility Strategy is the City’s updated long-range transportation plan that was endorsed by Council in April, 2022. This ambitious roadmap helps guide how we will plan, design, maintain, and invest in our streets over the next decade. The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plan defines actions to expedite the transition to zero-emission vehicles. The targets of the Mobility Strategy include: 
o	Increasing transit and active mode share to 50% of our trips (currently around 40% sustainable mode share);
o	No increase in vehicle trips during peak hours (regardless of population and employment growth); and
o	Reducing transportation emissions to achieve a 45% reduction below 2010 levels from all sources in the City.
Lime E-bike Share Program
Through partnership with the District of North Vancouver, the City is working with Lime to operate an e-bike share program on the North Shore. This is the first e-bike rental in the province of BC and provides residents and workers another option to tackling the hilly terrain without the need of using a vehicle. The program has been extremely successful by most metrics including an average of 4,000 trips per month over the first year of operation, resulting in up to 24,000 kg CO2e removed from the air.</t>
  </si>
  <si>
    <t xml:space="preserve">Mobility Strategy 
The Mobility Strategy is the City’s updated long-range transportation plan that was endorsed by Council in April, 2022. This ambitious roadmap helps guide how we will plan, design, maintain, and invest in our streets over the next decade. The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plan defines actions to expedite the transition to zero-emission vehicles. The targets of the Mobility Strategy include: 
o	Increasing transit and active mode share to 50% of our trips (currently around 40% sustainable mode share);
o	No increase in vehicle trips during peak hours (regardless of population and employment growth); and
o	Reducing transportation emissions to achieve a 45% reduction below 2010 levels from all sources in the City.
Burrard Inlet Rapid Transit 
In 2019, North Shore municipalities and First Nations were successful in receiving funding from Western Economic Diversification (now PacifiCan) to undertake a feasibility study and economic impact assessment on Burrard Inlet Rapid Transit to meet the identified need to connect the North Shore with rapid transit to the rest of the region. This work was completed in the fall of 2021 and was an essential component to building the case for this project being prioritized in regional transit investments. Thanks to this unique pre-business case work being completed, Burrard Inlet Rapid Transit was identified in TransLink’s recently adopted Regional Transportation Strategy (Transport 2050), and was also recently identified in the T2050: 10-Year Priorities plan that unveils the first wave of investments. This major rapid transit investment will provide people on the North Shore a competitive and reliable way to connect with the rest of the region.  An investment like Burrard Inlet Rapid Transit is expected to remove 50,000 vehicle trips daily in the year 2050 (the analysis year), resulting in a substantial decrease in congestion and greenhouse gas emissions. </t>
  </si>
  <si>
    <t>Mobility Strategy 
The Mobility Strategy is the City’s updated long-range transportation plan that was endorsed by Council in April, 2022. This ambitious roadmap helps guide how we will plan, design, maintain, and invest in our streets over the next decade. The Strategy puts significant focus on reducing the carbon emissions from the transportation system, through a wide range of actions intended to reduce vehicle trips while making it easier and more comfortable to get around by walking, rolling, and transit. For vehicle trips that are still necessary, the plan defines actions to expedite the transition to zero-emission vehicles. The targets of the Mobility Strategy include: 
o	Increasing transit and active mode share to 50% of our trips (currently around 40% sustainable mode share);
o	No increase in vehicle trips during peak hours (regardless of population and employment growth); and
o	Reducing transportation emissions to achieve a 45% reduction below 2010 levels from all sources in the City.</t>
  </si>
  <si>
    <t xml:space="preserve">Growing the Urban Forest
The City enjoys a diversity of urban trees that play a critical role in providing a healthy and sustainable community, and has undertaken a number of initiatives to strengthen and grow the urban tree canopy. Since 2019, the City has planted approximately 4,000 trees on public property, with hundreds more added each year. Through the Living City Tree Planting Program, the City directs capital funds to maximize tree canopy cover in the street network by infill-planting within available boulevard space throughout the City.
The City protects and expands the urban canopy on private developments sites using Development Permit Guidelines, streamside protection regulations and sustainable development guidelines. In 2022, the City introduced a new bylaw to regulate the management of trees on private property in multi-family residential, commercial, civic, industrial and mixed employment areas in the City. Trees at or greater than 20 cm diameter at breast height will now require a permit for removal, regardless of whether active development is taking place. Further, the City is in the process of developing an Urban Forest Management Strategy to provide long-term strategic guidance for the protection, maintenance and growth of the tree canopy in the city.
Community Energy System Decarbonization 
 The City’s Community Energy System (CES), operated by the Lonsdale Energy Corporation (LEC), provides heating for 99 buildings in the city through a highly efficient network of mini-plants and underground pipes. The heat supplied by the CES is generated by high efficiency natural gas boilers, supplemented by a number of low-carbon energy sources including a hydronic solar thermal panel array, geo-exchange field and heat recovery from cooling processes. LEC has been actively pursuing opportunities to incorporate additional low-carbon energy sources to offset energy that would otherwise be provided by natural gas boilers, and begun planning for decarbonisation of the CES to align with the City’s emissions reduction targets.
In 2017, LEC entered into an agreement with the Greater Vancouver Sewerage &amp; Drainage District to incorporate heat recovered from treated sewerage effluent at the North Shore Wastewater Treatment Plant (NSWWTP) into the DES when it is operational. LEC is investigating a number of technologies that would provide low-carbon energy for the DES including digital boilers, server/data centre heat recovery, sewer heat recovery and ocean source heating, as well as thermal storage to maximize low-carbon energy sources. In the past year, LEC agreed with FortisBC to purchase Renewable Natural Gas at two of its plants for the 2022 calendar year and identified a significant funding opportunity through the CleanBC Communities Fund to support a renewable energy project. LEC is continuing to develop a decarbonisation plan to map and project emission reductions based on existing renewable energy sources, the NSWWTP, a Sewer Heat Recovery Facility with grant support and future implementation of other technologies.
Organic Waste Diversion
The City continues to make progress in diverting food scraps and other organic material from the waste stream through the curbside Green Can program, along with implementation of bi-weekly garbage collection in 2014. Since that time, the City’s residential refuse disposal tonnage had been steadily decreasing and in 2021, the City’s overall diversion rate remained high at 73%, compared to the regional average of 64%.
The City provides educational resources to promote food waste reduction and appropriate disposal of organic waste through backyard composting, the City’s green can program and organics collection contracts for businesses and multi-family buildings. Further, the City promotes Metro Vancouver’s zero waste educational campaigns including “Love Food Hate Waste” to reduce avoidable food waste at home. 
</t>
  </si>
  <si>
    <t>Growing the Urban Forest
The City enjoys a diversity of urban trees that play a critical role in providing a healthy and sustainable community, and has undertaken a number of initiatives to strengthen and grow the urban tree canopy. Since 2019, the City has planted approximately 4,000 trees on public property, with hundreds more added each year. Through the Living City Tree Planting Program, the City directs capital funds to maximize tree canopy cover in the street network by infill-planting within available boulevard space throughout the City.
The City protects and expands the urban canopy on private developments sites using Development Permit Guidelines, streamside protection regulations and sustainable development guidelines. In 2022, the City introduced a new bylaw to regulate the management of trees on private property in multi-family residential, commercial, civic, industrial and mixed employment areas in the City. Trees at or greater than 20 cm diameter at breast height will now require a permit for removal, regardless of whether active development is taking place. Further, the City is in the process of developing an Urban Forest Management Strategy to provide long-term strategic guidance for the protection, maintenance and growth of the tree canopy in the city.</t>
  </si>
  <si>
    <t xml:space="preserve">Organic Waste Diversion
The City continues to make progress in diverting food scraps and other organic material from the waste stream through the curbside Green Can program, along with implementation of bi-weekly garbage collection in 2014. Since that time, the City’s residential refuse disposal tonnage had been steadily decreasing and in 2021, the City’s overall diversion rate remained high at 73%, compared to the regional average of 64%.
The City provides educational resources to promote food waste reduction and appropriate disposal of organic waste through backyard composting, the City’s green can program and organics collection contracts for businesses and multi-family buildings. Further, the City promotes Metro Vancouver’s zero waste educational campaigns including “Love Food Hate Waste” to reduce avoidable food waste at home. </t>
  </si>
  <si>
    <t>Community Energy System Decarbonization 
 The City’s Community Energy System (CES), operated by the Lonsdale Energy Corporation (LEC), provides heating for 99 buildings in the city through a highly efficient network of mini-plants and underground pipes. The heat supplied by the CES is generated by high efficiency natural gas boilers, supplemented by a number of low-carbon energy sources including a hydronic solar thermal panel array, geo-exchange field and heat recovery from cooling processes. LEC has been actively pursuing opportunities to incorporate additional low-carbon energy sources to offset energy that would otherwise be provided by natural gas boilers, and begun planning for decarbonisation of the CES to align with the City’s emissions reduction targets.
In 2017, LEC entered into an agreement with the Greater Vancouver Sewerage &amp; Drainage District to incorporate heat recovered from treated sewerage effluent at the North Shore Wastewater Treatment Plant (NSWWTP) into the DES when it is operational. LEC is investigating a number of technologies that would provide low-carbon energy for the DES including digital boilers, server/data centre heat recovery, sewer heat recovery and ocean source heating, as well as thermal storage to maximize low-carbon energy sources. In the past year, LEC agreed with FortisBC to purchase Renewable Natural Gas at two of its plants for the 2022 calendar year and identified a significant funding opportunity through the CleanBC Communities Fund to support a renewable energy project. LEC is continuing to develop a decarbonisation plan to map and project emission reductions based on existing renewable energy sources, the NSWWTP, a Sewer Heat Recovery Facility with grant support and future implementation of other technologies.</t>
  </si>
  <si>
    <t>Asset Management Strategy
The City is developing an Asset Management Strategy to ensure reliable and sustainable delivery of services that support the health and well-being of residents at the best value. This Strategy will provide guidance for decision-making and investment in City assets and improvement in asset management practices. The Strategy defines assets as “physical components of a systems that have value, are used to provide services, and have an economic useful life greater than one year”. The approach to asset management in the Strategy is guided by the Official Community Plan and Council’s Strategic Plan. Subsequent phases of the Asset Management Strategy in the near future will include a climate risk and vulnerability assessment of the City’s assets and a natural asset inventory and valuation.
Integrated Stormwater Management Plan Implementation
The City’s Integrated Stormwater Management Plan (ISMP) was adopted in 2016 with the goal of improved watershed health. The ISMP outlines key objectives to protect and enhance watershed health, reinforces existing policies, and emphasizes the importance of implementing these measures for both the public and private domain. The ISMP responds to a number of strains on watershed health, including climate change and anticipated warmer temperatures, more rainfall, seasonally heavier rainfall and increase in mean sea level. The ISMP has been implemented through a number of policies and programs to mitigate impervious surfaces and improve fish habitat and passage. The City encourages a low-impact development approach to management stormwater runoff, and has requirements for stormwater source controls for all new development. The City has also prioritized the construction of raingardens, with over 80 installations since 2004 intercepting pollutants and protecting physical habitats by limiting peak flows and fine sediment loads. In future years with more extreme rainfall events, stormwater source controls and green infrastructure will become increasingly important.
North Shore Sea Level Rise Risk Assessment and Adaptive Management Strategy  
In collaboration with the District of North Vancouver, the District of West Vancouver, Squamish nation, Vancouver Fraser Port Authority and North Shore Emergency Management, the City developed a the North Shore Sea Level Rise Risk Assessment and Adaptive Management Strategy. Using current climate projections, the Strategy identified coastal flood hazards and assessed areas of vulnerability and risk as a result of anticipated sea level rise across the North Shore. The Strategy identified nine comprehensive adaptation planning zones on the North Shore where flooding could extend well beyond the first row of development and where future collaborative planning would be beneficial. Adaptation plans for these priority zones have been established and the City is working with North Shore partners to continually refresh these plans.</t>
  </si>
  <si>
    <t>Asset Management Strategy
The City is developing an Asset Management Strategy to ensure reliable and sustainable delivery of services that support the health and well-being of residents at the best value. This Strategy will provide guidance for decision-making and investment in City assets and improvement in asset management practices. The Strategy defines assets as “physical components of a systems that have value, are used to provide services, and have an economic useful life greater than one year”. The approach to asset management in the Strategy is guided by the Official Community Plan and Council’s Strategic Plan. Subsequent phases of the Asset Management Strategy in the near future will include a climate risk and vulnerability assessment of the City’s assets and a natural asset inventory and valuation.
North Shore Sea Level Rise Risk Assessment and Adaptive Management Strategy  
In collaboration with the District of North Vancouver, the District of West Vancouver, Squamish nation, Vancouver Fraser Port Authority and North Shore Emergency Management, the City developed a the North Shore Sea Level Rise Risk Assessment and Adaptive Management Strategy. Using current climate projections, the Strategy identified coastal flood hazards and assessed areas of vulnerability and risk as a result of anticipated sea level rise across the North Shore. The Strategy identified nine comprehensive adaptation planning zones on the North Shore where flooding could extend well beyond the first row of development and where future collaborative planning would be beneficial. Adaptation plans for these priority zones have been established and the City is working with North Shore partners to continually refresh these plans.</t>
  </si>
  <si>
    <t>Integrated Stormwater Management Plan Implementation
The City’s Integrated Stormwater Management Plan (ISMP) was adopted in 2016 with the goal of improved watershed health. The ISMP outlines key objectives to protect and enhance watershed health, reinforces existing policies, and emphasizes the importance of implementing these measures for both the public and private domain. The ISMP responds to a number of strains on watershed health, including climate change and anticipated warmer temperatures, more rainfall, seasonally heavier rainfall and increase in mean sea level. The ISMP has been implemented through a number of policies and programs to mitigate impervious surfaces and improve fish habitat and passage. The City encourages a low-impact development approach to management stormwater runoff, and has requirements for stormwater source controls for all new development. The City has also prioritized the construction of raingardens, with over 80 installations since 2004 intercepting pollutants and protecting physical habitats by limiting peak flows and fine sediment loads. In future years with more extreme rainfall events, stormwater source controls and green infrastructure will become increasingly important.</t>
  </si>
  <si>
    <t xml:space="preserve">The City’s Official Community Plan provides specific goals, objectives, and actions that contribute towards creating more complete and compact communities.
•	OCP Goal 1.1: Develop a compact, complete community that meets the needs of its diverse residents and businesses. 
•	OCP Objectives:
1.1.1 Plan for growth in the City’s population, dwelling units and employment in keeping with the projections in Metro Vancouver’s Regional Growth Strategy;
1.1.2 Align growth with the development of community amenities and infrastructure;
1.1.3 Balance the number of jobs to number of residents employed in the labour force in the City, reducing the need for longer commute distances for City residents;
1.1.4 Support the role of the Lonsdale Regional City Centre as the urban core of the City, in part, by locating high trip-generating uses such as high density residential and commercial uses there;
1.1.5 Provide space for commercial uses in mixed-use developments to support employment and economic development;
1.1.6 Through provisions in the Zoning Bylaw, allow for strategically located neighbourhood commercial uses to provide commercial amenities such as local cafés, corner stores or small scale grocery stores close to residences; and,
1.1.7 Allow for accessory uses, such as home-based businesses and child care, in residential areas.
•	The City’s Housing Action Plan provides actions to support a diversity of housing forms, types, and affordability across the housing continuum from homelessness to homeownership to support housing options for all ages, incomes, and abilities within the City. Providing a range of housing forms and types contributes to the creation of complete and compact communities by ensuring a variety of housing needs are met within the community and providing flexibility for people to move along the housing continuum. The City’s Housing Needs Report also highlights the need for a range of housing types/forms and supporting amenities that contribute to the creation of complete communities.  
•	The City’s Mobility Strategy has a number of strategies and actions that contribute to creating complete, compact communities, with a particular focus on making it easier for everyone to choose active and sustainable transportation choices, and reclaiming more street space for people and nature.  
•	The City’s Parks Master Plan guides the future planning, design, protection and maintenance of new and existing park infrastructure and amenities in both the natural and built environments. It identifies opportunities to increase the efficiency and coordination of parks planning and design; to acquire strategic pieces of parkland to accommodate increased growth and demand; and to improve the protection of environmentally sensitive areas and greenway connections.
</t>
  </si>
  <si>
    <t xml:space="preserve">•	Duplex Special Study – On November 22, 2021. Council approved updates to the City’s Official Community Plan and Zoning Bylaw to permit duplex development on 88 lots within the City that previously only allowed single-family development. 
•	Coach House Updates – On March 7, 2022, Council approved updates to the City’s Coach House Development Permit Guidelines and a number of zoning requirements to allow for a more streamlined and accessible process for those pursuing coach house development. 
•	Mobility Strategy – On April 11, 2022, Council approved the City’s new Mobility Strategy which sets the City’s vision and priority actions for the planning of streets and transportation over the next 10 years.  
•	The City’s Open Streets Initiative began as a recovery response to the COVID-19 pandemic and focuses on providing spaces for people to connect in a safe way by transforming spaces along City roadways into public spaces, patios, parklets, art displays, etc. 
</t>
  </si>
  <si>
    <t xml:space="preserve">More research/evidence/data that demonstrates the benefits of complete, compact communities with data at the City or neighbourhood. 
•	Health indicators and data (e.g. health cost reductions, improved health outcomes)
•	Economic and business prosperity data 
•	Commuting/transportation data 
•	GHG outputs of different modes (e.g. walking, transit, driving) and building types
•	Food access data (e.g. food deserts, quality food) 
</t>
  </si>
  <si>
    <t>North Shore Sea Level Rise Risk Assessment and Adaptive Management Strategy Implementation 
Adaptation plans for the priority zones identified in the Strategy have been established and the City is working with North Shore partners to continually refresh these plans.
North Shore Extreme Heat Strategy Development
North Shore Emergency Management, the emergency management department for the City and Districts of North and West Vancouver, recently developed a North Shore Extreme Heat Strategy, following the extreme weather events that occurred in 2021. This strategy works as a high-level roadmap and highlights the gaps in the 2021 response, consolidates wise practice, creates mechanisms for actionable change and redefines operational response to meet the increased needs of extreme weather events. The Strategy consists of four components:
1)	North Shore Extreme Weather After Action Review
2)	Extreme Heat Recommendations and Implementation Work Plan
3)	North Shore Extreme Heat Response Plan
4)	Extreme Heat Communications Plan
The four components of the Strategy act together to form a robust structure: The Extreme Weather After Action Review provides an opportunity to share knowledge among public safety partners; the Extreme Heat Recommendations and Implementation Work Plan itemizes future actions and promotes transparency and accountability; the Extreme Heat Response Plan articulates municipal response activities; and, the Extreme Heat Communications Plan ensures information is shared in a timely and effective manner.
Asset Management Strategy Development
The City is developing an Asset Management Strategy to plan for reliable and sustainable delivery of services in the face of additional strain on infrastructure as a result of climate impacts. The Strategy will outline the City’s steps to proactively repair or replace aging assets informed by a climate risk and vulnerability assessment.</t>
  </si>
  <si>
    <t>https://www.cnv.org/-/media/City-of-North-Vancouver/Documents/Climate-Change-Adaptation/ICLEI-Milestone-2-Report---Climate-Changes-and-Impacts-for-the-City-of-North-Vancouver.PDF</t>
  </si>
  <si>
    <t>"Coastal flooding, storm surge events and/or other coastal hazards","Extreme heat and heat stress","Wind, rain, and other storm events","Overland flooding","Ecological, cultural and/or human health impacts (examples of cultural impacts include threats to identities, languages, and livelihoods; examples of ecological impacts include biodiversity loss, erosion, invasive species, ecosystem changes)","Wildfire","Water shortage","Extreme cold, snow and ice"</t>
  </si>
  <si>
    <t>December 2, 2019</t>
  </si>
  <si>
    <t>https://www.dnv.org/sites/default/files/edocs/annual-report-2021.pdf</t>
  </si>
  <si>
    <t>4030</t>
  </si>
  <si>
    <t>683</t>
  </si>
  <si>
    <t>4713</t>
  </si>
  <si>
    <t xml:space="preserve">We have completed a community-wide GHG inventory for our CEEP, based on 2016 data available. We have been working on an annual community emissions inventory but have encountered challenges in obtaining transportation and gas data.  </t>
  </si>
  <si>
    <t xml:space="preserve">45% reduction by 2030 and 100% reduction by 2050 </t>
  </si>
  <si>
    <t>2030; 2050</t>
  </si>
  <si>
    <t>Low Carbon Approach to BC Energy Step Code Implementation
In July 2021, the District implemented new building energy efficiency standards.  The new standards, developed in partnership with the City of North Vancouver and the District of West Vancouver, are among the highest building efficiency and carbon performance standards in Canada. The two-tiered system allows builders to either build to the highest level of energy efficiency or implement a low carbon energy system that achieves a greenhouse gas intensity target of no more than 3kgCO2e/m2/year.  
North Shore Jump on a New Heat Pump Program
In 2021 the District of North Vancouver, in partnership with the District of West Vancouver and the City of North Vancouver, launched a promotional campaign to raise awareness about switching from fossil heating to low carbon heat pumps as part of the Jump on a Heat Pump program on the North Shore. The program provides education, resources, and incentives for homeowners and seeks to build capacity of contractors in the Industry. A range of resources are available for homeowners interested in making the switch, including downloadable heat pump information guides, virtual home energy check-ups, webinars, and training opportunities for Industry. The campaign involved advertising in the North Shore News, on social media, as well as a dedicated homeowner webinar to answer questions about heat pumps and to promote a virtual home energy check-up service. Social media ads received over 60,000 impressions, over 150 participants registered for the webinar, and over 60 participants registered for a virtual home energy check-up. The District is seeing increasing uptake of rebates from homeowners who are interested in switching from fossil gas heating systems.</t>
  </si>
  <si>
    <t xml:space="preserve">Low Carbon Approach to BC Energy Step Code Implementation
In July 2021, the District implemented new building energy efficiency standards.  The new standards, developed in partnership with the City of North Vancouver and the District of West Vancouver, are among the highest building efficiency and carbon performance standards in Canada. The two-tiered system allows builders to either build to the highest level of energy efficiency or implement a low carbon energy system that achieves a greenhouse gas intensity target of no more than 3kgCO2e/m2/year.  </t>
  </si>
  <si>
    <t>North Shore Jump on a New Heat Pump Program
In 2021 the District of North Vancouver, in partnership with the District of West Vancouver and the City of North Vancouver, launched a promotional campaign to raise awareness about switching from fossil heating to low carbon heat pumps as part of the Jump on a Heat Pump program on the North Shore. The program provides education, resources, and incentives for homeowners and seeks to build capacity of contractors in the Industry. A range of resources are available for homeowners interested in making the switch, including downloadable heat pump information guides, virtual home energy check-ups, webinars, and training opportunities for Industry. The campaign involved advertising in the North Shore News, on social media, as well as a dedicated homeowner webinar to answer questions about heat pumps and to promote a virtual home energy check-up service. Social media ads received over 60,000 impressions, over 150 participants registered for the webinar, and over 60 participants registered for a virtual home energy check-up. The District is seeing increasing uptake of rebates from homeowners who are interested in switching from fossil gas heating systems.</t>
  </si>
  <si>
    <t xml:space="preserve">E-Bike Share Pilot/E-Scooter pilot
The District is implementing the Community Energy and Emissions Plan, which focuses on actions to reduce greenhouse gas emissions from buildings, transportation, and waste. The transportation sector represents the largest source of emissions in the District of North Vancouver so is a priority action area. In 2021, the District of North Vancouver, in partnership with the City of North Vancouver and the District of West Vancouver launched an electric bike share pilot program to encourage active transportation. E-bike share systems provide a cost-effective, climate-friendly transportation option. The e-bike share system on the North Shore is the first of its kind in the Province. The District is also participating in an e-scooter pilot in coordination with the Provincial government and neighbouring municipalities on the North Shore. The pilot program allows e-scooters to be used on designated streets, cycling lanes, and multi-use pathways. 
Public EV Charging Infrastructure
The District also enacted policy to require Level 2 charging for 100% of residential parking spaces in new multifamily developments and has applied for provincial and federal government funding to support the development of the public electric vehicle charging network. </t>
  </si>
  <si>
    <t xml:space="preserve">Public EV Charging Infrastructure
The District also enacted policy to require Level 2 charging for 100% of residential parking spaces in new multifamily developments and has applied for provincial and federal government funding to support the development of the public electric vehicle charging network. </t>
  </si>
  <si>
    <t xml:space="preserve">E-Bike Share Pilot/E-Scooter pilot
The District is implementing the Community Energy and Emissions Plan, which focuses on actions to reduce greenhouse gas emissions from buildings, transportation, and waste. The transportation sector represents the largest source of emissions in the District of North Vancouver so is a priority action area. In 2021, the District of North Vancouver, in partnership with the City of North Vancouver and the District of West Vancouver launched an electric bike share pilot program to encourage active transportation. E-bike share systems provide a cost-effective, climate-friendly transportation option. The e-bike share system on the North Shore is the first of its kind in the Province. The District is also participating in an e-scooter pilot in coordination with the Provincial government and neighbouring municipalities on the North Shore. The pilot program allows e-scooters to be used on designated streets, cycling lanes, and multi-use pathways. </t>
  </si>
  <si>
    <t xml:space="preserve">OCP Action Plan
In 2021, the District approved the Official Community Plan (OCP) Action Plan that helps the District achieve the OCP vision of a community that is sustainable, inclusive, resilient, and vibrant. The OCP Action Plan focuses on four key topic areas: transportation, housing, economy and employment lands, and climate emergency. The plan includes eight priority actions, 21 supporting actions and two implementing lenses (social equity and climate change) intended to guide decision-making and implementation. In June, 2022 staff presented an early progress report to Council on the implementation of the OCP Action Plan that highlighted progress in priority action areas, such as low carbon Town and Village Centres, active transportation, reducing emissions from key sectors, and strengthening the resilience of natural and built environments. </t>
  </si>
  <si>
    <t xml:space="preserve">North Shore Sea Level Rise Risk Assessment and Adaptive Management Strategy
In 2021, the North Shore Sea Level Rise Risk Assessment and Adaptive Management Strategy was finalized by all partners including the District of North Vancouver, the District of West Vancouver, the City of North Vancouver, Squamish Nation, Vancouver Fraser Port Authority, and North Shore Emergency Management. The collaborative strategy helps to prepare for a one-meter increase in sea levels by 2100 and a two-metre increase in sea levels by 2200. The strategy identifies proactive, long-term actions that will help create more resilient communities, neighbourhoods, cultural spaces, infrastructure, and management the financial impact of sea level rise.  The initiative was recognized by the Community Energy Association, winning the Climate &amp; Energy Action Award (Climate Adaptation category) in 2021. </t>
  </si>
  <si>
    <t>Complete, compact community design is integrated into the District’s Official Community Plan (OCP). Part 1 of the OCP is dedicated to Community Structure and outlines the vision, goals, and policies for focusing growth in the District’s Town and Village Centres. The 2030 target is that 75-90% of new residential units located in 4 key centres within the Network of Centres. The District maintains and Urban Containment Boundary to reduce urban sprawl, and the OCP includes a range of policies to support complete communities, such as integrating land use, transportation, and parks planning, urban design and energy conservation to achieve efficiencies and vibrant places. The OCP Action Plan, approved in 2021, identifies a priority action to achieve Town and Village Centres that deliver low carbon, compact, and diverse housing, transportation choices, and supportive public amenities and employment space (Priority Action 1).</t>
  </si>
  <si>
    <t xml:space="preserve">The District regularly reviews development applications against the vision and policies identified in the OCP and local land use plans. The District has been prioritizing development applications that include social, rental, and non-market housing located in Town and Village Centres. From 2011-2021, 79% of gross approved dwelling units were located in designated growth centres. </t>
  </si>
  <si>
    <t>Annual transportation-related data (vehicle ownership and vehicle kilometres travelled) as well as data that can be used to analyze energy use and emissions related to different building typologies to illustrate, for example, the GHG intensity (kCO2e/m2/year) of a typical three story wood frame apartment unit vs. a single-family home. Data would be most valuable if disaggregated by municipal boundaries, for example, the District of North Vancouver as separate from the City of North Vancouver.</t>
  </si>
  <si>
    <t xml:space="preserve">In 2021, the District of North Vancouver planned and implemented multiple actions to address climate impacts and build resilience in the community. For example, the North Shore Sea Level Rise Risk Assessment and Adaptive Management Strategy was finalized by all partners to prepare for a one-meter increase in sea levels by 2100 and a two-metre increase in sea levels by 2200. The strategy identifies proactive, long-term actions that will help create more resilient communities, neighbourhoods, cultural spaces, infrastructure, and manage the financial impact of sea level rise.  
In 2021, construction began on the Gallant Avenue Storm Sewer Replacement Project to help reduce the risks of flooding in Deep Cove. The existing storm sewer was subject to flooding in 2014 and 2018 and is being replaced due to the increasingly heavy storms. When complete, the new sewer will be able to handle a one-in-200-year flood, help mitigate debris flows and improve water quality and fish habitat in the inlet. </t>
  </si>
  <si>
    <t>"Extreme heat and heat stress","Wildfire","Wind,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ice","Water shortage","Overland flooding","Coastal flooding, storm surge events and/or other coastal hazards"</t>
  </si>
  <si>
    <t>No, and we are not intending to undertake due to lack of staffing capacity</t>
  </si>
  <si>
    <t>Town Hall Energy Retrofit; outcomes:  lower Town Hall energy related GHG emissions by up to 30%</t>
  </si>
  <si>
    <t>EV Charging Site; outcomes:  GHG reductions, enhanced public awareness and support</t>
  </si>
  <si>
    <t>Vermi-composting; outcomes:  GHG reductions, enhanced public awareness and support</t>
  </si>
  <si>
    <t>Active membership in NECRN and participation in Northeast Climate Risk Network Vulnerability Assessment; outcomes:  GHG reductions, increased energy efficiency, enhanced public awareness and support</t>
  </si>
  <si>
    <t>The NRRM OCP defines Growth Management Objectives and Policies that align with NRRM Social Principles.  An example is Objective 4.2.4 “Encourage developments to utilize design principles that consider social interaction within the built environment”.</t>
  </si>
  <si>
    <t>No development has occurred since 2020.</t>
  </si>
  <si>
    <t>Lack of data isn’t the issue, economic activity is required to drive development.</t>
  </si>
  <si>
    <t>The NRRM has established an Environmental Advisory Committee (EAC) that held its inaugural meeting on February 3, 2022.  We also have the following three initiatives:
1.	NRRM Solid Waste Management Plan
2.	Community Energy Management Plan
3.	Greenhouse Gas Emissions Action Plan (Climate Action Plan - Executive Summary; 2007 CEEI Report Summary)</t>
  </si>
  <si>
    <t>https://nr.civicweb.net/filepro/documents/?preview=178011</t>
  </si>
  <si>
    <t>"Extreme cold, snow and ice","Wildfire","Ecological, cultural and/or human health impacts (examples of cultural impacts include threats to identities, languages, and livelihoods; examples of ecological impacts include biodiversity loss, erosion, invasive species, ecosystem changes)","Extreme heat and heat stress","Wind, rain, and other storm events","Water shortage","Overland flooding","Coastal flooding, storm surge events and/or other coastal hazards"</t>
  </si>
  <si>
    <t>We have recommendations that have come out of the Community Climate Action Working Group as well as a 2-phase Community Energy Plan budgeted for 2023-2024</t>
  </si>
  <si>
    <t xml:space="preserve">2021 Emissions have not been measured. Since the cancellation of the CARIP, we have not consolidated corporate emissions. There appears to be some intention to measure emissions given the inclusion of the Community Emissions Plan in the 2023-2024 budget. </t>
  </si>
  <si>
    <t>"We have a Community Emissions Plan incorporated into our 2023-2023 budget which will bring some clarity to this. ","No, as our community emissions are not fully calculated"</t>
  </si>
  <si>
    <t xml:space="preserve">We initiated quarterly corporate building energy reporting. </t>
  </si>
  <si>
    <t>1. Active transportation &amp; Transportation Safety Improvement capital program - this program is funded in our 5-year financial plan for a total of 4.3M. This includes Intersection upgrades, sidewalk program, pedestrian and sidewalk master plan and other projects. 
2. Established a budget for increased public EV stations currently under way</t>
  </si>
  <si>
    <t>2. Established a budget for increased public EV stations currently under way</t>
  </si>
  <si>
    <t xml:space="preserve">1. Active transportation &amp; Transportation Safety Improvement capital program - this program is funded in our 5-year financial plan for a total of 4.3M. This includes Intersection upgrades, sidewalk program, pedestrian and sidewalk master plan and other projects. </t>
  </si>
  <si>
    <t xml:space="preserve">1. Community Emissions Plan 2023-2024
2. Established funding for rebate and grant program for building retrofits. Program details have not yet been developed. </t>
  </si>
  <si>
    <t>1. Community Emissions Plan 2023-2024</t>
  </si>
  <si>
    <t>1. McNeill Bay/McMicking Point Foreshore Erosion Mitigation
2. Established funding and scope for Natural Assets component to be included in upcoming Stormwater Master Plan</t>
  </si>
  <si>
    <t>2. Established funding and scope for Natural Assets component to be included in upcoming Stormwater Master Plan</t>
  </si>
  <si>
    <t>1. McNeill Bay/McMicking Point Foreshore Erosion Mitigation</t>
  </si>
  <si>
    <t>1. Secondary Suite Study implementation underway,
2. Infill Housing Strategy underway
3. Village Area Plans budgeted for 2023
4. Comprehensive Zoning Bylaw Review budgeted for 2024</t>
  </si>
  <si>
    <t>1. Secondary Suite Study - implementation phase underway
2. Infill Housing Strategy will inform similar outcomes</t>
  </si>
  <si>
    <t>1. Established a Plan for Extreme Heat Events in Oak Bay
2. Established dedicated funding for storm sewer capital program and establish a capital replacement program</t>
  </si>
  <si>
    <t>The Capital Regional District led a Flood Inundation Mapping Project on behalf of all CRD municipalities including Oak Bay</t>
  </si>
  <si>
    <t>"Overland flooding","Wind, rain, and other storm events","Coastal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shortage","Wildfire"</t>
  </si>
  <si>
    <t>"Many of the principles and objectives align but there is no direct comprehensive alignment"</t>
  </si>
  <si>
    <t>Initiative: Undertook a step code consultation with the public. This was a necessary determinant to discover what public reception was to early adoption of step code in the region. This included educational sessions with builders, contractors, Energy Advisors and members of the public. 
_The step code outcome was a decision to introduce Mid Construction blower door test financial support in 2022 for those building new homes and introduce Step 3 across the Region. In line with the provincial timelines_
Created a Step Code instructional video. This 30 minute video shows techniques which can be used by builders to make their homes more air-tight and provides specific advice for building in the Okanagan climate. 
The Step Code instructional video has been seen by hundreds of people and was presented as part of a public engagement event. The video remains online as a lasting resource for people building homes to a Step Code 4 in the region.
Completed 13 energy assessments on major corporate buildings to identify energy saving opportunities. The outcome of the 13 energy assessments on major corporate buildings to identify energy saving opportunities is to compile all viable energy efficiency projects into a a full corporate energy plan in 2022.  
The Region has done two custom studies. These are detailed studies on Oliver Recreation Centre and the Waste Water Treatment Plant. Some of the identified actions have already been completed.</t>
  </si>
  <si>
    <t>Completed 13 energy assessments on major corporate buildings to identify energy saving opportunities. The outcome of the 13 energy assessments on major corporate buildings to identify energy saving opportunities is to compile all viable energy efficiency projects into a a full corporate energy plan in 2022.  
The Region has done two custom studies. These are detailed studies on Oliver Recreation Centre and the Waste Water Treatment Plant. Some of the identified actions have already been completed.</t>
  </si>
  <si>
    <t>The RDOS began the process of fleet analysis to understand what types of vehicles might be suitable for electric vehicles in the future. This work involves monitoring the movements of our fleet in the aggregate and will involve a thorough analysis of the data once the mongering period has concluded.
The Region has enhanced and upgraded trails which are popular cycling routes and destinations in the Region.
The Region completed and electrified x2 level 3 EV charging positions in the Naramata area for public use.
The Region prepared for the launch of a new transit service Route 70 Penticton/Kelowna and Route 11 West Bench. Outcome was the launch of the service January 3 2022.
RDOS offered free transit for residents and visitors on Earth Day 2021.</t>
  </si>
  <si>
    <t>The RDOS began the process of fleet analysis to understand what types of vehicles might be suitable for electric vehicles in the future. This work involves monitoring the movements of our fleet in the aggregate and will involve a thorough analysis of the data once the mongering period has concluded.
The Region completed and electrified x2 level 3 EV charging positions in the Naramata area for public use.</t>
  </si>
  <si>
    <t>The Region has enhanced and upgraded trails which are popular cycling routes and destinations in the Region.</t>
  </si>
  <si>
    <t>The Region prepared for the launch of a new transit service Route 70 Penticton/Kelowna and Route 11 West Bench. Outcome was the launch of the service January 3 2022.
RDOS offered free transit for residents and visitors on Earth Day 2021.</t>
  </si>
  <si>
    <t>Completed funding applications for Oliver organics cart collection. Completed funding applications for Oliver organics cart collection. The outcome was success and the new plant has begun construction.
2021 planting program took place, planting numerous trees in parks. 
Recycling wood from chipped evasive species was a significant piece of work to reduce the impact of evasive plants around Skaha lake. 
The RDOS did a Community clean-up event in 2021 called Pitch-in. Some of the events were led by the community and supported by the RDOS with some of it done completely through the RDOS. This initiative was done during volunteer week in April and included the communities of Okanagan Falls, West Bench and the Similkameen – While the RDOS assisted the communities of Naramata and Kaleden by providing bags and gloves.  There were also 4 schools in the communities that participated.
The RDOS commissioned a riparian wetland in support of the bird population of the OK falls area. This is in support of nutrient reduction from flowing to the Okanagan river and bird preservation programs simultaneously.</t>
  </si>
  <si>
    <t xml:space="preserve">2021 planting program took place, planting numerous trees in parks. 
Recycling wood from chipped evasive species was a significant piece of work to reduce the impact of evasive plants around Skaha lake. </t>
  </si>
  <si>
    <t>Completed funding applications for Oliver organics cart collection. Completed funding applications for Oliver organics cart collection. The outcome was success and the new plant has begun construction.</t>
  </si>
  <si>
    <t>The Firesmart program held events in each of the Region's rural areas. this included
-	16 FireSmart Community Events  ( each Electoral Area)  and 6 Vegitation removal events  
RDOS E911 Radio towers  - several of our radio towers for emergency communications have solar sites that rely on the sun to charge batteries and ensure that Fire Dispatch can communicate with rural fire departments. 
-	Completed a pilot project to test Solar Batteries for the RDOS Mobile Emergency Operations Centre during the 2021 Wildfire Season. 
The RDOS commissioned a riparian wetland in support of the bird population of the OK falls area. This is in support of nutrient reduction from flowing to the Okanagan river and bird preservation programs simultaneously.
 The Park Rill Creek, Horn Creek, and Kearns Creek watersheds were subject to freshet peaks driven by snowmelt from the contributing mountain, groundwater, and rainfall. During the freshet of 2018, this watershed saw extensive erosion due to high flows. In recent years, these watersheds have experienced extensive flooding, resulting in damage to homes, public infrastructure, property loss, and numerous evacuations. Once the RDOS Board approves, the study will include updated detailed floodplain and flood hazard maps, consequences associated with flooding, and identify mitigation measures. Flood maps include Climate Change ratings. Work was largely completed in 2021. Funding was provided by UBCM and NDMP, this project will be completed in the summer of 2022. 
-	2019 Similkameen River Flood Mapping  was completed in 2021 
-	Developed updated flood maps 
-	Design Magnitudes for 20-year, 200 years, 500 year return periods 
-	The study will identify if homeowners live in a flood plain and provide response support. This document directly supported the EOC during the 2021 Atmospheric River event.</t>
  </si>
  <si>
    <t xml:space="preserve"> The Park Rill Creek, Horn Creek, and Kearns Creek watersheds were subject to freshet peaks driven by snowmelt from the contributing mountain, groundwater, and rainfall. During the freshet of 2018, this watershed saw extensive erosion due to high flows. In recent years, these watersheds have experienced extensive flooding, resulting in damage to homes, public infrastructure, property loss, and numerous evacuations. Once the RDOS Board approves, the study will include updated detailed floodplain and flood hazard maps, consequences associated with flooding, and identify mitigation measures. Flood maps include Climate Change ratings. Work was largely completed in 2021. Funding was provided by UBCM and NDMP, this project will be completed in the summer of 2022. 
-	2019 Similkameen River Flood Mapping  was completed in 2021 
-	Developed updated flood maps 
-	Design Magnitudes for 20-year, 200 years, 500 year return periods 
-	The study will identify if homeowners live in a flood plain and provide response support. This document directly supported the EOC during the 2021 Atmospheric River event.</t>
  </si>
  <si>
    <t xml:space="preserve">The Firesmart program held events in each of the Region's rural areas. this included
-	16 FireSmart Community Events  ( each Electoral Area)  and 6 Vegitation removal events  </t>
  </si>
  <si>
    <t>RDOS E911 Radio towers  - several of our radio towers for emergency communications have solar sites that rely on the sun to charge batteries and ensure that Fire Dispatch can communicate with rural fire departments. 
-	Completed a pilot project to test Solar Batteries for the RDOS Mobile Emergency Operations Centre during the 2021 Wildfire Season. 
The RDOS commissioned a riparian wetland in support of the bird population of the OK falls area. This is in support of nutrient reduction from flowing to the Okanagan river and bird preservation programs simultaneously.</t>
  </si>
  <si>
    <t xml:space="preserve">The Area E Official Community Plan was updated in 2021 the plan has a compactness section and encourages cluster forms of development to reduce the amount of land impacted by residential growth. Where the permitted number of units is clustered on part of the site, protecting the remaining area in its natural state, or protecting adjacent important habitat. New OCPs for area G have begun and are proposing the same policy.
</t>
  </si>
  <si>
    <t xml:space="preserve">In March and April, the final 2021 Housing Needs Assessment Report was presented to and formally received by the City of Penticton, District of Summerland, and Village of Keremeos Councils, as well as the RDOS Board of Directors. The Housing Needs Assessment is an important supporting document for reviewing and updating the South Okanagan Regional Growth Strategy and during upcoming Official Community Plan reviews, as well as a key source of information for stakeholders, developers, First Nations and others involved in providing housing in the region.  </t>
  </si>
  <si>
    <t>The Housing Needs Assessment Report is sufficient.</t>
  </si>
  <si>
    <t xml:space="preserve">Regional Application for the 2022 UBCM (CEPF) Extreme Heat Planning Grant that includes the  Regional District of Okanagan-Similkameen, District of Summerland, Town of Oliver, Town of Osoyoos, Village of Keremeos, Town of Princeton, Penticton Indian Band, Osoyoos Indian Band, Lower Similkameen Indian Band, and Upper Similkameen Indian Band ($300,000). THis money is for planning to manage extreme heat events better in the future. </t>
  </si>
  <si>
    <t>"Extreme heat and heat stress","Wildfire","Overland flooding","Ecological, cultural and/or human health impacts (examples of cultural impacts include threats to identities, languages, and livelihoods; examples of ecological impacts include biodiversity loss, erosion, invasive species, ecosystem changes)","Extreme cold, snow and ice","Water shortage","Coastal flooding, storm surge events and/or other coastal hazards","Wind, rain, and other storm events"</t>
  </si>
  <si>
    <t>"Low-income households","Indigenous peoples","Racialized communities","Newcomers to Canada (immigrants and refugees)","People experiencing homelessness","Seniors"</t>
  </si>
  <si>
    <t>April 26, 2011 amendment to the OCP at the time - Bylaw 1070, 2003</t>
  </si>
  <si>
    <t>Page 65 and 66 of  https://portal.laserfiche.ca/Portal/DocView.aspx?id=10651&amp;repo=r-00013955076a</t>
  </si>
  <si>
    <t xml:space="preserve">The Town has implemented Step 1 of the BC Energy Step Code and anticipate adopting further steps once the Province moves forward with implementation. </t>
  </si>
  <si>
    <t xml:space="preserve">The Town has recently completed an Active Transportation Plan and submitted a $4.5 million grant to UBCM for significant active transportation improvements throughout the community. The Town currently has 2 electrical vehicle charging stations and are looking to partner with Fortis to provide more. We require developers to provide as much bicycle parking infrastructure as possible. </t>
  </si>
  <si>
    <t xml:space="preserve">The Town currently has 2 electrical vehicle charging stations and are looking to partner with Fortis to provide more. We require developers to provide as much bicycle parking infrastructure as possible. </t>
  </si>
  <si>
    <t>The Town has recently completed an Active Transportation Plan and submitted a $4.5 million grant to UBCM for significant active transportation improvements throughout the community.</t>
  </si>
  <si>
    <t xml:space="preserve">The Town's OCP places an emphasis on densification and compact neighbourhoods, rather than the expansion of services or extension of boundaries. This is supported through the zoning bylaw. Compact communities place less of a reliance on a vehicle which decreases greenhouse gases. 
</t>
  </si>
  <si>
    <t xml:space="preserve">The Town's OCP places an emphasis on densification and compact neighbourhoods, rather than the expansion of services or extension of boundaries. This is supported through the zoning bylaw. Compact communities place less of a reliance on a vehicle which decreases greenhouse gases. </t>
  </si>
  <si>
    <t>Forest fire risk continues to become an increasing issue in our community. It is important that land use planning avoids the expansion of the town into the hillside where these risks are exacerbated. The other risk is flooding, however the river through Town is channelized and controlled at both ends. Any homes built in this area require to be built at a certain flood plain elevation. We are seeing more and more fires and higher water levels due to climate change. Resilience is key.</t>
  </si>
  <si>
    <t xml:space="preserve"> The other risk is flooding, however the river through Town is channelized and controlled at both ends. Any homes built in this area require to be built at a certain flood plain elevation. </t>
  </si>
  <si>
    <t>The OCP includes support for medium and higher density development in residential areas designated for such development. It also prioritizes residential growth and infill within the Town boundaries over the expansion of services or extension of boundaries.</t>
  </si>
  <si>
    <t xml:space="preserve">Section 8 of OCP encourages and supports affordable housing strategies, including provision for secondary suites and carriage houses in residential areas. The Town also has an urban containment boundary. </t>
  </si>
  <si>
    <t xml:space="preserve">comparison data on the number of units permitted per hectare throughout the province. </t>
  </si>
  <si>
    <t>Implementation of a new building bylaw in 2021 which includes Step 1 of the BC Energy Step Code.</t>
  </si>
  <si>
    <t>"Extreme heat and heat stress","Wildfire","Water shortage","Wind, rain, and other storm events","Ecological, cultural and/or human health impacts (examples of cultural impacts include threats to identities, languages, and livelihoods; examples of ecological impacts include biodiversity loss, erosion, invasive species, ecosystem changes)","Overland flooding","Extreme cold, snow and ice","Coastal flooding, storm surge events and/or other coastal hazards"</t>
  </si>
  <si>
    <t>"Indigenous peoples","People experiencing homelessness","Seniors"</t>
  </si>
  <si>
    <t>"No, we do not assess our climate plans and priorities to ensure they align with those of senior levels of government","No, our resource capacity doesn’t permit us to collaborate or align more effectively with senior levels of government"</t>
  </si>
  <si>
    <t>January 2011</t>
  </si>
  <si>
    <t>https://osoyoos.civicweb.net/document/21470/</t>
  </si>
  <si>
    <t xml:space="preserve">The Town has included the following requirement in the new OCP:
1. Explore incentives to encourage development at the highest levels of the BC Energy Step Code.
2. Undertake a Community Energy and Emissions Inventory to identify and monitor emissions from transportation, buildings, and solid waste, to better understand Osoyoos’s community carbon footprint.
3. Implement energy-saving measures in the development and renovation of Town facilities. To that end, the Town has begin planning for the new Town Hall which will include opportunities for shared facilities.
</t>
  </si>
  <si>
    <t>1. Explore incentives to encourage development at the highest levels of the BC Energy Step Code.</t>
  </si>
  <si>
    <t>2. Undertake a Community Energy and Emissions Inventory to identify and monitor emissions from transportation, buildings, and solid waste, to better understand Osoyoos’s community carbon footprint.
3. Implement energy-saving measures in the development and renovation of Town facilities. To that end, the Town has begin planning for the new Town Hall which will include opportunities for shared facilities.</t>
  </si>
  <si>
    <t xml:space="preserve">Initiative: Active Transportation Network Plan
Outcomes: Provide of list of key capital improvements to the community’s road and trail network to help promote the use of non-vehicular travel means. 
•	List of Capital Improvements
•	Timelines to complete capital improvements
•	Costs associate with capital improvements
•	Prioritized as per community input 
Initiative: Installation of Electric Vehicle Charging Infrastructure
Outcomes: Provide users for EV’s an area to access electrical charging infrastructure to encourage electrical vehicle use within the community as well as the travelling public.  
2. Undertake a Community Energy and Emissions Inventory to identify and monitor emissions from transportation, buildings, and solid waste, to better understand Osoyoos’s community carbon footprint.
The Town's new OCP identifies the following Initiatives:
1. Encourage reduced dependency on automobiles by creating complete and compact neighborhoods within walking distances of services.
2. Continue to support the electric vehicle charging network including the reduction of required parking spaces in exchange for charging stations and bike storage / lock up facilities.
</t>
  </si>
  <si>
    <t xml:space="preserve">Initiative: Installation of Electric Vehicle Charging Infrastructure
Outcomes: Provide users for EV’s an area to access electrical charging infrastructure to encourage electrical vehicle use within the community as well as the travelling public.  </t>
  </si>
  <si>
    <t xml:space="preserve">Initiative: Active Transportation Network Plan
Outcomes: Provide of list of key capital improvements to the community’s road and trail network to help promote the use of non-vehicular travel means. 
•	List of Capital Improvements
•	Timelines to complete capital improvements
•	Costs associate with capital improvements
•	Prioritized as per community input </t>
  </si>
  <si>
    <t>1. Encourage reduced dependency on automobiles by creating complete and compact neighborhoods within walking distances of services.
2. Continue to support the electric vehicle charging network including the reduction of required parking spaces in exchange for charging stations and bike storage / lock up facilities.</t>
  </si>
  <si>
    <t>Initiative: Active Transportation Network Plan
Outcomes: Provide of list of key capital improvements to the community’s road and trail network to help promote the use of non-vehicular travel means. 
•	List of Capital Improvements
•	Timelines to complete capital improvements
•	Costs associate with capital improvements
•	Prioritized as per community input 
2. Continue to support the electric vehicle charging network including the reduction of required parking spaces in exchange for charging stations and bike storage / lock up facilities.</t>
  </si>
  <si>
    <t xml:space="preserve">The Town completed a new Official Community Plan (Bylaw 1375, 2021) within which the following initiatives are identified:
1. Exploring and supporting initiatives to produce renewable energy, such as photovoltaic/solar, heat exchange, geothermal, and district energy systems. 
2. Encourage site designs that maximize drought tolerant tree planting and green space retention with an emphasis on open space and street trees to reduce building energy demand. To that end, the Town has installed a pedestrian plaza in the downtown core. Detailed plans on installation of trees and shade structures are underway.
3. Collaboration with Osoyoos Indian Band, Electoral Area A, and the Regional District to capitalize on federal funding programs that support alternative and renewable energy projects.
4. Undertake a Community Energy and Emissions Inventory to identify and monitor emissions from transportation, buildings, and solid waste, to better understand Osoyoos’s community carbon footprint.
 </t>
  </si>
  <si>
    <t>2. Encourage site designs that maximize drought tolerant tree planting and green space retention with an emphasis on open space and street trees to reduce building energy demand. To that end, the Town has installed a pedestrian plaza in the downtown core. Detailed plans on installation of trees and shade structures are underway.</t>
  </si>
  <si>
    <t>4. Undertake a Community Energy and Emissions Inventory to identify and monitor emissions from transportation, buildings, and solid waste, to better understand Osoyoos’s community carbon footprint.</t>
  </si>
  <si>
    <t>1. Exploring and supporting initiatives to produce renewable energy, such as photovoltaic/solar, heat exchange, geothermal, and district energy systems. 
3. Collaboration with Osoyoos Indian Band, Electoral Area A, and the Regional District to capitalize on federal funding programs that support alternative and renewable energy projects.</t>
  </si>
  <si>
    <t xml:space="preserve">A. Initiative: Regional Heat Planning Program
Outcomes: Provide a planning document to identify key capital improvements to address future heat related emergencies with the community. 
•	Building Identification for Cooling Centres and required Upgrades
•	Development of Emergency Response Plan
•	Planning for New Infrastructure
•	Bylaw Development – Heat Resilient Community Bylaw
B. Initiative: Flood Risk Assessments, Mapping and Mitigation Planning
Outcomes: Provide the community with long range plan to address the effects of elevated lake levels due to do the change in water discharge patterns resulting from Climate Change.  
•	Topographic and bathymetric surveying	
•	Lakeshore flood and wave uprush assessment	
•	Lakeshore flood and wave hazard mapping	
•	Impacts to critical municipal infrastructure	
•	Development of flood mitigation options	
•	Stakeholder Engagement (Plan &amp; Implementation)
C. In conversations with the community the following community direction was recevied:
The Town’s geographic situation is one of the top things that many love about living in Osoyoos,
particularly the climate It is important for the community to consider future generations and the
impacts of climate change on the overall quality of life for our residents. Reducing greenhouse gas
emissions is just one component of fostering a sustainable community. The top priorities for
addressing climate change in Osoyoos are to:
• Strengthen the climate resilience of the Town, its people, and businesses
• Explore opportunities for renewable energy systems
• Reduce the level of waste that is generated across the community
• Encourage the enforcement of policies that promote multi-modal transportation systems
and enhance community connectivity
Specifically the community noted that addressing climate change is a collective effort that requires buy-in from the entire community. 
</t>
  </si>
  <si>
    <t>A. Initiative: Regional Heat Planning Program
Outcomes: Provide a planning document to identify key capital improvements to address future heat related emergencies with the community. 
•	Building Identification for Cooling Centres and required Upgrades
•	Development of Emergency Response Plan
•	Planning for New Infrastructure
•	Bylaw Development – Heat Resilient Community Bylaw
B. Initiative: Flood Risk Assessments, Mapping and Mitigation Planning
Outcomes: Provide the community with long range plan to address the effects of elevated lake levels due to do the change in water discharge patterns resulting from Climate Change.  
•	Topographic and bathymetric surveying	
•	Lakeshore flood and wave uprush assessment	
•	Lakeshore flood and wave hazard mapping	
•	Impacts to critical municipal infrastructure	
•	Development of flood mitigation options	
•	Stakeholder Engagement (Plan &amp; Implementation)</t>
  </si>
  <si>
    <t>A. Initiative: Regional Heat Planning Program
Outcomes: Provide a planning document to identify key capital improvements to address future heat related emergencies with the community. 
•	Building Identification for Cooling Centres and required Upgrades
•	Development of Emergency Response Plan
•	Planning for New Infrastructure
•	Bylaw Development – Heat Resilient Community Bylaw</t>
  </si>
  <si>
    <t xml:space="preserve">1. Reducing dependency on automobiles by creating complete and compact neighbourhoods within walking distances of services (OCP)
2. Amending the Zoning Bylaw (as a follow up to the adoption of the OCP) to allow for carriage homes as secondary dwellings in a number of zones to encourage infill and provide homes that are close to local amenities and public transportation.
3. Direction in the OCP encourages small lot development by reducing frontage requirements in the Zoning Bylaw for infill purposes.
4. Encourage infill residential development within existing neighbourhoods to maximize
the utilization of existing road infrastructure and to provide better access to community
amenities and services.
</t>
  </si>
  <si>
    <t>1. Maintained the urban containment boundary as previously described in our 2007 Official Community Plan.
2. Increasing density by allowing a secondary suite in addition to a new laneway home or carriage house in the new Zoning Bylaw.
3. Eliminating the low density designation in the OCP and replacing it with Low to Medium density which allows for Townhomes and other multi-family development projects on smaller lots within walking distance to community amenities and public transportation.</t>
  </si>
  <si>
    <t>1. Employment data and other census data which relates housing numbers to job creation.
2. Data numbers which are more accurately aligned with jurisdictional boundaries.</t>
  </si>
  <si>
    <t xml:space="preserve">1. Initiative: Received and starting utilizing a new electric Zamboni in partnership with the RDOS for the Sun Bowl Arena. It was purchased in 2021 and installed in 2022.
Outcomes: Decreased emissions 
2. Initiative: Installed Real Ice system in Sun Bowl Arena in 2021. 
Outcomes: Reduce the need to use hot water when making or maintaining ice reducing energy use. 
3. Initiative: Installed automatic taps in the Sonora Community Centre washrooms. 
Outcomes: reduced water consumption
</t>
  </si>
  <si>
    <t>"Water shortage","Overland flooding","Extreme heat and heat stress","Wildfire","Wind,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ice","Coastal flooding, storm surge events and/or other coastal hazards"</t>
  </si>
  <si>
    <t>"All members of our community would be affected by water shortage","Low-income households","Seniors"</t>
  </si>
  <si>
    <t>"Newcomers to Canada (immigrants and refugees)","People experiencing homelessness"</t>
  </si>
  <si>
    <t>"Racialized communities","Newcomers to Canada (immigrants and refugees)"</t>
  </si>
  <si>
    <t>No, but we are intending to develop one but timeframe is not determined at this time.</t>
  </si>
  <si>
    <t>New secure bike parking in new downtown gathering space.
New multi modal trails in City parks.
New EV charging infrastructure at Parksville Community Centre</t>
  </si>
  <si>
    <t>New EV charging infrastructure at Parksville Community Centre</t>
  </si>
  <si>
    <t>New secure bike parking in new downtown gathering space.
New multi modal trails in City parks.</t>
  </si>
  <si>
    <t>Continued organics diversion program through contract with Regional District of Nanaimo.
OCP policies encourage higher density and mixed use developments; in-fill development is also supported and encouraged.</t>
  </si>
  <si>
    <t>Continued organics diversion program through contract with Regional District of Nanaimo.</t>
  </si>
  <si>
    <t>OCP policies encourage higher density and mixed use developments; in-fill development is also supported and encouraged.</t>
  </si>
  <si>
    <t>Completion of Community Park Stormwater Management Plan and application for grant funds to implement some initiatives over 5 years.
Plans included in 2022 Financial Plan:  Water, Sewer, and Drainage Master Plans and Water Resiliency Study through Englishman River Water Service Joint Venture.
Various works and reviews in Parksville Wetlands re water management and climate change resiliency.
Asset Management initiatives including review of the City's natural assets' capacity to contribute to climate change resiliency.</t>
  </si>
  <si>
    <t xml:space="preserve">OCP policies encourage higher density and mixed use developments. In-fill development is also supported and encouraged. Pedestrian and multi-modal routes are contemplated in the plan to reduce vehicle reliance to better facilitate compactness.   </t>
  </si>
  <si>
    <t xml:space="preserve">Since 2020 new multi-unit residential projects either approved or actively under construction are in the vicinity of 1000 units with almost half indicated for rental. This includes a significant number of four and five storey apartment buildings and a number of mixed use  developments.  Some of the projects feature affordable housing units subject to agreements with the City . Secondary suites and Carriage House have been permitted since before 2007, and are actively being pursued in recent developments.  The City urban containment boundary has not been altered , better ensuring a compact and non-sprawling urban environment. </t>
  </si>
  <si>
    <t xml:space="preserve">Improved population predictions for the City that included housing demand estimates with unit type demand also included  would be extremely helpful for future land use planning of a complete compact community.  As well, economic  gap analysis would be helpful to plan for future commercial and light industrial land base needs. </t>
  </si>
  <si>
    <t>Completion of Community Park Stormwater Plan and application for grant funding to implement a number of recommendations over 5 years.  Outcomes expected:  improved drainage and storm water management in the Park, including quality of stormwater run off; improved acquifer recharge.
Infrastructure initiatives in the Parksville Wetlands area re: water management and climate change resilience.  Outcomes expected:  improved drainage and water management in the Park area leading to enhanced transportation/recreation use for residents/tourists;  increased use of rain gardens and infiltration galleries for storm event management/resilience.</t>
  </si>
  <si>
    <t>No, but we intend to undertake one with timeframe undetermined at this time.</t>
  </si>
  <si>
    <t>"Wind, rain, and other storm events","Extreme heat and heat stress","Extreme cold, snow and ice","Coastal flooding, storm surge events and/or other coastal hazards","Water shortage","Ecological, cultural and/or human health impacts (examples of cultural impacts include threats to identities, languages, and livelihoods; examples of ecological impacts include biodiversity loss, erosion, invasive species, ecosystem changes)","Wildfire","Overland flooding"</t>
  </si>
  <si>
    <t>"Climate resilient infrastructure and/or capital project(s)"</t>
  </si>
  <si>
    <t>New LED lighting was installed in some of the office buildings, the roof was repaired to improve heating requirements, and the furnace was repaired so it is now more efficient.</t>
  </si>
  <si>
    <t>Upgraded 5 fleet vehicles to more efficient vehicles and reduce driving time whenever possible by employees sharing fleet vehicles</t>
  </si>
  <si>
    <t>Initiative: Subdivision &amp; Development Servicing Bylaw
Outcomes: Regional Board adopted a Subdivision and Development Servicing Bylaw that applies to Electoral Areas C and D.  The Bylaw imposes standards for required works and services at the time of subdivision or development activity.  This will help with better utilization of the existing infrastructure and ensure storm water planning is done.</t>
  </si>
  <si>
    <t>The draft new North Peace Fringe Area Official Community Plan provides a stronger policy framework to direct growth and development and encourage more compact development in areas with municipal servicing.  The Housing Needs Assessment Reports were used to help inform housing needs and thinking about overall community needs and supportive services for area residents.</t>
  </si>
  <si>
    <t>The draft new North Peace Fringe Area OCP has a stronger growth management policy framework for helping to direct where growth and development will occur, while trying to encourage development in areas where services exist and other soft services are available.</t>
  </si>
  <si>
    <t>We do not necessarily have up-to-date surveys employment in the area, or data that supports our land needs analysis relative to growth management planning.   The Regional District has submitted a grant application through the Capacity Building stream of the Canada Community-Building Fund Strategic Priorities Fund for embarking upon a Regional Growth Strategy.  The RGS will include climate action to some degree by looking at where growth and development should be directed over the next 30 years, and better understanding the economy of the Region which is largely resource-based.</t>
  </si>
  <si>
    <t>No as staff was not aware of the obligation</t>
  </si>
  <si>
    <t>We have had some flood hazard assessment work done and we are looking at how to use that information from a land use planning perspective</t>
  </si>
  <si>
    <t>"Overland flooding","Wildfire","Water shortage","Extreme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ice","Coastal flooding, storm surge events and/or other coastal hazards","Wind, rain, and other storm events"</t>
  </si>
  <si>
    <t>"Those living in close proximity to areas which are prone to flooding and other hazards","Low-income households","People experiencing homelessness"</t>
  </si>
  <si>
    <t>"Those living in close proximity to areas prone to fires","Low-income households","People experiencing homelessness"</t>
  </si>
  <si>
    <t>"We do not have a climate action plan.  From a land use planning perspective, we are trying to align policies and plans with the direction from senior levels of government, but this will take time."</t>
  </si>
  <si>
    <t xml:space="preserve">Originally in 2012, with updated version adopted by Council in October, 2021. </t>
  </si>
  <si>
    <t>https://www.peachland.ca/community-energy-and-emissions-plan-ceep</t>
  </si>
  <si>
    <t>43% per-capita reduction from 2007 levels by 2030 80% per-capita reduction from 2007 levels by 2050</t>
  </si>
  <si>
    <t>https://www.peachland.ca/cms/wpattachments/wpID355atID3728.pdf and https://www.peachland.ca/cms/wpattachments/wpID782atID3885.pdf</t>
  </si>
  <si>
    <t xml:space="preserve">District support for a new "Peachland Community Hub" initiative and a related federal grant application toward constructing a Net-zero community facility on District-owned property
Working toward higher step-code adoption
Partnering with BC Hydro to change out all street lights to LED
Hosting BC Clean Heat pump webinar for Peachland residents and businesses </t>
  </si>
  <si>
    <t>Working toward higher step-code adoption</t>
  </si>
  <si>
    <t xml:space="preserve">Hosting BC Clean Heat pump webinar for Peachland residents and businesses </t>
  </si>
  <si>
    <t xml:space="preserve">Partnering with BC Hydro to change out all street lights to LED
Hosting BC Clean Heat pump webinar for Peachland residents and businesses </t>
  </si>
  <si>
    <t>District support for a new "Peachland Community Hub" initiative and a related federal grant application toward constructing a Net-zero community facility on District-owned property</t>
  </si>
  <si>
    <t>Developing a new Active Transportation Network Plan for Peachland (large-scale public engagement underway)
Actively working with Trails of the Okanagan and Ministry of Transportation on a new trail connection from Peachland to West Kelowna
Purchased an e-bike for our Bylaw officer to use (instead of a car) for bylaw enforcement work
District sponsored an e-bike promotion day (pop-up booth) and e-bike giveaway contest to promote Active Transportation</t>
  </si>
  <si>
    <t>Purchased an e-bike for our Bylaw officer to use (instead of a car) for bylaw enforcement work</t>
  </si>
  <si>
    <t xml:space="preserve">Completed/adopted a new Community Energy Emissions Plan in 2021
Engagement/site visits with Brenda Renewables regarding a potential region-wide organics diversion facility near Peachland
Actively encouraging higher density infill development in walkable areas close to public amenities  </t>
  </si>
  <si>
    <t>Engagement/site visits with Brenda Renewables regarding a potential region-wide organics diversion facility near Peachland</t>
  </si>
  <si>
    <t xml:space="preserve">Completed/adopted a new Community Energy Emissions Plan in 2021
Actively encouraging higher density infill development in walkable areas close to public amenities  </t>
  </si>
  <si>
    <t xml:space="preserve">Community Centre is converted to a community cooling station for the public during heat waves
District participates in RDCO Emergency Operations during climate change driven weather events (floods, wildfires, etc.)
Replacing flood damaged infrastructure (e.g. docks) with flood-resistant infrastructure
Providing flood mitigation information for private property owners on the District website 
</t>
  </si>
  <si>
    <t xml:space="preserve">Providing flood mitigation information for private property owners on the District website </t>
  </si>
  <si>
    <t>Community Centre is converted to a community cooling station for the public during heat waves
District participates in RDCO Emergency Operations during climate change driven weather events (floods, wildfires, etc.)
Replacing flood damaged infrastructure (e.g. docks) with flood-resistant infrastructure</t>
  </si>
  <si>
    <t xml:space="preserve">Our 2018 OCP was developed by professional Planners and has several policies related to encouraging more complete, compact communities, including directing higher density mixed use development in our Downtown area. </t>
  </si>
  <si>
    <t xml:space="preserve">The OCP and Zoning framework provides for legal secondary suites and carriage houses in many areas of Peachland. Peachland is actively working with BC housing on a new 75 unit apartment in our downtown area, which is Phase 2 of a larger project. The land was donated by the District for this purpose. Infill development is being actively encouraged, and the District is working with developers on a number of higher density mixed-use infill projects within walking distance of existing amenities and businesses. </t>
  </si>
  <si>
    <t xml:space="preserve">Data on health advantages, GHG reduction data, data on parking/traffic reductions, tangible economic benefits to businesses from of residents living within walking distance of businesses, and social/psychological benefits to those living in compact complete neighborhoods. The data should be backed up with real-world best practices from well known cities/neighborhoods in North America. </t>
  </si>
  <si>
    <t xml:space="preserve">Designing a new fire hall/protective services building for future construction (funding will be needed)
Undertaking FireSmart activities with Peachland neighbourhoods, offering incentives, etc. </t>
  </si>
  <si>
    <t>https://www.rdos.bc.ca/development-services/planning/strategic-projects/climate-projs/</t>
  </si>
  <si>
    <t>"Wildfire","Overland flooding","Extreme heat and heat stress","Ecological, cultural and/or human health impacts (examples of cultural impacts include threats to identities, languages, and livelihoods; examples of ecological impacts include biodiversity loss, erosion, invasive species, ecosystem changes)","Water shortage","Wind, rain, and other storm events","Extreme cold, snow and ice","Coastal flooding, storm surge events and/or other coastal hazards"</t>
  </si>
  <si>
    <t>March 8, 2022</t>
  </si>
  <si>
    <t>50% reduction below 2007 levels by 2030, and 100% reduction below 2007 levels by 2050</t>
  </si>
  <si>
    <t>The Village of Pemberton is planning to move up through the Step Code levels for both BC Building Code Part 9 (residential) and Part 3 (more complex, i.e. commercial, industrial, and mixed-use) buildings, based on industry support, before the provincially mandated timeline. We have already reached Step 4 for Part 9 buildings.
The Village of Pemberton continues to promote existing Clean BC new construction incentives and provide additional incentives, as available, to subsidize costs of heat pumps, working with an energy advisor and airtightness testing.</t>
  </si>
  <si>
    <t>The Village of Pemberton is planning to move up through the Step Code levels for both BC Building Code Part 9 (residential) and Part 3 (more complex, i.e. commercial, industrial, and mixed-use) buildings, based on industry support, before the provincially mandated timeline. We have already reached Step 4 for Part 9 buildings.</t>
  </si>
  <si>
    <t>The Village of Pemberton continues to promote existing Clean BC new construction incentives and provide additional incentives, as available, to subsidize costs of heat pumps, working with an energy advisor and airtightness testing.</t>
  </si>
  <si>
    <t>The Village of Pemberton is prioritizing the creation of a multi-modal transportation hub (expanded park and ride facility) along a main commuter route with infrastructure designed to support active transportation combined with public transit. This project will break ground this year.
The Village of Pemberton will address active transportation through the Official Community Plan review, which will further identify gaps in the network and prioritize transportation options in the following recommended order: walking, cycling, public transit, commercial vehicles and then private vehicles. The OCP review has been kicked off this year.</t>
  </si>
  <si>
    <t>The Village of Pemberton is prioritizing the creation of a multi-modal transportation hub (expanded park and ride facility) along a main commuter route with infrastructure designed to support active transportation combined with public transit. This project will break ground this year.
The Village of Pemberton will address active transportation through the Official Community Plan review, which will further identify gaps in the network and prioritize transportation options in the following recommended order: walking, cycling, public transit, commercial vehicles and then private vehicles. The OCP review has been kicked off this year.</t>
  </si>
  <si>
    <t>The Village of Pemberton is prioritizing the creation of a multi-modal transportation hub (expanded park and ride facility) along a main commuter route with infrastructure designed to support active transportation combined with public transit. This project will break ground this year.</t>
  </si>
  <si>
    <t>The Village will employ SLRD Regional Growth Strategy (RGS) strategic directions, Official Community Plan (OCP) policies, Development Permit Area Guidelines, Zoning Bylaw regulations and other land use policy tools that focus development in complete, compact centres and multi-modal transportation corridors and nodes. 
The Village will also use density bonusing in strategic areas like the hillsides and infill locations to encourage compact developments. This will help achieve densities that can support transit, commercial centres and protect more green space.</t>
  </si>
  <si>
    <t>The Village of Pemberton is investing in an Asset Management System this year.
The Village will address Climate Resilience and land use risk reduction in the OCP review that was kicked off this year.</t>
  </si>
  <si>
    <t xml:space="preserve">The Village of Pemberton's current OCP contains Growth Policies that embrace Smart Growth Principles, that support well-designed and compact neighbourhoods. This aligns with the Regional Context Statement which states "Focus Development into Compact, Complete, Sustainable Communities." Smart Growth is referenced repeatedly throughout the document, such as in our Community Planning Policy, Strategy, and Actions. 
In 2022, the Community Climate Action Plan was adopted, with the first items listed are to "optimize land use tools to enable compact community growth." </t>
  </si>
  <si>
    <t>The Village of Pemberton has an Urban Containment Boundary established in the Official Community Plan. The current boundary has not be altered since 2020. The OCP contains a set of criteria from which any future expansion of the urban containment boundary will be considered. The Village hopes to undertake additional efforts that will contribute to increasing completeness and compactness in the coming year.</t>
  </si>
  <si>
    <t xml:space="preserve">The most valuable data is the layers of population, population projections, housing supply and housing needs, employment and business opportunities. Complete and compact communities rely on having day to day amenities within short proximity of where people live. In a small town and rural areas, this can be difficult. Understanding each layer of data and how they relate to each other are what we need to make good decisions related to the creation of a complete and compact community. </t>
  </si>
  <si>
    <t>The Village is working on a Community Disaster Resilience Planning project touches on Climate impacts. The Plan is expected to be finalized this year.</t>
  </si>
  <si>
    <t>"Everyone is at risk"</t>
  </si>
  <si>
    <t>November 16, 2021</t>
  </si>
  <si>
    <t>Corporate emissions have been measured but have not yet been made public (website to be updated soon)</t>
  </si>
  <si>
    <t>Data was updated through 2021 CCAP process</t>
  </si>
  <si>
    <t>Consumption based using provincial CEEI and local gas sales data</t>
  </si>
  <si>
    <t>236000</t>
  </si>
  <si>
    <t>75355</t>
  </si>
  <si>
    <t>129843</t>
  </si>
  <si>
    <t>32511</t>
  </si>
  <si>
    <t>3578</t>
  </si>
  <si>
    <t>368900000</t>
  </si>
  <si>
    <t>Two targets: 40% reductiokn below 2007 levels by 2030, and 100% reduction below 2007 by 2050</t>
  </si>
  <si>
    <t xml:space="preserve">The City of Penticton has implemented the BC Energy Step Code for the following:
- Part 9 buildings: Step 3 for Group C residential, Step 1 for Group D and E.
- Part 3 buildings: Step 1 for Group C and D. 
In 2021, Penticton updated the Building Bylaw to require home energy label requirements for new builds. Also in 2021, solar hot water and photovoltaic solar ready requirements were added to the building bylaw. 
The City offers a Home Energy Loan Program, which is a financing program to assist homeowners in implementing energy efficiency upgrades to their home, including heat pumps, high efficiency gas furnaces, envelope upgrades, and more. The loan is 0.5% above prime and repayable over 10 years on resident's utility bills. 
On the corporate side, the City undertook ASHRAE audits for the buildings with the largest emissions and applied for a CleanBC grant to retrofit the Community Recreation Centre. It is estimated that emissions will be reduced by 301.9 tC02e per year with full retrofit implementation.  </t>
  </si>
  <si>
    <t xml:space="preserve">The City of Penticton has implemented the BC Energy Step Code for the following:
- Part 9 buildings: Step 3 for Group C residential, Step 1 for Group D and E.
- Part 3 buildings: Step 1 for Group C and D. </t>
  </si>
  <si>
    <t xml:space="preserve">In 2021, Penticton updated the Building Bylaw to require home energy label requirements for new builds. Also in 2021, solar hot water and photovoltaic solar ready requirements were added to the building bylaw. </t>
  </si>
  <si>
    <t xml:space="preserve">In 2021, Penticton updated the Building Bylaw to require home energy label requirements for new builds. Also in 2021, solar hot water and photovoltaic solar ready requirements were added to the building bylaw. 
The City offers a Home Energy Loan Program, which is a financing program to assist homeowners in implementing energy efficiency upgrades to their home, including heat pumps, high efficiency gas furnaces, envelope upgrades, and more. The loan is 0.5% above prime and repayable over 10 years on resident's utility bills. 
On the corporate side, the City undertook ASHRAE audits for the buildings with the largest emissions and applied for a CleanBC grant to retrofit the Community Recreation Centre. It is estimated that emissions will be reduced by 301.9 tC02e per year with full retrofit implementation.  </t>
  </si>
  <si>
    <t xml:space="preserve">The City offers a Home Energy Loan Program, which is a financing program to assist homeowners in implementing energy efficiency upgrades to their home, including heat pumps, high efficiency gas furnaces, envelope upgrades, and more. The loan is 0.5% above prime and repayable over 10 years on resident's utility bills. 
  </t>
  </si>
  <si>
    <t xml:space="preserve">In 2022, the City of Penticton is adding four 50kW DCFC electric vehicle charging stations. It is estimated that the stations will reduce emissions by 1,857tC02e over the lifespan of the project. The City also installed two level 2 EV charging stations at City Hall in 2022.
In 2021, the City started Phase 1 of the new Lake to Lake cycling route, with construction of Phase 2 currently underway. This is a 2 way separated bicycle lane that will connect Okanagan Lake and Skaha Lake by 2023 after Phase 3 is complete. The City has applied for grants to create arterial cycling lanes off the Lake to Lake route, further increasing connectivity for active transportation. </t>
  </si>
  <si>
    <t>In 2022, the City of Penticton is adding four 50kW DCFC electric vehicle charging stations. It is estimated that the stations will reduce emissions by 1,857tC02e over the lifespan of the project. The City also installed two level 2 EV charging stations at City Hall in 2022.</t>
  </si>
  <si>
    <t xml:space="preserve">In 2021, the City started Phase 1 of the new Lake to Lake cycling route, with construction of Phase 2 currently underway. This is a 2 way separated bicycle lane that will connect Okanagan Lake and Skaha Lake by 2023 after Phase 3 is complete. The City has applied for grants to create arterial cycling lanes off the Lake to Lake route, further increasing connectivity for active transportation. </t>
  </si>
  <si>
    <t xml:space="preserve">In 2021 the City adopted a new Community Climate Action Plan. </t>
  </si>
  <si>
    <t xml:space="preserve">In 2023 the City will undertake the development of a Climate Resiliency Plan or equivalent. The plan has two targets: 40% reduction in emissions below 2007 levels by 2030, and a 100% reduction from 2007 levels by 2050. 
The CCAP contains actions that will increase energy efficiency and lower emissions from buildings, transportation and solid waste. </t>
  </si>
  <si>
    <t xml:space="preserve">In 2023 the City will undertake the development of a Climate Resiliency Plan or equivalent. </t>
  </si>
  <si>
    <t>Penticton's OCP has four primary goals for the Growth Plan: Intensification of existing urban areas, maximizing use of existing assets and infrastructure, creating complete and accessible communities, and minimizing negative impacts on natural areas. 
For intensification of existing urban areas, areas close to the downtown and to shopping and employment centres will see appropriate levels of densification, with an emphasis on low-rise and mid-rise developments, rather than
high-rise developments. Some areas on the periphery of higher-density areas, like the Downtown, will see the development of ground-oriented multifamily housing like townhouses and rowhouses, while others area will
be ‘infill’ development that is compatible with the scale of existing houses. This form of ‘gentle densification’ will allow more households to live in higher-amenity areas while maintaining neighbourhood character and scale.</t>
  </si>
  <si>
    <t xml:space="preserve">The City currently promotes density by allowing secondary suits and laneway/carriage house option. Many single family homes have been converted to duplexes or greater. </t>
  </si>
  <si>
    <t xml:space="preserve">Update CEEI one to two years to assist with GHG reduction tracking. </t>
  </si>
  <si>
    <t xml:space="preserve">The City is planning to develop a Climate Adaption/Resiliency plan in 2023. The majority of planning work in 2021 and 2022 were for the new Community Climate Action Plan (2021) and new Corporate Energy and Emissions Plan (2022). We understand that planning for adaption and resilience is critical and will be addressing in 2023. </t>
  </si>
  <si>
    <t>"Extreme heat and heat stress","Wildfire","Water shortage","Overland flooding","Ecological, cultural and/or human health impacts (examples of cultural impacts include threats to identities, languages, and livelihoods; examples of ecological impacts include biodiversity loss, erosion, invasive species, ecosystem changes)","Wind, rain, and other storm events","Extreme cold, snow and ice","Coastal flooding, storm surge events and/or other coastal hazards"</t>
  </si>
  <si>
    <t>847</t>
  </si>
  <si>
    <t>354</t>
  </si>
  <si>
    <t>1202</t>
  </si>
  <si>
    <t xml:space="preserve">Step code adoption </t>
  </si>
  <si>
    <t>The City is undertaking an active transportation review - Opportunities for improvement in the transportation network active transportation network and the infrastructure types that form that network. Infrastructure types could include sidewalks, multi-use pathways, bike lanes, neighbourhood bikeways, and supporting components such as bicycle parking, traffic calming, and crosswalk improvements. The plan will identify areas for improvement and propose an implementation strategy to upgrade the network over time through capital work and developer-led improvements.</t>
  </si>
  <si>
    <t xml:space="preserve">A new Official Community Plan is in the adoption phase.  It contains chapters on climate change adaptation, carbon sequestration, ghg emission reduction and environmental protection.  The intended outcomes include community ghg reduction, compact community development, preservation and enhancement of natural areas and the preservation of farm lands.  </t>
  </si>
  <si>
    <t xml:space="preserve">The new OCP includes a hazard lands development permit area guidelines within the Official Community Plan for development within areas that are prone to slides, flooding and wildfires.   The intended outcome is development that is resilient in the face of climate change.  </t>
  </si>
  <si>
    <t xml:space="preserve">The City of Pitt Meadows Official Community Plan supports the creation of a complete, compact community through policies that support the development of lands within the urban containment boundary and discourage development outside of the urban containment boundary; by supporting the preservation of agricultural land; by supporting high-density development within walking distance of the frequent transit network; by including areas for employment lands within the urban containment boundary. </t>
  </si>
  <si>
    <t xml:space="preserve">The City of Pitt Meadows has been in the process of adopting a new Official Community Plan that contains policies that support the regional government’s goals of complete and compact communities. </t>
  </si>
  <si>
    <t>Cost savings to municipalities that are similar in size to PItt Meadows related to the provision of infrastructure and services.</t>
  </si>
  <si>
    <t xml:space="preserve">The City is in the process of adopting a new OCP which contains policies that broadly address anticipated climate change impacts to the community including new development permit area guidelines for lands that are subject to hazards (flooding, wildfires and slopes) that are exacerbated by climate change.  </t>
  </si>
  <si>
    <t>"Overland flooding","Wildfire","Ecological, cultural and/or human health impacts (examples of cultural impacts include threats to identities, languages, and livelihoods; examples of ecological impacts include biodiversity loss, erosion, invasive species, ecosystem changes)","Wind, rain, and other storm events","Extreme heat and heat stress","Coastal flooding, storm surge events and/or other coastal hazards","Water shortage","Extreme cold, snow and ice"</t>
  </si>
  <si>
    <t>"Low-income households","Racialized communities","Seniors"</t>
  </si>
  <si>
    <t>"Indigenous peoples","Racialized communities","Seniors"</t>
  </si>
  <si>
    <t>1) LED lighting at the Multiplex - in 2021 the City install LED lighting to replace all using a combination of grants carbon funds. 2) Energy efficient window replacement at older facilities to reduce energy consumption - City Hall in 2022 for example. Replacement of HVAC to more efficient options as the units are at end of life. 3) planning to undertake energy audit in 2023 to support planning of future projects.</t>
  </si>
  <si>
    <t>1) Connecting the Quays - Creating a new connecting pathway front both the city's waterfront areas and increasing the city's waterfront access. 2) Increasing the active transportation opportunities and reducing the city road widths. 3) Electrifying the City fleet as opportunity arise seeking alignment with Clean BC ZEV targets.</t>
  </si>
  <si>
    <t>3) Electrifying the City fleet as opportunity arise seeking alignment with Clean BC ZEV targets.</t>
  </si>
  <si>
    <t>1) Connecting the Quays - Creating a new connecting pathway front both the city's waterfront areas and increasing the city's waterfront access. 2) Increasing the active transportation opportunities and reducing the city road widths.</t>
  </si>
  <si>
    <t>1) Building upon residential solid waste program the City  will look at Municipal building and facilities to increase diversion. Then supporting and seeking bylaw changes to support Commercial diversion and alignment with ACRD solid waste management plan and further diversion sourced form the City of Port Alberni. 2) Seek additional ZEV charging throughout community, looking to fund and seeking grant opportunities.</t>
  </si>
  <si>
    <t xml:space="preserve">Within the Asset Management umbrella the City will: 1) Seek greater use of Natural Assets in community projects lowering maintenance cost and supporting the environmental impact from City infrastructure. 2) Reducing the storm water creation from City infrastructure creating utilization of the storm water to support rain gardens and trees. 3) Tree lined streets, a Council strategic priority assigning funds every year to increase the tree canopy in the City. </t>
  </si>
  <si>
    <t>In progress the City is currently updating the OCP and will consider support the creation of more complete, compact communities</t>
  </si>
  <si>
    <t xml:space="preserve">As above - in the OCP the plan will include modernization to enable </t>
  </si>
  <si>
    <t xml:space="preserve">Best practices and lessons learned form other municipalities. </t>
  </si>
  <si>
    <t>Somass Watershed Flood Management Plan was undertaken to develop updated flood mapping to understand and guide both the ACRD and CPA. Developing a 200 year designated flood plain map. Develop the hydraulic modelling tool to measure effectiveness of mitigation measures.  Recently approved LWMP has commitments to reduce the occurrences of Combined Sewer Overflows to Alberni Inlet committing $1.3 million per year to this work.</t>
  </si>
  <si>
    <t>"Ecological, cultural and/or human health impacts (examples of cultural impacts include threats to identities, languages, and livelihoods; examples of ecological impacts include biodiversity loss, erosion, invasive species, ecosystem changes)","Extreme heat and heat stress","Wind, rain, and other storm events","Overland flooding","Water shortage","Wildfire","Coastal flooding, storm surge events and/or other coastal hazards","Extreme cold, snow and ice"</t>
  </si>
  <si>
    <t>"Racialized communities","Newcomers to Canada (immigrants and refugees)","Women and girls"</t>
  </si>
  <si>
    <t>"No, at this time the organizational structure is not in place to support alignment. Staff need to bring Council a gap analysis and seek resources to achieve alignment. The City will seek best practices and enable alignment to occur in the next two years."</t>
  </si>
  <si>
    <t>"The City matched CARIP funding received in separate reserve funding carbon neutral projects","Staff time","Climate resilient infrastructure and/or capital project(s)"</t>
  </si>
  <si>
    <t>Not completed but will be reported for 2021</t>
  </si>
  <si>
    <t xml:space="preserve">replacing heating systems with heat pumps
upgrading lighting
</t>
  </si>
  <si>
    <t>replacing heating systems with heat pumps</t>
  </si>
  <si>
    <t>replacing heating systems with heat pumps
upgrading lighting</t>
  </si>
  <si>
    <t>adding EV charging stations</t>
  </si>
  <si>
    <t>updating OCP and Zoning Bylaws</t>
  </si>
  <si>
    <t>wildfire hazard assessment</t>
  </si>
  <si>
    <t>-updating the OCP this year</t>
  </si>
  <si>
    <t>None- we are a small community with very little development</t>
  </si>
  <si>
    <t>"Wildfire","Coastal flooding, storm surge events and/or other coastal hazards","Wind,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shortage","Overland flooding"</t>
  </si>
  <si>
    <t xml:space="preserve">We would like to, but we do not have the necessary resources </t>
  </si>
  <si>
    <t>We would like to but we do not have the resources</t>
  </si>
  <si>
    <t>No, because we lack the necessary resources</t>
  </si>
  <si>
    <t xml:space="preserve">The community has invested in a Biomas plant.  The current operation supplies energy to a multipurpose building, and the firehall building.  This operation results in reduced use of fossil fuel </t>
  </si>
  <si>
    <t xml:space="preserve">We currently have a compact community -from point to point for the most part takes less than 20 minutes walk. Our OCP which is currently being updated will include plans for a new sub-division which will further support the concept of compact community.   </t>
  </si>
  <si>
    <t>We would like to , but lack the necessary resources</t>
  </si>
  <si>
    <t>"Wind, rain, and other storm events","Water shortage","Ecological, cultural and/or human health impacts (examples of cultural impacts include threats to identities, languages, and livelihoods; examples of ecological impacts include biodiversity loss, erosion, invasive species, ecosystem changes)","Wildfire","Coastal flooding, storm surge events and/or other coastal hazards","Extreme heat and heat stress","Overland flooding","Extreme cold, snow and ice"</t>
  </si>
  <si>
    <t>"Every one in the community"</t>
  </si>
  <si>
    <t>"All stakeholders in the community"</t>
  </si>
  <si>
    <t>"For the most part, everyone in the community.  However, regarding Cultural impact, Indigenous people would be impacted the most . "</t>
  </si>
  <si>
    <t>"N/A"</t>
  </si>
  <si>
    <t>The City has submitted annual CARIP reports to BC Govt up to 2021 (using fuel consumption data for each previous year). The City is working on an updated Climate Action Plan with corporate and community GHG emissions measured for the year 2018. The Plan will be released in the next year.</t>
  </si>
  <si>
    <t>20% reduction of corporate emissions (from 2007 levels) by 2017; 8% reduction of Community emissions (from 2007 levels) by 2017. An updated Climate Action Plan with updated emissions reduction targets is currently in development</t>
  </si>
  <si>
    <t xml:space="preserve">Adopted advanced requirements under the Province of BC’s Energy Step Code to ensure improved energy efficiency in new homes and buildings. Outcomes: increased energy efficiency, reduced GHG emisssions
Distributing information about options and rebate programs to encourage energy efficiency retrofits and Energy Star upgrades for appliances and windows. Outcomes: increased energy efficiency, reduced GHG emisssions
Conducting environmental audits of existing municipal facilities and operations. Outcomes: increased energy efficiency, reduced GHG emisssions
</t>
  </si>
  <si>
    <t>Adopted advanced requirements under the Province of BC’s Energy Step Code to ensure improved energy efficiency in new homes and buildings. Outcomes: increased energy efficiency, reduced GHG emisssions</t>
  </si>
  <si>
    <t>Distributing information about options and rebate programs to encourage energy efficiency retrofits and Energy Star upgrades for appliances and windows. Outcomes: increased energy efficiency, reduced GHG emisssions
Conducting environmental audits of existing municipal facilities and operations. Outcomes: increased energy efficiency, reduced GHG emisssions</t>
  </si>
  <si>
    <t>Increased focus on material re-use for capital projects (e.g. reusing pea gravel). Outcomes: reduce GHG emissions, produce less waste.
Leading educational programs and initiatives to improve City staff &amp; citizen understanding of the importance and opportunities for materials resource recovery, reducing the amount of waste going to landfills. Outcomes: Public awareness &amp; support, reduced GHG emissions</t>
  </si>
  <si>
    <t>Updating The City’s Master Transportation Plan (Currently in development), with a focus on diverse modes—including walking/wheeling, cycling/rolling, trails, transit, and cars and trucks - this will outline ways to encourage active Transportation and create more Transportation options with lower emissions. Outcomes: reduce GHG emissions
- Integrating a focus on urban street design and sustainability into The Master Transportation plan. Outcomes: reduce GHG emissions
- Encouraging transit-oriented, higher density and mixed-use development with more multifunctional local streets in The Official Community plan. Outcomes: Support/promote active Transportation, shorter trips, reduce GHG emissions.
- Encouraging improved pedestrian and transit facilities through rezoning applications. Outcomes: Support/promote lower emissions/active Transportation, reduce GHG emissions.</t>
  </si>
  <si>
    <t>Updating The City’s Master Transportation Plan (Currently in development), with a focus on diverse modes—including walking/wheeling, cycling/rolling, trails, transit, and cars and trucks - this will outline ways to encourage active Transportation and create more Transportation options with lower emissions. Outcomes: reduce GHG emissions</t>
  </si>
  <si>
    <t>Updating The City’s Master Transportation Plan (Currently in development), with a focus on diverse modes—including walking/wheeling, cycling/rolling, trails, transit, and cars and trucks - this will outline ways to encourage active Transportation and create more Transportation options with lower emissions. Outcomes: reduce GHG emissions
Encouraging improved pedestrian and transit facilities through rezoning applications. Outcomes: Support/promote lower emissions/active Transportation, reduce GHG emissions.</t>
  </si>
  <si>
    <t>Updating The City’s Master Transportation Plan (Currently in development), with a focus on diverse modes—including walking/wheeling, cycling/rolling, trails, transit, and cars and trucks - this will outline ways to encourage active Transportation and create more Transportation options with lower emissions. Outcomes: reduce GHG emissions
Integrating a focus on urban street design and sustainability into The Master Transportation plan. Outcomes: reduce GHG emissions
Encouraging transit-oriented, higher density and mixed-use development with more multifunctional local streets in The Official Community plan. Outcomes: Support/promote active Transportation, shorter trips, reduce GHG emissions.
Encouraging improved pedestrian and transit facilities through rezoning applications. Outcomes: Support/promote lower emissions/active Transportation, reduce GHG emissions.</t>
  </si>
  <si>
    <t>Increased focus on material re-use for capital projects (e.g. reusing pea gravel). Outcomes: reduce GHG emissions, produce less waste.
Leading educational programs and initiatives to improve City staff &amp; citizen understanding of the importance and opportunities for materials resource recovery, reducing the amount of waste going to landfills. Outcomes: Public awareness &amp; support, reduced GHG emissions
Ongoing community-based Emergency Preparedness training events. Outcomes: improve safety and raise awareness of impacts caused by climate change
Public notification system to alert the community of emergency events and life-safety risks. Outcomes: improve safety and raise awareness of impacts caused by climate change</t>
  </si>
  <si>
    <t>Development of a new Climate Action Plan that identifies current and future climate hazards and risks is currently underway, which will identify actions to mitigate and adapt to climate change. Outcomes: detailed list of actions to reduce emissions, increase energy efficiency, raise public awareness &amp; support, and adapt to climate change.
Subdivision Servicing Bylaw: The City’s drainage design criteria were reviewed and updated in 2021 to account for changes in rainfall patterns associated with climate change.  Outcomes: The updated criteria ensure that infrastructure is sized adequately for climate change by designing for a 10% increase in flows for the piped system and a 20% increase in flows for major facilities such as culverts and pump stations. The design criteria will be implemented in the update to the Servicing Bylaw Update (underway), and is being used to inform the design of capital projects in the interim.  
Stormwater Management: Municipalities manage stormwater within watershed boundaries to preserve watershed health and ensure that properties are protected from flooding. Integrated Watershed Management Plans (IWMPs) are developed to achieve those objectives by identifying flood management and protection projects such as culvert upgrades and pump station upgrades, and making recommendations for climate change mitigation and adaptation. To date, the City has completed IWMPs for the Hyde Creek and Maple Creek watersheds. The South Port Coquitlam IWMP is currently underway and includes the Baker, Fraser and Harbour sub-watersheds. The North IWMP (Dominion, Laurier) and West IWMP (Reeve, Colony Farm, Coquitlam River) are planned to start in 2023 and 2025. Outcomes: Improved flood/stormwater management and flood protection.
Ongoing community-based Emergency Preparedness training events. Outcomes: improve safety and raise awareness of impacts caused by climate change
Public notification system to alert the community of emergency events and life-safety risks. Outcomes: improve safety and raise awareness of impacts caused by climate change
the City has recently approved a zoning bylaw amendment to enhance our flood plain regulations to better protect new development in the flood plain. Outcomes: Improved flood management and protection.</t>
  </si>
  <si>
    <t>Development of a new Climate Action Plan that identifies current and future climate hazards and risks is currently underway, which will identify actions to mitigate and adapt to climate change. Outcomes: detailed list of actions to reduce emissions, increase energy efficiency, raise public awareness &amp; support, and adapt to climate change.
Stormwater Management: Municipalities manage stormwater within watershed boundaries to preserve watershed health and ensure that properties are protected from flooding. Integrated Watershed Management Plans (IWMPs) are developed to achieve those objectives by identifying flood management and protection projects such as culvert upgrades and pump station upgrades, and making recommendations for climate change mitigation and adaptation. To date, the City has completed IWMPs for the Hyde Creek and Maple Creek watersheds. The South Port Coquitlam IWMP is currently underway and includes the Baker, Fraser and Harbour sub-watersheds. The North IWMP (Dominion, Laurier) and West IWMP (Reeve, Colony Farm, Coquitlam River) are planned to start in 2023 and 2025. Outcomes: Improved flood/stormwater management and flood protection.</t>
  </si>
  <si>
    <t>Ongoing community-based Emergency Preparedness training events. Outcomes: improve safety and raise awareness of impacts caused by climate change
Public notification system to alert the community of emergency events and life-safety risks. Outcomes: improve safety and raise awareness of impacts caused by climate change</t>
  </si>
  <si>
    <t>Subdivision Servicing Bylaw: The City’s drainage design criteria were reviewed and updated in 2021 to account for changes in rainfall patterns associated with climate change.  Outcomes: The updated criteria ensure that infrastructure is sized adequately for climate change by designing for a 10% increase in flows for the piped system and a 20% increase in flows for major facilities such as culverts and pump stations. The design criteria will be implemented in the update to the Servicing Bylaw Update (underway), and is being used to inform the design of capital projects in the interim.  
The City has recently approved a zoning bylaw amendment to enhance our flood plain regulations to better protect new development in the flood plain. Outcomes: Improved flood management and protection.</t>
  </si>
  <si>
    <t>The Regional Growth Strategy sets out five goals to guide the actions of Metro Vancouver and its member municipalities in achieving a vibrant, diverse, prosperous and sustainable Region, including Goal 1 (create a compact urban area) and Goal 2 (develop complete communities). These goals are consistent with the vision and policies of Port Coquitlam’s OCP. The OCP outlines actions that will be taken by the City to fulfill the required municipal roles and to achieve population and employment projections.
Goal 1 – Create a Compact Urban Area 
The OCP calls for orderly and efficient development of land for housing, businesses, jobs and community development and restricts development outside of the Urban Containment Boundary. As a developed community, future developments will primarily be infill developments and redevelopments with more intense uses and higher densities.
Goal 4 - Develop Complete Communities 
The OCP encourages the development of a complete community with a choice of housing form, location, tenure and price, a range of business and employment opportunities in a diversified local economy, and the provision of parks, open space, recreation, arts and culture, and services and amenities to serve the needs of Port Coquitlam residents
https://www.portcoquitlam.ca/wp-content/uploads/2017/01/3838-Official-Community-Plan.pdf</t>
  </si>
  <si>
    <t>The City of Port Coquitlam continually supports and encourages density within primary growth areas (downtown) and secondary growth areas (Transit oriented areas) and support gentle infill development within established single residential areas (coach houses, secondary suites, duplexes, small lot subdivisions).</t>
  </si>
  <si>
    <t>The City's planning department feels that they are not missing any valuable data at this time</t>
  </si>
  <si>
    <t>- Purchased emergency misting tents for managing extreme heat. Outcomes: providing safe spaces for vulnerable community members to cool down during extreme heat events.
- Conducted pump station risk assessment with plans to upgrade at-risk stations to reduce likelihood of flooding. Upgrades will include two drainage pump stations, five culverts, replacement of a sanitary main (due to high inflow and infiltration causing surcharging) and replacement of a large diameter storm main. The City applied for grant funding to support the high cost of the drainage pump stations, which are being designed to be fish friendly and accommodate climate change impacts (higher flows associated with increased rainfall). However, no funding has been confirmed yet. Outcomes: improved flood management and protection during high flow events. Much of Port Coquitlam exists within the floodplain, managing the risk of flooding is particularly important when considering climate change impacts.
- Currently identifying emergency response routes in collaboration with kʷikʷəƛ̓əm First Nation. Outcomes: increase in emergency response time during extreme environmental events.
- In development: Urban Forest Management Plan, South Port Coquitlam Integrated Watershed Management
Plan, updated Master Transportation Plan, updated Climate Action Plan. Outcomes: inform City staff on actions to take to reduce GHG emissions and adapt to/address climate impacts.
- Subdivision Servicing Bylaw: The City’s drainage design criteria were reviewed and updated in 2021 to account for changes in rainfall patterns associated with climate change. Outcomes: reduced impact of storm events, increased flood protection</t>
  </si>
  <si>
    <t>The City has completed a climate risk/vulnerability assessment as part of the update Climate Action Plan that is currently in development. The assessment is not yet available to the public as the Plan is still in draft form</t>
  </si>
  <si>
    <t>"Extreme heat and heat stress","Overland flooding","Wind, rain, and other storm events","Wildfire","Water shortage","Coastal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cold, snow and ice"</t>
  </si>
  <si>
    <t>"The City’s current 2010 Climate Action Plan does not align with the reduction targets of provincial or federal governments. The Climate Action Plan that is currently in development has draft targets of 50% GHG emissions reduction below 2007 levels by 2035 and net-zero by 2050, which is in line with provincially and federally set emissions targets."</t>
  </si>
  <si>
    <t>1) we have been retrofitting our community buildings to be more energy efficient by weather proofing, installing better insulation, doors and windows</t>
  </si>
  <si>
    <t>1) we have recently completed a trails strategy to create shovel ready projects for pedestrian and bike transportation routes throughout the District
2) Council continues to support the BC Transit Service which has low ridership and we work with BC Transit to encourage ridership growth. We also participated recently in a Pubic Transit study and community consultation led by Transit to look at long term sustainability of the local service.</t>
  </si>
  <si>
    <t>1) we have recently completed a trails strategy to create shovel ready projects for pedestrian and bike transportation routes throughout the District</t>
  </si>
  <si>
    <t>2) Council continues to support the BC Transit Service which has low ridership and we work with BC Transit to encourage ridership growth. We also participated recently in a Pubic Transit study and community consultation led by Transit to look at long term sustainability of the local service.</t>
  </si>
  <si>
    <t>We have recently updated our OCP and Zoning Bylaws
We are prioritizing capital investments in storm water management, a climate change mitigation strategy due to increasing water related issues. Our  Asset Management plans and Financial Planning reflect this new priority.</t>
  </si>
  <si>
    <t>We are prioritizing capital investments in storm water management, a climate change mitigation strategy due to increasing water related issues. Our  Asset Management plans and Financial Planning reflect this new priority.</t>
  </si>
  <si>
    <t>We have recently updated our OCP and Zoning Bylaws</t>
  </si>
  <si>
    <t>we recently completed a water reservoir study as our watershed had experienced drought in some years. This study has suggested some key investments to better mitigate climate change impacts in years of drought and higher precipitation.</t>
  </si>
  <si>
    <t>Our OCP has strong policy to develop the townsite and grow infrastructure in and around the current services rather than extend further out - a small community requires density and economies of scale to successfully operate and manage its capital assets.
We also recently completed a Neighborhood Concept Plan for a commercial cluster in our downtown area, to support concentration of amenities in a desirable area for development and servicing needs.</t>
  </si>
  <si>
    <t>We have a high percentage of R2 duplex zoning to allow multiple suites.</t>
  </si>
  <si>
    <t xml:space="preserve">Not sure what data would be relevant to a small community. </t>
  </si>
  <si>
    <t>1) competed a large road project to mitigate impacts of storm water and climate change
2) engineered 2 additional projects for same purpose to be shovel ready and applied for grants to support those projects
3) completed water reservoir study to plan for improved water storage and management</t>
  </si>
  <si>
    <t>"Overland flooding","Wind, rain, and other storm events","Water shortage","Ecological,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ice","Wildfire","Coastal flooding, storm surge events and/or other coastal hazards"</t>
  </si>
  <si>
    <t>"residential and commercial customers - all"</t>
  </si>
  <si>
    <t xml:space="preserve">Converting municipal buildings to Heat Pumps (Water Treatment, Municipal Hall and Wastewater treatment)
Heat Loop at Pool and Arena 
LED Street Lights </t>
  </si>
  <si>
    <t>Converting municipal buildings to Heat Pumps (Water Treatment, Municipal Hall and Wastewater treatment)</t>
  </si>
  <si>
    <t xml:space="preserve">Converting municipal buildings to Heat Pumps (Water Treatment, Municipal Hall and Wastewater treatment)
LED Street Lights </t>
  </si>
  <si>
    <t xml:space="preserve">Converting municipal buildings to Heat Pumps (Water Treatment, Municipal Hall and Wastewater treatment), Heat Loop at Pool and Arena </t>
  </si>
  <si>
    <t xml:space="preserve">Working with Regional District on Organics diversion (not implemented yet planning only)
Installation of Electric Charge stations </t>
  </si>
  <si>
    <t>Working with Regional District on Organics diversion (not implemented yet planning only)</t>
  </si>
  <si>
    <t>Currently undertaking a wildfire smart planning process and fuel management strategy</t>
  </si>
  <si>
    <t xml:space="preserve">We are in the process of updating the OCP </t>
  </si>
  <si>
    <t xml:space="preserve">We currently permit carriage homes, secondary suites and duplexes </t>
  </si>
  <si>
    <t xml:space="preserve">Funds be made available to support this type of planning </t>
  </si>
  <si>
    <t>No due to staff capacity and expertise</t>
  </si>
  <si>
    <t>"Wind,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hazards","Wildfire","Water shortage","Overland flooding","Extreme heat and heat stress","Extreme cold, snow and ice"</t>
  </si>
  <si>
    <t>"Indigenous peoples","People experiencing homelessness","Women and girls"</t>
  </si>
  <si>
    <t>"Indigenous peoples","Seniors"</t>
  </si>
  <si>
    <t>March 22, 2022</t>
  </si>
  <si>
    <t>https://portmcneill.ca/wp-content/uploads/2022/04/No.-704-2021-Official-Community-Plan-with-plan.pdf</t>
  </si>
  <si>
    <t>LED street lights, utilize heat from ice rink by pumping it into the swimming pool</t>
  </si>
  <si>
    <t>utilize heat from ice rink by pumping it into the swimming pool</t>
  </si>
  <si>
    <t>LED street lights</t>
  </si>
  <si>
    <t>Reduce staff travel and shift to electric vehicles for general use by 2030</t>
  </si>
  <si>
    <t>Active Transportation Network – additional sidewalks and encourage bicycles.</t>
  </si>
  <si>
    <t>Reduce slippage and water waste on Beach Drive, cleaner environment</t>
  </si>
  <si>
    <t xml:space="preserve">Encourage walkable bikeable community, more bicycle parking and EV Chargers in cooperation with the Regional District of Mount Waddington. </t>
  </si>
  <si>
    <t xml:space="preserve">A development Permit Area to promote the protection of streams to meet the Riparian Area Regulations. </t>
  </si>
  <si>
    <t>"Wildfire","Coastal flooding, storm surge events and/or other coastal hazards","Wind, rain, and other storm events","Overland flooding","Water shortage","Extreme cold, snow and ice","Extreme heat and heat stress","Ecological, cultural and/or human health impacts (examples of cultural impacts include threats to identities, languages, and livelihoods; examples of ecological impacts include biodiversity loss, erosion, invasive species, ecosystem changes)"</t>
  </si>
  <si>
    <t>"All Residents"</t>
  </si>
  <si>
    <t>"All residents"</t>
  </si>
  <si>
    <t>July 2020</t>
  </si>
  <si>
    <t>https://www.portmoody.ca/en/services/edocs.ashx?docnumber=511721</t>
  </si>
  <si>
    <t>We are measuring corporate GHG emissions for 2021 but have not disclosed yet. We intend to make publicly available by the end of 2022.</t>
  </si>
  <si>
    <t>Yes, we use data from the CEEI but the latest available data set available is for the year of 2018</t>
  </si>
  <si>
    <t>40% reduction in emissions from 2007 levels by 2030  (over 50% reduction from current emission levels) and carbon neutrality from 2050</t>
  </si>
  <si>
    <t xml:space="preserve">https://www.portmoody.ca/en/recreation-parks-and-environment/resources/Documents/Climate%20Action/Climate_Action_Plan_Implementation_2021_Annual_Report_-_Phase_One.pdf </t>
  </si>
  <si>
    <t xml:space="preserve">1. Updated Sustainability Report Card: The Sustainability Report Card is a tool used to evaluate new development proposals, required as a part of many development application submissions. between 2020 and 2022, staff updated the report card to include the latest best practices (e.g. embodied emissions), integrate criteria with city priorities (e.g. affordable housing), integration with community priorities (e.g. tree protection), and update the format of the report card (enhance scoring and usability). The report card identifies performance measures in four sustainability categories:
•	cultural;
•	economic;
•	environmental; and
•	social.
Applicants and staff work together throughout the development approvals process to complete the report card, offering several opportunities for applicants to revise report card commitments based on Council and staff feedback.  Final report cards are included in application packages presented to Council and kept as record along with other application documents. The updated report card is also being monitored 
2. Developing a Climate Ready Homes and Buildings Plan: Through implementation of the City's 2020 Climate Action Plan, staff have been working to develop a Climate Ready Homes and Buildings Plan that will further the community’s progress towards buildings that are low emissions and resilient to climate change.  Since buildings are the second largest emissions source in the community, by addressing these emissions, Port Moody is ensuring a better future for the community and the world. The Plan outlines actions the City can take to make homes and buildings in Port Moody climate ready.  A climate ready home or building is one that has been designed or modified to:
•	meet low carbon and high energy-efficiency standards; and
•	manage many of the risks that are linked to climate change such as heat-related illness, poor indoor air quality, and damage from flooding or windstorms.
Implementing the actions outlined in the Plan is expected to put the City on a trajectory to a net-zero emissions building stock by 2050, resulting in a 96% decrease in annual operational emissions by 2050, relative to both 2018 and the business-as-usual scenario.  By 2030, the modelled actions will result in an estimated 33.5% reduction from baseline, and 46% reduction from the business-as-usual scenario. The Plan is completed and will be considered by Council on July 26, 2022. 
3. Climate Audits on Civic Facilities: Staff have engaged a consulting firm to perform energy audits on the city's top emitting facilities and to undertake climate risk and vulnerability assessments of these facilities. This work will help to inform and prioritize upgrades to city facilities where feasible for projects that will build resilience and reduce risk to building occupants and services and reduce GHG emissions. As a part of this work the City will be monitoring facility energy and cost information on an ongoing basis and benchmarking energy and emissions performance against similar buildings in North America. The City was successful in receiving an FCM grant to support this project. </t>
  </si>
  <si>
    <t>1. Updated Sustainability Report Card: The Sustainability Report Card is a tool used to evaluate new development proposals, required as a part of many development application submissions. between 2020 and 2022, staff updated the report card to include the latest best practices (e.g. embodied emissions), integrate criteria with city priorities (e.g. affordable housing), integration with community priorities (e.g. tree protection), and update the format of the report card (enhance scoring and usability). The report card identifies performance measures in four sustainability categories:
•	cultural;
•	economic;
•	environmental; and
•	social.
Applicants and staff work together throughout the development approvals process to complete the report card, offering several opportunities for applicants to revise report card commitments based on Council and staff feedback.  Final report cards are included in application packages presented to Council and kept as record along with other application documents. The updated report card is also being monitored 
2. Developing a Climate Ready Homes and Buildings Plan: Through implementation of the City's 2020 Climate Action Plan, staff have been working to develop a Climate Ready Homes and Buildings Plan that will further the community’s progress towards buildings that are low emissions and resilient to climate change.  Since buildings are the second largest emissions source in the community, by addressing these emissions, Port Moody is ensuring a better future for the community and the world. The Plan outlines actions the City can take to make homes and buildings in Port Moody climate ready.  A climate ready home or building is one that has been designed or modified to:
•	meet low carbon and high energy-efficiency standards; and
•	manage many of the risks that are linked to climate change such as heat-related illness, poor indoor air quality, and damage from flooding or windstorms.
Implementing the actions outlined in the Plan is expected to put the City on a trajectory to a net-zero emissions building stock by 2050, resulting in a 96% decrease in annual operational emissions by 2050, relative to both 2018 and the business-as-usual scenario.  By 2030, the modelled actions will result in an estimated 33.5% reduction from baseline, and 46% reduction from the business-as-usual scenario. The Plan is completed and will be considered by Council on July 26, 2022. 
3. Climate Audits on Civic Facilities: Staff have engaged a consulting firm to perform energy audits on the city's top emitting facilities and to undertake climate risk and vulnerability assessments of these facilities. This work will help to inform and prioritize upgrades to city facilities where feasible for projects that will build resilience and reduce risk to building occupants and services and reduce GHG emissions. As a part of this work the City will be monitoring facility energy and cost information on an ongoing basis and benchmarking energy and emissions performance against similar buildings in North America. The City was successful in receiving an FCM grant to support this project.</t>
  </si>
  <si>
    <t xml:space="preserve">1. Updated Sustainability Report Card: The Sustainability Report Card is a tool used to evaluate new development proposals, required as a part of many development application submissions. between 2020 and 2022, staff updated the report card to include the latest best practices (e.g. embodied emissions), integrate criteria with city priorities (e.g. affordable housing), integration with community priorities (e.g. tree protection), and update the format of the report card (enhance scoring and usability). The report card identifies performance measures in four sustainability categories:
•	cultural;
•	economic;
•	environmental; and
•	social.
Applicants and staff work together throughout the development approvals process to complete the report card, offering several opportunities for applicants to revise report card commitments based on Council and staff feedback.  Final report cards are included in application packages presented to Council and kept as record along with other application documents. The updated report card is also being monitored </t>
  </si>
  <si>
    <t>2. Developing a Climate Ready Homes and Buildings Plan: Through implementation of the City's 2020 Climate Action Plan, staff have been working to develop a Climate Ready Homes and Buildings Plan that will further the community’s progress towards buildings that are low emissions and resilient to climate change.  Since buildings are the second largest emissions source in the community, by addressing these emissions, Port Moody is ensuring a better future for the community and the world. The Plan outlines actions the City can take to make homes and buildings in Port Moody climate ready.  A climate ready home or building is one that has been designed or modified to:
•	meet low carbon and high energy-efficiency standards; and
•	manage many of the risks that are linked to climate change such as heat-related illness, poor indoor air quality, and damage from flooding or windstorms.
Implementing the actions outlined in the Plan is expected to put the City on a trajectory to a net-zero emissions building stock by 2050, resulting in a 96% decrease in annual operational emissions by 2050, relative to both 2018 and the business-as-usual scenario.  By 2030, the modelled actions will result in an estimated 33.5% reduction from baseline, and 46% reduction from the business-as-usual scenario. The Plan is completed and will be considered by Council on July 26, 2022. 
3. Climate Audits on Civic Facilities: Staff have engaged a consulting firm to perform energy audits on the city's top emitting facilities and to undertake climate risk and vulnerability assessments of these facilities. This work will help to inform and prioritize upgrades to city facilities where feasible for projects that will build resilience and reduce risk to building occupants and services and reduce GHG emissions. As a part of this work the City will be monitoring facility energy and cost information on an ongoing basis and benchmarking energy and emissions performance against similar buildings in North America. The City was successful in receiving an FCM grant to support this project.</t>
  </si>
  <si>
    <t>1. Transportation Assessments for New Developments: City staff are working with consultants to develop requirements and a process to ensure all new developments have appropriate transportation strategies in place. transportation measures are currently reviewed as part of the traffic impact assessment submitted through the development approvals process. This work will provide staff and development applicants with guidance on the City’s expectations for TDM and transportation strategies for new developments. Staff believe that in order to achieve targets in the Climate Action Plan and the Climate Emergency Declaration regarding sustainable transportation, this work is important. This work complements actions regarding updating the 
Master Transportation Plan and encouraging density and mixed use neighbourhoods around transportation hubs.
2. Updating the Master Transportation Plan: The City is currently undertaking an update the Master Transportation Plan to focus actions on shifting modes to sustainable transportation options, reducing GHG emissions from transportation, and encouraging more use of transit. This work will match the goals of the 2020 Climate Action Plan by accelerating original MTP goals and targets by approximately 15 years in order to meet IPCC committed community GHG reduction targets. 
3. Zero Emissions Parks Vehicle: In 2021 the City procured a Might-E-Truck, an electric off-road vehicle. The vehicle operates for the Parks team and the City received an FCM grant to pilot the use of this off-road vehicle. The Might-E-Truck has received positive feedback from community members due to the reduced noise in parks, the reduced smell and better air quality from no tailpipe emissions. This pilot program has unlocked the potential for the City to pilot more zero emissions vehicles in the fleet, for example, staff are looking to pilot an electric garbage truck in the summer of 2022. 
4. Fleet Assessment: The City is conducting a utilization assessment of the City's fleet and identify opportunities to increase efficiency and reduce GHG emissions. The City is engaging a consultant to strategically identify opportunities to:
- electrify fleet vehicles where possible;
-utilize low carbon fuels where electrification is not feasible; and 
-implement behaviour change programs to improve the efficiency of the fleet.</t>
  </si>
  <si>
    <t>3. Zero Emissions Parks Vehicle: In 2021 the City procured a Might-E-Truck, an electric off-road vehicle. The vehicle operates for the Parks team and the City received an FCM grant to pilot the use of this off-road vehicle. The Might-E-Truck has received positive feedback from community members due to the reduced noise in parks, the reduced smell and better air quality from no tailpipe emissions. This pilot program has unlocked the potential for the City to pilot more zero emissions vehicles in the fleet, for example, staff are looking to pilot an electric garbage truck in the summer of 2022. 
4. Fleet Assessment: The City is conducting a utilization assessment of the City's fleet and identify opportunities to increase efficiency and reduce GHG emissions. The City is engaging a consultant to strategically identify opportunities to:
- electrify fleet vehicles where possible;
-utilize low carbon fuels where electrification is not feasible; and 
-implement behaviour change programs to improve the efficiency of the fleet.</t>
  </si>
  <si>
    <t xml:space="preserve">1. Transportation Assessments for New Developments: City staff are working with consultants to develop requirements and a process to ensure all new developments have appropriate transportation strategies in place. transportation measures are currently reviewed as part of the traffic impact assessment submitted through the development approvals process. This work will provide staff and development applicants with guidance on the City’s expectations for TDM and transportation strategies for new developments. Staff believe that in order to achieve targets in the Climate Action Plan and the Climate Emergency Declaration regarding sustainable transportation, this work is important. This work complements actions regarding updating the 
Master Transportation Plan and encouraging density and mixed use neighbourhoods around transportation hubs.
2. Updating the Master Transportation Plan: The City is currently undertaking an update the Master Transportation Plan to focus actions on shifting modes to sustainable transportation options, reducing GHG emissions from transportation, and encouraging more use of transit. This work will match the goals of the 2020 Climate Action Plan by accelerating original MTP goals and targets by approximately 15 years in order to meet IPCC committed community GHG reduction targets. </t>
  </si>
  <si>
    <t>1. Encouraging Complete Communities: City staff are continuing to encourage density and mixed-use neighbourhoods around transportation hubs through the Official Community Plan and development applications. This work involves developing and implementing policies and guidelines approved through the Official Community Plan that encourage density and mixed-use neighbourhoods around transportation hubs. This work will be included in the Official Community Plan update process that is already underway. In order to achieve targets in the Climate Action Plan and the Climate Emergency Declaration this action is vital as density is directly related to energy consumption and GHG emissions through its influence on transportation behaviour, space heating efficiency and construction efficiency. This work complements actions regarding updating the Master Transportation Plan, transportation assessment for new developments, and building emissions management strategies. 
2. Official Community Plan Update: The Official Community Plan (OCP) is our long-term vision for the City of Port Moody. This document provides the City with policies to guide land use, services, and the physical, social, and economic changes in our community.  Port Moody 2050 is a one- to two-year process to gather public input and draft focused updates to the OCP that will shape how the community evolves over the next 30 years. the update focuses on our overall vision as well as specific areas of the city: the Moody Centre Transit-Oriented Development Area, the Oceanfront District, the Seaview neighbourhood, and Murray Street. Two community surveys have been conducted thus far, and staff are working with Simon Fraser Universities Action on Climate Change Team (ACT) to integrate a climate lens into the updated OCP. The climate lens will embed both mitigation and adaptation strategies, policies, and considerations throughout all chapters of the updated OCP.
3. Developing a Coastal Flood Management Strategy: Staff are currently scoping and developing partnerships for the development of a comprehensive strategy to assess, prepare and respond to sea level rise impacts such as coastal flooding, squeeze, shoreline erosion and inundation. As coastal flooding events can have great influence over land use in the community, this work is important to best prepare for and reduce anticipated impacts along Port Moody’s shore line. This action has the potential to have a high level of impact on increasing reliance to climate change impacts.
4. Natural Asset Management Plan: Staff are working to develop a natural assets management plan with consideration of a carbon budget. This work aims to incorporate natural assets into the City’s overall asset management plan. Natural assets are ecosystem features that provide, or could be restored to provide, services to the city but historically have not been considered on equal footing or included in asset management plans. </t>
  </si>
  <si>
    <t>4. Natural Asset Management Plan: Staff are working to develop a natural assets management plan with consideration of a carbon budget. This work aims to incorporate natural assets into the City’s overall asset management plan. Natural assets are ecosystem features that provide, or could be restored to provide, services to the city but historically have not been considered on equal footing or included in asset management plans. </t>
  </si>
  <si>
    <t>1. Encouraging Complete Communities: City staff are continuing to encourage density and mixed-use neighbourhoods around transportation hubs through the Official Community Plan and development applications. This work involves developing and implementing policies and guidelines approved through the Official Community Plan that encourage density and mixed-use neighbourhoods around transportation hubs. This work will be included in the Official Community Plan update process that is already underway. In order to achieve targets in the Climate Action Plan and the Climate Emergency Declaration this action is vital as density is directly related to energy consumption and GHG emissions through its influence on transportation behaviour, space heating efficiency and construction efficiency. This work complements actions regarding updating the Master Transportation Plan, transportation assessment for new developments, and building emissions management strategies. 
2. Official Community Plan Update: The Official Community Plan (OCP) is our long-term vision for the City of Port Moody. This document provides the City with policies to guide land use, services, and the physical, social, and economic changes in our community.  Port Moody 2050 is a one- to two-year process to gather public input and draft focused updates to the OCP that will shape how the community evolves over the next 30 years. the update focuses on our overall vision as well as specific areas of the city: the Moody Centre Transit-Oriented Development Area, the Oceanfront District, the Seaview neighbourhood, and Murray Street. Two community surveys have been conducted thus far, and staff are working with Simon Fraser Universities Action on Climate Change Team (ACT) to integrate a climate lens into the updated OCP. The climate lens will embed both mitigation and adaptation strategies, policies, and considerations throughout all chapters of the updated OCP.</t>
  </si>
  <si>
    <t>1. Developing an Extreme Weather Resilience Plan: Staff are working with a consultant to develop a plan that will ensure the community and City is prepared for and is able to respond to extreme weather events, which considers assessing civic facilities to provide relief, identifying and supporting vulnerable populations, and developing
safety guidelines for City staff working outdoors in extreme weather events. The Plan will focus on supporting the most vulnerable populations and identify and improve the capacity of multi-purpose areas within civic facilities and parks that could be converted to cooling, warming, and emergency support centres when needed. As a part of this work, staff mapped key climate hazard, demographic and equity information to make data-driven decisions about priority actions and where to focus resources. The Plan is nearing completion. 
2. Integrated Stormwater Management with a Climate Lens: Staff are working to incorporate climate change risks into integrated stormwater management planning, and include actions such as:
● Restore existing and create new green infrastructure on public and private lands to support managing storm water at its source through collection and infiltration to reduce the system demands and impacts of flooding;
● Incorporate updated rainfall projections (IDF curves) and sea level rise models into development and capital investment planning; and
● Asses and upgrade, where needed, infrastructure and associated maintenance procedures to ensure they are resilient to future hazards related to climate change.
This work is important to continue to increase the resilience of infrastructure to climate impacts. Climate projections indicate increased rainfall and it is essential to incorporate these projections in the stormwater management process in order to effectively prepare and protect infrastructure and the services they provide.
3. Urban Forest Management Strategy: Healthy urban forests help communities mitigate and adapt to the impacts of climate change. Staff are working with consultants to develop a strategy to improve the City’s management of urban forest to ensure long-term resiliency and improve canopy cover throughout the community. This work is important in order to best manage the urban forest, increase resilience to future climate scenarios, and to meet commitments in the Climate Emergency Declaration and the goals in the Climate Action Plan. This action has a high potential to increase resilience to climate change impacts.
4. Natural Asset Management Plan: Staff are working to develop a natural assets management plan with consideration of a carbon budget. This work aims to incorporate natural assets into the City’s overall asset management plan. Natural assets are ecosystem features that provide, or could be restored to provide, services to the city but historically have not been considered on equal footing or included in asset management plans.
3. Developing a Coastal Flood Management Strategy: Staff are currently scoping and developing partnerships for the development of a comprehensive strategy to assess, prepare and respond to sea level rise impacts such as coastal flooding, squeeze, shoreline erosion and inundation. As coastal flooding events can have great influence over land use in the community, this work is important to best prepare for and reduce anticipated impacts along Port Moody’s shore line. This action has the potential to have a high level of impact on increasing reliance to climate change impacts.</t>
  </si>
  <si>
    <t>1. Developing an Extreme Weather Resilience Plan: Staff are working with a consultant to develop a plan that will ensure the community and City is prepared for and is able to respond to extreme weather events, which considers assessing civic facilities to provide relief, identifying and supporting vulnerable populations, and developing
safety guidelines for City staff working outdoors in extreme weather events. The Plan will focus on supporting the most vulnerable populations and identify and improve the capacity of multi-purpose areas within civic facilities and parks that could be converted to cooling, warming, and emergency support centres when needed. As a part of this work, staff mapped key climate hazard, demographic and equity information to make data-driven decisions about priority actions and where to focus resources. The Plan is nearing completion. 
2. Integrated Stormwater Management with a Climate Lens: Staff are working to incorporate climate change risks into integrated stormwater management planning, and include actions such as:
● Restore existing and create new green infrastructure on public and private lands to support managing storm water at its source through collection and infiltration to reduce the system demands and impacts of flooding;
● Incorporate updated rainfall projections (IDF curves) and sea level rise models into development and capital investment planning; and
● Asses and upgrade, where needed, infrastructure and associated maintenance procedures to ensure they are resilient to future hazards related to climate change.
3. Urban Forest Management Strategy: Healthy urban forests help communities mitigate and adapt to the impacts of climate change. Staff are working with consultants to develop a strategy to improve the City’s management of urban forest to ensure long-term resiliency and improve canopy cover throughout the community. This work is important in order to best manage the urban forest, increase resilience to future climate scenarios, and to meet commitments in the Climate Emergency Declaration and the goals in the Climate Action Plan. This action has a high potential to increase resilience to climate change impacts.
4. Natural Asset Management Plan: Staff are working to develop a natural assets management plan with consideration of a carbon budget. This work aims to incorporate natural assets into the City’s overall asset management plan. Natural assets are ecosystem features that provide, or could be restored to provide, services to the city but historically have not been considered on equal footing or included in asset management plans.</t>
  </si>
  <si>
    <t>2. Integrated Stormwater Management with a Climate Lens: Staff are working to incorporate climate change risks into integrated stormwater management planning, and include actions such as:
● Restore existing and create new green infrastructure on public and private lands to support managing storm water at its source through collection and infiltration to reduce the system demands and impacts of flooding;
● Incorporate updated rainfall projections (IDF curves) and sea level rise models into development and capital investment planning; and
● Asses and upgrade, where needed, infrastructure and associated maintenance procedures to ensure they are resilient to future hazards related to climate change.</t>
  </si>
  <si>
    <t>Port Moody is currently updating our Official Community Plan The update includes a climate lens, however, the current 2014 OCP includes strategies that support complete, compact communities such as:
1. The City will encourage the planning, design and construction of efficient neighbourhoods and buildings to minimize resource consumption, increase use of renewable resources, increase alternative modes of transportation, reduce greenhouse gas emissions and prepare for climate change. This includes, but is not limited to:
• Sustainable area and subdivision planning and design;
• Informed site planning, including building orientation;
• High performance building design;
• Use of renewable energy sources;
• Naturescape landscaping;
• Transit-friendly access;
• Incorporating car-free areas;
• The provision of bicycling facilities (bike lanes, racks and storage);
• Encouraging higher density mixed use commercial and residential development;
• Encouraging a balance between jobs and the resident labour force; and
• Encouraging transit-oriented development
2. The City will encourage sustainable project development by applying the Sustainability Checklist, including energy considerations, to assess the relative strengths of a development proposal from a sustainability perspective and encourage the most sustainable project possible.
3. The City will review its development permit area guidelines to incorporate sustainable energy and climate change adaptation considerations.
The 2020 Climate Action Plan includes the following actions that support complete, compact communities:
1. Encourage density and mixed-use neighborhoods around transportation hubs through the Official Community Plan and development applications.
2. Create and implement a policy to encourage development of complete, compact communities that enable the residents’ easy access to daily needs.
3. Require developers to include comprehensive transportation demand management (TDM) strategies in proposals for new large development projects.</t>
  </si>
  <si>
    <t xml:space="preserve">As mentioned in the Community section of this survey, staff are currently working on several initiatives that support community completeness and compactness: 
1. Encouraging Complete Communities: City staff are continuing to encourage density and mixed-use neighbourhoods around transportation hubs through the Official Community Plan and development applications. This work involves developing and implementing policies and guidelines approved through the Official Community Plan that encourage density and mixed-use neighbourhoods around transportation hubs. This work will be included in the Official Community Plan update process that is already underway. In order to achieve targets in the Climate Action Plan and the Climate Emergency Declaration this action is vital as density is directly related to energy consumption and GHG emissions through its influence on transportation behaviour, space heating efficiency and construction efficiency. This work complements actions regarding updating the Master Transportation Plan, transportation assessment for new developments, and building emissions management strategies. 
2. Official Community Plan Update: The Official Community Plan (OCP) is our long-term vision for the City of Port Moody. This document provides the City with policies to guide land use, services, and the physical, social, and economic changes in our community.  Port Moody 2050 is a one- to two-year process to gather public input and draft focused updates to the OCP that will shape how the community evolves over the next 30 years. the update focuses on our overall vision as well as specific areas of the city: the Moody Centre Transit-Oriented Development Area, the Oceanfront District, the Seaview neighbourhood, and Murray Street. Two community surveys have been conducted thus far, and staff are working with Simon Fraser Universities Action on Climate Change Team (ACT) to integrate a climate lens into the updated OCP. The climate lens will embed both mitigation and adaptation strategies, policies, and considerations throughout all chapters of the updated OCP.
Additionally, the City of Port Moody allows for new secondary suites and detached accessory dwelling units to be built in the community. </t>
  </si>
  <si>
    <t>Like many other BC communities, Port Moody would benefit from access to consistent and reliable community GHG emissions information. While buildings and solid waste information is accessible every few years from the Provincial CEEI, transportation data is not available for communities, leading to a reliance on estimates or expensive means of obtaining information. The full community emissions data set is essential to being able to track progress on community emissions reduction progress and to support whether the design and implementation of complete communities is in fact reducing emissions. It would also be helpful to release CEEI information annually for communities to track and monitor progress.</t>
  </si>
  <si>
    <t xml:space="preserve">1. Equitable Climate Ready Homes and Buildings Plan: To understand how climate change will impact homes and buildings in Port Moody, the City conducted a climate risk assessment to identify high-level vulnerability of different neighbourhood groupings. Outcomes from this assessment were used to identify the most significant climate risks facing buildings and neighbourhoods in Port Moody. These high-level results are intended to help prioritize the next steps, including neighbourhood-level engagement, follow-up assessments, and targeted policy action, and are not used to determine the likelihood of risk to a specific building or persons. A range of neighbourhood-scale criteria such as demographics, building type, and age were used as proxies for estimating the average risk to buildings in each neighbourhood.
This data provides important insights to ensure policies and programs to reduce GHG emissions and adapt to climate change do not exacerbate existing economic, social, or geographic disparities. However, it is also important to note that vulnerability is not contained within these neighbourhood boundaries. Port Moody residents throughout the community will experience increased susceptibility due to socio-economic factors, and creating a plan to target these individuals is also critical.
Fairness, equity, and affordability will be central considerations in the implementation of the Climate Ready Homes and Buildings Plan. While several actions explicitly target equity, others will need to incorporate equity through program design and implementation. For example, incentives can be income-tested, regulations can provide flexible compliance pathways for specific populations or building types, and education can target vulnerable communities. 
2. Equitable Extreme weather Resilience Plan: There are two specific goals that this Plan is working towards: 
-Ensure all members of the community have equal access to information, support, and resources related to preparing for climate change impacts. 
-Ensure the City is ready to respond to climate-related hazards, such as flooding, wildfires, and extreme heat.
Community members are not impacted the same by extreme weather events. Marginalized groups may be disproportionately impacted and have less resources to support preparedness and adaptation. For example, some community members are more vulnerable to extreme heat such as seniors living alone, children, pregnant women, and those with pre-existing medical conditions. Long term preparedness can help minimize the consequences of extreme weather events exacerbated by climate change. The operation of critical government and business functions, facilities, and infrastructure, that are essential to the residents’ human health and safety, and the City’s economic viability need to be continuous and uninterrupted as a result of these changes in our climate. 
5 extreme weather events and associated indicators along with 12 community lifelines and 8 demographic variables were selected to evaluate the City of Port Moody’s vulnerability. Community lifelines were evaluated to understand climate impacts to critical infrastructure and services and demographic variables along with stakeholder input gave insight into those who may be most impacted by extreme weather events. The result of this work is a comprehensive list of equitable actions that achieve the two goals above.
</t>
  </si>
  <si>
    <t>"Extreme heat and heat stress","Wildfire","Overland flooding","Wind, rain, and other storm events","Coastal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cold, snow and ice","Water shortage"</t>
  </si>
  <si>
    <t>"Pre-existing and chronic health conditions"</t>
  </si>
  <si>
    <t>No, due to lack of staff and financial capacity</t>
  </si>
  <si>
    <t>No, due to lack of financial capacity and staffing</t>
  </si>
  <si>
    <t>We are a very small municipality so all key services and amenities are within a 20 minute walk.</t>
  </si>
  <si>
    <t>We are already small and compact.</t>
  </si>
  <si>
    <t>We are already small.</t>
  </si>
  <si>
    <t>No very small community and not enough resources or staff.</t>
  </si>
  <si>
    <t>"Extreme cold, snow and ice","Wind, rain, and other storm events","Overland flooding","Water shortage","Extreme heat and heat stress","Wildfire","Ecological,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</si>
  <si>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"n/a"</t>
  </si>
  <si>
    <t>No, but we have GHG targets in our Official Community Plan and our Council has declared a Climate Emergency</t>
  </si>
  <si>
    <t>No, but we are currently in the process of completing the 2021 GHG inventory. We have completed corporate GHG inventories in the previous years. In addition, we have Council direction to be carbon neutral in corporate operations and we have been carbon neutral since 2018.</t>
  </si>
  <si>
    <t>No, but we are expecting the new CEEI data from the Province to become available soon</t>
  </si>
  <si>
    <t>"No, because we do not have accurate data on transportation emissions (~70% of our community footprint based on dated CEEI data) to enable accurate tracking. We used gas stations sales private data in the past, but because it includes transient traffic it doesn't provide accurate information for our community. We have submitted a UBCM resolution in the past requesting that province collect odometer readings through ICBC and make the data avilable to communities on aggregate level to enable accurate tracking of community GHGs. In the absense of that data, we are unable to track community GHGs year-over-year."</t>
  </si>
  <si>
    <t>We have adopted Step Code at a lower step with an incentive to build electric (gas-heated homes require a higher step); if Step Code included GHG metrics (not just energy) it would make it a lot easier for us to reduce building GHGs; the elephant in the room is the fact that we are still building gas heated new homes; we need provincial leadership and framework to end construction of new gas-heated homes
We provide heat pump incentive top-ups through CleanBC Better Homes
We are completing a major retrofit of our Recreation Complex with an ice-plant heat recovery system, which will reduce its GHG emissions by 80%</t>
  </si>
  <si>
    <t>We have adopted Step Code at a lower step with an incentive to build electric (gas-heated homes require a higher step); if Step Code included GHG metrics (not just energy) it would make it a lot easier for us to reduce building GHGs; the elephant in the room is the fact that we are still building gas heated new homes; we need provincial leadership and framework to end construction of new gas-heated homes</t>
  </si>
  <si>
    <t>We were the first municipality in BC to launch an on-demand microtransit service, Zunga Bus, in February 2021
We have subsequently completed a Transit System review which recommended a significant restructuring of our transit system to make it much more convenient and we are currently working with BC Transit on the implementation of the review recommendations
(see short video here: https://youtu.be/HriUX3Rxo1k)
We have completed an all-ages-and-abilities (AAA) active transportation network plan with support from a UBCM grant and incorporated it into our OCP
We have started implementing the active transportation network and secured grants for Manson/Duncan intersection upgrades and the mid-level connector off-street multi-use pathway; lack of funding is the main barrier to rapid AAA network implementation 
We are working to improve walkability and pedestrian/cyclist safety and have secured two Vision Zero grants in 2022: traffic calming near Henderson Elementary and flashing beacon crosswalk lights at Edgehill Elementary
We are showing leadership in the community by incorporating e-bikes into City fleet. We currently have 2 e-bikes in the fleet, one for our building inspector and one for shared use at City Hall</t>
  </si>
  <si>
    <t>We have completed an all-ages-and-abilities (AAA) active transportation network plan with support from a UBCM grant and incorporated it into our OCP
We have started implementing the active transportation network and secured grants for Manson/Duncan intersection upgrades and the mid-level connector off-street multi-use pathway; lack of funding is the main barrier to rapid AAA network implementation 
We are working to improve walkability and pedestrian/cyclist safety and have secured two Vision Zero grants in 2022: traffic calming near Henderson Elementary and flashing beacon crosswalk lights at Edgehill Elementary
We are showing leadership in the community by incorporating e-bikes into City fleet. We currently have 2 e-bikes in the fleet, one for our building inspector and one for shared use at City Hall</t>
  </si>
  <si>
    <t>We were the first municipality in BC to launch an on-demand microtransit service, Zunga Bus, in February 2021
We have subsequently completed a Transit System review which recommended a significant restructuring of our transit system to make it much more convenient and we are currently working with BC Transit on the implementation of the review recommendations
(see short video here: https://youtu.be/HriUX3Rxo1k)</t>
  </si>
  <si>
    <t>We are working on expanding our organics pilot to community-wide organics program
We are completing a Downtown plan which will introduce more density in the core of our community
We have developed a Value Mapping digital tool to show taxes per acre for each parcel to demonstrate the financial benefits of compact development to our Council and community (we would be interested in sharing information about this work as we think it would benefit many communities - please contact us if interested in helping with this)</t>
  </si>
  <si>
    <t>We are working on expanding our organics pilot to community-wide organics program</t>
  </si>
  <si>
    <t>We are completing a Downtown plan which will introduce more density in the core of our community
We have developed a Value Mapping digital tool to show taxes per acre for each parcel to demonstrate the financial benefits of compact development to our Council and community (we would be interested in sharing information about this work as we think it would benefit many communities - please contact us if interested in helping with this)</t>
  </si>
  <si>
    <t>We are completing a coastal adaptation study in cooperation with qathet Regional District
We have Council direction to incorporate climate change impacts into asset management, and our asset management plan is due for an update, but we haven't started on this yet due to limited staff and financial resources</t>
  </si>
  <si>
    <t>Our OCP speaks to directing growth towards the community's core to create a walkable, complete community centre.</t>
  </si>
  <si>
    <t>Since 2014, City of Powell River’s Official Community Plan has set the direction for complete, compact communities. The OCP has strong language about directing growth to already developed areas in our community’s core. Some practices at City of Powell River include:
Allowing accessory dwelling units (carriage houses) in most residential areas since 2017
Allowing secondary suites in most residential areas since 2006
Supporting rezonings to higher levels of density along arterials near commercial centres
Creating a new small lot residential zone with intensive residential development permit guidelines to encourage front porches and other street-friendly designs
Relaxing parking requirements for mixed-use and multifamily development in walkable areas</t>
  </si>
  <si>
    <t>We have previously submitted a resolution to UBCM to request that the Province collect odometer readings through ICBC and provide aggregate data at the community level. This would enable accurate GHG community inventory and, especially if data is shared by postal code, would provide insight into which parts of the community are more car-dependent and enable us to track progress towards less car trips and more AT/transit trips.
The current CEEI data is outdated and was based on modeling done using the old AirCare program which collected odometer readings in the Lower Mainland. Not having actual data on driving for our community and relying on modelling/estimation does not allow for accurate year-over-year comparison or measuring of progress towards reducing car dependency.</t>
  </si>
  <si>
    <t>We are completing a sea level rise assessment in cooperation with qathet Regional District</t>
  </si>
  <si>
    <t>"Extreme heat and heat stress","Wildfire","Wind, rain, and other storm events","Coastal flooding, storm surge events and/or other coastal hazards","Overland flooding","Ecological, cultural and/or human health impacts (examples of cultural impacts include threats to identities, languages, and livelihoods; examples of ecological impacts include biodiversity loss, erosion, invasive species, ecosystem changes)","Extreme cold, snow and ice","Water shortage"</t>
  </si>
  <si>
    <t>"Higher levels of government don't put enough emphasis on transit and active transportation. Specifically, in BC there is no focus on intercommunity transit. This is a major gap and a missed opportunity to support equity and access while addressing climate. This is especially relevant for our remote community where many people would like to save money and walk on the ferry to save costs and access services in major centres, but public transportation options between ferries are non-existent.","Yes, we align climate action plan(s) and priorities with the provincial CleanBC Roadmap to 2030"</t>
  </si>
  <si>
    <t>May 25, 2020</t>
  </si>
  <si>
    <t>https://www.princegeorge.ca/City%20Services/Documents/Environment/Climate%20Action/COPG_Climate%20Change%20Plan-2.pdf</t>
  </si>
  <si>
    <t>yes, we typically disclose in our Annual Report; but we did not in 2021 because of lack of capacity. We expect to continue reporting on this in 2022</t>
  </si>
  <si>
    <t>5%; 12%; 50%; 80%</t>
  </si>
  <si>
    <t xml:space="preserve">2025; 2030; 2040; 2050 </t>
  </si>
  <si>
    <t xml:space="preserve">1. Continue to support capacity-building opportunities to ensure building industry professionals are knowledgeable in the construction of energy-efficient buildings.
- meet with Northern chapter of CHBA monthly
- take part in, and share, education sessions and webinars offered related to energy efficiency.  
2. Engage with the building community on the BC Energy Step Code
- engagement with industry in March 2020
- early implementation of Step 1 for Part 3 and Part 9 Buildings effective September 1, 2022; a number of builders are already meeting Step 3 or 4 for Part 9 Buildings well in advance of  Step 3 being mandatory in December 2022.
3. Lead by example, and construct new civic facilities that are at least one step above the current level in the Energy Step Code and demonstrate utilization of wood in the structural components of buildings.
- The City's new pool (opening October 2022) was originally modelled to the ASHRAE 90.1 standard (consultant is confident the build will meet Step Code 1 for Part 3 Buildings; the City intends to pursue the confirmation of meeting Step code 1 through the consultant as it would be a positive story and support the City’s transition to implementing this change.
4. Continue to convert local government-owned streetlights to LED when up for replacement.
Post Top luminaires converted to LED
2022 to date: 81
2021: 215
2020: 236
2019: 210
2018: 243
Davit luminaires converted to LED (estimate)
2022 to date: 100
2021: 200
</t>
  </si>
  <si>
    <t>2. Engage with the building community on the BC Energy Step Code
- engagement with industry in March 2020
- early implementation of Step 1 for Part 3 and Part 9 Buildings effective September 1, 2022; a number of builders are already meeting Step 3 or 4 for Part 9 Buildings well in advance of  Step 3 being mandatory in December 2022.
3. Lead by example, and construct new civic facilities that are at least one step above the current level in the Energy Step Code and demonstrate utilization of wood in the structural components of buildings.
- The City's new pool (opening October 2022) was originally modelled to the ASHRAE 90.1 standard (consultant is confident the build will meet Step Code 1 for Part 3 Buildings; the City intends to pursue the confirmation of meeting Step code 1 through the consultant as it would be a positive story and support the City’s transition to implementing this change.</t>
  </si>
  <si>
    <t>1. Continue to support capacity-building opportunities to ensure building industry professionals are knowledgeable in the construction of energy-efficient buildings.
- meet with Northern chapter of CHBA monthly
- take part in, and share, education sessions and webinars offered related to energy efficiency.  
4. Continue to convert local government-owned streetlights to LED when up for replacement.
Post Top luminaires converted to LED
2022 to date: 81
2021: 215
2020: 236
2019: 210
2018: 243
Davit luminaires converted to LED (estimate)
2022 to date: 100
2021: 200</t>
  </si>
  <si>
    <t>1. Continue to support capacity-building opportunities to ensure building industry professionals are knowledgeable in the construction of energy-efficient buildings.
- meet with Northern chapter of CHBA monthly
- take part in, and share, education sessions and webinars offered related to energy efficiency.  
2. Engage with the building community on the BC Energy Step Code
- engagement with industry in March 2020
- early implementation of Step 1 for Part 3 and Part 9 Buildings effective September 1, 2022; a number of builders are already meeting Step 3 or 4 for Part 9 Buildings well in advance of  Step 3 being mandatory in December 2022.
3. Lead by example, and construct new civic facilities that are at least one step above the current level in the Energy Step Code and demonstrate utilization of wood in the structural components of buildings.
- The City's new pool (opening October 2022) was originally modelled to the ASHRAE 90.1 standard (consultant is confident the build will meet Step Code 1 for Part 3 Buildings; the City intends to pursue the confirmation of meeting Step code 1 through the consultant as it would be a positive story and support the City’s transition to implementing this change.</t>
  </si>
  <si>
    <t xml:space="preserve">1. Expand efforts on planning and implementation of pedestrian and cycling infrastructure. 
- The 2017 Pedestrian Network Study helps inform and prioritize sidewalk projects and indicates 288 locations in needs of the installation of wheelchair ramps. Since 2009, the City ha constructed about 263 ramps, for a total of approximately 1750 wheelchair ramps in the community.
- the City continues to expand the bicycle network, and  add ground mounted and flashing crosswalks at high traffic locations 
- Speed Reader Boards and Playground Signs also added in some locations
2. Implement recommendations identified in the Transit Future Plan to improve frequency and reliability of public transit service.
Have improved frequency and reliability of transit through:
-	Establishing new transit connections with new routes;
-	Increasing frequency on existing routes;
-	Creation of the Transit Future Action Plan in collaboration with BC Transit, and implementation of short-term priorities.
Have worked to make transit more appealing and usable to prospective riders through:
-	Improving transit infrastructure, such as new bus stops and shelters;
-	Installation of “NextRide” system for real-time bus tracking and on board stop announcements;
-	Improving transit wayfinding with new signage; and
-	Collaboration with BC Transit on future projects to improve transit experience.
</t>
  </si>
  <si>
    <t>1. Expand efforts on planning and implementation of pedestrian and cycling infrastructure. 
- The 2017 Pedestrian Network Study helps inform and prioritize sidewalk projects and indicates 288 locations in needs of the installation of wheelchair ramps. Since 2009, the City ha constructed about 263 ramps, for a total of approximately 1750 wheelchair ramps in the community.
- the City continues to expand the bicycle network, and  add ground mounted and flashing crosswalks at high traffic locations 
- Speed Reader Boards and Playground Signs also added in some locations</t>
  </si>
  <si>
    <t>2. Implement recommendations identified in the Transit Future Plan to improve frequency and reliability of public transit service.
Have improved frequency and reliability of transit through:
-	Establishing new transit connections with new routes;
-	Increasing frequency on existing routes;
-	Creation of the Transit Future Action Plan in collaboration with BC Transit, and implementation of short-term priorities.
Have worked to make transit more appealing and usable to prospective riders through:
-	Improving transit infrastructure, such as new bus stops and shelters;
-	Installation of “NextRide” system for real-time bus tracking and on board stop announcements;
-	Improving transit wayfinding with new signage; and
-	Collaboration with BC Transit on future projects to improve transit experience.</t>
  </si>
  <si>
    <t>Have worked to make transit more appealing and usable to prospective riders through:
-	Improving transit infrastructure, such as new bus stops and shelters;
-	Installation of “NextRide” system for real-time bus tracking and on board stop announcements;
-	Improving transit wayfinding with new signage; and
-	Collaboration with BC Transit on future projects to improve transit experience.</t>
  </si>
  <si>
    <t>1. Continue to encourage a complete, compact community through appropriate measures.
- OCP identifies growth areas (housing, density, infrastructure)
- bylaws applicable to development outline requirements for uses, greenspace, and connectivity
- inventory of natural assets completed; these will be built into our Asset Management Plans
2. Electric vehicle charging stations.
- future plans include amending applicable bylaws to require charging stations
- currently, commercial centres are installing charging stations voluntarily
- currently, builders for single family houses and multi-family developments are installing charging stations and/or are providing the infrastructure for future installation of a charging station.</t>
  </si>
  <si>
    <t>1. Wildfire Mitigation Strategy -- to reduce the risk of wildfire, City-owned properties are planned to have works conducted to remove wildfire hazards. Some sites have been completed, with 2 more sites planned for mitigation works in Winter 2022/23.
2. Integrated Storm Water Management Plan - Roadmap has been completed with goals and actions items related to preserving and enhancing the health of the community's watersheds and to protect life and property from flooding and erosion.</t>
  </si>
  <si>
    <t>1. Wildfire Mitigation Strategy -- to reduce the risk of wildfire, City-owned properties are planned to have works conducted to remove wildfire hazards. Some sites have been completed, with 2 more sites planned for mitigation works in Winter 2022/23.</t>
  </si>
  <si>
    <t>Growth Management policies and objectives are in place for both Future Land Use and Infrastructure Planning.</t>
  </si>
  <si>
    <t xml:space="preserve">- Encourage infill development through the following actions:
- Multi-family Tax Exemption (to incentify density and infill)
- reduced Development Cost Charges (to incentify infill of certain areas)
- amending the Zoning Bylaw to allow for Secondary Dwellings on a site (Carriage House or Cottage House)
* these all pre-date 2020 and are all active, except for the Tax Exemption Program. </t>
  </si>
  <si>
    <t xml:space="preserve">the limitations developers are facing in creating complete, compact communities (is it cost? lack of information/understanding?)
</t>
  </si>
  <si>
    <t xml:space="preserve">yes:
- Wildfire Mitigation Strategy - recommendation of works to reduce wildfire hazards on public lands. Certain public lands will have works conducted this Winter 2022/23.
- Integrated Stormwater Management Plan (ISMP) - ISMP is complete, implementation to occur in 2023
- Climate Forward Implementation Strategy - incorporates climate change mitigation and adaptation objectives for 2021-2025
- Step Code Implementation -- Step 1 required for Part 3 and Part 9 Buildings effective September 1, 2022
- Streetlight replacement (LED lights are being installed) to reduce energy use.
</t>
  </si>
  <si>
    <t>https://www.princegeorge.ca/City%20Services/Documents/Environment/Climate%20Action/ENV_Climate_Change_Adaptation_Plan_-_ICLEI_Canada_Changemakers.PDF</t>
  </si>
  <si>
    <t>"Wildfire","Overland flooding","Wind, rain, and other storm events","Extreme cold, snow and ice","Water shortage","Ecological, cultural and/or human health impacts (examples of cultural impacts include threats to identities, languages, and livelihoods; examples of ecological impacts include biodiversity loss, erosion, invasive species, ecosystem changes)","Extreme heat and heat stress","Coastal flooding, storm surge events and/or other coastal hazards"</t>
  </si>
  <si>
    <t>"community wide  impact"</t>
  </si>
  <si>
    <t>"neighbourhood specific"</t>
  </si>
  <si>
    <t>OCP adopted in 2021 identifies policies the city will work towards to mitigate and adapt to climate change</t>
  </si>
  <si>
    <t>No, but we are intending to undertake a community GHG inventory in the next five years</t>
  </si>
  <si>
    <t>Step code on newly built buildings (RCMP detachment project)
Energy efficient heating systems for replacements in municipal buildings</t>
  </si>
  <si>
    <t>Step code on newly built buildings (RCMP detachment project)</t>
  </si>
  <si>
    <t>Energy efficient heating systems for replacements in municipal buildings</t>
  </si>
  <si>
    <t>Conducting an Active Transportation plan presently
Partnered with CEA for installation of 2 Level 2 EV Chargers
Provided authorization to use City land for 2 BC Hydro Fast EV Chargers</t>
  </si>
  <si>
    <t>Partnered with CEA for installation of 2 Level 2 EV Chargers
Provided authorization to use City land for 2 BC Hydro Fast EV Chargers</t>
  </si>
  <si>
    <t>Conducting an Active Transportation plan presently</t>
  </si>
  <si>
    <t>OCP speaks to keeping future growth within existing city boundaries.
Curb-side recycling initiated in 2022
Addition of natural assets into Asset Management Plan
Investigating household composting to support organics diversion</t>
  </si>
  <si>
    <t>Addition of natural assets into Asset Management Plan</t>
  </si>
  <si>
    <t>Investigating household composting to support organics diversion</t>
  </si>
  <si>
    <t>OCP speaks to keeping future growth within existing city boundaries.</t>
  </si>
  <si>
    <t>Waste Water Treatment pilot project - engineered wetland treatment system
Separation of storm and sewer systems accommodating increased precipitation while efficiently treating waste water.</t>
  </si>
  <si>
    <t xml:space="preserve">Section 3.4 of our Official Community Plan specifically identifies Complete Community principles, alongside those of Smart Growth as being driving factors in Prince Rupert’s urban planning. The new OCP and Zoning Bylaw adopted in 2021 have focused on ensuring mixed development is encouraged, alongside the infilling and densification of residential development in the downtown core. These strategies complement an interim Housing Strategy in 2021 that included various planning and zoning tools to increase densified development, including targeting half of its growth for mixed use neighbourhoods, updating parking standards, and incentivizing multi-family development. Likewise, the City adopted a Downtown Revitalization Tax Exemption program that subsidizes residential development in the downtown core, furthering the potential for mixed use and shortening the distance needed for travel between services and employment opportunities. In addition, the City is currently undergoing a Transportation Plan that addresses active transportation modes and will ensure that future investments also take into account the needs of these modes. </t>
  </si>
  <si>
    <t xml:space="preserve">The City has recently passed an Omnibus Zoning update to allow Secondary Suites in all zones, thereby offering densification of all residential areas within our limited community footprint. An urban containment boundary was also implemented with the adoption of the 2021 OCP -  with areas specified for infill, perimeter, and future greenfield development. The City is currently working on the development of an interim parking strategy to help promote densification and complete communities downtown.  </t>
  </si>
  <si>
    <t xml:space="preserve">The City of Prince Rupert is collecting user data regarding transportation use in Prince Rupert – however it may be useful to see this information continually collected by Statistics Canada to see if investments in infrastructure are influencing resident behavior and use of active transportation modes. 
-	Housing development (by tenure and type)
-	Secondary rental market statistics (average costs, numbers, vacancy rates, etc.)
-	Vehicle use rates/ownership by household
-	Parking capacity and demand
-	Use of active transportation by household
-	Barriers to active transportation
-	Updated housing stock inventory (including age and condition)
</t>
  </si>
  <si>
    <t>Climate impacts are included in the development of plans now and forwards (ie. transportation, parks, housing, sewage treatment, replacement of buildings).  New buildings are being designed with step code and net zero targets.</t>
  </si>
  <si>
    <t>"Wind, rain, and other storm events","Overland flooding","Coastal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shortage","Wildfire"</t>
  </si>
  <si>
    <t>Renovating the arena to eliminate propane emissions from the ice resurfacer and install better insulation to use less energy for heating and cooling.
Renovating the visitors centre to make the building more energy efficient for heating and cooling</t>
  </si>
  <si>
    <t>Studying installing more EV's to encourage active tourism in the community
- Planning with BC Transit to streamline the transit service in the community.</t>
  </si>
  <si>
    <t>Studying installing more EV's to encourage active tourism in the community</t>
  </si>
  <si>
    <t>Planning with BC Transit to streamline the transit service in the community.</t>
  </si>
  <si>
    <t>Redid the OCP in 2022.</t>
  </si>
  <si>
    <t>Working on a flood mitigation plan to ensure future atmospheric river events do not impact the municipality as they did in November 2021.</t>
  </si>
  <si>
    <t>Princeton is already compact, small and walkable.  Little work needs to be done to ensure a compact community.</t>
  </si>
  <si>
    <t>Working on a flood plan to manage risks from atmospheric river events
Working with the provincial FireSmart program to mitigate wildfire risks.</t>
  </si>
  <si>
    <t>"Overland flooding","Wind, rain, and other storm events","Wildfire","Water shortage","Ecological,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ice","Coastal flooding, storm surge events and/or other coastal hazards"</t>
  </si>
  <si>
    <t>The qRD has developed a Greenhouse Gas Reduction Strategy but as a small LG we lack the financial, expertise and technical capacity to complete a comprehensive climate action plan.</t>
  </si>
  <si>
    <t>https://www.qathet.ca/about/forms-documents/reports-studies/</t>
  </si>
  <si>
    <t>96</t>
  </si>
  <si>
    <t>176</t>
  </si>
  <si>
    <t>"The qRD lacks the financial, expertise and technical capacity to measure and implement community-wide GHG reduction targets.","No, due to a lack of resources"</t>
  </si>
  <si>
    <t>3) The qRD has been facilitating the Wood Stove Exchange Program (WSEP) each year starting in 2019 through successful grant funding through the BC Ministry of Environment and Climate Change Strategy (MOECCS) and the BC Lung Association. The qRD offers financial incentives to residents to replace of old, “smoky” wood stoves with newer, cleaner technology. This reduces fine particulate matter and contributes to cleaner air quality in the region.  For the 2022 program, the qRD chose to exclude incentives for fossil fuelled appliances as a replacement option, taking proactive action on climate change mitigation choosing instead to offer higher incentives and promote electric heat pumps. The WSEP helps remove financial barriers to replacing old inefficient wood stoves and provides education to homeowners through Burn-It-Smart workshops.</t>
  </si>
  <si>
    <t>1) In 2021 the qRD completed an active transportation corridor connecting electoral area B to the urban centre. The corridor provides residents with a viable commuting option which takes vehicles off the road and reduces GHG emissions.
2) The qRD is currently researching and assessing the purchase and installation of electric vehicle charging stations. The infrastructure will support resident's transition from gas to electric vehicles.
3) The qRD has contracted with BC Transit to expand the rural paratransit service in 2022 and 2023. This change will support residents to use mass transit which will reduce GHG emissions.
4) The qRD added secure bike storage at its main offices to encourage commuting to work through active transportation.</t>
  </si>
  <si>
    <t>2) The qRD is currently researching and assessing the purchase and installation of electric vehicle charging stations. The infrastructure will support resident's transition from gas to electric vehicles.</t>
  </si>
  <si>
    <t>1) In 2021 the qRD completed an active transportation corridor connecting electoral area B to the urban centre. The corridor provides residents with a viable commuting option which takes vehicles off the road and reduces GHG emissions.
4) The qRD added secure bike storage at its main offices to encourage commuting to work through active transportation.</t>
  </si>
  <si>
    <t>3) The qRD has contracted with BC Transit to expand the rural paratransit service in 2022 and 2023. This change will support residents to use mass transit which will reduce GHG emissions.</t>
  </si>
  <si>
    <t xml:space="preserve">1) The qRD launched an organics diversion pilot program and is in the process of developing an organics collection program and organics processing facility within the region to process food waste, soiled paper and yard and garden materials. This will divert these materials from the landfill and eliminate the by-products of landfilling organic materials.
2) The qRD funds a Coastline Clean Up Initiative, supporting volunteer led shoreline clean-ups throughout the region. The initiative reimburses successful applicants for boat fuel, transportation costs and any associated disposal or recycling fees on a first come first serve basis.  The qRD is also host to BC’s first Ocean Plastic Depot. The Ocean Plastic Depot targets materials collected from cleanup efforts as well as legacy equipment from the marine sector to divert landfill waste and reduce oceanic plastic pollution. The Ocean Plastic Depot provides a designated location for these materials to be properly contained and select items recycled. This infrastructure and ocean plastic diversion program is made possible through a partnership between the Ocean Legacy Foundation and qathet Regional District with funding from the Department of Fisheries and Oceans. Through this funding opportunity, residents can drop off collected marine debris for free.
3) The qRD has been facilitating the Wood Stove Exchange Program (WSEP) each year starting in 2019 through successful grant funding through the BC Ministry of Environment and Climate Change Strategy (MOECCS) and the BC Lung Association. The qRD offers financial incentives to residents to replace of old, “smoky” wood stoves with newer, cleaner technology. This reduces fine particulate matter and contributes to cleaner air quality in the region.  For the 2022 program, the qRD chose to exclude incentives for fossil fuelled appliances as a replacement option, taking proactive action on climate change mitigation choosing instead to offer higher incentives and promote electric heat pumps. The WSEP helps remove financial barriers to replacing old inefficient wood stoves and provides education to homeowners through Burn-It-Smart workshops.
4) The qRD was closing an existing landfill and developing a Resource Recovery Centre. Storm water runoff from a landfill closure mound needed to be received, flow-reduced, and filtered before being distributed back into the surrounding natural water courses. The engineered design would have been costly, require significant engineered infrastructure and would have resulted in the loss of approximately 0.4 hectares of second growth forest adjacent to park land. The qRD’s project team designed and constructed a rock apron that effectively dissipated, and evenly distributed storm water runoff to the surrounding forest at a significantly reduced cost. The apron design resulted from taking a step back from the engineered design, consulting with local forest professionals and a hydrogeologist and engineer to consider what the natural forest asset could provide for sustainable storm water service delivery.  The resultant solution eliminated the use of tonnes of concrete and hundreds of hours of heavy equipment time, while introducing rainfall back into the water table. In addition, the qRD’s project team identified multiple materials found at the closure site (asphalt, concrete, wood, metal) that could be safely repurposed and reincorporated into the site’s future development. Repurposing these materials onsite, reduced the need to export the waste materials and associated GHG emissions. Landfill cover materials (sand, rock, etc.) were also excavated from the existing site reducing the GHG’s associated with trucking in new materials to the site. 
</t>
  </si>
  <si>
    <t>1) The qRD launched an organics diversion pilot program and is in the process of developing an organics collection program and organics processing facility within the region to process food waste, soiled paper and yard and garden materials. This will divert these materials from the landfill and eliminate the by-products of landfilling organic materials.</t>
  </si>
  <si>
    <t xml:space="preserve">Initiative:  Regional Sea Level Rise Coastal Flood Mapping - Mainland &amp; Islands 
Outcome: Coastal flood inundation maps that show the anticipated impacts resulting from sea level rise, storm surge, and coastal erosion across the region. The flood maps identify the anticipated boundaries of potential flood events and the probabilities of occurrence. The mapping is of significant value for public safety, infrastructure planning, as well as the protection of environmental and economic assets throughout the region.
Initiative: Regional Coastal Flood Adaptation Strategy 
Outcome: Through this work, we are exploring how sea level rise and a range of coastal storms (both small and frequent, as well as large and rare) interact with the places and things that our communities value along the coast. We are engaging with stakeholders and the public in exploring adaptation and mitigation options based on the provincial Flood Hazard Area Land Use Management Guidelines and findings from the Regional Coastal Flood Mapping. The final strategy will set out mitigation options to guide adaptation efforts and increase resiliency to rising sea levels and coastal flooding.
</t>
  </si>
  <si>
    <t>Initiative:  Regional Sea Level Rise Coastal Flood Mapping - Mainland &amp; Islands 
Outcome: Coastal flood inundation maps that show the anticipated impacts resulting from sea level rise, storm surge, and coastal erosion across the region. The flood maps identify the anticipated boundaries of potential flood events and the probabilities of occurrence. The mapping is of significant value for public safety, infrastructure planning, as well as the protection of environmental and economic assets throughout the region.
Initiative: Regional Coastal Flood Adaptation Strategy 
Outcome: Through this work, we are exploring how sea level rise and a range of coastal storms (both small and frequent, as well as large and rare) interact with the places and things that our communities value along the coast. We are engaging with stakeholders and the public in exploring adaptation and mitigation options based on the provincial Flood Hazard Area Land Use Management Guidelines and findings from the Regional Coastal Flood Mapping. The final strategy will set out mitigation options to guide adaptation efforts and increase resiliency to rising sea levels and coastal flooding.</t>
  </si>
  <si>
    <t xml:space="preserve">The land use policies in each of the qathet Regional District’s Official Community Plans promote higher density mixed use development within unincorporated villages where water and/or sewer servicing is available. These policies support the creation of complete, compact communities. </t>
  </si>
  <si>
    <t xml:space="preserve">No actions since 2020. </t>
  </si>
  <si>
    <t>The qathet Regional District is composed of rural electoral areas and small island communities. The rural nature and small population of our electoral areas are not conducive to creating complete, compact communities.</t>
  </si>
  <si>
    <t>In June, 2022 the qRD applied for funding to develop a risk management framework in order to appropriately consider the potential impact of asset failures and the associated implications to / of health and safety, finance, business operational effectiveness, legislation and regulation, strategy, reputation, the environment and climate change for each of the qRD's services that have associated infrastructure. 
The framework will contain best practices for risk management techniques, including monitoring and recording defined risk events and will identify the need for scheduled risk evaluations in future months/years.
Using the developed framework, a risk profile will be prepared for a select number of qRD services that outlines the known risks and prioritized actions to address the risks based on identified tolerance thresholds developed in the framework. Each profile will identify and document critical assets that have the highest impact to service delivery.</t>
  </si>
  <si>
    <t>"Wind,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hazards","Overland flooding","Wildfire","Water shortage","Extreme heat and heat stress","Extreme cold, snow and ice"</t>
  </si>
  <si>
    <t>"The qRD has not had adequate capacity and expertise to develop comprehensive climate action plans.","No, there is no process currently for multilevel government collaboration and alignment of climate plans and implementation","No, our resource capacity doesn’t permit us to collaborate or align more effectively with senior levels of government"</t>
  </si>
  <si>
    <t>https://qualicumbeach.civicweb.net/filepro/document/7471/OCP%20Bylaw%20800,%202018%20-%20Adopted.pdf</t>
  </si>
  <si>
    <t>The Regional District of Nanaimo is in the process of compiling this data and will provide the data to the Town.</t>
  </si>
  <si>
    <t xml:space="preserve">The Town will be adopting Step Code at the end of 2022. 
Then Town has a green building policy, which encourages buildings to meet LEED Silver and requires municipal buildings over 500m2 to achieve LEED Silver. </t>
  </si>
  <si>
    <t xml:space="preserve">The Town will be adopting Step Code at the end of 2022. </t>
  </si>
  <si>
    <t xml:space="preserve">Then Town has a green building policy, which encourages buildings to meet LEED Silver and requires municipal buildings over 500m2 to achieve LEED Silver. </t>
  </si>
  <si>
    <t>The Town has mode shift targets in the OCP. By 2050: Transit: 15%, Walking: 15%, Cycling: 15%, Alternative (zero-emission) vehicle: 35%, Conventional automobile: 20%. 
The Town has an active transportation plan and upgrades infrastructure based on this plan. Recent projects include a multi-use pathway connecting the waterfront to the uptown core and a multi-use pathway running east to west, which connects schools to neighbourhoods. 
The Town has electric vehicle charging infrastructure plans.</t>
  </si>
  <si>
    <t>The Town has electric vehicle charging infrastructure plans.</t>
  </si>
  <si>
    <t xml:space="preserve">The Town has an active transportation plan and upgrades infrastructure based on this plan. Recent projects include a multi-use pathway connecting the waterfront to the uptown core and a multi-use pathway running east to west, which connects schools to neighbourhoods. </t>
  </si>
  <si>
    <t xml:space="preserve">The Town has mode shift targets in the OCP. By 2050: Transit: 15%, Walking: 15%, Cycling: 15%, Alternative (zero-emission) vehicle: 35%, Conventional automobile: 20%. </t>
  </si>
  <si>
    <t xml:space="preserve">Official Community Plan supports infill development and complete communities that are walkable. </t>
  </si>
  <si>
    <t xml:space="preserve">The Town adopted the Community Climate Change Adaptation Plan in 2021. This plan assesses the current risks to the Town and outlines objectives and actions, as well as implementation schedules, which will help guide the Town to adapt to climate change. </t>
  </si>
  <si>
    <t xml:space="preserve">The Village Neighbourhood policies support a complete, compact community that is walkable. These policies support and encourage infill development within the Village Neighbourhood instead of other areas. As well, protection of the rural lands from development through policies ensures these lands do not get developed and create sprawl. </t>
  </si>
  <si>
    <t xml:space="preserve">The Town has already implemented many initiatives prior to 2020, such as an urban containment boundary, and increasing density through secondary suites and garden suites. </t>
  </si>
  <si>
    <t xml:space="preserve">The data that would be most valuable is understanding behaviour, such as trips taken, destinations, transportation modes, and housing preferences. </t>
  </si>
  <si>
    <t xml:space="preserve">The Town adopted a Community Climate Adaptation Plan in 2021. This plan will guide the Town in response to climate change and provides a long-term vision, as well as actions, in response to climate change. </t>
  </si>
  <si>
    <t>https://qualicumbeach.civicweb.net/document/8686/</t>
  </si>
  <si>
    <t>"Extreme heat and heat stress","Coastal flooding, storm surge events and/or other coastal hazards","Extreme cold, snow and ice","Wind, rain, and other storm events","Wildfire","Overland flooding","Ecological, cultural and/or human health impacts (examples of cultural impacts include threats to identities, languages, and livelihoods; examples of ecological impacts include biodiversity loss, erosion, invasive species, ecosystem changes)","Water shortage"</t>
  </si>
  <si>
    <t>"Specific groups were not identified. "</t>
  </si>
  <si>
    <t>June 2, 2020</t>
  </si>
  <si>
    <t>https://www.quesnel.ca/sites/default/files/docs/building-development/climate_action_plan_quesnel_2020.pdf</t>
  </si>
  <si>
    <t>Not available yet - will be public with this survey by Sept 30th.</t>
  </si>
  <si>
    <t>1133.24</t>
  </si>
  <si>
    <t>34.14</t>
  </si>
  <si>
    <t>1167.38</t>
  </si>
  <si>
    <t>Step Code Marketing - educating local contractors about the changes required with step code
LED Lights - continue the City's program of converting lighting to LED's to reduce electricity usage</t>
  </si>
  <si>
    <t>Step Code Marketing - educating local contractors about the changes required with step code</t>
  </si>
  <si>
    <t>LED Lights - continue the City's program of converting lighting to LED's to reduce electricity usage</t>
  </si>
  <si>
    <t>Partner in District Heating Feasibility Study that could lead to a system of heating downtown buildings with waste energy from the pulp mill.</t>
  </si>
  <si>
    <t>Installation of Telematics in Fleet Vehicles - better tracking of usage - hope to reduce fuel consumption
Taking part in grant program to install electric vehicle charging stations at Tourist Information Centre
Ordered the City's first electric vehicle for its fleet - awaiting delivery
Testing the use of Lignum in Asphalt - use of a waste product from the pulp mill</t>
  </si>
  <si>
    <t>Installation of Telematics in Fleet Vehicles - better tracking of usage - hope to reduce fuel consumption
Taking part in grant program to install electric vehicle charging stations at Tourist Information Centre
Ordered the City's first electric vehicle for its fleet - awaiting delivery</t>
  </si>
  <si>
    <t>Accessory Dwelling Unit Program - working to create plans for ADU's to increase compact neighbourhoods
Testing the use of Lignum in Asphalt - use of a waste product from the pulp mill
Pre-zoning to permit higher density residential development on key lots close to services and amenities within the community to encourage the development of multi-unit rentals.</t>
  </si>
  <si>
    <t>Accessory Dwelling Unit Program - working to create plans for ADU's to increase compact neighbourhoods
Pre-zoning to permit higher density residential development on key lots close to services and amenities within the community to encourage the development of multi-unit rentals.</t>
  </si>
  <si>
    <t xml:space="preserve">Updated flood mapping - new floodplain bylaw adjusts for changes due to climate change
Partner in District Heating Feasibility Study that could lead to a system of heating downtown buildings with waste energy from the pulp mill.
</t>
  </si>
  <si>
    <t>Updated flood mapping - new floodplain bylaw adjusts for changes due to climate change</t>
  </si>
  <si>
    <t xml:space="preserve">The City's Official Community Plan is  has numerous sections that provide and reiterate objectives to encourage development that is as complete and compact community as possible.  
Growth Management and Sustainable Community Objectives (3.5)
Sustainability and Asset Management Infrastructure Objectives (6.2.2)
Transportation (6.1)
Environment and Sustainability (6.6)
Residential Policies in OCP and Zoning Bylaw
-Encourage High Density Residential within a 5 minute walk of downtown to encourage infill and redevelopment.
-Zoning Bylaw permits high density and medium density residential in downtown to permit conversion from existing single detached residential encouraging infill and redevelopment.
-Zoning Bylaw permits residential uses in most commercial areas above ground floor.
Transportation Policies within OCP focus on increasing active transportation options and designing programs that reduce car ownership and trips and increase active modes of transportation.
Environmental and Sustainability Policies include the City's Climate Action Targets.  This section reiterates a number of the smart growth policies found within other sections under a climate lens such as densification, sustainable asset management planning, and directing growth to infill, low hazard areas and low environmentally sensitive areas.
</t>
  </si>
  <si>
    <t xml:space="preserve">Following the adoption of policy in December of 2019 to allow secondary suites, laneway (known as secondary dwellings in our policies) and carriage homes as secondary uses on all single detached dwelling zoned lots, the City has utilized media campaigns to promote this opportunity to property owners.  Further over the last year a program to design 5 accessory dwelling units (3 accessory and 2 carriage units) was established to further promote this opportunity, gain awareness .  The City expects to have these plans available for property owners for utilization by the beginning of August.
Additionally the City took advantage of amendments to the Building Code to provide more opportunities for secondary suites ( ie. increased sizes, allowance in stratified side-by-side buildings) and thereby increase the opportunities and desirability of adding these residential units.  
The City pre-zoned a number of vacant lots, some City-owned some private, that were conducive to allowing higher density developments within developed areas to encouraging infill.  </t>
  </si>
  <si>
    <t xml:space="preserve">More timely population and demographic stats.
Infrastructure conditions and capacity reports.
Better access to and understanding of BC Housing objectives, programs and funding opportunities and how these programs are administered.
</t>
  </si>
  <si>
    <t xml:space="preserve">1) Updated flood mapping - updated bylaw with new information
2) Ongoing work to implement our Community Wildfire Protection Plan - links to forest health and carbon sequestration through forest fuel management and ecosystem restoration.  
3) Encouraging home owners to FireSmart their properties - Links to disaster risk reduction and climate change adaptation practices as a crucial way to reduce exposure and vulnerability to disasters and bolster public safety  
4) Participating in provincial landscape-level analysis and restoration - Includes "Climate Smart Forestry" i.e. the harvesting machines themselves have a low carbon footprint and they enable the type of forest practices that we need to get our forests back from a carbon emitting state.  
</t>
  </si>
  <si>
    <t>"Wildfire","Overland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ice","Extreme heat and heat stress","Water shortage","Coastal flooding, storm surge events and/or other coastal hazards"</t>
  </si>
  <si>
    <t>"Anyone with respiratory issues.","Low-income households","Indigenous peoples","Seniors"</t>
  </si>
  <si>
    <t>"Those living near water areas"</t>
  </si>
  <si>
    <t>Partially - The plan requires updating.</t>
  </si>
  <si>
    <t>Partially, the GHGs are measured, however there was no CARIP survey available to be published.</t>
  </si>
  <si>
    <t>Partially - we do not measure community-wide climate action; however, we do promote and execute community-wide climate actions.  We do not have staff capacity, nor expertise/technical capacity to track or measure community-wide climate actions.</t>
  </si>
  <si>
    <t>Total reduction of 6%</t>
  </si>
  <si>
    <t>By year 2030</t>
  </si>
  <si>
    <t>Baseline year 2007</t>
  </si>
  <si>
    <t>https://radiumhotsprings.ca/village-office/documents-centre/</t>
  </si>
  <si>
    <t>1.  To protect the Sewer Treatment Plant (STP) which is in a floodplain from overland flooding of Sinclair Creek and Columbia River.  This would be accomplished by increasing the height of the Sinclair Creek trail system and working with the local sawmill, Canfor, to determine best actions to protect from Columbia River. Outcome would be higher quality trail system and STP infrastructure protected from flooding risk.
2. Investigate potential heat-pump options for existing facilities that currently do not have this equipment - e.g.  Public Works Garage and Fire Hall.  Outcome would be to reduce GHG emissions.
3. Investigate potential waste heat recovery of Sewer Treatment Plant to other buildings nearby.  Outcome would be to reduce GHG emissions.
4. Investigate solar panel options for facilities the Village owns.  Outcome would be to reduce energy costs and reduce GHG emissions.
.</t>
  </si>
  <si>
    <t>2. Investigate potential heat-pump options for existing facilities that currently do not have this equipment - e.g.  Public Works Garage and Fire Hall.  Outcome would be to reduce GHG emissions.
3. Investigate potential waste heat recovery of Sewer Treatment Plant to other buildings nearby.  Outcome would be to reduce GHG emissions.
4. Investigate solar panel options for facilities the Village owns.  Outcome would be to reduce energy costs and reduce GHG emissions.</t>
  </si>
  <si>
    <t xml:space="preserve">2. Investigate potential heat-pump options for existing facilities that currently do not have this equipment - e.g.  Public Works Garage and Fire Hall.  Outcome would be to reduce GHG emissions.
3. Investigate potential waste heat recovery of Sewer Treatment Plant to other buildings nearby.  Outcome would be to reduce GHG emissions.
</t>
  </si>
  <si>
    <t>1.  To protect the Sewer Treatment Plant (STP) which is in a floodplain from overland flooding of Sinclair Creek and Columbia River.  This would be accomplished by increasing the height of the Sinclair Creek trail system and working with the local sawmill, Canfor, to determine best actions to protect from Columbia River. Outcome would be higher quality trail system and STP infrastructure protected from flooding risk.</t>
  </si>
  <si>
    <t>1. Working on an Active Transportation Plan with recommendations to incorporate and develop a North South pathway system. Outcome would be an alternative to using vehicles.
2. Investigate the option of purchasing an electric vehicle to replace current aging vehicle. Outcome would be reducing our GHG emissions.
3.  Working with BC Hydro to install additional fast charging stations on municipal property.  Outcome would be meeting increased demands for fast chargers.
4. Investigate the option of purchasing and installing e-bike charging stations and additional bike racks throughout the community.
.</t>
  </si>
  <si>
    <t>2. Investigate the option of purchasing an electric vehicle to replace current aging vehicle. Outcome would be reducing our GHG emissions.
3.  Working with BC Hydro to install additional fast charging stations on municipal property.  Outcome would be meeting increased demands for fast chargers.</t>
  </si>
  <si>
    <t>1. Working on an Active Transportation Plan with recommendations to incorporate and develop a North South pathway system. Outcome would be an alternative to using vehicles.
4. Investigate the option of purchasing and installing e-bike charging stations and additional bike racks throughout the community.</t>
  </si>
  <si>
    <t>1. Working on an Active Transportation Plan with recommendations to incorporate and develop a North South pathway system. Outcome would be an alternative to using vehicles.</t>
  </si>
  <si>
    <t>1. Continue to replace trees that die on municipal property.  Outcome would be that the new trees would take in CO2 thus reducing GHG emissions.</t>
  </si>
  <si>
    <t>1.  Working on a Fire Resiliency Plan.  Outcome would be a plan to act on to reduce fuels within and surrounding the community thus reducing the wildfire risk. 
2.  Develop an Emergency Preparedness Plan.  Outcome would be a plan to refer when an emergency occurs and to safely evacuate both residents and visitors.
3. Develop our asset management plans identifying the climate risks in each asset categories, improve the accuracy of our data, obtain an asset management tracking system, and create long-term financial plans.  Outcome would be to create resiliency for the assets the Village currently owns and to make informed decisions on future asset purchases.
.</t>
  </si>
  <si>
    <t>1.  Working on a Fire Resiliency Plan.  Outcome would be a plan to act on to reduce fuels within and surrounding the community thus reducing the wildfire risk. 
2.  Develop an Emergency Preparedness Plan.  Outcome would be a plan to refer when an emergency occurs and to safely evacuate both residents and visitors.
3. Develop our asset management plans identifying the climate risks in each asset categories, improve the accuracy of our data, obtain an asset management tracking system, and create long-term financial plans.  Outcome would be to create resiliency for the assets the Village currently owns and to make informed decisions on future asset purchases.</t>
  </si>
  <si>
    <t>The elements that support the creation of a more complete, compact community are Section 2.2 to Section 2.4, Section 3 of the Village's OCP.</t>
  </si>
  <si>
    <t>To increase community completeness and compactness since 2020, our Council has approved several multi-residential units, the bylaws permit secondary suites, and worked with developers to proceed with partially developed buildings.</t>
  </si>
  <si>
    <t>We are in the process of updating our zoning bylaw which will aid in the decision-making process thus continuing the Village's goals and objectives in the OCP to be a complete and compact community.</t>
  </si>
  <si>
    <t xml:space="preserve">Yes, the Village has taken actions to address climate impacts.  The following are the actions and outcomes:
1. In progress: working with BC Hydro on fast charging stations.  The outcome will be additional charges to residents and visitors.
2. Installation of Dissolved Air Floatation (DAF) filters will reduce the number of backwashes the Village's Water Treatment Plant require.  The outcome will be less water wasted and reduced energy costs.
3. Ongoing small initiatives: staff compost organic waste, dead trees are replaced each year, water restrictions are enforced during summer months, and invasive species are managed. 
</t>
  </si>
  <si>
    <t>"Wildfire","Wind, rain, and other storm events","Overland flooding","Ecological,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shortage","Coastal flooding, storm surge events and/or other coastal hazards"</t>
  </si>
  <si>
    <t>"Low-income households","Indigenous peoples","Newcomers to Canada (immigrants and refugees)","Seniors"</t>
  </si>
  <si>
    <t>No, we do not have a Climate Change Coordinator so information has not been tracked or made public. We hope to do this in the future once we can hire a climate change coordinator to resume tracking of emissions, this information will be made public once it is available.</t>
  </si>
  <si>
    <t>Every 3 years</t>
  </si>
  <si>
    <t>Consumption based</t>
  </si>
  <si>
    <t>https://revelstoke.civicweb.net/filepro/documents/186245/?preview=195870</t>
  </si>
  <si>
    <t>69782</t>
  </si>
  <si>
    <t>30000</t>
  </si>
  <si>
    <t>70000</t>
  </si>
  <si>
    <t>10000</t>
  </si>
  <si>
    <t>20059</t>
  </si>
  <si>
    <t>"We plan to continue tracking once we can hire a replacement Climate Change Coordinator","No, due to a lack of resources"</t>
  </si>
  <si>
    <t xml:space="preserve">The City has implemented changes to its building bylaw to introduce step code requirements aligned with provincial requirements. The City has also introduced high level policy into the OCP to support more energy efficient design in buildings. It is in the early stages so no major reporting on outcomes at this time. The updated Building Bylaw with step code requirements was adopted by City Council July 27, 2021. </t>
  </si>
  <si>
    <t xml:space="preserve">The City has also introduced high level policy into the OCP to support more energy efficient design in buildings. </t>
  </si>
  <si>
    <t xml:space="preserve">The City’s recently adopted OCP supports higher density near transit operations and supports reducing parking requirements for those developments within walkable distances. The zoning bylaw was updated in January 2022 to introduce reduced parking requirements for those developments within 500 m of a bus stop, grocery store, and pharmacy, and provide one bicycle parking stall per unit. The City is completing a Master Transportation Plan that will also include active transportation measures. The recently adopted OCP supports higher density development along major transportation corridors.   
An Active Transportation Network Plan is currently underway. There have also been a number of electric vehicle charging stations installed around Revelstoke with the newest additions being installed in the Save-On-Foods parking lot by Tesla. </t>
  </si>
  <si>
    <t xml:space="preserve"> The City is completing a Master Transportation Plan that will also include active transportation measures.
An Active Transportation Network Plan is currently underway. There have also been a number of electric vehicle charging stations installed around Revelstoke with the newest additions being installed in the Save-On-Foods parking lot by Tesla. </t>
  </si>
  <si>
    <t xml:space="preserve">The City’s recently adopted OCP supports higher density near transit operations and supports reducing parking requirements for those developments within walkable distances. The zoning bylaw was updated in January 2022 to introduce reduced parking requirements for those developments within 500 m of a bus stop, grocery store, and pharmacy, and provide one bicycle parking stall per unit. The recently adopted OCP supports higher density development along major transportation corridors.   </t>
  </si>
  <si>
    <t xml:space="preserve">The City’s recently adopted OCP supports higher density near transit operations and supports reducing parking requirements for those developments within walkable distances. The zoning bylaw was updated in January 2022 to introduce reduced parking requirements for those developments within 500 m of a bus stop, grocery store, and pharmacy, and provide one bicycle parking stall per unit. </t>
  </si>
  <si>
    <t xml:space="preserve">The City has been exploring organics collection in consultation with CSRD, bearproof waste containers for residents, and water metering. We have applied for a grant for the creation of a composting facility. 
We also have a facility (RCEC) that use wood waste from the local Downie Timber Sawmill to create steam for the drying kilns at the mill and hot water that is piped to ten city buildings and downtown businesses. </t>
  </si>
  <si>
    <t xml:space="preserve">The City has been exploring organics collection in consultation with CSRD, bearproof waste containers for residents, and water metering. We have applied for a grant for the creation of a composting facility. </t>
  </si>
  <si>
    <t xml:space="preserve">We also have a facility (RCEC) that use wood waste from the local Downie Timber Sawmill to create steam for the drying kilns at the mill and hot water that is piped to ten city buildings and downtown businesses. </t>
  </si>
  <si>
    <t xml:space="preserve">We are currently trying to hire a new Climate Change Coordinator who will be able to take over the existing projects that were underway and create new programs for our local government, this will include public access to data for hazard and land-use risk reduction. The Climate Change Coordinator will also work on asset management, service delivery, programming and more.  
The City has completed an updated floodplain report that includes climate resiliency. The recently adopted OCP speaks towards development of a wildfire DPA that will include climate resiliency. </t>
  </si>
  <si>
    <t xml:space="preserve">We are currently trying to hire a new Climate Change Coordinator who will be able to take over the existing projects that were underway and create new programs for our local government, this will include public access to data for hazard and land-use risk reduction. The Climate Change Coordinator will also work on asset management, service delivery, programming and more. 
The City has completed an updated floodplain report that includes climate resiliency. The recently adopted OCP speaks towards development of a wildfire DPA that will include climate resiliency. </t>
  </si>
  <si>
    <t xml:space="preserve">We are currently trying to hire a new Climate Change Coordinator who will be able to take over the existing projects that were underway and create new programs for our local government, this will include public access to data for hazard and land-use risk reduction. The Climate Change Coordinator will also work on asset management, service delivery, programming and more. </t>
  </si>
  <si>
    <t xml:space="preserve">The City has completed an updated floodplain report that includes climate resiliency. The recently adopted OCP speaks towards development of a wildfire DPA that will include climate resiliency. </t>
  </si>
  <si>
    <t xml:space="preserve">The City's recently adopted OCP has general land use policies (section 4.1) and housing policies (4.2) that detail increasing densification, as well as promoting mixed-use nodes throughout the community to support walkability and reduce vehicular reliance. Density is centered around these mixed-use nodes. In addition, the land use strategy (section 4.6) includes details for centralizing density along major transportation corridors that have access to transit. </t>
  </si>
  <si>
    <t xml:space="preserve">Zoning bylaw amendments adopted in January 2022 allow for carriage or garden suites in all neighbourhoods where single detached residences exist. We are also one of the few municipalities who support secondary suties in duplexes and row houses. In addition, our OCP does not support any type of boundary expansion and instead supports higher density and infill development.  </t>
  </si>
  <si>
    <t xml:space="preserve">Housing data specific to Revelstoke, CMHC does not provide this. Occupancy details, improved census data. Analysis of trends overtime, number of remote workers etc. For small municipalities completing this type of analysis is expensive and resource intensive given our already limited resources and ever increasing development pressure. </t>
  </si>
  <si>
    <t xml:space="preserve">We plan to explore feasibility and applicability of a climate action plan but this is not currently underway. A CEEP Quick start was completed and we are examining implementation options as part of our recently adopted OCP. </t>
  </si>
  <si>
    <t xml:space="preserve">No, to the best of my knowledge, no comprehensive assessment. </t>
  </si>
  <si>
    <t>"Extreme heat and heat stress","Wildfire","Overland flooding","Extreme cold, snow and ice","Ecological, cultural and/or human health impacts (examples of cultural impacts include threats to identities, languages, and livelihoods; examples of ecological impacts include biodiversity loss, erosion, invasive species, ecosystem changes)","Wind, rain, and other storm events","Water shortage","Coastal flooding, storm surge events and/or other coastal hazards"</t>
  </si>
  <si>
    <t>"Senior levels of government are better equipped to manage impacts and mandate regulations for climate change. This is not something that should be downloaded to municipalities who are already overstretched, under resourced, and do not have the expertise. This requires a top down approach to ensure businesses and citizens abide by stringent regulations to address climate change impacts. ","More partnerships and collaboration across levels of government","Increased staff capacity"</t>
  </si>
  <si>
    <t>"It is too early to say given the stage we are at with climate change work but equity is one of the lenses of our OCP that will help guide future policy work "</t>
  </si>
  <si>
    <t>Adopted by City Council on February 14, 2022.</t>
  </si>
  <si>
    <t>https://www.richmond.ca/__shared/assets/ceepreport61163.pdf</t>
  </si>
  <si>
    <t>Data compiled and extrapolated by Licker Geospatial (2019-2021), who were retained by the City to support modeling and forecasting of citywide GHG emissions concurrent with development of the City's updated Community Energy and Emissions Plan 2050.</t>
  </si>
  <si>
    <t>Operational emissions and energy use, with similar methodological approach as CEEI inventories.</t>
  </si>
  <si>
    <t>1036770</t>
  </si>
  <si>
    <t>429245</t>
  </si>
  <si>
    <t>585184</t>
  </si>
  <si>
    <t>22341</t>
  </si>
  <si>
    <t>48800</t>
  </si>
  <si>
    <t>1544394</t>
  </si>
  <si>
    <t>50% below 2007 levels by 2030, and net zero GHG emissions by 2050.</t>
  </si>
  <si>
    <t>Initiatives:
1) Policy development and industry engagement was initiated in 2021 on proposed Building Regulation Bylaw Amendment for updated BC Energy Step Code requirements that would be effective in July 2022.  Depending upon the type of building, a one- or two-Step relaxation in Bylaw Requirements would be available for buildings installing, or connecting to, a low carbon energy system.  Staff also provided input to Building and Safety Standards Branch staff in 2021 on the Province’s proposed opt-in carbon pollution standard, and on integrating these requirements with the BC Energy Step Code.
2) Expansion of district energy (Lulu Island Energy Company) continued in the City Centre, Oval District and Alexandra service areas.  Significant progress was achieved in 2021 on a capital expansion plan and financing scheme for a new renewable energy center (via sewer heat recovery) to provide low-carbon space heating and domestic hot water to larger residential and commercial buildings within the City Centre by 2025.
3) In 2021, Council endorsed a High Performance Buildings Policy for new single-detached and duplex homes, with floor area exemptions available for buildings achieving Step 4, Step 5 and Passive House certified levels of performance (i.e., a 5% increase in floor area for Steps 4 and 5, and a 10% increase for Passive House). Additionally, with these incentives, a Step 4 home qualifies for a 50% permit fee reduction, with a 100% permit fee reduction available for homes achieving Step 5 or the Passive House standard. [Link to Report: https://www.richmond.ca/agendafiles/Open_Council_2-22-2021.pdf].
4) Participation in years 2 and 3 of Building Benchmark BC (BBBC) initiative.  City of Richmond supports this program with direct and in-kind funding.
Outcomes:
•	BC Energy Step Code: Successful industry engagement in 2021 (virtual Builder Breakfasts for Part 9 homebuilders, and UDI-Richmond Developer workshops for Part 3 buildings) on proposed Step Code requirements for new buildings, earmarked to be in force on July 2022.  Engagement also included review of the City’s OCP development permit guidelines regarding the form and character of buildings achieving the top level of energy performance.  
•	District Energy:  Alexandra DEU 2.4-million ft2 in total, with 26,649 ft2 added in 2021, and 7,861 tonnes of CO2e avoided to date.  Oval District DEU 2.9-million ft2 in total, with 279,763 ft2 added in 2021, and 2,123 tonnes of CO2e avoided to date.
•	Other progress on building-related emissions: The total number of residential electricity accounts in Richmond increased by 24% between 2007 and 2018 (latest data year available), but total electricity consumption declined by 3%, reflecting increasingly efficient use of electricity.  Total natural gas used in single-detached homes declined by 7%, despite the number of natural gas accounts increasing by 6% during the same period, indicating improvements in energy efficiency and a decline in average GHGs emitted per household.
•	Building Benchmark BC (BBBC): The City expanded the number of civic buildings and facilities reported through BBBC from 21 buildings in reporting year 2020 (2019 benchmarked data);  adding 15 more in 2021, for a total of 36 buildings reported in 2021 (2020 benchmarked data).
•	Zero emission mobility and new buildings: New residential buildings must comply with a Zoning Bylaw requirement for Level 2 electric vehicle charging infrastructure readiness for all non-visitor parking stalls.  For larger developments, the City also facilitates transition to electric mobility and bicycles by securing obligations to construct mobility hubs with associated EV and electric bike charging.</t>
  </si>
  <si>
    <t>1) Policy development and industry engagement was initiated in 2021 on proposed Building Regulation Bylaw Amendment for updated BC Energy Step Code requirements that would be effective in July 2022.  Depending upon the type of building, a one- or two-Step relaxation in Bylaw Requirements would be available for buildings installing, or connecting to, a low carbon energy system.  Staff also provided input to Building and Safety Standards Branch staff in 2021 on the Province’s proposed opt-in carbon pollution standard, and on integrating these requirements with the BC Energy Step Code.</t>
  </si>
  <si>
    <t>2) Expansion of district energy (Lulu Island Energy Company) continued in the City Centre, Oval District and Alexandra service areas.  Significant progress was achieved in 2021 on a capital expansion plan and financing scheme for a new renewable energy center (via sewer heat recovery) to provide low-carbon space heating and domestic hot water to larger residential and commercial buildings within the City Centre by 2025.</t>
  </si>
  <si>
    <t>3) In 2021, Council endorsed a High Performance Buildings Policy for new single-detached and duplex homes, with floor area exemptions available for buildings achieving Step 4, Step 5 and Passive House certified levels of performance (i.e., a 5% increase in floor area for Steps 4 and 5, and a 10% increase for Passive House). Additionally, with these incentives, a Step 4 home qualifies for a 50% permit fee reduction, with a 100% permit fee reduction available for homes achieving Step 5 or the Passive House standard. [Link to Report: https://www.richmond.ca/agendafiles/Open_Council_2-22-2021.pdf].
4) Participation in years 2 and 3 of Building Benchmark BC (BBBC) initiative.  City of Richmond supports this program with direct and in-kind funding.</t>
  </si>
  <si>
    <t>4) Participation in years 2 and 3 of Building Benchmark BC (BBBC) initiative.  City of Richmond supports this program with direct and in-kind funding.</t>
  </si>
  <si>
    <t>Initiatives:
1) Public EV charging expansion:: design, construction and installation underway in 2021 on the City’s largest expansion of public EV charging to date.  By the end of 2022, there will be 54 Level 2 charging ports at 22 civic locations (i.e. 28 new ports), plus new DC fast chargers at four locations.  Fifteen of these locations will also have at least one parking stall that is fully accessible, based upon the latest best-practice design standards for accessible parking.
2) Capstan Canada Line Station: in 2021 design begins on this new rapid transit station, financed by developer contributions collected by the City ($32-million). Finalized plans will be forwarded to TransLink for construction in 2022, and anticipated completion in Fall 2023. This new station is a key component in supporting transit-oriented development within the City Centre, 
3) Update of Cycling Network Plan: work began in 2021 on a 15-year implementation strategy for expansion and upgrade of Richmond’s active transportation network, with proposed capital expenditures supporting three phases of staged improvements to Richmond’s active mobility network.  The objective is to have this plan considered by Council in mid-2022.
4) Expansion of Active Transportation Network (starting in 2021)
•	River Parkway (Gilbert Road to Cambie Road) new protected bike lanes
•	Odlin Road neighbourhood bikeway (Odlin Road to Brown Road)
•	Charles Street multi-use pathway (Charles Street to Bridgeport Station entrance)
•	Southbound Garden City Road multi-use pathway (Lansdowne Road to Westminster Hwy)
•	Crosstown Neighbourhood Bikeway (Railway Avenue to Garden City Road)
•	Woodward-Saunders neighbourhood bikeway (Railway Avenue to No. 4 Road)
Outcomes:
•	As of December 31, 2020, just over 2,500 electric vehicles were registered to Richmond addresses, constituting 2.3% of the City’s passenger vehicles, up from 1.5% at the end of 2019. By comparison, EVs comprised 1.6% of BC’s total passenger vehicles at the end of 2020.
•	New bus loop at the Richmond-Brighouse Canada Line Station opened at the end of 2021, serving six routes and 12,000 riders each weekday (based upon pre-COVID ridership). 
•	Council awarded contract for a pilot public e-scooter and e-bike share program in September 2021; Lime will launch service in May 2022 [we’ve noted it here, so can delete it above, I think].
•	Annual funding for free citywide events encouraging bicycling as a safe and convenient travel mode (community bike tour, Go by Bike Week, Bike to Shop Days, bike maintenance courses).
•	Annual delivery of free cycling skills education to all Grade 6 and 7 students in 38 public elementary schools in Richmond over a 2-year period.</t>
  </si>
  <si>
    <t>1) Public EV charging expansion:: design, construction and installation underway in 2021 on the City’s largest expansion of public EV charging to date.  By the end of 2022, there will be 54 Level 2 charging ports at 22 civic locations (i.e. 28 new ports), plus new DC fast chargers at four locations.  Fifteen of these locations will also have at least one parking stall that is fully accessible, based upon the latest best-practice design standards for accessible parking.</t>
  </si>
  <si>
    <t>3) Update of Cycling Network Plan: work began in 2021 on a 15-year implementation strategy for expansion and upgrade of Richmond’s active transportation network, with proposed capital expenditures supporting three phases of staged improvements to Richmond’s active mobility network.  The objective is to have this plan considered by Council in mid-2022.
4) Expansion of Active Transportation Network (starting in 2021)
•	River Parkway (Gilbert Road to Cambie Road) new protected bike lanes
•	Odlin Road neighbourhood bikeway (Odlin Road to Brown Road)
•	Charles Street multi-use pathway (Charles Street to Bridgeport Station entrance)
•	Southbound Garden City Road multi-use pathway (Lansdowne Road to Westminster Hwy)
•	Crosstown Neighbourhood Bikeway (Railway Avenue to Garden City Road)
•	Woodward-Saunders neighbourhood bikeway (Railway Avenue to No. 4 Road)</t>
  </si>
  <si>
    <t xml:space="preserve">2) Capstan Canada Line Station: in 2021 design begins on this new rapid transit station, financed by developer contributions collected by the City ($32-million). Finalized plans will be forwarded to TransLink for construction in 2022, and anticipated completion in Fall 2023. This new station is a key component in supporting transit-oriented development within the City Centre, </t>
  </si>
  <si>
    <t>Initiatives:
1) Community Energy and Emissions Plan (CEEP) 2050: A final phase of community engagement was successfully completed in August-September 2021 on proposed mitigation actions within eight strategic directions that will set Richmond on a path to achieve 50% reduction in community GHG emissions by 2030, and reach net zero emission by 2050.  The CEEP 2050 plan was completed in December 2021, and was reviewed and endorsed by City Council on February 14, 2022.
2) Advancing a Circular Economy in Richmond: In May 2021, the City of Richmond successfully applied to join the Circular Cities and Regions Initiative (CCRI), which is a peer-to-peer network of 15 municipalities from across Canada, engaging and sharing best practices on the circular economy.
3) Circular Economy criteria for City purchasing activities: In January 2021, City Council integrated circular economy criteria into its purchasing policy. The revised policy includes a City definition of ‘circular economy”’ that allows staff and stakeholders to make more informed decisions and better understand how to drive suppliers towards circularity, while achieving City's goals and strategies.
4) Single Use Plastics Ban: Council adopted a ban on single-use plastics in 2021.  The ban will enter into force on March 27, 2022.
Outcomes: 
•	Community Energy and Emissions Plan 2050 engagement results: To inform development of the CEEP 2050 plan, three phases of community and stakeholder engagement were completed between May 2019 and September 2021, with 775 people participating in surveys, and over 1,000 people taking part in a variety of public events, including community and stakeholder workshops. Input and feedback has had a positive, direct impact in shaping the plan’s strategic directions and implementation actions.
•	Local momentum in advancing a Circular Economy: Interest by City staff and the community is growing in terms of supporting zero waste initiatives and understanding how circular economy principles and approaches can be used to reshape procurement criteria, and transition ‘take-make-use-dispose’ linear processes into circular ones.  The City has adopted a learn-by-doing approach to integrating circularity into procurement processes, and to support this, work began in 2021 on a Circular Economy Roadmap, with the intent to obtain Council endorsement of the completed Roadmap in 2022.</t>
  </si>
  <si>
    <t>1) Community Energy and Emissions Plan (CEEP) 2050: A final phase of community engagement was successfully completed in August-September 2021 on proposed mitigation actions within eight strategic directions that will set Richmond on a path to achieve 50% reduction in community GHG emissions by 2030, and reach net zero emission by 2050.  The CEEP 2050 plan was completed in December 2021, and was reviewed and endorsed by City Council on February 14, 2022.</t>
  </si>
  <si>
    <t>Initiatives:
Sea level is rising with global warming and the frequency and intensity of extreme weather events is increasing. Individually and together, these climate events are increasing Richmond’s exposure flood hazards.  Sitting at an average of one meter above sea level, Richmond is subject to flood hazards from coastal storm surges, snowmelt flooding, and extreme weather events like the atmospheric river rainfall experienced in the fall of 2021. To ensure Richmond remains safe, the City is continuously upgrading through the following flood protection measures:
1) Upgrades to drainage pump stations: Since the early 2000s, Richmond has rebuilt and upgraded 19 drainage pump stations, increasing total pumping capacity by 29% since 2005. The City’s drainage pumps stations are now capable of discharging 1.4 million US gallons of water per minute – the equivalent of over two Olympic swimming pools every 60 seconds. City Website: https://www.richmond.ca/services/rdws/dikes.htm
2) Updates to the City’s Dike Master Plan in tandem with new development (and designing the dike crest to facilitate active public waterfront uses. Richmond’s Flood Protection Management Strategy sets the path to upgrade dikes from the current 3.5 metres in elevation to 4.7 metres in elevation, staying ahead of anticipated sea level rise. City website: https://www.richmond.ca/services/rdws/dikes/dikemasterplan.htm
Outcomes:
•	Dike upgrades from No. 3 Road to 400 meter west of No. 4 Road underway.
•	Dike Master Plan Phase 4 adopted by Council in 2021 for purposes of public engagement.</t>
  </si>
  <si>
    <t>2) Updates to the City’s Dike Master Plan in tandem with new development (and designing the dike crest to facilitate active public waterfront uses. Richmond’s Flood Protection Management Strategy sets the path to upgrade dikes from the current 3.5 metres in elevation to 4.7 metres in elevation, staying ahead of anticipated sea level rise. City website: https://www.richmond.ca/services/rdws/dikes/dikemasterplan.htm</t>
  </si>
  <si>
    <t>1) Upgrades to drainage pump stations: Since the early 2000s, Richmond has rebuilt and upgraded 19 drainage pump stations, increasing total pumping capacity by 29% since 2005. The City’s drainage pumps stations are now capable of discharging 1.4 million US gallons of water per minute – the equivalent of over two Olympic swimming pools every 60 seconds. City Website: https://www.richmond.ca/services/rdws/dikes.htm
2) Updates to the City’s Dike Master Plan in tandem with new development (and designing the dike crest to facilitate active public waterfront uses. Richmond’s Flood Protection Management Strategy sets the path to upgrade dikes from the current 3.5 metres in elevation to 4.7 metres in elevation, staying ahead of anticipated sea level rise. City website: https://www.richmond.ca/services/rdws/dikes/dikemasterplan.htm</t>
  </si>
  <si>
    <t>Richmond’s OCP and Sub-Area and Area Plans are structured to support, encourage and require development of complete, compact neighbourhoods.  Within the City Centre, the greatest building density and height is supported by close proximity to transit services.  The City Centre Area Plan (CCAP) has two key principles: compact and complete communities, and transit-oriented development.</t>
  </si>
  <si>
    <t>Ongoing Implementation of the City Centre Area Plan (CCAP) and other sub-are and area plans:
•	Density Bonus provisions to secure community amenities such as child care/early child care hubs, community centres, and other community uses as approved by Council.  The City Centre Village Centre Bonus policy supports bonus density in key locations within immediate proximity of the highest levels of transit services, conditional on a developer providing commercial uses (employment, grocery, etc.) that are important to the viability of the City Centre and providing amenities to residents, workers and visitors;
•	Securing developer contributions to fund the new Capstan Canada Line Station (construction now underway);
•	Adoption of Special Precinct Guidelines that include mobility hub provisions integrated into large-scale redevelopments within designated Village Centres; and
•	Expansion of networks of parks, greenways, and off-street bike paths.</t>
  </si>
  <si>
    <t>Data to help determine GHG emissions impact of ‘complete community’ initiatives.  Developing a robust scenario testing system would assist planning and sustainability staff to understand the positive / negative carbon impact and implementation cost of various land use, urban density and sustainable transportation options, which would inform the City’s compact development policies and initiatives.  The City also encourages the Province to provide adequate ongoing funding for its Community Energy and Emission Inventory (CEEI) initiative, which can efficiently provide local governments with disaggregated natural gas and electricity data, and standardized estimates of transportation sector emissions.</t>
  </si>
  <si>
    <t xml:space="preserve">Council adoption of an updated Community Energy and Emissions Plan on February 14, 2022.  The plan includes 77 actions and 199 related implementation steps within eight strategic directions that together set Richmond on a path to achieve 50% reduction in community GHG emissions by 2030, and reach net zero emissions by 2050.
The plan provides a roadmap for achieving deeper greenhouse gas emission targets set by Council, and consistent with the International Panel on Climate Change (IPCC) 1.5 degree Celsius global warming limit.
Implementing the actions in this plan will also improve Richmond's resiliency to the effects of climate change and support the City's equity, affordability and sustainability goals. </t>
  </si>
  <si>
    <t>https://www.richmond.ca/__shared/assets/Flood_Protection_Management_Strategy57596.pdf</t>
  </si>
  <si>
    <t>"Coastal flooding, storm surge events and/or other coastal hazards","Overland flooding","Extreme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changes)","Wildfire","Water shortage","Extreme cold, snow and ice"</t>
  </si>
  <si>
    <t>"Persons with disabilities","Low-income households","Indigenous peoples","Racialized communities","Newcomers to Canada (immigrants and refugees)","People experiencing homelessness","Seniors","Women and girls"</t>
  </si>
  <si>
    <t>"Through implementation of actions from Richmond's new Community Energy and Emissions Plan 2050, where 37 of 77 actions have been identified as good opportunities to advance equity, fairness, wellness and inclusion.","By collecting and analyzing disaggregated and/or spatial data on the impact of climate actions","By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</si>
  <si>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"Richmond has adopted deeper GHG emission reduction targets in our OCP that are consistent with the targets recommended by the IPCC in 2018. ","Yes, we align climate action plan(s) and priorities with the federal 2030 Emissions Reduction Plan","Yes, we align climate action plan(s) and priorities with the provincial CleanBC Roadmap to 2030","Yes, we assess our plans and priorities for multilevel alignment"</t>
  </si>
  <si>
    <t>Net zero Energy emissions</t>
  </si>
  <si>
    <t>https://rossland.civicweb.net/filepro/documents/5301/?preview=7715</t>
  </si>
  <si>
    <t>New Buildings - In 2021 Rossland has required all Part 9 buildings to reach Step 2 of the Energy Step Code and on January 15, 2022 will require Step 3.  Higher levels of the Step Code are incentivized with rebates according to the Energy Efficient Building Incentive Policy.
Existing Buildings - Rossland has adopted the Energy Efficient Building Incentive Policy which tops up existing provincial and Fortis rebates for energy efficient windows, doors, reduction in Energuide Rating, Ventilation units, airtightness and insulation.
New City Hall / Affordable Housing Project - Net zero ready initiative - The funding is provided through FCM’s Sustainable Affordable Housing (SAH) initiative and will support the construction of 37 housing units to address a lack of workforce housing for individuals and families in Rossland. The Lower Columbia Affordable Housing Society, in partnership with the City, will add these units above a new City Hall which will occupy most of the first floor of the new build. To achieve the net-zero energy ready standard, the building will use efficient mechanical and electrical systems, a highly insulated building envelope, high-efficiency windows and LED lighting.
https://www.canada.ca/en/natural-resources-canada/news/2022/03/canada-and-fcm-announce-support-for-net-zero-energy-ready-affordable-housing-in-rossland-bc.html</t>
  </si>
  <si>
    <t>New Buildings - In 2021 Rossland has required all Part 9 buildings to reach Step 2 of the Energy Step Code and on January 15, 2022 will require Step 3.  Higher levels of the Step Code are incentivized with rebates according to the Energy Efficient Building Incentive Policy.</t>
  </si>
  <si>
    <t>Existing Buildings - Rossland has adopted the Energy Efficient Building Incentive Policy which tops up existing provincial and Fortis rebates for energy efficient windows, doors, reduction in Energuide Rating, Ventilation units, airtightness and insulation.</t>
  </si>
  <si>
    <t>New City Hall / Affordable Housing Project - Net zero ready initiative - The funding is provided through FCM’s Sustainable Affordable Housing (SAH) initiative and will support the construction of 37 housing units to address a lack of workforce housing for individuals and families in Rossland. The Lower Columbia Affordable Housing Society, in partnership with the City, will add these units above a new City Hall which will occupy most of the first floor of the new build. To achieve the net-zero energy ready standard, the building will use efficient mechanical and electrical systems, a highly insulated building envelope, high-efficiency windows and LED lighting.</t>
  </si>
  <si>
    <t>Active Transportation - Rossland completed Phase 1 of the Green Link trail from Rossland downtown to Redstone.  This trail will eventually continue down to Warfield and Trail. The City also continues to maintain all existing active transportation trails, including grooming during the winter. 
In addition, the City has updated the Active Transportation Plan as part of an update of the Official Community Plan.  This update looked at improvements to existing active transportation links, potential new routes and improving maintenance, especially during winter.
EV - The City has 4 electric vehicle chargers</t>
  </si>
  <si>
    <t>EV - The City has 4 electric vehicle chargers</t>
  </si>
  <si>
    <t>Active Transportation - Rossland completed Phase 1 of the Green Link trail from Rossland downtown to Redstone.  This trail will eventually continue down to Warfield and Trail. The City also continues to maintain all existing active transportation trails, including grooming during the winter. 
In addition, the City has updated the Active Transportation Plan as part of an update of the Official Community Plan.  This update looked at improvements to existing active transportation links, potential new routes and improving maintenance, especially during winter.</t>
  </si>
  <si>
    <t>Infill Development - The City continues to promote(through the zoning bylaw) and see infill development in existing neighbourhoods.
Sustainability Commission - The City has a team of volunteers on a Sustainability Commission which is funded by the City.  They are focussed on a variety of initiatives including promoting local food security and energy reduction initiatives such as the EV vehicle and bike show and shine.
Renewable Kootenays - The City participated and adopted the West Kootenay 100% Renewable Energy Plan which is the result of a collaborative effort to identify pathways for participating communities to make progress toward these renewable energy goals.
Organics Reduction - The City participates in the Regional District Of Kootenay Boundary organics diversion project which aims to provide household organics pick up in 2022.</t>
  </si>
  <si>
    <t>Organics Reduction - The City participates in the Regional District Of Kootenay Boundary organics diversion project which aims to provide household organics pick up in 2022.</t>
  </si>
  <si>
    <t>Renewable Kootenays - The City participated and adopted the West Kootenay 100% Renewable Energy Plan which is the result of a collaborative effort to identify pathways for participating communities to make progress toward these renewable energy goals.</t>
  </si>
  <si>
    <t>Infill Development - The City continues to promote(through the zoning bylaw) and see infill development in existing neighbourhoods.</t>
  </si>
  <si>
    <t xml:space="preserve">The City has a Climate Adaptation Plan that was adopted in 2010. In 2017 the City looked at the state of our adaptation program.  We continue to implement the plan, particularly wildfire risk.  The City has an ongoing Firesmart program and a fuel management program for interface areas.
The City has also compiled an initial Natural Assets inventory with a goal of incorporating it more deeply into future financial reporting. </t>
  </si>
  <si>
    <t xml:space="preserve">The City has also compiled an initial Natural Assets inventory with a goal of incorporating it more deeply into future financial reporting. </t>
  </si>
  <si>
    <t xml:space="preserve"> The City has an ongoing Firesmart program and a fuel management program for interface areas.</t>
  </si>
  <si>
    <t xml:space="preserve">The following policies from the City's OCP support the creation of more complete, compact communities.
 - Focus development in areas where it will pose the least interference with the natural environment.
 - Consider incentives, such as density bonusing and DCC credits for development occurring in existing infill sites that are vacant or underutilized.
 - Consider incentives for the reuse and adaptation of existing buildings.
 - Discourage development requiring further extension of municipal services.
 - Encourage mixed use residential and commercial development in the downtown core.
 - Direct higher density developments to the Downtown Core and Mid Town Transition area.
</t>
  </si>
  <si>
    <t>Rossland allows secondary suites or carriage houses in all single family zones.
Rossland has an R1 Infill zone which is on all lots within the bus loop.  This zone allows: 
 - Duplexes on all lots, 
 - Conversion dwelling(an existing large single family home to be converted into 3 individual units without changing the home)
 - Small lot subdivisions(275sq m).</t>
  </si>
  <si>
    <t>Wildfire:  The City has a Community Wildfire Protection Plan that was amended in 2021 and continues to implement the plan.  The 2 main focus areas are managing fuel in surrounding City/Crown owned interface areas and encouraging firesmarting activities for those homes in the interface.  The City has 9 Firesmart recognised neighbourhoods and offers rebates to residents for fire smart activities.
Stormwater:  In 2021 Council adopted a new Subdivision and Servicing Bylaw which was created applying a climate lens.  It includes regulations for development that considers future climate impacts, particularly with storm water management.
Water: All residents and businesses in the City have water meters and the City has and implements the Water Smart Action Plan.  This has greatly reduced the amount of water used in the City.</t>
  </si>
  <si>
    <t>https://rossland.civicweb.net/filepro/documents/5301/?preview=6266</t>
  </si>
  <si>
    <t>"Low-income households","Newcomers to Canada (immigrants and refugees)","Seniors"</t>
  </si>
  <si>
    <t>"Climate Reserve Fund Bylaw allocates funds for climate related projects.","Staff time","Climate or energy plans, policies and/or strategy development","Climate resilient infrastructure and/or capital project(s)"</t>
  </si>
  <si>
    <t xml:space="preserve">www.saanich.ca/climateplan </t>
  </si>
  <si>
    <t>https://www.saanich.ca/assets/Community/Documents/Planning/sustainability/2021-climate-report-card.pdf  And also pages 19-20 of the Saanich Financial Plan: https://www.saanich.ca/assets/Local~Government/Documents/Corporate~and~Annual~Reports/2022%20Saanich-Financial%20Plan%20Final.pdf</t>
  </si>
  <si>
    <t>4900</t>
  </si>
  <si>
    <t>298.7</t>
  </si>
  <si>
    <t>5199</t>
  </si>
  <si>
    <t xml:space="preserve">Varies, but we are aiming to measure annually going forward. </t>
  </si>
  <si>
    <t xml:space="preserve">Global Protocol for Communities Basic +. We also have a consumption based emissions inventory from 2017. </t>
  </si>
  <si>
    <t>486037</t>
  </si>
  <si>
    <t>199421</t>
  </si>
  <si>
    <t>221741</t>
  </si>
  <si>
    <t>17578</t>
  </si>
  <si>
    <t>35261</t>
  </si>
  <si>
    <t>8793240000</t>
  </si>
  <si>
    <t xml:space="preserve">50% interim, net zero by 2050. </t>
  </si>
  <si>
    <t>interim = 2030, final = 2050</t>
  </si>
  <si>
    <t xml:space="preserve">Initiative 1: 
Climate Plan Action B1.6 Advocate for GHG performance metrics in the BC Building Code
Continued to advocate for GHG intensity (GHGi) in BC Building Code. Joined the Help Cities Lead Campaign which advocates for associated municipal powers. Co-chair of the province-wide Local Government Retrofit Peer Network - informing Provincial Alterations Code and other policy tools to drive GHG reduction in existing buildings.  Provincial legislation on GHGi in new buildings (Carbon Pollution Standard) is now expected to be introduced as part of the BC Building Code revision, December 2022.  We collaborated on regional building industry engagement with CRD, City of Victoria and Central Saanich on the upper steps of the BC Energy Step Code and Carbon Pollution Standard from February – current date – we are presenting to Council in August 2022 to seek direction to implement this forthcoming provincial GHGi regulation.  More info at www.saanich.ca/stepcode 
Outcomes: 
GHG reductions from new construction. 
Initiative 2: 
Climate Plan Action B2.3 Carry out effective communications campaigns to promote conversion to renewable energy systems
Multiple actions e.g. utility bill inserts, presentations, input to the design of and participation in Bring it Home 4 Climate program, Online Climate Action Workshop Series, social media campaigns, videos etc.
Outcomes: 
GHG reductions from retrofits.  
Initiative 3: 
Climate Plan Action B2.5 Increase top-up rebates for conversion from fossil fuel to renewable energy systems
Council approved considerable funding increases as demand surged for fossil fuel to heat pump rebates in 2021. The top-up rebate per household remains constant and is unlikely to increase at this time due to the increased base rebate amounts from Provincial and Federal governments, supplemented by BC Hydro. An additional 2022 budget resource ensured we were able to sustain this rate of retrofit change and the associated top-ups over the next three years and make considerable progress towards targets.
Outcomes: 
GHG reductions from retrofits 
Initiative 4: 
Climate Plan Action B2.13 Participate in retrofit code development
Saanich is co-chair of the Local Government Retrofit Peer Network, collating local government feedback to the Province on the development of an Alterations Code due by 2024.
Outcomes: 
GHG reductions from retrofits 
</t>
  </si>
  <si>
    <t xml:space="preserve">Climate Plan Action B1.6 Advocate for GHG performance metrics in the BC Building Code
Continued to advocate for GHG intensity (GHGi) in BC Building Code. Joined the Help Cities Lead Campaign which advocates for associated municipal powers. Co-chair of the province-wide Local Government Retrofit Peer Network - informing Provincial Alterations Code and other policy tools to drive GHG reduction in existing buildings.  Provincial legislation on GHGi in new buildings (Carbon Pollution Standard) is now expected to be introduced as part of the BC Building Code revision, December 2022.  We collaborated on regional building industry engagement with CRD, City of Victoria and Central Saanich on the upper steps of the BC Energy Step Code and Carbon Pollution Standard from February – current date – we are presenting to Council in August 2022 to seek direction to implement this forthcoming provincial GHGi regulation.  More info at www.saanich.ca/stepcode </t>
  </si>
  <si>
    <t>Climate Plan Action B2.5 Increase top-up rebates for conversion from fossil fuel to renewable energy systems
Council approved considerable funding increases as demand surged for fossil fuel to heat pump rebates in 2021. The top-up rebate per household remains constant and is unlikely to increase at this time due to the increased base rebate amounts from Provincial and Federal governments, supplemented by BC Hydro. An additional 2022 budget resource ensured we were able to sustain this rate of retrofit change and the associated top-ups over the next three years and make considerable progress towards targets.</t>
  </si>
  <si>
    <t>Climate Plan Action B2.3 Carry out effective communications campaigns to promote conversion to renewable energy systems
Multiple actions e.g. utility bill inserts, presentations, input to the design of and participation in Bring it Home 4 Climate program, Online Climate Action Workshop Series, social media campaigns, videos etc.
Climate Plan Action B2.13 Participate in retrofit code development
Saanich is co-chair of the Local Government Retrofit Peer Network, collating local government feedback to the Province on the development of an Alterations Code due by 2024.</t>
  </si>
  <si>
    <t>Climate Plan Action B2.3 Carry out effective communications campaigns to promote conversion to renewable energy systems
Multiple actions e.g. utility bill inserts, presentations, input to the design of and participation in Bring it Home 4 Climate program, Online Climate Action Workshop Series, social media campaigns, videos etc.</t>
  </si>
  <si>
    <t xml:space="preserve">Initiative 1:
Climate Plan Action M1.1 Accelerate the implementation of the Active Transportation Plan (ATP)
Funding approved in 2021 and 2022 Budget. Additional staff hired and work commenced on projects that will deliver these accelerated timelines.  The ATP is being reviewed in 2022/23 – this will include review of targets and actions to further align with the climate plan and latest climate data.
Outcomes:
Supporting mode shift to active and public transportation. 
Initiative 2:
Climate Plan Action M1.2 Pilot an electric bicycle incentive program
Program designed through 2020 and 2021 and launched successfully in October 2021. Program fully embeds equity considerations and includes collaboration with the Community Social Planning Council and UBC with a study to analyse the climate and social impacts of the program. Initial rebates were allocated and additional incentives supported by grant funding then released for early 2022. A 12 month study and final report expected 2023. Considerable interest by LGs across the province. More info at E-bike Incentive Pilot Program | District of Saanich
Outcomes:
Supporting mode shift to active transportation
Initiative 3:
Climate Plan Action M3.3 Support EV infrastructure retrofits in existing buildings
District of Saanich was the first LG to provide a top-up incentive to Provincial EV-Ready Multi Unit Residential Building (MURB) program, launched in fall 2021.  This was supported by an extensive awareness campaign. Saanich led work to develop the program and supporting material. See E-Mobility Strategy Actions for EVs for further info available here: Electric Mobility Strategy | District of Saanich
Outcomes:
Supporting adoption of electric vehicles. 
Initiative 4:	
Climate Plan Action M3.4 Expand public EV charging network
Installation of additional 20 public EV charging stations at Saanich facilities completed fall 2021. Regional EV Infrastructure Roadmap complete and will inform next steps. Considerable regional grant application to implement regional EV Charging infrastructure identified in the roadmap was submitted in 2022. Exploration of curbside charging underway.
Outcomes:
Supporting adoption of electric vehicles.
</t>
  </si>
  <si>
    <t>Climate Plan Action M3.3 Support EV infrastructure retrofits in existing buildings
District of Saanich was the first LG to provide a top-up incentive to Provincial EV-Ready Multi Unit Residential Building (MURB) program, launched in fall 2021.  This was supported by an extensive awareness campaign. Saanich led work to develop the program and supporting material. See E-Mobility Strategy Actions for EVs for further info available here: Electric Mobility Strategy | District of Saanich
Climate Plan Action M3.4 Expand public EV charging network
Installation of additional 20 public EV charging stations at Saanich facilities completed fall 2021. Regional EV Infrastructure Roadmap complete and will inform next steps. Considerable regional grant application to implement regional EV Charging infrastructure identified in the roadmap was submitted in 2022. Exploration of curbside charging underway.</t>
  </si>
  <si>
    <t>Climate Plan Action M1.1 Accelerate the implementation of the Active Transportation Plan (ATP)
Funding approved in 2021 and 2022 Budget. Additional staff hired and work commenced on projects that will deliver these accelerated timelines.  The ATP is being reviewed in 2022/23 – this will include review of targets and actions to further align with the climate plan and latest climate data.
Climate Plan Action M1.2 Pilot an electric bicycle incentive program
Program designed through 2020 and 2021 and launched successfully in October 2021. Program fully embeds equity considerations and includes collaboration with the Community Social Planning Council and UBC with a study to analyse the climate and social impacts of the program. Initial rebates were allocated and additional incentives supported by grant funding then released for early 2022. A 12 month study and final report expected 2023. Considerable interest by LGs across the province. More info at E-bike Incentive Pilot Program | District of Saanich</t>
  </si>
  <si>
    <t>Climate Plan Action M1.1 Accelerate the implementation of the Active Transportation Plan (ATP)
Funding approved in 2021 and 2022 Budget. Additional staff hired and work commenced on projects that will deliver these accelerated timelines.  The ATP is being reviewed in 2022/23 – this will include review of targets and actions to further align with the climate plan and latest climate data.
Outcomes:
Supporting mode shift to active and public transportation. 
Initiative 2:
Climate Plan Action M1.2 Pilot an electric bicycle incentive program
Program designed through 2020 and 2021 and launched successfully in October 2021. Program fully embeds equity considerations and includes collaboration with the Community Social Planning Council and UBC with a study to analyse the climate and social impacts of the program. Initial rebates were allocated and additional incentives supported by grant funding then released for early 2022. A 12 month study and final report expected 2023. Considerable interest by LGs across the province. More info at E-bike Incentive Pilot Program | District of Saanich
Outcomes:
Supporting mode shift to active transportation</t>
  </si>
  <si>
    <t xml:space="preserve">Initiative 1:
Climate Plan Action B5.3 Include climate change considerations in the corporate asset management 
System
New Asset Management Program Manager hired. Condition and capacity assessments underway. Natural assets to be incorporated. Grant application for a natural asset inventory submitted mid-2022.
Outcomes:
Improved data for incorporating climate into asset management decisions. 
Initiative 2:
Climate Plan Action C2.3 Provide educational programming and workshops
Funding approved in 2021 enabled a more comprehensive and extensive approach to climate education programming and workshops. This included an Online Climate Action Series, Natural Intelligence Program, continuation and expansion of One Planet Saanich including a One Planet School Challenge, increased participation in BCSEA CoolIt program for schools (and expansion to high schools), emergency management programs, Bring it Home for Climate Campaign and low and no-cost child and youth year-round outdoor programs and camps that often include an environment theme.
Outcomes:
Supporting local climate action by residents. 
Initiative 3: 
Climate Plan Action B5.4 Accelerate the completion of a stormwater master plan with climate change considerations
Incremental progress has been made on the Integrated Stormwater Master Plan (ISMP) multi-year/multi-project program to date. Some resources were committed in 2021. Remaining funding and staff resources required to complete this work will be re-submitted in future budgets. 
Outcomes: 
Adapting infrastructure for a changing climate. 
Initiative 4:
Climate Plan Action L4.1 Transition to highly efficient and renewably powered municipal facilities
In 2021, Pathways to 100% Renewable and Resilient facilities documents were completed for G.R.Pearkes and Cedar Hill Rec Centre.  These are 2-page summary documents outlining the plans for our key facilities to become 100% Renewable, zero carbon and address climate changes.  A major grant application was submitted for Cedar Hill Recreation Centre and we recently announced that major grant funding was received for a full heat recovery retrofit at Pearkes Recreation Centre. Implementation of biomass at SCP is underway with the system expected to be operational by the end of 2022 and the net zero carbon and sustainable design for Fire Hall 2 is underway. Three Saanich owned and rented homes were upgraded from oil to heat pumps with envelope improvements, supported by CleanBC grants. BC Hydro Continuous Optimization Program study completed for several facilities, implementation due 2022. BC Hydro grant secured for lighting upgrades at Public Works. A District 2030 study has been initiated for GHG mitigation and climate resiliency at the Municipal Hall.
Outcomes:
Improved efficiency and resilience of public-serving municipal buildings, investment in renewable energy transition. 
</t>
  </si>
  <si>
    <t>New Asset Management Program Manager hired. Condition and capacity assessments underway. Natural assets to be incorporated. Grant application for a natural asset inventory submitted mid-2022.</t>
  </si>
  <si>
    <t xml:space="preserve">Climate Plan Action B5.3 Include climate change considerations in the corporate asset management 
</t>
  </si>
  <si>
    <t>In 2021, Pathways to 100% Renewable and Resilient facilities documents were completed for G.R.Pearkes and Cedar Hill Rec Centre.  These are 2-page summary documents outlining the plans for our key facilities to become 100% Renewable, zero carbon and address climate changes.  A major grant application was submitted for Cedar Hill Recreation Centre and we recently announced that major grant funding was received for a full heat recovery retrofit at Pearkes Recreation Centre. Implementation of biomass at SCP is underway with the system expected to be operational by the end of 2022 and the net zero carbon and sustainable design for Fire Hall 2 is underway. Three Saanich owned and rented homes were upgraded from oil to heat pumps with envelope improvements, supported by CleanBC grants. BC Hydro Continuous Optimization Program study completed for several facilities, implementation due 2022. BC Hydro grant secured for lighting upgrades at Public Works. A District 2030 study has been initiated for GHG mitigation and climate resiliency at the Municipal Hall.</t>
  </si>
  <si>
    <t xml:space="preserve">Initiative 1:
Climate Plan Action B4.4 Encourage building design or retrofit measures to reduce impacts from heat waves and poor air quality events
Developed a new heat preparedness communications campaign (emergency preparedness and sustainability) to inform the public about home cooling tips and cooling and air quality benefits of heat pumps, particularly in light of 2021 heat wave events. New adaptation webpage. Participating in Provincial engagements on the Existing Buildings Renewal Strategy and Alterations Code, which are embedding adaptation. Development of a climate risk tool in Part 3 buildings underway as part of District 2030 and Bring it Home 4 Climate campaign embeds adaptation for Part 9 building retrofits.  Regional collaboration and grant application made to the UBCM CEPF for an Extreme Heat Mapping grant.
Outcomes:
Improved community resilience to health impacts of heat waves. 
Initiative 2:
Climate Plan Action B5.5 Conduct flood hazard planning
Regional Coastal Flood Inundation Mapping project updated in 2021. Additional 3D modelling of creeks will be required and would form part of future resource requests related to the Integrated Stormwater Management Plan. This work will inform future policy and guidelines.
Outcomes:
Improved knowledge for land use planning. 
Initiative 3:	
Climate Plan Action 6.1 Complete sea-level rise mapping
Regional Coastal Flood Inundation Mapping project to be used in awareness campaigns and to inform policies starting 2022.
Outcomes:
Improved knowledge for land use planning. 
Initiative 4:
Climate Plan Action E1.7 Expand, connect and restore natural area
Public land acquisitions are expanding natural areas. A strategy for connecting natural areas on public and private lands will be an outcome of the Biodiversity Conservation Strategy. Stream and ecosystem restoration projects are ongoing and expanding on both public and private lands.
Outcomes:
Improve ecosystem resilience in a changing climate
</t>
  </si>
  <si>
    <t>Climate Plan Action B5.5 Conduct flood hazard planning
Regional Coastal Flood Inundation Mapping project updated in 2021. Additional 3D modelling of creeks will be required and would form part of future resource requests related to the Integrated Stormwater Management Plan. This work will inform future policy and guidelines.
Climate Plan Action 6.1 Complete sea-level rise mapping
Regional Coastal Flood Inundation Mapping project to be used in awareness campaigns and to inform policies starting 2022.
Climate Plan Action E1.7 Expand, connect and restore natural area
Public land acquisitions are expanding natural areas. A strategy for connecting natural areas on public and private lands will be an outcome of the Biodiversity Conservation Strategy. Stream and ecosystem restoration projects are ongoing and expanding on both public and private lands.</t>
  </si>
  <si>
    <t>Climate Plan Action B4.4 Encourage building design or retrofit measures to reduce impacts from heat waves and poor air quality events
Developed a new heat preparedness communications campaign (emergency preparedness and sustainability) to inform the public about home cooling tips and cooling and air quality benefits of heat pumps, particularly in light of 2021 heat wave events. New adaptation webpage. Participating in Provincial engagements on the Existing Buildings Renewal Strategy and Alterations Code, which are embedding adaptation. Development of a climate risk tool in Part 3 buildings underway as part of District 2030 and Bring it Home 4 Climate campaign embeds adaptation for Part 9 building retrofits.  Regional collaboration and grant application made to the UBCM CEPF for an Extreme Heat Mapping grant.</t>
  </si>
  <si>
    <t>Climate Plan Action E1.7 Expand, connect and restore natural area
Public land acquisitions are expanding natural areas. A strategy for connecting natural areas on public and private lands will be an outcome of the Biodiversity Conservation Strategy. Stream and ecosystem restoration projects are ongoing and expanding on both public and private lands.</t>
  </si>
  <si>
    <t>Our OCP is currently being updated with an expected completion date in 2023.  Multiple plans and programs  have been endorsed since the OCP was adopted e.g. the Active Transportation Plan, the 2020 Climate Plan, the E-Mobility Strategy, the Housing Strategy, the Uptown Douglas Plan, Victoria Region Transit Vision, Rapid Bus  etc. – and will inform the OCP update.
The current Saanich OCP supports complete, compact communities in the following ways:
Vision: Environmental integrity, social well-being, and economic vibrancy. 
Growth Management Policies include:
•	Maintain the Urban Containment Boundary (UCB) as the principal tool for growth management in Saanich, and encourage all new development to locate within the UCB.
Centres and Villages Policies  include:
•	Focus new multiple family residential, commercial, institutional and civic development in Centres and Villages
•	Support developments in “Centres” and “Villages” that:
o	support the integration of institutional uses as community focal points 
o	integrate and support the use of alternative transportation; and
o	result in reduced energy use, net energy generation and reduced Greenhouse Gas emissions. 
o	create or enhance the node’s unique “sense of place”
•	Encourage the retention of corner stores and local service centres as a means to improve the cycle/walk – ability of neighbourhoods
•	Support the following building types and land uses in Major and Neighbourhood “Centres”: 
o	Townhouse (up to 3 storeys) 
o	Low-rise residential (up to 4 storeys) 
o	Mid-rise residential (up to 8 storeys) 
o	Live/work studios &amp; Office (up to 8 storeys) 
o	Civic and institutional (generally up to 8 storeys) 
o	Commercial and Mixed-Use (generally up to 8 storeys)
•	High-rises may be considered in the “Uptown Center” in certain circumstances
•	Support the following building types and uses in “Villages”: 
o	Small lot single family houses (up to 2 storeys) 
o	Carriage/coach houses (up to 2 storeys) 
o	Town houses (up to 3 storeys) 
o	Low-rise residential (3-4 storeys) 
o	Mixed-use (commercial/residential) (3-4 storeys) 
o	Civic and institutional (generally up to 3 storey
•	Support the following building types and uses in “Rural Villages”: 
o	Commercial buildings (up to 2 storeys) 
o	Accessory Residential
Neighbourhood policies  include:
•	Foster sustainable and pedestrian and cycling friendly neighbourhoods ) by:
o	ensuring different travel modes work together 
o	continuing to improve the cycling and walking network, and end of trip facilities; 
o	providing basic commercial services within walking/cycling distance; 
o	supporting a range of housing choices, by type tenure and price; 
o	ensuring adequate green space, including play areas, meeting places, tree cover and natural areas; 
o	continuing to work with BC Transit to improve service; 
o	employing appropriate traffic calming techniques
Walking and Cycling policies include:
•	Encourage and support non-vehicular transportation by providing a safe, interconnected, accessible and visually appealing cycling and walking network.
Transit policies  include:
•	Support the development and enhancement of transit in order to reduce the reliance on automobiles. 
•	Support the effective implementation of Rapid Transit along Douglas Street and other major transportation corridors as appropriate. 
•	Ensure future Light Rapid Transit (LRT) options are not eliminated when considering development along major transportation corridors
Off-street parking policies  include:
•	Update off-street parking standards to reflect current development practices and improve land use efficiency
•	Consider parking variances where one or more of the following apply: 
o	TDM is implemented; 
o	a variety of alternative transit options exist within the immediate vicinity
o	there is a minimal reduction in required parking; 
o	the development is located in a “Centre”; 
o	availability of on-street parking</t>
  </si>
  <si>
    <t xml:space="preserve">Actions supporting compact, complete communities since 2020 include:
Completed Plans since 2020:
•	Uptown Douglas Plan
o	Put pedestrians first, create a landmark multi-modal transit hub, lead growth with residential, and conserve light industrial accelerate rapid transit implementation on Douglas Street, create a network of active and engaging public places, and transform Oak Street into a neighbourhood street
•	Cordova Bay Local Are Plan. Commitments include:
o	Create a strong, vibrant village
o	Improvements to active transportation 
•	Climate Plan:100% Renewable and Resilient Saanich
o	Invest in active transportation
o	Prioritize transit-supportive policies and practices
•	Housing Strategy
o	Criteria for locating affordable, rental, infill and multi-family housing in proximity to frequent transit routes and active transportation infrastructure 
Plans currently underway:
•	Official Community Plan – Strategic Update (Terms of Reference for the update include incorporating recent work including the Saanich Climate Plan; adding  on policy direction for corridors; expanding on missing middle housing/infill policy; emphasizing walkable neighbourhoods; and strengthening monitoring and implementation components.) This project will incorporate the One Planet Living framework into the revised OCP and add the ecological footprint as a 5-year indicator for ongoing monitoring.   
•	Centre, Corridor, and Village Planning (In late 2021, Council directed staff to shift from Local Are Planning to Centres, Corridors, and Village planning. Most of Saanich’s future growth is planned to occur in these areas, where complete communities supporting employment, shops, services, recreation, and public spaces are planned within walking distance. The first three plans will run concurrently and focus on the McKenzie and Quadra Corridors and the McKenzie Centre.
•	Update to Saanich Active Transportation Plan (the update will focus on alignment with current climate change, active transportation, and road safety priorities, addressing emerging technologies and trends, integrating Vision Zero, and reviewing progress towards targets and adjusting actions as needed)
•	Cadboro Bay (Draft Plan directions include: retain and enhance the unique character of the village core as the heart of the community, diversify transportation links and be more welcoming to pedestrians and cyclists, provide more housing forms in the village neighbourhood suitable for all ages and stages of life, and enhance Sinclair Road as a safe and enjoyable walking and cycling route)
•	Shelbourne Street Improvements Project (Includes new cycling facilities, pedestrian safety improvements, and transit infrastructure improvements. Phase 1 is nearly complete.)
•	Multiple Transportation upgrade projects to assist with pedestrian, cycling and transit travel as outlined here: https://www.saanich.ca/EN/main/local-government/departments/engineering-department/current-projects.html#trans with multiple others in design. 
</t>
  </si>
  <si>
    <t xml:space="preserve">•	VKT data for residents (work with ICBC) with some disaggregation available by neighbourhood/building type etc. 
•	Provincial rebate program data regardless of whether we top-up
•	Guidance on the key indicators to monitor to measure progress towards the goals
•	Food consumption data by region (type, quantity including waste through distribution network) – food is 19% of our Consumption Based Emissions Inventory and this data is extremely hard to access
•	Energy use data disaggregated by building type and fuel source, at a minimum
•	Making provincial datasets available with the full six digit postal code would better support analysis and align with municipal boundaries/local policy areas.  
</t>
  </si>
  <si>
    <t xml:space="preserve">Yes. See answers to community and climate resilience questions in previous survey sections for details. 
These are select adaptation actions. For full spread of adaptation actions implemented last year please see the 2021 Climate Plan Report card at https://www.saanich.ca/assets/Community/Documents/Planning/sustainability/2021-climate-report-card.pdf 
Climate Plan Action B5.3 Include climate change considerations in the corporate asset management 
System
Outcomes:Improved data for incorporating climate into asset management decisions. 
Climate Plan Action C2.3 Provide educational programming and workshops
Outcomes: Supporting local climate action by residents. 
Climate Plan Action B5.4 Accelerate the completion of a stormwater master plan with climate change considerations
Outcomes: Adapting infrastructure for a changing climate. 
Climate Plan Action L4.1 Transition to highly efficient and renewably powered municipal facilities
Outcomes: Improved efficiency and resilience of public-serving municipal buildings, investment in renewable energy transition. 
Climate Plan Action B4.4 Encourage building design or retrofit measures to reduce impacts from heat waves and poor air quality events
Outcomes: Improved community resilience to health impacts of heat waves. 
Climate Plan Action B5.5 Conduct flood hazard planning
Outcomes: Improved knowledge for land use planning. 
Climate Plan Action 6.1 Complete sea-level rise mapping
Outcomes: Improve ecosystem resilience in a changing climate
For question 19, there wasn't space available for this answer, but the following factors would increase the capacity to adapt to climate impacts and build community resilience:
	- Legislative changes to streamline and scale up PACE programs. Eventually a program to support and harmonize municipal PACE offerings would be useful, but start with the legislation in the immediate term so we can take advantage of federal funding through FCM to rapidly scale up the PACE program we are currently offering.
	- Authority to directly regulate GHG emissions in existing buildings regardless of renovations taking place (i.e. carbon pollution limits that apply across the building stock) 
	- Legislation to require heat pumps/cooling in new build or retrofits with a major redevelopment.
	- Programs specifically designed around the needs of stratas- a strata energy advisory program to support decision making and tailored incentives for the upgrades that may be undertaken in strata buildings (both in-suite and whole-building electrification) 
	-  Programs that actually manage the design and upgrades of existing MURBS, rentals, affordable housing and SFHs for vulnerable populations/low income on behalf of the property owner/manager – i.e. the program is not just a rebate or support, but just goes in there to do the work themselves. Our target timelines will just not be met without this. 
	- Funding that supports the early feasibility and design of climate adaptation ecosystem service projects e.g. there is some limited funding out there for ecosystem restoration and a little through the MNAI for inventories – but none to help with project feasibility work and then design work (e.g. wetland development or restoration.)  So we can’t access the funding to implement projects because we can’t get funding to do the feasibility and design work.  This climate adaptation theme area needs to catch up to the rebate/grant approach being taken for buildings/fleet focussed on GHGs   
</t>
  </si>
  <si>
    <t xml:space="preserve">https://www.saanich.ca/assets/Community/Documents/Planning/sustainability/ResilientSaanich_RiskAssessmentReport.pdf </t>
  </si>
  <si>
    <t>"Extreme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ice","Water shortage","Wildfire","Overland flooding","Coastal flooding, storm surge events and/or other coastal hazards"</t>
  </si>
  <si>
    <t>"Based on the Report to the Chief Coroner of BC (https://www2.gov.bc.ca/assets/gov/birth-adoption-death-marriage-and-divorce/deaths/coroners-service/death-review-panel/extreme_heat_death_review_panel_report.pdf), the elderly, those with multiple chronic diseases, those closer to city centres, those living alone, and other factors influence vulnerability. ","Low-income households"</t>
  </si>
  <si>
    <t>"Our risk assessment did not explicitly identify vulnerable groups for each hazard. We are identifying these on a case by case basis as we implement our climate actions.  We have committed to developing and applying an equity lens to all climate plan actions going forward.  "</t>
  </si>
  <si>
    <t>"Biodiversity loss impacts Indigenous people's rights and ability to practice culture. Youth mental health is also a concern.Our risk assessment did not explicitly identify vulnerable groups for each hazard. We are identifying these on a case by case basis as we implement our climate actions.  We have committed to developing and applying an equity lens to all climate plan actions going forward.  ","Indigenous peoples"</t>
  </si>
  <si>
    <t>"see comments section at the end for further comments on this topic. ","Increased funding","More partnerships and collaboration across levels of government","Increased staff capacity"</t>
  </si>
  <si>
    <t>"Our 2030 interim target (50% reduction from 2007 levels) has a different base year than the federal and provincial governments, but we believe we are at least as ambitious as the other level of government targets. Our targets are based on alignment with science-based targets set out by the IPCC for keeping average global warming below 1.5 degrees C. We have also made a commitment to 100% renewable energy consumption in our community by 2050. "</t>
  </si>
  <si>
    <t>"community programs such as incentives, education, engagement, etc.","Staff time","Climate or energy studies and/or assessments","Climate or energy plans, policies and/or strategy development","Climate resilient infrastructure and/or capital project(s)"</t>
  </si>
  <si>
    <t>January 14, 2020</t>
  </si>
  <si>
    <t>http://salmo.ca/wp-content/uploads/2020/01/OCP-Sustainable-Salmo-2020-Final-1.pdf</t>
  </si>
  <si>
    <t>The Village of Salmo promotes the BC Energy Step Code as well as the Regional Energy Efficiency Program in all new buildings and renovations.  along with using energy efficient, low emission materials where possible.  This has resulted in increased energy efficiency.  Rebates available through companies like FortisBC are also communicated to the public.  We are looking at switching some community facilities to solar power.</t>
  </si>
  <si>
    <t>The Village of Salmo promotes the BC Energy Step Code as well as the Regional Energy Efficiency Program in all new buildings and renovations</t>
  </si>
  <si>
    <t>We are looking at switching some community facilities to solar power.</t>
  </si>
  <si>
    <t>low emission materials where possible</t>
  </si>
  <si>
    <t xml:space="preserve">We have 3 EV stations and will add more when demand increases. It increased significantly in 2020 and 2021.  The Village is also working to establish a viable to transit system to and from other local communities.  </t>
  </si>
  <si>
    <t>We have 3 EV stations and will add more when demand increases. It increased significantly in 2020 and 2021.</t>
  </si>
  <si>
    <t xml:space="preserve">The Village is also working to establish a viable to transit system to and from other local communities.  </t>
  </si>
  <si>
    <t xml:space="preserve">In our OCP 2020, we set policies and objectives for sustainable residential growth &amp; development through builders &amp; homeowners meeting or exceeding BC Step Code requirements when building.  The Zoning bylaw is being updated to line up with the OCP, and the Building Bylaw update will follow its completion. We are working with the RDCK regarding organic waste. </t>
  </si>
  <si>
    <t xml:space="preserve">We are working with the RDCK regarding organic waste. </t>
  </si>
  <si>
    <t>requirements when building.  The Zoning bylaw is being updated to line up with the OCP, and the Building Bylaw update will follow its completion.</t>
  </si>
  <si>
    <t>The Village of Salmo undertakes yearly Dike projects to maintain and upgrade our dike system in an effort to prevent flooding.  As well, we promote reducing the risk of wildfire through education such as part of the FireSmart program and have protection in place for the natural ecosystem functions provided by wetlands and riparian areas.  In the future, we would like to add residential water meters to assist with water conservation to preserve our aquifer. We would also like to initiate an aquifer study to understand the effects of water usage and climate change to our aquifer.  Costs associated with these initiatives limit what the Village can do at this time.</t>
  </si>
  <si>
    <t>We would also like to initiate an aquifer study to understand the effects of water usage and climate change to our aquifer.</t>
  </si>
  <si>
    <t>As well, we promote reducing the risk of wildfire through education such as part of the FireSmart program</t>
  </si>
  <si>
    <t>The Village of Salmo undertakes yearly Dike projects to maintain and upgrade our dike system in an effort to prevent flooding. 
 Protection in place for the natural ecosystem functions provided by wetlands and riparian areas.
 In the future, we would like to add residential water meters to assist with water conservation to preserve our aquifer.</t>
  </si>
  <si>
    <t>Our land use section in the OCP supports allowing for residential low-density as well as residential medium density building areas.  Being  supportive of affordable housing projects, particularly multi-family, are a priority and, as part of the Zoning bylaw update, we are looking at ways to accommodate more diversified housing into our Village and to incorporate energy saving features, such as EV stations, into new and existing builds.</t>
  </si>
  <si>
    <t>We are currently working on an updated zoning bylaw that will allow for building laneway houses or carriage houses.</t>
  </si>
  <si>
    <t xml:space="preserve">Funding sources for the associated costs, and data on what the costs and savings have been in other communities. </t>
  </si>
  <si>
    <t>Yes, we have shored up our dike area at critical points in an effort to turn the watercourse away from the village.  However, more work on the dike is needed. It is unknown at this time if it will work as expected.  We strongly promote FireSmart and WaterSmart and the Village imposes watering restrictions on all residences each summer.  We have organized cooling centres for heat events.</t>
  </si>
  <si>
    <t>"Overland flooding","Extreme heat and heat stress","Wildfire","Extreme cold, snow and ice","Water shortage","Wind,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</si>
  <si>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"The entire village"</t>
  </si>
  <si>
    <t>"All groups","Seniors"</t>
  </si>
  <si>
    <t>"We do our best but are limited by lack of staff and financial resources.","Yes, we collaborate with other communities to align with climate action plans and priorities of senior levels of government"</t>
  </si>
  <si>
    <t>Received for information in December 2020</t>
  </si>
  <si>
    <t>https://www.salmonarm.ca/DocumentCenter/View/3025/CEEP-Final-Oct_2020?bidId=</t>
  </si>
  <si>
    <t>https://www.salmonarm.ca/AgendaCenter/ViewFile/Agenda/719?html=true</t>
  </si>
  <si>
    <t>928.8</t>
  </si>
  <si>
    <t>881.3</t>
  </si>
  <si>
    <t>1810</t>
  </si>
  <si>
    <t xml:space="preserve">City relies on 2007, 2010, 2012 and 2016 community energy and emissions inventory derived from Provincial data </t>
  </si>
  <si>
    <t>6% reduction from 2007 level by 2020</t>
  </si>
  <si>
    <t>https://www.salmonarm.ca/DocumentCenter/View/52/OCP-Bylaw-No-4000?bidId=</t>
  </si>
  <si>
    <t>Initiative: 2010 Facility Reports
Outcomes: Following direction from 2010 Facility Reports, the City of Salmon Arm has implemented multiple energy efficiency upgrades to reduce emissions related to City buildings. This has resulted in emission reductions of approximately 12%.</t>
  </si>
  <si>
    <t>Initiative: Fleet Vehicle Efficiency Upgrades
Outcomes: The City has replaced aging fleet vehicles with hybrid and electric vehicles, significantly
cutting emissions in several service areas.
Initiative: Active Transportation Network Plan
Outcomes: The City initiated the planning process for an Active Transportation Network Plan in the
spring of 2022.</t>
  </si>
  <si>
    <t>Initiative: Fleet Vehicle Efficiency Upgrades
Outcomes: The City has replaced aging fleet vehicles with hybrid and electric vehicles, significantly cutting emissions in several service areas.</t>
  </si>
  <si>
    <t>Initiative: Active Transportation Network Plan
Outcomes: The City initiated the planning process for an Active Transportation Network Plan in the spring of 2022.</t>
  </si>
  <si>
    <t xml:space="preserve">Initiative: Organics Diversion
Outcomes: The City implemented an Organics diversion program in 2019 which has resulted in an approximate 20% reduction in ghg emissions.
</t>
  </si>
  <si>
    <t>Initiative: Organics Diversion
Outcomes: The City implemented an Organics diversion program in 2019 which has resulted in an approximate 20% reduction in ghg emissions.</t>
  </si>
  <si>
    <t>Initiative: Wildfire Fuel Load Reduction
Outcomes: The City has engaged in multiple projects to reduce wildfire fuel load in key locations of
the community, helping to reduce risk and promoting “fire smart” principles.</t>
  </si>
  <si>
    <t>OCP land use designations, Urban Containment Boundary, Rural policies.</t>
  </si>
  <si>
    <t>Adhered to OCP land use designations, Urban Containment Boundary, Rural policies. Implemented
Greenways Strategy. Developed municipal amenities.</t>
  </si>
  <si>
    <t>The City has had policies in place aligned with complete compact communities for years. Funding
support for amenity development in support of complete compact communities would be most
valuable.</t>
  </si>
  <si>
    <t>No, and we are not intending to undertake due to one or more reasons not listed above, please
specify (while not currently being considered, an assessment may be considered in the future)
 The City has utilized Health Authority mapping of Community Heath and Climate Change to
inform recent planning initiatives.</t>
  </si>
  <si>
    <t>"Extreme heat and heat stress","Wildfire","Wind, rain, and other storm events","Water shortage","Ecological, cultural and/or human health impacts (examples of cultural impacts include threats to identities, languages, and livelihoods; examples of ecological impacts include biodiversity loss, erosion, invasive species, ecosystem changes)","Extreme cold, snow and ice","Overland flooding","Coastal flooding, storm surge events and/or other coastal hazards"</t>
  </si>
  <si>
    <t>"All citizens"</t>
  </si>
  <si>
    <t>"LGCAP Grant - 2021 $ 147,082.00 20% Matching Funding Requirement $ 29,416.40 Total CSA Funding (excluding CARIP Funding) $1,031,704.02 701% LGCAP Grant - 2022 $ 147,082.00 20% Matching Funding Requirement $ 29,416.40 Total CSA Funding (excluding CARIP Funding) $2,092,878.92 1423%"</t>
  </si>
  <si>
    <t xml:space="preserve">Kelsey Recreation Centre Retrofits. Currently, a large portion of the Village’s GHG emissions come from operating the Kelsey Recreation Centre as the pool is being heated with propane. With planned energy retrofits including air-sealing, replacing old windows and doors, and efficient water heating equipment and possible solar installation we hope to be able to drastically reduce our emissions. </t>
  </si>
  <si>
    <t xml:space="preserve">Creation of a multi-modal hub and multi-modal pathways. Our recently updated OCP identifies a multi-modal hub to encourage multiple forms of active transportation. This will include bicycle amenities and connectivity to existing and planned multi-modal pathways. There is also plans for a phase 2 of the working waterfront trail to increase accessibility and age-friendliness to promote further use. </t>
  </si>
  <si>
    <t>Zoning Bylaw Update. We plan to update our zoning bylaw in accordance with our newly updated OCP. This includes coordination with new land use designations from the OCP which focus on residential development in the Village-core to encourage walkability and access to services. This will reduce car trips and in turn reduce our community greenhouse gas emissions.</t>
  </si>
  <si>
    <t xml:space="preserve">Asset Management Implementation Program. We are planning to update our Asset Management Plan and conduct an updated risk assessment that includes climate change data to mitigate negative impacts to our municipal infrastructure. The desired outcome is increased resilience of our municipals assets to the impacts of climate change. </t>
  </si>
  <si>
    <t xml:space="preserve">We are in the final stages of updating our Official Community Plan. The new plan identifies land within the Village core for “Future Community Expansion.” This was targeted to encourage walkability, reduce car trips and allow residents easy access to services. The land use designations were informed by our recently completed Flood Risk Assessment of the Salmon River estuary. Targeted growth in the Village core will mitigate damage caused by flooding and increase climate resilience. Our OCP is being accompanied by a Housing Needs Assessment. We plan to include a diverse housing mix including increased rental stock and multi family units wherever possible.  </t>
  </si>
  <si>
    <t xml:space="preserve">In 2020 we began the process of updating our Official Community Plan. This process included commissioning a housing needs assessment, an age-friendly plan, an active transportation study all focused on increasing our community’s completeness and compactness, addressing climate change, and better serving and retaining our residents. </t>
  </si>
  <si>
    <t xml:space="preserve">Future growth projections, housing trends and climate change risk assessments </t>
  </si>
  <si>
    <t xml:space="preserve">We have been working with the Strathcona Regional District to develop the Salmon &amp; White rivers Flood Risk Assessment and Flood Hazard Mapping. This study considers climate change and sea level rise and informs planning to protect the community from negative impacts of climate change. </t>
  </si>
  <si>
    <t>"Coastal flooding, storm surge events and/or other coastal hazards","Overland flooding","Water shortage","Wind, rain, and other storm events","Wildfire","Extreme cold, snow and ice","Ecological, cultural and/or human health impacts (examples of cultural impacts include threats to identities, languages, and livelihoods; examples of ecological impacts include biodiversity loss, erosion, invasive species, ecosystem changes)","Extreme heat and heat stress"</t>
  </si>
  <si>
    <t>no set frequency but collected data from 2007 and then again 2019</t>
  </si>
  <si>
    <t xml:space="preserve">Global Protocol for Community-Scale Greenhouse Gas Emission Inventories </t>
  </si>
  <si>
    <t>85039</t>
  </si>
  <si>
    <t>16579</t>
  </si>
  <si>
    <t>59613</t>
  </si>
  <si>
    <t>3149</t>
  </si>
  <si>
    <t>3014</t>
  </si>
  <si>
    <t>101022500</t>
  </si>
  <si>
    <t xml:space="preserve">
Initiative: 2022 HVAC improvements (DDC, sensors and devices) were made to the Sechelt RCMP and municipal hall buildings. The new system can record and measure energy usage.  
Outcomes: Allowed for scheduling and energy savings when buildings are unoccupied, but also saves energy during business hours. These savings are considerable but have not been measured. We do know that the heating system runs at approximately half capacity (one boiler runs instead of two).  
Initiative: Since 2019 all new light fixture installations and bulb replacements to LED for all 23 of our municipal building and facilities. 
Outcomes: Resulted in energy savings and lowered emissions. These savings have not been measured.  
Initiative: In 2021, $10,000 from capital budget spent on purchase of new Parks equipment (battery operated mowers, line trimmers, hedge trimmers, chainsaws and blowers) to replace gas powered.  
Outcomes: Considerable reduction in GHG emissions 
</t>
  </si>
  <si>
    <t xml:space="preserve">Initiative: 2022 HVAC improvements (DDC, sensors and devices) were made to the Sechelt RCMP and municipal hall buildings. The new system can record and measure energy usage.  
Initiative: Since 2019 all new light fixture installations and bulb replacements to LED for all 23 of our municipal building and facilities. </t>
  </si>
  <si>
    <t xml:space="preserve">Initiative: 2022 HVAC improvements (DDC, sensors and devices) were made to the Sechelt RCMP and municipal hall buildings. The new system can record and measure energy usage.  </t>
  </si>
  <si>
    <t xml:space="preserve">Initiative: Commenced a new updated Transportation Master Plan in 2022, including active transportation planning and with a stated goal of reducing GHGs ($200,000 capital budget); 
Outcomes: Currently underway with public engagement.
Staff participation in a local Active Travel for Kids interagency tactical working group and collaborating with School District 46 to map best routes to school and identify road infrastructure improvements.  
Outcomes: Currently underway, ongoing parent and student engagement, three best routes to school maps  
</t>
  </si>
  <si>
    <t xml:space="preserve">Initiative: Commenced a new updated Transportation Master Plan in 2022, including active transportation planning and with a stated goal of reducing GHGs ($200,000 capital budget); 
Staff participation in a local Active Travel for Kids interagency tactical working group and collaborating with School District 46 to map best routes to school and identify road infrastructure improvements.  </t>
  </si>
  <si>
    <t xml:space="preserve">Initiative: In December 2021 updated solid waste bylaw to include Organics diversion and commenced residential organic waste collection and education program. 
Outcomes: 60 tonnes per month are diverted from the landfill, 5824 household units received collection bins (kitchen &amp; /or curbside) and educational material.
Initiative: In 2021, $10,000 from capital budget spent on purchase of new Parks equipment (battery operated mowers, line trimmers, hedge trimmers, chainsaws and blowers) to replace gas powered.  </t>
  </si>
  <si>
    <t>Initiative: In December 2021 updated solid waste bylaw to include Organics diversion and commenced residential organic waste collection and education program. 
Outcomes: 60 tonnes per month are diverted from the landfill, 5824 household units received collection bins (kitchen &amp; /or curbside) and educational material.</t>
  </si>
  <si>
    <t xml:space="preserve">Initiative: in 2022 a Sunshine Coast wide Climate Risk Assessment has been completed and an action plan is being developed.  
Outcomes: The plan will guide priority actions for District of Sechelt, local governments and the communities of the Sunshine Coast region to reduce risks and adapt to climate-related impacts, and in a coordinated manner. Sechelt Planning and Engineering staff were members of the community project team. 
</t>
  </si>
  <si>
    <t xml:space="preserve">Initiative: in 2022 a Sunshine Coast wide Climate Risk Assessment has been completed and an action plan is being developed.  </t>
  </si>
  <si>
    <t xml:space="preserve">Land Use Policies for Growth Management and Sustainable Land Use (including Urban Containment Boundary, Conservation Design, Community Amenities and Density Bonussing), Development Permit Areas for Multi-Family and Intensive Residential and Infill Housing.  </t>
  </si>
  <si>
    <t>Revising Zoning Bylaw to create more opportunities for infill and higher densities within the downtown area and serviced areas. As of May 2022 the bylaw is at first reading and public engagement is underway.</t>
  </si>
  <si>
    <t>Asset management cost comparisons and pro forma cost comparisons based on real world examples, tools to evaluate development proposals for both the site and fit with the larger community.</t>
  </si>
  <si>
    <t xml:space="preserve">Yes, participated in regional Climate Change Vulnerability &amp; Risk Assessment.  
The plan will guide priority actions for District of Sechelt, local governments and the communities of the Sunshine Coast region to reduce risks and adapt to climate-related impacts, and in a coordinated manner. Sechelt Planning and Engineering staff were members of the community project team. 
</t>
  </si>
  <si>
    <t>https://ehq-production-canada.s3.ca-central-1.amazonaws.com/e9c1a58b69c94614f823ef071cadd6ebbb8972bf/original/1653518578/064c7ac1878d428df768910b1e9cf767_2022-MAY-11_SCRD_Climate_Risk_and_Vulnerability_Assessment_Report.pdf?X-Amz-Algorithm=AWS4-HMAC-SHA256&amp;X-Amz-Credential=AKIAIBJCUKKD4ZO4WUUA%2F20220708%2Fca-central-1%2Fs3%2Faws4_request&amp;X-Amz-Date=20220708T220407Z&amp;X-Amz-Expires=300&amp;X-Amz-SignedHeaders=host&amp;X-Amz-Signature=a7c044d4d47c1bc6ed921855479934a5a4e92824f86d2ab998fb0131f728db34</t>
  </si>
  <si>
    <t>"Coastal flooding, storm surge events and/or other coastal hazards","Wildfire","Water shortage","Ecological, cultural and/or human health impacts (examples of cultural impacts include threats to identities, languages, and livelihoods; examples of ecological impacts include biodiversity loss, erosion, invasive species, ecosystem changes)","Wind, rain, and other storm events","Extreme heat and heat stress","Overland flooding","Extreme cold, snow and ice"</t>
  </si>
  <si>
    <t>"waterfront residents and infrastructure like roads and sewer ","Indigenous peoples"</t>
  </si>
  <si>
    <t>"people with health or respiratory issues","Low-income households","Indigenous peoples","People experiencing homelessness","Seniors"</t>
  </si>
  <si>
    <t>"all residents ","Low-income households","Indigenous peoples","Racialized communities","Newcomers to Canada (immigrants and refugees)","People experiencing homelessness","Seniors","Women and girls"</t>
  </si>
  <si>
    <t>"organics collection program","Staff time","Climate or energy plans, policies and/or strategy development","Climate resilient infrastructure and/or capital project(s)"</t>
  </si>
  <si>
    <t>Retrofitting the Nation hall - applying for a green grant - for energy efficiency
Getting off fossil fuel for heating - heat pumps for heating/cooling
Food security for reno of kitchens</t>
  </si>
  <si>
    <t>Getting off fossil fuel for heating - heat pumps for heating/cooling</t>
  </si>
  <si>
    <t>Retrofitting the Nation hall - applying for a green grant - for energy efficiency</t>
  </si>
  <si>
    <t>Electric vehicles - planning/scoping/exploring options
Public works department - looking to get away from gas powered tools - battery powered to replace gas powered trucks for example</t>
  </si>
  <si>
    <t xml:space="preserve">organics diversion &amp; recycling - Recycle BC, Salish soils - landfill approaching capacity - newly implemented 2021/22
</t>
  </si>
  <si>
    <t>organics diversion &amp; recycling - Recycle BC, Salish soils - landfill approaching capacity - newly implemented 2021/22</t>
  </si>
  <si>
    <t>Drought - develop resiliency and self sufficiency
Stage 4 in Nov 2022 - Nation is seeking to access existing water rights on Nation land and Nation owned property to supplement water supply in near term
Looking to study water quality/sources &amp; get it into existing infrastructure</t>
  </si>
  <si>
    <t>60% through drafting an OCP with these issues in mind re accessibility - Nation working with consulting firm to inform process with housing strategy - integrating zoning and long term planning aligns with housing strategy</t>
  </si>
  <si>
    <t>Yes - no building types excluded. Building multi unit of many types. Find much of need is in this 'missing middle' or vertical density for highest and best use of land.</t>
  </si>
  <si>
    <t>-finished flood and foreshore plan
-don't have geo technical risk data - need slope stability assessment to ID at risk / hazard areas
-have some sensitive environmental data - need more detailed info for Nation lands as opposed to traditional territories to inform development processes - hazards and risk assessment</t>
  </si>
  <si>
    <t>-constantly battling sea wall - coastal erosion and sea level rise
-water availability - looking at own sourcing/redundancy</t>
  </si>
  <si>
    <t>"Water shortage","Wildfire","Coastal flooding, storm surge events and/or other coastal hazards","Overland flooding","Ecological,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ice","Wind, rain, and other storm events"</t>
  </si>
  <si>
    <t>"Low-income households","Indigenous peoples","Racialized communities","People experiencing homelessness","Seniors","Women and girls"</t>
  </si>
  <si>
    <t>"Low-income households","Indigenous peoples","Racialized communities","People experiencing homelessness","Women and girls"</t>
  </si>
  <si>
    <t xml:space="preserve">We are purchasing an EV for our bylaw officer
We are installing an EV charging station. </t>
  </si>
  <si>
    <t>We are purchasing an EV for our bylaw officer
We are installing an EV charging station.</t>
  </si>
  <si>
    <t>Chapter 2: section 2.3 Growth Management Strategy
Chapter 3: Residential 3.2.11 Infill growth policy and 3.5 attainable housing
Chapter 7: Environment</t>
  </si>
  <si>
    <t>Allowing secondary suites and carriage housing</t>
  </si>
  <si>
    <t>examples</t>
  </si>
  <si>
    <t xml:space="preserve">We had a flood protection plan prepared. However, it became evident that it is virtually impossible to implement due to permitting and archeological requirements. Regulators and local First Nations representatives told us in person on the ground that the protection plan prepared would not be supported. We do not have the resources to develop a new plan. No other actions are being taken due to limited technical expertise and resources. </t>
  </si>
  <si>
    <t>"Marine oriented businesses and municipal infrastructure"</t>
  </si>
  <si>
    <t>"EV Charger and Car","Climate resilient infrastructure and/or capital project(s)"</t>
  </si>
  <si>
    <t>2010 / 2022 (the new plan has been approved by Committee of the Whole, but won't be up for Council adoption until July 18.</t>
  </si>
  <si>
    <t>http://www.sidney.ca/Town_Hall/Climate_Action_and_Sustainability/Climate_Action_Plan.htm</t>
  </si>
  <si>
    <t>The corporate GHG emissions inventory is currently underway, and the Town’s approach to annual reporting following the approval of the 2022 Climate Action Plan is under review.</t>
  </si>
  <si>
    <t>The Capital Regional District completes the emissions inventories for member municipalities periodically (but not annually). The last report completed was for 2020 emissions.</t>
  </si>
  <si>
    <t>50% and Net zero</t>
  </si>
  <si>
    <t>50% by 2030 / Net zero by 2050</t>
  </si>
  <si>
    <t>Initiative: Participation in CleanBC Better Homes municipal top-up program (ongoing)
Outcomes: Reduce financial barriers to low carbon and energy efficient retrofits to existing homes (i.e. switching to electric home heating/cooling)
Initiative: Encouraging heat pump installation in new development through public information sharing (ongoing)
Outcomes: Increased awareness of and participation in heat pump retrofit rebate programs, and increased overall installation of heat pumps</t>
  </si>
  <si>
    <t>Initiative: Encouraging heat pump installation in new development through public information sharing (ongoing)
Outcomes: Increased awareness of and participation in heat pump retrofit rebate programs, and increased overall installation of heat pumps</t>
  </si>
  <si>
    <t>Initiative: Active Transportation Plan (underway)
Outcomes: Establish key projects and next steps in improving Sidney's active transportation network
Initiative: Bike Rack Cost Sharing Policy (completed)
Outcomes: To increase the coverage of bike parking in the downtown so that people feel more comfortable biking and leaving their bike unattended when conducting business in the area</t>
  </si>
  <si>
    <t>Initiative: Official Community Plan Update (completed)
Outcomes: Climate change considerations integrated into policy and development permit areas to support low carbon, energy efficient, and resilient buildings and land use patterns.
Initiative: Hiring a Climate Action Coordinator (completed)
Outcomes: Improve staff capacity to implement climate action initiatives</t>
  </si>
  <si>
    <t>Initiative: Official Community Plan Update (completed)
Outcomes: Climate change considerations integrated into policy and development permit areas to support low carbon, energy efficient, and resilient buildings and land use patterns.</t>
  </si>
  <si>
    <t>Initiative: Climate Action Plan Update (pending approval)
Outcomes: Improve understanding of local climate risks and develop potential actions to mitigate and adapt to climate change
Initiative: Flood Construction Level policy (existing)
Outcomes: Reduce long term risk associated with sea level rise in low-lying areas</t>
  </si>
  <si>
    <t>Initiative: Climate Action Plan Update (pending approval)
Outcomes: Improve understanding of local climate risks and develop potential actions to mitigate and adapt to climate change</t>
  </si>
  <si>
    <t>Initiative: Flood Construction Level policy (existing)
Outcomes: Reduce long term risk associated with sea level rise in low-lying areas</t>
  </si>
  <si>
    <t>•	Policies 5.3.6 - 5.3.10 encourage affordable housing, infill, and mixed-use development to enhance liveability and vitality. These kinds of development also support the creation of a more complete and compact community.
•	Policy 5.3.11 notes that when developing new zoning designations transitioning between lower and higher density uses, higher density developments should be sited in areas with optimal access to amenities and a variety of transportation options
•	Policy 5.3.17 notes that where appropriate, the Town shall maintain existing Neighbourhood Commercial uses within established residential areas as a means to enhance a sense of community through local amenities and gathering spaces
•	The Downtown Commercial policy area aims to maintain and strengthen downtown Sidney’s role as the commercial centre of the community and encourages residential intensification of this area to make living downtown accessible to a range of people
•	Policy 6.3.3 identifies that all downtown development shall respond to the principles of compact, vibrant, and pedestrian-friendly urban form.
•	Policy 6.3.6 encourages transit-oriented development in the downtown core towards the Highway
•	The West Sidney Mixed Use Village policy area also supports a mix of residential, commercial, and light industrial uses that support the industrial activity in the West side industrial area
•	Policy 8.3.2 notes that Neighbourhood commercial is considered an essential element of any successful community as it provides for the daily requirements of local residents, reduces automobile reliance, and provides a focal point and identity for the neighbourhood it serves</t>
  </si>
  <si>
    <t xml:space="preserve">•	OCP Update to allow a broader mix of housing typologies
•	Encouraging infill development
•	Widening sidewalks to improve accessibility
•	Improved the West Side multi use trail 
•	Installed a new playground at Rathdown park
</t>
  </si>
  <si>
    <t xml:space="preserve">Active transportation data
o	# trips at various distances (i.e. what length of trip are people typically willing to go to commute and/or run errands)
o	Why people choose to drive/own cars vs other active transportation methods
o	General data around commuting patterns/mode shift
Housing data
o	What do affordable housing providers need in order to building the region (i.e. land? Something else?)
o	What stops people from moving to the area? (housing affordability? Something else?)
Park space per capita
Tree canopy coverage
</t>
  </si>
  <si>
    <t>Development of an updated Climate Action Plan: this plan outlines actions the Town can undertake to improve resilience to climate change over the near term and long term. 
Development of a Heat Response Plan: this will improve emergency response in future extreme heat events.</t>
  </si>
  <si>
    <t xml:space="preserve">https://www.crd.bc.ca/docs/default-source/climate-action-pdf/reports/2017-07-17_climateprojectionsforthecapitalregion_final.pdf?sfvrsn=bb9f39ca_12 </t>
  </si>
  <si>
    <t>"Extreme heat and heat stress","Coastal flooding, storm surge events and/or other coastal hazards","Wind, rain, and other storm events","Ecological, cultural and/or human health impacts (examples of cultural impacts include threats to identities, languages, and livelihoods; examples of ecological impacts include biodiversity loss, erosion, invasive species, ecosystem changes)","Water shortage","Extreme cold, snow and ice","Wildfire","Overland flooding"</t>
  </si>
  <si>
    <t>replacing current heating mechanical systems with heat pumps and better controls, project in progress.
building envelope improvements, project in progress.</t>
  </si>
  <si>
    <t>replacing current heating mechanical systems with heat pumps and better controls, project in progress.</t>
  </si>
  <si>
    <t>seeking to develop EV charging station, project in progress
developing an active transportation plan, in conjunction with our new Official Community Plan.</t>
  </si>
  <si>
    <t>seeking to develop EV charging station, project in progress</t>
  </si>
  <si>
    <t>developing an active transportation plan, in conjunction with our new Official Community Plan.</t>
  </si>
  <si>
    <t>developing new planning and development tools to be incorporated in our new Zoning Bylaw, Official Community Plan and Design Standards</t>
  </si>
  <si>
    <t>Developed FireSmart building elements on civic buildings, zero scape landscaping around civic buildings.</t>
  </si>
  <si>
    <t>We are currently going through the process to modernize and adopt a new Official Community Plan that addresses these very issues.</t>
  </si>
  <si>
    <t>We are currently going through the process to modernize the zoning bylaw that addresses these very issues.</t>
  </si>
  <si>
    <t>sample bylaws, policies</t>
  </si>
  <si>
    <t xml:space="preserve">we are committed to making annual capital investments into retro fitting our civic buildings to be climate resilient </t>
  </si>
  <si>
    <t>"Wildfire","Extreme heat and heat stress","Ecological, cultural and/or human health impacts (examples of cultural impacts include threats to identities, languages, and livelihoods; examples of ecological impacts include biodiversity loss, erosion, invasive species, ecosystem changes)","Extreme cold, snow and ice","Wind, rain, and other storm events","Water shortage","Overland flooding","Coastal flooding, storm surge events and/or other coastal hazards"</t>
  </si>
  <si>
    <t>http://www.slocancity.com/wp-content/uploads/2021/11/SCEEP-FINAL-REPORT-Slocan-2016-02-09.pdf</t>
  </si>
  <si>
    <t>2021/22 Project - Slocan Legion Hall Heating Upgrade
Installation of 6 air source heat pumps in the Slocan Legion Hall, replacing old electric furnace system.
2021/22 Project - Slocan Legion Hall Heritage Restoration Project
Heritage and energy upgrades to the Slocan Legion Hall - energy portion includes new siding, windows, doors and electrical.</t>
  </si>
  <si>
    <t>2021/22 Project - Slocan Legion Hall Heating Upgrade
Installation of 6 air source heat pumps in the Slocan Legion Hall, replacing old electric furnace system.
2021/22 Project - Slocan Legion Hall Heritage Restoration Project
Heritage and energy upgrades to the Slocan Legion Hall - energy portion includes new siding, windows, doors and electrical.</t>
  </si>
  <si>
    <t>2021/22 Project - Slocan Legion Hall Heating Upgrade
Installation of 6 air source heat pumps in the Slocan Legion Hall, replacing old electric furnace system.</t>
  </si>
  <si>
    <t>Encouraging use of EV charge station located at the Slocan Wellness Center. The EV charge station is currently free of charge to use (Village covering cost of charging at this time).
Installation of new bike racks at beach and campground.</t>
  </si>
  <si>
    <t>Encouraging use of EV charge station located at the Slocan Wellness Center. The EV charge station is currently free of charge to use (Village covering cost of charging at this time).</t>
  </si>
  <si>
    <t>Installation of new bike racks at beach and campground.</t>
  </si>
  <si>
    <t>OCP revision underway, which includes increased consideration for climate action.</t>
  </si>
  <si>
    <t>OCP revision underway, which includes increased consideration for hazard and land use risk reduction.
Continued partnership with the RDCK on programming and service delivery.</t>
  </si>
  <si>
    <t>OCP revision underway, which includes increased consideration for hazard and land use risk reduction.</t>
  </si>
  <si>
    <t>Continued partnership with the RDCK on programming and service delivery.</t>
  </si>
  <si>
    <t>We are currently mid-way through an OCP revision. The draft OCP considers strategies and policies for this action, but are still being formed. The Village looks forward to reporting out on this next year.</t>
  </si>
  <si>
    <t>We are currently mid-way through an OCP revision. The draft OCP considers strategies and policies for densification, but the ideas are still being formed. The Village looks forward to reporting out on this next year.</t>
  </si>
  <si>
    <t>We are not undertaking this at this time due to a) capacity, and b) the OCP is currently underway.</t>
  </si>
  <si>
    <t xml:space="preserve">Capacity and funding are always issues when actively addressing climate impacts. 
One example, which is being financially supported by EMBC, is repair of the Park Avenue walking bridge. The bridge was damaged due to the severe flooding of 2020. </t>
  </si>
  <si>
    <t>August 2021</t>
  </si>
  <si>
    <t>https://can01.safelinks.protection.outlook.com/?url=https%3A%2F%2Fwww.smithers.ca%2Fuploads%2F2021_Smithers_CEEP_Report.pdf&amp;data=05%7C01%7CWWallace%40smithers.ca%7C91172be3910844e0fda108da5fab8707%7C14197b9365974eb094e41b4aa7540040%7C0%7C0%7C637927487545616138%7CUnknown%7CTWFpbGZsb3d8eyJWIjoiMC4wLjAwMDAiLCJQIjoiV2luMzIiLCJBTiI6Ik1haWwiLCJXVCI6Mn0%3D%7C3000%7C%7C%7C&amp;sdata=tK2N5IrYQqLUPLClfJMcZrBYBOMRLU%2FnfwWMuzwMAS0%3D&amp;reserved=0</t>
  </si>
  <si>
    <t>68000</t>
  </si>
  <si>
    <t>20000</t>
  </si>
  <si>
    <t>38000</t>
  </si>
  <si>
    <t>200</t>
  </si>
  <si>
    <t>40% reduction below 2007 levels by 2030</t>
  </si>
  <si>
    <t>Step Up New Buildings:  Target 382 tCO2e by 2030
Proposal Stage - Adopt the Energy Step Code with a low carbon approach</t>
  </si>
  <si>
    <t>Proposal Stage - Adopt the Energy Step Code with a low carbon approach</t>
  </si>
  <si>
    <t>Step Up New Buildings:  Target 382 tCO2e by 2030</t>
  </si>
  <si>
    <t xml:space="preserve">Electrify Passenger Transport:  Target 2,848 tCO2e by 2030
Underway - Enable charging on-the-go
Underway - Encourage EVs - Electrify the corporate fleet
</t>
  </si>
  <si>
    <t>Electrify Passenger Transport:  Target 2,848 tCO2e by 2030
Underway - Enable charging on-the-go
Underway - Encourage EVs - Electrify the corporate fleet</t>
  </si>
  <si>
    <t>Close the Loop on Waste:   Target 7,898 tCO2e
Proposal Stage - Divert Organics from Landfill</t>
  </si>
  <si>
    <t>Adaptation and Resilience:   Climate Hazards Assessment
Underway - Asset Management Planning - Utility Systems - Water/ Sewer Plant Upgrades</t>
  </si>
  <si>
    <t>Adaptation and Resilience:   Climate Hazards Assessment</t>
  </si>
  <si>
    <t>Underway - Asset Management Planning</t>
  </si>
  <si>
    <t>Utility Systems - Water/ Sewer Plant Upgrades</t>
  </si>
  <si>
    <t>OCP (Updated - September 2022):
(1) Densification - no boundary expansion
(2) Mixed Use - downtown core, with downtown revitalization tax exemption program
(3) Transportation - active transportation plan, transit system</t>
  </si>
  <si>
    <t>See question #9 - all actions in place by 2020</t>
  </si>
  <si>
    <t>(1) Population density changes by area
(2) New construction values by area
(3) Active transportation statistics</t>
  </si>
  <si>
    <t>Smithers is undertaking the $3,051,000 Bulkley River bank stabilization project (at 3 river bend points) to prevent recent and increasing erosion and reduce flood risks and is seeking a Canada-DMF grant to complete project funding.  The flood risk area includes roads and housing with seniors, low-income, and indigenous residents.
Smithers is undertaking new and recent wildfire interface area planning and fuel load reduction work with $228,000 financed by BC through UBCM.  Some of this work is connected with beetle killed trees.  The wildfire interface areas include housing with seniors, low-income, and indigenous residents, as well as people experiencing homelessness.
Smithers is undertaking increased investment and spending connected with risk of biodiversity loss (fish species - steelhead, tree species - forest mix landscapes, wetlands - natural storm water management) and invasive species (plants/ weeds).  This involves increasing engagement with and support of non-profit contractors and volunteer groups as well as complying with ever stricter regulations on water, sewer, and storm sewer systems.  All of these efforts help support long-term reconciliation with indigenous peoples including the Gidimt'en Clan, the Witsuwit'en people, and the Office of the Wet'suwet'en.
Smithers is providing municipal land for camping for indigenous and other people experiencing homelessness.  The land is centrally located within walkable access to all services and with on site support from BC agencies and non-profit groups.  Inter-agency group with Smithers support has overseen trailer housing and heating at the site through winter-spring.  The extent to which climate change has contributed to this recent and ongoing homelessness situation is unclear.</t>
  </si>
  <si>
    <t>"Overland flooding","Wildfire","Ecological, cultural and/or human health impacts (examples of cultural impacts include threats to identities, languages, and livelihoods; examples of ecological impacts include biodiversity loss, erosion, invasive species, ecosystem changes)","Wind, rain, and other storm events","Extreme cold, snow and ice","Extreme heat and heat stress","Water shortage","Coastal flooding, storm surge events and/or other coastal hazards"</t>
  </si>
  <si>
    <t>For the 2020 and 2021 reporting years, the District of Sooke underwent Corporate Emissions reporting with the FCM Program Partners for Climate Protection. The numbers will be publicly disclosed in the soon to be published climate action plan and will be continuously tracked via PCP and/or the BC LGCAP Emissions reporting guidelines as necessary. Given the accounting differences between PCP and the LGCAP reporting requirements, the calculations for PCP 2021 may not match what would be calculated under LGCAP. Under PCP, 121tCO2e were emitted from Services Directly Delivered. 38tCO2e were emitted through contracted services, and that totaled 158tCO2e.</t>
  </si>
  <si>
    <t>2 years</t>
  </si>
  <si>
    <t>GPC Basic+ Inventory</t>
  </si>
  <si>
    <t>55790</t>
  </si>
  <si>
    <t>15766</t>
  </si>
  <si>
    <t>28980</t>
  </si>
  <si>
    <t>2119</t>
  </si>
  <si>
    <t>110796</t>
  </si>
  <si>
    <t>50% reduction from 2018 levels by 2030. Net zero by 2050.</t>
  </si>
  <si>
    <t>https://sooke.ca/district-services/departments/environmental-services/climate-change/</t>
  </si>
  <si>
    <t xml:space="preserve">1. Sooke implemented Step Code 3 for part 9 buildings as of January 2022 to accelerate adoption of this program. The outcome of doing so will ensure that any new part 9 building must adhere at minimum to Step Code 3 requirement. 
2. Energy efficient/demand side management outreach: Sooke has begun to provide educational and outreach information via our website, newsletter, and twitter account encouraging residents to engage in demand side management behaviours to improve the efficiency of their home, including installation of heavy curtains, lowering the thermostat, and insulating crawl spaces and attics. Part of this outreach includes an Earth Week pledge, in which residents can pledge to take one or more of the above actions and enter to win an e-bike. Over 100 resident pledges have been received since April 2022. </t>
  </si>
  <si>
    <t xml:space="preserve">1. Sooke implemented Step Code 3 for part 9 buildings as of January 2022 to accelerate adoption of this program. The outcome of doing so will ensure that any new part 9 building must adhere at minimum to Step Code 3 requirement. </t>
  </si>
  <si>
    <t xml:space="preserve">2. Energy efficient/demand side management outreach: Sooke has begun to provide educational and outreach information via our website, newsletter, and twitter account encouraging residents to engage in demand side management behaviours to improve the efficiency of their home, including installation of heavy curtains, lowering the thermostat, and insulating crawl spaces and attics. Part of this outreach includes an Earth Week pledge, in which residents can pledge to take one or more of the above actions and enter to win an e-bike. Over 100 resident pledges have been received since April 2022. </t>
  </si>
  <si>
    <t xml:space="preserve">1. Emphasis on mode shift and active transportation infrastructure in municipal master plans. Both the Transportation Master Plan and Parks and Trails Master Plan emphasize the importance of prioritizing infrastructure that encourages mode shift and active transportation. These plans were adopted in 2020 and guide infrastructure decisions until 2030. The goal is to ensure that multi-use trails, safe biking paths, and pedestrian focused design are paramount to road and infrastructure planning in the district.
2. Planning for a co-working hub pilot program: staff has undertaken a feasibility study and recommended next steps to launch a pilot program for a co-working hub in the town centre of Sooke. The next step is to send out a Request for Expression of Interest to co-working hub companies to see what such a program would entail. This project emphasizes the outcome of increasing remote work capacity, reducing the number of commuting cars on the road. </t>
  </si>
  <si>
    <t>1. Emphasis on mode shift and active transportation infrastructure in municipal master plans. Both the Transportation Master Plan and Parks and Trails Master Plan emphasize the importance of prioritizing infrastructure that encourages mode shift and active transportation. These plans were adopted in 2020 and guide infrastructure decisions until 2030. The goal is to ensure that multi-use trails, safe biking paths, and pedestrian focused design are paramount to road and infrastructure planning in the district.</t>
  </si>
  <si>
    <t xml:space="preserve">1. The District is currently undertaking a review of the Official Community Plan Bylaw, in which extensive environmental and climate considerations have been included. The Bylaw is estimated to go to public hearing Fall 2022. Outcomes of adopting this bylaw are a revision of the zoning and subdivision and development bylaws to ensure they accurately reflect the new environmental considerations in the new OCP. </t>
  </si>
  <si>
    <t>1. The District is currently undergoing a review to the Fire Service Plan to ensure that current and future climate hazards and risks to the community are considered in the plan for future service delivery adjustments. 
2. The District has hired a FireSmart coordinator to provide outreach to homeowners about how to increase wildfire resiliency in homes.
3. Climate risk assessment was undertaken to inform the development of the draft climate action plan currently under review by Council.</t>
  </si>
  <si>
    <t>3. Climate risk assessment was undertaken to inform the development of the draft climate action plan currently under review by Council.</t>
  </si>
  <si>
    <t xml:space="preserve">1. The District is currently undergoing a review to the Fire Service Plan to ensure that current and future climate hazards and risks to the community are considered in the plan for future service delivery adjustments. </t>
  </si>
  <si>
    <t>2. The District has hired a FireSmart coordinator to provide outreach to homeowners about how to increase wildfire resiliency in homes.</t>
  </si>
  <si>
    <t xml:space="preserve">A major goal of the OCP is to become a complete community that allows residents to ‘live, work, play’. Sooke’s Urban Containment Boundary is called the Community Growth Area (CGA) which aligns with the RGS Urban Containment Policy Area. General policies in the OCP require the highest residential density, mixed-use development and majority of commercial development to be located within the Town Centre. Specific policies in the OCP support density bonusing, fee reductions and tax incentives to encourage higher densities that will support transit and a walkable community. Specific policies in the OCP support low to medium density single and multi-family residential mixed with neighborhood scale commercial nodes in Community Residential and limit growth in Gateway Residential by restricting lot sizes. Specific policies in the OCP prevent Rural Residential designated lands outside of the CGA from becoming future urban areas. These policies contribute to supporting the RGS target of locating a minimum of 95% of the region’s new dwelling units within the Urban Containment Policy Area by 2038.
The OCP includes general policies to provide a variety of housing types and tenures, encourage pedestrian and cycling networks, and employment opportunities in proximity to places of work, schools, services, recreation, and parks to support the wellbeing of residents. Land use designations within Sooke’s CGA are consistent with the RGS “Complete Communities Criteria” with specific policies that direct the highest residential and majority of commercial growth to the Town Centre and specific policies that support small scale commercial nodes served well by transit, major roads and trails. Section 7.5 of the OCP, Zoning Bylaw No. 600 and Sooke’s Floodplain Regulation Bylaw support the protection of development from steep slopes and areas prone to flooding.
</t>
  </si>
  <si>
    <t xml:space="preserve">Since 2020, the District of Sooke has undertaken a full review of the Official Community Plan to introduce increasing community completedness and compactness. This review has consulted the Transportation Master Plan and the Parks and Trails Master Plan to ensure modal shift and complete streets are priorities. The review has also review zoning areas throughout the community to but further densification focus on the Town Centre and Waterfront Town Centre, while reducing urban sprawl in other zoning areas. The new draft OCP is currently with Council for review and will be going to public hearing before the end of 2022. </t>
  </si>
  <si>
    <t>Household to employment location travel distances (inbound/outbound), public transit routes and frequency, population projections, case study results on communities with lower GHG emissions based on alternative urban designs, urban food security sources.</t>
  </si>
  <si>
    <t xml:space="preserve">Yes the District of Sooke has undertaken the drafting of a climate action and adaptation plan, titled Sooke2030: Climate Action Plan. This document details actions the District will complete over the next decade and more. </t>
  </si>
  <si>
    <t xml:space="preserve">Climate risk and vulnerability assessment was partially undertaken as part of the development process of Sooke's Draft Climate Action Plan. </t>
  </si>
  <si>
    <t>"Wildfire","Water shortage","Wind, rain, and other storm events","Coastal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changes)","Extreme heat and heat stress","Overland flooding","Extreme cold, snow and ice"</t>
  </si>
  <si>
    <t>Public Works Building all lighting is now LED, split pump electric heat
Municipal Hall LED lights except for Council Chambers</t>
  </si>
  <si>
    <t xml:space="preserve">Public Works Building split pump electric heat
</t>
  </si>
  <si>
    <t>Active transportation Plan completed and adopted by Council</t>
  </si>
  <si>
    <t>Stream enhancements for Deep Creek and 
Fortune Creek underway to improve and protect the natural assets (provides surface water drainage)</t>
  </si>
  <si>
    <t>completed the Plan2adapt tool to assess the impact of a changing climate on our agricultural sector to be addressed through planning and NOWRP
Stream enhancements for Deep Creek and 
Fortune Creek underway to improve and protect the natural assets (provides surface water drainage)</t>
  </si>
  <si>
    <t>completed the Plan2adapt tool to assess the impact of a changing climate on our agricultural sector to be addressed through planning and NOWRP</t>
  </si>
  <si>
    <t>OCP section 8.1.1-create well designed, compact neighbourhoods in the south east sector reducing transportation needs
OCP section 9.1.5-supporting secondary suites</t>
  </si>
  <si>
    <t>Upcoming updates to the zoning bylaw (in progress) will include changes in Township support of development of secondary residences on all agricultural property exceeding 2 ha.</t>
  </si>
  <si>
    <t>Examples of other rural communities development of policies and regulations relating to complete, compact communities. Information of the uptake of community, political and economic support for such policies and regulations.</t>
  </si>
  <si>
    <t>We are developing a reclaimed water storage pond to provide agricultural irrigation to local farms to mitigate the water deficit in our region.
We are also undertaking a universal water metering program to reduce per capita water use and protect the aquifer supply.</t>
  </si>
  <si>
    <t>cannot attach here</t>
  </si>
  <si>
    <t>"Overland flooding","Wind, rain, and other storm events","Water shortage","Wildfire","Extreme heat and heat stress","Extreme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</si>
  <si>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"farms"</t>
  </si>
  <si>
    <t>"in process"</t>
  </si>
  <si>
    <t>December 11, 2012</t>
  </si>
  <si>
    <t xml:space="preserve">A proposal for a new Multi Purpose facility has been drafted which incorporates high efficiency standards and energy efficiency programs within the design. 
Our recreation and municipal hall building has been fitted with solar panels which assists in generating some of our own energy.
A building automation system for heating and cooling are installed in our 4 municipal buildings. This allows us to regulate/control temperature settings more efficiently.
A new affordable housing project is currently being built.  </t>
  </si>
  <si>
    <t>Our recreation and municipal hall building has been fitted with solar panels which assists in generating some of our own energy.</t>
  </si>
  <si>
    <t>A proposal for a new Multi Purpose facility has been drafted which incorporates high efficiency standards and energy efficiency programs within the design. 
A building automation system for heating and cooling are installed in our 4 municipal buildings. This allows us to regulate/control temperature settings more efficiently.</t>
  </si>
  <si>
    <t>A building automation system for heating and cooling are installed in our 4 municipal buildings. This allows us to regulate/control temperature settings more efficiently.</t>
  </si>
  <si>
    <t xml:space="preserve">We are working on an active transportation plan.
We have 2 electric charging vehicle stations and are in the process of looking at plans for possibly installing a further 2 stations. 
Our capital plan is to review the possibility of replacing future work vehicles with electric vehicles in the near future. </t>
  </si>
  <si>
    <t xml:space="preserve">We have 2 electric charging vehicle stations and are in the process of looking at plans for possibly installing a further 2 stations. 
Our capital plan is to review the possibility of replacing future work vehicles with electric vehicles in the near future. </t>
  </si>
  <si>
    <t>We are working on an active transportation plan.</t>
  </si>
  <si>
    <t>Energy step code program for new residential builds within the District. 
Use of zoning bylaw and official community plan</t>
  </si>
  <si>
    <t>Use of zoning bylaw and official community plan</t>
  </si>
  <si>
    <t>Assessment of current and future climate hazards
Asset management program currently being undertaken and mapping of all infrastructure.</t>
  </si>
  <si>
    <t>Assessment of current and future climate hazards</t>
  </si>
  <si>
    <t>Asset management program currently being undertaken and mapping of all infrastructure.</t>
  </si>
  <si>
    <t>The OCP and the Housing Needs Report (Nov 2021) identify the need for accessible and visitable housing as a long-term vision for Sparwood. 
We are working with partners to provide affordable housing in Lower Sparwood.</t>
  </si>
  <si>
    <t xml:space="preserve">Housing in Sparwood is volatile, as the economy is highly dependent on a single industry: coal. 
There are many secondary suites and rental properties/suites to accommodate residents and shift workers that work in the area. </t>
  </si>
  <si>
    <t>Further information on rural communities and their experiences with creating a compact community.</t>
  </si>
  <si>
    <t xml:space="preserve">The District is currently working on a Flood Mitigation project and has recently assessed and repaired a dike within the area at risk of flooding. </t>
  </si>
  <si>
    <t>"Overland flooding","Wildfire","Extreme heat and heat stress","Extreme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changes)","Water shortage","Coastal flooding, storm surge events and/or other coastal hazards"</t>
  </si>
  <si>
    <t>"Any properties along river's path and all residents if flooding causes an infrastructure failure (such as power or water)"</t>
  </si>
  <si>
    <t>"Reserve funding towards future climate or energy projects","Climate or energy plans, policies and/or strategy development","Climate resilient infrastructure and/or capital project(s)"</t>
  </si>
  <si>
    <t>April 2020</t>
  </si>
  <si>
    <t>https://squamish.ca/assets/5a46b62375/CCAP-Update-January-2020-v2.pdf</t>
  </si>
  <si>
    <t>https://squamish.ca/our-services/environment-and-sustainability/climate-action-charter/</t>
  </si>
  <si>
    <t>1166</t>
  </si>
  <si>
    <t xml:space="preserve">45% </t>
  </si>
  <si>
    <t>Website: https://squamish.ca/climateaction/  ; CCAP: https://squamish.ca/assets/5a46b62375/CCAP-Update-January-2020-v2.pdf</t>
  </si>
  <si>
    <t xml:space="preserve">1.	Retrofit Assist. Squamish is piloting a concierge-style program to support people retrofitting their homes. The program is currently focused on heat pumps, with plans to expand it to include a larger suite of retrofit options. The pilot program currently focuses on single family homes as they represent the largest emissions reduction opportunity, but with plans to add additional housing types. This initiative is designed toward achieving Squamish’s CCAP goals of 40% of homes being retrofitted and 6% of homes adopting a low-carbon heating system. The program website is available here: https://www.retrofitassist.ca/ .
2.	Embodied carbon project. Squamish successfully applied to the ‘Gamechanger’ funding program to create an embodied carbon guide for BC communities, with a focus on buildings. The Project was initiated in fall 2021 and consists of three stages: 1) modelling and research; 2) evaluation of local government levers; and 3) guide for BC communities. Currently engaged in modelling, performing a literature review of policy actions and collaborating with other levels of government to coordinate actions. There are significant overlaps with ongoing Circular Economy and waste reduction initiatives. Squamish will be a case study and will endeavour to reduce its embodied emissions, and the resultant guide will be a resource to help communities throughout BC. Embodied emissions are not currently in corporate or community inventories, but represent an important emissions reductions opportunity (particularly as buildings become more efficient and embodied emissions represent a larger proportion of total life cycle emissions).
3.	Low carbon Density Bonus. Squamish has adopted a Density bonus system for RS, RM and C-4 zones that encourages low carbon space and water heating. Buildings must achieve specific greenhouse gas intensity targets in order to achieve a higher density under the bonus system (it is almost impossible to achieve the targets without installing low carbon space and water heating systems). The bonus system Incentive is now in place and is being utilized. This initiative supports Squamish’s CCAP goal of 75% of new buildings adopting low or no carbon heating systems. More information and specific targets are available here: https://squamish.ca/yourgovernment/projects-and-initiatives/2020-zoning-bylaw-update/low-carbon-incentive/. 
4.	Municipal Energy and Emissions Plan. Squamish adopted a Municipal Energy and Emissions Plan (MEEP) in July 2021 to outline how to reduce corporate emissions in line with its community reduction targets. Corporate buildings are the main focus of the Plan. Staff have finalized energy performance targets to align with zero energy readiness, coupled with full electrification, to achieve the MEEP GHG reduction target. Working to achieve energy and emissions performance targets for new Tantalus Fire Hall, Public Works office and shop buildings, and also in retrofitting the Brennan Park Recreation Centre and other municipal buildings. More information about the MEEP is available here: https://squamish.ca/assets/CCAP/site/Meep-FINAL.pdf. 
</t>
  </si>
  <si>
    <t>1.	Retrofit Assist. Squamish is piloting a concierge-style program to support people retrofitting their homes. The program is currently focused on heat pumps, with plans to expand it to include a larger suite of retrofit options. The pilot program currently focuses on single family homes as they represent the largest emissions reduction opportunity, but with plans to add additional housing types. This initiative is designed toward achieving Squamish’s CCAP goals of 40% of homes being retrofitted and 6% of homes adopting a low-carbon heating system. The program website is available here: https://www.retrofitassist.ca/ .</t>
  </si>
  <si>
    <t xml:space="preserve">4.	Municipal Energy and Emissions Plan. Squamish adopted a Municipal Energy and Emissions Plan (MEEP) in July 2021 to outline how to reduce corporate emissions in line with its community reduction targets. Corporate buildings are the main focus of the Plan. Staff have finalized energy performance targets to align with zero energy readiness, coupled with full electrification, to achieve the MEEP GHG reduction target. Working to achieve energy and emissions performance targets for new Tantalus Fire Hall, Public Works office and shop buildings, and also in retrofitting the Brennan Park Recreation Centre and other municipal buildings. More information about the MEEP is available here: https://squamish.ca/assets/CCAP/site/Meep-FINAL.pdf. </t>
  </si>
  <si>
    <t>2.	Embodied carbon project. Squamish successfully applied to the ‘Gamechanger’ funding program to create an embodied carbon guide for BC communities, with a focus on buildings. The Project was initiated in fall 2021 and consists of three stages: 1) modelling and research; 2) evaluation of local government levers; and 3) guide for BC communities. Currently engaged in modelling, performing a literature review of policy actions and collaborating with other levels of government to coordinate actions. There are significant overlaps with ongoing Circular Economy and waste reduction initiatives. Squamish will be a case study and will endeavour to reduce its embodied emissions, and the resultant guide will be a resource to help communities throughout BC. Embodied emissions are not currently in corporate or community inventories, but represent an important emissions reductions opportunity (particularly as buildings become more efficient and embodied emissions represent a larger proportion of total life cycle emissions).</t>
  </si>
  <si>
    <t xml:space="preserve">1.	Enhancing the Sea to Sky EV Network. Squamish received a grant from Clean BC and NRCan for EV infrastructure in collaboration with Whistler, Pemberton and Lil'wat. The grant will enable nearly $1,000,000 in new EV infrastructure to be constructed in Squamish. An estimated 8 dual-port Level 2 and chargers four Level 3 chargers will be installed in key locations throughout Squamish, and will support EV adoption and use for residents and visitors. This action supports the CCAP target to decarbonize 50% of passenger vehicles by 2030.
2.	Ongoing implementation of Active Transportation Plan (ATP). Squamish is investing in Active Transportation infrastructure throughout the community, as guided by the ATP. Projects currently in progress include upgrades to a roundabout, bike lane improvements, crosswalk upgrades, creating new bike lanes and installing lighting on major routes. Many of these improvements are enabled by the Community Works Fund. The improvements support mode shift and the CCAP target to double the number of trips taken by alternative transit by 2030. 
3.	Cycling maps and communications. Staff designed and printed pocket-sized foldable bike maps that highlight major active transportation routes, and have distributed over 2200 maps to date. Staff are also supporting outreach by continuing to update transportation website and by actively promoting GoByBike weeks. These actions support CCAP mode shift targets. 
4.	Transit Future Action Plan. Squamish Continues to work with BC Transit toward increasing levels of service and improving transit infrastructure, including plans for a new transit maintenance facility. The Transit Future Action Plan (TFAP) was approved by Council in June 2022 and includes ambitious expansions to transit in Squamish. The TFAP outlines a plan to add 9 new buses and approximately double total service hours over the next 5 years, in support of CCAP mode shift targets along with important equity considerations. 
</t>
  </si>
  <si>
    <t>1.	Enhancing the Sea to Sky EV Network. Squamish received a grant from Clean BC and NRCan for EV infrastructure in collaboration with Whistler, Pemberton and Lil'wat. The grant will enable nearly $1,000,000 in new EV infrastructure to be constructed in Squamish. An estimated 8 dual-port Level 2 and chargers four Level 3 chargers will be installed in key locations throughout Squamish, and will support EV adoption and use for residents and visitors. This action supports the CCAP target to decarbonize 50% of passenger vehicles by 2030.</t>
  </si>
  <si>
    <t xml:space="preserve">2.	Ongoing implementation of Active Transportation Plan (ATP). Squamish is investing in Active Transportation infrastructure throughout the community, as guided by the ATP. Projects currently in progress include upgrades to a roundabout, bike lane improvements, crosswalk upgrades, creating new bike lanes and installing lighting on major routes. Many of these improvements are enabled by the Community Works Fund. The improvements support mode shift and the CCAP target to double the number of trips taken by alternative transit by 2030. 
3.	Cycling maps and communications. Staff designed and printed pocket-sized foldable bike maps that highlight major active transportation routes, and have distributed over 2200 maps to date. Staff are also supporting outreach by continuing to update transportation website and by actively promoting GoByBike weeks. These actions support CCAP mode shift targets. </t>
  </si>
  <si>
    <t xml:space="preserve">4.	Transit Future Action Plan. Squamish Continues to work with BC Transit toward increasing levels of service and improving transit infrastructure, including plans for a new transit maintenance facility. The Transit Future Action Plan (TFAP) was approved by Council in June 2022 and includes ambitious expansions to transit in Squamish. The TFAP outlines a plan to add 9 new buses and approximately double total service hours over the next 5 years, in support of CCAP mode shift targets along with important equity considerations. </t>
  </si>
  <si>
    <t xml:space="preserve">2.	Ongoing implementation of Active Transportation Plan (ATP). Squamish is investing in Active Transportation infrastructure throughout the community, as guided by the ATP. Projects currently in progress include upgrades to a roundabout, bike lane improvements, crosswalk upgrades, creating new bike lanes and installing lighting on major routes. Many of these improvements are enabled by the Community Works Fund. The improvements support mode shift and the CCAP target to double the number of trips taken by alternative transit by 2030. 
3.	Cycling maps and communications. Staff designed and printed pocket-sized foldable bike maps that highlight major active transportation routes, and have distributed over 2200 maps to date. Staff are also supporting outreach by continuing to update transportation website and by actively promoting GoByBike weeks. These actions support CCAP mode shift targets. 
4.	Transit Future Action Plan. Squamish Continues to work with BC Transit toward increasing levels of service and improving transit infrastructure, including plans for a new transit maintenance facility. The Transit Future Action Plan (TFAP) was approved by Council in June 2022 and includes ambitious expansions to transit in Squamish. The TFAP outlines a plan to add 9 new buses and approximately double total service hours over the next 5 years, in support of CCAP mode shift targets along with important equity considerations. 
3.	Parking requirements. Staff worked with UBC Planning students to undertake an extensive study related to current and expected challenges related to parking and automobile dependence in Squamish. Study focuses on downtown parking, and also explores active transportation and transit solutions. The Engineering department is currently building on this work by embarking on a Parking Utilization Study to assess current downtown parking facilities and utilization, as well as future parking needs and associated infrastructure. This work relates to mode shift, transportation emissions, and other goals related to complete compact and healthy communities. </t>
  </si>
  <si>
    <t xml:space="preserve">1.	Communications and outreach: Continued improvements are being made to the climate change website to provide information and updates on local climate action. Recent changes include: updates on the MEEP; highlights of recent accomplishments and for a resource page for educators. Staff have also hosted five podcasts that focus on climate change, which are available here:  https://squamish.ca/yourgovernment/district-b-sides-podcast/ 
2.	Landfill gas. Landfill gas collection system and flare has been installed and was activated in late 2021. The system is capturing an estimated 75% of methane from the landfill and combusting it into carbon dioxide. The District is pursuing potential beneficial future uses of the gas and is optimizing well balance to maximize methane collection. This is a key action to achieve CCAP targets. 
3.	Parking requirements. Staff worked with UBC Planning students to undertake an extensive study related to current and expected challenges related to parking and automobile dependence in Squamish. Study focuses on downtown parking, and also explores active transportation and transit solutions. The Engineering department is currently building on this work by embarking on a Parking Utilization Study to assess current downtown parking facilities and utilization, as well as future parking needs and associated infrastructure. This work relates to mode shift, transportation emissions, and other goals related to complete compact and healthy communities. 
4.	Neighbourhood planning. Garibaldi Estates Neighbourhood Planning process is ongoing. The Neighbourhood Plan is expected to be completed in 2023, and is intended to support infill within the existing neighbourhood. Form of housing is not determined, with the goal to support infill of diverse housing rather than simply 'high density'. Neighbourhood planning supports mode shift (e.g., transit and active transportation) goals and many other important community priorities.
</t>
  </si>
  <si>
    <t xml:space="preserve">2.	Landfill gas. Landfill gas collection system and flare has been installed and was activated in late 2021. The system is capturing an estimated 75% of methane from the landfill and combusting it into carbon dioxide. The District is pursuing potential beneficial future uses of the gas and is optimizing well balance to maximize methane collection. This is a key action to achieve CCAP targets. </t>
  </si>
  <si>
    <t>4.	Neighbourhood planning. Garibaldi Estates Neighbourhood Planning process is ongoing. The Neighbourhood Plan is expected to be completed in 2023, and is intended to support infill within the existing neighbourhood. Form of housing is not determined, with the goal to support infill of diverse housing rather than simply 'high density'. Neighbourhood planning supports mode shift (e.g., transit and active transportation) goals and many other important community priorities.</t>
  </si>
  <si>
    <t xml:space="preserve">1.	 Integrated Flood Hazard Management Plan (IFHMP).  Squamish adopted the IFHMP in 2017, which outlines an approach to managing sea level rise and river flooding through four main strategies: protect, accommodate, avoid, and retreat. Part of this work includes investments in improved flood protection systems to accommodate future climate conditions. In 2021, the District constructed nearly new stretches of sea dikes in downtown Squamish that are designed to accommodate the anticipated one-metre sea level rise by 2100. Upgrades and improvements are also underway on 20 kilometres of dike infrastructure throughout Squamish that will provide flood protection for the community in anticipation of increased peak river flows and sea level rise. 
2.	Planning for emergency events. Many of the hazards that Squamish naturally faces are made worse with climate change due to an increase in severity and frequency of major weather events. The District is preparing to respond to these events through a comprehensive Emergency Management Plan, which considers hazards related to flooding, earthquakes, wildfires, and debris flows. The Sea to Sky Multimodal Evacuation Plan also outlines strategies for evacuation taking into consideration the increasing magnitude and severity of natural hazard events in the region. The District is investing in programs that increase the ability of neighbourhoods to come together and respond to emergencies by providing training and resources, and updated its Community Risk Assessment in 2021, to include climate considerations. Information for the public is available here: https://squamish.ca/our-services/emergency-program/ 
3.	 Emergency Operations Centre. As part of ongoing efforts to improve resilience and disaster response, the District is relocating the Emergency Operations Centre out of the floodplain into the new Valleycliffe Fire Hall. The building, which is currently under construction will be the new headquarters for Squamish Fire Rescue and the Squamish Emergency Program. (The building is fully electric and highly efficient.)
4.	Expanding wildfire resilience. The District is working to manage wildfires in the region through planning, education, and effective response. The District finalized its Community Wildfire Protection Plan (CWPP) in 2018. Recent initiatives include the creation of a Wildfire Development Permit Area requiring new development to obtain a permit and meet a set of guidelines focused on building materials and landscaping, and a new Wildfire Landscaping Management Bylaw regulating landscaping within 10m of buildings and structures.
</t>
  </si>
  <si>
    <t>1.	 Integrated Flood Hazard Management Plan (IFHMP).  Squamish adopted the IFHMP in 2017, which outlines an approach to managing sea level rise and river flooding through four main strategies: protect, accommodate, avoid, and retreat. Part of this work includes investments in improved flood protection systems to accommodate future climate conditions. In 2021, the District constructed nearly new stretches of sea dikes in downtown Squamish that are designed to accommodate the anticipated one-metre sea level rise by 2100. Upgrades and improvements are also underway on 20 kilometres of dike infrastructure throughout Squamish that will provide flood protection for the community in anticipation of increased peak river flows and sea level rise. 
2.	Planning for emergency events. Many of the hazards that Squamish naturally faces are made worse with climate change due to an increase in severity and frequency of major weather events. The District is preparing to respond to these events through a comprehensive Emergency Management Plan, which considers hazards related to flooding, earthquakes, wildfires, and debris flows. The Sea to Sky Multimodal Evacuation Plan also outlines strategies for evacuation taking into consideration the increasing magnitude and severity of natural hazard events in the region. The District is investing in programs that increase the ability of neighbourhoods to come together and respond to emergencies by providing training and resources, and updated its Community Risk Assessment in 2021, to include climate considerations. Information for the public is available here: https://squamish.ca/our-services/emergency-program/ 
4.	Expanding wildfire resilience. The District is working to manage wildfires in the region through planning, education, and effective response. The District finalized its Community Wildfire Protection Plan (CWPP) in 2018. Recent initiatives include the creation of a Wildfire Development Permit Area requiring new development to obtain a permit and meet a set of guidelines focused on building materials and landscaping, and a new Wildfire Landscaping Management Bylaw regulating landscaping within 10m of buildings and structures.</t>
  </si>
  <si>
    <t>2.	Planning for emergency events. Many of the hazards that Squamish naturally faces are made worse with climate change due to an increase in severity and frequency of major weather events. The District is preparing to respond to these events through a comprehensive Emergency Management Plan, which considers hazards related to flooding, earthquakes, wildfires, and debris flows. The Sea to Sky Multimodal Evacuation Plan also outlines strategies for evacuation taking into consideration the increasing magnitude and severity of natural hazard events in the region. The District is investing in programs that increase the ability of neighbourhoods to come together and respond to emergencies by providing training and resources, and updated its Community Risk Assessment in 2021, to include climate considerations. Information for the public is available here: https://squamish.ca/our-services/emergency-program/ 
4.	Expanding wildfire resilience. The District is working to manage wildfires in the region through planning, education, and effective response. The District finalized its Community Wildfire Protection Plan (CWPP) in 2018. Recent initiatives include the creation of a Wildfire Development Permit Area requiring new development to obtain a permit and meet a set of guidelines focused on building materials and landscaping, and a new Wildfire Landscaping Management Bylaw regulating landscaping within 10m of buildings and structures.</t>
  </si>
  <si>
    <t>1.	 Integrated Flood Hazard Management Plan (IFHMP).  Squamish adopted the IFHMP in 2017, which outlines an approach to managing sea level rise and river flooding through four main strategies: protect, accommodate, avoid, and retreat. Part of this work includes investments in improved flood protection systems to accommodate future climate conditions. In 2021, the District constructed nearly new stretches of sea dikes in downtown Squamish that are designed to accommodate the anticipated one-metre sea level rise by 2100. Upgrades and improvements are also underway on 20 kilometres of dike infrastructure throughout Squamish that will provide flood protection for the community in anticipation of increased peak river flows and sea level rise. 
3.	 Emergency Operations Centre. As part of ongoing efforts to improve resilience and disaster response, the District is relocating the Emergency Operations Centre out of the floodplain into the new Valleycliffe Fire Hall. The building, which is currently under construction will be the new headquarters for Squamish Fire Rescue and the Squamish Emergency Program. (The building is fully electric and highly efficient.)
4.	Expanding wildfire resilience. The District is working to manage wildfires in the region through planning, education, and effective response. The District finalized its Community Wildfire Protection Plan (CWPP) in 2018. Recent initiatives include the creation of a Wildfire Development Permit Area requiring new development to obtain a permit and meet a set of guidelines focused on building materials and landscaping, and a new Wildfire Landscaping Management Bylaw regulating landscaping within 10m of buildings and structures.</t>
  </si>
  <si>
    <t xml:space="preserve">Official Community Plan Bylaw 2500, 2017 – Most relevant Policies:
Policy 9.2:
a. Direct all residential development and associated commercial, industrial and institutional development to occur within the District’s Growth Management Boundary, shown on Schedule C.
b. Direct the majority of residential development within the Growth Management Boundary to the following areas:…
Policy 12.6 
a. Residential infill is supported in all Squamish neighbourhoods.
b. Encourage greater residential densities in growth areas identified in Section 9.2.b., neighbourhood nodes generally identified on Schedule C, commercial and employment areas, education centres, and along transit corridors.
Policy 13.4
a. Encourage development of identifiable small-scale neighbourhood nodes, identified on Schedule C, to concentrate local commercial activities, institutional uses, recreational amenities, transit connections, or other compatible uses within existing and new residential neighbourhood development.
Policy 16.2:
a. Encourage the development of pedestrian oriented retail, tourist-oriented retail, and day-to-day commercial services in the downtown area.
b. Direct public-serving offices, commercial office space and institutions to the downtown area to enhance vibrancy and diversity.
c. Direct high density residential, business and leisure space to the area designated as Downtown Gateway to support compact, walkable, pedestrian-oriented development within walking distance of a future multi-modal transportation hub.
 Policy 19.4: 
b. Encourage compact land use patterns that support complete communities, infill development, a diversity of transportation options, and a greater mix of land uses. 
c. Emphasize active transportation and public transit as an essential part of the District transportation and land use network. 
d. Ensure that high-density employment areas are easily accessed by active transportation and transit networks, and that local employment opportunities provide alternatives to lengthy vehicle commutes. 
e. Support and advocate for the implementation of effective regional transit services. 
</t>
  </si>
  <si>
    <t>-Increasing density by allowing secondary suites and laneway or carriage housing
-prioritizing development in neighbourhood nodes and along tranit corridor
-Engaging in neighbourhood Plans
-Encouraging development and increasing density downtown
-limiting growth outside the District's Growth Management Boundary</t>
  </si>
  <si>
    <t>-Neighbourhood walk scores, or other data to score to evaluate zoning applications or evaluate (or showcase) how complete and walkable a community is
-CLIC (Community Lifecycly Infrastructure Cost) or similar data regarding infrastructure costs, that shows the actual costs associated with sprawl development
-Detailed annual mode share data (District will be gathering this as part of upcoming Transportation Master Plan project)</t>
  </si>
  <si>
    <t xml:space="preserve">Yes - please refer to the response to question 8 for a description of major actions the District of Squamish is engaged in. </t>
  </si>
  <si>
    <t xml:space="preserve">adaptation strategy available here: https://squamish.ca/assets/CCAP/site/FINAL_Squamish_Adaptation_backgrounder_Nov2016.pdf. Additional links and resources available here: https://squamish.ca/climateaction/climate-adaptation/ </t>
  </si>
  <si>
    <t>"Coastal flooding, storm surge events and/or other coastal hazards","Wildfire","Wind, rain, and other storm events","Overland flooding","Extreme heat and heat stress","Ecological, cultural and/or human health impacts (examples of cultural impacts include threats to identities, languages, and livelihoods; examples of ecological impacts include biodiversity loss, erosion, invasive species, ecosystem changes)","Water shortage","Extreme cold, snow and ice"</t>
  </si>
  <si>
    <t>https://www.slrd.bc.ca/inside-slrd/reports/slrd-rgs-monitoring-report-2016-2020</t>
  </si>
  <si>
    <t>354221</t>
  </si>
  <si>
    <t>88555</t>
  </si>
  <si>
    <t>240870</t>
  </si>
  <si>
    <t>24795</t>
  </si>
  <si>
    <t>2250000000</t>
  </si>
  <si>
    <t xml:space="preserve">No fossil fuel connections for new developments
Step Code requirements part of rezoning processes
Introducing maximum gross floor area for single-family dwellings
</t>
  </si>
  <si>
    <t>Step Code requirements part of rezoning processes</t>
  </si>
  <si>
    <t>No fossil fuel connections for new developments</t>
  </si>
  <si>
    <t>Introducing maximum gross floor area for single-family dwellings</t>
  </si>
  <si>
    <t xml:space="preserve">Ongoing implementation of the sea to sky trail which will support mode shift in the corridor (support active transportation and e-mobility) / reduced emissions and maintenance associated with mode shift towards active transportation and e-bike commuting 
Regional Transit System work underway
Directing growth to member municipalities/protecting non-settlement areas
Remote work policy for SLRD staff </t>
  </si>
  <si>
    <t xml:space="preserve">Ongoing implementation of the sea to sky trail which will support mode shift in the corridor (support active transportation and e-mobility) / reduced emissions and maintenance associated with mode shift towards active transportation and e-bike commuting </t>
  </si>
  <si>
    <t>Regional Transit System work underway
Directing growth to member municipalities/protecting non-settlement areas</t>
  </si>
  <si>
    <t xml:space="preserve">Ongoing implementation of the sea to sky trail which will support mode shift in the corridor (support active transportation and e-mobility) / reduced emissions and maintenance associated with mode shift towards active transportation and e-bike commuting 
Remote work policy for SLRD staff </t>
  </si>
  <si>
    <t>Agricultural Plan Implementation and protection of agricultural land base
MNAI roadmap development - develop a roadmap for NAM for the Lillooet Watershed in collaboration with partners in the area (First Nations, Pemberton Valley Diking District, etc. ) 
Directing growth to member municipalities/protecting non-settlement areas 
Introducing maximum gross floor area for single-family dwellings (zoning bylaw)</t>
  </si>
  <si>
    <t xml:space="preserve">MNAI roadmap development - develop a roadmap for NAM for the Lillooet Watershed in collaboration with partners in the area (First Nations, Pemberton Valley Diking District, etc. ) </t>
  </si>
  <si>
    <t>Directing growth to member municipalities/protecting non-settlement areas 
Introducing maximum gross floor area for single-family dwellings (zoning bylaw)</t>
  </si>
  <si>
    <t xml:space="preserve">Regional risk prioritization – phase two.  Continue to work on assessing regional natural hazard risks- flood/geohazards, wildfire and making that information publicly available 
Agricultural Plan Implementation, supporting food security and local food system resilience 
Introducing Wildfire Development Permit Areas across the SLRD </t>
  </si>
  <si>
    <t xml:space="preserve">Regional risk prioritization – phase two.  Continue to work on assessing regional natural hazard risks- flood/geohazards, wildfire and making that information publicly available </t>
  </si>
  <si>
    <t xml:space="preserve">Agricultural Plan Implementation, supporting food security and local food system resilience 
Introducing Wildfire Development Permit Areas across the SLRD </t>
  </si>
  <si>
    <t xml:space="preserve">- “Sustainability in Land Use” policies 
- Regional Transportation policies 
- Preservation of agricultural land
- Direct growth and development to member municipalities and master planned communities/protect non-settlement areas
</t>
  </si>
  <si>
    <t xml:space="preserve">- Protection of non-settlement areas, including agricultural land through RGS Implementation
- New RGS Goals – Climate Action and Protect and Enhance Food Systems
- Supporting infill where servicing is in place (auxiliary dwelling units, etc.)
- Child care access rate targets and employee housing targets for new developments 
</t>
  </si>
  <si>
    <t xml:space="preserve">Food security and GHG emissions associated with food/food waste. -thinking beyond buildings and transportation. Emissions data in general is very lacking for electoral areas/rural BC. </t>
  </si>
  <si>
    <t xml:space="preserve">- Protection of non-settlement areas, including agricultural land - no new development or exclusions from ALR supported 
- New RGS Goals – Climate Action and Protect and Enhance Food Systems
- Agricultural Plan preparation and implementation 
- Wildfire Protection Development Permit Areas - new and updated guidelines based on BC FireSmart </t>
  </si>
  <si>
    <t>"Ecological, cultural and/or human health impacts (examples of cultural impacts include threats to identities, languages, and livelihoods; examples of ecological impacts include biodiversity loss, erosion, invasive species, ecosystem changes)","Overland flooding","Wildfire","Wind, rain, and other storm events","Extreme heat and heat stress","Water shortage","Extreme cold, snow and ice","Coastal flooding, storm surge events and/or other coastal hazards"</t>
  </si>
  <si>
    <t>"All of the above"</t>
  </si>
  <si>
    <t>"We do not have a climate action plan, but the SLRD RGS goals and strategic directions are aligned and the SLRD intends to adopt IPCC GHG emissions targets (currently signatory to the BC Climate Action Charter and reference to Provincial Climate Leadership Plan)"</t>
  </si>
  <si>
    <t>https://districtofstewart.com/uploads/docs/CARIP_Report_2019%20(1).pdf</t>
  </si>
  <si>
    <t>147.3</t>
  </si>
  <si>
    <t>We are not planning to undertake a community-wide emissions inventory as we would prefer to use our climate action funding to build climate awareness in the community, encourage action among community members and focus on other climate-related priorities.</t>
  </si>
  <si>
    <t>Initiative: Updating and completing retrofits to the District Hall 
Outcomes: The retrofits to the District Hall will result in a reduction of the building’s energy demand and improvements in the building’s energy efficiency.</t>
  </si>
  <si>
    <t>Initiative: Developing the Main Street Plan 
Outcomes: The Main Street Plan will include aspects to make Main Street more pedestrian friendly and conducive to active transportation methods.</t>
  </si>
  <si>
    <t>Initiative: Updating zoning bylaw and OCP 
Outcomes: Updated zoning bylaw and OCP looking to allow tiny home developments in Stewart and support land-use planning to accommodate a denser, more compact community.</t>
  </si>
  <si>
    <t>Initiative: Asset management work and investments in sewer system and dike 
Outcomes: Sewer investments and dike maintenance is being completed to ensure the infrastructure is more resilient to projected impacts of climate change in the region.</t>
  </si>
  <si>
    <t xml:space="preserve">Current OCP: https://districtofstewart.com/uploads/docs/2014_OCP_Final_-_Nov_2014_(with_signatures).pdf 
6.1.5: Encourage the construction of higher density housing, including multi-family units in and around the downtown area. (pg.19)
7.3.2: Encourage higher density residential development in and adjacent to the Downtown Commercial area. (pg. 22)
7.3.3: Encourage the development of mixed-use buildings with commercial use on the ground floor and residential above the commercial use, in the Downtown Commercial area. (p.22)
7.3.5: Encourage pedestrian-oriented development and maintain the walkability and accessibility of the Downtown Commercial area. (p.22)
7.3.6: Continue to direct commercial lodging, restaurants and similar uses to the downtown area. (p.22)
Please note that the OCP is currently being updated and will further support these initiatives. </t>
  </si>
  <si>
    <t>The District of Stewart’s new OCP and zoning bylaw is looking to allow smaller lot development in the existing townsite/developed area.</t>
  </si>
  <si>
    <t xml:space="preserve">Business case and/or return on investment studies about the true effectiveness of certain investments which relate to complete and compact communities, such as the economic benefits associated with encouraging more compact communities, higher density housing, and the economic effectiveness of pedestrian oriented developments. </t>
  </si>
  <si>
    <t>As previously discussed, we are working to complete retrofits to the District Hall. These retrofits will result in a reduction of the building's energy demand and improve the energy efficiency of the building. We are also completing ongoing sewer investments and dike maintenance to ensure infrastructure is resilient to climate impacts.</t>
  </si>
  <si>
    <t>"Coastal flooding, storm surge events and/or other coastal hazards","Overland flooding","Wind,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changes)","Water shortage","Wildfire","Extreme heat and heat stress"</t>
  </si>
  <si>
    <t>No, we are intending to undertake one when we have staff capacity.</t>
  </si>
  <si>
    <t>"We are attempting to minimize GHG's but have no stated target."</t>
  </si>
  <si>
    <t>Strathcona Gardens Recreation Complex is just finishing off a project to upgrade energy systems and energy efficiency. The project includes the conversion to CO2 refrigeration plants, high efficiency boilers, domestic hot water tanks, air handling units in the rec centre.
Currently in the research and design phase to undertake extensive upgrades to the Strathcona Gardens Recreation Complex (Rec-reate Project). The project would include a new pool and wellness centre. The new construction would be approached with a goal of building a net-zero complex.
Renovations to our corporate office envelope/exterior to improve building efficiency.
 'Question 1-8 Analysis'!P153</t>
  </si>
  <si>
    <t>Strathcona Gardens Recreation Complex is just finishing off a project to upgrade energy systems and energy efficiency. The project includes the conversion to CO2 refrigeration plants, high efficiency boilers, domestic hot water tanks, air handling units in the rec centre.</t>
  </si>
  <si>
    <t>Currently in the research and design phase to undertake extensive upgrades to the Strathcona Gardens Recreation Complex (Rec-reate Project). The project would include a new pool and wellness centre. The new construction would be approached with a goal of building a net-zero complex.
Renovations to our corporate office envelope/exterior to improve building efficiency.
 'Question 1-8 Analysis'!P153</t>
  </si>
  <si>
    <t>Electric Vehicle charging infrastructure and developing active transportation networks.
Efforts toward staff travel reduction plans as well as keeping company vehicles on the islands that it serves to reduce ferry traffic.</t>
  </si>
  <si>
    <t>Electric Vehicle charging infrastructure</t>
  </si>
  <si>
    <t>developing active transportation networks.</t>
  </si>
  <si>
    <t>Efforts toward staff travel reduction plans as well as keeping company vehicles on the islands that it serves to reduce ferry traffic.</t>
  </si>
  <si>
    <t>Community grants/projects to improve GHG emissions in select community centers.
Zoning bylaws and land-use planning to maximize efficiency and reduce urban sprawl. 
Recycling and garbage initiatives to support landfill diversion.</t>
  </si>
  <si>
    <t>Zoning bylaws and land-use planning to maximize efficiency and reduce urban sprawl</t>
  </si>
  <si>
    <t>Further development of Asset Management plans to ensure efficient infrastructure renewal.
Participation in Community Resiliency Investment Programs (FireSmart) to mitigate the impact of wildfires on our communities (Both the FireSmart Community Funding &amp; Supports and CRI FireSmart Economic Recovery Fund).</t>
  </si>
  <si>
    <t>Further development of Asset Management plans to ensure efficient infrastructure renewal.</t>
  </si>
  <si>
    <t>Participation in Community Resiliency Investment Programs (FireSmart) to mitigate the impact of wildfires on our communities (Both the FireSmart Community Funding &amp; Supports and CRI FireSmart Economic Recovery Fund).</t>
  </si>
  <si>
    <t>- Official community plan (OCP) developed to reduce urban sprawl, maximize greenspace and ensure parkland is allocated with any new development.</t>
  </si>
  <si>
    <t>- Increasing density with any new development.</t>
  </si>
  <si>
    <t xml:space="preserve">- Improved OCP and/or environmental policy templates to aid in development/improvement of internal policy. </t>
  </si>
  <si>
    <t>- Funding support for Climate Hope - Cortes Chapter to assist with the creation of an on-line community resilience repository information site.
- Funding for Vancouver Island Climate Planning Leadership Committee to assist in funding their upcoming first nation and youth climate leadership summit.
- Support for AVICC Climate Action Group.</t>
  </si>
  <si>
    <t>"Ecological, cultural and/or human health impacts (examples of cultural impacts include threats to identities, languages, and livelihoods; examples of ecological impacts include biodiversity loss, erosion, invasive species, ecosystem changes)","Wildfire","Overland flooding","Coastal flooding, storm surge events and/or other coastal hazards","Wind, rain, and other storm events","Extreme heat and heat stress","Extreme cold, snow and ice","Water shortage"</t>
  </si>
  <si>
    <t>We have a community and corporate emission reduction and management plan</t>
  </si>
  <si>
    <t>https://www.summerland.ca/your-city-hall/climate-action/commitments-to-climate-action</t>
  </si>
  <si>
    <t>912</t>
  </si>
  <si>
    <t>84112</t>
  </si>
  <si>
    <t>23291</t>
  </si>
  <si>
    <t>50024</t>
  </si>
  <si>
    <t>10797</t>
  </si>
  <si>
    <t>943</t>
  </si>
  <si>
    <t>97169</t>
  </si>
  <si>
    <t>18% by 2025; 30% by 2030; 80% by 2050</t>
  </si>
  <si>
    <t xml:space="preserve">N/A </t>
  </si>
  <si>
    <t xml:space="preserve">Updating Building bylaw with Energy Step Code requirements. Step 1 for Section 9 residential buildings was adopted in March 2022, with plans to add up to Step 3 for Part 9 residential requirements in Sept 2022. Additional requirements of residential hookups for EV charging stations and solar ready outlets were also provisioned in the bylaw amendments. 
Upgrades of LED lighting and HVAC to multiple District buildings. These are energy conservation measures as outlined in related Energy Audits done as part of the FortisBC rebate program.
Presenting financial incentives and information to residents regarding fuel switching heat pumps to electrify them. This included providing a group rebate code and collaborating with a regional district to support and promote a energy audit program for residents in the region to inform, educate and make aware of house hold upgrades and retrofits. Included engagement through a regional district wide webinar. </t>
  </si>
  <si>
    <t xml:space="preserve">Updating Building bylaw with Energy Step Code requirements. Step 1 for Section 9 residential buildings was adopted in March 2022, with plans to add up to Step 3 for Part 9 residential requirements in Sept 2022. Additional requirements of residential hookups for EV charging stations and solar ready outlets were also provisioned in the bylaw amendments. </t>
  </si>
  <si>
    <t xml:space="preserve">Presenting financial incentives and information to residents regarding fuel switching heat pumps to electrify them. This included providing a group rebate code and collaborating with a regional district to support and promote a energy audit program for residents in the region to inform, educate and make aware of house hold upgrades and retrofits. Included engagement through a regional district wide webinar. </t>
  </si>
  <si>
    <t>Upgrades of LED lighting and HVAC to multiple District buildings. These are energy conservation measures as outlined in related Energy Audits done as part of the FortisBC rebate program.</t>
  </si>
  <si>
    <t xml:space="preserve">Corporate fleet assessment. Through PlugInBC a fleet assessment of light duty vehicles is being undertaken to understand emission efficiency and use of these vehicles. Will be used to support future reports that assess the electrical grid and appropriate charging stations for future EV Corporate fleet vehicles. 
Subdivision Development Bylaw is integrating findings and recommendations from Cycling Master Plan to ensure future development requirements account for bike lanes requirements and necessary infrastructure to support and grow network.
Procurement of four(4) electrical vehicles for corporate use.  
Upgrades to Giants Head road will provide painted bike lanes and extend bike usability and accessibility for residents. </t>
  </si>
  <si>
    <t xml:space="preserve">Corporate fleet assessment. Through PlugInBC a fleet assessment of light duty vehicles is being undertaken to understand emission efficiency and use of these vehicles. Will be used to support future reports that assess the electrical grid and appropriate charging stations for future EV Corporate fleet vehicles. 
Procurement of four(4) electrical vehicles for corporate use.  </t>
  </si>
  <si>
    <t xml:space="preserve">Subdivision Development Bylaw is integrating findings and recommendations from Cycling Master Plan to ensure future development requirements account for bike lanes requirements and necessary infrastructure to support and grow network.
Upgrades to Giants Head road will provide painted bike lanes and extend bike usability and accessibility for residents. </t>
  </si>
  <si>
    <t xml:space="preserve">Reduction of landfill emissions through a new organics program and site at the landfill. Following the approval for a grant, the District is undergoing the development of a new organics site at the landfill to support future curbside organics pickup. 
Eco-Village project. A new residential development project is currently underway and being reviewed/developed to integrate a new residential development that is sustainable and low impact with future connections to a future solar panel and battery storage development. Provides additional housing that aligns with goals to provide low impact, compact and sustainable development. 
</t>
  </si>
  <si>
    <t xml:space="preserve">Reduction of landfill emissions through a new organics program and site at the landfill. Following the approval for a grant, the District is undergoing the development of a new organics site at the landfill to support future curbside organics pickup. </t>
  </si>
  <si>
    <t xml:space="preserve">Eco-Village project. A new residential development project is currently underway and being reviewed/developed to integrate a new residential development that is sustainable and low impact with future connections to a future solar panel and battery storage development. Provides additional housing that aligns with goals to provide low impact, compact and sustainable development. </t>
  </si>
  <si>
    <t xml:space="preserve">Applying for two grants to support enhancement and advancement of our asset management. This will be done through the development of a hazard, risk and vulnerability assessment, and a community climate, risk and vulnerability assessment. Will support objectives as seen in the Districts AM Strategy and Policy, as well as contributing to needed adaptation and resilience data and information that is out of date or not currently available. 
Installation of two water bottle fill stations that provide accessible water in two areas of the District to increase water availability during heat waves or extreme heat days. 
In collaboration with RDOS, a heat grant application is being made through UBCM to obtain funding to support the development and data collection to assist in mapping vulnerable places and people during heat waves, with intended deliverables to be bylaws and data/information that will assist with decision making for future heat scenarios.  </t>
  </si>
  <si>
    <t xml:space="preserve">Applying for two grants to support enhancement and advancement of our asset management. This will be done through the development of a hazard, risk and vulnerability assessment, and a community climate, risk and vulnerability assessment. Will support objectives as seen in the Districts AM Strategy and Policy, as well as contributing to needed adaptation and resilience data and information that is out of date or not currently available. </t>
  </si>
  <si>
    <t xml:space="preserve">Applying for two grants to support enhancement and advancement of our asset management. This will be done through the development of a hazard, risk and vulnerability assessment, and a community climate, risk and vulnerability assessment. Will support objectives as seen in the Districts AM Strategy and Policy, as well as contributing to needed adaptation and resilience data and information that is out of date or not currently available. 
In collaboration with RDOS, a heat grant application is being made through UBCM to obtain funding to support the development and data collection to assist in mapping vulnerable places and people during heat waves, with intended deliverables to be bylaws and data/information that will assist with decision making for future heat scenarios.  </t>
  </si>
  <si>
    <t xml:space="preserve">Installation of two water bottle fill stations that provide accessible water in two areas of the District to increase water availability during heat waves or extreme heat days. </t>
  </si>
  <si>
    <t xml:space="preserve">Section 4.0: The Community Plan Goals addresses overall community development and includes compact, energy efficiency development that minimizes urban sprawl as part of a climate change goal for the community. 
The inclusion of Smart Growth Principles in the OCP are used to supplement the Districts Growth Management Strategy and specifically promotes well designed compact neighborhoods. 
Amendments to the OCP in 2018 take this goal into consideration by removing certain neighborhoods/communities from the urban growth center to efficiently use land, protect important resource lands, and manage urban sprawl. 
Section 7.0: Residential Development guidelines, Section 13.0: Climate Change, Section 16.0: Lower Town Strategic Plan all address compact development as a policy. </t>
  </si>
  <si>
    <t>In 2020 the District initiated the Downtown Neighbourhood Action Plan to encourage new residential density in close proximity to walkable access to services, including schools and grocery stores. Following “smart” city-planning growth principles to encourage a walkable form of city design. 
The District also established the “low density residential -intensification” zone in its Zoning Bylaw to encourage modest forms of residential infill on smaller residential lots in close proximity to the Downtown core to encourage new renewal and infill development in existing older residential areas that surround the downtown
In 2020, the District completed a cycling master plan and sidewalk master plan to establish linkages and a network plan for infrastructure improvements to encourage walking and cycling throughout the community. This Master Plan has been and will continue to be used to inform relevant bylaws for implementation of objectives to integrate cycling infrastructure and considerations in land use development.</t>
  </si>
  <si>
    <t xml:space="preserve">The District would like to see the development of more comprehensive GHG emission data on broader land use impacts in communities that goes beyond building and development emissions that are currently quantified. This would be valuable in the form of a standardized metric across jurisdictions in B.C. Having metrics that represent equivalent GHG emission sources from community design (i.e. roads, bike lanes, active transportation availability, parks/open space, walkability etc). can help decision makers, planners and the public better understand the full impact of land use decisions on the landscape and how it impacts achieving GHG emission targets locally and nationally. </t>
  </si>
  <si>
    <t xml:space="preserve">The District of Summerland has started taking action as of 2022. The joint grant application and participation in the UBCM heat risk, mapping and assessment project will provide necessary data and information to support the development of a District specific bylaw to understand and guide future heat response in the community. 
The resolution by Council to apply for the FCM/UBCM grant to support asset management through the development of an HRVA and CRVA, which also provide updated and new information on climate hazards and risks to emergency services, community infrastructure and services. These documents will be used to inform future asset management plans and documents, as well as future climate adaptation plan. 
Installation of two water bottle fill stations provides built infrastructure for the public use to provide relief during heat waves/heat days with increased and accessible water provision. 
Adopted the use of Voyent Alert system to ensure warnings of weather events, heat waves, flooding or other natural disasters and emergency service warnings. Informing residents of impending risks helps keep residents up to date and to prepare for events or situations. Increasing the resilience of our emergency services and systems, and in turn increasing community resilience for responding to events. </t>
  </si>
  <si>
    <t>"Wildfire","Extreme heat and heat stress","Water shortage","Overland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ice","Coastal flooding, storm surge events and/or other coastal hazards"</t>
  </si>
  <si>
    <t>"youth","Newcomers to Canada (immigrants and refugees)"</t>
  </si>
  <si>
    <t>"Indigenous peoples","Racialized communities","Women and girls"</t>
  </si>
  <si>
    <t>"Due to recent changes to Federal emission reduction targets and the newly released Roadmap to 2030 we have not yet update our corporate and community plans, but it is intended over the next year. ","Yes, we assess our plans and priorities for multilevel alignment"</t>
  </si>
  <si>
    <t>No - no staff</t>
  </si>
  <si>
    <t>No - plan to next year</t>
  </si>
  <si>
    <t>Review of pool heating efficiency
Efficiency for artificial ice plant for lower energy use
Monitoring heat loss on Sun Peaks Centre 
Proposed micro electricity generation in upcoming water line project</t>
  </si>
  <si>
    <t>Proposed micro electricity generation in upcoming water line project</t>
  </si>
  <si>
    <t xml:space="preserve">Review of pool heating efficiency
Efficiency for artificial ice plant for lower energy use
Monitoring heat loss on Sun Peaks Centre </t>
  </si>
  <si>
    <t>EV Charging station project
Pedestrian walking community. We encourage staff  walk to work and to walk to their meetings within the village. Sun Peaks 
Replacement of future fleet vehicles will be electric or hybrid</t>
  </si>
  <si>
    <t>EV Charging station project
Replacement of future fleet vehicles will be electric or hybrid</t>
  </si>
  <si>
    <t>Pedestrian walking community</t>
  </si>
  <si>
    <t xml:space="preserve">Pedestrian walking community. We encourage staff  walk to work and to walk to their meetings within the village. Sun Peaks </t>
  </si>
  <si>
    <t xml:space="preserve">Proposed micro electricity generation in upcoming water line project
Large scale community compost initiative
Piloted waste waster recycling imitative. To reduce quantity of fresh potable water. </t>
  </si>
  <si>
    <t>Large scale community compost initiative</t>
  </si>
  <si>
    <t xml:space="preserve">We are currently working on a plan </t>
  </si>
  <si>
    <t xml:space="preserve">We are currently updating our OCP. All current and future development with in a 20 minute walk of services. </t>
  </si>
  <si>
    <t xml:space="preserve">Sun Peaks is unique as it is a master plan community with a limited pre determine foot print. We have allowed for secondary suite and multi-leveled development. </t>
  </si>
  <si>
    <t xml:space="preserve">This is already our plan as we have a predetermine foot print. </t>
  </si>
  <si>
    <t xml:space="preserve">Reviewing emerging use in buildings and adding EV chargers. </t>
  </si>
  <si>
    <t xml:space="preserve">Nom except for our biggest risk of fire </t>
  </si>
  <si>
    <t>No (only fire risk)</t>
  </si>
  <si>
    <t>"Wildfire","Extreme heat and heat stress","Extreme cold, snow and ice","Wind, rain, and other storm events","Water shortage","Overland flooding","Ecological,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</si>
  <si>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"Entire community"</t>
  </si>
  <si>
    <t>https://www.scrd.ca/Climate--Energy</t>
  </si>
  <si>
    <t>993</t>
  </si>
  <si>
    <t>217</t>
  </si>
  <si>
    <t>1210</t>
  </si>
  <si>
    <t>https://letstalk.scrd.ca/27980/widgets/122615/documents/82736</t>
  </si>
  <si>
    <t>352491</t>
  </si>
  <si>
    <t>47977</t>
  </si>
  <si>
    <t>167256</t>
  </si>
  <si>
    <t>19350</t>
  </si>
  <si>
    <t>11071</t>
  </si>
  <si>
    <t>370258</t>
  </si>
  <si>
    <t>Target outdated (7% reduction from 2007 by 2031). New target will be set as part of Community Climate Emergency Action Plan under development.</t>
  </si>
  <si>
    <t>2031</t>
  </si>
  <si>
    <t>https://www.scrd.ca/files/File/Infrastructure/Sustainability/Sunshine_Coast_Community_Energy_&amp;_Emissions_Plan_Final.pdf</t>
  </si>
  <si>
    <t xml:space="preserve">Initiative: Under the Corporate Carbon Neutrality Framework, the SCRD has hired consultants to develop a strategy to decarbonize three of the corporate buildings with the largest emissions (recreation centres). A partnership with a community organization and engineering students is developing the decarbonization strategy for the remaining buildings that use fossil fuels. Outcomes: Approximately 54% of SCRD TSI emissions come from buildings. Recommendations from ongoing studies will form the basis for setting a timeline for decarbonizing buildings. 
Initiative: In partnership with a local solar association and paid interns, an energy audit and solar assessment of all facilities is being undertaken to inform a Renewable Energy Strategy and implementation timeline. Outcome: proposals for solar projects and easy to implement efficiency measures will be implemented in the coming years. 
</t>
  </si>
  <si>
    <t xml:space="preserve">Initiative: Under the Corporate Carbon Neutrality Framework, the SCRD has hired consultants to develop a strategy to decarbonize three of the corporate buildings with the largest emissions (recreation centres). A partnership with a community organization and engineering students is developing the decarbonization strategy for the remaining buildings that use fossil fuels. Outcomes: Approximately 54% of SCRD TSI emissions come from buildings. Recommendations from ongoing studies will form the basis for setting a timeline for decarbonizing buildings. 
Initiative: In partnership with a local solar association and paid interns, an energy audit and solar assessment of all facilities is being undertaken to inform a Renewable Energy Strategy and implementation timeline. Outcome: proposals for solar projects and easy to implement efficiency measures will be implemented in the coming years. </t>
  </si>
  <si>
    <t xml:space="preserve">Initiative: Under the Corporate Carbon Neutrality Framework, the SCRD has hired consultants to develop a strategy to decarbonize three of the corporate buildings with the largest emissions (recreation centres). A partnership with a community organization and engineering students is developing the decarbonization strategy for the remaining buildings that use fossil fuels. Outcomes: Approximately 54% of SCRD TSI emissions come from buildings. Recommendations from ongoing studies will form the basis for setting a timeline for decarbonizing buildings. </t>
  </si>
  <si>
    <t xml:space="preserve">Initiative: Under the Corporate Carbon Neutrality Framework, the SCRD is in the beginning stages of electrifying its fleet. An corporate EV charging program is being established. Five EV charging stations were installed and four more will be installed in late 2022, early 2023. Two PHEV and four EVs are being integrated into the fleet and more will be budgeted for in 2023. Outcomes: Transportation emissions account for approximately 29% of SCRD TSI emissions. Electrifying the fleet will reduce these emissions materially.  </t>
  </si>
  <si>
    <t>Initiative: Starting in October 2020, the SCRD initiated a curbside organics collection program linked to a local composting facility. Outcomes: An estimated 595 tCO2e is avoided from this program this year. In 2027, the expected landfill closure date, 2,472 tCO2e will be avoided.
Initiative: The SCRD is working on a Community Climate Action Plan that will encompass both mitigation and adaptation. Plan is expected to be finalized in Q2 of 2023.</t>
  </si>
  <si>
    <t>Initiative: Starting in October 2020, the SCRD initiated a curbside organics collection program linked to a local composting facility. Outcomes: An estimated 595 tCO2e is avoided from this program this year. In 2027, the expected landfill closure date, 2,472 tCO2e will be avoided.</t>
  </si>
  <si>
    <t>Initiative: The SCRD is working on a Community Climate Action Plan that will encompass both mitigation and adaptation. Plan is expected to be finalized in Q2 of 2023.</t>
  </si>
  <si>
    <t xml:space="preserve">1. As part of the Community Climate Action Plan, the SCRD is undertaking the Building Adaptive and Resilient Framework with ICLEI Canada. Milestone 2 is completed and work is underway on Milestone 3 - Action planning. 
2. A Community Wildfire Protection Plan has been adopted and is being implemented. 
3. The Integrated Approach to Water is being implemented to increase water supply, conservation, and system efficiencies. A Water Strategy is under development to inform longer term planning. </t>
  </si>
  <si>
    <t xml:space="preserve">1. As part of the Community Climate Action Plan, the SCRD is undertaking the Building Adaptive and Resilient Framework with ICLEI Canada. Milestone 2 is completed and work is underway on Milestone 3 - Action planning. 
2. A Community Wildfire Protection Plan has been adopted and is being implemented. 
3. A Water Strategy is under development to inform longer term planning. </t>
  </si>
  <si>
    <t>2. A Community Wildfire Protection Plan has been adopted and is being implemented. 
3. The Integrated Approach to Water is being implemented to increase water supply, conservation, and system efficiencies.</t>
  </si>
  <si>
    <t xml:space="preserve">The SCRD’s OCPs include language to support affordable housing and supporting their proximity to transit services. In Elphinstone, Roberts Creek and Halfmoon Bay OCPs, there are designated community hubs to support densification in those areas. The SCRD has Board Directive to initiate an update of all OCPs, starting in late 2022-2023. </t>
  </si>
  <si>
    <t xml:space="preserve">Yes. Water supply expansion, conservation, system efficiencies, and long term planning. Community Wildfire Protection Plan adoption and implementation. Heat event preparations. Integration into Asset Management Policy. Hired new full time Emergency Operations Coordinator. Sustainable Development Division leading Climate Adaptation Plan as part of Community Climate Action Plan. </t>
  </si>
  <si>
    <t>letstalk.scrd.ca/climate https://letstalk.scrd.ca/27980/widgets/122615/documents/81765</t>
  </si>
  <si>
    <t>"Water shortage","Wildfire","Coastal flooding, storm surge events and/or other coastal hazards","Overland flooding","Ecological, cultural and/or human health impacts (examples of cultural impacts include threats to identities, languages, and livelihoods; examples of ecological impacts include biodiversity loss, erosion, invasive species, ecosystem changes)","Wind, rain, and other storm events","Extreme heat and heat stress","Extreme cold, snow and ice"</t>
  </si>
  <si>
    <t>"Youth"</t>
  </si>
  <si>
    <t>"By developing an equity lens that can inform policy and programs"</t>
  </si>
  <si>
    <t>"We are developing plans and priorities. Alignment will be considered in plan development. "</t>
  </si>
  <si>
    <t>A Community Energy and Emissions Plan (CEEP) was adopted in 2013. An updated Climate Crisis Action Strategy is in development, targeting Council approval in the coming months.</t>
  </si>
  <si>
    <t>www.surrey.ca/climateaction</t>
  </si>
  <si>
    <t>https://surrey.maps.arcgis.com/apps/MapJournal/index.html? appid=37ad10f2a0574aaf94544d347c591dda</t>
  </si>
  <si>
    <t>10937</t>
  </si>
  <si>
    <t>6558</t>
  </si>
  <si>
    <t>17495</t>
  </si>
  <si>
    <t>Net Zero GHG Emissions</t>
  </si>
  <si>
    <t>https://www.surrey.ca/sites/default/files/corporate-reports/CR_2020 -R048.pdf</t>
  </si>
  <si>
    <t xml:space="preserve">1) Energy Step Code (www.surrey.ca/stepcode)
&gt;&gt;The City of Surrey adopted the BC Energy Step Code in 2018. In 2021, requirements came into effect for Part 9 residential buildings to meet Step 3. Part 3 residential buildings are required to meet Step 3, or Step 2 with a Low Carbon Energy System. Part 3 commercial (Group D and E) buildings are required to meet Step 2. The City is currently preparing to update the Step Code policy for higher energy performance, and to implement stronger policies for reducing carbon pollution in line with the City’s climate targets and the pending Climate Crisis Action
Strategy. 
2) Zero Carbon Incentive
&gt;&gt;In 2021, the City adopted a Zero Carbon Incentive policy within Neighbourhood Concept Plans, providing additional density allowances to encourage building electrification to meet the City's climate targets. The policy has so far been introduced in the Darts Hill and Semiahmoo Neighbourhood Concept Plans, and is proposed for the Fleetwood Town Centre plan update; expansion of the policy is under consideration. Modern electric appliances are highly efficient and cost effective, and avoid both GHG emissions and indoor air pollution associated with gas combustion. Furthermore, heat pump systems provide both heating and cooling.
3) Civic Building Projects
&gt;&gt;Surrey Arts Centre - Heat Pump Project: The Surrey Arts Centre facility operated and maintained by the City is in the process of retrofitting the air handling unit system with a heat pump system. The retrofit is proposed to reduce natural gas consumption at the site by 28%. The City is exploring heat pump options for other city facilities as well.
&gt;&gt;Chuck Bailey Recreation Centre Expansion - the City is expanding this facility, located in City Centre, to meet the current and future needs of this growing neighbourhood and surrounding Whalley Town Centre. As of June 2022 the project is in the design phase and is targeting a zero-carbon operational (all-electric) system for heating and cooling, and exploring measures to reduce embodied carbon (lifecycle emissions of materials), among other sustainability metrics. </t>
  </si>
  <si>
    <t xml:space="preserve">1) Energy Step Code (www.surrey.ca/stepcode)
&gt;&gt;The City of Surrey adopted the BC Energy Step Code in 2018. In 2021, requirements came into effect for Part 9 residential buildings to meet Step 3. Part 3 residential buildings are required to meet Step 3, or Step 2 with a Low Carbon Energy System. Part 3 commercial (Group D and E) buildings are required to meet Step 2. The City is currently preparing to update the Step Code policy for higher energy performance, and to implement stronger policies for reducing carbon pollution in line with the City’s climate targets and the pending Climate Crisis Action
Strategy. </t>
  </si>
  <si>
    <t xml:space="preserve">2) Zero Carbon Incentive
&gt;&gt;In 2021, the City adopted a Zero Carbon Incentive policy within Neighbourhood Concept Plans, providing additional density allowances to encourage building electrification to meet the City's climate targets. The policy has so far been introduced in the Darts Hill and Semiahmoo Neighbourhood Concept Plans, and is proposed for the Fleetwood Town Centre plan update; expansion of the policy is under consideration. Modern electric appliances are highly efficient and cost effective, and avoid both GHG emissions and indoor air pollution associated with gas combustion. Furthermore, heat pump systems provide both heating and cooling.
3) Civic Building Projects
&gt;&gt;Surrey Arts Centre - Heat Pump Project: The Surrey Arts Centre facility operated and maintained by the City is in the process of retrofitting the air handling unit system with a heat pump system. The retrofit is proposed to reduce natural gas consumption at the site by 28%. The City is exploring heat pump options for other city facilities as well.
&gt;&gt;Chuck Bailey Recreation Centre Expansion - the City is expanding this facility, located in City Centre, to meet the current and future needs of this growing neighbourhood and surrounding Whalley Town Centre. As of June 2022 the project is in the design phase and is targeting a zero-carbon operational (all-electric) system for heating and cooling, and exploring measures to reduce embodied carbon (lifecycle emissions of materials), among other sustainability metrics. </t>
  </si>
  <si>
    <t>2) Zero Carbon Incentive
&gt;&gt;In 2021, the City adopted a Zero Carbon Incentive policy within Neighbourhood Concept Plans, providing additional density allowances to encourage building electrification to meet the City's climate targets. The policy has so far been introduced in the Darts Hill and Semiahmoo Neighbourhood Concept Plans, and is proposed for the Fleetwood Town Centre plan update; expansion of the policy is under consideration. Modern electric appliances are highly efficient and cost effective, and avoid both GHG emissions and indoor air pollution associated with gas combustion. Furthermore, heat pump systems provide both heating and cooling.</t>
  </si>
  <si>
    <t>1) Updated Surrey Transportation Plan (STP) http://www.surrey.ca/transportationplan
In early 2020, the City began to create a new Surrey Transportation Plan (STP), which has developed the following Vision: “Connecting a million people and places with safe, inclusive, convenient and green transportation choices for all”. Various technical tasks and community engagement activities were carried out in 2021 and 2022. When complete, the STP will include targets for 2050 and 2030 that align with provincial targets, and specific Action Plans to meet the 2030 targets. The plan will deliver on four Bold Moves: Put Safety First, Support 15-Minute Neighbourhoods; Connect Communities with Rapid Transit; Invest in Green Transportation Choices. The pending Climate Crisis Action Strategy (CCAS) includes “Safe Zero-Carbon Transportation” as one of six key components of the strategy and is to include actions, measures and targets for mode shift and vehicle electrification. These two plans are being developed in close collaboration and with a strong focus on land use planning and mode shift to walking/cycling/transit. CCAS and STP targets are aligned with CleanBC 2030 Roadmap targets. The STP is expected to be completed and adopted by Council in 2023.
2) Protected Cycling Quick-Build Projects https://www.surrey.ca/renovating-buildingdevelopment/engineering-infrastructure/capital-constructionprogram/highlighted-construction-projects/protected-cyclingnetwork
In 2021 the City built 6km of protected cycling paths using “quick-build” materials. This is part of a five-year strategy to build 11km of protected cycling routes as part of various major Capital Projects in City Centre. They will be built through a combination of road widening projects and cycling-specific projects outlined in Surrey’s 10 Year (2021-2030) Servicing Plan.
3) Electric Vehicle Strategy and charging network https://www.surrey.ca/services-payments/parking-streetstransportation/electric-vehicles/electric-vehicle-strategy
In 2021, Surrey City Council adopted an Electric Vehicle Strategy. The actions are organized into 5 areas of focus: Support Home &amp; Workplace Charging; Expand Access to Public Charging; Accelerate Individual EV Adoption; Accelerate Fleet EV Adoption; Lead by Example. The City is continuing to manage and build new public EV charging stations, and has bylaw requirements for EV charging in new development. EV charging is provided in City Hall for staff and visitors, and 10 vehicles in the City fleet are electric.
4) Renewable Natural Gas (RNG) Use in City Fleet
RNG was used in the City fleet in 2021 to fuel both waste hauling trucks and light and medium duty fleet vehicles. This led to significant GHG emissions reduction for the 2021 corporate inventory.</t>
  </si>
  <si>
    <t>1) Updated Surrey Transportation Plan (STP) http://www.surrey.ca/transportationplan
In early 2020, the City began to create a new Surrey Transportation Plan (STP), which has developed the following Vision: “Connecting a million people and places with safe, inclusive, convenient and green transportation choices for all”. Various technical tasks and community engagement activities were carried out in 2021 and 2022. When complete, the STP will include targets for 2050 and 2030 that align with provincial targets, and specific Action Plans to meet the 2030 targets. The plan will deliver on four Bold Moves: Put Safety First, Support 15-Minute Neighbourhoods; Connect Communities with Rapid Transit; Invest in Green Transportation Choices. The pending Climate Crisis Action Strategy (CCAS) includes “Safe Zero-Carbon Transportation” as one of six key components of the strategy and is to include actions, measures and targets for mode shift and vehicle electrification. These two plans are being developed in close collaboration and with a strong focus on land use planning and mode shift to walking/cycling/transit. CCAS and STP targets are aligned with CleanBC 2030 Roadmap targets. The STP is expected to be completed and adopted by Council in 2023.
3) Electric Vehicle Strategy and charging network https://www.surrey.ca/services-payments/parking-streetstransportation/electric-vehicles/electric-vehicle-strategy
In 2021, Surrey City Council adopted an Electric Vehicle Strategy. The actions are organized into 5 areas of focus: Support Home &amp; Workplace Charging; Expand Access to Public Charging; Accelerate Individual EV Adoption; Accelerate Fleet EV Adoption; Lead by Example. The City is continuing to manage and build new public EV charging stations, and has bylaw requirements for EV charging in new development. EV charging is provided in City Hall for staff and visitors, and 10 vehicles in the City fleet are electric.
4) Renewable Natural Gas (RNG) Use in City Fleet
RNG was used in the City fleet in 2021 to fuel both waste hauling trucks and light and medium duty fleet vehicles. This led to significant GHG emissions reduction for the 2021 corporate inventory.</t>
  </si>
  <si>
    <t>2) Protected Cycling Quick-Build Projects https://www.surrey.ca/renovating-buildingdevelopment/engineering-infrastructure/capital-constructionprogram/highlighted-construction-projects/protected-cyclingnetwork
In 2021 the City built 6km of protected cycling paths using “quick-build” materials. This is part of a five-year strategy to build 11km of protected cycling routes as part of various major Capital Projects in City Centre. They will be built through a combination of road widening projects and cycling-specific projects outlined in Surrey’s 10 Year (2021-2030) Servicing Plan.</t>
  </si>
  <si>
    <t>1) Updated Surrey Transportation Plan (STP) http://www.surrey.ca/transportationplan
In early 2020, the City began to create a new Surrey Transportation Plan (STP), which has developed the following Vision: “Connecting a million people and places with safe, inclusive, convenient and green transportation choices for all”. Various technical tasks and community engagement activities were carried out in 2021 and 2022. When complete, the STP will include targets for 2050 and 2030 that align with provincial targets, and specific Action Plans to meet the 2030 targets. The plan will deliver on four Bold Moves: Put Safety First, Support 15-Minute Neighbourhoods; Connect Communities with Rapid Transit; Invest in Green Transportation Choices. The pending Climate Crisis Action Strategy (CCAS) includes “Safe Zero-Carbon Transportation” as one of six key components of the strategy and is to include actions, measures and targets for mode shift and vehicle electrification. These two plans are being developed in close collaboration and with a strong focus on land use planning and mode shift to walking/cycling/transit. CCAS and STP targets are aligned with CleanBC 2030 Roadmap targets. The STP is expected to be completed and adopted by Council in 2023.</t>
  </si>
  <si>
    <t xml:space="preserve">1) Surrey City Energy – renewable energy system
(https://www.surrey.ca/about-surrey/sustainability-energyservices/surrey-city-energy/district-energy-strategy)
The City is planning a new sewer heat recovery system for Surrey City Energy, the City-owned district energy system in Surrey City Centre. The system will tap in to waste heat in the regional sewer system to supply up to 70% of the total system’s heating requirements, and reduce GHG emissions by up to 15,000 tonnes per year. In 2021, the project entered the pre-design phase, with construction scheduled to begin in 2022/2023, and the system is expected to come online in 2025-2026.
2) The City is developing a Zero Waste and Circulate Economy Strategy in an attempt to become Canada’s first zero waste to landfill community in Canada https://www.surrey.ca/servicespayments/waste-collection/zero-waste-strategy. Public engagement was undertaken in 2021, and the final strategy is anticipated to be advanced to Council in 2022.
3) Land Use Planning - https://www.surrey.ca/renovating-buildingdevelopment/land-planning-development/land-use-planning
Land use planning in 2021 included advancing several plans with significant provisions for emissions reduction through compact, complete communities, zero-carbon buildings, biodiversity and greenspace, and electric vehicle charging. Two new plans were approved - Darts Hill Neighbourhood Concept Plan (NCP), and Semiahmoo Town Centre Plan - and several are in progress, including Surrey City Centre Plan Update, Fleetwood Plan, Clayton Corridor Plan, Guildford Plan, Newton-King George Boulevard Plan. </t>
  </si>
  <si>
    <t>1) Surrey City Energy – renewable energy system
(https://www.surrey.ca/about-surrey/sustainability-energyservices/surrey-city-energy/district-energy-strategy)
The City is planning a new sewer heat recovery system for Surrey City Energy, the City-owned district energy system in Surrey City Centre. The system will tap in to waste heat in the regional sewer system to supply up to 70% of the total system’s heating requirements, and reduce GHG emissions by up to 15,000 tonnes per year. In 2021, the project entered the pre-design phase, with construction scheduled to begin in 2022/2023, and the system is expected to come online in 2025-2026.</t>
  </si>
  <si>
    <t xml:space="preserve">3) Land Use Planning - https://www.surrey.ca/renovating-buildingdevelopment/land-planning-development/land-use-planning
Land use planning in 2021 included advancing several plans with significant provisions for emissions reduction through compact, complete communities, zero-carbon buildings, biodiversity and greenspace, and electric vehicle charging. Two new plans were approved - Darts Hill Neighbourhood Concept Plan (NCP), and Semiahmoo Town Centre Plan - and several are in progress, including Surrey City Centre Plan Update, Fleetwood Plan, Clayton Corridor Plan, Guildford Plan, Newton-King George Boulevard Plan. </t>
  </si>
  <si>
    <t xml:space="preserve">1) Mud Bay Foreshore Enhancements https://www.surrey.ca/services-payments/water-drainagesewer/
flood-control-and-prevention/coastal-flood-adaptationprojects/mud-bay
Surrey is piloting an innovative method to increase its ability to manage coastal flooding, while enhancing the coastal habitats and helping them adapt to sea level rise. This nature-based solution is based on the concept of a “living dyke” - building a gentle slope on the foreshore with native marsh species to gradually increase the elevation over time and ensure the resilience of coastal marsh ecosystems in changing environmental conditions. This project is being implemented in a collaborative way with many partners, coordinated primarily through the Boundary Bay Living Dyke Roundtable, with representatives from Indigenous nations, environmental regulators, coastal engineering experts and researchers. Through shared learning and enhanced monitoring, this project will increase our understanding of viable low-impact coastal adaptation approaches and their replicability. [This initiative supports objectives under Pathway 1, 2, 3 and 4 of the draft CPAS.]
2) Urban Heat Ready https://www.surrey.ca/aboutsurrey/sustainability-energy-services/urban-heat-ready
Urban Heat Ready is a two-year project initiated in 2020 that brings together residents, community partners, development professionals and City staff to collaborate and co-create solutions to minimize urban heat impacts in Surrey City Centre. Through this project, Surrey has increased its understanding of community needs, best practices and adaptation scenarios with regard to urban heat (including green infrastructure and nature-based solutions), and community support for various solutions. Equity is a core value of the project, using inclusive engagement methods to ensure that the voices of equity-seeking groups and individuals most at risk from heat impacts were heard. In 2022 the project will wrap up its final phases, where lessons learned from the 2021 heat dome event will be integrated, alignment with internal initiatives is being explored, and one priority intervention is being identified for future advancement. [This initiative supports objectives under Pathway 1, 2, 3 and 4 of the draft CPAS.]
3) Funding for Biodiversity via DCCs
In 2021, Council approved a unique new development cost charge (DCC) structure to increase funding of the Parkland Acquisition Program to provide additional funding for the acquisition of Green Infrastructure Network (GIN) lands outside the Agricultural Land Reserve, to support the City’s Biodiversity Conservation Strategy (BCS), with an estimated value of $820 million in 2020 dollars. https://www.surrey.ca/sites/default/files/corporatereports/CR_2021-R041.pdf
Endorsed by Council in 2014, the BCS primarily aims to protect the most critical habitat across the City. These critical lands are identified in the BCS as the Green Infrastructure Network (“GIN”), which is a series of hubs and corridors that link important green spaces together. The GIN allows for not only the protection of large hubs for wildlife, but also the important connections between hubs to ensure species diversity and connectivity throughout the City. The BCS provides a long-term strategy and plan to ensure that the City can maintain and protect its most important natural assets in the face of rapid development and growth. The BCS also supports and builds on existing City policies, including the Official Community Plan, Sustainability Charter, Climate Adaptation Strategy, Parks, Recreation and Culture Strategic Plan, and pending Climate Crisis Action Strategy. 
4) Urban Forest Management Strategy https://engage.surrey.ca/urban-forest-management-strategy
In 2021 technical work and public engagement was carried out to shape Surrey's Urban Forest Management Strategy (UFMS), to provide clear direction for the future management of our urban forest. The UFMS is scheduled for Council adoption in 2022. </t>
  </si>
  <si>
    <t xml:space="preserve">2) Urban Heat Ready https://www.surrey.ca/aboutsurrey/sustainability-energy-services/urban-heat-ready
Urban Heat Ready is a two-year project initiated in 2020 that brings together residents, community partners, development professionals and City staff to collaborate and co-create solutions to minimize urban heat impacts in Surrey City Centre. Through this project, Surrey has increased its understanding of community needs, best practices and adaptation scenarios with regard to urban heat (including green infrastructure and nature-based solutions), and community support for various solutions. Equity is a core value of the project, using inclusive engagement methods to ensure that the voices of equity-seeking groups and individuals most at risk from heat impacts were heard. In 2022 the project will wrap up its final phases, where lessons learned from the 2021 heat dome event will be integrated, alignment with internal initiatives is being explored, and one priority intervention is being identified for future advancement. [This initiative supports objectives under Pathway 1, 2, 3 and 4 of the draft CPAS.]
3) Funding for Biodiversity via DCCs
In 2021, Council approved a unique new development cost charge (DCC) structure to increase funding of the Parkland Acquisition Program to provide additional funding for the acquisition of Green Infrastructure Network (GIN) lands outside the Agricultural Land Reserve, to support the City’s Biodiversity Conservation Strategy (BCS), with an estimated value of $820 million in 2020 dollars. https://www.surrey.ca/sites/default/files/corporatereports/CR_2021-R041.pdf
Endorsed by Council in 2014, the BCS primarily aims to protect the most critical habitat across the City. These critical lands are identified in the BCS as the Green Infrastructure Network (“GIN”), which is a series of hubs and corridors that link important green spaces together. The GIN allows for not only the protection of large hubs for wildlife, but also the important connections between hubs to ensure species diversity and connectivity throughout the City. The BCS provides a long-term strategy and plan to ensure that the City can maintain and protect its most important natural assets in the face of rapid development and growth. The BCS also supports and builds on existing City policies, including the Official Community Plan, Sustainability Charter, Climate Adaptation Strategy, Parks, Recreation and Culture Strategic Plan, and pending Climate Crisis Action Strategy. 
4) Urban Forest Management Strategy https://engage.surrey.ca/urban-forest-management-strategy
In 2021 technical work and public engagement was carried out to shape Surrey's Urban Forest Management Strategy (UFMS), to provide clear direction for the future management of our urban forest. The UFMS is scheduled for Council adoption in 2022. </t>
  </si>
  <si>
    <t>2) Urban Heat Ready https://www.surrey.ca/aboutsurrey/sustainability-energy-services/urban-heat-ready
Urban Heat Ready is a two-year project initiated in 2020 that brings together residents, community partners, development professionals and City staff to collaborate and co-create solutions to minimize urban heat impacts in Surrey City Centre. Through this project, Surrey has increased its understanding of community needs, best practices and adaptation scenarios with regard to urban heat (including green infrastructure and nature-based solutions), and community support for various solutions. Equity is a core value of the project, using inclusive engagement methods to ensure that the voices of equity-seeking groups and individuals most at risk from heat impacts were heard. In 2022 the project will wrap up its final phases, where lessons learned from the 2021 heat dome event will be integrated, alignment with internal initiatives is being explored, and one priority intervention is being identified for future advancement. [This initiative supports objectives under Pathway 1, 2, 3 and 4 of the draft CPAS.]</t>
  </si>
  <si>
    <t xml:space="preserve">1) Mud Bay Foreshore Enhancements https://www.surrey.ca/services-payments/water-drainagesewer/
flood-control-and-prevention/coastal-flood-adaptationprojects/mud-bay
Surrey is piloting an innovative method to increase its ability to manage coastal flooding, while enhancing the coastal habitats and helping them adapt to sea level rise. This nature-based solution is based on the concept of a “living dyke” - building a gentle slope on the foreshore with native marsh species to gradually increase the elevation over time and ensure the resilience of coastal marsh ecosystems in changing environmental conditions. This project is being implemented in a collaborative way with many partners, coordinated primarily through the Boundary Bay Living Dyke Roundtable, with representatives from Indigenous nations, environmental regulators, coastal engineering experts and researchers. Through shared learning and enhanced monitoring, this project will increase our understanding of viable low-impact coastal adaptation approaches and their replicability. [This initiative supports objectives under Pathway 1, 2, 3 and 4 of the draft CPAS.]
3) Funding for Biodiversity via DCCs
In 2021, Council approved a unique new development cost charge (DCC) structure to increase funding of the Parkland Acquisition Program to provide additional funding for the acquisition of Green Infrastructure Network (GIN) lands outside the Agricultural Land Reserve, to support the City’s Biodiversity Conservation Strategy (BCS), with an estimated value of $820 million in 2020 dollars. https://www.surrey.ca/sites/default/files/corporatereports/CR_2021-R041.pdf
Endorsed by Council in 2014, the BCS primarily aims to protect the most critical habitat across the City. These critical lands are identified in the BCS as the Green Infrastructure Network (“GIN”), which is a series of hubs and corridors that link important green spaces together. The GIN allows for not only the protection of large hubs for wildlife, but also the important connections between hubs to ensure species diversity and connectivity throughout the City. The BCS provides a long-term strategy and plan to ensure that the City can maintain and protect its most important natural assets in the face of rapid development and growth. The BCS also supports and builds on existing City policies, including the Official Community Plan, Sustainability Charter, Climate Adaptation Strategy, Parks, Recreation and Culture Strategic Plan, and pending Climate Crisis Action Strategy. </t>
  </si>
  <si>
    <t>https://www.surrey.ca/renovating-building-development/landplanning-development/land-use-planning/official-community-plan
1) Vision (p.29-31): “The City of Surrey will continually become a greener, more complete, more compact and connected community that is resilient, safer, inclusive, healthier and more beautiful.”
2) Land Use and Densities (p.33 - 59): Description of land use designations, and growth areas (maps).
3) Policies – Theme A – Growth Management – Objectives, Sections (p.64-75)
4) Policies – Theme B – Centres, Corridors and Neighbourhoods – Objectives, Sections (p.76-106)</t>
  </si>
  <si>
    <t>1) Approval of Several Land Use Plans:
Since early 2020, the City has approved several secondary land use plans, which help support the City’s Smart Growth Principles https://www.surrey.ca/renovating-building-development/landplanning-development/smart-development-principles: aligning development with essential infrastructure; offering a range of housing choices; creating compact, connected and walkable urban centres; expanding transit-oriented development; preserving sensitive ecosystems; and responding to housing and business demands. These plans include: Redwood Heights Neighbourhood Concept Plan (NCP) in May 2020; Newton Town Centre Plan (TCP) in July 2020; Darts Hill NCP (May 2021); and Semiahmoo TCP (January 2022).
2) Ongoing Land Use Plans:
Several Land use plan processes where also initiated and are currently underway to support strategic City building projects, including the Surrey-Langley SkyTrain (SLS) extension, RapidBus service expansion, and the continued growth of Surrey City Centre. These processes also serve to increase the development capacity and
opportunity for employment, housing, and institutional uses, and include: Surrey City Centre Plan Update, Fleetwood Plan (Stage 1 plan approved in March 2022), Clayton Corridor Plan, Guildford Plan, Newton-King George Boulevard Plan. Of note, efforts are underway to establish Surrey City Centre as a major office and employment centre allowing residents to work closer to home and increasing the number of jobs accessible by transit.
3) New Density Bonus / Community Amenity Contribution Policy https://www.surrey.ca/renovatingbuilding-development/land-planning-development/communityamenity-contributions 
In 2020, the City introduced the New Density Bonus Community Amenity contribution Policy for Plan and OCP Amendments. This new policy ensures developers provide Community Amenity Contributions when City Council grants increased development rights through Zoning in the form of a Density Bonus. CACs help offset the impacts of growth and help fund new community facilities and services, such as: parks, libraries, cultural facilities, sports &amp; recreation facilities, fire &amp; police facilities, affordable housing, public art, and undergrounding of utilities.</t>
  </si>
  <si>
    <t>1) Trip Diary data on a more frequent basis to inform transportation and land use planning to support mode shift and to meet climate targets and track progress and effectiveness of various walk/bike/transit investments.
2) ICBC vehicle kilometers travelled data to identify travel patterns at the neighbourhood scale.
3) Equity metrics/mapping
4) Climate risk and hazards – mapping, data, statistics, that could be incorporated in community plans.</t>
  </si>
  <si>
    <t>1. Climate Adaptation Policy Update
In 2021, as a part of the process of developing the Climate Crisis Action Strategy (CCAS), staff reviewed the status of the actions contained in the 2013 Climate Adaptation Strategy (CAS)*, as well as the latest research and data about our climate risks (including updated climate projections and risk ratings), best practices for adaptation, and current priorities of the City and senior governments. Many of the actions of the CAS have been completed, some are now standard practice, while others are no longer relevant as practices have evolved. The remaining relevant actions, as well as new ones based on current opportunities, have been incorporated in the CCAS, which is being advanced for City Council approval in the coming months. Going forward, the CCAS will provide the single point of reference for tracking and reporting for both climate adaptation and mitigation.
*In 2013, the City developed and adopted a Climate Adaptation Strategy (CAS). The robust planning process to develop the CAS followed ICLEI’s Building Adaptive and Resilient Communities (BARC) approach. BARC is a widely-recognized adaptation framework, based on a five-milestone approach: initiate, research, plan, implement and monitor/review. The CAS marked the completion of the first three milestones, and included 91 adaptation actions. Progress made on implementation and monitoring of the adaptation actions following the adoption of CAS, earned the City its fourth and fifth milestones of the BARC approach.
2. Disaster Mitigation and Adaptation Fund (“DMAF”) program implementation
With a Government of Canada investment of over $76 million through the Disaster Mitigation and Adaptation Fund (DMAF), Surrey is moving forward on its DMAF Project which consists of multiple distinct activities valued at $187 million in total eligible expenses. Surrey's DMAF Project, initiated in 2016, is part of the first phase of its Coastal Flood Adaptation Strategy. It invests in the protection of neighbourhoods, businesses, agriculture, significant habitat areas and critical infrastructure by: establishing multiple lines of defense against coastal flooding; lowering nationally significant coastal and riverine flood and seismic vulnerabilities; and improving emergency response connectivity and disaster recovery time. By integrating climate-adaptive design and a life cycle approach, these projects are crucial to achieving a future 200-year level of protection.
In 2022, a new Climate Resiliency Planner was hired as a part of the Engineering Drainage Utilities division to assist engineering staff in the advancement and implementation of critical climate change resiliency projects associated with the DMAF Program.
A number of projects are currently underway as a part of this program (https://www.surrey.ca/services-payments/water-drainagesewer/flood-control-and-prevention/coastal-flood-adaptationprojects)
In 2021-2022, these include:
&gt;&gt;Nicomekl Riverfront Park - In 2021 the City awarded the contract for design services for phase one , and in 2022 public engagement Nicomekl Riverfront Park (https://engage.surrey.ca/nicomeklriverfront-park)
&gt;&gt;152 Street Road Upgrades for flood protection and multi-modal transportation (in design, scheduled to begin construction in 2022)
&gt;&gt; Nicomekl River Bridge Replacement and Other Improvements for increased vehicle capacity, earthquake and flood resilience, and improved cycling and pedestrian facilities. (Under construction,
scheduled for completion in 2022/2023).
&gt;&gt;Crescent Beach storm and sanitary sewer upgrades and related works, to respond to and prepare for climate impacts such as rising groundwater levels and sea level rise (Phase 3 construction and Phase 4 planning in progress).</t>
  </si>
  <si>
    <t>www.surrey.ca/climateaction (Prior 2013 Climate Adaptation Strategy linked from this site; updated Climate Crisis Action Strategy will also be posted here upon Council adoption).</t>
  </si>
  <si>
    <t>"Overland flooding","Coastal flooding, storm surge events and/or other coastal hazards","Extreme heat and heat stress","Wind, rain, and other storm events","Wildfire","Ecological, cultural and/or human health impacts (examples of cultural impacts include threats to identities, languages, and livelihoods; examples of ecological impacts include biodiversity loss, erosion, invasive species, ecosystem changes)","Water shortage","Extreme cold, snow and ice"</t>
  </si>
  <si>
    <t xml:space="preserve">No, due to lack of financial capacity, lack of expertise/technical capacity and  because it is addressed in other plans. </t>
  </si>
  <si>
    <t>No due to lack of financial capacity and lack of expertise/technical capacity</t>
  </si>
  <si>
    <t xml:space="preserve">1. applied for a grant to Infrastructure Canada Green and Inclusive Community Buildings to improve energy efficiency of the Tahsis Recreation Centre.
2. Received approval in principle from the province of a grant to upgrade a wastewater treatment facility to improve energy efficiency and meet new provincial effluent regulations. 
3. Converted lighting in the Tahsis Municipal Hall to LED.
  </t>
  </si>
  <si>
    <t>1. applied for a grant to Infrastructure Canada Green and Inclusive Community Buildings to improve energy efficiency of the Tahsis Recreation Centre.
2. Received approval in principle from the province of a grant to upgrade a wastewater treatment facility to improve energy efficiency and meet new provincial effluent regulations. 
3. Converted lighting in the Tahsis Municipal Hall to LED.</t>
  </si>
  <si>
    <t>1. Replaced public works  pickup trucks with smaller utility vehicles which consume less fuel. 
2. Constructing benches and shelters this summer on popular pedestrian routes to encourage more residents to walk.</t>
  </si>
  <si>
    <t xml:space="preserve">1. Replaced public works  pickup trucks with smaller utility vehicles which consume less fuel. </t>
  </si>
  <si>
    <t>2. Constructing benches and shelters this summer on popular pedestrian routes to encourage more residents to walk.</t>
  </si>
  <si>
    <t xml:space="preserve">1. Implemented a local composting program to reduce food waste at the Comox Strathcona Waste Management landfill for Tahsis. </t>
  </si>
  <si>
    <t xml:space="preserve">1.Adoption of Floodplain Management Bylaw to manage development in 1:200 year floodplain areas.  
2. Flood protection improvement project to enhance flood protection using a passive system of a detention pond.  </t>
  </si>
  <si>
    <t xml:space="preserve">The Village's 2020 OCP does not specifically address this as all services within the community are within a 20 minute walk or less.  The Village is exploring installing EV charging stations, but we are not currently eligible under existing funding programs.  </t>
  </si>
  <si>
    <t xml:space="preserve">The Village's zoning bylaw permits home-based businesses, urban agriculture and home based professional services. </t>
  </si>
  <si>
    <t xml:space="preserve">What constitutes a complete compact community which has a population of less than 500 residents.  </t>
  </si>
  <si>
    <t>1. With a $1.9m ICIP ARDM grant, constructing the Tahsis Flood Protection Improvement Project Phases 1 and 2 to protect the community from sea level rise and severe weather events. 
2. Updated the Community Wildfire Protection Plan which contains recommendations to protect the community from the increased risk of wildfires due to climate change.</t>
  </si>
  <si>
    <t>"Coastal flooding, storm surge events and/or other coastal hazards","Wind, rain, and other storm events","Overland flooding","Wildfire","Ecological,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t>
  </si>
  <si>
    <t>"persons with health and mobility issues","Low-income households","Seniors"</t>
  </si>
  <si>
    <t xml:space="preserve">Initiative: new public works shop building construction has LED lights and is planned to have solar panels for power.
Outcome: reduce electricity usage and increase overall energy efficiency. </t>
  </si>
  <si>
    <t>Initiative: new public works shop building construction has LED lights and is planned to have solar panels for power.</t>
  </si>
  <si>
    <t>Initiative: Installation of electrical vehicle charging stations at the golf course.
Outcomes: Incorporating zero emission modes of transit</t>
  </si>
  <si>
    <t xml:space="preserve">Initiative: Plan to complete an energy emission plan, toolkit and strategy. Plan to review Official Community Plan and Zoning Bylaws to support local climate action community planning and development. 
Outcomes: Update/increase land use planning strategies that support climate action initiatives and natural asset infrastructure. Establish a strategic plan for community wide climate action initiatives. </t>
  </si>
  <si>
    <t xml:space="preserve">Initiative: Review and update the Water Conservation Plan and associated community initiatives.
Outcomes: Increase climate action response and address risks of potable water provisions. </t>
  </si>
  <si>
    <t>Encouraging centralization of services, residential densification and infill development with connections to major roadways. Encouraging the use of available technology to eliminate noise, odours, traffic, visual or emission conflicts. Supporting development of eco-industrial networks to build efficiencies in energy, resource use and waste management. Creation of a recreation system that connects community parks, trails, open spaces, and the Community Core to promote community linkage and active modes of transportation. Protect and identify issues of air quality and work towards managing development that minimizes impacts and reduces greenhouse gas emissions. Supporting smart growth land use principles and minimize use of energy and material resources by endorsing sustainable design and land and management practices. Minimize unnecessary water consumption and reduce waste volume through waster conservation. Encourage the use of sustainable servicing practices, green infrastructure, and energy and resource recovery. Educate the public on where water comes from water conservation and source water protection.</t>
  </si>
  <si>
    <t xml:space="preserve">Completed a housing needs assessment which supported an understanding of the community requirements for housing. Developing an innovative plan to support build out of an undeveloped residential subdivision. Working towards the creation of an accessible recreation plan that connects community amenities and supports active modes of transportation. </t>
  </si>
  <si>
    <t xml:space="preserve">Financial impacts, impacts on economic development, impacts of climate change, as well as updated census and specific community information. </t>
  </si>
  <si>
    <t xml:space="preserve">Building and facility upgrades completed consider climate impacts and implement installation of more energy efficient equipment, where appropriate.  Planning the development of a community energy strategy to facilitate strategic investment in climate action initiatives. </t>
  </si>
  <si>
    <t>"Wind, rain, and other storm events","Wildfire","Extreme heat and heat stress","Ecological, cultural and/or human health impacts (examples of cultural impacts include threats to identities, languages, and livelihoods; examples of ecological impacts include biodiversity loss, erosion, invasive species, ecosystem changes)","Water shortage","Extreme cold, snow and ice","Overland flooding","Coastal flooding, storm surge events and/or other coastal hazards"</t>
  </si>
  <si>
    <t>"persons with accessibility or transportation challenges","Low-income households","Indigenous peoples","Racialized communities","Newcomers to Canada (immigrants and refugees)","People experiencing homelessness","Seniors","Women and girls"</t>
  </si>
  <si>
    <t>"persons with accessibility or transportation challenge","Low-income households","Indigenous peoples","Racialized communities","Newcomers to Canada (immigrants and refugees)","People experiencing homelessness","Seniors","Women and girls"</t>
  </si>
  <si>
    <t>"More community engagement and activation","More partnerships and collaboration across levels of government","Increased staff knowledge, expertise and data specific to climate adaptation"</t>
  </si>
  <si>
    <t>1. The Village of Telkwa (the "Village") applied for the CleanBC Communities Fund in May 2022 under the “Increased Energy Efficient of Buildings” funding stream to convert an old, municipal-owned Fire Hall building into a more energy-efficient, useable, and accessible multi-purpose community space.  A preliminary GHG Assessment has been provided in May 2022 for this building, based on existing data for the current high-energy consumption and building design.  The proposed energy-efficient upgrades to the building, including replacement of the existing gas heating system with mini-split heat pumps, reflect that GHG emissions will be reduced once the project is complete.  CleanBC Communities Fund announcement is anticipated in 2023 and should the Village of Telkwa’s application be successful, the project will commence in 2023, with an anticipated completion date in 2025.
2. The Village has partnered with Northern Development Initiative Trust (NDIT) to introduce a "Dollars to Door" Housing Incentive Program that will enhance and support economic development by incentivizing private sector housing developments within the Village of Telkwa municipal boundaries as well as support climate initiatives.  The eligibility criteria of the Program include a condition that developers must ensure that all newly created units meet or exceed the performance requirements of the BC Energy STEP Code. Further, applications submitted for the Program are evaluated and receive ratings, via the use of a point system, for undertaking a commitment to achieve BC Energy STEP Code requirements in the "Assessment Criteria" stage of the process. Applications are eligible to receive higher assessment ratings depending on the STEP Level that they are committed to achieving.</t>
  </si>
  <si>
    <t>2. The Village has partnered with Northern Development Initiative Trust (NDIT) to introduce a "Dollars to Door" Housing Incentive Program that will enhance and support economic development by incentivizing private sector housing developments within the Village of Telkwa municipal boundaries as well as support climate initiatives.  The eligibility criteria of the Program include a condition that developers must ensure that all newly created units meet or exceed the performance requirements of the BC Energy STEP Code. Further, applications submitted for the Program are evaluated and receive ratings, via the use of a point system, for undertaking a commitment to achieve BC Energy STEP Code requirements in the "Assessment Criteria" stage of the process. Applications are eligible to receive higher assessment ratings depending on the STEP Level that they are committed to achieving.</t>
  </si>
  <si>
    <t>1. The Village of Telkwa (the "Village") applied for the CleanBC Communities Fund in May 2022 under the “Increased Energy Efficient of Buildings” funding stream to convert an old, municipal-owned Fire Hall building into a more energy-efficient, useable, and accessible multi-purpose community space.  A preliminary GHG Assessment has been provided in May 2022 for this building, based on existing data for the current high-energy consumption and building design.  The proposed energy-efficient upgrades to the building, including replacement of the existing gas heating system with mini-split heat pumps, reflect that GHG emissions will be reduced once the project is complete.  CleanBC Communities Fund announcement is anticipated in 2023 and should the Village of Telkwa’s application be successful, the project will commence in 2023, with an anticipated completion date in 2025.</t>
  </si>
  <si>
    <t>1. Active Transportation: The Village submitted an application through UBCM's Strategic Priorities Fund Capital Infrastructure Stream in June 2022 to construct a new active transportation pathway from Eddy Park in downtown Telkwa, alongside Highway 16 to the Village's northern boundary, connecting to Phase 3 of Regional District Bulkley-Nechako's (RDBN) Cycle 16 project (www.cycle16.ca), linking the communities of Telkwa to the neighbouring Town of Smithers.
2. The Village's Active Transportation Network Plan (ATNP) will be finalized in Fall 2022, through funding received at the end of 2021 from the Ministry of Transportation and Infrastructure.  The Village's ATNP will align with the Province's active transportation policies by creating a local plan that addresses community challenges and provides solutions for supporting residents in choosing active modes of travel more often.
3. The Village of Telkwa has provided an area dedicated to free parking as an incentive to support "Park and Ride" activities and promote "mode shifting" for increased carpooling, transit usage, cycling, etc.
4. The Village received funding from Northern Development Initiative Trust and RDBN in 2022 to undertake riverside accessibility and cycling improvements in downtown Telkwa along the riverside Eddy Park to the boat launch.  The project includes installation of secure bicycle rack holders in Eddy Park, Library Park, Riverside Park and by the well-used Dockrill outdoor rink, which is used throughout the year for various sporting activities.  The project will be completed by Fall 2022.</t>
  </si>
  <si>
    <t>1. Active Transportation: The Village submitted an application through UBCM's Strategic Priorities Fund Capital Infrastructure Stream in June 2022 to construct a new active transportation pathway from Eddy Park in downtown Telkwa, alongside Highway 16 to the Village's northern boundary, connecting to Phase 3 of Regional District Bulkley-Nechako's (RDBN) Cycle 16 project (www.cycle16.ca), linking the communities of Telkwa to the neighbouring Town of Smithers.
2. The Village's Active Transportation Network Plan (ATNP) will be finalized in Fall 2022, through funding received at the end of 2021 from the Ministry of Transportation and Infrastructure.  The Village's ATNP will align with the Province's active transportation policies by creating a local plan that addresses community challenges and provides solutions for supporting residents in choosing active modes of travel more often.
4. The Village received funding from Northern Development Initiative Trust and RDBN in 2022 to undertake riverside accessibility and cycling improvements in downtown Telkwa along the riverside Eddy Park to the boat launch.  The project includes installation of secure bicycle rack holders in Eddy Park, Library Park, Riverside Park and by the well-used Dockrill outdoor rink, which is used throughout the year for various sporting activities.  The project will be completed by Fall 2022.</t>
  </si>
  <si>
    <t>3. The Village of Telkwa has provided an area dedicated to free parking as an incentive to support "Park and Ride" activities and promote "mode shifting" for increased carpooling, transit usage, cycling, etc.</t>
  </si>
  <si>
    <t xml:space="preserve">1. The Village's updated Zoning Bylaw was adopted on March 22, 2022.  The Zoning Bylaw was updated to ensure the Bylaw allows the Village to efficiently and effectively manage land use, has a practical approach to land-use management, reflects current zoning practices and legislative requirements, and facilitates growth and development as envisioned and in keeping with the Official Community Plan and Integrated Community Sustainability Plan.
2. An example of a Community initiative completed in the past by the Village of Telkwa is the revitalization of a vacant building, retrofit/conversion, and installation of the Biomass District Heating System, which converts wood waste to rural heat for heating the now Municipal Office, leased office spaces, the local elementary school, a restaurant/pub, and five single-family residential homes. More recently, the Village has continued to assess, update, and improve upon the System to help ensure higher efficiency long term.
</t>
  </si>
  <si>
    <t>2. An example of a Community initiative completed in the past by the Village of Telkwa is the revitalization of a vacant building, retrofit/conversion, and installation of the Biomass District Heating System, which converts wood waste to rural heat for heating the now Municipal Office, leased office spaces, the local elementary school, a restaurant/pub, and five single-family residential homes. More recently, the Village has continued to assess, update, and improve upon the System to help ensure higher efficiency long term.</t>
  </si>
  <si>
    <t>1. The Village's updated Zoning Bylaw was adopted on March 22, 2022.  The Zoning Bylaw was updated to ensure the Bylaw allows the Village to efficiently and effectively manage land use, has a practical approach to land-use management, reflects current zoning practices and legislative requirements, and facilitates growth and development as envisioned and in keeping with the Official Community Plan and Integrated Community Sustainability Plan.</t>
  </si>
  <si>
    <t xml:space="preserve">Ongoing work has been done and continues to be done by the Village in terms of Climate Resilience. Given that the Village has approximately a 92% residential tax base, it has been predominantly reliant on grant funding in order to undertake these initiatives. The Village has worked independently as well as in collaboration with the neighbouring community of Smithers and the Regional District of Bulkley-Nechako (RDBN) with respect to improved planning, programming, service delivery, etc. 
1) The Village applied for, and successfully obtained, grant funding to undertake assessment and planning in areas such as:  Structural Flood Mitigation, Asset Management, Evacuation Route Planning, Emergency Social Services, Fire Protection, Emergency Planning, etc.  This provided valuable information to the Village and assisted Council with Strategic Planning. As a result of findings obtained and guiding documents developed, Council was better able to make informed decisions and provide direction to staff in terms of Strategic Priorities and in seeking additional funding for undertaking flagged priority projects according to evidence-based risk reduction needs specific to Telkwa and the region. 
2) The Village has partnered with the Town of Smithers with regard to Emergency Support Services and collaborated with them and the RDBN in areas such as: Emergency Management, Regional Evacuation Route Planning, Fire Protection, development/implementation of a regional Emergency Alert System, etc.
3) Village staff has taken training/workshops in Climate/Emergency Preparedness/Management/Adaptation, Asset Management, etc. in order to be better informed, better prepared, and to provide better service delivery should an emergency arise. 
4) Emergency Preparedness materials, information and kits have also been provided on the Village website, on social media, and at in-person events to educate/assist the public with climate preparedness/strategies and reduce risks of hazards.
 </t>
  </si>
  <si>
    <t>1) The Village applied for, and successfully obtained, grant funding to undertake assessment and planning in areas such as:  Structural Flood Mitigation, Asset Management, Evacuation Route Planning, Emergency Social Services, Fire Protection, Emergency Planning, etc.  This provided valuable information to the Village and assisted Council with Strategic Planning. As a result of findings obtained and guiding documents developed, Council was better able to make informed decisions and provide direction to staff in terms of Strategic Priorities and in seeking additional funding for undertaking flagged priority projects according to evidence-based risk reduction needs specific to Telkwa and the region. 
2) The Village has partnered with the Town of Smithers with regard to Emergency Support Services and collaborated with them and the RDBN in areas such as: Emergency Management, Regional Evacuation Route Planning, Fire Protection, development/implementation of a regional Emergency Alert System, etc.</t>
  </si>
  <si>
    <t>2) The Village has partnered with the Town of Smithers with regard to Emergency Support Services and collaborated with them and the RDBN in areas such as: Emergency Management, Regional Evacuation Route Planning, Fire Protection, development/implementation of a regional Emergency Alert System, etc.
3) Village staff has taken training/workshops in Climate/Emergency Preparedness/Management/Adaptation, Asset Management, etc. in order to be better informed, better prepared, and to provide better service delivery should an emergency arise. 
4) Emergency Preparedness materials, information and kits have also been provided on the Village website, on social media, and at in-person events to educate/assist the public with climate preparedness/strategies and reduce risks of hazards.</t>
  </si>
  <si>
    <t xml:space="preserve">1) The Village applied for, and successfully obtained, grant funding to undertake assessment and planning in areas such as:  Structural Flood Mitigation, Asset Management, Evacuation Route Planning, Emergency Social Services, Fire Protection, Emergency Planning, etc.  This provided valuable information to the Village and assisted Council with Strategic Planning. As a result of findings obtained and guiding documents developed, Council was better able to make informed decisions and provide direction to staff in terms of Strategic Priorities and in seeking additional funding for undertaking flagged priority projects according to evidence-based risk reduction needs specific to Telkwa and the region. </t>
  </si>
  <si>
    <t xml:space="preserve">A. As per the OCP:
1.  Section 5.2 Climate Change and Energy:  The Village will pursue climate change adaption measures to ensure long-term decisions are congruent to climate change trends and patterns, including encouraging compact development to save on transportation and energy costs.  Plan: The Village's Zoning Bylaw was updated in 2022 to ensure the Bylaw allows the Village to efficiently and effectively manage land use.  
2. Section 6 Strategic Sustainability Action Plan:  Travel to the neighbouring Town of Smithers for services/transportation needs to be strategically reduced.  The Action Plan includes active transportation as a measure for implementing community sustainability by promoting cycling, walking and other modes of active transportation.  Plan: i) The Village has applied for funding to construct a new active transportation pathway from Eddy Park in downtown Telkwa, alongside Highway 16 to the Village's northern boundary, connecting to Phase 3 of Regional District Bulkley-Nechako's (RDBN) Cycle 16 project (www.cycle16.ca), linking the communities of Telkwa to neighbouring Town of Smithers. ii) The Village's ATNP will align with the Province's active transportation polices by creating a local plan that addresses community challenges and provides solutions for supporting residents in choosing active modes of travel more often. 
B. As per the Village's Parks Master Plan:  A variety of active transportation-related improvements were identified for Telkwa Parks, including better trail connectivity, improved pedestrian and cycling infrastructure and "park and walk" facilities. </t>
  </si>
  <si>
    <t xml:space="preserve">The Village's Zoning Bylaw was updated in 2022 to ensure the Bylaw allows the Village to efficiently and effectively manage land use.  The Village undertook a comprehensive review of its Zoning Bylaw with the overall purpose of facilitating a more diverse presence of small business owners and opening opportunities for commercial, industrial, and residential uses in areas under-utilized or previously inaccessible due to infrastructure constraints.  The updated 2022 Zoning Bylaw accommodates increased housing density and infill development by supporting multi-family dwelling options and allowing two accessory (or secondary) suites (an increase from the previous Zoning Bylaw) per lot to a single detached (principal) dwelling.  The minimum lot size in residential zones was also reduced in an effort to boost increased density for new developments and reduce sprawl, as typically Telkwa's lot sizes are larger in size. Mixed-use options have been increased, such as permitting residential dwelling units over commercial units.
</t>
  </si>
  <si>
    <t>1. Housing data in relation to non-metropolitan areas, more specifically per community, rather than per region.
2. Traffic counters on Highway 16 from both directions (east and west) of the Village of Telkwa providing data on the number of vehicles and active transportation users.
3. A dashboard providing analytics on why people travel between communities (specifically between neighbouring communities of Smithers and Houston), enabling the communities to compare travel patterns or understand the reasons for travel (for example, accessing amenities, health, work).  This data will provide a baseline to improve facilities or amenities within the community.</t>
  </si>
  <si>
    <t>1. In 2018-19 the Village hired a consultant to conduct a Flood Mitigation study.  The resulting Flood Mitigation Planning report identified mitigation works required to protect the community from flooding at the modelled river levels and indicated that both the Eddy Park and Riverside Park Dikes were not sufficient for a 200-year flood event and recommended that they be built up.  Subsequently in Fall 2021, the Dike was raised by an average of 0.5 to 1 metre in most areas. This project will be completed by the end of summer 2022. 
2. In furtherance of the Flood Mitigation Planning report, a Floodplain Management Bylaw was adopted at the end of 2020 in order to establish Floodplain Management procedures and regulations for structures in flood-prone areas. The 2020 Floodplain Management Bylaw continues to be utilized to inform developers, Building Inspectors, Village Council and staff of flood mitigation requirements and to help reduce flood risks.
3. The Village submitted an application through UBCM's Strategic Priorities Fund Capital Infrastructure Stream in June 2022 to construct a new active transportation pathway from Eddy Park in downtown Telkwa, alongside Highway 16 to the Village's northern boundary, connecting to Phase 3 of Regional District Bulkley-Nechako's (RDBN) Cycle 16 project (www.cycle16.ca), linking the communities of Telkwa to neighbouring Town of Smithers.  The addition of an active transportation pathway between Smithers and Telkwa will reduce the number of vehicles travelling between the two communities, thereby reducing the GHG emissions and noise pollution.
4. The Village's Active Transportation Network Plan (ATNP) will be finalized in Fall 2022, through funding received at the end of 2021 from the Ministry of Transportation and Infrastructure.  The Village's ATNP will align with the Province's active transportation policies by creating a local plan that addresses community challenges and provides solutions for supporting residents in choosing active modes of travel more often, thereby reducing GHG emissions and noise pollution.</t>
  </si>
  <si>
    <t>"Overland flooding","Wildfire","Extreme cold, snow and ice","Wind, rain, and other storm events","Water shortage","Extreme heat and heat stress","Ecological,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</si>
  <si>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"Residents living on the flood plain","Low-income households","Indigenous peoples","Seniors"</t>
  </si>
  <si>
    <t>"Residents living in rural areas","Low-income households","Indigenous peoples","People experiencing homelessness","Seniors"</t>
  </si>
  <si>
    <t>80% below 2007 levels by 2050</t>
  </si>
  <si>
    <t xml:space="preserve">https://www.terrace.ca/sites/default/files/docs/business-development/terrace-2050-sustainability-strategy-oct-2009final.pdf </t>
  </si>
  <si>
    <t xml:space="preserve">Secure bike parking shelters are currently being constructed at all the City of Terrace buildings for employees. Completing a fleet replacement policy to EVs. Building two Multi-Use Pathway projects this year to connect a cross town dedicated multi-use pathway as prioritized under the Active Transportation Plan. </t>
  </si>
  <si>
    <t>Completing a fleet replacement policy to EVs.</t>
  </si>
  <si>
    <t xml:space="preserve">Secure bike parking shelters are currently being constructed at all the City of Terrace buildings for employees. Building two Multi-Use Pathway projects this year to connect a cross town dedicated multi-use pathway as prioritized under the Active Transportation Plan. </t>
  </si>
  <si>
    <t xml:space="preserve">Working on a Climate Change Adaptation Plan which includes mitigation strategies that will look into revising policy direction and action plants towards energy emission planning. Looking at integrating natural asset management to our asset management tools. </t>
  </si>
  <si>
    <t xml:space="preserve"> Looking at integrating natural asset management to our asset management tools. </t>
  </si>
  <si>
    <t xml:space="preserve">Phases 2 and 3 of our Climate Change Adaptation Plan will look at the City's risks and vulnerabilities from climate change. </t>
  </si>
  <si>
    <t xml:space="preserve">Compact and Complete Neighbourhoods is a community goal that has 7 objectives that encourage and promote energy efficiency and diversity of dwellings, mixed land use, and multi-modal transportation options. Policy objective for our Downtown promote mixed land use and increase in residential density by infill, tax exemption program. Target's 10% of total pop living in downtown. </t>
  </si>
  <si>
    <t xml:space="preserve">Urban containment boundary restricts sprawl and redirects development to established areas. Cost Development Charges to pay for development. </t>
  </si>
  <si>
    <t xml:space="preserve">Rental market, vacancy rates, emissions, car ownership, modes of transport, income, housing prices, </t>
  </si>
  <si>
    <t xml:space="preserve">working on Climate Change Adaptation Plan, EV Policy for our Fleet, hired a PICS sustainability intern (short term). Currently working on Phase 1 of the Climate Change Adaptation Plan with PCIC and Pinna Sustainability that looks at the Climate Projections for the City of Terrace. Outcome of the Climate Change Adaptation Plan will provide projections, impacts from climate change to understand the risks and vulnerabilities to be able to prioritize actions effectively. Mitigation is also a key component where we will analyze our policy objectives and look to how we can reduce emissions. </t>
  </si>
  <si>
    <t>"Overland flooding","Wind,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ice","Wildfire","Water shortage","Coastal flooding, storm surge events and/or other coastal hazards"</t>
  </si>
  <si>
    <t>We have been actively measuring and making this info public, but discontinued temporarily in 2021 due to lack of resources - staffing plus prioritizing large scale wildfire and flooding events.  We are now in process of re-setting measurement tools for 2022 and will be measuring and reporting 2022 emissions in 2023.  We may try to undertake going back and measuring 2021 at same time.</t>
  </si>
  <si>
    <t>We have included in our 8 official community plans and RGS targets for reductions and a baseline using data from CEEI noted above, but the CEEI data has not been updated in 10 years (since 2012) so we do not have the ability to use that data now, and further are faced with lack of expertise/technical capacity to measure community wide emissions ourselves.  We really rely on the Province to measure through CEEI.</t>
  </si>
  <si>
    <t>1) plan to install solar panels on roof of civic building, housing public library, art gallery and TNRD administrative offices, to reduce electricity needs otherwise with renewable source
2) In 2021 the TNRD's public library building burned down.  We have plans in place to rebuild and are intending to rebuild with more modern, fire resistant materials and to higher standard to minimize carbon emissions related to this facility.
3) We continue to invest in our other library branches, fire halls and community halls to higher standards to minimize building related carbon emissions. Examples are better, more efficient insulation, LED lights to replace old incandescent lights, modern furnaces and heat pumps to replace older technology when they wear out, etc. 
 Time and money and manpower is really the factor that will determine timing of such. 
4) Although we are not measuring community-wide emissions, we continue to invest in community building not owned by the TNRD. Examples are use of gas tax/Canada Community Building Fund monies into various community halls owned by not-for-profit Societies and used as public meeting places to replace roofs, replace old furnaces or air conditioners with heat pumps, other older appliances with more energy efficient models, insulate, update, and otherwise make more energy efficient.</t>
  </si>
  <si>
    <t>1) plan to install solar panels on roof of civic building, housing public library, art gallery and TNRD administrative offices, to reduce electricity needs otherwise with renewable source
3) We continue to invest in our other library branches, fire halls and community halls to higher standards to minimize building related carbon emissions. Examples are better, more efficient insulation, LED lights to replace old incandescent lights, modern furnaces and heat pumps to replace older technology when they wear out, etc. 
 Time and money and manpower is really the factor that will determine timing of such. 
4) Although we are not measuring community-wide emissions, we continue to invest in community building not owned by the TNRD. Examples are use of gas tax/Canada Community Building Fund monies into various community halls owned by not-for-profit Societies and used as public meeting places to replace roofs, replace old furnaces or air conditioners with heat pumps, other older appliances with more energy efficient models, insulate, update, and otherwise make more energy efficient.</t>
  </si>
  <si>
    <t>2) In 2021 the TNRD's public library building burned down.  We have plans in place to rebuild and are intending to rebuild with more modern, fire resistant materials and to higher standard to minimize carbon emissions related to this facility.
3) We continue to invest in our other library branches, fire halls and community halls to higher standards to minimize building related carbon emissions. Examples are better, more efficient insulation, LED lights to replace old incandescent lights, modern furnaces and heat pumps to replace older technology when they wear out, etc. 
 Time and money and manpower is really the factor that will determine timing of such. 
4) Although we are not measuring community-wide emissions, we continue to invest in community building not owned by the TNRD. Examples are use of gas tax/Canada Community Building Fund monies into various community halls owned by not-for-profit Societies and used as public meeting places to replace roofs, replace old furnaces or air conditioners with heat pumps, other older appliances with more energy efficient models, insulate, update, and otherwise make more energy efficient.</t>
  </si>
  <si>
    <t>3) We continue to invest in our other library branches, fire halls and community halls to higher standards to minimize building related carbon emissions. Examples are better, more efficient insulation, LED lights to replace old incandescent lights, modern furnaces and heat pumps to replace older technology when they wear out, etc. 
 Time and money and manpower is really the factor that will determine timing of such. 
4) Although we are not measuring community-wide emissions, we continue to invest in community building not owned by the TNRD. Examples are use of gas tax/Canada Community Building Fund monies into various community halls owned by not-for-profit Societies and used as public meeting places to replace roofs, replace old furnaces or air conditioners with heat pumps, other older appliances with more energy efficient models, insulate, update, and otherwise make more energy efficient.</t>
  </si>
  <si>
    <t>2) In 2021 the TNRD's public library building burned down.  We have plans in place to rebuild and are intending to rebuild with more modern, fire resistant materials and to higher standard to minimize carbon emissions related to this facility.</t>
  </si>
  <si>
    <t>1) We have invested in E-vehicle fast-charging stations in the past and continue to partner with member municipalities on public transportation services, but overall at this time we have no specific projects or initiatives of this sort in 2022. Development of extended biking/walking paths connecting communities in the rural areas is being considered.  As a regional district, we do not have roads as part of our mandate of assets we operate (municipal or provincial responsibility).
2) Like most others, we continue to encourage virtual meetings when possible, reducing travel for staff throughout our large regional district.  Public meetings are also being streamed live, reducing the need for members of the public to drive long distances to attend.</t>
  </si>
  <si>
    <t xml:space="preserve">1) We have invested in E-vehicle fast-charging stations in the past and continue to partner with member municipalities on public transportation services, but overall at this time we have no specific projects or initiatives of this sort in 2022. </t>
  </si>
  <si>
    <t>Development of extended biking/walking paths connecting communities in the rural areas is being considered.  As a regional district, we do not have roads as part of our mandate of assets we operate (municipal or provincial responsibility).</t>
  </si>
  <si>
    <t>2) Like most others, we continue to encourage virtual meetings when possible, reducing travel for staff throughout our large regional district.  Public meetings are also being streamed live, reducing the need for members of the public to drive long distances to attend.</t>
  </si>
  <si>
    <t xml:space="preserve">1) Per our 10 year RSWMP, the City of Kamloops is developing an organics waste diversion program.  Currently in Phase 2.  There is also a proposed Sun Peaks–TNRD partnership on commercial organics diversion &amp; composting.  
2) consistent with previous years, the TNRD continues to implement and maintain methane oxidation beds at closed landfill sites, to convert methane gases that naturally percolate out of the landfill into CO2, a much less potent greenhouse gas. External consultants have been measuring outputs and calculating the net amount of CO2 equivalent reduction each year.
</t>
  </si>
  <si>
    <t xml:space="preserve">1) Per our 10 year RSWMP, the City of Kamloops is developing an organics waste diversion program.  Currently in Phase 2.  There is also a proposed Sun Peaks–TNRD partnership on commercial organics diversion &amp; composting.  </t>
  </si>
  <si>
    <t>The TNRD is in process of restructuring it's committees, and will include a specific climate action and resiliency committee.  This committee will oversee the development of a formal climate action strategy for our organization, with that strategy driving development of future action plans that will have the greatest and best impacts on reducing CO2 emissions given the resources available.  We expect the new LGCAP funding will assist with developing this formal strategy, which will then guide how these and other resources can be best used to have the greatest positive impact.</t>
  </si>
  <si>
    <t>As a regional district, outside of our member municipalities we largely consist of smaller unincorporated communities and rural, often agricultural or industrial properties or vacation homes spread out at various distances.  Many pre-existed the TNRD.  The TNRD has 8 Official Community Plans covering most but not all of the RD.   All 8 have policies on greenhouse gas reductions and all encourage development in pre-existing settlement areas and not in pristine areas.  We also have a Regional Growth Strategy which does the same, and includes a "fringe development" policy to discourage development just outside the borders of existing member municipalities.  These all discourage sprawl.</t>
  </si>
  <si>
    <t>Updating RGS and OCPs discussed above.  Since the 1970's the TNRD has allowed for secondary suites and outbuildings to encourage densification on existing settlement areas rather than forcing development on separate, more widespread parcels of land, and recently changed bylaws to enable more or larger buildings in certain circumstances.</t>
  </si>
  <si>
    <t>Improved census data accompanied by GIS/mapping data that would better inform us how many people are currently living in the TNRD and where.</t>
  </si>
  <si>
    <t>For several years the TNRD has worked closely with Fraser Basin Council and other societies on work to better assess risks and impacts from climate change, such as updating flood plain mapping along the Thompson Rivers and other risk studies.  However, regulatory changes are needed to force change to respond to these risks, as building permits are still permitted in various areas of higher risk (for example).  We see properties with homes being flooded out or destroyed by wildfire but are being encouraged to re-settle and re-build the lost properties ion the same space.
During 2021 we have experienced history making wildfires and floods and all of our resources have been consumed with response and recovery, with very little ability to get to pro-active planning.</t>
  </si>
  <si>
    <t>No, for reasons apparent in responses to previous questions.  It's on the wish list to get to it and with formation of Climate Action committee to head development of a strategy and LGCAP funding, it's more likely to get done in next 2 years than before.</t>
  </si>
  <si>
    <t>"Wildfire","Overland flooding","Ecological, cultural and/or human health impacts (examples of cultural impacts include threats to identities, languages, and livelihoods; examples of ecological impacts include biodiversity loss, erosion, invasive species, ecosystem changes)","Extreme heat and heat stress","Water shortage","Wind, rain, and other storm events","Extreme cold, snow and ice","Coastal flooding, storm surge events and/or other coastal hazards"</t>
  </si>
  <si>
    <t>"All of the above?  Wildfires do not discriminate between rich or poor, men or women.  We have a lot of long established settlement areas in rural regions and with large, widespread wildfires many such communities are effected.  Some are low income farming properties who rely on their land to earn a living, some are multi-million dollar lakeside vacation homes and resorts. Some are entire communities like the Village of Lytton. Some can afford insurance and some (many) can't, which makes them more vulnerable to lack of resources to rebuild."</t>
  </si>
  <si>
    <t>"The answer is much the same as the above when it comes to flooding, and the two are linked as the wildfires create conditions in those areas that are more vulnerable to flooding and landslides in future.  Last year floods wiped out important transportation corridors, such as along Hwy 8 near Spences Bridge and impacted a large number of homes in the City of Merritt and area.  many of these people are still not able to move home. or their homes may be condemned.  In some areas along Hwy 8, the flooding actually washed away the land, so that not only was the house lost but there is no land now to rebuild on - it's now where the river is."</t>
  </si>
  <si>
    <t>"Ours is a vast and biologically diverse area containing many unique and endangered plant and animal species. Biodiversity loss, erosion, invasive species and ecosystem changes are actively happening right now and effecting all the people living here in many ways.  It's hard to identify any one group most vulnerable, as indigenous peoples have deep connections to these things as part of their culture and identity, low income groups face increasing challenging making a living off the land, seniors on fixed incomes can't always afford rising costs to address climate change."</t>
  </si>
  <si>
    <t>"Much of the climate action taken to date has been through use of the Federal Gas Tax/CCBF funding, and much of that has been distributed as grants to not-for-profit societies for eligible projects to lower energy consumption and realize greater energy efficiency.  We have created an application process to ensure all needed information is gathered to ensure full discussion and pre-approval can take place with our Board of 26 Directors.  Moving forward, we are looking to form a specific Climate Action Committee that will develop a specific climate action strategy, that will in turn consider where the greatest positive impacts can be achieved with available resources including the LGCAP funding now available.  Equity would be part of that consideration.","By engaging with equity seeking groups/frontline communities most impacted by climate change","There are no specific measures in place at this time to ensure equitable access to, and distribution of, opportunities and benefits"</t>
  </si>
  <si>
    <t>"More of the above is needed and we are actively working to improve in this area.","Yes, we assess our plans and priorities for multilevel alignment","Yes, we collaborate with other communities to align with climate action plans and priorities of senior levels of government"</t>
  </si>
  <si>
    <t>"Use of Federal Gas tax/ CCBF funds to fund multiple infrastructure upgrade projects (both TNRD corporate assets and community assets).  We anticipate continuing to do so on many LGCAP funded projects in addition to the above..","Staff time","Climate or energy studies and/or assessments","Climate resilient infrastructure and/or capital project(s)"</t>
  </si>
  <si>
    <t xml:space="preserve">Walking groups/bike to work week to reduce vehicle use </t>
  </si>
  <si>
    <t xml:space="preserve">Organics and recycling depot in the community now so that we can divert those items from going to the landfill. 
Plans to build an organics processing facility on our Lands to turn organics waste into compost. Then we can use the compost again for community gardening. </t>
  </si>
  <si>
    <t xml:space="preserve">Coastal Flood Adaptations Strategy - we assessed our coastal flood risk due to rising ocean and climate change. Then we worked with a consultant and neighboring governments to come up with adaptation strategies. </t>
  </si>
  <si>
    <t xml:space="preserve">Our Land Use plan will be updated soon and we will include more thought towards this issue. Currently in our neighborhood planning, we leave most as "Community Use" lands, so that it could be used for housing, community buildings, or park areas, so that each new neighborhood will have closeby services. </t>
  </si>
  <si>
    <t xml:space="preserve">Increasing density. We have been looking into subdividing some of our large residential lots, so that we can build more homes on already available serviced lots within our village. 
We are also looking into infrastructure options to allow private land owners to rent to others. So they could have trailers etc on their property to help with compactness and the housing crisis. </t>
  </si>
  <si>
    <t xml:space="preserve">Impact to water and sewer demands on existing neighborhoods. How much the demand would change if we densified. </t>
  </si>
  <si>
    <t xml:space="preserve">Yes, we have set up heating and cooling centers due to climate change events, and converted our fossil fuel burning homes into clean BC heat pumps. </t>
  </si>
  <si>
    <t>"Extreme heat and heat stress","Wind, rain, and other storm events","Ecological, cultural and/or human health impacts (examples of cultural impacts include threats to identities, languages, and livelihoods; examples of ecological impacts include biodiversity loss, erosion, invasive species, ecosystem changes)","Extreme cold, snow and ice","Wildfire","Water shortage","Coastal flooding, storm surge events and/or other coastal hazards","Overland flooding"</t>
  </si>
  <si>
    <t>"everyone "</t>
  </si>
  <si>
    <t xml:space="preserve">GHG emissions are usually measured annually with the exception of 2021. GHG emissions will be measured for 2022. </t>
  </si>
  <si>
    <t>1) Support low carbon energy efficient buildings and retrofits: Adopt BC Step Code for new buildings (level 5 to initiate in 2024). Demolition policy currently being developed.</t>
  </si>
  <si>
    <t xml:space="preserve">Adopt BC Step Code for new buildings (level 5 to initiate in 2024). </t>
  </si>
  <si>
    <t>1) Support low carbon energy efficient buildings and retrofits</t>
  </si>
  <si>
    <t>Demolition policy currently being developed.</t>
  </si>
  <si>
    <t xml:space="preserve">1) Incentivize, prioritize and emphasize a rapid transition to sustainable mobility: Implement the multi-modal Transportation Plan underway. 
2) Multi-Use Path upgrades that support pedestrian and bicycle transport ongoing. 
3) Implemented public pay parking to encourage multi-modal transport. </t>
  </si>
  <si>
    <t xml:space="preserve">2) Multi-Use Path upgrades that support pedestrian and bicycle transport ongoing. </t>
  </si>
  <si>
    <t xml:space="preserve">1) Transition to zero waste: Zero-Waste Plan initiated by 2023 and organic waste partnership to be completed by fall of 2022. </t>
  </si>
  <si>
    <t>1) Support and pursue regular dialogue and collaboration opportunities with First Nations: working with the Tla-o-qui-aht Tribal Parks administration to ensure the protection of local watershed.</t>
  </si>
  <si>
    <t>OCP- Core Approaches to Future Land Use identifies the following priorities: 
1. Limit residential development to the Village and Future Homes areas;
2. Encourage compact development and higher residential densities in the Village and Future Homes areas;
3. Support affordable housing for families and those working in Tofino;
4. Restrict development of water intensive commercial and industrial uses;
5. Curtail development outside of the Village, Future Homes and Industrial Way areas;
6. Restrict the development of commercial accommodation uses including short term rentals; and,
7. Implement strong water conservation policies to optimize and prolong current infrastructure for critical short-term community needs.</t>
  </si>
  <si>
    <t xml:space="preserve">1) Defined the village containment boundary within 2021 OCP
2) Adopted bylaw to permit secondary suites within two-family, multi-family, and commercial buildings
</t>
  </si>
  <si>
    <t xml:space="preserve">water capacity. </t>
  </si>
  <si>
    <t xml:space="preserve">1) Developed a Drainage Master Plan to reduce flooding risks and adapt to climate change. 
2) Development of a crisis communications framework and information officer protocols for the Emergency Operations Centre. 
3) OCP Implemented Development Permit Areas to minimize environmental impacts (tree removal) </t>
  </si>
  <si>
    <t>"Coastal flooding, storm surge events and/or other coastal hazards","Water shortage","Overland flooding","Extreme heat and heat stress","Wind, rain, and other storm events","Wildfire","Ecological, cultural and/or human health impacts (examples of cultural impacts include threats to identities, languages, and livelihoods; examples of ecological impacts include biodiversity loss, erosion, invasive species, ecosystem changes)","Extreme cold, snow and ice"</t>
  </si>
  <si>
    <t>"people occupying RV/vans due to housing shortage","Indigenous peoples"</t>
  </si>
  <si>
    <t>"people occupying RV/vans due to housing shortage","Low-income households","Indigenous peoples"</t>
  </si>
  <si>
    <t>No, but we are currently tracking 2021 GHG emissions and intend on completing and publicly disclosing in 2021.  The City is behind due to staffing matters.</t>
  </si>
  <si>
    <t>No.  The City is strictly focused on its Corporate GHGs.</t>
  </si>
  <si>
    <t xml:space="preserve">energy conservation measures for arena refrigeration plant. new energy conservation windows in old library space in Trail Memorial Centre </t>
  </si>
  <si>
    <t>Active Transportation Network Plan
purchase of new fuel efficient heavy 5-ton dump/plow truck</t>
  </si>
  <si>
    <t>purchase of new fuel efficient heavy 5-ton dump/plow truck</t>
  </si>
  <si>
    <t>annual water conservation measures
local dam decommissioning along Cambridge Creek and Violin Lake restoring area to its natural state</t>
  </si>
  <si>
    <t>work with regional local government working group to develop a transition plan to tie City of Trail's renewable energy plan with CleanBC Roadmap to 2030 guidelines</t>
  </si>
  <si>
    <t>- the City is working on a new official community plan (OCP)</t>
  </si>
  <si>
    <t>- data concerning other similar sized Municipalities' plans and projects.  What funding is available.</t>
  </si>
  <si>
    <t xml:space="preserve">- increased operating budgets to address the effects of wind storms (downed trees); </t>
  </si>
  <si>
    <t>No, however the City is open to such an assessment with proper funding and human resources.</t>
  </si>
  <si>
    <t>"Wind, rain, and other storm events","Extreme heat and heat stress","Wildfire","Extreme cold, snow and ice","Overland flooding","Water shortage","Coastal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t>
  </si>
  <si>
    <t>"Rural home/land owners"</t>
  </si>
  <si>
    <t>"Measures the City undertakes are inclusive to all by not being inclusive specific."</t>
  </si>
  <si>
    <t>"Yes, as mentioned, the City is looking to work with regional local government to develop the transition plan in alignment with the provincial CleanBC Roadmap 2030"</t>
  </si>
  <si>
    <t>Initiative: 
1. Retrofit Electrification and Greenhouse Gas Emissions on Chiller and Condenser Replacement
2. Welcome Signs – powered by Solar Power
3. Crosswalks – powered by Solar Power
4. Interpretive Trail Lighting powered by Solar Power
Outcomes:  
1. Will provide cost recovery.  Project Completion Date Sept 30, 2022
2. Lowered Costs
3. Lowered Costs
4.      Lowered Costs</t>
  </si>
  <si>
    <t>1. Retrofit Electrification and Greenhouse Gas Emissions on Chiller and Condenser Replacement
2. Welcome Signs – powered by Solar Power
3. Crosswalks – powered by Solar Power
4. Interpretive Trail Lighting powered by Solar Power</t>
  </si>
  <si>
    <t>1. Retrofit Electrification and Greenhouse Gas Emissions on Chiller and Condenser Replacement</t>
  </si>
  <si>
    <t xml:space="preserve">Initiative:   Info Center providing bikes to rent for residents and tourism as well as Electric Vehicle Charging Station.  Town has developed a pathway system within the town for walking and biking.  Tumbler Ridge is a walkable community and was developed with this in mind.
Outcomes:  People are using these resources.
</t>
  </si>
  <si>
    <t>Initiative:   Info Center providing bikes to rent for residents and tourism as well as Electric Vehicle Charging Station.  Town has developed a pathway system within the town for walking and biking.  Tumbler Ridge is a walkable community and was developed with this in mind.
Outcomes:  People are using these resources.</t>
  </si>
  <si>
    <t xml:space="preserve">Initiative:  Recycling Paint, Major Appliances, Batteries, Mixed Paper, Office Paper, Cardboard, Containers, Film, Foam, Styrofoam, Glass, Oil set up a Recycle Center as well as residential homes have recycling picked up on a bi-weekly basis+ Ongoing Community Education on recycling.  Encouraging Less printed materials and more digital.
Outcomes:   More people are participating and making it a part of their daily lives.
</t>
  </si>
  <si>
    <t xml:space="preserve">When the town was planned in the early 1980’s. all of this was under consideration resulting in a walkable community.  </t>
  </si>
  <si>
    <t>Please see attached</t>
  </si>
  <si>
    <t>"Extreme cold, snow and ice","Wildfire","Wind,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stress","Water shortage","Overland flooding","Coastal flooding, storm surge events and/or other coastal hazards"</t>
  </si>
  <si>
    <t>"Yes, we align climate action plan(s) and priorities with the federal 2030 Emissions Reduction Plan","Yes, we align climate action plan(s) and priorities with the provincial CleanBC Roadmap to 2030","No, our resource capacity doesn’t permit us to collaborate or align more effectively with senior levels of government"</t>
  </si>
  <si>
    <t>"Looking at adapting to new available hydrogen technology to assist in reducing carbon footprint through diesel engines.","Climate resilient infrastructure and/or capital project(s)"</t>
  </si>
  <si>
    <t>No, Uchucklesaht Tribe Government does not have a climate action plan. We intend to integrate climate action planning into other pieces of legislation, including our OCP.</t>
  </si>
  <si>
    <t xml:space="preserve">UTG has complete an inventory of GHG emissions in our Community Energy and Emissions Plan. That document received positive feedback from our Executive and community and will be formally adopted and posted in the coming months. </t>
  </si>
  <si>
    <t>50% reduction in energy and emissions by 2030, with a target of becoming carbon neutral by 2050.</t>
  </si>
  <si>
    <t>50% reduction by 2030, carbon neutral by 2050.</t>
  </si>
  <si>
    <t>2020.</t>
  </si>
  <si>
    <t xml:space="preserve">The Community Energy and Emissions Plan will become publicly available in the coming months on UTG's website: https://www.uchucklesaht.ca/ </t>
  </si>
  <si>
    <t xml:space="preserve">CEEP Appendix - Green Building Guideline
Low Carbon Buildings 
-	Design buildings to meet the requirements of the BC Energy Step Code, as follows: For single family homes, townhouses, and other small residential projects, minimum of Step 4; Step 5 by 2025; For larger, complex residential or mixed use projects, minimum of Step 3; Step 4 by 2025
-	Explore the use of mass timber construction for mid-rise buildings
-	Design low carbon “all electric” buildings, with space heating, cooling and domestic hot water provided by electric heat pumps or other low carbon systems
-	Explore the pursuit of Passive House certification
Renewable Energy
-	Install rooftop solar photovoltaic energy systems
-	Design buildings to be ‘solar ready’
-	Install on-site geothermal (or ground source heat pump) systems
Low Carbon Mobility
Provide on-site Electric Vehicle charging at the following rates:
-	One on-site parking space per new single-family, duplex, or townhouse unit should feature an energized outlet capable of providing Level 2 charging (e.g., 240 volt charging) or higher to the stall.
-	100% of residential parking stalls in all new multifamily residential buildings should feature an energized outlet capable of providing Level 2 charging (e.g., 240 volt charging) or higher to the stall. None required for visitor parking.
Provide on-site bike parking in multi-unit buildings at the following rates
-	Provide a minimum of four short-term/visitor bicycle parking stalls per building. Short-term bike parking should be covered from the elements and close to building entrances
-	Provide one long-term bicycle storage space per residential unit. Long-term bike parking should be secured (e.g., in underground parking garage)
</t>
  </si>
  <si>
    <t>Design buildings to meet the requirements of the BC Energy Step Code, as follows: For single family homes, townhouses, and other small residential projects, minimum of Step 4; Step 5 by 2025; For larger, complex residential or mixed use projects, minimum of Step 3; Step 4 by 2025</t>
  </si>
  <si>
    <t>Design low carbon “all electric” buildings, with space heating, cooling and domestic hot water provided by electric heat pumps or other low carbon systems
Install rooftop solar photovoltaic energy systems
Design buildings to be ‘solar ready’
Install on-site geothermal (or ground source heat pump) systems</t>
  </si>
  <si>
    <t>Explore the pursuit of Passive House certification</t>
  </si>
  <si>
    <t>Design low carbon “all electric” buildings, with space heating, cooling and domestic hot water provided by electric heat pumps or other low carbon systems</t>
  </si>
  <si>
    <t>Explore the use of mass timber construction for mid-rise buildings
Explore the pursuit of Passive House certification</t>
  </si>
  <si>
    <t>CEEP: Low Carbon Mobility to and from Ehthlateese 
Support the upgrade of the road to Ehthlateese to realize Treaty goals as well as energy and
emissions reduction goals. Upgrading the road to Ehthlateese is understood to be a priority for UTG in order to realize Treaty goal. Such an upgrade is supported by the CEEP, as it would also support energy and emissions reduction in the community. This is shown in the simplified analysis below, looking at trips between Port Alberni and Ehthlateese using various viable travel modes.
-	Current fuel consumption associated with marine trips to and from the Village is 9,200 litres per year;
-	Increasing the frequency of marine trips to daily will increase fuel use to 68,000 litres per year; and
-	Moving from marine transport to electric marine or road transport (assuming daily trips) will reduce costs and GHG emissions by 90% for electric marine or 80% (for on road).
Key directions to reduce GHG production associated with transportation include electrifying UTG’s vehicle fleet and actively working to upgrade the road to the village to reduce emissions associated with marine transportation.
2022 Active Transportation Plan
UTG’s funding application to Infrastructure Canada to develop an Active Transportation Plan was successful. Planning work will commence in August 2022 and outcomes will include plans for low carbon mobility throughout UTG’s main village, Ehthlateese. 
Low Carbon Mobility
Provide on-site Electric Vehicle charging at the following rates:
-	One on-site parking space per new single-family, duplex, or townhouse unit should feature an energized outlet capable of providing Level 2 charging (e.g., 240 volt charging) or higher to the stall.
-	100% of residential parking stalls in all new multifamily residential buildings should feature an energized outlet capable of providing Level 2 charging (e.g., 240 volt charging) or higher to the stall. None required for visitor parking.
Provide on-site bike parking in multi-unit buildings at the following rates
-	Provide a minimum of four short-term/visitor bicycle parking stalls per building. Short-term bike parking should be covered from the elements and close to building entrances
-	Provide one long-term bicycle storage space per residential unit. Long-term bike parking should be secured (e.g., in underground parking garage)</t>
  </si>
  <si>
    <t>Key directions to reduce GHG production associated with transportation include electrifying UTG’s vehicle fleet and actively working to upgrade the road to the village to reduce emissions associated with marine transportation.
Low Carbon Mobility
Provide on-site Electric Vehicle charging at the following rates:
-	One on-site parking space per new single-family, duplex, or townhouse unit should feature an energized outlet capable of providing Level 2 charging (e.g., 240 volt charging) or higher to the stall.
-	100% of residential parking stalls in all new multifamily residential buildings should feature an energized outlet capable of providing Level 2 charging (e.g., 240 volt charging) or higher to the stall. None required for visitor parking.</t>
  </si>
  <si>
    <t>2022 Active Transportation Plan
UTG’s funding application to Infrastructure Canada to develop an Active Transportation Plan was successful. Planning work will commence in August 2022 and outcomes will include plans for low carbon mobility throughout UTG’s main village, Ehthlateese. 
Provide on-site bike parking in multi-unit buildings at the following rates
-	Provide a minimum of four short-term/visitor bicycle parking stalls per building. Short-term bike parking should be covered from the elements and close to building entrances
-	Provide one long-term bicycle storage space per residential unit. Long-term bike parking should be secured (e.g., in underground parking garage)</t>
  </si>
  <si>
    <t>CEEP: Low Carbon Mobility to and from Ehthlateese 
Support the upgrade of the road to Ehthlateese to realize Treaty goals as well as energy and
emissions reduction goals. Upgrading the road to Ehthlateese is understood to be a priority for UTG in order to realize Treaty goal. Such an upgrade is supported by the CEEP, as it would also support energy and emissions reduction in the community. This is shown in the simplified analysis below, looking at trips between Port Alberni and Ehthlateese using various viable travel modes.
-	Current fuel consumption associated with marine trips to and from the Village is 9,200 litres per year;
-	Increasing the frequency of marine trips to daily will increase fuel use to 68,000 litres per year; and
-	Moving from marine transport to electric marine or road transport (assuming daily trips) will reduce costs and GHG emissions by 90% for electric marine or 80% (for on road).</t>
  </si>
  <si>
    <t xml:space="preserve">CEEP – Low Carbon Waste Management
Uchucklesaht’s main village, Ehthlateese, is accessed by boat, plane, or by a high elevation forestry road that is seasonally closed due to high snowfall. Waste and recycling is currently driven by boat or vehicle from Ehthlateese to the regional landfill in Port Alberni. There are several opportunities for reducing energy and emissions associated with transporting waste in UTG, and that would also have positive benefits from an environmental impact perspective and lowering GHGs. These include:
-	Developing an aerobic digestion system for the Village to reduce the amount of waste leaving the village. (UTG is working with the ACRD to be included in phase 3 of their regional composting program).
-	Developing a Zero Waste Plan and Circular Economy Strategy that would identify opportunities for reducing waste and reusing materials associated with UTG assets. (UTG is currently developing an Economic Development Plan that is implementing the concept of a circular economy included in the UTG CEEP). 
T’sa?aqo?a Power Project &amp; Microgrid
UTG is actively working to transition Ehthlateese, a non-integrated community run by diesel generators, to alternative energy sources. UTG is developing designs, environmental impacts, and engineering for a hydroelectric project and is assessing the feasibility of a ground mount and solar pv mounted system to supplement hydroelectricity. All buildings recently constructed in Ehthlateese are solar ready, including 14 new homes and our Wellness Centre. 
Solar and Storage
UTG has worked with BC Hydro to install a pilot roof mounted solar pv array and Tesla Powerwall battery. Data from this development will be used to determine feasibility on neighbouring houses in Ehthlateese. 
</t>
  </si>
  <si>
    <t xml:space="preserve">CEEP – Low Carbon Waste Management
Uchucklesaht’s main village, Ehthlateese, is accessed by boat, plane, or by a high elevation forestry road that is seasonally closed due to high snowfall. Waste and recycling is currently driven by boat or vehicle from Ehthlateese to the regional landfill in Port Alberni. There are several opportunities for reducing energy and emissions associated with transporting waste in UTG, and that would also have positive benefits from an environmental impact perspective and lowering GHGs. These include:
-	Developing an aerobic digestion system for the Village to reduce the amount of waste leaving the village. (UTG is working with the ACRD to be included in phase 3 of their regional composting program).
-	Developing a Zero Waste Plan and Circular Economy Strategy that would identify opportunities for reducing waste and reusing materials associated with UTG assets. (UTG is currently developing an Economic Development Plan that is implementing the concept of a circular economy included in the UTG CEEP). </t>
  </si>
  <si>
    <t xml:space="preserve">T’sa?aqo?a Power Project &amp; Microgrid
UTG is actively working to transition Ehthlateese, a non-integrated community run by diesel generators, to alternative energy sources. UTG is developing designs, environmental impacts, and engineering for a hydroelectric project and is assessing the feasibility of a ground mount and solar pv mounted system to supplement hydroelectricity. All buildings recently constructed in Ehthlateese are solar ready, including 14 new homes and our Wellness Centre. 
Solar and Storage
UTG has worked with BC Hydro to install a pilot roof mounted solar pv array and Tesla Powerwall battery. Data from this development will be used to determine feasibility on neighbouring houses in Ehthlateese. </t>
  </si>
  <si>
    <t>Community Wildfire Resiliency Plan, 2021
In 2021, UTG developed a community wildfire resilience plan to improve safety and reduce risk of property damage from wildfires, exacerbated by climate change. The community has implemented recommendations from this plan, including landscape buffering and FireSmart education. The plan includes numerous recommendations for legislative and policy changes that are under consideration. 
Coastal Vulnerability Study, 2019
In 2019, UTG engaged a firm to develop a Coastal Vulnerability study that included modeling and mitigation options for two scenarios with a 0.71m predicted sea level rise due to climate change. UTG has engaged the consultant to complete additional scenarios using updated bathymetry, wind speed, and topographic survey information. Mitigation options provided as deliverables will be used to inform new OCP Development Permit Areas in Ehthlateese. Modeling was used to design a protective berm along the waterfront in Ehthlateese.</t>
  </si>
  <si>
    <t xml:space="preserve">The Village (V) Land Use Designation on page 35 of UTG’s OCP includes the following objective: “Ensure that Villages will be developed as complete communities with a mix of residential, community, commercial, business, and recreational uses”. The policies related to this Village designation include developing a Village Plan for each village site. In 2020, UTG developed the Ehthlateese Village Plan which outlines specific policies for a complete and compact community. Specifically, the plan includes policies to ensure that development concentrates the greatest densities of residential activity near the focal area of the community and that a range of housing options are provided. 
UTG is also in the process of reviewing the OCP to align with the Community Energy and Emissions Plan and to ensure Ehthlateese develops holistically. Updated key directions include: communal amenities in Ehthlateese’ s core, support for home-based economic activities, greater food security in the village, construction of attainable housing, providing accessible walking pathways throughout the village, providing communal transportation options within the village, and others.
</t>
  </si>
  <si>
    <t>Since 2020, UTG has developed the Ehthlateese Village Plan with is specifically focused on guiding the development of a complete and compact community. In 2019, all housing in Ehthlateese was assessed and deemed unfit for habitation. It was removed, providing an opportunity to take a “master planning” approach to new community development. This has resulted the creation of compact and efficient housing forms, (DSM initiatives have occurred with assistance from BC Hydro and funding from CleanBC), with options to increase community accessibility and build on localized economic development opportunities. UTG is currently developing a Wellness Centre to invite Indigenous folks to Ehthlateese as part of their healing journey and to provide viable jobs for village residents. UTG has also been included in the Connected Coast program, making remote working a possibility. UTG’s Community Energy and Emissions Plan has informed community completeness in numerous ways, including developing solar ready residential and commercial buildings, working with partners on waste handling and composting projects, and assessing transition from diesel to alternative energy sources. 
UTG is currently engaged in developing four related planning activities that are critical to guide complete and compact communities; these include: an updated OCP, updated Zoning Act, Active Transportation Plan, and Economic Development Plan.</t>
  </si>
  <si>
    <t xml:space="preserve">Assessment criteria for measuring the completeness and compactness of our communities as well as a checklist to determine what has been thought of or should be implemented would be helpful. Given those tools, UTG can collect and evaluate the applicable data and recommend actions to our decision makers - our Legislative Council, Executive Council, and People's Assembly. </t>
  </si>
  <si>
    <t xml:space="preserve">UTG has taken the following actions to address climate impacts:
- Developed a Community Energy and Emissions plan to guide the community towards greater climate-related action in the following sectors: renewable energy generation; low carbon, high performance buildings; low carbon mobility; and low carbon waste management.
- Is actively engaged in research and development to transition our community from diesel generators to a microgrid or hydroelectric project. Running the diesel generators constitutes the greatest negative environmental impact of all UTG activities and transitioning from diesel generators is on of our governments highest priorities. 
- UTG has been actively working with forestry partners and the province to make the forestry road from Port Alberni to Ehthlateese passable. Reducing the frequency of marine transportation trips and utilizing vehicles is much less consumptive. 
- UTG has developed a 40 box community garden for greater food sovereignty, security, and to localize our food sources.  </t>
  </si>
  <si>
    <t>"Ecological, cultural and/or human health impacts (examples of cultural impacts include threats to identities, languages, and livelihoods; examples of ecological impacts include biodiversity loss, erosion, invasive species, ecosystem changes)","Wildfire","Wind, rain, and other storm events","Coastal flooding, storm surge events and/or other coastal hazards","Overland flooding","Extreme heat and heat stress","Extreme cold, snow and ice","Water shortage"</t>
  </si>
  <si>
    <t>March 2019</t>
  </si>
  <si>
    <t>No, staffing capacity has limited our ability to continue to capture and measure GHG emissions</t>
  </si>
  <si>
    <t>No, staffing capacity has limited out ability to continue to monitor and report on GHG emissions for the community</t>
  </si>
  <si>
    <t>10% GHG per capita by 2022</t>
  </si>
  <si>
    <t>10% per-capita reduction</t>
  </si>
  <si>
    <t>https://ucluelet.ca/community/sustainability-climate-action</t>
  </si>
  <si>
    <t xml:space="preserve">Implementation of the Step Code with all new buildings
Promotion of whole building retrofits
Promotion of heat pumps in new and retrofitted buildings. </t>
  </si>
  <si>
    <t>Implementation of the Step Code with all new buildings</t>
  </si>
  <si>
    <t xml:space="preserve">Promotion of heat pumps in new and retrofitted buildings. </t>
  </si>
  <si>
    <t>Promotion of whole building retrofits</t>
  </si>
  <si>
    <t xml:space="preserve">Working to develop transit in the region.
Developing dedicated bike connections throughout the community
Installation of EV charging stations and promotion of EV adoption
</t>
  </si>
  <si>
    <t>Installation of EV charging stations and promotion of EV adoption</t>
  </si>
  <si>
    <t>Developing dedicated bike connections throughout the community</t>
  </si>
  <si>
    <t>Working to develop transit in the region.</t>
  </si>
  <si>
    <t>Organics diversion program
Establishment of zero waste operational policies</t>
  </si>
  <si>
    <t>Organics diversion program</t>
  </si>
  <si>
    <t xml:space="preserve">Tsunami flood plan with supporting development policy to limit new developments in risk adverse locations.
Adoption of bylaws prohibiting the use of single use plastics. </t>
  </si>
  <si>
    <t xml:space="preserve">Tsunami flood plan with supporting development policy to limit new developments in risk adverse locations.
</t>
  </si>
  <si>
    <t>The District adopted an update OCP in June of 2022 with a focus on Compact development, increasing passive transportation and connectivity of the community.  Part 2 of the OCP focuses on wildlife, climate action, GHG reduction, climate adaptation and environmental protection.</t>
  </si>
  <si>
    <t xml:space="preserve">The District adopted the OCP with policy consideration currently under way focused on increased density, secondary suites and carriage housing options. </t>
  </si>
  <si>
    <t xml:space="preserve">Nothing specific at this time. </t>
  </si>
  <si>
    <t xml:space="preserve">Adoption of the update 2022 OCP; evaluation and mapping of overland flood risks associated with tsunami; Policy development to regulate/manage new developments in potential flood inundation zones; implantation of policies to eliminate single use plastics from the community. </t>
  </si>
  <si>
    <t>https://ucluelet.ca/images/P154_Ucluelet_Flood_Finallowres.pdf</t>
  </si>
  <si>
    <t>"Wind, rain, and other storm events","Coastal flooding, storm surge events and/or other coastal hazards","Water shortage","Overland flooding","Wildfire","Ecological,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t>
  </si>
  <si>
    <t>"Low-income households","Indigenous peoples","Newcomers to Canada (immigrants and refugees)"</t>
  </si>
  <si>
    <t>Currently researching heat pumps for municipal buildings (as aging AC/Furnace require upgrading/replacing)</t>
  </si>
  <si>
    <t xml:space="preserve">Purchased an electric vehicle for bylaw and public works use.
</t>
  </si>
  <si>
    <t>Purchased an electric vehicle for bylaw and public works use.</t>
  </si>
  <si>
    <t>Continue to financially contribute and seek grants for our Woodstove Exchange Program.</t>
  </si>
  <si>
    <t>Working with Air Quality Committee to develop an Air Quality Management Plant</t>
  </si>
  <si>
    <t xml:space="preserve"> LAND USE POLICIES,</t>
  </si>
  <si>
    <t xml:space="preserve">POLICIES
5.2.1. The Village shall support land uses that will create a year-round vibrant Core Village Centre, 
such as commercial and retail, live-work and mixed-use developments, laneway housing or accessory dwelling units, employment hubs and creative industries.
5.2.2. The Village shall promote the Core Village Centre as a central gathering area in the Village 
through public investment of infrastructure (roads, servicing), signage and wayfinding, marketing and promotion, and hosting of community events. </t>
  </si>
  <si>
    <t>submissions to the Planning department regarding land development requests</t>
  </si>
  <si>
    <t>9.11.1. Incorporate BC’s Step Code into the Building Bylaw. Incentivize new construction to meet or exceed BC’s 
2030 Building Bylaw by providing discounts or rebates, and developing a streamlined application process for 
Building Permit Applications that exceed Step Code 5.
9.11.2. Develop a Village Energy and Emissions Plan. The Village should research available and emerging 
policy tools and incentive programs and study the feasibility of implementing these tools to encourage 
the construction of energy efficient buildings in new development and re-development projects, and/or the 
retrofitting of existing buildings.
9.11.3. Complete a Geothermal Energy Implementation Plan. The goal of this plan is to take advantage of good 
access to geothermal energy sources and explore the potential to incentivize and develop this as a community 
energy source</t>
  </si>
  <si>
    <t>"Wind, rain, and other storm events","Water shortage","Wildfire","Extreme heat and heat stress","Extreme cold, snow and ice","Overland flooding","Coastal flooding, storm surge events and/or other coastal hazards","Ecological, cultural and/or human health impacts (examples of cultural impacts include threats to identities, languages, and livelihoods; examples of ecological impacts include biodiversity loss, erosion, invasive species, ecosystem changes)"</t>
  </si>
  <si>
    <t>"all residents as rain could cause flooding of our only water source for the community, which in turn could cause #2, water shortages"</t>
  </si>
  <si>
    <t>"all residents and visitors would be affected by water shortages"</t>
  </si>
  <si>
    <t>"all residents would be affected by wildfire"</t>
  </si>
  <si>
    <t>"opportunities are provided to all residents","There are no specific measures in place at this time to ensure equitable access to, and distribution of, opportunities and benefits"</t>
  </si>
  <si>
    <t>November 3, 2020</t>
  </si>
  <si>
    <t>Not reporting to LGCAP in 2022 due to resource constraints</t>
  </si>
  <si>
    <t>-50%</t>
  </si>
  <si>
    <t>https://vancouver.ca/files/cov/2021-ceap-annual-report.pdf</t>
  </si>
  <si>
    <t>Four Council-approved initiatives in May 2022 to reduce emissions in new and existing buildings: 
- Requiring cooling and air filtration in new buildings to protect residents from air pollution and heatwaves
- Reducing carbon pollution from large existing office and retail buildings by 40% by 2030 and requiring zero emissions by 2040
- Cutting carbon pollution from all new buildings to nearly zero by 2025, a 90% reduction compared to 2007 levels
- Creating first-of-their-kind requirements in North America to limit carbon pollution from building materials and reduce waste
- Exploring options to remove gas for cooking and fireplaces in new residential buildings
- Prioritizing electrification over renewable gas in new and existing buildings
- Streamlining existing regulations to make renovations easier
- Pioneering processes to track and cap emissions from large existing commercial buildings
- Providing supports for owners of existing multifamily buildings, detached houses, and commercial buildings to access energy coaching and rebates for heat pumps
- Delivering a roadmap of future regulations to support industry and resident readiness
- Funding existing non-market housing to make these options more climate-resilient</t>
  </si>
  <si>
    <t>Exploring options to remove gas for cooking and fireplaces in new residential buildings
Prioritizing electrification over renewable gas in new and existing buildings
Providing supports for owners of existing multifamily buildings, detached houses, and commercial buildings to access energy coaching and rebates for heat pumps</t>
  </si>
  <si>
    <t>Reducing carbon pollution from large existing office and retail buildings by 40% by 2030 and requiring zero emissions by 2040
Cutting carbon pollution from all new buildings to nearly zero by 2025, a 90% reduction compared to 2007 levels
Streamlining existing regulations to make renovations easier
Providing supports for owners of existing multifamily buildings, detached houses, and commercial buildings to access energy coaching and rebates for heat pumps</t>
  </si>
  <si>
    <t>Providing supports for owners of existing multifamily buildings, detached houses, and commercial buildings to access energy coaching and rebates for heat pumps
Delivering a roadmap of future regulations to support industry and resident readiness</t>
  </si>
  <si>
    <t>Providing supports for owners of existing multifamily buildings, detached houses, and commercial buildings to access energy coaching and rebates for heat pumps</t>
  </si>
  <si>
    <t>Reducing carbon pollution from large existing office and retail buildings by 40% by 2030 and requiring zero emissions by 2040</t>
  </si>
  <si>
    <t>Creating first-of-their-kind requirements in North America to limit carbon pollution from building materials and reduce waste
Delivering a roadmap of future regulations to support industry and resident readiness</t>
  </si>
  <si>
    <t>Requiring cooling and air filtration in new buildings to protect residents from air pollution and heatwaves
Funding existing non-market housing to make these options more climate-resilient</t>
  </si>
  <si>
    <t>1. Sea2City Design Challenge: will help inform a framework and vision to guide urban development and ecological revitalization in the False Creek floodplain, a highly valued and constrained urban waterway in the heart of the city. The design challenge will engage two multidisciplinary teams to work co-operatively with us and project partners to explore coastal adaptation approaches that respond to the social equity, economic, and ecological challenges posed by sea level rise and coastal flooding; investigate coastal adaptation approaches for sea level rise beyond one metre; expand our toolbox of coastal flood management approaches; and increase public awareness of climate change and sea level rise. Outcomes from Sea2City will be used to inform the next phase of our overarching Coastal Adaptation Plan, and further refined by us with project partners, Indigenous governments, stakeholders, the public, and coastal regulators.
2. Participation in MNAI Natural Asset Management Roadmap pilot cohort (began June 2022), to develop a high-level natural asset management roadmap that will enable integration of natural asset management considerations into overall asset management practices.</t>
  </si>
  <si>
    <t>Not reporting in 2022 due to resource constraints</t>
  </si>
  <si>
    <t>"Coastal flooding, storm surge events and/or other coastal hazards","Wind, rain, and other storm events","Extreme heat and heat stress","Overland flooding","Ecological, cultural and/or human health impacts (examples of cultural impacts include threats to identities, languages, and livelihoods; examples of ecological impacts include biodiversity loss, erosion, invasive species, ecosystem changes)","Water shortage","Wildfire","Extreme cold, snow and ice"</t>
  </si>
  <si>
    <t>"Not reporting in 2022 due to resource constraints"</t>
  </si>
  <si>
    <t>"Equity is recognized as foundational to both climate mitigation and adaptation work at City of Vancouver. Work is underway to develop consistent equity practices in order to accomplish all of the above: using data-driven and consultative approaches to to ensure equity-denied groups have equitable access to opportunities and benefits.  ","By collecting and analyzing disaggregated and/or spatial data on the impact of climate actions","By engaging with equity seeking groups/frontline communities most impacted by climate change","By designing and implementing climate actions that target the barriers to access and resilience faced by the equity seeking groups/frontline communities most impacted by climate change","There are no specific measures in place at this time to ensure equitable access to, and distribution of, opportunities and benefits"</t>
  </si>
  <si>
    <t>June 20, 2007</t>
  </si>
  <si>
    <t>http://www.vanderhoof.ca/</t>
  </si>
  <si>
    <t>Energy efficient/demand side management programs</t>
  </si>
  <si>
    <t>Electric Vehicle charging infrastructure and Active transportation plan</t>
  </si>
  <si>
    <t>Active transportation plan</t>
  </si>
  <si>
    <t>Use of Zoning bylaw and official community plan</t>
  </si>
  <si>
    <t>Assessment of current and future climate hazards, asset management and service delivery</t>
  </si>
  <si>
    <t>asset management</t>
  </si>
  <si>
    <t>service delivery</t>
  </si>
  <si>
    <t>We are not currently undertaking this as we do not have development land that would be appropriate for this.</t>
  </si>
  <si>
    <t>We have allowed carriage housing options through our OCP.</t>
  </si>
  <si>
    <t>We are not able to undertake this type of initiative due to land option restraints.</t>
  </si>
  <si>
    <t>We are undertaking a erosion mitigation project on our river.  We are also looking at purchasing land prone to flooding to create parkland and maintain flood risk.</t>
  </si>
  <si>
    <t>"Overland flooding","Wildfire","Extreme cold, snow and ice","Ecological, cultural and/or human health impacts (examples of cultural impacts include threats to identities, languages, and livelihoods; examples of ecological impacts include biodiversity loss, erosion, invasive species, ecosystem changes)","Extreme heat and heat stress","Water shortage","Coastal flooding, storm surge events and/or other coastal hazards","Wind, rain, and other storm events"</t>
  </si>
  <si>
    <t>"Residents"</t>
  </si>
  <si>
    <t>April 12, 2021</t>
  </si>
  <si>
    <t>Corporate GHG emissions were measured in 2017 and reported in 2020. Moving forward, we are putting in place a regular reporting cycle (e.g. every 5 years)</t>
  </si>
  <si>
    <t>Our last community-wide emissions inventory was in 2017, published in a 2020 report</t>
  </si>
  <si>
    <t xml:space="preserve">Our community targets are: 23% reduction in GHG emissions below 2017 levels by 2026; 50% reduction in GHG emissions below 2017 levels by 2030; 75% reduction in GHG emissions below 2017 levels by 2040; 100% reduction in GHG emissions by 2050. </t>
  </si>
  <si>
    <t>Our Climate Action Plan (CAP) commits us to two goals for buildings: 1) All new buildings are efficient, use zero carbon energy systems, and are resilient to, and adapted for, projected climate change impacts and hazards; and 2) Existing buildings are retrofitted to be energy efficient, use zero-carbon energy systems, and are resilient to, and adapted for, projected climate change impacts and hazards.
 1) All new buildings are efficient, use zero carbon energy systems, and are resilient to, and adapted for, projected climate change impacts and hazards
1) With regard to goal 1, the City of Vernon requires new construction to meet the BC Energy Step Code, as referenced in Part 15 of our Building Bylaw #5900. The requirements are as follows: a building regulated by Part 3 of the Building Code must be designed and constructed to meet the minimum performance requirements specified in a) Step 1 of the Step Code as of July 1, 2022 for all Part 3 (commercial) buildings. A building regulated by Part 9 of the Building Code, of new residential construction, must be designed and constructed to meet the minimum performance requirements specified in a) Step 1 of the Step Code as of January 10, 2022 for all Part 9 residential buildings; b) Step 3 of the Step Code as of January 1, 2023 for all Part 9 residential buildings. We are in the research and development phase of a program for building energy labelling and benchmarking for energy, emissions, and resilience in accordance with the guidance in the BC Energy Step Code.
2) Existing buildings are retrofitted to be energy efficient, use zero-carbon energy systems, and are resilient to, and adapted for, projected climate change impacts and hazards
2) With regard to goal 2, we plan to develop a building retrofit program to support residents to be more resilient to climate change, reduce energy investments over time, and reduce greenhouse gas emissions by improving building efficiency and installing lowcarbon energy systems. We are currently in the research and development phase of this program.</t>
  </si>
  <si>
    <t xml:space="preserve"> 1) All new buildings are efficient, use zero carbon energy systems, and are resilient to, and adapted for, projected climate change impacts and hazards
1) With regard to goal 1, the City of Vernon requires new construction to meet the BC Energy Step Code, as referenced in Part 15 of our Building Bylaw #5900. The requirements are as follows: a building regulated by Part 3 of the Building Code must be designed and constructed to meet the minimum performance requirements specified in a) Step 1 of the Step Code as of July 1, 2022 for all Part 3 (commercial) buildings. A building regulated by Part 9 of the Building Code, of new residential construction, must be designed and constructed to meet the minimum performance requirements specified in a) Step 1 of the Step Code as of January 10, 2022 for all Part 9 residential buildings; b) Step 3 of the Step Code as of January 1, 2023 for all Part 9 residential buildings. We are in the research and development phase of a program for building energy labelling and benchmarking for energy, emissions, and resilience in accordance with the guidance in the BC Energy Step Code.</t>
  </si>
  <si>
    <t>2) Existing buildings are retrofitted to be energy efficient, use zero-carbon energy systems, and are resilient to, and adapted for, projected climate change impacts and hazards
2) With regard to goal 2, we plan to develop a building retrofit program to support residents to be more resilient to climate change, reduce energy investments over time, and reduce greenhouse gas emissions by improving building efficiency and installing lowcarbon energy systems. We are currently in the research and development phase of this program.</t>
  </si>
  <si>
    <t xml:space="preserve"> 1) All new buildings are efficient, use zero carbon energy systems, and are resilient to, and adapted for, projected climate change impacts and hazards
1) With regard to goal 1, the City of Vernon requires new construction to meet the BC Energy Step Code, as referenced in Part 15 of our Building Bylaw #5900. The requirements are as follows: a building regulated by Part 3 of the Building Code must be designed and constructed to meet the minimum performance requirements specified in a) Step 1 of the Step Code as of July 1, 2022 for all Part 3 (commercial) buildings. A building regulated by Part 9 of the Building Code, of new residential construction, must be designed and constructed to meet the minimum performance requirements specified in a) Step 1 of the Step Code as of January 10, 2022 for all Part 9 residential buildings; b) Step 3 of the Step Code as of January 1, 2023 for all Part 9 residential buildings. We are in the research and development phase of a program for building energy labelling and benchmarking for energy, emissions, and resilience in accordance with the guidance in the BC Energy Step Code.
2) Existing buildings are retrofitted to be energy efficient, use zero-carbon energy systems, and are resilient to, and adapted for, projected climate change impacts and hazards
2) With regard to goal 2, we plan to develop a building retrofit program to support residents to be more resilient to climate change, reduce energy investments over time, and reduce greenhouse gas emissions by improving building efficiency and installing lowcarbon energy systems. We are currently in the research and development phase of this program.</t>
  </si>
  <si>
    <t xml:space="preserve">Our Climate Action Plan (CAP) commits us to two goals for transportation: 1) Active transportation is the first choice to move around Vernon, and 2) The community’s transition to low greenhouse gas vehicles, such as electric, is supported.
With regard to the first goal, we are continuing to implement our Master Transportation Plan, and update as needed, concurrently with our Official Community Plan to integrate and prioritize active transportation investments with the goals of the CAP. Specific initiatives this year include:
1) We have made new investments in active transportation infrastructure with the Silver Star Road Multi-Use Path Project currently under construction, multiple Park Trail Connections, and a Sidewalk Ramp Replacement Project to improve accessibility at crosswalks for all ages and abilities. We continue our participation as a pilot community in the Province’s Electric Kick Scooter Pilot Program. In 2021, we launched the dockless e-scooter share program, and in 2022, we added on a dockless e-bike share program for the community.
2) We are working to enable and support the enhancement and expansion of the transit network and alternative mobility options through implementation of our Transit Future Action Plan which identifies improvements to transit services and describes the path to implement those improvements. We are currently working on building bus stop pads and installing transit shelters. 
3) The City encourages employees to carpool, bike, and walk. We offer an e-bike fleet to city staff for work-related community transportation. The City was also an active participant in GoByBikeBC week (May 30-June 5, 2022) and had 41 riders register for a total of 1328 kms travelled. 
With regard to the second goal, we are also expanding our network of charging infrastructure to support the transition to electric vehicles. Vernon currently has 19 public charging station ports (Level 2 and Level 3). 
4) This year we have just installed electric vehicle charging equipment at our new Civic Memorial Park, which is currently under construction. </t>
  </si>
  <si>
    <t xml:space="preserve">With regard to the second goal, we are also expanding our network of charging infrastructure to support the transition to electric vehicles. Vernon currently has 19 public charging station ports (Level 2 and Level 3). 
4) This year we have just installed electric vehicle charging equipment at our new Civic Memorial Park, which is currently under construction. </t>
  </si>
  <si>
    <t xml:space="preserve"> 1) Active transportation is the first choice to move around Vernon
With regard to the first goal, we are continuing to implement our Master Transportation Plan, and update as needed, concurrently with our Official Community Plan to integrate and prioritize active transportation investments with the goals of the CAP. Specific initiatives this year include:
1) We have made new investments in active transportation infrastructure with the Silver Star Road Multi-Use Path Project currently under construction, multiple Park Trail Connections, and a Sidewalk Ramp Replacement Project to improve accessibility at crosswalks for all ages and abilities. We continue our participation as a pilot community in the Province’s Electric Kick Scooter Pilot Program. In 2021, we launched the dockless e-scooter share program, and in 2022, we added on a dockless e-bike share program for the community.
</t>
  </si>
  <si>
    <t xml:space="preserve">2) We are working to enable and support the enhancement and expansion of the transit network and alternative mobility options through implementation of our Transit Future Action Plan which identifies improvements to transit services and describes the path to implement those improvements. We are currently working on building bus stop pads and installing transit shelters. </t>
  </si>
  <si>
    <t xml:space="preserve">1) Active transportation is the first choice to move around Vernon
2) We are working to enable and support the enhancement and expansion of the transit network and alternative mobility options through implementation of our Transit Future Action Plan which identifies improvements to transit services and describes the path to implement those improvements. We are currently working on building bus stop pads and installing transit shelters. 
3) The City encourages employees to carpool, bike, and walk. We offer an e-bike fleet to city staff for work-related community transportation. The City was also an active participant in GoByBikeBC week (May 30-June 5, 2022) and had 41 riders register for a total of 1328 kms travelled. </t>
  </si>
  <si>
    <t xml:space="preserve">Our Climate Action Plan and our Official Community Plan commits us to compact community development, where residential uses are developed in close proximity to commercial services, employment, schools and recreational amenities. We will begin a full review and update of our OCP in the fall of 2022. Our new OCP will integrate all climate risk and vulnerability analyses and emissions data, and objectives, actions and targets from the Climate Action Plan.
1) In partnership with our Climate Action Advisory Committee (CAAC), we have a volunteer engagement program to encourage groups and individuals in the City to help implement climate action goals. We are part of ICLEI’s 2022 Agents of Change leadership group of Canadian municipalities focusing on excellence in volunteer engagement. 
2) Our GHG inventory demonstrated that organic waste is the third largest source of GHGs in our community. To address this, on May 2, 2022, the City launched a new weekly curbside residential organics collection program. This new service is helping to divert kitchen and yard waste from more than 14,000 Vernon households from the Greater Vernon Diversion and Disposal Facility (landfill) to reduce our community’s greenhouse gas emissions and extend the life of our landfill. 
3) The City of Vernon has just completed a new five-year business strategy to help steer the future direction of tourism in our community; climate action and sustainability are included as key priorities.
4) We are in the research and development phase of an information support program to help local businesses, including the tourism sector, get ready for climate change. </t>
  </si>
  <si>
    <t xml:space="preserve">2) Our GHG inventory demonstrated that organic waste is the third largest source of GHGs in our community. To address this, on May 2, 2022, the City launched a new weekly curbside residential organics collection program. This new service is helping to divert kitchen and yard waste from more than 14,000 Vernon households from the Greater Vernon Diversion and Disposal Facility (landfill) to reduce our community’s greenhouse gas emissions and extend the life of our landfill. </t>
  </si>
  <si>
    <t>Our Climate Action Plan and our Official Community Plan commits us to compact community development, where residential uses are developed in close proximity to commercial services, employment, schools and recreational amenities. We will begin a full review and update of our OCP in the fall of 2022. Our new OCP will integrate all climate risk and vulnerability analyses and emissions data, and objectives, actions and targets from the Climate Action Plan.</t>
  </si>
  <si>
    <t xml:space="preserve">Our Climate Action Plan commits us to ensuring that all members of the community, including those most at risk and vulnerable, have equitable access to information, support and resources related to preparing for climate readiness. We have undertaken the following initiatives:
1) The City of Vernon has a FireSmart program and FireSmart neighbourhood recognition has been achieved in a number of the wildland interface areas of the City. Vernon Fire Rescue Services and the Emergency Program engage with citizens to develop FireSmart Champions and Committees. The City has accessed grant funding to enable supports to the neighbourhood programming as well as undertake FireSmart activities at the landscape level. An internal FireSmart Committee has also been engaged to coordinate FireSmart considerations and initiatives across the corporation. 
2) Another initiative in the research and development phase is a neighborhood resilience program to facilitate social connection, information sharing, climate awareness, and climate response activities amongst City residents at the neighborhood scale.
3) Our partner organization, the Social Planning Council of the North Okanagan (SPCNO), in cooperation with our Emergency Program, has identified populations vulnerable to climate change and are working to support their needs and build their adaptive capacity. The City of Vernon provides funding for SPCNO to facilitate the Partners in Action Committee, a solution-oriented, community driven committee that addresses social issues with a community development approach. Once an issue is identified, an action team is created to help problem solve and ensure that key players are recruited based on their skills, knowledge and connections.  Leading up to a heat wave in 2021, an action team was organized to develop supports for this population and to build adaptive capacity.  In a very short period of time, community partners were recruited to assist with setting up cooling centres, providing access to water and hydration, and distribution of health and safety tips through multiple networks.  As a result, community partners have since come together to develop an extreme heat protocol that can be activated each summer (when needed) and ensures that people who are unhoused have access to water, cool spaces and first aid resources.  Another partner coalition, the Vernon Seniors Action Network, is engaged with emergency preparedness programming targeting seniors. </t>
  </si>
  <si>
    <t>1) The City of Vernon has a FireSmart program and FireSmart neighbourhood recognition has been achieved in a number of the wildland interface areas of the City. Vernon Fire Rescue Services and the Emergency Program engage with citizens to develop FireSmart Champions and Committees. The City has accessed grant funding to enable supports to the neighbourhood programming as well as undertake FireSmart activities at the landscape level. An internal FireSmart Committee has also been engaged to coordinate FireSmart considerations and initiatives across the corporation. 
2) Another initiative in the research and development phase is a neighborhood resilience program to facilitate social connection, information sharing, climate awareness, and climate response activities amongst City residents at the neighborhood scale.
3) Our partner organization, the Social Planning Council of the North Okanagan (SPCNO), in cooperation with our Emergency Program, has identified populations vulnerable to climate change and are working to support their needs and build their adaptive capacity. The City of Vernon provides funding for SPCNO to facilitate the Partners in Action Committee, a solution-oriented, community driven committee that addresses social issues with a community development approach. Once an issue is identified, an action team is created to help problem solve and ensure that key players are recruited based on their skills, knowledge and connections.  Leading up to a heat wave in 2021, an action team was organized to develop supports for this population and to build adaptive capacity.  In a very short period of time, community partners were recruited to assist with setting up cooling centres, providing access to water and hydration, and distribution of health and safety tips through multiple networks.  As a result, community partners have since come together to develop an extreme heat protocol that can be activated each summer (when needed) and ensures that people who are unhoused have access to water, cool spaces and first aid resources.  Another partner coalition, the Vernon Seniors Action Network, is engaged with emergency preparedness programming targeting seniors.</t>
  </si>
  <si>
    <t>Our Climate Action Plan and our Official Community Plan commits us to compact community development, where residential uses are developed in close proximity to commercial services, employment, schools and recreational amenities. Our current OCP has been successful in promoting high density development in designated neighborhood areas serviced by active transportation infrastructure. We will begin a full review and update of our OCP in the fall of 2022. Our new OCP will integrate all climate risk and vulnerability analyses and emissions data, and objectives, actions and targets from the Climate Action Plan.</t>
  </si>
  <si>
    <t>In 2021, the City of Vernon approved amendments to our Zoning Bylaw #5000 regarding secondary suites which would remove owner occupier requirements, remove height contradictions, improve clarity, and increase the ability to include suites in secondary buildings. At the same time, the City also removed a previous requirement for secondary suite owners to pay business license fees and additional garbage and recycling utility fees, to reduce barriers to legalization of secondary suites. We are currently investigating the feasibility of allowing secondary suites in some multi-family housing types to further encourage densification within designated neighborhood areas serviced by active transportation infrastructure.</t>
  </si>
  <si>
    <t>Provincial level data:
funding opportunities for renewable/low carbon corporate infrastructure investments
funding opportunities for active transportation infrastructure 
Local level data:
% of development within urban containment areas
% of mixed commercial and residential development within urban containment areas
# minutes by bicycle or walking to core amenities and services 
# of public EV charging station ports (Level 2 and Level 3)
public transit service and usage metrics</t>
  </si>
  <si>
    <t>In addition to the activities discussed in our response to Question 8 (Firesmart program, neighborhood resilience program, and emergency preparedness and support to vulnerable populations), the City has been doing extensive work on flood readiness. Building on flood mapping undertaken in the past several years by the Okanagan Basin Water Board, the City undertook detailed flood mapping in and around Okanagan Lake and creeks within our municipal boundary. Drawing on this data, on February 28, 2022, Vernon City Council approved a series of infrastructure improvements to mitigate the flood hazards identified in the mapping.  On July 27, 2022, City Council approved a new Floodplain Development Bylaw and a Flood Hazard Development Permit Area that will ensure that new development in floodplain areas is undertaken safely and meets appropriate Flood Construction Levels (FCLs).</t>
  </si>
  <si>
    <t>We have not published the complete document online, but selected facts are available on a StoryMap at: https://www.vernon.ca/homes-building/environment-sustainability/climate-action</t>
  </si>
  <si>
    <t>"Wildfire","Overland flooding","Extreme heat and heat stress","Water shortage","Extreme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</si>
  <si>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"Residents in floodplain and lakeshore areas","Low-income households","Indigenous peoples"</t>
  </si>
  <si>
    <t>"By including members of equity deserving groups as representatives on our Climate Action Advisory Committee, Vernon Seniors Action Network and as Climate Ambassadors","By collecting and analyzing disaggregated and/or spatial data on the impact of climate actions","By engaging with equity seeking groups/frontline communities most impacted by climate change","By designing and implementing climate actions that target the barriers to access and resilience faced by the equity seeking groups/frontline communities most impacted by climate change"</t>
  </si>
  <si>
    <t>https://www.victoria.ca/assets/Departments/Finance/Documents/20  21-25%20Financial%20Plan%20DIGITAL.pdf</t>
  </si>
  <si>
    <t>https://www.victoria.ca/assets/Departments/Sustainability/Documen  ts/City%20of%20Victoria%20Climate%20Action%20Plan.pdf</t>
  </si>
  <si>
    <t>3066.74</t>
  </si>
  <si>
    <t>2.26</t>
  </si>
  <si>
    <t>3069</t>
  </si>
  <si>
    <t>annually</t>
  </si>
  <si>
    <t>CEEI and GPC BASIC+ We complete inventories to both methods.</t>
  </si>
  <si>
    <t>ps://www.crd.bc.ca/docs/default-source/climate-actionpdf/reports/2020-crd-ghgmembermunicipality.pdf? sfvrsn=2716ebcd_2</t>
  </si>
  <si>
    <t>408761</t>
  </si>
  <si>
    <t>200949</t>
  </si>
  <si>
    <t>151288</t>
  </si>
  <si>
    <t>20533</t>
  </si>
  <si>
    <t>31696</t>
  </si>
  <si>
    <t>790433132</t>
  </si>
  <si>
    <t>80% reduction in community GHG emissions by 2050 from a 2007  baseline. Transition to 100% renewable energy by 2050</t>
  </si>
  <si>
    <t>https://www.victoria.ca/assets/Departments/Sustainability/Documen ts/City%20of%20Victoria%20Climate%20Action%20Plan.pdf</t>
  </si>
  <si>
    <t>1. Adoption of Step Code and Carbon Pollution Standard: Step Code was first adopted in Victoria on November 1, 2018, with higher Steps coming into effect on January 1, 2020. The current requirement is for high-rise, concrete residential and commercial buildings and small homes (garden suites) to reach Step 2, and single-family homes, 
duplexes, townhomes and mid-rise, wood frame residential buildings to reach Step 3. The City has also been engaging with industry on timelines for adopting the upper steps as well as targeting all buildings be “low-carbon” as per the new carbon pollution standard by 2025. 
2. Heat Pump incentive top-up for fuel switching: The City of Victoria offers $2000 top up to the provincial incentives for residents who switch from oil or gas and install a heat pump. The Program has successfully helped close to 200 households install heat pump systems, making their homes climate friendly and more resilient to 
climate impacts such as heat waves and wildfire smoke.
3. Regional Building Energy Retrofit Program: the City of Victoria has been collaborating with the CRD and local municipalities on the development of a regional building energy retrofit program which is anticipated to launch in fall of 2022. The program aims to support home and building owners across the region to undertake deep 
retrofit actions and achieve ghg reductions. This program will build off the existing regional program (Bring it Home for Climate) which offers virtual home energy check-ups, informational webinars, and other support.
4. Climate Friendly Homes – The city of Victoria is developing campaign materials, educational tool-kits and training workshops to help residents better understand what they can do to their home climate friendly with a focus on electrification. This program aims to empower residents to share this information with their neighbors, 
with a focus on encouraging neighbor to neighbor conversations</t>
  </si>
  <si>
    <t xml:space="preserve">1. Adoption of Step Code and Carbon Pollution Standard: Step Code was first adopted in Victoria on November 1, 2018, with higher Steps coming into effect on January 1, 2020. The current requirement is for high-rise, concrete residential and commercial buildings and small homes (garden suites) to reach Step 2, and single-family homes, 
duplexes, townhomes and mid-rise, wood frame residential buildings to reach Step 3. The City has also been engaging with industry on timelines for adopting the upper steps as well as targeting all buildings be “low-carbon” as per the new carbon pollution standard by 2025. </t>
  </si>
  <si>
    <t>2. Heat Pump incentive top-up for fuel switching: The City of Victoria offers $2000 top up to the provincial incentives for residents who switch from oil or gas and install a heat pump. The Program has successfully helped close to 200 households install heat pump systems, making their homes climate friendly and more resilient to 
climate impacts such as heat waves and wildfire smoke.</t>
  </si>
  <si>
    <t xml:space="preserve">1. Implementation of Go Victoria (the City’s Sustainable Mobility Strategy): GoVictoria represents a multi-year integrated mobility plan to strengthen transportation safety and performance. It includes key initiatives with specific targets, goals and strategies. The Key Initiatives include: adopt vision zero, transform public transit, accelerate accessible and active transportation, shift to zero emissions, rethink the curb, and harness data and technology. Each year, through the capital and operating budget process, the City is advancing projects, initiatives, bylaws and programs to support the Go Mobility vision to have clean, seamless mobility options for everyone.
2. Installation of the All Ages and Abilities Cycling Network: The City is investing in infrastructure and programs focused on encouraging mode shift to walking, cycling, rolling, public transit and shared mobility. Capital investments such as the Transit Shelter Replacement Program, the All Ages and Abilities Cycling Network, Crosswalk Program, and various pathway and sidewalk projects are designed to improve safety and comfort. This includes establishing a minimum grid network of over 30km of cycling infrastructure: “the priority AAA bike network” and 240 new or upgraded crossings.
3. Implementation of The City’s Electric Vehicle and E-Mobility Strategy: The City is investing $8.5 million between 2022 and 2027 (this assumes an additional 50% grant funding from other levels of government) to install over 650 public charging stations with at least 30 Direct Current Fast Charging stations to build a public charging network to support the adoption of Electric Vehicles. This is anticipated to enable the City to meet our target of 30% of registered passenger vehicles are electric by 2030, reducing ghg emissions.
4. Supporting the expansion of car share: The City is supporting the expansion of car share services, including one-way and two-way models, and currently working to provide EV charging options for car share companies.
</t>
  </si>
  <si>
    <t>1. Implementation of Go Victoria (the City’s Sustainable Mobility Strategy): GoVictoria represents a multi-year integrated mobility plan to strengthen transportation safety and performance. It includes key initiatives with specific targets, goals and strategies. The Key Initiatives include: adopt vision zero, transform public transit, accelerate accessible and active transportation, shift to zero emissions, rethink the curb, and harness data and technology. Each year, through the capital and operating budget process, the City is advancing projects, initiatives, bylaws and programs to support the Go Mobility vision to have clean, seamless mobility options for everyone.
3. Implementation of The City’s Electric Vehicle and E-Mobility Strategy: The City is investing $8.5 million between 2022 and 2027 (this assumes an additional 50% grant funding from other levels of government) to install over 650 public charging stations with at least 30 Direct Current Fast Charging stations to build a public charging network to support the adoption of Electric Vehicles. This is anticipated to enable the City to meet our target of 30% of registered passenger vehicles are electric by 2030, reducing ghg emissions.
4. Supporting the expansion of car share: The City is supporting the expansion of car share services, including one-way and two-way models, and currently working to provide EV charging options for car share companies.</t>
  </si>
  <si>
    <t>1. Implementation of Go Victoria (the City’s Sustainable Mobility Strategy): GoVictoria represents a multi-year integrated mobility plan to strengthen transportation safety and performance. It includes key initiatives with specific targets, goals and strategies. The Key Initiatives include: adopt vision zero, transform public transit, accelerate accessible and active transportation, shift to zero emissions, rethink the curb, and harness data and technology. Each year, through the capital and operating budget process, the City is advancing projects, initiatives, bylaws and programs to support the Go Mobility vision to have clean, seamless mobility options for everyone.
2. Installation of the All Ages and Abilities Cycling Network: The City is investing in infrastructure and programs focused on encouraging mode shift to walking, cycling, rolling, public transit and shared mobility. Capital investments such as the Transit Shelter Replacement Program, the All Ages and Abilities Cycling Network, Crosswalk Program, and various pathway and sidewalk projects are designed to improve safety and comfort. This includes establishing a minimum grid network of over 30km of cycling infrastructure: “the priority AAA bike network” and 240 new or upgraded crossings.</t>
  </si>
  <si>
    <t>1. Implementation of Go Victoria (the City’s Sustainable Mobility Strategy): GoVictoria represents a multi-year integrated mobility plan to strengthen transportation safety and performance. It includes key initiatives with specific targets, goals and strategies. The Key Initiatives include: adopt vision zero, transform public transit, accelerate accessible and active transportation, shift to zero emissions, rethink the curb, and harness data and technology. Each year, through the capital and operating budget process, the City is advancing projects, initiatives, bylaws and programs to support the Go Mobility vision to have clean, seamless mobility options for everyone.</t>
  </si>
  <si>
    <t>1. Implementation of Go Victoria (the City’s Sustainable Mobility Strategy): GoVictoria represents a multi-year integrated mobility plan to strengthen transportation safety and performance. It includes key initiatives with specific targets, goals and strategies. The Key Initiatives include: adopt vision zero, transform public transit, accelerate accessible and active transportation, shift to zero emissions, rethink the curb, and harness data and technology. Each year, through the capital and operating budget process, the City is advancing projects, initiatives, bylaws and programs to support the Go Mobility vision to have clean, seamless mobility options for everyone.
4. Supporting the expansion of car share: The City is supporting the expansion of car share services, including one-way and two-way models, and currently working to provide EV charging options for car share companies.</t>
  </si>
  <si>
    <t xml:space="preserve">1. Implementation of the City's Climate Leadership Plan (adopted in 2018). – the City’s comprehensive strategy to reduce greenhouse gas (GHG) emissions and adapt to the changing climate. The Climate Leadership Plan (CLP) aims to reduce community greenhouse gas emissions by 80 percent below 2007 levels and transition to 100% renewable energy by 2050.  The 2020 CLP progress report shows that of the 85 actions identified in the CLP, 74 percent are either underway or in early stages, 18 percent have been completed, and 8 percent will be initiated in future years. A 2022 CLP progress report is currently under development.
2.  Complete Compact Communities - The OCP includes guidelines to support the development of complete villages and centres – with a variety commercial and community services – to ensure the majority of Victoria residents are within a 15-minute walk of their daily needs. The Official Community Plan further aims to ensure that sustainable transportation options are available to all. The downtown and the majority of villages and centres are located on or near existing or envisioned frequent transit routes and the plan aims to ensure that 99% of residents are within 400 metres of a bus stop by 2041
3. Implementation of Zero Waste Victoria (adopted in 2020) - Zero Waste Victoria is the plan that will guide the city’s transition to a future where products and materials are avoided, reduced, and reused instead of disposed in the landfill.  The City has recently launched its new curbside service for residential yard waste collection. This service change has resulted in a 49% increase in organics collected for composting, a 5% reduction in landfilled waste and a 27% decrease in the number of vehicles queuing for the Saturday drop-off at the Public Works Yard.
4. Community Climate Change Adaptation Planning - The City is in the process of developing a Climate Change Adaptation Plan, which involves a Corporate Chapter with actions that the City can take to adapt to climate change, and a Community Chapter that is supported by organizations across the city taking their own adaptation actions. The actions in this plan are informed by a City-wide Hazard, Risk and Vulnerability Assessment, and both a Corporate and Community Climate Change Vulnerability and Risk Assessment. The outcome of this plan will be a wide range of actions that can be taken by both the City and community members to improve the community’s overall resilience to a changing climate.  
</t>
  </si>
  <si>
    <t>3. Implementation of Zero Waste Victoria (adopted in 2020) - Zero Waste Victoria is the plan that will guide the city’s transition to a future where products and materials are avoided, reduced, and reused instead of disposed in the landfill.  The City has recently launched its new curbside service for residential yard waste collection. This service change has resulted in a 49% increase in organics collected for composting, a 5% reduction in landfilled waste and a 27% decrease in the number of vehicles queuing for the Saturday drop-off at the Public Works Yard.</t>
  </si>
  <si>
    <t>1. Implementation of the City's Climate Leadership Plan (adopted in 2018). – the City’s comprehensive strategy to reduce greenhouse gas (GHG) emissions and adapt to the changing climate. The Climate Leadership Plan (CLP) aims to reduce community greenhouse gas emissions by 80 percent below 2007 levels and transition to 100% renewable energy by 2050.  The 2020 CLP progress report shows that of the 85 actions identified in the CLP, 74 percent are either underway or in early stages, 18 percent have been completed, and 8 percent will be initiated in future years. A 2022 CLP progress report is currently under development.</t>
  </si>
  <si>
    <t>2.  Complete Compact Communities - The OCP includes guidelines to support the development of complete villages and centres – with a variety commercial and community services – to ensure the majority of Victoria residents are within a 15-minute walk of their daily needs. The Official Community Plan further aims to ensure that sustainable transportation options are available to all. The downtown and the majority of villages and centres are located on or near existing or envisioned frequent transit routes and the plan aims to ensure that 99% of residents are within 400 metres of a bus stop by 2041</t>
  </si>
  <si>
    <t xml:space="preserve">1. Community Climate Change Adaptation Planning &amp; HRVA - The City is in the process of developing a Climate Change Adaptation Plan, which involves a Corporate Chapter with actions that the City can take to adapt to climate change, and a Community Chapter that is supported by organizations across the city taking their own adaptation actions. The actions in this plan are informed by a City-wide Hazard, Risk and Vulnerability Assessment, and both a Corporate and Community Climate Change Vulnerability and Risk Assessment. The outcome of this plan will be a wide range of actions that can be taken by both the City and community members to improve the community’s overall resilience to a changing climate.  
2. Neighbour Hubs - The City is building a collection of Neighbourhood Hubs – vibrant public spaces that foster community connection while providing emergency resources for neighbourhoods. Neighbour Hubs will act as outdoor community meet-up spots to swap ideas and share local news and information at any time, and especially during an emergency. There are currently three Neighbour Hubs in the City, with one more to be constructed in 2022. The plan is to eventually have one Hub in every neighbourhood. This is supported through the City’s Connect and Prepare Program, which helps residents identify their neighbourhood’s assets, skills, and challenges they may face based on their community’s risks, and to develop solutions and actions that will be most valuable to their community to prepare for, respond to and recover from a major emergency. It seeks to identify and connect vulnerable residents with each other to increase disaster preparedness, and addresses multiple hazards such as extreme weather events, heat, earthquakes, tsunami, etc. 
3. Underground Infrastructure investment for tsunami, SLR and seismic resilience - the City is allocating $53.8 million for 78 capital infrastructure projects over the next 10 years to help protect the health and resiliency of our community and the environment. The program is partially funded by a $15.3 million grant provided through Infrastructure Canada’s Disaster Mitigation and Adaptation Fund (DMAF).  This will help keep our underground assets in good condition to minimize future infrastructure costs, serve our growing community and protect critical underground infrastructure from earthquakes and climate change events like sea level rise and extreme storms. This work will be undertaken as part of a comprehensive program of seismic and climate resiliency work. 
 4. Hazard and Vulnerability Mapping Projects - The City is participating in a variety of mapping projects to inform future planning to improve resilience to climate events. The City recently participated in the Capital Regional District's Coastal Flood Inundation Mapping Project, which has produced detailed sea level rise and tsunami hazard maps for the City and region. This modelling will help inform future actions around Flood Construction Levels for the City. The City is also working regionally to produce a detailed heat vulnerability map to better understand what vulnerability and exposure to heat looks like in the community, in order to inform targeted action to support vulnerable populations. In addition, the City is currently working on a carbon sequestration study to better understand the value that the urban forest provides to the community, both in terms of carbon sequestration and improving resiliency to climate impacts. This project will support decision-making by providing a holistic understanding of the multiple benefits and concrete values of the urban forest, enabling the City to make better-informed decisions to balance the growing pressures of development, densification, and preserving the urban forest.  </t>
  </si>
  <si>
    <t xml:space="preserve">1. Community Climate Change Adaptation Planning &amp; HRVA - The City is in the process of developing a Climate Change Adaptation Plan, which involves a Corporate Chapter with actions that the City can take to adapt to climate change, and a Community Chapter that is supported by organizations across the city taking their own adaptation actions. The actions in this plan are informed by a City-wide Hazard, Risk and Vulnerability Assessment, and both a Corporate and Community Climate Change Vulnerability and Risk Assessment. The outcome of this plan will be a wide range of actions that can be taken by both the City and community members to improve the community’s overall resilience to a changing climate.  
 4. Hazard and Vulnerability Mapping Projects - The City is participating in a variety of mapping projects to inform future planning to improve resilience to climate events. The City recently participated in the Capital Regional District's Coastal Flood Inundation Mapping Project, which has produced detailed sea level rise and tsunami hazard maps for the City and region. This modelling will help inform future actions around Flood Construction Levels for the City. The City is also working regionally to produce a detailed heat vulnerability map to better understand what vulnerability and exposure to heat looks like in the community, in order to inform targeted action to support vulnerable populations. In addition, the City is currently working on a carbon sequestration study to better understand the value that the urban forest provides to the community, both in terms of carbon sequestration and improving resiliency to climate impacts. This project will support decision-making by providing a holistic understanding of the multiple benefits and concrete values of the urban forest, enabling the City to make better-informed decisions to balance the growing pressures of development, densification, and preserving the urban forest.  </t>
  </si>
  <si>
    <t xml:space="preserve">2. Neighbour Hubs - The City is building a collection of Neighbourhood Hubs – vibrant public spaces that foster community connection while providing emergency resources for neighbourhoods. Neighbour Hubs will act as outdoor community meet-up spots to swap ideas and share local news and information at any time, and especially during an emergency. There are currently three Neighbour Hubs in the City, with one more to be constructed in 2022. The plan is to eventually have one Hub in every neighbourhood. This is supported through the City’s Connect and Prepare Program, which helps residents identify their neighbourhood’s assets, skills, and challenges they may face based on their community’s risks, and to develop solutions and actions that will be most valuable to their community to prepare for, respond to and recover from a major emergency. It seeks to identify and connect vulnerable residents with each other to increase disaster preparedness, and addresses multiple hazards such as extreme weather events, heat, earthquakes, tsunami, etc. </t>
  </si>
  <si>
    <t xml:space="preserve">3. Underground Infrastructure investment for tsunami, SLR and seismic resilience - the City is allocating $53.8 million for 78 capital infrastructure projects over the next 10 years to help protect the health and resiliency of our community and the environment. The program is partially funded by a $15.3 million grant provided through Infrastructure Canada’s Disaster Mitigation and Adaptation Fund (DMAF).  This will help keep our underground assets in good condition to minimize future infrastructure costs, serve our growing community and protect critical underground infrastructure from earthquakes and climate change events like sea level rise and extreme storms. This work will be undertaken as part of a comprehensive program of seismic and climate resiliency work. </t>
  </si>
  <si>
    <t xml:space="preserve">The Growth Management Framework in Victoria’s Official Community Plan is predicated on the development of compact, complete, and connected communities that support both livability and GHG emission reduction. The Framework targets 50% of growth to the downtown core area and an additional 40% of growth to the city’s network of connected urban villages and town centres. The OCP includes guidelines to support the development of complete villages and centres – with a variety commercial and community services – to ensure the majority of Victoria residents are within a 15-minute walk of their daily needs. The Official Community Plan further aims to ensure that sustainable transportation options are available to all. The downtown and the majority of villages and centres are located on or near existing or envisioned frequent transit routes and the plan aims to ensure that 99% of residents are within 400 metres of a bus stop by 2041. It further supports cycling and the city’s growing network of All Ages and Abilities cycling routes. </t>
  </si>
  <si>
    <t>In 2012, the City adopted an updated Official Community Plan which included a Growth Management Framework and land use policies which seek to accommodate 90% of added housing within 400m of the downtown core area, town centres and large urban villages; to accommodate centres and villages which provide for goods and 
services for daily living; and to provide most residents with access to frequent transit, parks and amenities within 400m of home.
In 2021, the City of Victoria undertook two studies which informed the Housing Futures Report, to determine how much housing would be needed within the city; if the current Official Community Plan provided enough land use capacity to meet the projected housing need; and how that housing might be likely to be located given the City’s strategic goals established in the Official Community Plan. 
The city has been undertaking a number of initiatives to support the objectives of the Official Community Plan with regard to compact and connected communities. This includes downtown and local area planning which furthers the OCP; implementation of the Go Victoria Sustainable Mobility strategy; and implementation of 44 actions in the Victoria Housing Strategy which seek to provide diverse housing opportunities for people with different incomes, family types, and lifestyles.
The City continues to make intentional decisions to reconcile mobility networks and accelerate walkable and bikeable neighbourhoods that are supported by local, frequent and rapid bus services and shared mobility options.</t>
  </si>
  <si>
    <t>Fine grained travel pattern data is very desirable. We have regional O&amp;D surveys done every five years and limited VKT Data. Having more frequently collected and better-quality data that is down to the block level would significantly improve the foundation of policy and planning related to the creation of complete compact communities. 
Resourcing additional capacity for regional / local data collection and/or making big changes to collect or access provincial data to share with local governments and modern treaty nations are possible routes to the provision of better data.</t>
  </si>
  <si>
    <t xml:space="preserve">The City has been engaging with a diverse, cross-sectoral Climate Adaptation Working Group made up of organizations in the community to inform the Community Chapter of the City’s Climate Change Adaptation Plan. In June 2021 the City of Victoria experienced extreme heat which resulted in 18 deaths in the City of Victoria. Following the heat dome, a survey was sent to this group to get a better understanding of the impacts experienced in the community, ideas for action, and support needed in the future. 
The City has been very active in heat response planning and has been working regionally to better understand the impact that extreme heat has on vulnerable populations in order to better prepare and respond to future events. The City is currently seeking funding to produce a heat vulnerability mapping dashboard that examines how a variety of heath, demographic, and topographical indicators impact vulnerability and exposure to heat. The outcomes of this project will directly inform future extreme heat response. The City also recently created an Extreme Heat Response Plan, which clearly outlines the roles and responsibilities for responding to these events in the future.  
The City has also participated in a variety of peer initiatives that support action at the intersection of climate, equity, and reconciliation. The City recently launched an internal Climate and Equity Community of Practice that brings staff together across departments to explore the intersections of climate and equity in their work, and to support collaboration and deepen understanding of opportunities for action. 
</t>
  </si>
  <si>
    <t>"Extreme heat and heat stress","Wind, rain, and other storm events","Coastal flooding, storm surge events and/or other coastal hazards","Overland flooding","Wildfire","Ecological, cultural and/or human health impacts (examples of cultural impacts include threats to identities, languages, and livelihoods; examples of ecological impacts include biodiversity loss, erosion, invasive species, ecosystem changes)","Water shortage","Extreme cold, snow and ice"</t>
  </si>
  <si>
    <t>"People with accessibility/mobility issues","Low-income households","People experiencing homelessness"</t>
  </si>
  <si>
    <t>"incentives","Staff time","Climate or energy studies and/or assessments","Climate or energy plans, policies and/or strategy development","Climate resilient infrastructure and/or capital project(s)"</t>
  </si>
  <si>
    <t>May 17, 2022</t>
  </si>
  <si>
    <t>Measured and will be disclosed in the next few months</t>
  </si>
  <si>
    <t>Emissions are measured by the Capital Regional District every second (even) year.  The latest GHGe total from 2020 is 54477 tCO2e</t>
  </si>
  <si>
    <t>Adopted bylaw for voluntary higher Step Code levels (Step 2 for Part 3 buildings; Step 2 for wood frame Part 3 buildings six-storey or less; Step 3 for Part 9 buildings) in 2022 to come into effect in 2023.</t>
  </si>
  <si>
    <t>Active Transportation Plan initiated 2022: https://www.viewroyal.ca/EN/main/town/projects/active-transportation-plan.html</t>
  </si>
  <si>
    <t>Organics diversion of household food waste: 380.43 tonnes in 2021
Adopted Community Climate Action Strategy in 2022
Adopted Building Bylaw Amendments to implement Step Code</t>
  </si>
  <si>
    <t>Organics diversion of household food waste: 380.43 tonnes in 2021</t>
  </si>
  <si>
    <t>Adopted Community Climate Action Strategy in 2022</t>
  </si>
  <si>
    <t xml:space="preserve">Currently seeking quotes to undertake energy audits of municipal buildings; climate change and particularly sea level rise will be considered in the development of the new Helmcken Centennial Park master plan; participating is regional engagement on LCES option for new construction--anticipate further bylaw amendments in late 2023 on this topic: Official Community Plan review (2022) includes a significant focus on climate adaptation and building resilience in the community.  An example of this is the proposed new Development Permit Area specific to wildfire forest interface zones. </t>
  </si>
  <si>
    <t xml:space="preserve"> Climate change and particularly sea level rise will be considered in the development of the new Helmcken Centennial Park master plan
Official Community Plan review (2022) includes a significant focus on climate adaptation and building resilience in the community.  An example of this is the proposed new Development Permit Area specific to wildfire forest interface zones. </t>
  </si>
  <si>
    <t>participating is regional engagement on LCES option for new construction--anticipate further bylaw amendments in late 2023 on this topic</t>
  </si>
  <si>
    <t xml:space="preserve">Official Community Plan review (2022) includes a significant focus on climate adaptation and building resilience in the community.  An example of this is the proposed new Development Permit Area specific to wildfire forest interface zones. </t>
  </si>
  <si>
    <t>Community Development Framework supports ongoing intensification of density and services in five neighbourhood centres, plus one Town Centre as a central community gathering place.</t>
  </si>
  <si>
    <t>Already in place: Urban containment boundary and increased density through secondary suites
Draft Official Community Plan supports the development of policies to enable garden suites but the plan has not been adopted yet.</t>
  </si>
  <si>
    <t>1. "View Royal Land Economics Study: Evaluation of the Prospects for New Urban Development" completed 2021 provides economic and market analysis and potential strategies to encourage redevelopment of under-utilized properties, particularly those in neighbourhood/Town centres.
2. Statistics Canada Census</t>
  </si>
  <si>
    <t xml:space="preserve">1. Extreme Heat Vulnerability Plan under development
2. In planning stage to initiate a Sea Level Rise Adaptation Plan in 2023
</t>
  </si>
  <si>
    <t>No, but we are intending to propose one undertake one in the next few years</t>
  </si>
  <si>
    <t>"Coastal flooding, storm surge events and/or other coastal hazards","Extreme heat and heat stress","Wildfire","Overland flooding","Extreme cold, snow and ice","Wind, rain, and other storm events","Ecological, cultural and/or human health impacts (examples of cultural impacts include threats to identities, languages, and livelihoods; examples of ecological impacts include biodiversity loss, erosion, invasive species, ecosystem changes)","Water shortage"</t>
  </si>
  <si>
    <t>"Property owners","Seniors"</t>
  </si>
  <si>
    <t>"Low-income households","Indigenous peoples","People experiencing homelessness","Seniors","Women and girls"</t>
  </si>
  <si>
    <t>As a very small community, "sprawl" is not a concern.  There is only one land mass/area that could be developed in the future.  The land is contained within a Comprehensive Development zone and will require a comprehensive development plan before being developed.  The Village would require emissions to be considered in the context of the plan.</t>
  </si>
  <si>
    <t>OCP and zoning encourages the development of secondary suites to increase density.  The Village is currently dealing with several applications at this time.</t>
  </si>
  <si>
    <t>Not a key concern for the Village with the very limited area for development.  Developers are cognizant of environmental considerations and with the costs of construction and installation of services, they are looking at ways of developing that maximize the land available.</t>
  </si>
  <si>
    <t>Where possible.  The Village has a Food Action Committee that is encouraging residents to grow their own food.  Have installed LED street lights.  As a very small community with 3 administrative staff, in the absence of external resources (funding and expertise), doing anything more formal or meaningful would be very challenging if not impossible.</t>
  </si>
  <si>
    <t>"Wildfire","Wind, rain, and other storm events","Extreme heat and heat stress","Extreme cold, snow and ice","Water shortage","Overland flooding","Ecological,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</si>
  <si>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"The entire community is at risk given the proximity to \"urban forests\""</t>
  </si>
  <si>
    <t>"All households are at risk."</t>
  </si>
  <si>
    <t>"a small municipality of only 218 with limited resources and capacity"</t>
  </si>
  <si>
    <t xml:space="preserve">We are currently upgrading street lights and municipal buildings to be outfitted with LED lights. 
We have a geothermal unit in our large Community Facility Building which assists with heating the building efficiently.
We have applied for grant funding to replace our old school sewer treatment facility building with a new green infrastructure modular system. </t>
  </si>
  <si>
    <t>We have a geothermal unit in our large Community Facility Building which assists with heating the building efficiently.</t>
  </si>
  <si>
    <t xml:space="preserve">We are currently upgrading street lights and municipal buildings to be outfitted with LED lights. 
We have applied for grant funding to replace our old school sewer treatment facility building with a new green infrastructure modular system. </t>
  </si>
  <si>
    <t>We are currently updating our Official Community Plan to accommodate green initiatives moving forward.
We also have implemented a "no idling" bylaw for vehicles to reduce emissions. 
LED street lighting
New furnaces being installed in municipal buildings to be more efficient</t>
  </si>
  <si>
    <t>We are currently updating our Official Community Plan to accommodate green initiatives moving forward.</t>
  </si>
  <si>
    <t xml:space="preserve">Currently undergoing an update and re-write of our Official Community Plan Bylaw which includes the need for green infrastructure and removing our "footprint" as much as possible for the environment. </t>
  </si>
  <si>
    <t>Continue to encourage outdoor activities hiking, biking, walking.</t>
  </si>
  <si>
    <t>We have upgraded recycling - 85 kms from another urban centre - added plastics and bottle depot upgraded to bring in milk, bottles, cans, plastic bags - greens going to compost for community garden - improved separation - Quesnel comes in more often to Pickup the recycling - Communications efforts/work &amp; more participation, have community compost and our community garden continues.</t>
  </si>
  <si>
    <t>"Wildfire","Extreme cold, snow and ice","Water shortage","Wind, rain, and other storm events","Ecological, cultural and/or human health impacts (examples of cultural impacts include threats to identities, languages, and livelihoods; examples of ecological impacts include biodiversity loss, erosion, invasive species, ecosystem changes)","Overland flooding","Extreme heat and heat stress","Coastal flooding, storm surge events and/or other coastal hazards"</t>
  </si>
  <si>
    <t>"All community members","Low-income households","Seniors","Women and girls"</t>
  </si>
  <si>
    <t>"all community members","Low-income households","People experiencing homelessness","Seniors","Women and girls"</t>
  </si>
  <si>
    <t>www.westkelownacity.ca/climateaction</t>
  </si>
  <si>
    <t>All targets can be found in the updated Official Community Plan found at www.westkelownacity.ca/ocp.</t>
  </si>
  <si>
    <t>Conduct a Housing Needs Assessment (started in 2022, completing in 2023), with provincial funding support.
- Undertake Facility Energy Assessments (started in 2022, completing 2023).
- Starting May 1, 2023, require all new applications submitted to the City for Part 9 residential building permits to have designs that comply with Energy Code for Step 3 per Building Act and B.C. Building Code amendments.
- Initiate the first Corporate Climate Action Plan (preparations in 2022, completing in 2023).</t>
  </si>
  <si>
    <t>Starting May 1, 2023, require all new applications submitted to the City for Part 9 residential building permits to have designs that comply with Energy Code for Step 3 per Building Act and B.C. Building Code amendments.</t>
  </si>
  <si>
    <t>Undertake Facility Energy Assessments (started in 2022, completing 2023).</t>
  </si>
  <si>
    <t>Construct the Shannon Lake/Bartley/Stevens Road Roundabout and Active Transportation Corridor, with funding under the latter under the federal/provincial CERIP fund (completed in 2022). Learn more at www.OurWK.ca/shannon-lake-roundabout.
- Construct the Boucherie Road Multi-use Pathway Phase 1, with funding from the provincial BCATI program and Phase 2, with funding from the BC Desitation Development Fund (design in 2022, construct in 2023). Learn more at www.OurWK.ca/boucherie.
- Update the Transportation Master Plan (started in 2021, completing in 2023).
- Construct a 1,300-metre delineated path on Westlake Road from West Kelowna Road to Pettman Road and a 700-metre bike lane on Parkinson Road to Pettman Road. Learn more at www.ourwk.ca/watermains.</t>
  </si>
  <si>
    <t>Construct the Shannon Lake/Bartley/Stevens Road Roundabout and Active Transportation Corridor, with funding under the latter under the federal/provincial CERIP fund (completed in 2022). Learn more at www.OurWK.ca/shannon-lake-roundabout.
Construct the Boucherie Road Multi-use Pathway Phase 1, with funding from the provincial BCATI program and Phase 2, with funding from the BC Desitation Development Fund (design in 2022, construct in 2023). Learn more at www.OurWK.ca/boucherie.
Construct a 1,300-metre delineated path on Westlake Road from West Kelowna Road to Pettman Road and a 700-metre bike lane on Parkinson Road to Pettman Road. Learn more at www.ourwk.ca/watermains.</t>
  </si>
  <si>
    <t>Update the Official Community Plan (started in 2021, completing in 2023). Learn more t www.OurWK.ca/ocp.
- Construct Rose Valley Water Treatment Plant and connective transmission mains (completing 2023). Learn more at www.westkelownacity.ca/rvwtp, with funding under the federal/provincial CWWF program.
- Operate the geo-thermal energy plant for Royal LePage Place multi-purpose arena.
- Plant 550 trees with Ecole KLO Middle School students in Marr Fee Park (2022) and offer the annual Urban Re-Leaf residential tree purchase/planting program (since 2021).</t>
  </si>
  <si>
    <t>Plant 550 trees with Ecole KLO Middle School students in Marr Fee Park (2022) and offer the annual Urban Re-Leaf residential tree purchase/planting program (since 2021).</t>
  </si>
  <si>
    <t>Operate the geo-thermal energy plant for Royal LePage Place multi-purpose arena.</t>
  </si>
  <si>
    <t>Update the Official Community Plan (started in 2021, completing in 2023). Learn more t www.OurWK.ca/ocp.</t>
  </si>
  <si>
    <t>Construct a secondary emergency egress for Casa Loma neighbourhood (plan in 2022, design/deliver in 2023).
Complete the Flood Mitigation Plan (started in 2022, completed in 2023), with funding from the provincial CEPF program.
Operate the FireSmart Community Program offering education, assessments and grant support for residents to take wildfire mitigation actions around their homes, with grant support under the provincial CRI program.
Develop and implement a municipal Heat Plan for staged responses during heat alerts and emergencies.</t>
  </si>
  <si>
    <t>Complete the Flood Mitigation Plan (started in 2022, completed in 2023), with funding from the provincial CEPF program.
Develop and implement a municipal Heat Plan for staged responses during heat alerts and emergencies.</t>
  </si>
  <si>
    <t>Operate the FireSmart Community Program offering education, assessments and grant support for residents to take wildfire mitigation actions around their homes, with grant support under the provincial CRI program.</t>
  </si>
  <si>
    <t>Construct a secondary emergency egress for Casa Loma neighbourhood (plan in 2022, design/deliver in 2023).
Develop and implement a municipal Heat Plan for staged responses during heat alerts and emergencies.</t>
  </si>
  <si>
    <t>The OCP update was initiated in 2021 to accommodate the more than 12,000 new residents anticipated to call West Kelowna home by 2040 and following the creation of the Community Vision. The proposed OCP introduces a Growth Concept that identifies key higher density areas of growth including two Urban Centres, five Neighbourhood Centres and a Growth Boundary (Section 1.6, Page 15) to focus growth efficiently. View the bylaw and related materials at OurWK.ca/ocp. The OCP speaks to preservation of sensitive aquatic and terrestrial areas (Section 4.1, Page 112), sets climate action targets for the reduction of greenhouse gases (Section 3.4, Page 87), and proposes water conversation (Section 4.2, Page 129) initiatives. Other climate action objectives and policies are identified under Section 3.4, starting on Page 85 and include building performance, energy, and emissions guidelines, energy and emissions management recommendations and climate change and environmental resiliency action items (Page 87).</t>
  </si>
  <si>
    <t>Initiatives that support community compactness and completeness include:
- Rezoning (Zoning Bylaw to be updated in 2023/2024 after OCP Update is adopted).
- Smaller lots and increasing density, heights and mixed uses in urban centres.
- Density bonusing (considering in 2023, for consideration of adoption in 2024).
- Secondary suites, carriage houses and laneway homes.
- Infill development (plan under consideration of development in 2023/2024).
- Growth (urban containment) boundary.
- Regional Growth Strategy (Regional District of Central Okanagan).
- Comprehensive Development Plans.</t>
  </si>
  <si>
    <t>The City of West Kelowna would be grateful for additional data in the following areas:
- Residential density: Population and dwelling units per "net" land area.
- Commute by mode: Employed labour force by mode of commute.
- Walk score: Proximity to services.</t>
  </si>
  <si>
    <t>Yes, the City of West Kelowna has been updating its Official Community Plan, with consideration of adoption to be given in 2023; Section 3.4 beginning on Page 85 is dedicated to Climate Action and Resiliency. The City of West Kelowna has also recently completed a Flood Management Plan, which was underway in 2022 and will be completed in July 2023.</t>
  </si>
  <si>
    <t>"Wildfire","Extreme heat and heat stress","Water shortage","Wind, rain, and other storm events","Overland flooding","Extreme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</si>
  <si>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March 2010</t>
  </si>
  <si>
    <t>https://westvancouver.ca/sites/default/files/Climate%20Action%20Working%20Group%20Final%20Report.pdf</t>
  </si>
  <si>
    <t xml:space="preserve"> No, corporate GHG emissions are measured and we intend to make public</t>
  </si>
  <si>
    <t xml:space="preserve">No, but we are looking into the feasibility of developing an inventory dependent on capacity. </t>
  </si>
  <si>
    <t>https://westvancouver.ca/sites/default/files/OCP%20Bylaw%204985%2C%202018%20-%20OCP%20FULL%20%28June%2026%202022%29%20%28full%20OCP%29.pdf</t>
  </si>
  <si>
    <t xml:space="preserve">The District has adopted one of the highest community-wide Step Code requirements in British Columbia and introduced a Low-Carbon Energy System (LCES) pathway applied to all residential—Step 5 or Step 3 LCES (Part 9) and Step 4 or Step 2 LCES (Part 3)—and larger commercial buildings—Step 2. In addition, the Zoning Bylaw includes floor area, setback and height provisions that accommodate the increased insulation requirements for buildings meeting the higher steps as well as height provisions that accommodate on-site renewables, and requires bicycle parking and Level 2 EV-charging for all residential uses. Passive House applications receive expedited processing, rezoning applications are directed by policy to reach a higher step with LCES, and commercial buildings are directed to provide end-of-trip facilities for employee use.
Step code adoption in 2018 with updated requirements in 2021:
https://westvancouver.ca/home-building-property/permits-licences/building-renovation/building-permits/step
</t>
  </si>
  <si>
    <t>The District has adopted one of the highest community-wide Step Code requirements in British Columbia and introduced a Low-Carbon Energy System (LCES) pathway applied to all residential—Step 5 or Step 3 LCES (Part 9) and Step 4 or Step 2 LCES (Part 3)—and larger commercial buildings—Step 2.  In addition, the Zoning Bylaw includes floor area, setback and height provisions that accommodate the increased insulation requirements for buildings meeting the higher steps as well as height provisions that accommodate on-site renewables, and requires bicycle parking and Level 2 EV-charging for all residential uses.
Step code adoption in 2018 with updated requirements in 2021:
https://westvancouver.ca/home-building-property/permits-licences/building-renovation/building-permits/step</t>
  </si>
  <si>
    <t xml:space="preserve"> Passive House applications receive expedited processing, rezoning applications are directed by policy to reach a higher step with LCES, and commercial buildings are directed to provide end-of-trip facilities for employee use.</t>
  </si>
  <si>
    <t>1. Currently upgrading District buildings with EV charging infrastructure
2. Strategic Transportation Plan update - in development
3. Community Energy and Emissions Plan includes targets for transit and active travel (2%), supporting car share
programs (2.5%), providing infrastructure for electric cars (3%) and putting people closer to services and transit (3%) lead to reductions of 10.5%. 
In addition, the Zoning Bylaw includes floor area, setback and height provisions that accommodate the increased insulation requirements for buildings meeting the higher steps as well as height provisions that accommodate on-site renewables, and requires bicycle parking and Level 2 EV-charging for all residential uses.</t>
  </si>
  <si>
    <t>1. Currently upgrading District buildings with EV charging infrastructure
3. Community Energy and Emissions Plan includes targets for transit and active travel (2%), supporting car share
programs (2.5%), providing infrastructure for electric cars (3%) and putting people closer to services and transit (3%) lead to reductions of 10.5%. 
In addition, the Zoning Bylaw includes floor area, setback and height provisions that accommodate the increased insulation requirements for buildings meeting the higher steps as well as height provisions that accommodate on-site renewables, and requires bicycle parking and Level 2 EV-charging for all residential uses.</t>
  </si>
  <si>
    <t>3. Community Energy and Emissions Plan includes targets for transit and active travel (2%), supporting car share
programs (2.5%), providing infrastructure for electric cars (3%) and putting people closer to services and transit (3%) lead to reductions of 10.5%. 
In addition, the Zoning Bylaw includes floor area, setback and height provisions that accommodate the increased insulation requirements for buildings meeting the higher steps as well as height provisions that accommodate on-site renewables, and requires bicycle parking and Level 2 EV-charging for all residential uses.</t>
  </si>
  <si>
    <t xml:space="preserve">1. Corporate and Community Energy Emissions Plans completed in 2016
2. Official Community Plan updated in 2018 to include emissions targets
3. Organics diversion program for residential and District facilities
</t>
  </si>
  <si>
    <t>3. Organics diversion program for residential and District facilities</t>
  </si>
  <si>
    <t>1. Corporate and Community Energy Emissions Plans completed in 2016</t>
  </si>
  <si>
    <t>2. Official Community Plan updated in 2018 to include emissions targets</t>
  </si>
  <si>
    <t xml:space="preserve">1. Adoption of wildfire hazard and coastal flood risk development permit areas to guide development activities in hazard areas. 
2. Completed Community Wildfire Protection Plan to address wildfire risks, services, protection of critical infrastructure. 
3. Completed natural asset inventory to incorporate into asset management.
4. Completed a northshore sea level rise strategy for coastal flooding assessment. </t>
  </si>
  <si>
    <t xml:space="preserve">2. Completed Community Wildfire Protection Plan to address wildfire risks, services, protection of critical infrastructure. 
3. Completed natural asset inventory to incorporate into asset management.
4. Completed a northshore sea level rise strategy for coastal flooding assessment. </t>
  </si>
  <si>
    <t xml:space="preserve">1. Adoption of wildfire hazard and coastal flood risk development permit areas to guide development activities in hazard areas. </t>
  </si>
  <si>
    <t xml:space="preserve">The central tenet of the District’s 2018 OCP is to protect and enhance the community through compact growth. This includes directions related to: housing and neighbourhoods (strengthening centres and corridors through local area plans—Marine Drive and Horseshoe Bay are complete and Ambleside, Cypress Village and Taylor Way are in progress or imminent); local economy (supporting centres and nodes); transportation &amp; infrastructure (enhancing transit mobility and sustainability); and parks and environment (protecting ecological integrity). </t>
  </si>
  <si>
    <t>- The Urban Containment Boundary has been defined for the District. 
- The Zoning Bylaw allows for secondary suites and coach houses in all residential areas, and updates to the bylaw have reduced parking requirements and facilitated a less onerous approval process for these types of housing, established maximum floor areas for single-family zones while excluding floor area for accessory units.
- Expansion of “missing middle” housing options including rowhouses and other ground-oriented units. 
- Amended subdivision standards to expand opportunities for smaller homes on smaller lots within the urban area.</t>
  </si>
  <si>
    <t xml:space="preserve">- Updated CEEI (including transportation) 
- Provincial data that allows comparison between LGs (e.g. CleanBC uptake) that would allow demonstration of successes or shortcomings. </t>
  </si>
  <si>
    <t xml:space="preserve">-Adoption of wildfire hazard and coastal flooding development permit areas - mitigates risk to private property development. 
-Implementation of a Community Wildfire Protection Plan to mitigate wildfire risk to existing neighbourhoods and on critical infrastructure. 
-Development of an Urban Forest Management Plan - includes action items to maintain/enhance the tree canopy cover to mitigate climate impacts. </t>
  </si>
  <si>
    <t>Wildfire: https://westvancouver.ca/sites/default/files/dwv/assets/home-building-property/docs/emergency-preparedness/fire-rescue/District%20of%20West%20Vancouver%20CWPP.pdf coastal flooding/sea level rise: https://www.dnv.org/sites/default/files/edocs/North_Shore_Sea_Level_Rise_Strategy_-_FINAL%20%28WEB%29.pdf</t>
  </si>
  <si>
    <t>"Coastal flooding, storm surge events and/or other coastal hazards","Wind, rain, and other storm events","Extreme heat and heat stress","Wildfire","Overland flooding","Water shortage","Ecological, cultural and/or human health impacts (examples of cultural impacts include threats to identities, languages, and livelihoods; examples of ecological impacts include biodiversity loss, erosion, invasive species, ecosystem changes)","Extreme cold, snow and ice"</t>
  </si>
  <si>
    <t xml:space="preserve">The Whistler Community Energy and Climate Action Plan (CECAP) was adopted in 2016, the Climate Action Big Move Strategy was adopted in 2020 </t>
  </si>
  <si>
    <t>https://www.whistler.ca/sites/default/files/2020/Dec/related/26702/climate_action_big_moves_strategy_final.pdf</t>
  </si>
  <si>
    <t>https://www.whistler.ca/climate-action/big-moves/implementation-monitoring-and-accountability</t>
  </si>
  <si>
    <t>1665</t>
  </si>
  <si>
    <t>592</t>
  </si>
  <si>
    <t>2257</t>
  </si>
  <si>
    <t xml:space="preserve">territorial </t>
  </si>
  <si>
    <t>127337</t>
  </si>
  <si>
    <t>54756</t>
  </si>
  <si>
    <t>72581</t>
  </si>
  <si>
    <t>7554</t>
  </si>
  <si>
    <t>363782345</t>
  </si>
  <si>
    <t>50% reduction by 2030 below 2007</t>
  </si>
  <si>
    <t>https://www.whistler.ca/climate-action/big-moves</t>
  </si>
  <si>
    <t xml:space="preserve">New construction: 
The Resort Municipality of Whistler, has adopted the BC Energy step code for part 9 buildings in 2019 and is now in the process of adopting the step code for part 3 buildings. In addition, efforts are underway to incentivize the installation for low carbon energy systems in new buildings. However, efforts have been put on hold due to the impending GHG targets that will be implemented in the BC building code. 
The Resort Municipality of Whistler, is currently updating its Green Building Policy with stakeholder engagement underway. More information here: https://www.whistler.ca/business/land-use-and-development/planning/green-building-policy#:~:text=The%20scope%20of%20the%20Green,locally%20sourced%20and%20low%2Demitting
Existing buildings: 
The Resort Municipality of Whistler, in collaboration with the District of Squamish and the Community Energy Association, has developed a concierge program for air source heat pump installations. The program guides homeowners who's fossil fuel based heating system reaches end of life through the journey of switching to a heat pump. The program is currently being piloted. Please see more under https://www.retrofitassist.ca/
In addition, Whistler continuously offers incentive top-ups for energy assessments under the power down save up program which has seen an increased uptake last year. More information here: https://www.whistler.ca/climate-action/big-moves/rebates-incentives/energy-rebate-program#:~:text=Power%20down%20to%20save%20up!&amp;text=The%20rebate%20program%20offers%20Whistler,ongoing%20reductions%20in%20monthly%20bills.
</t>
  </si>
  <si>
    <t xml:space="preserve">The Resort Municipality of Whistler, has adopted the BC Energy step code for part 9 buildings in 2019 and is now in the process of adopting the step code for part 3 buildings. In addition, efforts are underway to incentivize the installation for low carbon energy systems in new buildings. However, efforts have been put on hold due to the impending GHG targets that will be implemented in the BC building code. </t>
  </si>
  <si>
    <t>Existing buildings: 
The Resort Municipality of Whistler, in collaboration with the District of Squamish and the Community Energy Association, has developed a concierge program for air source heat pump installations. The program guides homeowners who's fossil fuel based heating system reaches end of life through the journey of switching to a heat pump. The program is currently being piloted. Please see more under https://www.retrofitassist.ca/</t>
  </si>
  <si>
    <t>The Resort Municipality of Whistler, is currently updating its Green Building Policy with stakeholder engagement underway. More information here: https://www.whistler.ca/business/land-use-and-development/planning/green-building-policy#:~:text=The%20scope%20of%20the%20Green,locally%20sourced%20and%20low%2Demitting
Existing buildings: 
The Resort Municipality of Whistler, in collaboration with the District of Squamish and the Community Energy Association, has developed a concierge program for air source heat pump installations. The program guides homeowners who's fossil fuel based heating system reaches end of life through the journey of switching to a heat pump. The program is currently being piloted. Please see more under https://www.retrofitassist.ca/</t>
  </si>
  <si>
    <t xml:space="preserve">Active transport: In April 2021, the Resort Municipality of Whistler was awarded $20,000 from the Province of B.C.’s Active Transportation Planning Program for ‘Let’s Move Whistler’, an active transportation planning framework.  The development of an active transportation plan is currently underway. 
Transit: The Resort Municipality of Whistler incentivizes the use of public transit in many ways including free transit for high school students, free shuttles to lakes and key tourist destinations on weekends, upgrades of bus shelters and more. 
Electric Vehicles: 
A Whistler EV strategy was developed in collaboration with the Community Energy Association (CEA).  The actions identified in this strategy aim to accelerate EV adoption for residents, the commuter workforce, and businesses with a focus on public and private EV charging, accessibility, equity, education, and outreach.  more information here: https://www.whistler.ca/media/news/whistler-electric-vehicle-strategy-adopted-council
Funding for the expansion of the public charging network was received by the Clean BC communities fund. The project is a collaboration between the Resort Municipality of Whistler, the District of Squamish, the Village of Pemberton, and Lil'wat nation. More information here: https://www.piquenewsmagazine.com/local-news/new-ev-chargers-coming-to-the-sea-to-sky-5437451
</t>
  </si>
  <si>
    <t>Electric Vehicles: 
A Whistler EV strategy was developed in collaboration with the Community Energy Association (CEA).  The actions identified in this strategy aim to accelerate EV adoption for residents, the commuter workforce, and businesses with a focus on public and private EV charging, accessibility, equity, education, and outreach.  more information here: https://www.whistler.ca/media/news/whistler-electric-vehicle-strategy-adopted-council
Funding for the expansion of the public charging network was received by the Clean BC communities fund. The project is a collaboration between the Resort Municipality of Whistler, the District of Squamish, the Village of Pemberton, and Lil'wat nation. More information here: https://www.piquenewsmagazine.com/local-news/new-ev-chargers-coming-to-the-sea-to-sky-5437451</t>
  </si>
  <si>
    <t xml:space="preserve">Active transport: In April 2021, the Resort Municipality of Whistler was awarded $20,000 from the Province of B.C.’s Active Transportation Planning Program for ‘Let’s Move Whistler’, an active transportation planning framework.  The development of an active transportation plan is currently underway. </t>
  </si>
  <si>
    <t xml:space="preserve">Transit: The Resort Municipality of Whistler incentivizes the use of public transit in many ways including free transit for high school students, free shuttles to lakes and key tourist destinations on weekends, upgrades of bus shelters and more. </t>
  </si>
  <si>
    <t xml:space="preserve">Climate Plans: 
In December, 2020 Council adopted Whistler’s new Climate Action Big Moves Strategy with the new target to reduce Whistler’s community-wide GHG emissions by 50 per cent below 2007 levels by 2030. The introduction of the Climate Action Big Moves Strategy identified the top priority climate change mitigation actions that result in the highest GHG emission reductions and have the highest potential to help us achieve our climate targets. 
RMOW staff is now working to consolidate the 2016 CECAP and Big Moves strategy into the high priority action and outcomes-focused Big Moves Climate Action Implementation Plan (Big Moves CAIP). The Big Moves CAIP will provide a comprehensive plan for the RMOW to implement the key initiatives identified in the Big Moves strategy and prioritize climate change adaptation actions from the CECAP while realizing synergies and co-benefits between mitigation and adaptation. This will help the RMOW to effectively move towards our corporate and community climate goals.
Outreach and education: 
In September 2021, the “Small Steps for Big Moves” community outreach campaign was launched in partnership with the Association of Whistler Area Residents for the Environment (AWARE). “Small Steps for Big Moves” is a year-long campaign to encourage every resident in Whistler to make small changes in their lives that will have a meaningful impact to reduce their contribution to climate change. The campaign runs from September 2021 to August 2022, with 12 monthly themes based on Whistler’s Climate Action Big Moves Strategy. Each month, the campaign: 
•	highlights options for action specific to that month’s theme.
•	creates space to ‘ask me how’ with community members already taking action.
•	shares quick facts about why action related to that month’s theme is important.
•	asks the community to share what they learned for a chance to win prizes.
More information here: https://www.whistler.ca/climate-action/small-steps
</t>
  </si>
  <si>
    <t>Climate Plans: 
In December, 2020 Council adopted Whistler’s new Climate Action Big Moves Strategy with the new target to reduce Whistler’s community-wide GHG emissions by 50 per cent below 2007 levels by 2030. The introduction of the Climate Action Big Moves Strategy identified the top priority climate change mitigation actions that result in the highest GHG emission reductions and have the highest potential to help us achieve our climate targets. 
RMOW staff is now working to consolidate the 2016 CECAP and Big Moves strategy into the high priority action and outcomes-focused Big Moves Climate Action Implementation Plan (Big Moves CAIP). The Big Moves CAIP will provide a comprehensive plan for the RMOW to implement the key initiatives identified in the Big Moves strategy and prioritize climate change adaptation actions from the CECAP while realizing synergies and co-benefits between mitigation and adaptation. This will help the RMOW to effectively move towards our corporate and community climate goals.</t>
  </si>
  <si>
    <t>As part of the development of the consolidated Climate Action Implementation Plan (CAIP), the RMOW engaged with BGC to update climate models for the region and to understand the specific risks and vulnerabilities Whistler will be facing in the next 50 to 80 years. 
A Community Wildfire Resiliency Plan (CWRP) was presented to and approved by Whistler Council on April 5, 2022. This plan provides strategic direction for the next 5 years resulting in better integration between the fuel thinning and FireSmart programs, plus incorporating landscape-level plans in the Cheakamus Community Forest.
An Extreme Weather Response Plan is currently in development.</t>
  </si>
  <si>
    <t xml:space="preserve">As part of the development of the consolidated Climate Action Implementation Plan (CAIP), the RMOW engaged with BGC to update climate models for the region and to understand the specific risks and vulnerabilities Whistler will be facing in the next 50 to 80 years. </t>
  </si>
  <si>
    <t>A Community Wildfire Resiliency Plan (CWRP) was presented to and approved by Whistler Council on April 5, 2022. This plan provides strategic direction for the next 5 years resulting in better integration between the fuel thinning and FireSmart programs, plus incorporating landscape-level plans in the Cheakamus Community Forest.
An Extreme Weather Response Plan is currently in development.</t>
  </si>
  <si>
    <t>A Community Wildfire Resiliency Plan (CWRP) was presented to and approved by Whistler Council on April 5, 2022. This plan provides strategic direction for the next 5 years resulting in better integration between the fuel thinning and FireSmart programs, plus incorporating landscape-level plans in the Cheakamus Community Forest.</t>
  </si>
  <si>
    <t>Whistler is committed to complete and compact neighborhoods as per chapter 5 in the recently adopted OCP: https://www.whistler.ca/ocp/land-use-and-development</t>
  </si>
  <si>
    <t>A Community Wildfire Resiliency Plan (CWRP) was presented to and approved by Whistler Council on April 5, 2022. This plan provides strategic direction for the next 5 years resulting in better integration between the fuel thinning and FireSmart programs, plus incorporating landscape-level plans in the Cheakamus Community Forest.
Whistler is spending about $1.5 mio annually on wildfire prevention as wildfires are identified as the highest climate hazard in Whistler. 
An Extreme Weather Response Plan is currently in development.</t>
  </si>
  <si>
    <t>https://www.whistler.ca/sites/default/files/2022/Jun/related/27649/2022_whistler_climate_change_modelling_summary.pdf</t>
  </si>
  <si>
    <t>"Wildfire","Wind, rain, and other storm events","Ecological, cultural and/or human health impacts (examples of cultural impacts include threats to identities, languages, and livelihoods; examples of ecological impacts include biodiversity loss, erosion, invasive species, ecosystem changes)","Extreme heat and heat stress","Extreme cold, snow and ice","Water shortage","Overland flooding","Coastal flooding, storm surge events and/or other coastal hazards"</t>
  </si>
  <si>
    <t>"everyone in Whistler","Low-income households"</t>
  </si>
  <si>
    <t>"everyone","Low-income households"</t>
  </si>
  <si>
    <t>May 3, 2010</t>
  </si>
  <si>
    <t>50% below</t>
  </si>
  <si>
    <t>PDF Page 3/ 65 @ https://www.whiterockcity.ca/DocumentCenter/View/360/Community-Climate-Action-Plan-CCAP-PDF?bidId=</t>
  </si>
  <si>
    <t>1. Moving toward energy-efficiency lighting in City facilities;
2. Constructing green LEED-certified buildings where possible;
3. Promoting existing energy efficiency programs and incentives to residents, businesses and organizations;
4. Reviewing the City's Zoning/Building Bylaws to encourage all new builds to have 40% of their land maintained on a permeable surface</t>
  </si>
  <si>
    <t>1. Moving toward energy-efficiency lighting in City facilities;
2. Constructing green LEED-certified buildings where possible;
3. Promoting existing energy efficiency programs and incentives to residents, businesses and organizations;</t>
  </si>
  <si>
    <t>4. Reviewing the City's Zoning/Building Bylaws to encourage all new builds to have 40% of their land maintained on a permeable surface</t>
  </si>
  <si>
    <t>1. Working with TransLink to improve and expand public transit amenities and services;
2. Increasing opportunities for residents to use alternative modes of transportation;
3. Delivering outreach to encourage idling reduction;
4. Upgrading pedestrian infrastructure to encourage and promote walking as a desirable mode for short-distance trips;
5. Developing and providing cycling facilities to encourage cycling as a desirable mode for trips within the community;
6. Providing more electrical charge stations to encourage application of electrical vehicles.</t>
  </si>
  <si>
    <t>6. Providing more electrical charge stations to encourage application of electrical vehicles.</t>
  </si>
  <si>
    <t>4. Upgrading pedestrian infrastructure to encourage and promote walking as a desirable mode for short-distance trips;
5. Developing and providing cycling facilities to encourage cycling as a desirable mode for trips within the community;</t>
  </si>
  <si>
    <t>1. Working with TransLink to improve and expand public transit amenities and services;</t>
  </si>
  <si>
    <t>2. Increasing opportunities for residents to use alternative modes of transportation;
4. Upgrading pedestrian infrastructure to encourage and promote walking as a desirable mode for short-distance trips;
5. Developing and providing cycling facilities to encourage cycling as a desirable mode for trips within the community;</t>
  </si>
  <si>
    <t>1. Reducing solid waste and promoting recycling;
2. Protecting and enhancing tree canopy;
3. Promoting active transportation including walking and cycling within the community;
4. Encourage electrical vehicle application within the community.</t>
  </si>
  <si>
    <t>2. Protecting and enhancing tree canopy;</t>
  </si>
  <si>
    <t xml:space="preserve">1. Promoting activities to divert waste from landfills;
2. Providing space for community gardens to increase opportunities for local food supply;
3. Encouraging water use efficiency;
4. Developing an education and outreach strategy around the Community Climate Action Plan to build awareness and support for ongoing plan implementation.
</t>
  </si>
  <si>
    <t>Using "Smart Planning" Principles to design more compact, energy-efficient developments less dependent on cars;
Developing Sustainable Design Guidelines to encourage energy efficiency in development and re-zoning application, including:
-Sustainable sites
-Requirements for E-charging stations;
-Energy efficient standards for buildings;
-Water conservation requirements and targets;
-Alternative transportation amenities.</t>
  </si>
  <si>
    <t>Water conservation requirements and targets</t>
  </si>
  <si>
    <t xml:space="preserve">-Maximizing energy efficiency in new and existing buildings;
-Promoting existing energy efficiency programs and incentives to residents, businesses and organizations;
-Increasing density by allowing secondary suite in certain single-family zoning;
-Concentrated multi-family close to transit; </t>
  </si>
  <si>
    <t>Demographic information
Transportation habit and mode split
Energy consumption
GHG emission
Solid waste consumption
Tree canopy
heat absorption/surface reflectivity</t>
  </si>
  <si>
    <t>The City current is undertaking following actions to address climate impacts:
Actively switching fixtures to be energy efficient;
Promoting green fleet and e-charging stations where available;
Becoming energy efficient where possible.</t>
  </si>
  <si>
    <t>"Coastal flooding, storm surge events and/or other coastal hazards","Wind, rain, and other storm events","Ecological, cultural and/or human health impacts (examples of cultural impacts include threats to identities, languages, and livelihoods; examples of ecological impacts include biodiversity loss, erosion, invasive species, ecosystem changes)","Water shortage","Extreme heat and heat stress","Extreme cold, snow and ice","Wildfire","Overland flooding"</t>
  </si>
  <si>
    <t>No, but Council has recently recommended that the City pursue a strategic approach to meeting its climate action commitments</t>
  </si>
  <si>
    <t>No, but we do intend to measure and report on our corporate GHG emissions</t>
  </si>
  <si>
    <t>No, but we do intend to undertake community-wide GHG inventories</t>
  </si>
  <si>
    <t>"No, we have not been tracking progress on our community-wide GHG reduction target, but Council has recently recommended that the City pursue a new approach to climate action"</t>
  </si>
  <si>
    <t>BUILDING UPGRADES AT THE AIRPORT || Description: In 2022, the City completed upgrades to the lighting, doors, windows, and HVAC system at the Williams Lake Regional Airport. These efforts were funded via a BC Air Access Program (BCAAP) grant || Outcome(s): These upgrades contribute to energy efficiency and reduced GHG emissions at the Williams Lake Regional Airport.
ENERGY RECOVERY PROJECT AT THE RECREATION COMPLEX || Description: In 2022, the City provided a letter of support to the Cariboo Regional District (CRD) for their application to the Clean BC Communities Fund (CCF) for an energy recovery project at the Cariboo Memorial Recreation Complex (CMRC). The City and CRD share responsibility for the operation of the CMRC || Outcome(s): Prior to submission of the CCF funding application, an energy recovery report was completed outlining the best options for heat recovery systems at the CMRC. Implementation of this project would contribute to a reduction in GHG emissions at the CMRC.</t>
  </si>
  <si>
    <t>ENERGY RECOVERY PROJECT AT THE RECREATION COMPLEX || Description: In 2022, the City provided a letter of support to the Cariboo Regional District (CRD) for their application to the Clean BC Communities Fund (CCF) for an energy recovery project at the Cariboo Memorial Recreation Complex (CMRC). The City and CRD share responsibility for the operation of the CMRC || Outcome(s): Prior to submission of the CCF funding application, an energy recovery report was completed outlining the best options for heat recovery systems at the CMRC. Implementation of this project would contribute to a reduction in GHG emissions at the CMRC.</t>
  </si>
  <si>
    <t>BUILDING UPGRADES AT THE AIRPORT || Description: In 2022, the City completed upgrades to the lighting, doors, windows, and HVAC system at the Williams Lake Regional Airport. These efforts were funded via a BC Air Access Program (BCAAP) grant || Outcome(s): These upgrades contribute to energy efficiency and reduced GHG emissions at the Williams Lake Regional Airport.</t>
  </si>
  <si>
    <t xml:space="preserve">NEW PEDESTRIAN BRIDGE &amp; PATHWAY || Description: In 2022, the City completed design work for a pedestrian bridge and pathway that will connect the new Nekw7usem bridge and trail to the stampede grounds and downtown core. An ICIP Community Economic Recovery Infrastructure Program (CERIP) grant has been awarded to the City for the construction phase of the project || Outcome(s): This project will expand and enhance the active transportation network within the City of Williams Lake
SECOND EV FAST CHARGING STATION AT CITY HALL || Description: In 2022, Council authorized amendment of the BC Hydro Licence of Occupation to allow for additional premises to expand the existing BC Hydro Electric Vehicle Fast Charging Station located at City Hall || Outcome(s): This amendment will support the installation of a second electric vehicle fast charging station at City Hall. </t>
  </si>
  <si>
    <t xml:space="preserve">SECOND EV FAST CHARGING STATION AT CITY HALL || Description: In 2022, Council authorized amendment of the BC Hydro Licence of Occupation to allow for additional premises to expand the existing BC Hydro Electric Vehicle Fast Charging Station located at City Hall || Outcome(s): This amendment will support the installation of a second electric vehicle fast charging station at City Hall. </t>
  </si>
  <si>
    <t>NEW PEDESTRIAN BRIDGE &amp; PATHWAY || Description: In 2022, the City completed design work for a pedestrian bridge and pathway that will connect the new Nekw7usem bridge and trail to the stampede grounds and downtown core. An ICIP Community Economic Recovery Infrastructure Program (CERIP) grant has been awarded to the City for the construction phase of the project || Outcome(s): This project will expand and enhance the active transportation network within the City of Williams Lake</t>
  </si>
  <si>
    <t>WASTE WISE PROGRAM || The City has a fee for service agreement with the Cariboo-Chilcotin Conservation Society for delivery of the Waste Wise Program. This program delivers classroom education in School District 27 and 28 to show students how simple, easy, everyday actions can make a difference in reducing waste. The program includes hands-on activities for students that include games, worm composting, interactive displays, art projects, and field trips. In the community, Waste Wise messages are shared through radio ads, community newspaper ads and articles, educational materials (Repair-It Guide, R you ready), community displays, zero-waste and compost workshops and presentations, and community events || Outcome(s): This initiative helps students and the broader community learn proper recycling and composting techniques -- which contributes to the diversion of organic material from the landfill.
NEW SOLID WASTE MANAGEMENT PLAN || Description: The City is working with the Cariboo Regional District (CRD) to update the current waste management plan, which will expire in 2023. A two-year review of the current plan was initiated in June, 2021 || Outcome(s): This review will determine the waste reduction and diversion programs that are feasible and a good fit for residents and businesses.</t>
  </si>
  <si>
    <t>FIRESMART ACTIVITIES || Description: The wildfire seasons of 2017-18 and 2021 have raised our awareness of the threat to our community posed by wildfires. In turn, the City has been partnering with multiple levels of government to implement various wildfire risk reduction projects. In 2021, the City was granted funding via the UBCM Community Resiliency Investment Program (CRI) – 2022 FireSmart Community Funding &amp; Supports Program – Stream 1. These funds are being used to support a FireSmart Program Coordinator and team to prescribe fuel treatments on City owned land, undertake fuel treatment in high priority areas within the City, and raise awareness of FireSmart treatments in the community || Outcome(s): These efforts will reduce the risk of wildfire and support the social, environmental, and economic health of the community.
ADDRESSING GEOTECHNICAL HAZARDS IN THE RIVER VALLEY || Description: The City experienced significant flooding and landslide events in 2020. In response, the City sought and received the following funds to address geotechnical hazards in the Williams Lake River Valley: a UBCM Community Emergency Preparedness Fund (CEPF) Structural Flood Mitigation grant and ICIP COVID-19 Resilience Infrastructure Steam Adaptation, Resilience &amp; Disaster Mitigation (ARDM) Program grant. These funds are being used to protect the City’s Wastewater Treatment Plan and industrial properties along Frizzi Road from increased risk of landslide. In 2022, the City focused on completing designs for this work || Outcome(s): These projects will protect the respective toe slopes from further erosion due to high river flows and will decrease the risk of slope failure due to erosion</t>
  </si>
  <si>
    <t xml:space="preserve">“Lively Downtown” or “LD” policies for pedestrian orientation and accessibility that will help move Williams Lake towards the objective of a pedestrian friendly and accessible downtown
“Lively Downtown” or “LD” policies for mixed use, housing, and higher density that will help downtown Williams Lake accommodate a variety of compatible land uses, including residential, commercial, institutional, and recreational.
“Active &amp; Convenient Transportation or “ACT” policies regarding accessibility to promote continual improvements to the transportation system, public spaces, upgrading transit stops and ensure that accessibility is considered during the planning for all capital projects
“Active &amp; Convenient Transportation or “ACT” policies regarding walking and cycling to help move Williams Lake towards the objective of providing every person in the community access to walking and cycling transportation options.
“Active &amp; Convenient Transportation or “ACT” policies regarding transit that will help provide accessible transit service supported by adequate passenger amenities, including shelters, sidewalks, lighting and bike racks for children, within 400 metres of most residences and businesses
“Affordable Housing and Liveable Neighbourhoods” or AHLN” policies regarding neighbourhood centres to help create higher density centres that are well connected to other centres within the city, including the downtown. 
</t>
  </si>
  <si>
    <t>In 2020, an affordable housing study was completed to identify housing gaps and strategies for improvement.  
In June, 2022, Council approved the exploration of housing incentives through planning policy tools to direct our community “Up Not Out” with initiatives such as increased accessory dwelling units and parking variances in the downtown core to increase local businesses and encourage active transportation. 
Additionally, Council continues to support a grant program to encourage the revitalization of existing buildings and businesses.</t>
  </si>
  <si>
    <t xml:space="preserve">The following data would be of assistance: demographics, social economic background, employment and unemployment statistics, transit ridership, vehicle ridership, and real estate market trends
Additional information that would be of assistance includes up-to-date CEEI data and data that could be used to more accurately calculate GHG emissions from transportation in Williams Lake.
</t>
  </si>
  <si>
    <t xml:space="preserve">FIRESMART ACTIVITIES || Description &amp; Outcomes: Refer to the FireSmart Activities described in response to Question 8.
FLOOD RISK, MAPPING, AND MITIGATION PLANNING || Description: In 2021, the City completed a flood risk, mapping, and mitigation planning project for the River Valley trail and around Williams Lake. This work was funded via a the UBCM Community Emergency Preparedness Fund under the Floor Risk Assessment, Flood Mapping &amp; Flood Mitigation Planning stream || Outcome(s): This project resulted in the completion of a flood risk assessment, updated/expanded floodplain mapping to a Q200 level, and flood mitigation planning for two drainage basins. The study helped develop plans for expansion of the area around Williams Lake and the River Valley trail and identify the locations, structures, people, and assets that might be affected by flooding.
EXTREME HEAT MAPPING AND RISK ASSESSMENT || Description: In 2022, Council approved a joint application from the City of Williams Lake, City of Quesnel and District 100 Mile House to the UBCM ‘Community Emergency Preparedness Fund’ Extreme Heat Risk Mapping, Assessment and Planning Grant Stream || Outcome(s): If the grant is awarded to the community funds will support (1) mapping extreme heat and understand our community risks more accurately between now and the 2080s, including mapping areas, populations, structures, or assets at risk; (2) completion of a risk assessment of the social, economic and environmental impacts of extreme heat events; and (3) creation of a Plan for Response and Risk Reduction for future extreme heat events. </t>
  </si>
  <si>
    <t>No, the City has not completed an overall climate risk and vulnerability assessment, but has completed assessments of particular climate hazards (eg flooding)</t>
  </si>
  <si>
    <t>"Wildfire","Overland flooding","Extreme heat and heat stress","Water shortage","Wind, rain, and other storm events","Extreme cold, snow and ice","Ecological, cultural and/or human health impacts (examples of cultural impacts include threats to identities, languages, and livelihoods; examples of ecological impacts include biodiversity loss, erosion, invasive species, ecosystem changes)","Coastal flooding, storm surge events and/or other coastal hazards"</t>
  </si>
  <si>
    <t>"Yes, the 2050 GHG emissions reduction targets identified in our OCP align with the provincial commitment for 2050"</t>
  </si>
  <si>
    <t>Yuułuʔiłʔat First Nation</t>
  </si>
  <si>
    <t>Not to my knowledge.</t>
  </si>
  <si>
    <t xml:space="preserve">1. Emergency Preparation
2. Traditional groundskeeping </t>
  </si>
  <si>
    <t xml:space="preserve">1. Intending to reduce transport emmissions.
</t>
  </si>
  <si>
    <t>1. land and resources services 
2. Improving local services with Parks Canada</t>
  </si>
  <si>
    <t xml:space="preserve">Land and Resources , Community services and Assets are intending to create sustainable housing solutions
1. Emergency Preparation
2. Traditional groundskeeping </t>
  </si>
  <si>
    <t>Land and Resources , Community services and Assets are intending to create sustainable housing solutions</t>
  </si>
  <si>
    <t>Increasing support to residents within UFN.</t>
  </si>
  <si>
    <t>Finanacial support 
Traditional knowledge</t>
  </si>
  <si>
    <t xml:space="preserve">We had recovered from COVID related complications recently and are working on sustainable solutions. </t>
  </si>
  <si>
    <t>Not to my knowledge</t>
  </si>
  <si>
    <t>"Coastal flooding, storm surge events and/or other coastal hazards","Wind, rain, and other storm events","Water shortage","Ecological, cultural and/or human health impacts (examples of cultural impacts include threats to identities, languages, and livelihoods; examples of ecological impacts include biodiversity loss, erosion, invasive species, ecosystem changes)","Overland flooding","Extreme heat and heat stress","Extreme cold, snow and ice","Wildfire"</t>
  </si>
  <si>
    <t>"Not to my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</si>
</sst>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U\T\C"/>
    <numFmt numFmtId="165" formatCode="[$-F800]dddd\,\ mmmm\ dd\,\ yyyy"/>
  </numFmts>
  <fonts count="12">
    <font>
      <sz val="11"/>
      <color theme="1"/>
      <name val="Calibri"/>
      <family val="2"/>
      <scheme val="minor"/>
    </font>
    <font>
      <b/>
      <sz val="11"/>
      <color theme="1"/>
      <name val="Calibri"/>
      <family val="2"/>
      <scheme val="minor"/>
    </font>
    <font>
      <sz val="11"/>
      <color theme="1"/>
      <name val="Calibri"/>
      <family val="2"/>
      <scheme val="minor"/>
    </font>
    <font>
      <sz val="11"/>
      <color rgb="FF000000"/>
      <name val="Calibri"/>
      <family val="2"/>
      <scheme val="minor"/>
    </font>
    <font>
      <sz val="11"/>
      <name val="Aptos"/>
      <family val="2"/>
    </font>
    <font>
      <sz val="11"/>
      <name val="Aptos Narrow"/>
      <family val="2"/>
    </font>
    <font>
      <sz val="10"/>
      <name val="Arial"/>
      <family val="2"/>
    </font>
    <font>
      <sz val="11"/>
      <name val="Calibri"/>
      <family val="2"/>
      <scheme val="minor"/>
    </font>
    <font>
      <b/>
      <sz val="11"/>
      <name val="Calibri"/>
      <family val="2"/>
      <scheme val="minor"/>
    </font>
    <font>
      <sz val="11"/>
      <name val="Calibri"/>
      <family val="2"/>
    </font>
    <font>
      <u/>
      <sz val="11"/>
      <color theme="10"/>
      <name val="Calibri"/>
      <family val="2"/>
    </font>
    <font>
      <b/>
      <sz val="11"/>
      <name val="Calibri"/>
      <family val="2"/>
    </font>
  </fonts>
  <fills count="2">
    <fill>
      <patternFill patternType="none"/>
    </fill>
    <fill>
      <patternFill patternType="gray125"/>
    </fill>
  </fills>
  <borders count="1">
    <border>
      <left/>
      <right/>
      <top/>
      <bottom/>
      <diagonal/>
    </border>
  </borders>
  <cellStyleXfs count="8">
    <xf numFmtId="0" fontId="0" fillId="0" borderId="0"/>
    <xf numFmtId="0" fontId="2" fillId="0" borderId="0"/>
    <xf numFmtId="0" fontId="3" fillId="0" borderId="0"/>
    <xf numFmtId="0" fontId="5" fillId="0" borderId="0"/>
    <xf numFmtId="0" fontId="6" fillId="0" borderId="0"/>
    <xf numFmtId="0" fontId="5" fillId="0" borderId="0"/>
    <xf numFmtId="0" fontId="9" fillId="0" borderId="0"/>
    <xf numFmtId="0" fontId="10" fillId="0" borderId="0" applyNumberFormat="0" applyFill="0" applyBorder="0" applyAlignment="0" applyProtection="0"/>
  </cellStyleXfs>
  <cellXfs count="40">
    <xf numFmtId="0" fontId="0" fillId="0" borderId="0" xfId="0"/>
    <xf numFmtId="0" fontId="1" fillId="0" borderId="0" xfId="0" applyFont="1" applyAlignment="1">
      <alignment horizontal="center"/>
    </xf>
    <xf numFmtId="164" fontId="0" fillId="0" borderId="0" xfId="0" applyNumberFormat="1"/>
    <xf numFmtId="49" fontId="0" fillId="0" borderId="0" xfId="0" applyNumberFormat="1"/>
    <xf numFmtId="17" fontId="0" fillId="0" borderId="0" xfId="0" applyNumberFormat="1"/>
    <xf numFmtId="9" fontId="0" fillId="0" borderId="0" xfId="0" applyNumberFormat="1"/>
    <xf numFmtId="3" fontId="0" fillId="0" borderId="0" xfId="0" applyNumberFormat="1"/>
    <xf numFmtId="0" fontId="7" fillId="0" borderId="0" xfId="4" applyFont="1"/>
    <xf numFmtId="0" fontId="2" fillId="0" borderId="0" xfId="1"/>
    <xf numFmtId="14" fontId="8" fillId="0" borderId="0" xfId="3" applyNumberFormat="1" applyFont="1"/>
    <xf numFmtId="0" fontId="8" fillId="0" borderId="0" xfId="3" applyFont="1"/>
    <xf numFmtId="0" fontId="1" fillId="0" borderId="0" xfId="1" applyFont="1"/>
    <xf numFmtId="0" fontId="7" fillId="0" borderId="0" xfId="1" applyFont="1"/>
    <xf numFmtId="49" fontId="2" fillId="0" borderId="0" xfId="0" applyNumberFormat="1" applyFont="1"/>
    <xf numFmtId="0" fontId="7" fillId="0" borderId="0" xfId="2" applyFont="1"/>
    <xf numFmtId="0" fontId="7" fillId="0" borderId="0" xfId="1" applyFont="1" applyAlignment="1">
      <alignment wrapText="1"/>
    </xf>
    <xf numFmtId="165" fontId="7" fillId="0" borderId="0" xfId="1" applyNumberFormat="1" applyFont="1"/>
    <xf numFmtId="0" fontId="9" fillId="0" borderId="0" xfId="6"/>
    <xf numFmtId="2" fontId="9" fillId="0" borderId="0" xfId="6" applyNumberFormat="1"/>
    <xf numFmtId="49" fontId="9" fillId="0" borderId="0" xfId="6" applyNumberFormat="1"/>
    <xf numFmtId="3" fontId="9" fillId="0" borderId="0" xfId="6" applyNumberFormat="1"/>
    <xf numFmtId="4" fontId="9" fillId="0" borderId="0" xfId="6" applyNumberFormat="1"/>
    <xf numFmtId="17" fontId="9" fillId="0" borderId="0" xfId="6" applyNumberFormat="1"/>
    <xf numFmtId="3" fontId="4" fillId="0" borderId="0" xfId="6" applyNumberFormat="1" applyFont="1"/>
    <xf numFmtId="0" fontId="4" fillId="0" borderId="0" xfId="6" applyFont="1"/>
    <xf numFmtId="49" fontId="9" fillId="0" borderId="0" xfId="6" applyNumberFormat="1" applyAlignment="1">
      <alignment wrapText="1"/>
    </xf>
    <xf numFmtId="0" fontId="11" fillId="0" borderId="0" xfId="6" applyFont="1"/>
    <xf numFmtId="49" fontId="10" fillId="0" borderId="0" xfId="7" applyNumberFormat="1" applyFill="1"/>
    <xf numFmtId="2" fontId="8" fillId="0" borderId="0" xfId="3" applyNumberFormat="1" applyFont="1"/>
    <xf numFmtId="1" fontId="7" fillId="0" borderId="0" xfId="3" applyNumberFormat="1" applyFont="1"/>
    <xf numFmtId="0" fontId="7" fillId="0" borderId="0" xfId="3" applyFont="1"/>
    <xf numFmtId="49" fontId="7" fillId="0" borderId="0" xfId="3" applyNumberFormat="1" applyFont="1"/>
    <xf numFmtId="17" fontId="7" fillId="0" borderId="0" xfId="3" applyNumberFormat="1" applyFont="1"/>
    <xf numFmtId="2" fontId="7" fillId="0" borderId="0" xfId="3" applyNumberFormat="1" applyFont="1"/>
    <xf numFmtId="3" fontId="7" fillId="0" borderId="0" xfId="3" applyNumberFormat="1" applyFont="1"/>
    <xf numFmtId="49" fontId="7" fillId="0" borderId="0" xfId="5" applyNumberFormat="1" applyFont="1"/>
    <xf numFmtId="0" fontId="7" fillId="0" borderId="0" xfId="5" applyFont="1"/>
    <xf numFmtId="17" fontId="7" fillId="0" borderId="0" xfId="5" applyNumberFormat="1" applyFont="1"/>
    <xf numFmtId="14" fontId="7" fillId="0" borderId="0" xfId="3" applyNumberFormat="1" applyFont="1"/>
    <xf numFmtId="2" fontId="11" fillId="0" borderId="0" xfId="6" applyNumberFormat="1" applyFont="1"/>
  </cellXfs>
  <cellStyles count="8">
    <cellStyle name="Hyperlink 2" xfId="7" xr:uid="{DBA819B5-65BE-419D-9885-3680955D41CF}"/>
    <cellStyle name="Normal" xfId="0" builtinId="0"/>
    <cellStyle name="Normal 2" xfId="6" xr:uid="{793C329F-8AD0-45F7-844F-FD9632C911A5}"/>
    <cellStyle name="Normal 2 2" xfId="4" xr:uid="{581436A1-490A-4F5E-83ED-ED55F50121D5}"/>
    <cellStyle name="Normal 2 3" xfId="1" xr:uid="{F62FF854-BC62-4613-A75B-DD15BBA9E67D}"/>
    <cellStyle name="Normal 3" xfId="5" xr:uid="{80C920B2-D652-4437-979E-9EEFD528AA3A}"/>
    <cellStyle name="Normal 4" xfId="3" xr:uid="{1FE2A12B-838E-428A-B411-7D52E9963A76}"/>
    <cellStyle name="Normal 4 2" xfId="2" xr:uid="{C0B3FBD7-BB2A-45A0-BBF5-06FB41A3A350}"/>
  </cellStyles>
  <dxfs count="93">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auto="1"/>
        <name val="Calibri"/>
        <family val="2"/>
        <scheme val="minor"/>
      </font>
      <numFmt numFmtId="165" formatCode="[$-F800]dddd\,\ mmmm\ dd\,\ yyyy"/>
    </dxf>
    <dxf>
      <font>
        <strike val="0"/>
        <outline val="0"/>
        <shadow val="0"/>
        <u val="none"/>
        <vertAlign val="baseline"/>
        <sz val="11"/>
        <name val="Calibri"/>
        <family val="2"/>
        <scheme val="minor"/>
      </font>
    </dxf>
    <dxf>
      <font>
        <b/>
        <strike val="0"/>
        <outline val="0"/>
        <shadow val="0"/>
        <u val="none"/>
        <vertAlign val="baseline"/>
        <sz val="11"/>
        <name val="Calibri"/>
        <family val="2"/>
        <scheme val="minor"/>
      </font>
      <fill>
        <patternFill patternType="none">
          <fgColor indexed="64"/>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fp.idir.bcgov\s140\S40061\CPE\Partnerships\Communities\LGCAP%20Survey%20Data\bc_utilities_energy_and_emissions_data_at_the_community_level%20(5).xlsx" TargetMode="External"/><Relationship Id="rId1" Type="http://schemas.openxmlformats.org/officeDocument/2006/relationships/externalLinkPath" Target="file:///\\sfp.idir.bcgov\s140\S40061\CPE\Partnerships\Communities\LGCAP%20Survey%20Data\bc_utilities_energy_and_emissions_data_at_the_community_level%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sheetName val="Analysis"/>
      <sheetName val="Combined"/>
      <sheetName val="FBC Elec"/>
      <sheetName val="FBC Gas"/>
      <sheetName val="FBC PPRO"/>
      <sheetName val="PNG Gas"/>
      <sheetName val="PNG PPRO"/>
      <sheetName val="BigWhiteGas"/>
      <sheetName val="CalGas"/>
      <sheetName val="Corix"/>
      <sheetName val="Kelowna"/>
      <sheetName val="NewWest"/>
      <sheetName val="NelsonHydro"/>
      <sheetName val="GrandForks"/>
      <sheetName val="Penticton"/>
      <sheetName val="PortAliceGas"/>
      <sheetName val="Princeton"/>
      <sheetName val="StarGas"/>
      <sheetName val="Summerland"/>
      <sheetName val="SunPeaks"/>
      <sheetName val="YukonElec"/>
      <sheetName val="Wood"/>
      <sheetName val="HtgOil"/>
      <sheetName val="Propane"/>
      <sheetName val="Lists"/>
      <sheetName val="Pop"/>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6FA071-DA56-4C18-8FE6-F4271258007F}" name="Raw_Data33" displayName="Raw_Data33" ref="A1:BZ198" totalsRowShown="0" headerRowDxfId="79" dataDxfId="78">
  <autoFilter ref="A1:BZ198" xr:uid="{F7301DED-AE99-4FFC-8EFA-7FC68F584430}"/>
  <sortState xmlns:xlrd2="http://schemas.microsoft.com/office/spreadsheetml/2017/richdata2" ref="A2:BZ198">
    <sortCondition ref="C1:C198"/>
  </sortState>
  <tableColumns count="78">
    <tableColumn id="61" xr3:uid="{67615CBA-3073-4CFC-8C95-61C9ACD03CDB}" name="Year" dataDxfId="77"/>
    <tableColumn id="78" xr3:uid="{B9EB81D0-ED47-45C9-AF21-6AA1A1035431}" name="Org Unit" dataDxfId="76"/>
    <tableColumn id="1" xr3:uid="{D3C8CBA9-F221-49F3-B9C9-49095FDD0C78}" name="Organization" dataDxfId="75"/>
    <tableColumn id="2" xr3:uid="{D5C4C1CF-40C4-48FE-8469-03D87CFB851F}" name="1. Does your local government or Modern Treaty Nation have a climate action plan or strategy?" dataDxfId="74"/>
    <tableColumn id="55" xr3:uid="{50681094-8475-4967-BC8C-AE43F5E487DF}" name="1. Climate Action Plan Y/N" dataDxfId="73"/>
    <tableColumn id="3" xr3:uid="{ABD92659-5214-4658-8844-B21A71AD4D33}" name="1.a. Indicate the date the plan was adopted." dataDxfId="72"/>
    <tableColumn id="4" xr3:uid="{4778C9B4-2724-46AF-8393-B7E93254FFC0}" name="1.b. Include a link to the document (URL) or webpage." dataDxfId="71"/>
    <tableColumn id="5" xr3:uid="{A5585A5F-6818-4211-B8B1-14711F7FDA94}" name="2. For the calendar year 2021, did your local government or Modern Treaty Nation measure and publicly disclose corporate greenhouse gas (GHG) emissions?" dataDxfId="70"/>
    <tableColumn id="58" xr3:uid="{DE7174D6-443B-4D0B-B0BD-B4281611DBDB}" name="2. Corporate Inventory Y/N2" dataDxfId="69"/>
    <tableColumn id="6" xr3:uid="{C1319676-F2D5-46C9-9677-4D15F115A918}" name="2.a. Include a link to the document (URL) or webpage where it is disclosed." dataDxfId="68"/>
    <tableColumn id="7" xr3:uid="{E3F8806D-FACC-460C-8EC8-20779935EA81}" name="2.b. Report emissions based on Services Delivered Directly (in tCO2e)." dataDxfId="67"/>
    <tableColumn id="8" xr3:uid="{431EC261-854C-44E3-B4E7-224DAAB8E8DA}" name="2.c. Report emissions based on Contracted Services (in tCO2e)." dataDxfId="66"/>
    <tableColumn id="9" xr3:uid="{656FFB14-5C5C-4A6D-A134-A7AE11B0D1A7}" name="2.d. Report emissions based on Total Corporate Emissions (in tCO2e)." dataDxfId="65"/>
    <tableColumn id="10" xr3:uid="{ECF28FE9-07D4-4C6F-9967-7031F19C9AE6}" name="3. For calendar year 2021, did your local government or Modern Treaty Nation measure and publicly disclose a community-wide emissions inventory?" dataDxfId="64"/>
    <tableColumn id="59" xr3:uid="{FEAB3BC4-EF65-42DC-81A2-7EC7784D420A}" name="3. Community-Wide Inventory Y/N" dataDxfId="63"/>
    <tableColumn id="11" xr3:uid="{71342AA7-4D0B-484E-8E22-E4AD77E20483}" name="3.a. What year is the data from?" dataDxfId="62"/>
    <tableColumn id="12" xr3:uid="{B34C02BC-B733-4D8C-B3EB-CE164CBB9CF5}" name="3.b. How frequently is data collected (i.e., every 5 years)?" dataDxfId="61"/>
    <tableColumn id="13" xr3:uid="{9C78271B-F5A5-4479-8066-DE496FF288A6}" name="3.c. What methodology is used (e.g. consumption based)?" dataDxfId="60"/>
    <tableColumn id="14" xr3:uid="{FDA6C817-4D28-46F2-9DBF-0B385E6AEC1E}" name="3.d. Include a link to the document (URL) or webpage where it is disclosed." dataDxfId="59"/>
    <tableColumn id="15" xr3:uid="{6D966B26-8EDB-4E6A-B9F7-8015B8974919}" name="3.e. What are your total community-wide emissions (in tCO2e)?" dataDxfId="58"/>
    <tableColumn id="16" xr3:uid="{D54F9FC9-5320-48ED-939C-DDFB60006AE4}" name="3.f. What are the sectoral emissions from energy use in buildings (in tCO2e)?" dataDxfId="57"/>
    <tableColumn id="17" xr3:uid="{EF75BEC7-724B-4AC6-883D-BC6D0E567E2B}" name="3.g. What are the sectoral emissions from energy use in transportation (in tCO2e)?" dataDxfId="56"/>
    <tableColumn id="18" xr3:uid="{DC74D4FF-F561-4441-BC6A-6CFFFB84D6C3}" name="3.h. What are the sectoral emissions from methane at landfills (in tCO2e)?" dataDxfId="55"/>
    <tableColumn id="19" xr3:uid="{EA22602D-3CDC-40EC-B7A9-71956ECFCC3A}" name="3.i. What are the indirect emissions from electricity used in the community (in tCO2e)?" dataDxfId="54"/>
    <tableColumn id="20" xr3:uid="{69521421-4B91-47FE-9D11-AFAD2FD3681C}" name="3.j. What is the energy use from electricity (in kWh)?" dataDxfId="53"/>
    <tableColumn id="21" xr3:uid="{76837EAA-F0C5-4208-B679-E31295274AE6}" name="4. Is your local government or Modern Treaty Nation tracking progress on its community-wide GHG reduduction target?" dataDxfId="52"/>
    <tableColumn id="22" xr3:uid="{61E98739-8F66-4B45-976A-8BA221C3D810}" name="4.a. Please provide your reduction target(s)." dataDxfId="51"/>
    <tableColumn id="23" xr3:uid="{E83CCE98-BD39-45BC-9092-8DBA73FFC359}" name="4.b. Please provide the target year." dataDxfId="50"/>
    <tableColumn id="24" xr3:uid="{46241268-888C-4621-A3CA-346996839DA7}" name="4.c. Please provide the baseline year." dataDxfId="49"/>
    <tableColumn id="25" xr3:uid="{BFFD1A33-3534-4CAF-A370-45F8ECA55160}" name="4.d. Please provide the link(s) to the document(s) or website if available." dataDxfId="48"/>
    <tableColumn id="26" xr3:uid="{2B369EDA-F3CF-422C-AB32-28F86E5793A6}" name="4.e. If no, select all that apply:" dataDxfId="47"/>
    <tableColumn id="27" xr3:uid="{5F810BA1-5938-4A8B-9650-27E201E2356D}" name="5. Describe up to four climate intiatives, and their outcomes, your local government or Modern Treaty Nation is currently undertaking for Buildings" dataDxfId="46"/>
    <tableColumn id="56" xr3:uid="{EC25EA62-C53A-41C2-92DE-650A23C09EEE}" name="5. Buildings - Step code" dataDxfId="45"/>
    <tableColumn id="63" xr3:uid="{C707B904-76C0-4B65-9A60-AE4BBC53C802}" name="5. Buildings - Fuel switching/low-carbon energy/renewables" dataDxfId="44"/>
    <tableColumn id="64" xr3:uid="{97644612-32D7-4C54-A69A-14D81F34E757}" name="5. Buildings - Energy efficiency" dataDxfId="43"/>
    <tableColumn id="65" xr3:uid="{8388AF0E-994B-4588-B692-B71EA5F860D4}" name="5. Buildings - Demand Side Management" dataDxfId="42"/>
    <tableColumn id="66" xr3:uid="{6829ED7B-F6E0-413E-9E82-A1C90176ACAC}" name="5. Buildings - Zero carbon heating" dataDxfId="41"/>
    <tableColumn id="67" xr3:uid="{B1F20475-7824-4F33-A3BF-CAC2F140C187}" name="5. Buildings - Net-zero building requirements, targets, projects" dataDxfId="40"/>
    <tableColumn id="68" xr3:uid="{E889ADC0-587B-49BA-A61C-1EDF429A5567}" name="5. Buildings - Building and construction practices" dataDxfId="39"/>
    <tableColumn id="69" xr3:uid="{F92A4258-6F3F-48CE-8AB8-EE62A4FC893B}" name="5. Buildings - Resilient buildings" dataDxfId="38"/>
    <tableColumn id="28" xr3:uid="{8B7524CE-55D4-41F5-BA8B-CE69DC8C1F4B}" name="6. Describe up to four climate intiatives, and their outcomes, your local government or Modern Treaty Nation is currently undertaking for Transportation" dataDxfId="37"/>
    <tableColumn id="70" xr3:uid="{7DF848C2-7870-453F-92D7-84D40FDB51D0}" name="6. Transportation - EV/low-carbon charging/vehicles/studies" dataDxfId="36"/>
    <tableColumn id="72" xr3:uid="{C5E112A0-FBB7-4B09-8649-20294BF22920}" name="6. Transportation - Active Transportation" dataDxfId="35"/>
    <tableColumn id="74" xr3:uid="{30517D57-6655-4771-BA44-DEAE76635806}" name="6. Transportation - Public transportation or TOD" dataDxfId="34"/>
    <tableColumn id="73" xr3:uid="{85B1BD2F-EA91-4EB7-B4F1-692EAE4AAC05}" name="6. Transportation - Mode shift/DSM" dataDxfId="33"/>
    <tableColumn id="29" xr3:uid="{0AF1D304-0BA4-4905-8779-8DC5FC54B9EF}" name="7. Describe up to four climate intiatives, and their outcomes, your local government or Modern Treaty Nation is currently undertaking for Community" dataDxfId="32"/>
    <tableColumn id="54" xr3:uid="{1D6BB135-6B07-4B24-8218-944E50A4C109}" name="7. Community-wide - Nature-based solutions" dataDxfId="31"/>
    <tableColumn id="40" xr3:uid="{406F0E61-3389-483D-97EF-20EA2011C9AA}" name="7. Community-wide - Organics diversion" dataDxfId="30"/>
    <tableColumn id="42" xr3:uid="{069CF31A-CCDA-4915-9B2E-7EEBF3DBADB8}" name="7. Community-wide - CEEP/Climate action plan" dataDxfId="29"/>
    <tableColumn id="44" xr3:uid="{CAF747A4-03DC-40DF-A20E-4EBDAB7C7599}" name="7. Community-wide - Renewable energy investments" dataDxfId="28"/>
    <tableColumn id="50" xr3:uid="{92D57B62-68CD-4904-8DD5-41D5C51C38D6}" name="7. Community-wide - LUP, OCPs, bylaws" dataDxfId="27"/>
    <tableColumn id="30" xr3:uid="{EABDC14A-A362-46C2-AB47-213839984FB1}" name="8. Describe up to four climate intiatives, and their outcomes, your local government or Modern Treaty Nation is currently undertaking for Climate Resilience" dataDxfId="26"/>
    <tableColumn id="71" xr3:uid="{43F3F096-6210-4053-A783-C1018ECB3685}" name="8. Adaptation and Resilience - HVRA and climate risk assessments" dataDxfId="25"/>
    <tableColumn id="75" xr3:uid="{1919F613-C1C9-4526-B7A4-9FDBA3AC7AE1}" name="8. Adaptation and Resilience - Plans, planning, mapping and studies" dataDxfId="24"/>
    <tableColumn id="76" xr3:uid="{CABDE992-EC1E-4744-BA8B-11BE839C97FF}" name="8. Adaptation and Resilience - Programs, service delivery and engagement" dataDxfId="23"/>
    <tableColumn id="77" xr3:uid="{A806B84C-988C-464B-B8E4-48D7EA5A4CA7}" name="8. Adaptation and Resilience - Addressing risks, resilient infrastructure and natural assets" dataDxfId="22"/>
    <tableColumn id="31" xr3:uid="{3367FA57-989E-457B-9510-2A7AC73E1A24}" name="9. Which elements of your community's current official community plan (OCP) (or other relevant strategies, policies and/or plans) support the creation of more complete, compact communities?" dataDxfId="21"/>
    <tableColumn id="32" xr3:uid="{5263B031-8558-4118-BCC4-7C050CC04EAF}" name="10. What actions has your local government or Modern Treaty Nation taken to increase community completeness and compactness since 2020 (e.g. urban containment boundary, increasing density by allowing secondary suites and laneway or carriage housing option" dataDxfId="20"/>
    <tableColumn id="33" xr3:uid="{664409A6-D4AB-4FA9-AE88-DEB4382745FC}" name="11. What data would be most valuable to your local government or Modern Treaty Nation in decision-making related to the creation of complete, compact communities?" dataDxfId="19"/>
    <tableColumn id="34" xr3:uid="{9E4DB617-872A-4B22-8196-BA7DBABD7345}" name="12. From 2021 to now, has your local government or Modern Treaty Nation taken any action(s) to address climate impacts?" dataDxfId="18"/>
    <tableColumn id="62" xr3:uid="{0B638D22-A428-4A94-B4C4-D26896A9C8C1}" name="Q.12 Addressing Climate Impacts Y/N" dataDxfId="17"/>
    <tableColumn id="35" xr3:uid="{2BC78577-25B1-41C1-B4F6-09E098507776}" name="13. Has a climate risk and vulnerability assessment (or similar assessment) been undertaken for your local government or Modern Treaty Nation?" dataDxfId="16"/>
    <tableColumn id="60" xr3:uid="{1D523640-CB34-4AB9-907A-BEC91C50F85F}" name="13. HRVA Y/N" dataDxfId="15"/>
    <tableColumn id="36" xr3:uid="{ED881068-B51D-44F1-9C54-ECF8610E92D2}" name="13.a. Please provide a link to the document (URL)." dataDxfId="14"/>
    <tableColumn id="37" xr3:uid="{17B05E68-A3F8-4D7D-BCCF-89576AF2F6FB}" name="14. What are the three most significant climate hazards faced by your jurisdiction" dataDxfId="13"/>
    <tableColumn id="53" xr3:uid="{D81CF6A2-4869-410A-B1DB-96DF942A1718}" name="14. Most significant" dataDxfId="12"/>
    <tableColumn id="52" xr3:uid="{5CEB7635-1E66-4366-81F6-D968B00A8DF5}" name="14. Second most significant" dataDxfId="11"/>
    <tableColumn id="51" xr3:uid="{A89F2A2D-79E0-4353-9FE7-B2FA6144DEFA}" name="14. Third most significant" dataDxfId="10"/>
    <tableColumn id="38" xr3:uid="{768952C1-402F-44C1-A23A-3272354B32A2}" name="15. Are you responding to this survey on behalf of a Modern Treaty Nation?" dataDxfId="9"/>
    <tableColumn id="39" xr3:uid="{512934EE-0F47-425F-B565-1035BE7CE72A}" name="16. Based on the hazard you indicated as most significant in question 14, as a local government or Modern Treaty Nation, which groups are most exposed/vulnerable to the impacts of that climate hazard?" dataDxfId="8"/>
    <tableColumn id="41" xr3:uid="{CC1D2F08-2713-4157-8D7A-5B966C6F40C2}" name="17. Based on the hazard you indicated as second most significant in question 14, as a local government or Modern Treaty Nation, which groups are most exposed/vulnerable to the impacts of that climate hazard?" dataDxfId="7"/>
    <tableColumn id="43" xr3:uid="{93056E57-96B1-437E-A866-C23679818C43}" name="18. Based on the hazard you indicated as second most significant in question 14, as a local government or Modern Treaty Nation, which groups are most exposed/vulnerable to the impacts of that climate hazard?2" dataDxfId="6"/>
    <tableColumn id="45" xr3:uid="{8A6C5BD2-1ED9-42C4-9861-BB720C2BE8B4}" name="19. Select the top three factors your local government or Modern Treaty Nation needs most to increase the capacity to adapt to climate impacts and build community resilience." dataDxfId="5"/>
    <tableColumn id="46" xr3:uid="{5A079BD5-61D3-489B-B498-4AE71A5DEAF1}" name="20. How does your local government or Modern Treaty Nation ensure equitable access to, and distribution of, climate action opportunities and benefits?" dataDxfId="4"/>
    <tableColumn id="47" xr3:uid="{C1488663-30BB-461C-93FF-98FA512EC9E9}" name="21. Do the climate action plan(s) and priorities of your local government or Modern Treaty Nation align with the climate action plans and priorities of senior levels of government?" dataDxfId="3"/>
    <tableColumn id="57" xr3:uid="{46899405-C8C8-4385-8994-53C5121D889C}" name="21. Climate actions/plans aligned with senior levels of govt Yes/No" dataDxfId="2"/>
    <tableColumn id="48" xr3:uid="{EFE8755B-30AF-4A26-93DC-23995F149878}" name="22. Is your local government a signatory to the B.C. Climate Action Charter or a Modern Treaty Nation" dataDxfId="1"/>
    <tableColumn id="49" xr3:uid="{C5191E08-4049-427D-ADEF-C03596B68DEC}" name="23. To demonstrate commitment to climate action, climate investments (i.e., matching funding or in-kind contributions) equivalent to 20% of the provincial funding received are required of local governments and Modern Treaty Nation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salmonarm.ca/439/Climate-Ac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www.westkelownacity.ca/climate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FBB38-4D35-4C01-B3CB-07F1A524DDC7}">
  <dimension ref="A1:YD199"/>
  <sheetViews>
    <sheetView tabSelected="1" zoomScaleNormal="100" zoomScaleSheetLayoutView="100" workbookViewId="0">
      <pane xSplit="3" ySplit="1" topLeftCell="D2" activePane="bottomRight" state="frozen"/>
      <selection pane="bottomRight" activeCell="I5" sqref="I5"/>
      <selection pane="bottomLeft" activeCell="A2" sqref="A2"/>
      <selection pane="topRight" activeCell="C1" sqref="C1"/>
    </sheetView>
  </sheetViews>
  <sheetFormatPr defaultColWidth="8.7109375" defaultRowHeight="15" customHeight="1"/>
  <cols>
    <col min="1" max="1" width="8.85546875" style="17" customWidth="1"/>
    <col min="2" max="2" width="10.42578125" style="17" customWidth="1"/>
    <col min="3" max="3" width="26.140625" style="17" customWidth="1"/>
    <col min="4" max="19" width="8.7109375" style="17"/>
    <col min="20" max="20" width="16.85546875" style="17" customWidth="1"/>
    <col min="21" max="40" width="8.7109375" style="17"/>
    <col min="41" max="41" width="13.85546875" style="17" customWidth="1"/>
    <col min="42" max="46" width="8.7109375" style="17"/>
    <col min="47" max="47" width="11.140625" style="17" customWidth="1"/>
    <col min="48" max="166" width="8.7109375" style="17"/>
    <col min="167" max="167" width="34.5703125" style="17" customWidth="1"/>
    <col min="168" max="168" width="32.7109375" style="17" customWidth="1"/>
    <col min="169" max="209" width="8.7109375" style="17"/>
    <col min="210" max="210" width="19" style="17" customWidth="1"/>
    <col min="211" max="211" width="23.85546875" style="17" customWidth="1"/>
    <col min="212" max="235" width="8.7109375" style="17"/>
    <col min="236" max="236" width="12.5703125" style="17" customWidth="1"/>
    <col min="237" max="237" width="13.5703125" style="17" customWidth="1"/>
    <col min="238" max="269" width="8.7109375" style="17"/>
    <col min="270" max="271" width="14.42578125" style="17" customWidth="1"/>
    <col min="272" max="379" width="8.7109375" style="17"/>
    <col min="380" max="380" width="9.5703125" style="17" customWidth="1"/>
    <col min="381" max="381" width="9.7109375" style="17" customWidth="1"/>
    <col min="382" max="382" width="9.5703125" style="17" customWidth="1"/>
    <col min="383" max="383" width="9.7109375" style="17" customWidth="1"/>
    <col min="384" max="384" width="9.28515625" style="17" customWidth="1"/>
    <col min="385" max="385" width="9.5703125" style="17" customWidth="1"/>
    <col min="386" max="387" width="8.7109375" style="17"/>
    <col min="388" max="388" width="10.42578125" style="17" customWidth="1"/>
    <col min="389" max="393" width="8.7109375" style="17"/>
    <col min="394" max="394" width="10.140625" style="17" customWidth="1"/>
    <col min="395" max="395" width="8.7109375" style="17"/>
    <col min="396" max="396" width="10.140625" style="17" customWidth="1"/>
    <col min="397" max="398" width="8.7109375" style="17"/>
    <col min="399" max="399" width="9.42578125" style="17" bestFit="1" customWidth="1"/>
    <col min="400" max="406" width="8.7109375" style="17"/>
    <col min="407" max="407" width="9.42578125" style="17" bestFit="1" customWidth="1"/>
    <col min="408" max="458" width="8.7109375" style="17"/>
    <col min="459" max="459" width="9.42578125" style="17" bestFit="1" customWidth="1"/>
    <col min="460" max="540" width="8.7109375" style="17"/>
    <col min="541" max="541" width="9.42578125" style="17" bestFit="1" customWidth="1"/>
    <col min="542" max="552" width="8.7109375" style="17"/>
    <col min="553" max="553" width="9.42578125" style="17" bestFit="1" customWidth="1"/>
    <col min="554" max="582" width="8.7109375" style="17"/>
    <col min="583" max="583" width="9.42578125" style="17" bestFit="1" customWidth="1"/>
    <col min="584" max="593" width="8.7109375" style="17"/>
    <col min="594" max="594" width="9.42578125" style="17" bestFit="1" customWidth="1"/>
    <col min="595" max="637" width="8.7109375" style="17"/>
    <col min="638" max="638" width="9.42578125" style="17" bestFit="1" customWidth="1"/>
    <col min="639" max="16384" width="8.7109375" style="17"/>
  </cols>
  <sheetData>
    <row r="1" spans="1:654" s="26" customFormat="1" ht="15" customHeight="1">
      <c r="A1" s="26" t="s">
        <v>0</v>
      </c>
      <c r="B1" s="26" t="s">
        <v>1</v>
      </c>
      <c r="C1" s="26" t="s">
        <v>2</v>
      </c>
      <c r="D1" s="26" t="s">
        <v>3</v>
      </c>
      <c r="E1" s="26" t="s">
        <v>4</v>
      </c>
      <c r="F1" s="26" t="s">
        <v>5</v>
      </c>
      <c r="G1" s="26" t="s">
        <v>6</v>
      </c>
      <c r="H1" s="26" t="s">
        <v>7</v>
      </c>
      <c r="I1" s="26" t="s">
        <v>6</v>
      </c>
      <c r="J1" s="26" t="s">
        <v>8</v>
      </c>
      <c r="K1" s="26" t="s">
        <v>6</v>
      </c>
      <c r="L1" s="26" t="s">
        <v>9</v>
      </c>
      <c r="M1" s="26" t="s">
        <v>6</v>
      </c>
      <c r="N1" s="26" t="s">
        <v>10</v>
      </c>
      <c r="O1" s="26" t="s">
        <v>6</v>
      </c>
      <c r="P1" s="26" t="s">
        <v>11</v>
      </c>
      <c r="Q1" s="26" t="s">
        <v>6</v>
      </c>
      <c r="R1" s="26" t="s">
        <v>12</v>
      </c>
      <c r="S1" s="26" t="s">
        <v>6</v>
      </c>
      <c r="T1" s="26" t="s">
        <v>13</v>
      </c>
      <c r="U1" s="26" t="s">
        <v>14</v>
      </c>
      <c r="V1" s="26" t="s">
        <v>15</v>
      </c>
      <c r="W1" s="26" t="s">
        <v>16</v>
      </c>
      <c r="X1" s="26" t="s">
        <v>17</v>
      </c>
      <c r="Y1" s="26" t="s">
        <v>18</v>
      </c>
      <c r="Z1" s="26" t="s">
        <v>19</v>
      </c>
      <c r="AA1" s="26" t="s">
        <v>20</v>
      </c>
      <c r="AB1" s="26" t="s">
        <v>21</v>
      </c>
      <c r="AC1" s="26" t="s">
        <v>22</v>
      </c>
      <c r="AD1" s="26" t="s">
        <v>21</v>
      </c>
      <c r="AE1" s="26" t="s">
        <v>23</v>
      </c>
      <c r="AF1" s="26" t="s">
        <v>21</v>
      </c>
      <c r="AG1" s="26" t="s">
        <v>24</v>
      </c>
      <c r="AH1" s="26" t="s">
        <v>21</v>
      </c>
      <c r="AI1" s="26" t="s">
        <v>25</v>
      </c>
      <c r="AJ1" s="26" t="s">
        <v>21</v>
      </c>
      <c r="AK1" s="26" t="s">
        <v>26</v>
      </c>
      <c r="AL1" s="26" t="s">
        <v>21</v>
      </c>
      <c r="AM1" s="26" t="s">
        <v>27</v>
      </c>
      <c r="AN1" s="26" t="s">
        <v>21</v>
      </c>
      <c r="AO1" s="26" t="s">
        <v>28</v>
      </c>
      <c r="AP1" s="26" t="s">
        <v>29</v>
      </c>
      <c r="AQ1" s="26" t="s">
        <v>15</v>
      </c>
      <c r="AR1" s="26" t="s">
        <v>16</v>
      </c>
      <c r="AS1" s="26" t="s">
        <v>17</v>
      </c>
      <c r="AT1" s="26" t="s">
        <v>18</v>
      </c>
      <c r="AU1" s="26" t="s">
        <v>30</v>
      </c>
      <c r="AV1" s="26" t="s">
        <v>31</v>
      </c>
      <c r="AW1" s="26" t="s">
        <v>32</v>
      </c>
      <c r="AX1" s="26" t="s">
        <v>33</v>
      </c>
      <c r="AY1" s="26" t="s">
        <v>34</v>
      </c>
      <c r="AZ1" s="26" t="s">
        <v>35</v>
      </c>
      <c r="BA1" s="26" t="s">
        <v>36</v>
      </c>
      <c r="BB1" s="26" t="s">
        <v>37</v>
      </c>
      <c r="BC1" s="26" t="s">
        <v>38</v>
      </c>
      <c r="BD1" s="26" t="s">
        <v>39</v>
      </c>
      <c r="BE1" s="26" t="s">
        <v>40</v>
      </c>
      <c r="BF1" s="26" t="s">
        <v>41</v>
      </c>
      <c r="BG1" s="26" t="s">
        <v>42</v>
      </c>
      <c r="BH1" s="26" t="s">
        <v>43</v>
      </c>
      <c r="BI1" s="26" t="s">
        <v>44</v>
      </c>
      <c r="BJ1" s="26" t="s">
        <v>45</v>
      </c>
      <c r="BK1" s="26" t="s">
        <v>46</v>
      </c>
      <c r="BL1" s="26" t="s">
        <v>47</v>
      </c>
      <c r="BM1" s="26" t="s">
        <v>48</v>
      </c>
      <c r="BN1" s="26" t="s">
        <v>49</v>
      </c>
      <c r="BO1" s="26" t="s">
        <v>50</v>
      </c>
      <c r="BP1" s="26" t="s">
        <v>51</v>
      </c>
      <c r="BQ1" s="26" t="s">
        <v>52</v>
      </c>
      <c r="BR1" s="26" t="s">
        <v>53</v>
      </c>
      <c r="BS1" s="26" t="s">
        <v>54</v>
      </c>
      <c r="BT1" s="26" t="s">
        <v>55</v>
      </c>
      <c r="BU1" s="26" t="s">
        <v>56</v>
      </c>
      <c r="BV1" s="26" t="s">
        <v>57</v>
      </c>
      <c r="BW1" s="26" t="s">
        <v>58</v>
      </c>
      <c r="BX1" s="26" t="s">
        <v>59</v>
      </c>
      <c r="BY1" s="26" t="s">
        <v>60</v>
      </c>
      <c r="BZ1" s="26" t="s">
        <v>61</v>
      </c>
      <c r="CA1" s="26" t="s">
        <v>62</v>
      </c>
      <c r="CB1" s="26" t="s">
        <v>63</v>
      </c>
      <c r="CC1" s="26" t="s">
        <v>64</v>
      </c>
      <c r="CD1" s="26" t="s">
        <v>65</v>
      </c>
      <c r="CE1" s="26" t="s">
        <v>66</v>
      </c>
      <c r="CF1" s="26" t="s">
        <v>66</v>
      </c>
      <c r="CG1" s="26" t="s">
        <v>67</v>
      </c>
      <c r="CH1" s="26" t="s">
        <v>68</v>
      </c>
      <c r="CI1" s="26" t="s">
        <v>69</v>
      </c>
      <c r="CJ1" s="26" t="s">
        <v>70</v>
      </c>
      <c r="CK1" s="26" t="s">
        <v>71</v>
      </c>
      <c r="CL1" s="26" t="s">
        <v>72</v>
      </c>
      <c r="CM1" s="26" t="s">
        <v>73</v>
      </c>
      <c r="CN1" s="26" t="s">
        <v>73</v>
      </c>
      <c r="CO1" s="26" t="s">
        <v>74</v>
      </c>
      <c r="CP1" s="26" t="s">
        <v>75</v>
      </c>
      <c r="CQ1" s="26" t="s">
        <v>76</v>
      </c>
      <c r="CR1" s="26" t="s">
        <v>77</v>
      </c>
      <c r="CS1" s="26" t="s">
        <v>77</v>
      </c>
      <c r="CT1" s="26" t="s">
        <v>78</v>
      </c>
      <c r="CU1" s="26" t="s">
        <v>79</v>
      </c>
      <c r="CV1" s="26" t="s">
        <v>80</v>
      </c>
      <c r="CW1" s="26" t="s">
        <v>81</v>
      </c>
      <c r="CX1" s="26" t="s">
        <v>82</v>
      </c>
      <c r="CY1" s="26" t="s">
        <v>60</v>
      </c>
      <c r="CZ1" s="26" t="s">
        <v>61</v>
      </c>
      <c r="DA1" s="26" t="s">
        <v>62</v>
      </c>
      <c r="DB1" s="26" t="s">
        <v>63</v>
      </c>
      <c r="DC1" s="26" t="s">
        <v>64</v>
      </c>
      <c r="DD1" s="26" t="s">
        <v>65</v>
      </c>
      <c r="DE1" s="26" t="s">
        <v>66</v>
      </c>
      <c r="DF1" s="26" t="s">
        <v>66</v>
      </c>
      <c r="DG1" s="26" t="s">
        <v>83</v>
      </c>
      <c r="DH1" s="26" t="s">
        <v>84</v>
      </c>
      <c r="DI1" s="26" t="s">
        <v>81</v>
      </c>
      <c r="DJ1" s="26" t="s">
        <v>85</v>
      </c>
      <c r="DK1" s="26" t="s">
        <v>86</v>
      </c>
      <c r="DL1" s="26" t="s">
        <v>87</v>
      </c>
      <c r="DM1" s="26" t="s">
        <v>88</v>
      </c>
      <c r="DN1" s="26" t="s">
        <v>89</v>
      </c>
      <c r="DO1" s="26" t="s">
        <v>90</v>
      </c>
      <c r="DP1" s="26" t="s">
        <v>91</v>
      </c>
      <c r="DQ1" s="26" t="s">
        <v>92</v>
      </c>
      <c r="DR1" s="26" t="s">
        <v>93</v>
      </c>
      <c r="DS1" s="26" t="s">
        <v>94</v>
      </c>
      <c r="DT1" s="26" t="s">
        <v>95</v>
      </c>
      <c r="DU1" s="26" t="s">
        <v>96</v>
      </c>
      <c r="DV1" s="26" t="s">
        <v>97</v>
      </c>
      <c r="DW1" s="26" t="s">
        <v>98</v>
      </c>
      <c r="DX1" s="26" t="s">
        <v>99</v>
      </c>
      <c r="DY1" s="26" t="s">
        <v>100</v>
      </c>
      <c r="DZ1" s="26" t="s">
        <v>101</v>
      </c>
      <c r="EA1" s="26" t="s">
        <v>102</v>
      </c>
      <c r="EB1" s="26" t="s">
        <v>103</v>
      </c>
      <c r="EC1" s="26" t="s">
        <v>104</v>
      </c>
      <c r="ED1" s="26" t="s">
        <v>105</v>
      </c>
      <c r="EE1" s="26" t="s">
        <v>106</v>
      </c>
      <c r="EF1" s="26" t="s">
        <v>106</v>
      </c>
      <c r="EG1" s="26" t="s">
        <v>107</v>
      </c>
      <c r="EH1" s="26" t="s">
        <v>108</v>
      </c>
      <c r="EI1" s="26" t="s">
        <v>109</v>
      </c>
      <c r="EJ1" s="26" t="s">
        <v>110</v>
      </c>
      <c r="EK1" s="26" t="s">
        <v>111</v>
      </c>
      <c r="EL1" s="26" t="s">
        <v>112</v>
      </c>
      <c r="EM1" s="26" t="s">
        <v>113</v>
      </c>
      <c r="EN1" s="26" t="s">
        <v>114</v>
      </c>
      <c r="EO1" s="26" t="s">
        <v>115</v>
      </c>
      <c r="EP1" s="26" t="s">
        <v>116</v>
      </c>
      <c r="EQ1" s="26" t="s">
        <v>117</v>
      </c>
      <c r="ER1" s="26" t="s">
        <v>118</v>
      </c>
      <c r="ES1" s="26" t="s">
        <v>119</v>
      </c>
      <c r="ET1" s="26" t="s">
        <v>120</v>
      </c>
      <c r="EU1" s="26" t="s">
        <v>121</v>
      </c>
      <c r="EV1" s="26" t="s">
        <v>122</v>
      </c>
      <c r="EW1" s="26" t="s">
        <v>123</v>
      </c>
      <c r="EX1" s="26" t="s">
        <v>124</v>
      </c>
      <c r="EY1" s="26" t="s">
        <v>125</v>
      </c>
      <c r="EZ1" s="26" t="s">
        <v>126</v>
      </c>
      <c r="FA1" s="26" t="s">
        <v>127</v>
      </c>
      <c r="FB1" s="26" t="s">
        <v>128</v>
      </c>
      <c r="FC1" s="26" t="s">
        <v>129</v>
      </c>
      <c r="FD1" s="26" t="s">
        <v>118</v>
      </c>
      <c r="FE1" s="26" t="s">
        <v>119</v>
      </c>
      <c r="FF1" s="26" t="s">
        <v>120</v>
      </c>
      <c r="FG1" s="26" t="s">
        <v>130</v>
      </c>
      <c r="FH1" s="26" t="s">
        <v>131</v>
      </c>
      <c r="FI1" s="26" t="s">
        <v>130</v>
      </c>
      <c r="FJ1" s="26" t="s">
        <v>132</v>
      </c>
      <c r="FK1" s="26" t="s">
        <v>133</v>
      </c>
      <c r="FL1" s="26" t="s">
        <v>134</v>
      </c>
      <c r="FM1" s="26" t="s">
        <v>135</v>
      </c>
      <c r="FN1" s="26" t="s">
        <v>136</v>
      </c>
      <c r="FO1" s="26" t="s">
        <v>137</v>
      </c>
      <c r="FP1" s="26" t="s">
        <v>138</v>
      </c>
      <c r="FQ1" s="26" t="s">
        <v>139</v>
      </c>
      <c r="FR1" s="26" t="s">
        <v>140</v>
      </c>
      <c r="FS1" s="26" t="s">
        <v>141</v>
      </c>
      <c r="FT1" s="26" t="s">
        <v>142</v>
      </c>
      <c r="FU1" s="26" t="s">
        <v>143</v>
      </c>
      <c r="FV1" s="26" t="s">
        <v>144</v>
      </c>
      <c r="FW1" s="26" t="s">
        <v>145</v>
      </c>
      <c r="FX1" s="26" t="s">
        <v>146</v>
      </c>
      <c r="FY1" s="26" t="s">
        <v>147</v>
      </c>
      <c r="FZ1" s="26" t="s">
        <v>148</v>
      </c>
      <c r="GA1" s="26" t="s">
        <v>149</v>
      </c>
      <c r="GB1" s="26" t="s">
        <v>150</v>
      </c>
      <c r="GC1" s="26" t="s">
        <v>151</v>
      </c>
      <c r="GD1" s="26" t="s">
        <v>152</v>
      </c>
      <c r="GE1" s="26" t="s">
        <v>153</v>
      </c>
      <c r="GF1" s="26" t="s">
        <v>154</v>
      </c>
      <c r="GG1" s="26" t="s">
        <v>155</v>
      </c>
      <c r="GH1" s="26" t="s">
        <v>156</v>
      </c>
      <c r="GI1" s="26" t="s">
        <v>157</v>
      </c>
      <c r="GJ1" s="26" t="s">
        <v>158</v>
      </c>
      <c r="GK1" s="26" t="s">
        <v>159</v>
      </c>
      <c r="GL1" s="26" t="s">
        <v>160</v>
      </c>
      <c r="GM1" s="26" t="s">
        <v>161</v>
      </c>
      <c r="GN1" s="26" t="s">
        <v>162</v>
      </c>
      <c r="GO1" s="26" t="s">
        <v>163</v>
      </c>
      <c r="GP1" s="26" t="s">
        <v>164</v>
      </c>
      <c r="GQ1" s="26" t="s">
        <v>165</v>
      </c>
      <c r="GR1" s="26" t="s">
        <v>166</v>
      </c>
      <c r="GS1" s="26" t="s">
        <v>167</v>
      </c>
      <c r="GT1" s="26" t="s">
        <v>168</v>
      </c>
      <c r="GU1" s="26" t="s">
        <v>169</v>
      </c>
      <c r="GV1" s="26" t="s">
        <v>170</v>
      </c>
      <c r="GW1" s="26" t="s">
        <v>171</v>
      </c>
      <c r="GX1" s="26" t="s">
        <v>172</v>
      </c>
      <c r="GY1" s="26" t="s">
        <v>173</v>
      </c>
      <c r="GZ1" s="26" t="s">
        <v>174</v>
      </c>
      <c r="HA1" s="26" t="s">
        <v>175</v>
      </c>
      <c r="HB1" s="26" t="s">
        <v>176</v>
      </c>
      <c r="HC1" s="26" t="s">
        <v>177</v>
      </c>
      <c r="HD1" s="26" t="s">
        <v>178</v>
      </c>
      <c r="HE1" s="26" t="s">
        <v>179</v>
      </c>
      <c r="HF1" s="26" t="s">
        <v>180</v>
      </c>
      <c r="HG1" s="26" t="s">
        <v>181</v>
      </c>
      <c r="HH1" s="26" t="s">
        <v>182</v>
      </c>
      <c r="HI1" s="26" t="s">
        <v>183</v>
      </c>
      <c r="HJ1" s="26" t="s">
        <v>184</v>
      </c>
      <c r="HK1" s="26" t="s">
        <v>185</v>
      </c>
      <c r="HL1" s="26" t="s">
        <v>186</v>
      </c>
      <c r="HM1" s="26" t="s">
        <v>187</v>
      </c>
      <c r="HN1" s="26" t="s">
        <v>188</v>
      </c>
      <c r="HO1" s="26" t="s">
        <v>189</v>
      </c>
      <c r="HP1" s="26" t="s">
        <v>190</v>
      </c>
      <c r="HQ1" s="26" t="s">
        <v>191</v>
      </c>
      <c r="HR1" s="26" t="s">
        <v>192</v>
      </c>
      <c r="HS1" s="26" t="s">
        <v>193</v>
      </c>
      <c r="HT1" s="26" t="s">
        <v>194</v>
      </c>
      <c r="HU1" s="26" t="s">
        <v>195</v>
      </c>
      <c r="HV1" s="26" t="s">
        <v>196</v>
      </c>
      <c r="HW1" s="26" t="s">
        <v>197</v>
      </c>
      <c r="HX1" s="26" t="s">
        <v>198</v>
      </c>
      <c r="HY1" s="26" t="s">
        <v>199</v>
      </c>
      <c r="HZ1" s="26" t="s">
        <v>200</v>
      </c>
      <c r="IA1" s="26" t="s">
        <v>201</v>
      </c>
      <c r="IB1" s="26" t="s">
        <v>202</v>
      </c>
      <c r="IC1" s="26" t="s">
        <v>203</v>
      </c>
      <c r="ID1" s="26" t="s">
        <v>204</v>
      </c>
      <c r="IE1" s="26" t="s">
        <v>205</v>
      </c>
      <c r="IF1" s="26" t="s">
        <v>206</v>
      </c>
      <c r="IG1" s="26" t="s">
        <v>207</v>
      </c>
      <c r="IH1" s="26" t="s">
        <v>208</v>
      </c>
      <c r="II1" s="26" t="s">
        <v>209</v>
      </c>
      <c r="IJ1" s="26" t="s">
        <v>210</v>
      </c>
      <c r="IK1" s="26" t="s">
        <v>211</v>
      </c>
      <c r="IL1" s="26" t="s">
        <v>212</v>
      </c>
      <c r="IM1" s="26" t="s">
        <v>213</v>
      </c>
      <c r="IN1" s="26" t="s">
        <v>214</v>
      </c>
      <c r="IO1" s="26" t="s">
        <v>215</v>
      </c>
      <c r="IP1" s="26" t="s">
        <v>216</v>
      </c>
      <c r="IQ1" s="26" t="s">
        <v>217</v>
      </c>
      <c r="IR1" s="26" t="s">
        <v>218</v>
      </c>
      <c r="IS1" s="26" t="s">
        <v>219</v>
      </c>
      <c r="IT1" s="26" t="s">
        <v>220</v>
      </c>
      <c r="IU1" s="26" t="s">
        <v>221</v>
      </c>
      <c r="IV1" s="26" t="s">
        <v>222</v>
      </c>
      <c r="IW1" s="26" t="s">
        <v>223</v>
      </c>
      <c r="IX1" s="26" t="s">
        <v>224</v>
      </c>
      <c r="IY1" s="26" t="s">
        <v>225</v>
      </c>
      <c r="IZ1" s="26" t="s">
        <v>226</v>
      </c>
      <c r="JA1" s="26" t="s">
        <v>227</v>
      </c>
      <c r="JB1" s="26" t="s">
        <v>228</v>
      </c>
      <c r="JC1" s="26" t="s">
        <v>229</v>
      </c>
      <c r="JD1" s="26" t="s">
        <v>230</v>
      </c>
      <c r="JE1" s="26" t="s">
        <v>231</v>
      </c>
      <c r="JF1" s="26" t="s">
        <v>232</v>
      </c>
      <c r="JG1" s="26" t="s">
        <v>233</v>
      </c>
      <c r="JH1" s="26" t="s">
        <v>234</v>
      </c>
      <c r="JI1" s="26" t="s">
        <v>235</v>
      </c>
      <c r="JJ1" s="26" t="s">
        <v>236</v>
      </c>
      <c r="JK1" s="26" t="s">
        <v>237</v>
      </c>
      <c r="JL1" s="26" t="s">
        <v>238</v>
      </c>
      <c r="JM1" s="26" t="s">
        <v>238</v>
      </c>
      <c r="JN1" s="26" t="s">
        <v>239</v>
      </c>
      <c r="JO1" s="26" t="s">
        <v>239</v>
      </c>
      <c r="JP1" s="26" t="s">
        <v>240</v>
      </c>
      <c r="JQ1" s="26" t="s">
        <v>240</v>
      </c>
      <c r="JR1" s="26" t="s">
        <v>241</v>
      </c>
      <c r="JS1" s="26" t="s">
        <v>241</v>
      </c>
      <c r="JT1" s="26" t="s">
        <v>242</v>
      </c>
      <c r="JU1" s="26" t="s">
        <v>243</v>
      </c>
      <c r="JV1" s="26" t="s">
        <v>243</v>
      </c>
      <c r="JW1" s="26" t="s">
        <v>244</v>
      </c>
      <c r="JX1" s="26" t="s">
        <v>244</v>
      </c>
      <c r="JY1" s="26" t="s">
        <v>245</v>
      </c>
      <c r="JZ1" s="26" t="s">
        <v>245</v>
      </c>
      <c r="KA1" s="26" t="s">
        <v>246</v>
      </c>
      <c r="KB1" s="26" t="s">
        <v>246</v>
      </c>
      <c r="KC1" s="26" t="s">
        <v>247</v>
      </c>
      <c r="KD1" s="26" t="s">
        <v>248</v>
      </c>
      <c r="KE1" s="26" t="s">
        <v>249</v>
      </c>
      <c r="KF1" s="26" t="s">
        <v>250</v>
      </c>
      <c r="KG1" s="26" t="s">
        <v>251</v>
      </c>
      <c r="KH1" s="26" t="s">
        <v>252</v>
      </c>
      <c r="KI1" s="26" t="s">
        <v>253</v>
      </c>
      <c r="KJ1" s="26" t="s">
        <v>253</v>
      </c>
      <c r="KK1" s="26" t="s">
        <v>254</v>
      </c>
      <c r="KL1" s="26" t="s">
        <v>255</v>
      </c>
      <c r="KM1" s="26" t="s">
        <v>256</v>
      </c>
      <c r="KN1" s="26" t="s">
        <v>257</v>
      </c>
      <c r="KO1" s="26" t="s">
        <v>258</v>
      </c>
      <c r="KP1" s="26" t="s">
        <v>259</v>
      </c>
      <c r="KQ1" s="26" t="s">
        <v>260</v>
      </c>
      <c r="KR1" s="26" t="s">
        <v>261</v>
      </c>
      <c r="KS1" s="26" t="s">
        <v>261</v>
      </c>
      <c r="KT1" s="26" t="s">
        <v>262</v>
      </c>
      <c r="KU1" s="26" t="s">
        <v>263</v>
      </c>
      <c r="KV1" s="26" t="s">
        <v>264</v>
      </c>
      <c r="KW1" s="26" t="s">
        <v>265</v>
      </c>
      <c r="KX1" s="26" t="s">
        <v>266</v>
      </c>
      <c r="KY1" s="26" t="s">
        <v>267</v>
      </c>
      <c r="KZ1" s="26" t="s">
        <v>268</v>
      </c>
      <c r="LA1" s="26" t="s">
        <v>269</v>
      </c>
      <c r="LB1" s="26" t="s">
        <v>270</v>
      </c>
      <c r="LC1" s="26" t="s">
        <v>271</v>
      </c>
      <c r="LD1" s="26" t="s">
        <v>272</v>
      </c>
      <c r="LE1" s="26" t="s">
        <v>273</v>
      </c>
      <c r="LF1" s="26" t="s">
        <v>274</v>
      </c>
      <c r="LG1" s="26" t="s">
        <v>275</v>
      </c>
      <c r="LH1" s="26" t="s">
        <v>276</v>
      </c>
      <c r="LI1" s="26" t="s">
        <v>277</v>
      </c>
      <c r="LJ1" s="26" t="s">
        <v>278</v>
      </c>
      <c r="LK1" s="26" t="s">
        <v>279</v>
      </c>
      <c r="LL1" s="26" t="s">
        <v>280</v>
      </c>
      <c r="LM1" s="26" t="s">
        <v>281</v>
      </c>
      <c r="LN1" s="26" t="s">
        <v>282</v>
      </c>
      <c r="LO1" s="26" t="s">
        <v>283</v>
      </c>
      <c r="LP1" s="26" t="s">
        <v>284</v>
      </c>
      <c r="LQ1" s="26" t="s">
        <v>285</v>
      </c>
      <c r="LR1" s="26" t="s">
        <v>286</v>
      </c>
      <c r="LS1" s="26" t="s">
        <v>287</v>
      </c>
      <c r="LT1" s="26" t="s">
        <v>288</v>
      </c>
      <c r="LU1" s="26" t="s">
        <v>289</v>
      </c>
      <c r="LV1" s="26" t="s">
        <v>290</v>
      </c>
      <c r="LW1" s="26" t="s">
        <v>291</v>
      </c>
      <c r="LX1" s="26" t="s">
        <v>292</v>
      </c>
      <c r="LY1" s="26" t="s">
        <v>293</v>
      </c>
      <c r="LZ1" s="26" t="s">
        <v>294</v>
      </c>
      <c r="MA1" s="26" t="s">
        <v>295</v>
      </c>
      <c r="MB1" s="26" t="s">
        <v>296</v>
      </c>
      <c r="MC1" s="26" t="s">
        <v>297</v>
      </c>
      <c r="MD1" s="26" t="s">
        <v>298</v>
      </c>
      <c r="ME1" s="26" t="s">
        <v>299</v>
      </c>
      <c r="MF1" s="26" t="s">
        <v>300</v>
      </c>
      <c r="MG1" s="26" t="s">
        <v>301</v>
      </c>
      <c r="MH1" s="26" t="s">
        <v>302</v>
      </c>
      <c r="MI1" s="26" t="s">
        <v>303</v>
      </c>
      <c r="MJ1" s="26" t="s">
        <v>304</v>
      </c>
      <c r="MK1" s="26" t="s">
        <v>305</v>
      </c>
      <c r="ML1" s="26" t="s">
        <v>306</v>
      </c>
      <c r="MM1" s="26" t="s">
        <v>307</v>
      </c>
      <c r="MN1" s="26" t="s">
        <v>308</v>
      </c>
      <c r="MO1" s="26" t="s">
        <v>309</v>
      </c>
      <c r="MP1" s="26" t="s">
        <v>310</v>
      </c>
      <c r="MQ1" s="26" t="s">
        <v>311</v>
      </c>
      <c r="MR1" s="26" t="s">
        <v>312</v>
      </c>
      <c r="MS1" s="26" t="s">
        <v>313</v>
      </c>
      <c r="MT1" s="26" t="s">
        <v>314</v>
      </c>
      <c r="MU1" s="26" t="s">
        <v>315</v>
      </c>
      <c r="MV1" s="26" t="s">
        <v>316</v>
      </c>
      <c r="MW1" s="26" t="s">
        <v>316</v>
      </c>
      <c r="MX1" s="26" t="s">
        <v>317</v>
      </c>
      <c r="MY1" s="26" t="s">
        <v>318</v>
      </c>
      <c r="MZ1" s="26" t="s">
        <v>319</v>
      </c>
      <c r="NA1" s="26" t="s">
        <v>320</v>
      </c>
      <c r="NB1" s="26" t="s">
        <v>321</v>
      </c>
      <c r="NC1" s="26" t="s">
        <v>322</v>
      </c>
      <c r="ND1" s="26" t="s">
        <v>323</v>
      </c>
      <c r="NE1" s="26" t="s">
        <v>324</v>
      </c>
      <c r="NF1" s="26" t="s">
        <v>325</v>
      </c>
      <c r="NG1" s="26" t="s">
        <v>326</v>
      </c>
      <c r="NH1" s="26" t="s">
        <v>326</v>
      </c>
      <c r="NI1" s="26" t="s">
        <v>327</v>
      </c>
      <c r="NJ1" s="26" t="s">
        <v>328</v>
      </c>
      <c r="NK1" s="26" t="s">
        <v>329</v>
      </c>
      <c r="NL1" s="26" t="s">
        <v>330</v>
      </c>
      <c r="NM1" s="26" t="s">
        <v>331</v>
      </c>
      <c r="NN1" s="26" t="s">
        <v>332</v>
      </c>
      <c r="NO1" s="26" t="s">
        <v>333</v>
      </c>
      <c r="NP1" s="39" t="s">
        <v>334</v>
      </c>
      <c r="NQ1" s="39" t="s">
        <v>335</v>
      </c>
      <c r="NR1" s="26" t="s">
        <v>336</v>
      </c>
      <c r="NS1" s="26" t="s">
        <v>337</v>
      </c>
      <c r="NT1" s="26" t="s">
        <v>338</v>
      </c>
      <c r="NU1" s="26" t="s">
        <v>339</v>
      </c>
      <c r="NV1" s="39" t="s">
        <v>340</v>
      </c>
      <c r="NW1" s="26" t="s">
        <v>341</v>
      </c>
      <c r="NX1" s="39" t="s">
        <v>342</v>
      </c>
      <c r="NY1" s="39" t="s">
        <v>343</v>
      </c>
      <c r="NZ1" s="39" t="s">
        <v>344</v>
      </c>
      <c r="OA1" s="39" t="s">
        <v>345</v>
      </c>
      <c r="OB1" s="39" t="s">
        <v>346</v>
      </c>
      <c r="OC1" s="39" t="s">
        <v>347</v>
      </c>
      <c r="OD1" s="39" t="s">
        <v>348</v>
      </c>
      <c r="OE1" s="39" t="s">
        <v>349</v>
      </c>
      <c r="OF1" s="39" t="s">
        <v>350</v>
      </c>
      <c r="OG1" s="39" t="s">
        <v>351</v>
      </c>
      <c r="OH1" s="39" t="s">
        <v>352</v>
      </c>
      <c r="OI1" s="39" t="s">
        <v>353</v>
      </c>
      <c r="OJ1" s="39" t="s">
        <v>354</v>
      </c>
      <c r="OK1" s="39" t="s">
        <v>355</v>
      </c>
      <c r="OL1" s="39" t="s">
        <v>356</v>
      </c>
      <c r="OM1" s="39" t="s">
        <v>357</v>
      </c>
      <c r="ON1" s="39" t="s">
        <v>358</v>
      </c>
      <c r="OO1" s="39" t="s">
        <v>359</v>
      </c>
      <c r="OP1" s="39" t="s">
        <v>360</v>
      </c>
      <c r="OQ1" s="26" t="s">
        <v>361</v>
      </c>
      <c r="OR1" s="39" t="s">
        <v>362</v>
      </c>
      <c r="OS1" s="39" t="s">
        <v>363</v>
      </c>
      <c r="OT1" s="39" t="s">
        <v>364</v>
      </c>
      <c r="OU1" s="39" t="s">
        <v>365</v>
      </c>
      <c r="OV1" s="39" t="s">
        <v>366</v>
      </c>
      <c r="OW1" s="39" t="s">
        <v>367</v>
      </c>
      <c r="OX1" s="39" t="s">
        <v>368</v>
      </c>
      <c r="OY1" s="39" t="s">
        <v>369</v>
      </c>
      <c r="OZ1" s="39" t="s">
        <v>370</v>
      </c>
      <c r="PA1" s="39" t="s">
        <v>371</v>
      </c>
      <c r="PB1" s="39" t="s">
        <v>372</v>
      </c>
      <c r="PC1" s="39" t="s">
        <v>373</v>
      </c>
      <c r="PD1" s="39" t="s">
        <v>374</v>
      </c>
      <c r="PE1" s="39" t="s">
        <v>375</v>
      </c>
      <c r="PF1" s="39" t="s">
        <v>376</v>
      </c>
      <c r="PG1" s="39" t="s">
        <v>377</v>
      </c>
      <c r="PH1" s="39" t="s">
        <v>378</v>
      </c>
      <c r="PI1" s="39" t="s">
        <v>379</v>
      </c>
      <c r="PJ1" s="39" t="s">
        <v>380</v>
      </c>
      <c r="PK1" s="39" t="s">
        <v>381</v>
      </c>
      <c r="PL1" s="26" t="s">
        <v>382</v>
      </c>
      <c r="PM1" s="39" t="s">
        <v>383</v>
      </c>
      <c r="PN1" s="39" t="s">
        <v>384</v>
      </c>
      <c r="PO1" s="39" t="s">
        <v>385</v>
      </c>
      <c r="PP1" s="39" t="s">
        <v>386</v>
      </c>
      <c r="PQ1" s="39" t="s">
        <v>387</v>
      </c>
      <c r="PR1" s="39" t="s">
        <v>388</v>
      </c>
      <c r="PS1" s="39" t="s">
        <v>389</v>
      </c>
      <c r="PT1" s="39" t="s">
        <v>390</v>
      </c>
      <c r="PU1" s="39" t="s">
        <v>391</v>
      </c>
      <c r="PV1" s="39" t="s">
        <v>392</v>
      </c>
      <c r="PW1" s="39" t="s">
        <v>393</v>
      </c>
      <c r="PX1" s="26" t="s">
        <v>394</v>
      </c>
      <c r="PY1" s="39" t="s">
        <v>395</v>
      </c>
      <c r="PZ1" s="39" t="s">
        <v>396</v>
      </c>
      <c r="QA1" s="39" t="s">
        <v>397</v>
      </c>
      <c r="QB1" s="39" t="s">
        <v>398</v>
      </c>
      <c r="QC1" s="39" t="s">
        <v>399</v>
      </c>
      <c r="QD1" s="39" t="s">
        <v>400</v>
      </c>
      <c r="QE1" s="39" t="s">
        <v>401</v>
      </c>
      <c r="QF1" s="39" t="s">
        <v>402</v>
      </c>
      <c r="QG1" s="39" t="s">
        <v>403</v>
      </c>
      <c r="QH1" s="39" t="s">
        <v>404</v>
      </c>
      <c r="QI1" s="26" t="s">
        <v>405</v>
      </c>
      <c r="QJ1" s="39" t="s">
        <v>406</v>
      </c>
      <c r="QK1" s="39" t="s">
        <v>407</v>
      </c>
      <c r="QL1" s="26" t="s">
        <v>408</v>
      </c>
      <c r="QM1" s="39" t="s">
        <v>409</v>
      </c>
      <c r="QN1" s="39" t="s">
        <v>410</v>
      </c>
      <c r="QO1" s="39" t="s">
        <v>411</v>
      </c>
      <c r="QP1" s="26" t="s">
        <v>412</v>
      </c>
      <c r="QQ1" s="39" t="s">
        <v>413</v>
      </c>
      <c r="QR1" s="39" t="s">
        <v>414</v>
      </c>
      <c r="QS1" s="39" t="s">
        <v>415</v>
      </c>
      <c r="QT1" s="39" t="s">
        <v>416</v>
      </c>
      <c r="QU1" s="39" t="s">
        <v>417</v>
      </c>
      <c r="QV1" s="39" t="s">
        <v>418</v>
      </c>
      <c r="QW1" s="39" t="s">
        <v>419</v>
      </c>
      <c r="QX1" s="39" t="s">
        <v>420</v>
      </c>
      <c r="QY1" s="39" t="s">
        <v>421</v>
      </c>
      <c r="QZ1" s="39" t="s">
        <v>422</v>
      </c>
      <c r="RA1" s="39" t="s">
        <v>423</v>
      </c>
      <c r="RB1" s="39" t="s">
        <v>424</v>
      </c>
      <c r="RC1" s="39" t="s">
        <v>425</v>
      </c>
      <c r="RD1" s="39" t="s">
        <v>426</v>
      </c>
      <c r="RE1" s="39" t="s">
        <v>427</v>
      </c>
      <c r="RF1" s="39" t="s">
        <v>428</v>
      </c>
      <c r="RG1" s="39" t="s">
        <v>429</v>
      </c>
      <c r="RH1" s="39" t="s">
        <v>430</v>
      </c>
      <c r="RI1" s="39" t="s">
        <v>431</v>
      </c>
      <c r="RJ1" s="39" t="s">
        <v>432</v>
      </c>
      <c r="RK1" s="39" t="s">
        <v>433</v>
      </c>
      <c r="RL1" s="39" t="s">
        <v>434</v>
      </c>
      <c r="RM1" s="39" t="s">
        <v>435</v>
      </c>
      <c r="RN1" s="26" t="s">
        <v>436</v>
      </c>
      <c r="RO1" s="39" t="s">
        <v>437</v>
      </c>
      <c r="RP1" s="26" t="s">
        <v>438</v>
      </c>
      <c r="RQ1" s="39" t="s">
        <v>439</v>
      </c>
      <c r="RR1" s="39" t="s">
        <v>440</v>
      </c>
      <c r="RS1" s="39" t="s">
        <v>441</v>
      </c>
      <c r="RT1" s="39" t="s">
        <v>442</v>
      </c>
      <c r="RU1" s="26" t="s">
        <v>443</v>
      </c>
      <c r="RV1" s="39" t="s">
        <v>444</v>
      </c>
      <c r="RW1" s="39" t="s">
        <v>445</v>
      </c>
      <c r="RX1" s="39" t="s">
        <v>446</v>
      </c>
      <c r="RY1" s="39" t="s">
        <v>447</v>
      </c>
      <c r="RZ1" s="39" t="s">
        <v>448</v>
      </c>
      <c r="SA1" s="39" t="s">
        <v>449</v>
      </c>
      <c r="SB1" s="39" t="s">
        <v>450</v>
      </c>
      <c r="SC1" s="39" t="s">
        <v>451</v>
      </c>
      <c r="SD1" s="39" t="s">
        <v>452</v>
      </c>
      <c r="SE1" s="26" t="s">
        <v>453</v>
      </c>
      <c r="SF1" s="39" t="s">
        <v>454</v>
      </c>
      <c r="SG1" s="39" t="s">
        <v>455</v>
      </c>
      <c r="SH1" s="39" t="s">
        <v>456</v>
      </c>
      <c r="SI1" s="39" t="s">
        <v>457</v>
      </c>
      <c r="SJ1" s="39" t="s">
        <v>458</v>
      </c>
      <c r="SK1" s="39" t="s">
        <v>459</v>
      </c>
      <c r="SL1" s="39" t="s">
        <v>460</v>
      </c>
      <c r="SM1" s="39" t="s">
        <v>461</v>
      </c>
      <c r="SN1" s="39" t="s">
        <v>462</v>
      </c>
      <c r="SO1" s="39" t="s">
        <v>463</v>
      </c>
      <c r="SP1" s="26" t="s">
        <v>464</v>
      </c>
      <c r="SQ1" s="39" t="s">
        <v>465</v>
      </c>
      <c r="SR1" s="39" t="s">
        <v>466</v>
      </c>
      <c r="SS1" s="26" t="s">
        <v>467</v>
      </c>
      <c r="ST1" s="39" t="s">
        <v>468</v>
      </c>
      <c r="SU1" s="26" t="s">
        <v>469</v>
      </c>
      <c r="SV1" s="26" t="s">
        <v>470</v>
      </c>
      <c r="SW1" s="26" t="s">
        <v>471</v>
      </c>
      <c r="SX1" s="39" t="s">
        <v>472</v>
      </c>
      <c r="SY1" s="39" t="s">
        <v>473</v>
      </c>
      <c r="SZ1" s="39" t="s">
        <v>474</v>
      </c>
      <c r="TA1" s="26" t="s">
        <v>475</v>
      </c>
      <c r="TB1" s="39" t="s">
        <v>476</v>
      </c>
      <c r="TC1" s="39" t="s">
        <v>477</v>
      </c>
      <c r="TD1" s="39" t="s">
        <v>478</v>
      </c>
      <c r="TE1" s="39" t="s">
        <v>479</v>
      </c>
      <c r="TF1" s="39" t="s">
        <v>480</v>
      </c>
      <c r="TG1" s="39" t="s">
        <v>481</v>
      </c>
      <c r="TH1" s="39" t="s">
        <v>482</v>
      </c>
      <c r="TI1" s="39" t="s">
        <v>483</v>
      </c>
      <c r="TJ1" s="39" t="s">
        <v>484</v>
      </c>
      <c r="TK1" s="39" t="s">
        <v>485</v>
      </c>
      <c r="TL1" s="39" t="s">
        <v>486</v>
      </c>
      <c r="TM1" s="39" t="s">
        <v>487</v>
      </c>
      <c r="TN1" s="39" t="s">
        <v>488</v>
      </c>
      <c r="TO1" s="39" t="s">
        <v>489</v>
      </c>
      <c r="TP1" s="39" t="s">
        <v>490</v>
      </c>
      <c r="TQ1" s="39" t="s">
        <v>491</v>
      </c>
      <c r="TR1" s="39" t="s">
        <v>492</v>
      </c>
      <c r="TS1" s="39" t="s">
        <v>493</v>
      </c>
      <c r="TT1" s="39" t="s">
        <v>494</v>
      </c>
      <c r="TU1" s="26" t="s">
        <v>495</v>
      </c>
      <c r="TV1" s="39" t="s">
        <v>496</v>
      </c>
      <c r="TW1" s="39" t="s">
        <v>497</v>
      </c>
      <c r="TX1" s="39" t="s">
        <v>498</v>
      </c>
      <c r="TY1" s="39" t="s">
        <v>499</v>
      </c>
      <c r="TZ1" s="39" t="s">
        <v>500</v>
      </c>
      <c r="UA1" s="39" t="s">
        <v>501</v>
      </c>
      <c r="UB1" s="39" t="s">
        <v>502</v>
      </c>
      <c r="UC1" s="39" t="s">
        <v>503</v>
      </c>
      <c r="UD1" s="39" t="s">
        <v>504</v>
      </c>
      <c r="UE1" s="39" t="s">
        <v>505</v>
      </c>
      <c r="UF1" s="39" t="s">
        <v>506</v>
      </c>
      <c r="UG1" s="26" t="s">
        <v>507</v>
      </c>
      <c r="UH1" s="39" t="s">
        <v>508</v>
      </c>
      <c r="UI1" s="26" t="s">
        <v>509</v>
      </c>
      <c r="UJ1" s="26" t="s">
        <v>510</v>
      </c>
      <c r="UK1" s="39" t="s">
        <v>511</v>
      </c>
      <c r="UL1" s="39" t="s">
        <v>512</v>
      </c>
      <c r="UM1" s="39" t="s">
        <v>513</v>
      </c>
      <c r="UN1" s="39" t="s">
        <v>514</v>
      </c>
      <c r="UO1" s="39" t="s">
        <v>515</v>
      </c>
      <c r="UP1" s="39" t="s">
        <v>516</v>
      </c>
      <c r="UQ1" s="26" t="s">
        <v>517</v>
      </c>
      <c r="UR1" s="39" t="s">
        <v>518</v>
      </c>
      <c r="US1" s="39" t="s">
        <v>519</v>
      </c>
      <c r="UT1" s="39" t="s">
        <v>520</v>
      </c>
      <c r="UU1" s="39" t="s">
        <v>521</v>
      </c>
      <c r="UV1" s="39" t="s">
        <v>522</v>
      </c>
      <c r="UW1" s="39" t="s">
        <v>523</v>
      </c>
      <c r="UX1" s="39" t="s">
        <v>524</v>
      </c>
      <c r="UY1" s="39" t="s">
        <v>525</v>
      </c>
      <c r="UZ1" s="39" t="s">
        <v>526</v>
      </c>
      <c r="VA1" s="39" t="s">
        <v>527</v>
      </c>
      <c r="VB1" s="39" t="s">
        <v>528</v>
      </c>
      <c r="VC1" s="26" t="s">
        <v>529</v>
      </c>
      <c r="VD1" s="39" t="s">
        <v>530</v>
      </c>
      <c r="VE1" s="39" t="s">
        <v>531</v>
      </c>
      <c r="VF1" s="39" t="s">
        <v>532</v>
      </c>
      <c r="VG1" s="39" t="s">
        <v>533</v>
      </c>
      <c r="VH1" s="39" t="s">
        <v>534</v>
      </c>
      <c r="VI1" s="39" t="s">
        <v>535</v>
      </c>
      <c r="VJ1" s="39" t="s">
        <v>536</v>
      </c>
      <c r="VK1" s="39" t="s">
        <v>537</v>
      </c>
      <c r="VL1" s="39" t="s">
        <v>538</v>
      </c>
      <c r="VM1" s="39" t="s">
        <v>539</v>
      </c>
      <c r="VN1" s="26" t="s">
        <v>540</v>
      </c>
      <c r="VO1" s="39" t="s">
        <v>541</v>
      </c>
      <c r="VP1" s="39" t="s">
        <v>542</v>
      </c>
      <c r="VQ1" s="26" t="s">
        <v>543</v>
      </c>
      <c r="VR1" s="39" t="s">
        <v>544</v>
      </c>
      <c r="VS1" s="39" t="s">
        <v>545</v>
      </c>
      <c r="VT1" s="39" t="s">
        <v>546</v>
      </c>
      <c r="VU1" s="26" t="s">
        <v>547</v>
      </c>
      <c r="VV1" s="39" t="s">
        <v>548</v>
      </c>
      <c r="VW1" s="39" t="s">
        <v>549</v>
      </c>
      <c r="VX1" s="39" t="s">
        <v>550</v>
      </c>
      <c r="VY1" s="39" t="s">
        <v>551</v>
      </c>
      <c r="VZ1" s="39" t="s">
        <v>552</v>
      </c>
      <c r="WA1" s="39" t="s">
        <v>553</v>
      </c>
      <c r="WB1" s="39" t="s">
        <v>554</v>
      </c>
      <c r="WC1" s="39" t="s">
        <v>555</v>
      </c>
      <c r="WD1" s="39" t="s">
        <v>556</v>
      </c>
      <c r="WE1" s="39" t="s">
        <v>557</v>
      </c>
      <c r="WF1" s="39" t="s">
        <v>558</v>
      </c>
      <c r="WG1" s="39" t="s">
        <v>559</v>
      </c>
      <c r="WH1" s="39" t="s">
        <v>560</v>
      </c>
      <c r="WI1" s="39" t="s">
        <v>561</v>
      </c>
      <c r="WJ1" s="39" t="s">
        <v>562</v>
      </c>
      <c r="WK1" s="39" t="s">
        <v>563</v>
      </c>
      <c r="WL1" s="39" t="s">
        <v>564</v>
      </c>
      <c r="WM1" s="39" t="s">
        <v>565</v>
      </c>
      <c r="WN1" s="39" t="s">
        <v>566</v>
      </c>
      <c r="WO1" s="39" t="s">
        <v>567</v>
      </c>
      <c r="WP1" s="39" t="s">
        <v>568</v>
      </c>
      <c r="WQ1" s="39" t="s">
        <v>569</v>
      </c>
      <c r="WR1" s="39" t="s">
        <v>570</v>
      </c>
      <c r="WS1" s="26" t="s">
        <v>571</v>
      </c>
      <c r="WT1" s="39" t="s">
        <v>572</v>
      </c>
      <c r="WU1" s="26" t="s">
        <v>573</v>
      </c>
      <c r="WV1" s="39" t="s">
        <v>574</v>
      </c>
      <c r="WW1" s="39" t="s">
        <v>575</v>
      </c>
      <c r="WX1" s="39" t="s">
        <v>576</v>
      </c>
      <c r="WY1" s="39" t="s">
        <v>577</v>
      </c>
      <c r="WZ1" s="26" t="s">
        <v>578</v>
      </c>
      <c r="XA1" s="39" t="s">
        <v>579</v>
      </c>
      <c r="XB1" s="39" t="s">
        <v>580</v>
      </c>
      <c r="XC1" s="39" t="s">
        <v>581</v>
      </c>
      <c r="XD1" s="39" t="s">
        <v>582</v>
      </c>
      <c r="XE1" s="39" t="s">
        <v>583</v>
      </c>
      <c r="XF1" s="39" t="s">
        <v>584</v>
      </c>
      <c r="XG1" s="39" t="s">
        <v>585</v>
      </c>
      <c r="XH1" s="39" t="s">
        <v>586</v>
      </c>
      <c r="XI1" s="39" t="s">
        <v>587</v>
      </c>
      <c r="XJ1" s="26" t="s">
        <v>588</v>
      </c>
      <c r="XK1" s="39" t="s">
        <v>589</v>
      </c>
      <c r="XL1" s="39" t="s">
        <v>590</v>
      </c>
      <c r="XM1" s="39" t="s">
        <v>591</v>
      </c>
      <c r="XN1" s="39" t="s">
        <v>592</v>
      </c>
      <c r="XO1" s="39" t="s">
        <v>593</v>
      </c>
      <c r="XP1" s="39" t="s">
        <v>594</v>
      </c>
      <c r="XQ1" s="39" t="s">
        <v>595</v>
      </c>
      <c r="XR1" s="39" t="s">
        <v>596</v>
      </c>
      <c r="XS1" s="39" t="s">
        <v>597</v>
      </c>
      <c r="XT1" s="39" t="s">
        <v>598</v>
      </c>
      <c r="XU1" s="26" t="s">
        <v>599</v>
      </c>
      <c r="XV1" s="39" t="s">
        <v>600</v>
      </c>
      <c r="XW1" s="39" t="s">
        <v>601</v>
      </c>
      <c r="XX1" s="26" t="s">
        <v>602</v>
      </c>
      <c r="XY1" s="39" t="s">
        <v>603</v>
      </c>
      <c r="XZ1" s="26" t="s">
        <v>604</v>
      </c>
      <c r="YA1" s="26" t="s">
        <v>605</v>
      </c>
      <c r="YB1" s="26" t="s">
        <v>606</v>
      </c>
      <c r="YC1" s="26" t="s">
        <v>607</v>
      </c>
      <c r="YD1" s="26" t="s">
        <v>608</v>
      </c>
    </row>
    <row r="2" spans="1:654" ht="15" customHeight="1">
      <c r="A2" s="17">
        <v>2024</v>
      </c>
      <c r="B2" s="17">
        <v>5941005</v>
      </c>
      <c r="C2" s="19" t="s">
        <v>609</v>
      </c>
      <c r="D2" s="17">
        <v>0.25</v>
      </c>
      <c r="E2" s="19" t="s">
        <v>610</v>
      </c>
      <c r="F2" s="19" t="s">
        <v>611</v>
      </c>
      <c r="G2" s="22"/>
      <c r="H2" s="19" t="s">
        <v>611</v>
      </c>
      <c r="I2" s="22"/>
      <c r="J2" s="19" t="s">
        <v>611</v>
      </c>
      <c r="K2" s="22"/>
      <c r="L2" s="19" t="s">
        <v>611</v>
      </c>
      <c r="M2" s="22"/>
      <c r="N2" s="19" t="s">
        <v>611</v>
      </c>
      <c r="O2" s="22"/>
      <c r="P2" s="19" t="s">
        <v>611</v>
      </c>
      <c r="Q2" s="22"/>
      <c r="R2" s="19" t="s">
        <v>611</v>
      </c>
      <c r="S2" s="22"/>
      <c r="T2" s="22" t="s">
        <v>612</v>
      </c>
      <c r="U2" s="19" t="s">
        <v>611</v>
      </c>
      <c r="V2" s="19" t="s">
        <v>611</v>
      </c>
      <c r="W2" s="19" t="s">
        <v>611</v>
      </c>
      <c r="X2" s="19" t="s">
        <v>613</v>
      </c>
      <c r="Y2" s="19" t="s">
        <v>614</v>
      </c>
      <c r="Z2" s="19" t="s">
        <v>615</v>
      </c>
      <c r="AA2" s="19" t="s">
        <v>611</v>
      </c>
      <c r="AB2" s="22"/>
      <c r="AC2" s="19" t="s">
        <v>611</v>
      </c>
      <c r="AD2" s="22"/>
      <c r="AE2" s="19" t="s">
        <v>611</v>
      </c>
      <c r="AF2" s="22"/>
      <c r="AG2" s="19" t="s">
        <v>611</v>
      </c>
      <c r="AH2" s="22"/>
      <c r="AI2" s="19" t="s">
        <v>611</v>
      </c>
      <c r="AJ2" s="22"/>
      <c r="AK2" s="19" t="s">
        <v>611</v>
      </c>
      <c r="AL2" s="22"/>
      <c r="AM2" s="19" t="s">
        <v>616</v>
      </c>
      <c r="AN2" s="22">
        <v>41306</v>
      </c>
      <c r="AO2" s="18" t="s">
        <v>616</v>
      </c>
      <c r="AP2" s="19" t="s">
        <v>611</v>
      </c>
      <c r="AQ2" s="19" t="s">
        <v>611</v>
      </c>
      <c r="AR2" s="19" t="s">
        <v>611</v>
      </c>
      <c r="AS2" s="19" t="s">
        <v>611</v>
      </c>
      <c r="AT2" s="19" t="s">
        <v>611</v>
      </c>
      <c r="AU2" s="18" t="s">
        <v>615</v>
      </c>
      <c r="AV2" s="19" t="s">
        <v>617</v>
      </c>
      <c r="AW2" s="19" t="s">
        <v>618</v>
      </c>
      <c r="AX2" s="19" t="s">
        <v>611</v>
      </c>
      <c r="AY2" s="19" t="s">
        <v>611</v>
      </c>
      <c r="AZ2" s="19" t="s">
        <v>619</v>
      </c>
      <c r="BA2" s="19" t="s">
        <v>611</v>
      </c>
      <c r="BB2" s="19" t="s">
        <v>611</v>
      </c>
      <c r="BC2" s="19" t="s">
        <v>610</v>
      </c>
      <c r="BD2" s="19" t="s">
        <v>611</v>
      </c>
      <c r="BI2" s="19" t="s">
        <v>611</v>
      </c>
      <c r="BL2" s="19" t="s">
        <v>611</v>
      </c>
      <c r="BM2" s="19" t="s">
        <v>611</v>
      </c>
      <c r="BN2" s="19" t="s">
        <v>611</v>
      </c>
      <c r="BO2" s="19" t="s">
        <v>611</v>
      </c>
      <c r="BP2" s="19" t="s">
        <v>620</v>
      </c>
      <c r="BQ2" s="19" t="s">
        <v>611</v>
      </c>
      <c r="BR2" s="19" t="s">
        <v>611</v>
      </c>
      <c r="BS2" s="19" t="s">
        <v>611</v>
      </c>
      <c r="BT2" s="19" t="s">
        <v>610</v>
      </c>
      <c r="BY2" s="19" t="s">
        <v>611</v>
      </c>
      <c r="BZ2" s="19" t="s">
        <v>611</v>
      </c>
      <c r="CA2" s="19" t="s">
        <v>611</v>
      </c>
      <c r="CB2" s="19" t="s">
        <v>611</v>
      </c>
      <c r="CC2" s="19" t="s">
        <v>611</v>
      </c>
      <c r="CD2" s="19" t="s">
        <v>611</v>
      </c>
      <c r="CE2" s="19" t="s">
        <v>611</v>
      </c>
      <c r="CF2" s="19" t="s">
        <v>611</v>
      </c>
      <c r="CG2" s="19" t="s">
        <v>611</v>
      </c>
      <c r="CH2" s="19" t="s">
        <v>611</v>
      </c>
      <c r="CI2" s="19" t="s">
        <v>611</v>
      </c>
      <c r="CJ2" s="19" t="s">
        <v>611</v>
      </c>
      <c r="CK2" s="19" t="s">
        <v>611</v>
      </c>
      <c r="CL2" s="19" t="s">
        <v>611</v>
      </c>
      <c r="CM2" s="19" t="s">
        <v>611</v>
      </c>
      <c r="CN2" s="19" t="s">
        <v>611</v>
      </c>
      <c r="CO2" s="19" t="s">
        <v>611</v>
      </c>
      <c r="CP2" s="19" t="s">
        <v>621</v>
      </c>
      <c r="CQ2" s="19" t="s">
        <v>622</v>
      </c>
      <c r="CR2" s="19" t="s">
        <v>611</v>
      </c>
      <c r="CS2" s="19" t="s">
        <v>611</v>
      </c>
      <c r="CT2" s="19" t="s">
        <v>610</v>
      </c>
      <c r="CU2" s="19" t="s">
        <v>611</v>
      </c>
      <c r="CY2" s="19" t="s">
        <v>611</v>
      </c>
      <c r="CZ2" s="19" t="s">
        <v>611</v>
      </c>
      <c r="DA2" s="19" t="s">
        <v>611</v>
      </c>
      <c r="DB2" s="19" t="s">
        <v>611</v>
      </c>
      <c r="DC2" s="19" t="s">
        <v>611</v>
      </c>
      <c r="DD2" s="19" t="s">
        <v>611</v>
      </c>
      <c r="DE2" s="19" t="s">
        <v>611</v>
      </c>
      <c r="DF2" s="19" t="s">
        <v>611</v>
      </c>
      <c r="DG2" s="19" t="s">
        <v>611</v>
      </c>
      <c r="DK2" s="19" t="s">
        <v>611</v>
      </c>
      <c r="DL2" s="17">
        <v>0</v>
      </c>
      <c r="DN2" s="17">
        <v>0</v>
      </c>
      <c r="DP2" s="17">
        <v>0</v>
      </c>
      <c r="DR2" s="19" t="s">
        <v>611</v>
      </c>
      <c r="DS2" s="18" t="s">
        <v>610</v>
      </c>
      <c r="DT2" s="18" t="s">
        <v>610</v>
      </c>
      <c r="DU2" s="18" t="s">
        <v>610</v>
      </c>
      <c r="DV2" s="18" t="s">
        <v>610</v>
      </c>
      <c r="DW2" s="19" t="s">
        <v>610</v>
      </c>
      <c r="DX2" s="19" t="s">
        <v>611</v>
      </c>
      <c r="DY2" s="19" t="s">
        <v>611</v>
      </c>
      <c r="DZ2" s="19" t="s">
        <v>611</v>
      </c>
      <c r="EA2" s="19" t="s">
        <v>611</v>
      </c>
      <c r="EB2" s="19" t="s">
        <v>611</v>
      </c>
      <c r="EC2" s="19" t="s">
        <v>611</v>
      </c>
      <c r="ED2" s="19" t="s">
        <v>611</v>
      </c>
      <c r="EE2" s="19" t="s">
        <v>623</v>
      </c>
      <c r="EF2" s="19" t="s">
        <v>624</v>
      </c>
      <c r="EG2" s="19" t="s">
        <v>611</v>
      </c>
      <c r="EH2" s="19" t="s">
        <v>625</v>
      </c>
      <c r="EI2" s="19" t="s">
        <v>611</v>
      </c>
      <c r="EJ2" s="19" t="s">
        <v>611</v>
      </c>
      <c r="EK2" s="19" t="s">
        <v>611</v>
      </c>
      <c r="EL2" s="19" t="s">
        <v>611</v>
      </c>
      <c r="EM2" s="19" t="s">
        <v>611</v>
      </c>
      <c r="EN2" s="19" t="s">
        <v>626</v>
      </c>
      <c r="EO2" s="19" t="s">
        <v>611</v>
      </c>
      <c r="EP2" s="19" t="s">
        <v>611</v>
      </c>
      <c r="EQ2" s="19" t="s">
        <v>611</v>
      </c>
      <c r="ER2" s="19" t="s">
        <v>611</v>
      </c>
      <c r="ES2" s="19" t="s">
        <v>611</v>
      </c>
      <c r="ET2" s="19" t="s">
        <v>611</v>
      </c>
      <c r="EU2" s="19" t="s">
        <v>611</v>
      </c>
      <c r="EV2" s="19" t="s">
        <v>611</v>
      </c>
      <c r="EW2" s="19" t="s">
        <v>611</v>
      </c>
      <c r="EX2" s="19" t="s">
        <v>611</v>
      </c>
      <c r="EY2" s="19" t="s">
        <v>611</v>
      </c>
      <c r="EZ2" s="19" t="s">
        <v>611</v>
      </c>
      <c r="FA2" s="19" t="s">
        <v>611</v>
      </c>
      <c r="FB2" s="19" t="s">
        <v>611</v>
      </c>
      <c r="FC2" s="19" t="s">
        <v>611</v>
      </c>
      <c r="FD2" s="19" t="s">
        <v>611</v>
      </c>
      <c r="FE2" s="19" t="s">
        <v>611</v>
      </c>
      <c r="FF2" s="19" t="s">
        <v>611</v>
      </c>
      <c r="FG2" s="19" t="s">
        <v>611</v>
      </c>
      <c r="FH2" s="19" t="s">
        <v>611</v>
      </c>
      <c r="FI2" s="19" t="s">
        <v>611</v>
      </c>
      <c r="FJ2" s="19" t="s">
        <v>627</v>
      </c>
      <c r="FK2" s="18" t="s">
        <v>628</v>
      </c>
      <c r="FL2" s="18"/>
      <c r="FM2" s="19" t="s">
        <v>625</v>
      </c>
      <c r="FN2" s="19" t="s">
        <v>611</v>
      </c>
      <c r="FO2" s="19" t="s">
        <v>611</v>
      </c>
      <c r="FP2" s="19" t="s">
        <v>611</v>
      </c>
      <c r="FQ2" s="19" t="s">
        <v>611</v>
      </c>
      <c r="FR2" s="19" t="s">
        <v>611</v>
      </c>
      <c r="FS2" s="19" t="s">
        <v>611</v>
      </c>
      <c r="FT2" s="19" t="s">
        <v>611</v>
      </c>
      <c r="FU2" s="19" t="s">
        <v>629</v>
      </c>
      <c r="FV2" s="19" t="s">
        <v>630</v>
      </c>
      <c r="FW2" s="19" t="s">
        <v>611</v>
      </c>
      <c r="FX2" s="19" t="s">
        <v>611</v>
      </c>
      <c r="FY2" s="19" t="s">
        <v>611</v>
      </c>
      <c r="FZ2" s="19" t="s">
        <v>631</v>
      </c>
      <c r="GA2" s="19" t="s">
        <v>611</v>
      </c>
      <c r="GB2" s="19" t="s">
        <v>611</v>
      </c>
      <c r="GC2" s="19" t="s">
        <v>611</v>
      </c>
      <c r="GD2" s="19" t="s">
        <v>611</v>
      </c>
      <c r="GE2" s="19" t="s">
        <v>611</v>
      </c>
      <c r="GF2" s="19" t="s">
        <v>611</v>
      </c>
      <c r="GG2" s="19" t="s">
        <v>611</v>
      </c>
      <c r="GH2" s="19" t="s">
        <v>611</v>
      </c>
      <c r="GI2" s="19" t="s">
        <v>611</v>
      </c>
      <c r="GJ2" s="19" t="s">
        <v>611</v>
      </c>
      <c r="GK2" s="19" t="s">
        <v>611</v>
      </c>
      <c r="GL2" s="19" t="s">
        <v>611</v>
      </c>
      <c r="GM2" s="19" t="s">
        <v>611</v>
      </c>
      <c r="GN2" s="19" t="s">
        <v>611</v>
      </c>
      <c r="GO2" s="19" t="s">
        <v>611</v>
      </c>
      <c r="GP2" s="19" t="s">
        <v>611</v>
      </c>
      <c r="GQ2" s="19" t="s">
        <v>611</v>
      </c>
      <c r="GR2" s="19" t="s">
        <v>611</v>
      </c>
      <c r="GS2" s="19" t="s">
        <v>611</v>
      </c>
      <c r="GT2" s="19" t="s">
        <v>611</v>
      </c>
      <c r="GU2" s="19" t="s">
        <v>611</v>
      </c>
      <c r="GV2" s="19" t="s">
        <v>611</v>
      </c>
      <c r="GW2" s="19" t="s">
        <v>611</v>
      </c>
      <c r="GX2" s="19" t="s">
        <v>611</v>
      </c>
      <c r="GY2" s="19" t="s">
        <v>611</v>
      </c>
      <c r="GZ2" s="19" t="s">
        <v>611</v>
      </c>
      <c r="HA2" s="19" t="s">
        <v>632</v>
      </c>
      <c r="HB2" s="18" t="s">
        <v>633</v>
      </c>
      <c r="HC2" s="18"/>
      <c r="HD2" s="19" t="s">
        <v>611</v>
      </c>
      <c r="HE2" s="19" t="s">
        <v>611</v>
      </c>
      <c r="HF2" s="19" t="s">
        <v>634</v>
      </c>
      <c r="HG2" s="19" t="s">
        <v>611</v>
      </c>
      <c r="HH2" s="19" t="s">
        <v>611</v>
      </c>
      <c r="HI2" s="19" t="s">
        <v>611</v>
      </c>
      <c r="HJ2" s="19" t="s">
        <v>611</v>
      </c>
      <c r="HK2" s="19" t="s">
        <v>611</v>
      </c>
      <c r="HL2" s="19" t="s">
        <v>611</v>
      </c>
      <c r="HM2" s="19" t="s">
        <v>611</v>
      </c>
      <c r="HN2" s="19" t="s">
        <v>611</v>
      </c>
      <c r="HO2" s="19" t="s">
        <v>611</v>
      </c>
      <c r="HP2" s="19" t="s">
        <v>611</v>
      </c>
      <c r="HQ2" s="19" t="s">
        <v>611</v>
      </c>
      <c r="HR2" s="19" t="s">
        <v>611</v>
      </c>
      <c r="HS2" s="19" t="s">
        <v>611</v>
      </c>
      <c r="HT2" s="19" t="s">
        <v>611</v>
      </c>
      <c r="HU2" s="19" t="s">
        <v>611</v>
      </c>
      <c r="HV2" s="19" t="s">
        <v>611</v>
      </c>
      <c r="HW2" s="19" t="s">
        <v>611</v>
      </c>
      <c r="HX2" s="19" t="s">
        <v>611</v>
      </c>
      <c r="HY2" s="19" t="s">
        <v>611</v>
      </c>
      <c r="HZ2" s="19" t="s">
        <v>611</v>
      </c>
      <c r="IA2" s="19" t="s">
        <v>611</v>
      </c>
      <c r="IB2" s="18" t="s">
        <v>635</v>
      </c>
      <c r="IC2" s="18" t="s">
        <v>634</v>
      </c>
      <c r="ID2" s="19" t="s">
        <v>636</v>
      </c>
      <c r="IE2" s="19" t="s">
        <v>611</v>
      </c>
      <c r="IF2" s="19" t="s">
        <v>611</v>
      </c>
      <c r="IG2" s="19" t="s">
        <v>634</v>
      </c>
      <c r="IH2" s="18" t="s">
        <v>611</v>
      </c>
      <c r="II2" s="19" t="s">
        <v>611</v>
      </c>
      <c r="IJ2" s="19" t="s">
        <v>611</v>
      </c>
      <c r="IK2" s="19" t="s">
        <v>611</v>
      </c>
      <c r="IL2" s="19" t="s">
        <v>611</v>
      </c>
      <c r="IM2" s="19" t="s">
        <v>611</v>
      </c>
      <c r="IN2" s="19" t="s">
        <v>611</v>
      </c>
      <c r="IO2" s="19" t="s">
        <v>611</v>
      </c>
      <c r="IP2" s="19" t="s">
        <v>611</v>
      </c>
      <c r="IQ2" s="19" t="s">
        <v>611</v>
      </c>
      <c r="IR2" s="19" t="s">
        <v>611</v>
      </c>
      <c r="IS2" s="19" t="s">
        <v>611</v>
      </c>
      <c r="IT2" s="19" t="s">
        <v>611</v>
      </c>
      <c r="IU2" s="19" t="s">
        <v>611</v>
      </c>
      <c r="IV2" s="19" t="s">
        <v>611</v>
      </c>
      <c r="IW2" s="19" t="s">
        <v>611</v>
      </c>
      <c r="IX2" s="19" t="s">
        <v>611</v>
      </c>
      <c r="IY2" s="19" t="s">
        <v>611</v>
      </c>
      <c r="IZ2" s="19" t="s">
        <v>611</v>
      </c>
      <c r="JA2" s="19" t="s">
        <v>611</v>
      </c>
      <c r="JB2" s="19" t="s">
        <v>611</v>
      </c>
      <c r="JC2" s="19" t="s">
        <v>611</v>
      </c>
      <c r="JD2" s="19" t="s">
        <v>611</v>
      </c>
      <c r="JE2" s="19" t="s">
        <v>611</v>
      </c>
      <c r="JF2" s="19" t="s">
        <v>611</v>
      </c>
      <c r="JG2" s="19" t="s">
        <v>611</v>
      </c>
      <c r="JH2" s="19" t="s">
        <v>611</v>
      </c>
      <c r="JI2" s="19" t="s">
        <v>637</v>
      </c>
      <c r="JJ2" s="18" t="s">
        <v>634</v>
      </c>
      <c r="JK2" s="18" t="s">
        <v>634</v>
      </c>
      <c r="JL2" s="19" t="s">
        <v>638</v>
      </c>
      <c r="JM2" s="17">
        <v>0.1</v>
      </c>
      <c r="JN2" s="19" t="s">
        <v>611</v>
      </c>
      <c r="JP2" s="19" t="s">
        <v>611</v>
      </c>
      <c r="JR2" s="19" t="s">
        <v>611</v>
      </c>
      <c r="JT2" s="19" t="s">
        <v>611</v>
      </c>
      <c r="JU2" s="19" t="s">
        <v>611</v>
      </c>
      <c r="JW2" s="19" t="s">
        <v>611</v>
      </c>
      <c r="JY2" s="19" t="s">
        <v>611</v>
      </c>
      <c r="KA2" s="19" t="s">
        <v>611</v>
      </c>
      <c r="KC2" s="19" t="s">
        <v>634</v>
      </c>
      <c r="KD2" s="19" t="s">
        <v>611</v>
      </c>
      <c r="KF2" s="19" t="s">
        <v>611</v>
      </c>
      <c r="KH2" s="19" t="s">
        <v>610</v>
      </c>
      <c r="KI2" s="19" t="s">
        <v>611</v>
      </c>
      <c r="KJ2" s="19" t="s">
        <v>611</v>
      </c>
      <c r="KK2" s="19" t="s">
        <v>639</v>
      </c>
      <c r="KL2" s="19" t="s">
        <v>640</v>
      </c>
      <c r="KM2" s="19" t="s">
        <v>611</v>
      </c>
      <c r="KN2" s="19" t="s">
        <v>611</v>
      </c>
      <c r="KO2" s="19" t="s">
        <v>641</v>
      </c>
      <c r="KP2" s="19" t="s">
        <v>611</v>
      </c>
      <c r="KQ2" s="19" t="s">
        <v>611</v>
      </c>
      <c r="KR2" s="19" t="s">
        <v>642</v>
      </c>
      <c r="KS2" s="19" t="s">
        <v>643</v>
      </c>
      <c r="KT2" s="19" t="s">
        <v>611</v>
      </c>
      <c r="KU2" s="19" t="s">
        <v>611</v>
      </c>
      <c r="KV2" s="19" t="s">
        <v>611</v>
      </c>
      <c r="KW2" s="19" t="s">
        <v>611</v>
      </c>
      <c r="KX2" s="19" t="s">
        <v>644</v>
      </c>
      <c r="KY2" s="19" t="s">
        <v>645</v>
      </c>
      <c r="KZ2" s="19" t="s">
        <v>611</v>
      </c>
      <c r="LA2" s="19" t="s">
        <v>611</v>
      </c>
      <c r="LB2" s="19" t="s">
        <v>611</v>
      </c>
      <c r="LC2" s="19" t="s">
        <v>611</v>
      </c>
      <c r="LD2" s="19" t="s">
        <v>611</v>
      </c>
      <c r="LE2" s="19" t="s">
        <v>611</v>
      </c>
      <c r="LF2" s="19" t="s">
        <v>611</v>
      </c>
      <c r="LG2" s="19" t="s">
        <v>611</v>
      </c>
      <c r="LH2" s="19" t="s">
        <v>611</v>
      </c>
      <c r="LI2" s="19" t="s">
        <v>611</v>
      </c>
      <c r="LJ2" s="19" t="s">
        <v>611</v>
      </c>
      <c r="LK2" s="19" t="s">
        <v>611</v>
      </c>
      <c r="LL2" s="19" t="s">
        <v>611</v>
      </c>
      <c r="LM2" s="19" t="s">
        <v>611</v>
      </c>
      <c r="LN2" s="19" t="s">
        <v>611</v>
      </c>
      <c r="LO2" s="19" t="s">
        <v>611</v>
      </c>
      <c r="LP2" s="19" t="s">
        <v>611</v>
      </c>
      <c r="LQ2" s="19" t="s">
        <v>611</v>
      </c>
      <c r="LR2" s="19" t="s">
        <v>611</v>
      </c>
      <c r="LS2" s="19" t="s">
        <v>611</v>
      </c>
      <c r="LT2" s="19" t="s">
        <v>611</v>
      </c>
      <c r="LU2" s="19" t="s">
        <v>611</v>
      </c>
      <c r="LV2" s="19" t="s">
        <v>611</v>
      </c>
      <c r="LW2" s="19" t="s">
        <v>611</v>
      </c>
      <c r="LX2" s="19" t="s">
        <v>611</v>
      </c>
      <c r="LY2" s="19" t="s">
        <v>611</v>
      </c>
      <c r="LZ2" s="19" t="s">
        <v>611</v>
      </c>
      <c r="MA2" s="19" t="s">
        <v>611</v>
      </c>
      <c r="MB2" s="19" t="s">
        <v>611</v>
      </c>
      <c r="MC2" s="19" t="s">
        <v>611</v>
      </c>
      <c r="MD2" s="19" t="s">
        <v>611</v>
      </c>
      <c r="ME2" s="19" t="s">
        <v>611</v>
      </c>
      <c r="MF2" s="19" t="s">
        <v>611</v>
      </c>
      <c r="MG2" s="19" t="s">
        <v>646</v>
      </c>
      <c r="MH2" s="19" t="s">
        <v>611</v>
      </c>
      <c r="MI2" s="19" t="s">
        <v>611</v>
      </c>
      <c r="MJ2" s="19" t="s">
        <v>611</v>
      </c>
      <c r="MK2" s="19" t="s">
        <v>611</v>
      </c>
      <c r="ML2" s="19" t="s">
        <v>611</v>
      </c>
      <c r="MM2" s="19" t="s">
        <v>647</v>
      </c>
      <c r="MN2" s="19" t="s">
        <v>611</v>
      </c>
      <c r="MO2" s="19" t="s">
        <v>611</v>
      </c>
      <c r="MP2" s="19" t="s">
        <v>610</v>
      </c>
      <c r="MQ2" s="19" t="s">
        <v>611</v>
      </c>
      <c r="MR2" s="19" t="s">
        <v>611</v>
      </c>
      <c r="MS2" s="19" t="s">
        <v>611</v>
      </c>
      <c r="MT2" s="19" t="s">
        <v>648</v>
      </c>
      <c r="MU2" s="19" t="s">
        <v>611</v>
      </c>
      <c r="MV2" s="19" t="s">
        <v>611</v>
      </c>
      <c r="MW2" s="19" t="s">
        <v>611</v>
      </c>
      <c r="MX2" s="19" t="s">
        <v>611</v>
      </c>
      <c r="MY2" s="19" t="s">
        <v>611</v>
      </c>
      <c r="MZ2" s="19" t="s">
        <v>611</v>
      </c>
      <c r="NA2" s="19" t="s">
        <v>611</v>
      </c>
      <c r="NB2" s="19" t="s">
        <v>611</v>
      </c>
      <c r="NC2" s="19" t="s">
        <v>611</v>
      </c>
      <c r="ND2" s="19" t="s">
        <v>611</v>
      </c>
      <c r="NE2" s="19" t="s">
        <v>611</v>
      </c>
      <c r="NF2" s="19" t="s">
        <v>611</v>
      </c>
      <c r="NG2" s="19" t="s">
        <v>611</v>
      </c>
      <c r="NH2" s="19" t="s">
        <v>611</v>
      </c>
      <c r="NI2" s="19" t="s">
        <v>611</v>
      </c>
      <c r="NJ2" s="19" t="s">
        <v>611</v>
      </c>
      <c r="NK2" s="19" t="s">
        <v>611</v>
      </c>
      <c r="NL2" s="19" t="s">
        <v>649</v>
      </c>
      <c r="NM2" s="19" t="s">
        <v>611</v>
      </c>
      <c r="NN2" s="19" t="s">
        <v>611</v>
      </c>
      <c r="NO2" s="19" t="s">
        <v>611</v>
      </c>
      <c r="NP2" s="18">
        <f t="shared" ref="NP2:NP33" si="0">SUM(OD2:OG2)</f>
        <v>0</v>
      </c>
      <c r="NQ2" s="18">
        <f t="shared" ref="NQ2:NQ33" si="1">SUM(QD2:QG2)</f>
        <v>0</v>
      </c>
      <c r="NR2" s="18">
        <f>SUM(OD2,QD2)</f>
        <v>0</v>
      </c>
      <c r="NS2" s="18">
        <f>SUM(OE2,QE2)</f>
        <v>0</v>
      </c>
      <c r="NT2" s="18">
        <f>SUM(OF2,QF2)</f>
        <v>0</v>
      </c>
      <c r="NU2" s="18">
        <f>SUM(OG2,QG2)</f>
        <v>0</v>
      </c>
      <c r="NV2" s="17">
        <v>167254</v>
      </c>
      <c r="OD2" s="18">
        <f t="shared" ref="OD2:OD33" si="2">SUM(OJ2,OK2,OL2,OM2,ON2,OO2,OQ2)</f>
        <v>0</v>
      </c>
      <c r="OE2" s="18">
        <f>SUM(OR2,OS2,OT2,OU2,OV2,OW2,OX2,OY2,OZ2,PA2,PB2,PC2,PD2,PE2)</f>
        <v>0</v>
      </c>
      <c r="OF2" s="18">
        <f>SUM(NW2,NX2,NY2,NZ2,OA2,OB2,OC2,OI2,PF2,PG2,PH2,PI2,PJ2,PK2,PM2)</f>
        <v>0</v>
      </c>
      <c r="OG2" s="18">
        <f t="shared" ref="OG2:OG33" si="3">SUM(PN2,PO2,PP2,PQ2,PR2,PS2,PT2,PU2,PV2,PW2,PY2)</f>
        <v>0</v>
      </c>
      <c r="OH2" s="19"/>
      <c r="OI2" s="18" t="s">
        <v>611</v>
      </c>
      <c r="OQ2" s="19" t="s">
        <v>611</v>
      </c>
      <c r="PE2" s="19" t="s">
        <v>611</v>
      </c>
      <c r="PL2" s="19" t="s">
        <v>611</v>
      </c>
      <c r="PM2" s="19" t="s">
        <v>611</v>
      </c>
      <c r="PX2" s="19" t="s">
        <v>611</v>
      </c>
      <c r="PY2" s="19" t="s">
        <v>611</v>
      </c>
      <c r="QD2" s="18">
        <f t="shared" ref="QD2:QD33" si="4">SUM(QK2,QL2,QM2,QN2,QO2,QQ2)</f>
        <v>0</v>
      </c>
      <c r="QE2" s="18">
        <f t="shared" ref="QE2:QE33" si="5">SUM(QR2,QS2,QT2,QU2,QV2,QW2,QX2,QY2,QZ2,RA2,RB2,RC2,RD2,RE2,RF2,RG2,RH2,RI2,RJ2,RK2,RL2,RM2,RO2)</f>
        <v>0</v>
      </c>
      <c r="QF2" s="18">
        <f t="shared" ref="QF2:QF33" si="6">SUM(PZ2,QA2,QB2,QC2,QH2,QJ2,RQ2,RR2,RS2,RT2,RV2,RW2,RX2,RY2,RZ2,SA2,SB2,SC2,SD2,SF2)</f>
        <v>0</v>
      </c>
      <c r="QG2" s="18">
        <f t="shared" ref="QG2:QG33" si="7">SUM(SG2,SH2,SI2,SJ2,SK2,SL2,SM2,SN2,SO2,SP2,SQ2,SR2,ST2)</f>
        <v>0</v>
      </c>
      <c r="QI2" s="19" t="s">
        <v>611</v>
      </c>
      <c r="QJ2" s="19" t="s">
        <v>611</v>
      </c>
      <c r="QP2" s="19" t="s">
        <v>611</v>
      </c>
      <c r="QQ2" s="18" t="s">
        <v>611</v>
      </c>
      <c r="RN2" s="19" t="s">
        <v>611</v>
      </c>
      <c r="RO2" s="19" t="s">
        <v>611</v>
      </c>
      <c r="RP2" s="19" t="s">
        <v>611</v>
      </c>
      <c r="RU2" s="19" t="s">
        <v>611</v>
      </c>
      <c r="RV2" s="19" t="s">
        <v>611</v>
      </c>
      <c r="SE2" s="19" t="s">
        <v>611</v>
      </c>
      <c r="SF2" s="19" t="s">
        <v>611</v>
      </c>
      <c r="SS2" s="19" t="s">
        <v>611</v>
      </c>
      <c r="ST2" s="19" t="s">
        <v>611</v>
      </c>
      <c r="SU2" s="19" t="s">
        <v>650</v>
      </c>
      <c r="SV2" s="19" t="s">
        <v>611</v>
      </c>
      <c r="SW2" s="19" t="s">
        <v>651</v>
      </c>
      <c r="SX2" s="18">
        <f t="shared" ref="SX2:SX33" si="8">SUM(TH2:TK2)</f>
        <v>16192.02</v>
      </c>
      <c r="SY2" s="18">
        <f t="shared" ref="SY2:SY33" si="9">SUM(VI2:VL2)</f>
        <v>0</v>
      </c>
      <c r="SZ2" s="19" t="s">
        <v>611</v>
      </c>
      <c r="TH2" s="18">
        <f t="shared" ref="TH2:TH33" si="10">SUM(TN2,TO2,TP2,TQ2,TR2,TS2,TU2)</f>
        <v>16192.02</v>
      </c>
      <c r="TI2" s="18">
        <f t="shared" ref="TI2:TI33" si="11">SUM(TV2,TW2,TX2,TY2,TZ2,UA2,UB2,UC2,UD2,UE2,UF2,UG2,UH2,UJ2)</f>
        <v>0</v>
      </c>
      <c r="TJ2" s="18">
        <f t="shared" ref="TJ2:TJ33" si="12">SUM(TA2,TB2,TC2,TD2,TE2,TF2,TG2,TM2,UK2,UL2,UM2,UN2,UO2,UP2,UR2)</f>
        <v>0</v>
      </c>
      <c r="TK2" s="18">
        <f t="shared" ref="TK2:TK33" si="13">SUM(US2,UT2,UU2,UV2,UW2,UX2,UY2,UZ2,VA2,VB2,VD2)</f>
        <v>0</v>
      </c>
      <c r="TL2" s="19" t="s">
        <v>611</v>
      </c>
      <c r="TM2" s="19" t="s">
        <v>611</v>
      </c>
      <c r="TQ2" s="17">
        <v>16192.02</v>
      </c>
      <c r="TT2" s="19" t="s">
        <v>611</v>
      </c>
      <c r="TU2" s="19" t="s">
        <v>611</v>
      </c>
      <c r="UI2" s="19" t="s">
        <v>611</v>
      </c>
      <c r="UJ2" s="19" t="s">
        <v>611</v>
      </c>
      <c r="UQ2" s="19" t="s">
        <v>611</v>
      </c>
      <c r="UR2" s="19" t="s">
        <v>611</v>
      </c>
      <c r="VC2" s="19" t="s">
        <v>611</v>
      </c>
      <c r="VD2" s="19" t="s">
        <v>611</v>
      </c>
      <c r="VI2" s="18">
        <f t="shared" ref="VI2:VI33" si="14">SUM(VP2,VQ2,VR2,VS2,VT2,VV2)</f>
        <v>0</v>
      </c>
      <c r="VJ2" s="18">
        <f t="shared" ref="VJ2:VJ33" si="15">SUM(VW2,VX2,VY2,VZ2,WA2,WB2,WC2,WD2,WE2,WF2,WG2,WH2,WI2,WJ2,WK2,WL2,WM2,WN2,WO2,WP2,WQ2,WR2,WT2)</f>
        <v>0</v>
      </c>
      <c r="VK2" s="18">
        <f t="shared" ref="VK2:VK33" si="16">SUM(VE2,VF2,VG2,VH2,VM2,VO2,XG2,WV2,WW2,WX2,WY2,XA2)</f>
        <v>0</v>
      </c>
      <c r="VL2" s="18">
        <f t="shared" ref="VL2:VL33" si="17">SUM(XL2,XM2,XN2,XO2,XP2,XQ2,XR2,XS2,XT2,XU2,XV2,XW2,XY2)</f>
        <v>0</v>
      </c>
      <c r="VN2" s="19" t="s">
        <v>611</v>
      </c>
      <c r="VO2" s="19" t="s">
        <v>611</v>
      </c>
      <c r="VU2" s="19" t="s">
        <v>611</v>
      </c>
      <c r="VV2" s="19" t="s">
        <v>611</v>
      </c>
      <c r="WS2" s="19" t="s">
        <v>611</v>
      </c>
      <c r="WT2" s="19" t="s">
        <v>611</v>
      </c>
      <c r="WU2" s="19" t="s">
        <v>611</v>
      </c>
      <c r="WZ2" s="19" t="s">
        <v>611</v>
      </c>
      <c r="XA2" s="19" t="s">
        <v>611</v>
      </c>
      <c r="XJ2" s="19" t="s">
        <v>611</v>
      </c>
      <c r="XK2" s="19" t="s">
        <v>611</v>
      </c>
      <c r="XX2" s="19" t="s">
        <v>611</v>
      </c>
      <c r="XY2" s="19" t="s">
        <v>611</v>
      </c>
      <c r="XZ2" s="19" t="s">
        <v>652</v>
      </c>
      <c r="YA2" s="17">
        <v>0</v>
      </c>
      <c r="YB2" s="19" t="s">
        <v>636</v>
      </c>
      <c r="YC2" s="19" t="s">
        <v>653</v>
      </c>
      <c r="YD2" s="19" t="s">
        <v>610</v>
      </c>
    </row>
    <row r="3" spans="1:654" ht="15" customHeight="1">
      <c r="A3" s="17">
        <v>2024</v>
      </c>
      <c r="B3" s="17">
        <v>5909052</v>
      </c>
      <c r="C3" s="19" t="s">
        <v>654</v>
      </c>
      <c r="D3" s="17">
        <v>5.5</v>
      </c>
      <c r="E3" s="19" t="s">
        <v>610</v>
      </c>
      <c r="F3" s="19" t="s">
        <v>611</v>
      </c>
      <c r="G3" s="22"/>
      <c r="H3" s="19" t="s">
        <v>611</v>
      </c>
      <c r="I3" s="22"/>
      <c r="J3" s="19" t="s">
        <v>611</v>
      </c>
      <c r="K3" s="22"/>
      <c r="L3" s="19" t="s">
        <v>611</v>
      </c>
      <c r="M3" s="22"/>
      <c r="N3" s="19" t="s">
        <v>611</v>
      </c>
      <c r="O3" s="22"/>
      <c r="P3" s="19" t="s">
        <v>611</v>
      </c>
      <c r="Q3" s="22"/>
      <c r="R3" s="19" t="s">
        <v>611</v>
      </c>
      <c r="S3" s="22"/>
      <c r="T3" s="22" t="s">
        <v>612</v>
      </c>
      <c r="U3" s="19" t="s">
        <v>611</v>
      </c>
      <c r="V3" s="19" t="s">
        <v>611</v>
      </c>
      <c r="W3" s="19" t="s">
        <v>655</v>
      </c>
      <c r="X3" s="19" t="s">
        <v>611</v>
      </c>
      <c r="Y3" s="19" t="s">
        <v>611</v>
      </c>
      <c r="Z3" s="19" t="s">
        <v>615</v>
      </c>
      <c r="AA3" s="19" t="s">
        <v>611</v>
      </c>
      <c r="AB3" s="22"/>
      <c r="AC3" s="19" t="s">
        <v>611</v>
      </c>
      <c r="AD3" s="22"/>
      <c r="AE3" s="19" t="s">
        <v>611</v>
      </c>
      <c r="AF3" s="22"/>
      <c r="AG3" s="19" t="s">
        <v>611</v>
      </c>
      <c r="AH3" s="22"/>
      <c r="AI3" s="19" t="s">
        <v>656</v>
      </c>
      <c r="AJ3" s="22">
        <v>43617</v>
      </c>
      <c r="AK3" s="19" t="s">
        <v>611</v>
      </c>
      <c r="AL3" s="22"/>
      <c r="AM3" s="19" t="s">
        <v>616</v>
      </c>
      <c r="AN3" s="22">
        <v>45292</v>
      </c>
      <c r="AO3" s="18" t="s">
        <v>657</v>
      </c>
      <c r="AP3" s="19" t="s">
        <v>611</v>
      </c>
      <c r="AQ3" s="19" t="s">
        <v>658</v>
      </c>
      <c r="AR3" s="19" t="s">
        <v>611</v>
      </c>
      <c r="AS3" s="19" t="s">
        <v>611</v>
      </c>
      <c r="AT3" s="19" t="s">
        <v>611</v>
      </c>
      <c r="AU3" s="18" t="s">
        <v>615</v>
      </c>
      <c r="AV3" s="19" t="s">
        <v>611</v>
      </c>
      <c r="AW3" s="19" t="s">
        <v>611</v>
      </c>
      <c r="AX3" s="19" t="s">
        <v>659</v>
      </c>
      <c r="AY3" s="19" t="s">
        <v>660</v>
      </c>
      <c r="AZ3" s="19" t="s">
        <v>611</v>
      </c>
      <c r="BA3" s="19" t="s">
        <v>611</v>
      </c>
      <c r="BB3" s="19" t="s">
        <v>611</v>
      </c>
      <c r="BC3" s="19" t="s">
        <v>615</v>
      </c>
      <c r="BD3" s="19" t="s">
        <v>611</v>
      </c>
      <c r="BE3" s="17">
        <v>3628</v>
      </c>
      <c r="BF3" s="17">
        <v>646</v>
      </c>
      <c r="BG3" s="17">
        <v>4274</v>
      </c>
      <c r="BI3" s="19" t="s">
        <v>661</v>
      </c>
      <c r="BJ3" s="17">
        <v>1693</v>
      </c>
      <c r="BK3" s="17">
        <v>1630</v>
      </c>
      <c r="BL3" s="19" t="s">
        <v>662</v>
      </c>
      <c r="BM3" s="19" t="s">
        <v>611</v>
      </c>
      <c r="BN3" s="19" t="s">
        <v>611</v>
      </c>
      <c r="BO3" s="19" t="s">
        <v>611</v>
      </c>
      <c r="BP3" s="19" t="s">
        <v>611</v>
      </c>
      <c r="BQ3" s="19" t="s">
        <v>611</v>
      </c>
      <c r="BR3" s="19" t="s">
        <v>611</v>
      </c>
      <c r="BS3" s="19" t="s">
        <v>637</v>
      </c>
      <c r="BT3" s="19" t="s">
        <v>610</v>
      </c>
      <c r="BY3" s="19" t="s">
        <v>611</v>
      </c>
      <c r="BZ3" s="19" t="s">
        <v>611</v>
      </c>
      <c r="CA3" s="19" t="s">
        <v>611</v>
      </c>
      <c r="CB3" s="19" t="s">
        <v>611</v>
      </c>
      <c r="CC3" s="19" t="s">
        <v>611</v>
      </c>
      <c r="CD3" s="19" t="s">
        <v>611</v>
      </c>
      <c r="CE3" s="19" t="s">
        <v>611</v>
      </c>
      <c r="CF3" s="19" t="s">
        <v>611</v>
      </c>
      <c r="CG3" s="19" t="s">
        <v>611</v>
      </c>
      <c r="CH3" s="19" t="s">
        <v>611</v>
      </c>
      <c r="CI3" s="19" t="s">
        <v>611</v>
      </c>
      <c r="CJ3" s="19" t="s">
        <v>611</v>
      </c>
      <c r="CK3" s="19" t="s">
        <v>611</v>
      </c>
      <c r="CL3" s="19" t="s">
        <v>611</v>
      </c>
      <c r="CM3" s="19" t="s">
        <v>611</v>
      </c>
      <c r="CN3" s="19" t="s">
        <v>611</v>
      </c>
      <c r="CO3" s="19" t="s">
        <v>663</v>
      </c>
      <c r="CP3" s="19" t="s">
        <v>611</v>
      </c>
      <c r="CQ3" s="19" t="s">
        <v>611</v>
      </c>
      <c r="CR3" s="19" t="s">
        <v>611</v>
      </c>
      <c r="CS3" s="19" t="s">
        <v>611</v>
      </c>
      <c r="CT3" s="19" t="s">
        <v>615</v>
      </c>
      <c r="CU3" s="19" t="s">
        <v>664</v>
      </c>
      <c r="CV3" s="17">
        <v>0</v>
      </c>
      <c r="CW3" s="17">
        <v>0</v>
      </c>
      <c r="CX3" s="17">
        <v>0</v>
      </c>
      <c r="CY3" s="19" t="s">
        <v>665</v>
      </c>
      <c r="CZ3" s="19" t="s">
        <v>611</v>
      </c>
      <c r="DA3" s="19" t="s">
        <v>611</v>
      </c>
      <c r="DB3" s="19" t="s">
        <v>611</v>
      </c>
      <c r="DC3" s="19" t="s">
        <v>611</v>
      </c>
      <c r="DD3" s="19" t="s">
        <v>611</v>
      </c>
      <c r="DE3" s="19" t="s">
        <v>611</v>
      </c>
      <c r="DF3" s="19" t="s">
        <v>611</v>
      </c>
      <c r="DG3" s="19" t="s">
        <v>611</v>
      </c>
      <c r="DK3" s="19" t="s">
        <v>611</v>
      </c>
      <c r="DN3" s="17">
        <v>40</v>
      </c>
      <c r="DO3" s="17">
        <v>2007</v>
      </c>
      <c r="DR3" s="19" t="s">
        <v>666</v>
      </c>
      <c r="DS3" s="18" t="s">
        <v>610</v>
      </c>
      <c r="DT3" s="18" t="s">
        <v>610</v>
      </c>
      <c r="DU3" s="18" t="s">
        <v>610</v>
      </c>
      <c r="DV3" s="18" t="s">
        <v>610</v>
      </c>
      <c r="DW3" s="19" t="s">
        <v>610</v>
      </c>
      <c r="DX3" s="19" t="s">
        <v>611</v>
      </c>
      <c r="DY3" s="19" t="s">
        <v>611</v>
      </c>
      <c r="DZ3" s="19" t="s">
        <v>611</v>
      </c>
      <c r="EA3" s="19" t="s">
        <v>611</v>
      </c>
      <c r="EB3" s="19" t="s">
        <v>611</v>
      </c>
      <c r="EC3" s="19" t="s">
        <v>667</v>
      </c>
      <c r="ED3" s="19" t="s">
        <v>668</v>
      </c>
      <c r="EE3" s="19" t="s">
        <v>623</v>
      </c>
      <c r="EF3" s="19" t="s">
        <v>669</v>
      </c>
      <c r="EG3" s="19" t="s">
        <v>637</v>
      </c>
      <c r="EH3" s="19" t="s">
        <v>625</v>
      </c>
      <c r="EI3" s="19" t="s">
        <v>611</v>
      </c>
      <c r="EJ3" s="19" t="s">
        <v>611</v>
      </c>
      <c r="EK3" s="19" t="s">
        <v>611</v>
      </c>
      <c r="EL3" s="19" t="s">
        <v>611</v>
      </c>
      <c r="EM3" s="19" t="s">
        <v>611</v>
      </c>
      <c r="EN3" s="19" t="s">
        <v>626</v>
      </c>
      <c r="EO3" s="19" t="s">
        <v>611</v>
      </c>
      <c r="EP3" s="19" t="s">
        <v>611</v>
      </c>
      <c r="EQ3" s="19" t="s">
        <v>670</v>
      </c>
      <c r="ER3" s="19" t="s">
        <v>611</v>
      </c>
      <c r="ES3" s="19" t="s">
        <v>611</v>
      </c>
      <c r="ET3" s="19" t="s">
        <v>611</v>
      </c>
      <c r="EU3" s="19" t="s">
        <v>611</v>
      </c>
      <c r="EV3" s="19" t="s">
        <v>611</v>
      </c>
      <c r="EW3" s="19" t="s">
        <v>611</v>
      </c>
      <c r="EX3" s="19" t="s">
        <v>611</v>
      </c>
      <c r="EY3" s="19" t="s">
        <v>611</v>
      </c>
      <c r="EZ3" s="19" t="s">
        <v>611</v>
      </c>
      <c r="FA3" s="19" t="s">
        <v>611</v>
      </c>
      <c r="FB3" s="19" t="s">
        <v>611</v>
      </c>
      <c r="FC3" s="19" t="s">
        <v>611</v>
      </c>
      <c r="FD3" s="19" t="s">
        <v>611</v>
      </c>
      <c r="FE3" s="19" t="s">
        <v>611</v>
      </c>
      <c r="FF3" s="19" t="s">
        <v>611</v>
      </c>
      <c r="FG3" s="19" t="s">
        <v>611</v>
      </c>
      <c r="FH3" s="19" t="s">
        <v>611</v>
      </c>
      <c r="FI3" s="19" t="s">
        <v>611</v>
      </c>
      <c r="FJ3" s="19" t="s">
        <v>671</v>
      </c>
      <c r="FK3" s="18" t="s">
        <v>628</v>
      </c>
      <c r="FL3" s="18"/>
      <c r="FM3" s="19" t="s">
        <v>625</v>
      </c>
      <c r="FN3" s="19" t="s">
        <v>672</v>
      </c>
      <c r="FO3" s="19" t="s">
        <v>611</v>
      </c>
      <c r="FP3" s="19" t="s">
        <v>673</v>
      </c>
      <c r="FQ3" s="19" t="s">
        <v>611</v>
      </c>
      <c r="FR3" s="19" t="s">
        <v>674</v>
      </c>
      <c r="FS3" s="19" t="s">
        <v>611</v>
      </c>
      <c r="FT3" s="19" t="s">
        <v>611</v>
      </c>
      <c r="FU3" s="19" t="s">
        <v>629</v>
      </c>
      <c r="FV3" s="19" t="s">
        <v>630</v>
      </c>
      <c r="FW3" s="19" t="s">
        <v>675</v>
      </c>
      <c r="FX3" s="19" t="s">
        <v>611</v>
      </c>
      <c r="FY3" s="19" t="s">
        <v>676</v>
      </c>
      <c r="FZ3" s="19" t="s">
        <v>631</v>
      </c>
      <c r="GA3" s="19" t="s">
        <v>677</v>
      </c>
      <c r="GB3" s="19" t="s">
        <v>611</v>
      </c>
      <c r="GC3" s="19" t="s">
        <v>678</v>
      </c>
      <c r="GD3" s="19" t="s">
        <v>611</v>
      </c>
      <c r="GE3" s="19" t="s">
        <v>679</v>
      </c>
      <c r="GF3" s="19" t="s">
        <v>680</v>
      </c>
      <c r="GG3" s="19" t="s">
        <v>681</v>
      </c>
      <c r="GH3" s="19" t="s">
        <v>611</v>
      </c>
      <c r="GI3" s="19" t="s">
        <v>611</v>
      </c>
      <c r="GJ3" s="19" t="s">
        <v>682</v>
      </c>
      <c r="GK3" s="19" t="s">
        <v>683</v>
      </c>
      <c r="GL3" s="19" t="s">
        <v>629</v>
      </c>
      <c r="GM3" s="19" t="s">
        <v>630</v>
      </c>
      <c r="GN3" s="19" t="s">
        <v>684</v>
      </c>
      <c r="GO3" s="19" t="s">
        <v>685</v>
      </c>
      <c r="GP3" s="19" t="s">
        <v>686</v>
      </c>
      <c r="GQ3" s="19" t="s">
        <v>687</v>
      </c>
      <c r="GR3" s="19" t="s">
        <v>688</v>
      </c>
      <c r="GS3" s="19" t="s">
        <v>676</v>
      </c>
      <c r="GT3" s="19" t="s">
        <v>689</v>
      </c>
      <c r="GU3" s="19" t="s">
        <v>611</v>
      </c>
      <c r="GV3" s="19" t="s">
        <v>631</v>
      </c>
      <c r="GW3" s="19" t="s">
        <v>611</v>
      </c>
      <c r="GX3" s="19" t="s">
        <v>611</v>
      </c>
      <c r="GY3" s="19" t="s">
        <v>611</v>
      </c>
      <c r="GZ3" s="19" t="s">
        <v>611</v>
      </c>
      <c r="HA3" s="19" t="s">
        <v>690</v>
      </c>
      <c r="HB3" s="18" t="s">
        <v>691</v>
      </c>
      <c r="HC3" s="18" t="s">
        <v>692</v>
      </c>
      <c r="HD3" s="19" t="s">
        <v>625</v>
      </c>
      <c r="HE3" s="19" t="s">
        <v>672</v>
      </c>
      <c r="HF3" s="19" t="s">
        <v>611</v>
      </c>
      <c r="HG3" s="19" t="s">
        <v>611</v>
      </c>
      <c r="HH3" s="19" t="s">
        <v>693</v>
      </c>
      <c r="HI3" s="19" t="s">
        <v>694</v>
      </c>
      <c r="HJ3" s="19" t="s">
        <v>695</v>
      </c>
      <c r="HK3" s="19" t="s">
        <v>611</v>
      </c>
      <c r="HL3" s="19" t="s">
        <v>611</v>
      </c>
      <c r="HM3" s="19" t="s">
        <v>611</v>
      </c>
      <c r="HN3" s="19" t="s">
        <v>696</v>
      </c>
      <c r="HO3" s="19" t="s">
        <v>697</v>
      </c>
      <c r="HP3" s="19" t="s">
        <v>611</v>
      </c>
      <c r="HQ3" s="19" t="s">
        <v>698</v>
      </c>
      <c r="HR3" s="19" t="s">
        <v>699</v>
      </c>
      <c r="HS3" s="19" t="s">
        <v>700</v>
      </c>
      <c r="HT3" s="19" t="s">
        <v>611</v>
      </c>
      <c r="HU3" s="19" t="s">
        <v>701</v>
      </c>
      <c r="HV3" s="19" t="s">
        <v>702</v>
      </c>
      <c r="HW3" s="19" t="s">
        <v>703</v>
      </c>
      <c r="HX3" s="19" t="s">
        <v>704</v>
      </c>
      <c r="HY3" s="19" t="s">
        <v>705</v>
      </c>
      <c r="HZ3" s="19" t="s">
        <v>706</v>
      </c>
      <c r="IA3" s="19" t="s">
        <v>707</v>
      </c>
      <c r="IB3" s="18" t="s">
        <v>708</v>
      </c>
      <c r="IC3" s="18" t="s">
        <v>709</v>
      </c>
      <c r="ID3" s="19" t="s">
        <v>710</v>
      </c>
      <c r="IE3" s="19" t="s">
        <v>625</v>
      </c>
      <c r="IF3" s="19" t="s">
        <v>672</v>
      </c>
      <c r="IG3" s="19" t="s">
        <v>611</v>
      </c>
      <c r="IH3" s="18" t="s">
        <v>711</v>
      </c>
      <c r="II3" s="19" t="s">
        <v>712</v>
      </c>
      <c r="IJ3" s="19" t="s">
        <v>611</v>
      </c>
      <c r="IK3" s="19" t="s">
        <v>713</v>
      </c>
      <c r="IL3" s="19" t="s">
        <v>714</v>
      </c>
      <c r="IM3" s="19" t="s">
        <v>715</v>
      </c>
      <c r="IN3" s="19" t="s">
        <v>716</v>
      </c>
      <c r="IO3" s="19" t="s">
        <v>717</v>
      </c>
      <c r="IP3" s="19" t="s">
        <v>611</v>
      </c>
      <c r="IQ3" s="19" t="s">
        <v>718</v>
      </c>
      <c r="IR3" s="19" t="s">
        <v>719</v>
      </c>
      <c r="IS3" s="19" t="s">
        <v>720</v>
      </c>
      <c r="IT3" s="19" t="s">
        <v>611</v>
      </c>
      <c r="IU3" s="19" t="s">
        <v>721</v>
      </c>
      <c r="IV3" s="19" t="s">
        <v>611</v>
      </c>
      <c r="IW3" s="19" t="s">
        <v>713</v>
      </c>
      <c r="IX3" s="19" t="s">
        <v>714</v>
      </c>
      <c r="IY3" s="19" t="s">
        <v>722</v>
      </c>
      <c r="IZ3" s="19" t="s">
        <v>715</v>
      </c>
      <c r="JA3" s="19" t="s">
        <v>723</v>
      </c>
      <c r="JB3" s="19" t="s">
        <v>611</v>
      </c>
      <c r="JC3" s="19" t="s">
        <v>717</v>
      </c>
      <c r="JD3" s="19" t="s">
        <v>611</v>
      </c>
      <c r="JE3" s="19" t="s">
        <v>611</v>
      </c>
      <c r="JF3" s="19" t="s">
        <v>718</v>
      </c>
      <c r="JG3" s="19" t="s">
        <v>719</v>
      </c>
      <c r="JH3" s="19" t="s">
        <v>611</v>
      </c>
      <c r="JI3" s="19" t="s">
        <v>724</v>
      </c>
      <c r="JJ3" s="18" t="s">
        <v>725</v>
      </c>
      <c r="JK3" s="18" t="s">
        <v>726</v>
      </c>
      <c r="JL3" s="19" t="s">
        <v>638</v>
      </c>
      <c r="JM3" s="17">
        <v>0.33</v>
      </c>
      <c r="JN3" s="19" t="s">
        <v>727</v>
      </c>
      <c r="JO3" s="17">
        <v>0.01</v>
      </c>
      <c r="JP3" s="19" t="s">
        <v>728</v>
      </c>
      <c r="JQ3" s="17">
        <v>0.1</v>
      </c>
      <c r="JR3" s="19" t="s">
        <v>729</v>
      </c>
      <c r="JS3" s="17">
        <v>0.75</v>
      </c>
      <c r="JT3" s="19" t="s">
        <v>611</v>
      </c>
      <c r="JU3" s="19" t="s">
        <v>730</v>
      </c>
      <c r="JV3" s="17">
        <v>174000</v>
      </c>
      <c r="JW3" s="19" t="s">
        <v>727</v>
      </c>
      <c r="JX3" s="17">
        <v>0</v>
      </c>
      <c r="JY3" s="19" t="s">
        <v>731</v>
      </c>
      <c r="JZ3" s="17">
        <v>497000</v>
      </c>
      <c r="KA3" s="19" t="s">
        <v>732</v>
      </c>
      <c r="KB3" s="17">
        <v>70000</v>
      </c>
      <c r="KC3" s="19" t="s">
        <v>611</v>
      </c>
      <c r="KD3" s="19" t="s">
        <v>611</v>
      </c>
      <c r="KF3" s="19" t="s">
        <v>611</v>
      </c>
      <c r="KH3" s="19" t="s">
        <v>610</v>
      </c>
      <c r="KI3" s="19" t="s">
        <v>611</v>
      </c>
      <c r="KJ3" s="19" t="s">
        <v>733</v>
      </c>
      <c r="KK3" s="19" t="s">
        <v>611</v>
      </c>
      <c r="KL3" s="19" t="s">
        <v>611</v>
      </c>
      <c r="KM3" s="19" t="s">
        <v>611</v>
      </c>
      <c r="KN3" s="19" t="s">
        <v>734</v>
      </c>
      <c r="KO3" s="19" t="s">
        <v>641</v>
      </c>
      <c r="KP3" s="19" t="s">
        <v>735</v>
      </c>
      <c r="KQ3" s="19" t="s">
        <v>611</v>
      </c>
      <c r="KR3" s="19" t="s">
        <v>642</v>
      </c>
      <c r="KS3" s="19" t="s">
        <v>736</v>
      </c>
      <c r="KT3" s="19" t="s">
        <v>737</v>
      </c>
      <c r="KU3" s="19" t="s">
        <v>738</v>
      </c>
      <c r="KV3" s="19" t="s">
        <v>739</v>
      </c>
      <c r="KW3" s="19" t="s">
        <v>740</v>
      </c>
      <c r="KX3" s="19" t="s">
        <v>644</v>
      </c>
      <c r="KY3" s="19" t="s">
        <v>741</v>
      </c>
      <c r="KZ3" s="19" t="s">
        <v>742</v>
      </c>
      <c r="LA3" s="19" t="s">
        <v>743</v>
      </c>
      <c r="LB3" s="19" t="s">
        <v>744</v>
      </c>
      <c r="LC3" s="19" t="s">
        <v>745</v>
      </c>
      <c r="LD3" s="19" t="s">
        <v>611</v>
      </c>
      <c r="LE3" s="19" t="s">
        <v>611</v>
      </c>
      <c r="LF3" s="19" t="s">
        <v>746</v>
      </c>
      <c r="LG3" s="19" t="s">
        <v>747</v>
      </c>
      <c r="LH3" s="19" t="s">
        <v>748</v>
      </c>
      <c r="LI3" s="19" t="s">
        <v>749</v>
      </c>
      <c r="LJ3" s="19" t="s">
        <v>750</v>
      </c>
      <c r="LK3" s="19" t="s">
        <v>751</v>
      </c>
      <c r="LL3" s="19" t="s">
        <v>752</v>
      </c>
      <c r="LM3" s="19" t="s">
        <v>753</v>
      </c>
      <c r="LN3" s="19" t="s">
        <v>754</v>
      </c>
      <c r="LO3" s="19" t="s">
        <v>755</v>
      </c>
      <c r="LP3" s="19" t="s">
        <v>756</v>
      </c>
      <c r="LQ3" s="19" t="s">
        <v>757</v>
      </c>
      <c r="LR3" s="19" t="s">
        <v>611</v>
      </c>
      <c r="LS3" s="19" t="s">
        <v>611</v>
      </c>
      <c r="LT3" s="19" t="s">
        <v>611</v>
      </c>
      <c r="LU3" s="19" t="s">
        <v>758</v>
      </c>
      <c r="LV3" s="19" t="s">
        <v>759</v>
      </c>
      <c r="LW3" s="19" t="s">
        <v>760</v>
      </c>
      <c r="LX3" s="19" t="s">
        <v>761</v>
      </c>
      <c r="LY3" s="19" t="s">
        <v>762</v>
      </c>
      <c r="LZ3" s="19" t="s">
        <v>763</v>
      </c>
      <c r="MA3" s="19" t="s">
        <v>764</v>
      </c>
      <c r="MB3" s="19" t="s">
        <v>765</v>
      </c>
      <c r="MC3" s="19" t="s">
        <v>766</v>
      </c>
      <c r="MD3" s="19" t="s">
        <v>767</v>
      </c>
      <c r="ME3" s="19" t="s">
        <v>768</v>
      </c>
      <c r="MF3" s="19" t="s">
        <v>769</v>
      </c>
      <c r="MG3" s="19" t="s">
        <v>646</v>
      </c>
      <c r="MH3" s="19" t="s">
        <v>611</v>
      </c>
      <c r="MI3" s="19" t="s">
        <v>611</v>
      </c>
      <c r="MJ3" s="19" t="s">
        <v>770</v>
      </c>
      <c r="MK3" s="19" t="s">
        <v>771</v>
      </c>
      <c r="ML3" s="19" t="s">
        <v>772</v>
      </c>
      <c r="MM3" s="19" t="s">
        <v>647</v>
      </c>
      <c r="MN3" s="19" t="s">
        <v>611</v>
      </c>
      <c r="MO3" s="19" t="s">
        <v>611</v>
      </c>
      <c r="MP3" s="19" t="s">
        <v>611</v>
      </c>
      <c r="MQ3" s="19" t="s">
        <v>773</v>
      </c>
      <c r="MR3" s="19" t="s">
        <v>611</v>
      </c>
      <c r="MS3" s="19" t="s">
        <v>611</v>
      </c>
      <c r="MT3" s="19" t="s">
        <v>611</v>
      </c>
      <c r="MU3" s="19" t="s">
        <v>611</v>
      </c>
      <c r="MV3" s="19" t="s">
        <v>611</v>
      </c>
      <c r="MW3" s="19" t="s">
        <v>611</v>
      </c>
      <c r="MX3" s="19" t="s">
        <v>611</v>
      </c>
      <c r="MY3" s="19" t="s">
        <v>611</v>
      </c>
      <c r="MZ3" s="19" t="s">
        <v>611</v>
      </c>
      <c r="NA3" s="19" t="s">
        <v>611</v>
      </c>
      <c r="NB3" s="19" t="s">
        <v>611</v>
      </c>
      <c r="NC3" s="19" t="s">
        <v>611</v>
      </c>
      <c r="ND3" s="19" t="s">
        <v>611</v>
      </c>
      <c r="NE3" s="19" t="s">
        <v>611</v>
      </c>
      <c r="NF3" s="19" t="s">
        <v>611</v>
      </c>
      <c r="NG3" s="19" t="s">
        <v>611</v>
      </c>
      <c r="NH3" s="19" t="s">
        <v>611</v>
      </c>
      <c r="NI3" s="19" t="s">
        <v>774</v>
      </c>
      <c r="NJ3" s="19" t="s">
        <v>775</v>
      </c>
      <c r="NK3" s="19" t="s">
        <v>776</v>
      </c>
      <c r="NL3" s="19" t="s">
        <v>611</v>
      </c>
      <c r="NM3" s="19" t="s">
        <v>611</v>
      </c>
      <c r="NN3" s="19" t="s">
        <v>611</v>
      </c>
      <c r="NO3" s="19" t="s">
        <v>777</v>
      </c>
      <c r="NP3" s="18">
        <f t="shared" si="0"/>
        <v>159343</v>
      </c>
      <c r="NQ3" s="18">
        <f t="shared" si="1"/>
        <v>24506</v>
      </c>
      <c r="NR3" s="18">
        <f>SUM(OD3,QD3)</f>
        <v>24506</v>
      </c>
      <c r="NS3" s="18">
        <f>SUM(OE3,QE3)</f>
        <v>146878</v>
      </c>
      <c r="NT3" s="18">
        <f>SUM(OF3,QF3)</f>
        <v>12465</v>
      </c>
      <c r="NU3" s="18">
        <f>SUM(OG3,QG3)</f>
        <v>0</v>
      </c>
      <c r="NV3" s="17">
        <v>1137852</v>
      </c>
      <c r="NZ3" s="17">
        <v>12465</v>
      </c>
      <c r="OD3" s="18">
        <f t="shared" si="2"/>
        <v>0</v>
      </c>
      <c r="OE3" s="18">
        <f>SUM(OR3,OS3,OT3,OU3,OV3,OW3,OX3,OY3,OZ3,PA3,PB3,PC3,PD3,PE3)</f>
        <v>146878</v>
      </c>
      <c r="OF3" s="18">
        <f>SUM(NW3,NX3,NY3,NZ3,OA3,OB3,OC3,OI3,PF3,PG3,PH3,PI3,PJ3,PK3,PM3)</f>
        <v>12465</v>
      </c>
      <c r="OG3" s="18">
        <f t="shared" si="3"/>
        <v>0</v>
      </c>
      <c r="OH3" s="19"/>
      <c r="OI3" s="18" t="s">
        <v>611</v>
      </c>
      <c r="OQ3" s="19"/>
      <c r="PB3" s="17">
        <v>23489</v>
      </c>
      <c r="PC3" s="17">
        <v>123389</v>
      </c>
      <c r="PE3" s="19" t="s">
        <v>611</v>
      </c>
      <c r="PL3" s="19" t="s">
        <v>611</v>
      </c>
      <c r="PM3" s="19" t="s">
        <v>611</v>
      </c>
      <c r="PX3" s="19" t="s">
        <v>611</v>
      </c>
      <c r="PY3" s="19" t="s">
        <v>611</v>
      </c>
      <c r="QD3" s="18">
        <f t="shared" si="4"/>
        <v>24506</v>
      </c>
      <c r="QE3" s="18">
        <f t="shared" si="5"/>
        <v>0</v>
      </c>
      <c r="QF3" s="18">
        <f t="shared" si="6"/>
        <v>0</v>
      </c>
      <c r="QG3" s="18">
        <f t="shared" si="7"/>
        <v>0</v>
      </c>
      <c r="QI3" s="19" t="s">
        <v>611</v>
      </c>
      <c r="QJ3" s="19" t="s">
        <v>611</v>
      </c>
      <c r="QP3" s="19" t="s">
        <v>778</v>
      </c>
      <c r="QQ3" s="17">
        <v>24506</v>
      </c>
      <c r="RN3" s="19" t="s">
        <v>611</v>
      </c>
      <c r="RO3" s="19" t="s">
        <v>611</v>
      </c>
      <c r="RP3" s="19" t="s">
        <v>611</v>
      </c>
      <c r="RU3" s="19" t="s">
        <v>611</v>
      </c>
      <c r="RV3" s="19" t="s">
        <v>611</v>
      </c>
      <c r="SE3" s="19" t="s">
        <v>611</v>
      </c>
      <c r="SF3" s="19" t="s">
        <v>611</v>
      </c>
      <c r="SS3" s="19" t="s">
        <v>611</v>
      </c>
      <c r="ST3" s="19" t="s">
        <v>611</v>
      </c>
      <c r="SU3" s="19" t="s">
        <v>779</v>
      </c>
      <c r="SV3" s="19" t="s">
        <v>611</v>
      </c>
      <c r="SW3" s="19" t="s">
        <v>780</v>
      </c>
      <c r="SX3" s="18">
        <f t="shared" si="8"/>
        <v>564183</v>
      </c>
      <c r="SY3" s="18">
        <f t="shared" si="9"/>
        <v>100000</v>
      </c>
      <c r="SZ3" s="19" t="s">
        <v>611</v>
      </c>
      <c r="TH3" s="18">
        <f t="shared" si="10"/>
        <v>0</v>
      </c>
      <c r="TI3" s="18">
        <f t="shared" si="11"/>
        <v>0</v>
      </c>
      <c r="TJ3" s="18">
        <f t="shared" si="12"/>
        <v>564183</v>
      </c>
      <c r="TK3" s="18">
        <f t="shared" si="13"/>
        <v>0</v>
      </c>
      <c r="TL3" s="19" t="s">
        <v>611</v>
      </c>
      <c r="TM3" s="19" t="s">
        <v>611</v>
      </c>
      <c r="TT3" s="19" t="s">
        <v>611</v>
      </c>
      <c r="TU3" s="19" t="s">
        <v>611</v>
      </c>
      <c r="UI3" s="19" t="s">
        <v>611</v>
      </c>
      <c r="UJ3" s="19" t="s">
        <v>611</v>
      </c>
      <c r="UM3" s="17">
        <v>564183</v>
      </c>
      <c r="UQ3" s="19" t="s">
        <v>611</v>
      </c>
      <c r="UR3" s="19" t="s">
        <v>611</v>
      </c>
      <c r="VC3" s="19" t="s">
        <v>611</v>
      </c>
      <c r="VD3" s="19" t="s">
        <v>611</v>
      </c>
      <c r="VI3" s="18">
        <f t="shared" si="14"/>
        <v>100000</v>
      </c>
      <c r="VJ3" s="18">
        <f t="shared" si="15"/>
        <v>0</v>
      </c>
      <c r="VK3" s="18">
        <f t="shared" si="16"/>
        <v>0</v>
      </c>
      <c r="VL3" s="18">
        <f t="shared" si="17"/>
        <v>0</v>
      </c>
      <c r="VN3" s="19" t="s">
        <v>611</v>
      </c>
      <c r="VO3" s="19" t="s">
        <v>611</v>
      </c>
      <c r="VU3" s="19" t="s">
        <v>781</v>
      </c>
      <c r="VV3" s="17">
        <v>100000</v>
      </c>
      <c r="WS3" s="19" t="s">
        <v>611</v>
      </c>
      <c r="WT3" s="19" t="s">
        <v>611</v>
      </c>
      <c r="WU3" s="19" t="s">
        <v>611</v>
      </c>
      <c r="WZ3" s="19" t="s">
        <v>611</v>
      </c>
      <c r="XA3" s="19" t="s">
        <v>611</v>
      </c>
      <c r="XJ3" s="19" t="s">
        <v>611</v>
      </c>
      <c r="XK3" s="19" t="s">
        <v>611</v>
      </c>
      <c r="XX3" s="19" t="s">
        <v>611</v>
      </c>
      <c r="XY3" s="19" t="s">
        <v>611</v>
      </c>
      <c r="XZ3" s="19" t="s">
        <v>782</v>
      </c>
      <c r="YA3" s="17">
        <v>4700000</v>
      </c>
      <c r="YB3" s="19" t="s">
        <v>783</v>
      </c>
      <c r="YC3" s="19" t="s">
        <v>784</v>
      </c>
      <c r="YD3" s="19" t="s">
        <v>610</v>
      </c>
    </row>
    <row r="4" spans="1:654" ht="15" customHeight="1">
      <c r="A4" s="17">
        <v>2024</v>
      </c>
      <c r="B4" s="17">
        <v>1005923</v>
      </c>
      <c r="C4" s="19" t="s">
        <v>785</v>
      </c>
      <c r="D4" s="17">
        <v>0.5</v>
      </c>
      <c r="E4" s="19" t="s">
        <v>610</v>
      </c>
      <c r="F4" s="19" t="s">
        <v>611</v>
      </c>
      <c r="G4" s="22"/>
      <c r="H4" s="19" t="s">
        <v>611</v>
      </c>
      <c r="I4" s="22"/>
      <c r="J4" s="19" t="s">
        <v>611</v>
      </c>
      <c r="K4" s="22"/>
      <c r="L4" s="19" t="s">
        <v>611</v>
      </c>
      <c r="M4" s="22"/>
      <c r="N4" s="19" t="s">
        <v>611</v>
      </c>
      <c r="O4" s="22"/>
      <c r="P4" s="19" t="s">
        <v>611</v>
      </c>
      <c r="Q4" s="22"/>
      <c r="R4" s="19" t="s">
        <v>611</v>
      </c>
      <c r="S4" s="22"/>
      <c r="T4" s="22" t="s">
        <v>612</v>
      </c>
      <c r="U4" s="19" t="s">
        <v>611</v>
      </c>
      <c r="V4" s="19" t="s">
        <v>611</v>
      </c>
      <c r="W4" s="19" t="s">
        <v>611</v>
      </c>
      <c r="X4" s="19" t="s">
        <v>613</v>
      </c>
      <c r="Y4" s="19" t="s">
        <v>614</v>
      </c>
      <c r="Z4" s="19" t="s">
        <v>615</v>
      </c>
      <c r="AA4" s="19" t="s">
        <v>611</v>
      </c>
      <c r="AB4" s="22"/>
      <c r="AC4" s="19" t="s">
        <v>611</v>
      </c>
      <c r="AD4" s="22"/>
      <c r="AE4" s="19" t="s">
        <v>786</v>
      </c>
      <c r="AF4" s="22">
        <v>45505</v>
      </c>
      <c r="AG4" s="19" t="s">
        <v>611</v>
      </c>
      <c r="AH4" s="22"/>
      <c r="AI4" s="19" t="s">
        <v>611</v>
      </c>
      <c r="AJ4" s="22"/>
      <c r="AK4" s="19" t="s">
        <v>611</v>
      </c>
      <c r="AL4" s="22"/>
      <c r="AM4" s="19" t="s">
        <v>611</v>
      </c>
      <c r="AN4" s="22"/>
      <c r="AO4" s="18" t="s">
        <v>786</v>
      </c>
      <c r="AP4" s="19" t="s">
        <v>611</v>
      </c>
      <c r="AQ4" s="19" t="s">
        <v>787</v>
      </c>
      <c r="AR4" s="19" t="s">
        <v>611</v>
      </c>
      <c r="AS4" s="19" t="s">
        <v>611</v>
      </c>
      <c r="AT4" s="19" t="s">
        <v>611</v>
      </c>
      <c r="AU4" s="18" t="s">
        <v>615</v>
      </c>
      <c r="AV4" s="19" t="s">
        <v>617</v>
      </c>
      <c r="AW4" s="19" t="s">
        <v>618</v>
      </c>
      <c r="AX4" s="19" t="s">
        <v>611</v>
      </c>
      <c r="AY4" s="19" t="s">
        <v>611</v>
      </c>
      <c r="AZ4" s="19" t="s">
        <v>619</v>
      </c>
      <c r="BA4" s="19" t="s">
        <v>611</v>
      </c>
      <c r="BB4" s="19" t="s">
        <v>611</v>
      </c>
      <c r="BC4" s="19" t="s">
        <v>615</v>
      </c>
      <c r="BD4" s="19" t="s">
        <v>611</v>
      </c>
      <c r="BE4" s="17">
        <v>87.79</v>
      </c>
      <c r="BF4" s="17">
        <v>100.94</v>
      </c>
      <c r="BG4" s="17">
        <v>188.73</v>
      </c>
      <c r="BH4" s="17">
        <v>20</v>
      </c>
      <c r="BI4" s="19" t="s">
        <v>661</v>
      </c>
      <c r="BJ4" s="17">
        <v>21.12</v>
      </c>
      <c r="BK4" s="17">
        <v>325.2</v>
      </c>
      <c r="BL4" s="19" t="s">
        <v>611</v>
      </c>
      <c r="BM4" s="19" t="s">
        <v>611</v>
      </c>
      <c r="BN4" s="19" t="s">
        <v>611</v>
      </c>
      <c r="BO4" s="19" t="s">
        <v>611</v>
      </c>
      <c r="BP4" s="19" t="s">
        <v>611</v>
      </c>
      <c r="BQ4" s="19" t="s">
        <v>611</v>
      </c>
      <c r="BR4" s="19" t="s">
        <v>611</v>
      </c>
      <c r="BS4" s="19" t="s">
        <v>788</v>
      </c>
      <c r="BT4" s="19" t="s">
        <v>610</v>
      </c>
      <c r="BY4" s="19" t="s">
        <v>611</v>
      </c>
      <c r="BZ4" s="19" t="s">
        <v>611</v>
      </c>
      <c r="CA4" s="19" t="s">
        <v>611</v>
      </c>
      <c r="CB4" s="19" t="s">
        <v>611</v>
      </c>
      <c r="CC4" s="19" t="s">
        <v>611</v>
      </c>
      <c r="CD4" s="19" t="s">
        <v>611</v>
      </c>
      <c r="CE4" s="19" t="s">
        <v>611</v>
      </c>
      <c r="CF4" s="19" t="s">
        <v>611</v>
      </c>
      <c r="CG4" s="19" t="s">
        <v>611</v>
      </c>
      <c r="CH4" s="19" t="s">
        <v>611</v>
      </c>
      <c r="CI4" s="19" t="s">
        <v>611</v>
      </c>
      <c r="CJ4" s="19" t="s">
        <v>611</v>
      </c>
      <c r="CK4" s="19" t="s">
        <v>611</v>
      </c>
      <c r="CL4" s="19" t="s">
        <v>611</v>
      </c>
      <c r="CM4" s="19" t="s">
        <v>611</v>
      </c>
      <c r="CN4" s="19" t="s">
        <v>611</v>
      </c>
      <c r="CO4" s="19" t="s">
        <v>611</v>
      </c>
      <c r="CP4" s="19" t="s">
        <v>621</v>
      </c>
      <c r="CQ4" s="19" t="s">
        <v>622</v>
      </c>
      <c r="CR4" s="19" t="s">
        <v>611</v>
      </c>
      <c r="CS4" s="19" t="s">
        <v>611</v>
      </c>
      <c r="CT4" s="19" t="s">
        <v>610</v>
      </c>
      <c r="CU4" s="19" t="s">
        <v>611</v>
      </c>
      <c r="CY4" s="19" t="s">
        <v>611</v>
      </c>
      <c r="CZ4" s="19" t="s">
        <v>611</v>
      </c>
      <c r="DA4" s="19" t="s">
        <v>611</v>
      </c>
      <c r="DB4" s="19" t="s">
        <v>611</v>
      </c>
      <c r="DC4" s="19" t="s">
        <v>611</v>
      </c>
      <c r="DD4" s="19" t="s">
        <v>611</v>
      </c>
      <c r="DE4" s="19" t="s">
        <v>611</v>
      </c>
      <c r="DF4" s="19" t="s">
        <v>611</v>
      </c>
      <c r="DG4" s="19" t="s">
        <v>611</v>
      </c>
      <c r="DK4" s="19" t="s">
        <v>611</v>
      </c>
      <c r="DL4" s="17">
        <v>0</v>
      </c>
      <c r="DM4" s="17">
        <v>0</v>
      </c>
      <c r="DN4" s="17">
        <v>0</v>
      </c>
      <c r="DO4" s="17">
        <v>0</v>
      </c>
      <c r="DP4" s="17">
        <v>0</v>
      </c>
      <c r="DQ4" s="17">
        <v>0</v>
      </c>
      <c r="DR4" s="19" t="s">
        <v>611</v>
      </c>
      <c r="DS4" s="18" t="s">
        <v>610</v>
      </c>
      <c r="DT4" s="18" t="s">
        <v>610</v>
      </c>
      <c r="DU4" s="18" t="s">
        <v>610</v>
      </c>
      <c r="DV4" s="18" t="s">
        <v>610</v>
      </c>
      <c r="DW4" s="19" t="s">
        <v>610</v>
      </c>
      <c r="DX4" s="19" t="s">
        <v>611</v>
      </c>
      <c r="DY4" s="19" t="s">
        <v>789</v>
      </c>
      <c r="DZ4" s="19" t="s">
        <v>790</v>
      </c>
      <c r="EA4" s="19" t="s">
        <v>791</v>
      </c>
      <c r="EB4" s="19" t="s">
        <v>611</v>
      </c>
      <c r="EC4" s="19" t="s">
        <v>611</v>
      </c>
      <c r="ED4" s="19" t="s">
        <v>611</v>
      </c>
      <c r="EE4" s="19" t="s">
        <v>611</v>
      </c>
      <c r="EF4" s="19" t="s">
        <v>611</v>
      </c>
      <c r="EG4" s="19" t="s">
        <v>611</v>
      </c>
      <c r="EH4" s="19" t="s">
        <v>625</v>
      </c>
      <c r="EI4" s="19" t="s">
        <v>672</v>
      </c>
      <c r="EJ4" s="19" t="s">
        <v>611</v>
      </c>
      <c r="EK4" s="19" t="s">
        <v>611</v>
      </c>
      <c r="EL4" s="19" t="s">
        <v>611</v>
      </c>
      <c r="EM4" s="19" t="s">
        <v>611</v>
      </c>
      <c r="EN4" s="19" t="s">
        <v>626</v>
      </c>
      <c r="EO4" s="19" t="s">
        <v>611</v>
      </c>
      <c r="EP4" s="19" t="s">
        <v>611</v>
      </c>
      <c r="EQ4" s="19" t="s">
        <v>792</v>
      </c>
      <c r="ER4" s="19" t="s">
        <v>611</v>
      </c>
      <c r="ES4" s="19" t="s">
        <v>611</v>
      </c>
      <c r="ET4" s="19" t="s">
        <v>611</v>
      </c>
      <c r="EU4" s="19" t="s">
        <v>611</v>
      </c>
      <c r="EV4" s="19" t="s">
        <v>611</v>
      </c>
      <c r="EW4" s="19" t="s">
        <v>611</v>
      </c>
      <c r="EX4" s="19" t="s">
        <v>611</v>
      </c>
      <c r="EY4" s="19" t="s">
        <v>611</v>
      </c>
      <c r="EZ4" s="19" t="s">
        <v>793</v>
      </c>
      <c r="FA4" s="19" t="s">
        <v>611</v>
      </c>
      <c r="FB4" s="19" t="s">
        <v>611</v>
      </c>
      <c r="FC4" s="19" t="s">
        <v>611</v>
      </c>
      <c r="FD4" s="19" t="s">
        <v>611</v>
      </c>
      <c r="FE4" s="19" t="s">
        <v>611</v>
      </c>
      <c r="FF4" s="19" t="s">
        <v>611</v>
      </c>
      <c r="FG4" s="19" t="s">
        <v>611</v>
      </c>
      <c r="FH4" s="19" t="s">
        <v>611</v>
      </c>
      <c r="FI4" s="19" t="s">
        <v>611</v>
      </c>
      <c r="FJ4" s="19" t="s">
        <v>794</v>
      </c>
      <c r="FK4" s="18" t="s">
        <v>628</v>
      </c>
      <c r="FL4" s="18" t="s">
        <v>793</v>
      </c>
      <c r="FM4" s="19" t="s">
        <v>625</v>
      </c>
      <c r="FN4" s="19" t="s">
        <v>672</v>
      </c>
      <c r="FO4" s="19" t="s">
        <v>611</v>
      </c>
      <c r="FP4" s="19" t="s">
        <v>611</v>
      </c>
      <c r="FQ4" s="19" t="s">
        <v>611</v>
      </c>
      <c r="FR4" s="19" t="s">
        <v>611</v>
      </c>
      <c r="FS4" s="19" t="s">
        <v>611</v>
      </c>
      <c r="FT4" s="19" t="s">
        <v>611</v>
      </c>
      <c r="FU4" s="19" t="s">
        <v>611</v>
      </c>
      <c r="FV4" s="19" t="s">
        <v>611</v>
      </c>
      <c r="FW4" s="19" t="s">
        <v>611</v>
      </c>
      <c r="FX4" s="19" t="s">
        <v>795</v>
      </c>
      <c r="FY4" s="19" t="s">
        <v>611</v>
      </c>
      <c r="FZ4" s="19" t="s">
        <v>611</v>
      </c>
      <c r="GA4" s="19" t="s">
        <v>677</v>
      </c>
      <c r="GB4" s="19" t="s">
        <v>611</v>
      </c>
      <c r="GC4" s="19" t="s">
        <v>611</v>
      </c>
      <c r="GD4" s="19" t="s">
        <v>611</v>
      </c>
      <c r="GE4" s="19" t="s">
        <v>679</v>
      </c>
      <c r="GF4" s="19" t="s">
        <v>611</v>
      </c>
      <c r="GG4" s="19" t="s">
        <v>611</v>
      </c>
      <c r="GH4" s="19" t="s">
        <v>611</v>
      </c>
      <c r="GI4" s="19" t="s">
        <v>611</v>
      </c>
      <c r="GJ4" s="19" t="s">
        <v>611</v>
      </c>
      <c r="GK4" s="19" t="s">
        <v>683</v>
      </c>
      <c r="GL4" s="19" t="s">
        <v>629</v>
      </c>
      <c r="GM4" s="19" t="s">
        <v>611</v>
      </c>
      <c r="GN4" s="19" t="s">
        <v>611</v>
      </c>
      <c r="GO4" s="19" t="s">
        <v>611</v>
      </c>
      <c r="GP4" s="19" t="s">
        <v>611</v>
      </c>
      <c r="GQ4" s="19" t="s">
        <v>611</v>
      </c>
      <c r="GR4" s="19" t="s">
        <v>611</v>
      </c>
      <c r="GS4" s="19" t="s">
        <v>611</v>
      </c>
      <c r="GT4" s="19" t="s">
        <v>611</v>
      </c>
      <c r="GU4" s="19" t="s">
        <v>611</v>
      </c>
      <c r="GV4" s="19" t="s">
        <v>611</v>
      </c>
      <c r="GW4" s="19" t="s">
        <v>611</v>
      </c>
      <c r="GX4" s="19" t="s">
        <v>611</v>
      </c>
      <c r="GY4" s="19" t="s">
        <v>611</v>
      </c>
      <c r="GZ4" s="19" t="s">
        <v>611</v>
      </c>
      <c r="HA4" s="19" t="s">
        <v>796</v>
      </c>
      <c r="HB4" s="18" t="s">
        <v>797</v>
      </c>
      <c r="HC4" s="18" t="s">
        <v>798</v>
      </c>
      <c r="HD4" s="19" t="s">
        <v>625</v>
      </c>
      <c r="HE4" s="19" t="s">
        <v>672</v>
      </c>
      <c r="HF4" s="19" t="s">
        <v>611</v>
      </c>
      <c r="HG4" s="19" t="s">
        <v>611</v>
      </c>
      <c r="HH4" s="19" t="s">
        <v>611</v>
      </c>
      <c r="HI4" s="19" t="s">
        <v>611</v>
      </c>
      <c r="HJ4" s="19" t="s">
        <v>611</v>
      </c>
      <c r="HK4" s="19" t="s">
        <v>611</v>
      </c>
      <c r="HL4" s="19" t="s">
        <v>611</v>
      </c>
      <c r="HM4" s="19" t="s">
        <v>799</v>
      </c>
      <c r="HN4" s="19" t="s">
        <v>611</v>
      </c>
      <c r="HO4" s="19" t="s">
        <v>697</v>
      </c>
      <c r="HP4" s="19" t="s">
        <v>611</v>
      </c>
      <c r="HQ4" s="19" t="s">
        <v>611</v>
      </c>
      <c r="HR4" s="19" t="s">
        <v>611</v>
      </c>
      <c r="HS4" s="19" t="s">
        <v>611</v>
      </c>
      <c r="HT4" s="19" t="s">
        <v>800</v>
      </c>
      <c r="HU4" s="19" t="s">
        <v>611</v>
      </c>
      <c r="HV4" s="19" t="s">
        <v>611</v>
      </c>
      <c r="HW4" s="19" t="s">
        <v>611</v>
      </c>
      <c r="HX4" s="19" t="s">
        <v>611</v>
      </c>
      <c r="HY4" s="19" t="s">
        <v>611</v>
      </c>
      <c r="HZ4" s="19" t="s">
        <v>611</v>
      </c>
      <c r="IA4" s="19" t="s">
        <v>611</v>
      </c>
      <c r="IB4" s="18" t="s">
        <v>801</v>
      </c>
      <c r="IC4" s="18" t="s">
        <v>802</v>
      </c>
      <c r="ID4" s="19" t="s">
        <v>803</v>
      </c>
      <c r="IE4" s="19" t="s">
        <v>625</v>
      </c>
      <c r="IF4" s="19" t="s">
        <v>672</v>
      </c>
      <c r="IG4" s="19" t="s">
        <v>611</v>
      </c>
      <c r="IH4" s="18" t="s">
        <v>804</v>
      </c>
      <c r="II4" s="19" t="s">
        <v>712</v>
      </c>
      <c r="IJ4" s="19" t="s">
        <v>611</v>
      </c>
      <c r="IK4" s="19" t="s">
        <v>713</v>
      </c>
      <c r="IL4" s="19" t="s">
        <v>714</v>
      </c>
      <c r="IM4" s="19" t="s">
        <v>611</v>
      </c>
      <c r="IN4" s="19" t="s">
        <v>716</v>
      </c>
      <c r="IO4" s="19" t="s">
        <v>611</v>
      </c>
      <c r="IP4" s="19" t="s">
        <v>611</v>
      </c>
      <c r="IQ4" s="19" t="s">
        <v>611</v>
      </c>
      <c r="IR4" s="19" t="s">
        <v>611</v>
      </c>
      <c r="IS4" s="19" t="s">
        <v>611</v>
      </c>
      <c r="IT4" s="19" t="s">
        <v>611</v>
      </c>
      <c r="IU4" s="19" t="s">
        <v>611</v>
      </c>
      <c r="IV4" s="19" t="s">
        <v>611</v>
      </c>
      <c r="IW4" s="19" t="s">
        <v>713</v>
      </c>
      <c r="IX4" s="19" t="s">
        <v>714</v>
      </c>
      <c r="IY4" s="19" t="s">
        <v>611</v>
      </c>
      <c r="IZ4" s="19" t="s">
        <v>715</v>
      </c>
      <c r="JA4" s="19" t="s">
        <v>723</v>
      </c>
      <c r="JB4" s="19" t="s">
        <v>611</v>
      </c>
      <c r="JC4" s="19" t="s">
        <v>717</v>
      </c>
      <c r="JD4" s="19" t="s">
        <v>611</v>
      </c>
      <c r="JE4" s="19" t="s">
        <v>805</v>
      </c>
      <c r="JF4" s="19" t="s">
        <v>611</v>
      </c>
      <c r="JG4" s="19" t="s">
        <v>719</v>
      </c>
      <c r="JH4" s="19" t="s">
        <v>611</v>
      </c>
      <c r="JI4" s="19" t="s">
        <v>806</v>
      </c>
      <c r="JJ4" s="18" t="s">
        <v>807</v>
      </c>
      <c r="JK4" s="18" t="s">
        <v>808</v>
      </c>
      <c r="JL4" s="19" t="s">
        <v>638</v>
      </c>
      <c r="JM4" s="17">
        <v>1</v>
      </c>
      <c r="JN4" s="19" t="s">
        <v>611</v>
      </c>
      <c r="JP4" s="19" t="s">
        <v>728</v>
      </c>
      <c r="JQ4" s="17">
        <v>0.25</v>
      </c>
      <c r="JR4" s="19" t="s">
        <v>729</v>
      </c>
      <c r="JS4" s="17">
        <v>1</v>
      </c>
      <c r="JT4" s="19" t="s">
        <v>611</v>
      </c>
      <c r="JU4" s="19" t="s">
        <v>730</v>
      </c>
      <c r="JV4" s="17">
        <v>225000</v>
      </c>
      <c r="JW4" s="19" t="s">
        <v>611</v>
      </c>
      <c r="JY4" s="19" t="s">
        <v>611</v>
      </c>
      <c r="KA4" s="19" t="s">
        <v>611</v>
      </c>
      <c r="KC4" s="19" t="s">
        <v>611</v>
      </c>
      <c r="KD4" s="19" t="s">
        <v>809</v>
      </c>
      <c r="KE4" s="17">
        <v>2023</v>
      </c>
      <c r="KF4" s="19" t="s">
        <v>611</v>
      </c>
      <c r="KH4" s="19" t="s">
        <v>611</v>
      </c>
      <c r="KI4" s="19" t="s">
        <v>810</v>
      </c>
      <c r="KJ4" s="19" t="s">
        <v>611</v>
      </c>
      <c r="KK4" s="19" t="s">
        <v>611</v>
      </c>
      <c r="KL4" s="19" t="s">
        <v>611</v>
      </c>
      <c r="KM4" s="19" t="s">
        <v>611</v>
      </c>
      <c r="KN4" s="19" t="s">
        <v>734</v>
      </c>
      <c r="KO4" s="19" t="s">
        <v>611</v>
      </c>
      <c r="KP4" s="19" t="s">
        <v>735</v>
      </c>
      <c r="KQ4" s="19" t="s">
        <v>611</v>
      </c>
      <c r="KR4" s="19" t="s">
        <v>642</v>
      </c>
      <c r="KS4" s="19" t="s">
        <v>811</v>
      </c>
      <c r="KT4" s="19" t="s">
        <v>611</v>
      </c>
      <c r="KU4" s="19" t="s">
        <v>611</v>
      </c>
      <c r="KV4" s="19" t="s">
        <v>739</v>
      </c>
      <c r="KW4" s="19" t="s">
        <v>812</v>
      </c>
      <c r="KX4" s="19" t="s">
        <v>644</v>
      </c>
      <c r="KY4" s="19" t="s">
        <v>813</v>
      </c>
      <c r="KZ4" s="19" t="s">
        <v>611</v>
      </c>
      <c r="LA4" s="19" t="s">
        <v>611</v>
      </c>
      <c r="LB4" s="19" t="s">
        <v>744</v>
      </c>
      <c r="LC4" s="19" t="s">
        <v>814</v>
      </c>
      <c r="LD4" s="19" t="s">
        <v>815</v>
      </c>
      <c r="LE4" s="19" t="s">
        <v>816</v>
      </c>
      <c r="LF4" s="19" t="s">
        <v>746</v>
      </c>
      <c r="LG4" s="19" t="s">
        <v>817</v>
      </c>
      <c r="LH4" s="19" t="s">
        <v>611</v>
      </c>
      <c r="LI4" s="19" t="s">
        <v>611</v>
      </c>
      <c r="LJ4" s="19" t="s">
        <v>750</v>
      </c>
      <c r="LK4" s="19" t="s">
        <v>818</v>
      </c>
      <c r="LL4" s="19" t="s">
        <v>752</v>
      </c>
      <c r="LM4" s="19" t="s">
        <v>819</v>
      </c>
      <c r="LN4" s="19" t="s">
        <v>754</v>
      </c>
      <c r="LO4" s="19" t="s">
        <v>819</v>
      </c>
      <c r="LP4" s="19" t="s">
        <v>756</v>
      </c>
      <c r="LQ4" s="19" t="s">
        <v>820</v>
      </c>
      <c r="LR4" s="19" t="s">
        <v>611</v>
      </c>
      <c r="LS4" s="19" t="s">
        <v>611</v>
      </c>
      <c r="LT4" s="19" t="s">
        <v>611</v>
      </c>
      <c r="LU4" s="19" t="s">
        <v>758</v>
      </c>
      <c r="LV4" s="19" t="s">
        <v>759</v>
      </c>
      <c r="LW4" s="19" t="s">
        <v>760</v>
      </c>
      <c r="LX4" s="19" t="s">
        <v>761</v>
      </c>
      <c r="LY4" s="19" t="s">
        <v>762</v>
      </c>
      <c r="LZ4" s="19" t="s">
        <v>763</v>
      </c>
      <c r="MA4" s="19" t="s">
        <v>611</v>
      </c>
      <c r="MB4" s="19" t="s">
        <v>611</v>
      </c>
      <c r="MC4" s="19" t="s">
        <v>766</v>
      </c>
      <c r="MD4" s="19" t="s">
        <v>767</v>
      </c>
      <c r="ME4" s="19" t="s">
        <v>768</v>
      </c>
      <c r="MF4" s="19" t="s">
        <v>769</v>
      </c>
      <c r="MG4" s="19" t="s">
        <v>611</v>
      </c>
      <c r="MH4" s="19" t="s">
        <v>611</v>
      </c>
      <c r="MI4" s="19" t="s">
        <v>611</v>
      </c>
      <c r="MJ4" s="19" t="s">
        <v>611</v>
      </c>
      <c r="MK4" s="19" t="s">
        <v>771</v>
      </c>
      <c r="ML4" s="19" t="s">
        <v>772</v>
      </c>
      <c r="MM4" s="19" t="s">
        <v>647</v>
      </c>
      <c r="MN4" s="19" t="s">
        <v>611</v>
      </c>
      <c r="MO4" s="19" t="s">
        <v>611</v>
      </c>
      <c r="MP4" s="19" t="s">
        <v>611</v>
      </c>
      <c r="MQ4" s="19" t="s">
        <v>773</v>
      </c>
      <c r="MR4" s="19" t="s">
        <v>611</v>
      </c>
      <c r="MS4" s="19" t="s">
        <v>611</v>
      </c>
      <c r="MT4" s="19" t="s">
        <v>611</v>
      </c>
      <c r="MU4" s="19" t="s">
        <v>611</v>
      </c>
      <c r="MV4" s="19" t="s">
        <v>611</v>
      </c>
      <c r="MW4" s="19" t="s">
        <v>611</v>
      </c>
      <c r="MX4" s="19" t="s">
        <v>611</v>
      </c>
      <c r="MY4" s="19" t="s">
        <v>611</v>
      </c>
      <c r="MZ4" s="19" t="s">
        <v>611</v>
      </c>
      <c r="NA4" s="19" t="s">
        <v>611</v>
      </c>
      <c r="NB4" s="19" t="s">
        <v>611</v>
      </c>
      <c r="NC4" s="19" t="s">
        <v>611</v>
      </c>
      <c r="ND4" s="19" t="s">
        <v>611</v>
      </c>
      <c r="NE4" s="19" t="s">
        <v>611</v>
      </c>
      <c r="NF4" s="19" t="s">
        <v>611</v>
      </c>
      <c r="NG4" s="19" t="s">
        <v>611</v>
      </c>
      <c r="NH4" s="19" t="s">
        <v>611</v>
      </c>
      <c r="NI4" s="19" t="s">
        <v>611</v>
      </c>
      <c r="NJ4" s="19" t="s">
        <v>775</v>
      </c>
      <c r="NK4" s="19" t="s">
        <v>776</v>
      </c>
      <c r="NL4" s="19" t="s">
        <v>611</v>
      </c>
      <c r="NM4" s="19" t="s">
        <v>611</v>
      </c>
      <c r="NN4" s="19" t="s">
        <v>611</v>
      </c>
      <c r="NO4" s="19" t="s">
        <v>821</v>
      </c>
      <c r="NP4" s="18">
        <f t="shared" si="0"/>
        <v>183866</v>
      </c>
      <c r="NQ4" s="18">
        <f t="shared" si="1"/>
        <v>62500</v>
      </c>
      <c r="NR4" s="18">
        <f>SUM(OD4,QD4)</f>
        <v>65000</v>
      </c>
      <c r="NS4" s="18">
        <f>SUM(OE4,QE4)</f>
        <v>0</v>
      </c>
      <c r="NT4" s="18">
        <f>SUM(OF4,QF4)</f>
        <v>173866</v>
      </c>
      <c r="NU4" s="18">
        <f>SUM(OG4,QG4)</f>
        <v>7500</v>
      </c>
      <c r="NW4" s="17">
        <v>103366</v>
      </c>
      <c r="NX4" s="17">
        <v>5500</v>
      </c>
      <c r="OC4" s="17">
        <v>10000</v>
      </c>
      <c r="OD4" s="18">
        <f t="shared" si="2"/>
        <v>65000</v>
      </c>
      <c r="OE4" s="18">
        <f>SUM(OR4,OS4,OT4,OU4,OV4,OW4,OX4,OY4,OZ4,PA4,PB4,PC4,PD4,PE4)</f>
        <v>0</v>
      </c>
      <c r="OF4" s="18">
        <f>SUM(NW4,NX4,NY4,NZ4,OA4,OB4,OC4,OI4,PF4,PG4,PH4,PI4,PJ4,PK4,PM4)</f>
        <v>118866</v>
      </c>
      <c r="OG4" s="18">
        <f t="shared" si="3"/>
        <v>0</v>
      </c>
      <c r="OH4" s="19"/>
      <c r="OI4" s="18" t="s">
        <v>611</v>
      </c>
      <c r="OJ4" s="17">
        <v>50000</v>
      </c>
      <c r="OM4" s="17">
        <v>15000</v>
      </c>
      <c r="OQ4" s="19" t="s">
        <v>611</v>
      </c>
      <c r="PE4" s="19" t="s">
        <v>611</v>
      </c>
      <c r="PL4" s="19" t="s">
        <v>611</v>
      </c>
      <c r="PM4" s="19" t="s">
        <v>611</v>
      </c>
      <c r="PX4" s="19" t="s">
        <v>611</v>
      </c>
      <c r="PY4" s="19" t="s">
        <v>611</v>
      </c>
      <c r="QA4" s="17">
        <v>50000</v>
      </c>
      <c r="QD4" s="18">
        <f t="shared" si="4"/>
        <v>0</v>
      </c>
      <c r="QE4" s="18">
        <f t="shared" si="5"/>
        <v>0</v>
      </c>
      <c r="QF4" s="18">
        <f t="shared" si="6"/>
        <v>55000</v>
      </c>
      <c r="QG4" s="18">
        <f t="shared" si="7"/>
        <v>7500</v>
      </c>
      <c r="QH4" s="17">
        <v>5000</v>
      </c>
      <c r="QI4" s="19" t="s">
        <v>611</v>
      </c>
      <c r="QJ4" s="19" t="s">
        <v>611</v>
      </c>
      <c r="QP4" s="19" t="s">
        <v>611</v>
      </c>
      <c r="QQ4" s="18" t="s">
        <v>611</v>
      </c>
      <c r="RN4" s="19" t="s">
        <v>611</v>
      </c>
      <c r="RO4" s="19" t="s">
        <v>611</v>
      </c>
      <c r="RP4" s="19" t="s">
        <v>611</v>
      </c>
      <c r="RU4" s="19" t="s">
        <v>611</v>
      </c>
      <c r="RV4" s="19" t="s">
        <v>611</v>
      </c>
      <c r="SE4" s="19" t="s">
        <v>611</v>
      </c>
      <c r="SF4" s="19" t="s">
        <v>611</v>
      </c>
      <c r="SI4" s="17">
        <v>7500</v>
      </c>
      <c r="SS4" s="19" t="s">
        <v>611</v>
      </c>
      <c r="ST4" s="19" t="s">
        <v>611</v>
      </c>
      <c r="SU4" s="19" t="s">
        <v>611</v>
      </c>
      <c r="SV4" s="19" t="s">
        <v>611</v>
      </c>
      <c r="SW4" s="19" t="s">
        <v>822</v>
      </c>
      <c r="SX4" s="18">
        <f t="shared" si="8"/>
        <v>8560.93</v>
      </c>
      <c r="SY4" s="18">
        <f t="shared" si="9"/>
        <v>0</v>
      </c>
      <c r="SZ4" s="19" t="s">
        <v>611</v>
      </c>
      <c r="TA4" s="17">
        <v>8560.93</v>
      </c>
      <c r="TH4" s="18">
        <f t="shared" si="10"/>
        <v>0</v>
      </c>
      <c r="TI4" s="18">
        <f t="shared" si="11"/>
        <v>0</v>
      </c>
      <c r="TJ4" s="18">
        <f t="shared" si="12"/>
        <v>8560.93</v>
      </c>
      <c r="TK4" s="18">
        <f t="shared" si="13"/>
        <v>0</v>
      </c>
      <c r="TL4" s="19" t="s">
        <v>611</v>
      </c>
      <c r="TM4" s="19" t="s">
        <v>611</v>
      </c>
      <c r="TT4" s="19" t="s">
        <v>611</v>
      </c>
      <c r="TU4" s="19" t="s">
        <v>611</v>
      </c>
      <c r="UI4" s="19" t="s">
        <v>611</v>
      </c>
      <c r="UJ4" s="19" t="s">
        <v>611</v>
      </c>
      <c r="UQ4" s="19" t="s">
        <v>611</v>
      </c>
      <c r="UR4" s="19" t="s">
        <v>611</v>
      </c>
      <c r="VC4" s="19" t="s">
        <v>611</v>
      </c>
      <c r="VD4" s="19" t="s">
        <v>611</v>
      </c>
      <c r="VI4" s="18">
        <f t="shared" si="14"/>
        <v>0</v>
      </c>
      <c r="VJ4" s="18">
        <f t="shared" si="15"/>
        <v>0</v>
      </c>
      <c r="VK4" s="18">
        <f t="shared" si="16"/>
        <v>0</v>
      </c>
      <c r="VL4" s="18">
        <f t="shared" si="17"/>
        <v>0</v>
      </c>
      <c r="VN4" s="19" t="s">
        <v>611</v>
      </c>
      <c r="VO4" s="19" t="s">
        <v>611</v>
      </c>
      <c r="VU4" s="19" t="s">
        <v>611</v>
      </c>
      <c r="VV4" s="19" t="s">
        <v>611</v>
      </c>
      <c r="WS4" s="19" t="s">
        <v>611</v>
      </c>
      <c r="WT4" s="19" t="s">
        <v>611</v>
      </c>
      <c r="WU4" s="19" t="s">
        <v>611</v>
      </c>
      <c r="WZ4" s="19" t="s">
        <v>611</v>
      </c>
      <c r="XA4" s="19" t="s">
        <v>611</v>
      </c>
      <c r="XJ4" s="19" t="s">
        <v>611</v>
      </c>
      <c r="XK4" s="19" t="s">
        <v>611</v>
      </c>
      <c r="XX4" s="19" t="s">
        <v>611</v>
      </c>
      <c r="XY4" s="19" t="s">
        <v>611</v>
      </c>
      <c r="XZ4" s="19" t="s">
        <v>823</v>
      </c>
      <c r="YA4" s="17">
        <v>24563</v>
      </c>
      <c r="YB4" s="19" t="s">
        <v>824</v>
      </c>
      <c r="YC4" s="19" t="s">
        <v>825</v>
      </c>
      <c r="YD4" s="19" t="s">
        <v>610</v>
      </c>
    </row>
    <row r="5" spans="1:654" ht="15" customHeight="1">
      <c r="A5" s="17">
        <v>2024</v>
      </c>
      <c r="B5" s="17">
        <v>5943008</v>
      </c>
      <c r="C5" s="19" t="s">
        <v>826</v>
      </c>
      <c r="D5" s="17">
        <v>0.1</v>
      </c>
      <c r="E5" s="19" t="s">
        <v>610</v>
      </c>
      <c r="F5" s="19" t="s">
        <v>611</v>
      </c>
      <c r="G5" s="22"/>
      <c r="H5" s="19" t="s">
        <v>611</v>
      </c>
      <c r="I5" s="22"/>
      <c r="J5" s="19" t="s">
        <v>611</v>
      </c>
      <c r="K5" s="22"/>
      <c r="L5" s="19" t="s">
        <v>611</v>
      </c>
      <c r="M5" s="22"/>
      <c r="N5" s="19" t="s">
        <v>611</v>
      </c>
      <c r="O5" s="22"/>
      <c r="P5" s="19" t="s">
        <v>611</v>
      </c>
      <c r="Q5" s="22"/>
      <c r="R5" s="19" t="s">
        <v>611</v>
      </c>
      <c r="S5" s="19"/>
      <c r="T5" s="22" t="s">
        <v>612</v>
      </c>
      <c r="U5" s="19" t="s">
        <v>611</v>
      </c>
      <c r="V5" s="19" t="s">
        <v>611</v>
      </c>
      <c r="W5" s="19" t="s">
        <v>611</v>
      </c>
      <c r="X5" s="19" t="s">
        <v>613</v>
      </c>
      <c r="Y5" s="19" t="s">
        <v>614</v>
      </c>
      <c r="Z5" s="19" t="s">
        <v>610</v>
      </c>
      <c r="AA5" s="19" t="s">
        <v>611</v>
      </c>
      <c r="AB5" s="22"/>
      <c r="AC5" s="19" t="s">
        <v>611</v>
      </c>
      <c r="AD5" s="22"/>
      <c r="AE5" s="19" t="s">
        <v>611</v>
      </c>
      <c r="AF5" s="22"/>
      <c r="AG5" s="19" t="s">
        <v>611</v>
      </c>
      <c r="AH5" s="22"/>
      <c r="AI5" s="19" t="s">
        <v>611</v>
      </c>
      <c r="AJ5" s="22"/>
      <c r="AK5" s="19" t="s">
        <v>611</v>
      </c>
      <c r="AL5" s="22"/>
      <c r="AM5" s="19" t="s">
        <v>611</v>
      </c>
      <c r="AN5" s="22"/>
      <c r="AO5" s="22" t="s">
        <v>612</v>
      </c>
      <c r="AP5" s="19" t="s">
        <v>611</v>
      </c>
      <c r="AQ5" s="19" t="s">
        <v>611</v>
      </c>
      <c r="AR5" s="19" t="s">
        <v>611</v>
      </c>
      <c r="AS5" s="19" t="s">
        <v>613</v>
      </c>
      <c r="AT5" s="19" t="s">
        <v>614</v>
      </c>
      <c r="AU5" s="18" t="s">
        <v>610</v>
      </c>
      <c r="AV5" s="19" t="s">
        <v>617</v>
      </c>
      <c r="AW5" s="19" t="s">
        <v>618</v>
      </c>
      <c r="AX5" s="19" t="s">
        <v>611</v>
      </c>
      <c r="AY5" s="19" t="s">
        <v>611</v>
      </c>
      <c r="AZ5" s="19" t="s">
        <v>611</v>
      </c>
      <c r="BA5" s="19" t="s">
        <v>611</v>
      </c>
      <c r="BB5" s="19" t="s">
        <v>611</v>
      </c>
      <c r="BC5" s="19" t="s">
        <v>610</v>
      </c>
      <c r="BD5" s="19" t="s">
        <v>611</v>
      </c>
      <c r="BI5" s="19" t="s">
        <v>611</v>
      </c>
      <c r="BL5" s="19" t="s">
        <v>611</v>
      </c>
      <c r="BM5" s="19" t="s">
        <v>827</v>
      </c>
      <c r="BN5" s="19" t="s">
        <v>828</v>
      </c>
      <c r="BO5" s="19" t="s">
        <v>611</v>
      </c>
      <c r="BP5" s="19" t="s">
        <v>611</v>
      </c>
      <c r="BQ5" s="19" t="s">
        <v>611</v>
      </c>
      <c r="BR5" s="19" t="s">
        <v>611</v>
      </c>
      <c r="BS5" s="19" t="s">
        <v>611</v>
      </c>
      <c r="BT5" s="19" t="s">
        <v>615</v>
      </c>
      <c r="BU5" s="17">
        <v>25.9</v>
      </c>
      <c r="BV5" s="17">
        <v>25.78</v>
      </c>
      <c r="BW5" s="17">
        <v>0</v>
      </c>
      <c r="BX5" s="17">
        <v>51.67</v>
      </c>
      <c r="BY5" s="19" t="s">
        <v>611</v>
      </c>
      <c r="BZ5" s="19" t="s">
        <v>611</v>
      </c>
      <c r="CA5" s="19" t="s">
        <v>611</v>
      </c>
      <c r="CB5" s="19" t="s">
        <v>611</v>
      </c>
      <c r="CC5" s="19" t="s">
        <v>611</v>
      </c>
      <c r="CD5" s="19" t="s">
        <v>611</v>
      </c>
      <c r="CE5" s="19" t="s">
        <v>829</v>
      </c>
      <c r="CF5" s="19" t="s">
        <v>830</v>
      </c>
      <c r="CG5" s="19" t="s">
        <v>611</v>
      </c>
      <c r="CH5" s="19" t="s">
        <v>611</v>
      </c>
      <c r="CI5" s="19" t="s">
        <v>611</v>
      </c>
      <c r="CJ5" s="19" t="s">
        <v>611</v>
      </c>
      <c r="CK5" s="19" t="s">
        <v>611</v>
      </c>
      <c r="CL5" s="19" t="s">
        <v>611</v>
      </c>
      <c r="CM5" s="19" t="s">
        <v>611</v>
      </c>
      <c r="CN5" s="19" t="s">
        <v>611</v>
      </c>
      <c r="CO5" s="19" t="s">
        <v>611</v>
      </c>
      <c r="CP5" s="19" t="s">
        <v>611</v>
      </c>
      <c r="CQ5" s="19" t="s">
        <v>611</v>
      </c>
      <c r="CR5" s="19" t="s">
        <v>611</v>
      </c>
      <c r="CS5" s="19" t="s">
        <v>611</v>
      </c>
      <c r="CT5" s="19" t="s">
        <v>611</v>
      </c>
      <c r="CU5" s="19" t="s">
        <v>831</v>
      </c>
      <c r="CV5" s="17">
        <v>25.9</v>
      </c>
      <c r="CW5" s="17">
        <v>25.78</v>
      </c>
      <c r="CX5" s="17">
        <v>0</v>
      </c>
      <c r="CY5" s="19" t="s">
        <v>611</v>
      </c>
      <c r="CZ5" s="19" t="s">
        <v>611</v>
      </c>
      <c r="DA5" s="19" t="s">
        <v>611</v>
      </c>
      <c r="DB5" s="19" t="s">
        <v>611</v>
      </c>
      <c r="DC5" s="19" t="s">
        <v>611</v>
      </c>
      <c r="DD5" s="19" t="s">
        <v>611</v>
      </c>
      <c r="DE5" s="19" t="s">
        <v>611</v>
      </c>
      <c r="DF5" s="19" t="s">
        <v>611</v>
      </c>
      <c r="DG5" s="19" t="s">
        <v>611</v>
      </c>
      <c r="DK5" s="19" t="s">
        <v>610</v>
      </c>
      <c r="DL5" s="17">
        <v>0</v>
      </c>
      <c r="DM5" s="17">
        <v>0</v>
      </c>
      <c r="DN5" s="17">
        <v>0</v>
      </c>
      <c r="DO5" s="17">
        <v>0</v>
      </c>
      <c r="DP5" s="17">
        <v>0</v>
      </c>
      <c r="DQ5" s="17">
        <v>0</v>
      </c>
      <c r="DR5" s="19" t="s">
        <v>611</v>
      </c>
      <c r="DS5" s="19" t="s">
        <v>610</v>
      </c>
      <c r="DT5" s="19" t="s">
        <v>610</v>
      </c>
      <c r="DU5" s="19" t="s">
        <v>610</v>
      </c>
      <c r="DV5" s="18" t="s">
        <v>610</v>
      </c>
      <c r="DW5" s="19" t="s">
        <v>610</v>
      </c>
      <c r="DX5" s="19" t="s">
        <v>611</v>
      </c>
      <c r="DY5" s="19" t="s">
        <v>611</v>
      </c>
      <c r="DZ5" s="19" t="s">
        <v>611</v>
      </c>
      <c r="EA5" s="19" t="s">
        <v>611</v>
      </c>
      <c r="EB5" s="19" t="s">
        <v>611</v>
      </c>
      <c r="EC5" s="19" t="s">
        <v>667</v>
      </c>
      <c r="ED5" s="19" t="s">
        <v>611</v>
      </c>
      <c r="EE5" s="19" t="s">
        <v>611</v>
      </c>
      <c r="EF5" s="19" t="s">
        <v>611</v>
      </c>
      <c r="EG5" s="19" t="s">
        <v>611</v>
      </c>
      <c r="EH5" s="19" t="s">
        <v>611</v>
      </c>
      <c r="EI5" s="19" t="s">
        <v>611</v>
      </c>
      <c r="EJ5" s="19" t="s">
        <v>634</v>
      </c>
      <c r="EK5" s="19" t="s">
        <v>611</v>
      </c>
      <c r="EL5" s="19" t="s">
        <v>611</v>
      </c>
      <c r="EM5" s="19" t="s">
        <v>611</v>
      </c>
      <c r="EN5" s="19" t="s">
        <v>611</v>
      </c>
      <c r="EO5" s="19" t="s">
        <v>611</v>
      </c>
      <c r="EP5" s="19" t="s">
        <v>611</v>
      </c>
      <c r="EQ5" s="19" t="s">
        <v>611</v>
      </c>
      <c r="ER5" s="19" t="s">
        <v>611</v>
      </c>
      <c r="ES5" s="19" t="s">
        <v>611</v>
      </c>
      <c r="ET5" s="19" t="s">
        <v>611</v>
      </c>
      <c r="EU5" s="19" t="s">
        <v>611</v>
      </c>
      <c r="EV5" s="19" t="s">
        <v>611</v>
      </c>
      <c r="EW5" s="19" t="s">
        <v>611</v>
      </c>
      <c r="EX5" s="19" t="s">
        <v>611</v>
      </c>
      <c r="EY5" s="19" t="s">
        <v>611</v>
      </c>
      <c r="EZ5" s="19" t="s">
        <v>611</v>
      </c>
      <c r="FA5" s="19" t="s">
        <v>611</v>
      </c>
      <c r="FB5" s="19" t="s">
        <v>611</v>
      </c>
      <c r="FC5" s="19" t="s">
        <v>611</v>
      </c>
      <c r="FD5" s="19" t="s">
        <v>611</v>
      </c>
      <c r="FE5" s="19" t="s">
        <v>611</v>
      </c>
      <c r="FF5" s="19" t="s">
        <v>611</v>
      </c>
      <c r="FG5" s="19" t="s">
        <v>611</v>
      </c>
      <c r="FH5" s="19" t="s">
        <v>611</v>
      </c>
      <c r="FI5" s="19" t="s">
        <v>611</v>
      </c>
      <c r="FJ5" s="19" t="s">
        <v>636</v>
      </c>
      <c r="FK5" s="18" t="s">
        <v>635</v>
      </c>
      <c r="FL5" s="18" t="s">
        <v>634</v>
      </c>
      <c r="FM5" s="19" t="s">
        <v>611</v>
      </c>
      <c r="FN5" s="19" t="s">
        <v>611</v>
      </c>
      <c r="FO5" s="19" t="s">
        <v>832</v>
      </c>
      <c r="FP5" s="19" t="s">
        <v>611</v>
      </c>
      <c r="FQ5" s="19" t="s">
        <v>611</v>
      </c>
      <c r="FR5" s="19" t="s">
        <v>611</v>
      </c>
      <c r="FS5" s="19" t="s">
        <v>611</v>
      </c>
      <c r="FT5" s="19" t="s">
        <v>611</v>
      </c>
      <c r="FU5" s="19" t="s">
        <v>611</v>
      </c>
      <c r="FV5" s="19" t="s">
        <v>611</v>
      </c>
      <c r="FW5" s="19" t="s">
        <v>611</v>
      </c>
      <c r="FX5" s="19" t="s">
        <v>611</v>
      </c>
      <c r="FY5" s="19" t="s">
        <v>611</v>
      </c>
      <c r="FZ5" s="19" t="s">
        <v>611</v>
      </c>
      <c r="GA5" s="19" t="s">
        <v>611</v>
      </c>
      <c r="GB5" s="19" t="s">
        <v>611</v>
      </c>
      <c r="GC5" s="19" t="s">
        <v>611</v>
      </c>
      <c r="GD5" s="19" t="s">
        <v>611</v>
      </c>
      <c r="GE5" s="19" t="s">
        <v>611</v>
      </c>
      <c r="GF5" s="19" t="s">
        <v>611</v>
      </c>
      <c r="GG5" s="19" t="s">
        <v>611</v>
      </c>
      <c r="GH5" s="19" t="s">
        <v>611</v>
      </c>
      <c r="GI5" s="19" t="s">
        <v>611</v>
      </c>
      <c r="GJ5" s="19" t="s">
        <v>611</v>
      </c>
      <c r="GK5" s="19" t="s">
        <v>611</v>
      </c>
      <c r="GL5" s="19" t="s">
        <v>611</v>
      </c>
      <c r="GM5" s="19" t="s">
        <v>611</v>
      </c>
      <c r="GN5" s="19" t="s">
        <v>611</v>
      </c>
      <c r="GO5" s="19" t="s">
        <v>611</v>
      </c>
      <c r="GP5" s="19" t="s">
        <v>611</v>
      </c>
      <c r="GQ5" s="19" t="s">
        <v>611</v>
      </c>
      <c r="GR5" s="19" t="s">
        <v>611</v>
      </c>
      <c r="GS5" s="19" t="s">
        <v>611</v>
      </c>
      <c r="GT5" s="19" t="s">
        <v>611</v>
      </c>
      <c r="GU5" s="19" t="s">
        <v>611</v>
      </c>
      <c r="GV5" s="19" t="s">
        <v>611</v>
      </c>
      <c r="GW5" s="19" t="s">
        <v>611</v>
      </c>
      <c r="GX5" s="19" t="s">
        <v>611</v>
      </c>
      <c r="GY5" s="19" t="s">
        <v>611</v>
      </c>
      <c r="GZ5" s="19" t="s">
        <v>611</v>
      </c>
      <c r="HA5" s="19" t="s">
        <v>636</v>
      </c>
      <c r="HB5" s="18" t="s">
        <v>832</v>
      </c>
      <c r="HC5" s="18" t="s">
        <v>832</v>
      </c>
      <c r="HD5" s="19" t="s">
        <v>611</v>
      </c>
      <c r="HE5" s="19" t="s">
        <v>611</v>
      </c>
      <c r="HF5" s="19" t="s">
        <v>634</v>
      </c>
      <c r="HG5" s="19" t="s">
        <v>611</v>
      </c>
      <c r="HH5" s="19" t="s">
        <v>611</v>
      </c>
      <c r="HI5" s="19" t="s">
        <v>611</v>
      </c>
      <c r="HJ5" s="19" t="s">
        <v>611</v>
      </c>
      <c r="HK5" s="19" t="s">
        <v>611</v>
      </c>
      <c r="HL5" s="19" t="s">
        <v>611</v>
      </c>
      <c r="HM5" s="19" t="s">
        <v>611</v>
      </c>
      <c r="HN5" s="19" t="s">
        <v>611</v>
      </c>
      <c r="HO5" s="19" t="s">
        <v>611</v>
      </c>
      <c r="HP5" s="19" t="s">
        <v>611</v>
      </c>
      <c r="HQ5" s="19" t="s">
        <v>611</v>
      </c>
      <c r="HR5" s="19" t="s">
        <v>611</v>
      </c>
      <c r="HS5" s="19" t="s">
        <v>611</v>
      </c>
      <c r="HT5" s="19" t="s">
        <v>611</v>
      </c>
      <c r="HU5" s="19" t="s">
        <v>611</v>
      </c>
      <c r="HV5" s="19" t="s">
        <v>611</v>
      </c>
      <c r="HW5" s="19" t="s">
        <v>611</v>
      </c>
      <c r="HX5" s="19" t="s">
        <v>611</v>
      </c>
      <c r="HY5" s="19" t="s">
        <v>611</v>
      </c>
      <c r="HZ5" s="19" t="s">
        <v>611</v>
      </c>
      <c r="IA5" s="19" t="s">
        <v>611</v>
      </c>
      <c r="IB5" s="18" t="s">
        <v>635</v>
      </c>
      <c r="IC5" s="18" t="s">
        <v>634</v>
      </c>
      <c r="ID5" s="19" t="s">
        <v>636</v>
      </c>
      <c r="IE5" s="19" t="s">
        <v>611</v>
      </c>
      <c r="IF5" s="19" t="s">
        <v>672</v>
      </c>
      <c r="IG5" s="19" t="s">
        <v>611</v>
      </c>
      <c r="IH5" s="18" t="str">
        <f>CONCATENATE(IJ5,II5)</f>
        <v/>
      </c>
      <c r="II5" s="19" t="s">
        <v>611</v>
      </c>
      <c r="IJ5" s="19" t="s">
        <v>611</v>
      </c>
      <c r="IK5" s="19" t="s">
        <v>611</v>
      </c>
      <c r="IL5" s="19" t="s">
        <v>611</v>
      </c>
      <c r="IM5" s="19" t="s">
        <v>611</v>
      </c>
      <c r="IN5" s="19" t="s">
        <v>611</v>
      </c>
      <c r="IO5" s="19" t="s">
        <v>611</v>
      </c>
      <c r="IP5" s="19" t="s">
        <v>611</v>
      </c>
      <c r="IQ5" s="19" t="s">
        <v>611</v>
      </c>
      <c r="IR5" s="19" t="s">
        <v>611</v>
      </c>
      <c r="IS5" s="19" t="s">
        <v>611</v>
      </c>
      <c r="IT5" s="19" t="s">
        <v>611</v>
      </c>
      <c r="IU5" s="19" t="s">
        <v>611</v>
      </c>
      <c r="IV5" s="19" t="s">
        <v>611</v>
      </c>
      <c r="IW5" s="19" t="s">
        <v>611</v>
      </c>
      <c r="IX5" s="19" t="s">
        <v>611</v>
      </c>
      <c r="IY5" s="19" t="s">
        <v>611</v>
      </c>
      <c r="IZ5" s="19" t="s">
        <v>611</v>
      </c>
      <c r="JA5" s="19" t="s">
        <v>611</v>
      </c>
      <c r="JB5" s="19" t="s">
        <v>611</v>
      </c>
      <c r="JC5" s="19" t="s">
        <v>611</v>
      </c>
      <c r="JD5" s="19" t="s">
        <v>611</v>
      </c>
      <c r="JE5" s="19" t="s">
        <v>611</v>
      </c>
      <c r="JF5" s="19" t="s">
        <v>611</v>
      </c>
      <c r="JG5" s="19" t="s">
        <v>611</v>
      </c>
      <c r="JH5" s="19" t="s">
        <v>833</v>
      </c>
      <c r="JI5" s="19" t="s">
        <v>834</v>
      </c>
      <c r="JJ5" s="18"/>
      <c r="JK5" s="18" t="s">
        <v>833</v>
      </c>
      <c r="JL5" s="19" t="s">
        <v>638</v>
      </c>
      <c r="JM5" s="17">
        <v>0.25</v>
      </c>
      <c r="JN5" s="19" t="s">
        <v>611</v>
      </c>
      <c r="JP5" s="19" t="s">
        <v>728</v>
      </c>
      <c r="JQ5" s="17">
        <v>0.25</v>
      </c>
      <c r="JR5" s="19" t="s">
        <v>729</v>
      </c>
      <c r="JS5" s="17">
        <v>0.25</v>
      </c>
      <c r="JT5" s="19" t="s">
        <v>611</v>
      </c>
      <c r="JU5" s="19" t="s">
        <v>730</v>
      </c>
      <c r="JV5" s="17">
        <v>240000</v>
      </c>
      <c r="JW5" s="19" t="s">
        <v>611</v>
      </c>
      <c r="JY5" s="19" t="s">
        <v>731</v>
      </c>
      <c r="JZ5" s="17">
        <v>89000</v>
      </c>
      <c r="KA5" s="19" t="s">
        <v>732</v>
      </c>
      <c r="KB5" s="17">
        <v>44626</v>
      </c>
      <c r="KC5" s="19" t="s">
        <v>611</v>
      </c>
      <c r="KD5" s="19" t="s">
        <v>611</v>
      </c>
      <c r="KF5" s="19" t="s">
        <v>611</v>
      </c>
      <c r="KH5" s="19" t="s">
        <v>610</v>
      </c>
      <c r="KI5" s="19" t="s">
        <v>611</v>
      </c>
      <c r="KJ5" s="19" t="s">
        <v>611</v>
      </c>
      <c r="KK5" s="19" t="s">
        <v>611</v>
      </c>
      <c r="KL5" s="19" t="s">
        <v>640</v>
      </c>
      <c r="KM5" s="19" t="s">
        <v>611</v>
      </c>
      <c r="KN5" s="19" t="s">
        <v>734</v>
      </c>
      <c r="KO5" s="19" t="s">
        <v>641</v>
      </c>
      <c r="KP5" s="19" t="s">
        <v>611</v>
      </c>
      <c r="KQ5" s="19" t="s">
        <v>611</v>
      </c>
      <c r="KR5" s="19" t="s">
        <v>611</v>
      </c>
      <c r="KS5" s="19" t="s">
        <v>611</v>
      </c>
      <c r="KT5" s="19" t="s">
        <v>611</v>
      </c>
      <c r="KU5" s="19" t="s">
        <v>611</v>
      </c>
      <c r="KV5" s="19" t="s">
        <v>739</v>
      </c>
      <c r="KW5" s="19" t="s">
        <v>835</v>
      </c>
      <c r="KX5" s="19" t="s">
        <v>611</v>
      </c>
      <c r="KY5" s="19" t="s">
        <v>611</v>
      </c>
      <c r="KZ5" s="19" t="s">
        <v>611</v>
      </c>
      <c r="LA5" s="19" t="s">
        <v>611</v>
      </c>
      <c r="LB5" s="19" t="s">
        <v>744</v>
      </c>
      <c r="LC5" s="19" t="s">
        <v>836</v>
      </c>
      <c r="LD5" s="19" t="s">
        <v>815</v>
      </c>
      <c r="LE5" s="19" t="s">
        <v>836</v>
      </c>
      <c r="LF5" s="19" t="s">
        <v>746</v>
      </c>
      <c r="LG5" s="19" t="s">
        <v>836</v>
      </c>
      <c r="LH5" s="19" t="s">
        <v>611</v>
      </c>
      <c r="LI5" s="19" t="s">
        <v>611</v>
      </c>
      <c r="LJ5" s="19" t="s">
        <v>611</v>
      </c>
      <c r="LK5" s="19" t="s">
        <v>611</v>
      </c>
      <c r="LL5" s="19" t="s">
        <v>611</v>
      </c>
      <c r="LM5" s="19" t="s">
        <v>611</v>
      </c>
      <c r="LN5" s="19" t="s">
        <v>754</v>
      </c>
      <c r="LO5" s="19" t="s">
        <v>837</v>
      </c>
      <c r="LP5" s="19" t="s">
        <v>756</v>
      </c>
      <c r="LQ5" s="19" t="s">
        <v>837</v>
      </c>
      <c r="LR5" s="19" t="s">
        <v>611</v>
      </c>
      <c r="LS5" s="19" t="s">
        <v>611</v>
      </c>
      <c r="LT5" s="19" t="s">
        <v>611</v>
      </c>
      <c r="LU5" s="19" t="s">
        <v>758</v>
      </c>
      <c r="LV5" s="19" t="s">
        <v>759</v>
      </c>
      <c r="LW5" s="19" t="s">
        <v>760</v>
      </c>
      <c r="LX5" s="19" t="s">
        <v>761</v>
      </c>
      <c r="LY5" s="19" t="s">
        <v>762</v>
      </c>
      <c r="LZ5" s="19" t="s">
        <v>763</v>
      </c>
      <c r="MA5" s="19" t="s">
        <v>764</v>
      </c>
      <c r="MB5" s="19" t="s">
        <v>765</v>
      </c>
      <c r="MC5" s="19" t="s">
        <v>766</v>
      </c>
      <c r="MD5" s="19" t="s">
        <v>767</v>
      </c>
      <c r="ME5" s="19" t="s">
        <v>768</v>
      </c>
      <c r="MF5" s="19" t="s">
        <v>769</v>
      </c>
      <c r="MG5" s="19" t="s">
        <v>646</v>
      </c>
      <c r="MH5" s="19" t="s">
        <v>611</v>
      </c>
      <c r="MI5" s="19" t="s">
        <v>611</v>
      </c>
      <c r="MJ5" s="19" t="s">
        <v>611</v>
      </c>
      <c r="MK5" s="19" t="s">
        <v>771</v>
      </c>
      <c r="ML5" s="19" t="s">
        <v>772</v>
      </c>
      <c r="MM5" s="19" t="s">
        <v>647</v>
      </c>
      <c r="MN5" s="19" t="s">
        <v>611</v>
      </c>
      <c r="MO5" s="19" t="s">
        <v>611</v>
      </c>
      <c r="MP5" s="19" t="s">
        <v>610</v>
      </c>
      <c r="MQ5" s="19" t="s">
        <v>611</v>
      </c>
      <c r="MR5" s="19" t="s">
        <v>611</v>
      </c>
      <c r="MS5" s="19" t="s">
        <v>611</v>
      </c>
      <c r="MT5" s="19" t="s">
        <v>648</v>
      </c>
      <c r="MU5" s="19" t="s">
        <v>611</v>
      </c>
      <c r="MV5" s="19" t="s">
        <v>611</v>
      </c>
      <c r="MW5" s="19" t="s">
        <v>611</v>
      </c>
      <c r="MX5" s="19" t="s">
        <v>611</v>
      </c>
      <c r="MY5" s="19" t="s">
        <v>611</v>
      </c>
      <c r="MZ5" s="19" t="s">
        <v>611</v>
      </c>
      <c r="NA5" s="19" t="s">
        <v>611</v>
      </c>
      <c r="NB5" s="19" t="s">
        <v>611</v>
      </c>
      <c r="NC5" s="19" t="s">
        <v>611</v>
      </c>
      <c r="ND5" s="19" t="s">
        <v>611</v>
      </c>
      <c r="NE5" s="19" t="s">
        <v>611</v>
      </c>
      <c r="NF5" s="19" t="s">
        <v>611</v>
      </c>
      <c r="NG5" s="19" t="s">
        <v>611</v>
      </c>
      <c r="NH5" s="19" t="s">
        <v>611</v>
      </c>
      <c r="NI5" s="19" t="s">
        <v>611</v>
      </c>
      <c r="NJ5" s="19" t="s">
        <v>611</v>
      </c>
      <c r="NK5" s="19" t="s">
        <v>611</v>
      </c>
      <c r="NL5" s="19" t="s">
        <v>649</v>
      </c>
      <c r="NM5" s="19" t="s">
        <v>611</v>
      </c>
      <c r="NN5" s="19" t="s">
        <v>611</v>
      </c>
      <c r="NO5" s="19" t="s">
        <v>611</v>
      </c>
      <c r="NP5" s="18">
        <f t="shared" si="0"/>
        <v>0</v>
      </c>
      <c r="NQ5" s="18">
        <f t="shared" si="1"/>
        <v>0</v>
      </c>
      <c r="NR5" s="18">
        <f>SUM(OD5,QD5)</f>
        <v>0</v>
      </c>
      <c r="NS5" s="18">
        <f>SUM(OE5,QE5)</f>
        <v>0</v>
      </c>
      <c r="NT5" s="18">
        <f>SUM(OF5,QF5)</f>
        <v>0</v>
      </c>
      <c r="NU5" s="18">
        <f>SUM(OG5,QG5)</f>
        <v>0</v>
      </c>
      <c r="NV5" s="17">
        <v>123303</v>
      </c>
      <c r="NX5" s="19" t="s">
        <v>611</v>
      </c>
      <c r="OB5" s="19" t="s">
        <v>611</v>
      </c>
      <c r="OD5" s="18">
        <f t="shared" si="2"/>
        <v>0</v>
      </c>
      <c r="OE5" s="18">
        <f>SUM(OR5,OS5,OT5,OU5,OV5,OW5,OX5,OY5,OZ5,PA5,PB5,PC5,PD5,PE5)</f>
        <v>0</v>
      </c>
      <c r="OF5" s="18">
        <f>SUM(NW5,NX5,NY5,NZ5,OA5,OB5,OC5,OI5,PF5,PG5,PH5,PI5,PJ5,PK5,PM5)</f>
        <v>0</v>
      </c>
      <c r="OG5" s="18">
        <f t="shared" si="3"/>
        <v>0</v>
      </c>
      <c r="OH5" s="19" t="s">
        <v>611</v>
      </c>
      <c r="OI5" s="18" t="s">
        <v>611</v>
      </c>
      <c r="OK5" s="19" t="s">
        <v>611</v>
      </c>
      <c r="OO5" s="19"/>
      <c r="OQ5" s="19" t="s">
        <v>611</v>
      </c>
      <c r="OS5" s="19" t="s">
        <v>611</v>
      </c>
      <c r="OU5" s="19" t="s">
        <v>611</v>
      </c>
      <c r="OV5" s="19" t="s">
        <v>611</v>
      </c>
      <c r="OY5" s="19" t="s">
        <v>611</v>
      </c>
      <c r="PA5" s="19" t="s">
        <v>611</v>
      </c>
      <c r="PD5" s="19" t="s">
        <v>611</v>
      </c>
      <c r="PE5" s="19" t="s">
        <v>611</v>
      </c>
      <c r="PG5" s="19" t="s">
        <v>611</v>
      </c>
      <c r="PI5" s="19" t="s">
        <v>611</v>
      </c>
      <c r="PK5" s="19" t="s">
        <v>611</v>
      </c>
      <c r="PM5" s="19" t="s">
        <v>611</v>
      </c>
      <c r="PO5" s="19" t="s">
        <v>611</v>
      </c>
      <c r="PR5" s="19" t="s">
        <v>611</v>
      </c>
      <c r="PT5" s="19" t="s">
        <v>611</v>
      </c>
      <c r="PW5" s="19" t="s">
        <v>611</v>
      </c>
      <c r="PX5" s="19" t="s">
        <v>611</v>
      </c>
      <c r="PY5" s="19" t="s">
        <v>611</v>
      </c>
      <c r="QA5" s="19" t="s">
        <v>611</v>
      </c>
      <c r="QC5" s="19" t="s">
        <v>611</v>
      </c>
      <c r="QD5" s="18">
        <f t="shared" si="4"/>
        <v>0</v>
      </c>
      <c r="QE5" s="18">
        <f t="shared" si="5"/>
        <v>0</v>
      </c>
      <c r="QF5" s="18">
        <f t="shared" si="6"/>
        <v>0</v>
      </c>
      <c r="QG5" s="18">
        <f t="shared" si="7"/>
        <v>0</v>
      </c>
      <c r="QH5" s="19" t="s">
        <v>611</v>
      </c>
      <c r="QI5" s="19" t="s">
        <v>611</v>
      </c>
      <c r="QJ5" s="19" t="s">
        <v>611</v>
      </c>
      <c r="QL5" s="19" t="s">
        <v>611</v>
      </c>
      <c r="QN5" s="19" t="s">
        <v>611</v>
      </c>
      <c r="QP5" s="19" t="s">
        <v>611</v>
      </c>
      <c r="QR5" s="19" t="s">
        <v>611</v>
      </c>
      <c r="QT5" s="19" t="s">
        <v>611</v>
      </c>
      <c r="QU5" s="19" t="s">
        <v>611</v>
      </c>
      <c r="QV5" s="19" t="s">
        <v>611</v>
      </c>
      <c r="QX5" s="19" t="s">
        <v>611</v>
      </c>
      <c r="RA5" s="19" t="s">
        <v>611</v>
      </c>
      <c r="RC5" s="19" t="s">
        <v>611</v>
      </c>
      <c r="RF5" s="19" t="s">
        <v>611</v>
      </c>
      <c r="RH5" s="19" t="s">
        <v>611</v>
      </c>
      <c r="RJ5" s="19" t="s">
        <v>611</v>
      </c>
      <c r="RL5" s="19" t="s">
        <v>611</v>
      </c>
      <c r="RN5" s="19" t="s">
        <v>611</v>
      </c>
      <c r="RP5" s="19" t="s">
        <v>611</v>
      </c>
      <c r="RR5" s="19" t="s">
        <v>611</v>
      </c>
      <c r="RT5" s="19" t="s">
        <v>611</v>
      </c>
      <c r="RV5" s="19" t="s">
        <v>611</v>
      </c>
      <c r="RW5" s="19" t="s">
        <v>611</v>
      </c>
      <c r="RX5" s="19" t="s">
        <v>611</v>
      </c>
      <c r="RY5" s="19" t="s">
        <v>611</v>
      </c>
      <c r="SA5" s="19" t="s">
        <v>611</v>
      </c>
      <c r="SC5" s="19" t="s">
        <v>611</v>
      </c>
      <c r="SE5" s="19" t="s">
        <v>611</v>
      </c>
      <c r="SF5" s="19" t="s">
        <v>611</v>
      </c>
      <c r="SG5" s="19" t="s">
        <v>611</v>
      </c>
      <c r="SI5" s="19" t="s">
        <v>611</v>
      </c>
      <c r="SK5" s="19" t="s">
        <v>611</v>
      </c>
      <c r="SM5" s="19" t="s">
        <v>611</v>
      </c>
      <c r="SO5" s="19" t="s">
        <v>611</v>
      </c>
      <c r="SQ5" s="19" t="s">
        <v>611</v>
      </c>
      <c r="SS5" s="19" t="s">
        <v>611</v>
      </c>
      <c r="SU5" s="19" t="s">
        <v>838</v>
      </c>
      <c r="SV5" s="19" t="s">
        <v>839</v>
      </c>
      <c r="SW5" s="19" t="s">
        <v>840</v>
      </c>
      <c r="SX5" s="18">
        <f t="shared" si="8"/>
        <v>76905.200000000012</v>
      </c>
      <c r="SY5" s="18">
        <f t="shared" si="9"/>
        <v>0</v>
      </c>
      <c r="SZ5" s="19" t="s">
        <v>611</v>
      </c>
      <c r="TE5" s="19" t="s">
        <v>611</v>
      </c>
      <c r="TH5" s="18">
        <f t="shared" si="10"/>
        <v>0</v>
      </c>
      <c r="TI5" s="18">
        <f t="shared" si="11"/>
        <v>0</v>
      </c>
      <c r="TJ5" s="18">
        <f t="shared" si="12"/>
        <v>0</v>
      </c>
      <c r="TK5" s="18">
        <f t="shared" si="13"/>
        <v>76905.200000000012</v>
      </c>
      <c r="TL5" s="19" t="s">
        <v>611</v>
      </c>
      <c r="TM5" s="19" t="s">
        <v>611</v>
      </c>
      <c r="TO5" s="19" t="s">
        <v>611</v>
      </c>
      <c r="TR5" s="19" t="s">
        <v>611</v>
      </c>
      <c r="TT5" s="19" t="s">
        <v>611</v>
      </c>
      <c r="TU5" s="19" t="s">
        <v>611</v>
      </c>
      <c r="TW5" s="19" t="s">
        <v>611</v>
      </c>
      <c r="TY5" s="19" t="s">
        <v>611</v>
      </c>
      <c r="UB5" s="19" t="s">
        <v>611</v>
      </c>
      <c r="UD5" s="19" t="s">
        <v>611</v>
      </c>
      <c r="UH5" s="19" t="s">
        <v>611</v>
      </c>
      <c r="UI5" s="19" t="s">
        <v>611</v>
      </c>
      <c r="UJ5" s="19" t="s">
        <v>611</v>
      </c>
      <c r="UL5" s="19" t="s">
        <v>611</v>
      </c>
      <c r="UN5" s="19" t="s">
        <v>611</v>
      </c>
      <c r="UP5" s="19" t="s">
        <v>611</v>
      </c>
      <c r="UQ5" s="19" t="s">
        <v>611</v>
      </c>
      <c r="UR5" s="19" t="s">
        <v>611</v>
      </c>
      <c r="UT5" s="19" t="s">
        <v>611</v>
      </c>
      <c r="UV5" s="19" t="s">
        <v>611</v>
      </c>
      <c r="UX5" s="19" t="s">
        <v>611</v>
      </c>
      <c r="UZ5" s="19" t="s">
        <v>611</v>
      </c>
      <c r="VB5" s="19" t="s">
        <v>611</v>
      </c>
      <c r="VC5" s="19" t="s">
        <v>841</v>
      </c>
      <c r="VD5" s="18">
        <f>1800+33871.55+41233.65</f>
        <v>76905.200000000012</v>
      </c>
      <c r="VF5" s="19" t="s">
        <v>611</v>
      </c>
      <c r="VH5" s="19" t="s">
        <v>611</v>
      </c>
      <c r="VI5" s="18">
        <f t="shared" si="14"/>
        <v>0</v>
      </c>
      <c r="VJ5" s="18">
        <f t="shared" si="15"/>
        <v>0</v>
      </c>
      <c r="VK5" s="18">
        <f t="shared" si="16"/>
        <v>0</v>
      </c>
      <c r="VL5" s="18">
        <f t="shared" si="17"/>
        <v>0</v>
      </c>
      <c r="VM5" s="19" t="s">
        <v>611</v>
      </c>
      <c r="VN5" s="19" t="s">
        <v>611</v>
      </c>
      <c r="VO5" s="19" t="s">
        <v>611</v>
      </c>
      <c r="VS5" s="19" t="s">
        <v>611</v>
      </c>
      <c r="VU5" s="19" t="s">
        <v>611</v>
      </c>
      <c r="VV5" s="19" t="s">
        <v>611</v>
      </c>
      <c r="VX5" s="19" t="s">
        <v>611</v>
      </c>
      <c r="VZ5" s="19" t="s">
        <v>611</v>
      </c>
      <c r="WB5" s="19" t="s">
        <v>611</v>
      </c>
      <c r="WD5" s="19" t="s">
        <v>611</v>
      </c>
      <c r="WG5" s="19" t="s">
        <v>611</v>
      </c>
      <c r="WI5" s="19" t="s">
        <v>611</v>
      </c>
      <c r="WK5" s="19" t="s">
        <v>611</v>
      </c>
      <c r="WM5" s="19" t="s">
        <v>611</v>
      </c>
      <c r="WP5" s="19" t="s">
        <v>611</v>
      </c>
      <c r="WR5" s="19" t="s">
        <v>611</v>
      </c>
      <c r="WT5" s="19" t="s">
        <v>611</v>
      </c>
      <c r="WV5" s="19" t="s">
        <v>611</v>
      </c>
      <c r="WX5" s="19" t="s">
        <v>611</v>
      </c>
      <c r="WZ5" s="19" t="s">
        <v>611</v>
      </c>
      <c r="XA5" s="19" t="s">
        <v>611</v>
      </c>
      <c r="XC5" s="19" t="s">
        <v>611</v>
      </c>
      <c r="XE5" s="19" t="s">
        <v>611</v>
      </c>
      <c r="XH5" s="19" t="s">
        <v>611</v>
      </c>
      <c r="XJ5" s="19" t="s">
        <v>611</v>
      </c>
      <c r="XL5" s="19" t="s">
        <v>611</v>
      </c>
      <c r="XM5" s="19" t="s">
        <v>611</v>
      </c>
      <c r="XO5" s="19" t="s">
        <v>611</v>
      </c>
      <c r="XQ5" s="19" t="s">
        <v>611</v>
      </c>
      <c r="XS5" s="19" t="s">
        <v>611</v>
      </c>
      <c r="XW5" s="19" t="s">
        <v>611</v>
      </c>
      <c r="XX5" s="19"/>
      <c r="XY5" s="19" t="s">
        <v>611</v>
      </c>
      <c r="XZ5" s="19" t="s">
        <v>842</v>
      </c>
      <c r="YA5" s="17">
        <v>0</v>
      </c>
      <c r="YB5" s="19" t="s">
        <v>636</v>
      </c>
      <c r="YC5" s="19" t="s">
        <v>843</v>
      </c>
      <c r="YD5" s="19" t="s">
        <v>610</v>
      </c>
    </row>
    <row r="6" spans="1:654" ht="15" customHeight="1">
      <c r="A6" s="17">
        <v>2024</v>
      </c>
      <c r="B6" s="17">
        <v>5915038</v>
      </c>
      <c r="C6" s="19" t="s">
        <v>844</v>
      </c>
      <c r="D6" s="17">
        <v>0</v>
      </c>
      <c r="E6" s="19" t="s">
        <v>610</v>
      </c>
      <c r="F6" s="19" t="s">
        <v>611</v>
      </c>
      <c r="G6" s="22"/>
      <c r="H6" s="19" t="s">
        <v>611</v>
      </c>
      <c r="I6" s="22"/>
      <c r="J6" s="19" t="s">
        <v>611</v>
      </c>
      <c r="K6" s="22"/>
      <c r="L6" s="19" t="s">
        <v>611</v>
      </c>
      <c r="M6" s="22"/>
      <c r="N6" s="19" t="s">
        <v>611</v>
      </c>
      <c r="O6" s="22"/>
      <c r="P6" s="19" t="s">
        <v>611</v>
      </c>
      <c r="Q6" s="22"/>
      <c r="R6" s="19" t="s">
        <v>611</v>
      </c>
      <c r="S6" s="22"/>
      <c r="T6" s="22" t="s">
        <v>612</v>
      </c>
      <c r="U6" s="19" t="s">
        <v>611</v>
      </c>
      <c r="V6" s="19" t="s">
        <v>611</v>
      </c>
      <c r="W6" s="19" t="s">
        <v>611</v>
      </c>
      <c r="X6" s="19" t="s">
        <v>611</v>
      </c>
      <c r="Y6" s="19" t="s">
        <v>614</v>
      </c>
      <c r="Z6" s="19" t="s">
        <v>610</v>
      </c>
      <c r="AA6" s="19" t="s">
        <v>611</v>
      </c>
      <c r="AB6" s="22"/>
      <c r="AC6" s="19" t="s">
        <v>611</v>
      </c>
      <c r="AD6" s="22"/>
      <c r="AE6" s="19" t="s">
        <v>611</v>
      </c>
      <c r="AF6" s="22"/>
      <c r="AG6" s="19" t="s">
        <v>611</v>
      </c>
      <c r="AH6" s="22"/>
      <c r="AI6" s="19" t="s">
        <v>611</v>
      </c>
      <c r="AJ6" s="22"/>
      <c r="AK6" s="19" t="s">
        <v>611</v>
      </c>
      <c r="AL6" s="22"/>
      <c r="AM6" s="19" t="s">
        <v>611</v>
      </c>
      <c r="AN6" s="22"/>
      <c r="AO6" s="18" t="s">
        <v>612</v>
      </c>
      <c r="AP6" s="19" t="s">
        <v>611</v>
      </c>
      <c r="AQ6" s="19" t="s">
        <v>611</v>
      </c>
      <c r="AR6" s="19" t="s">
        <v>611</v>
      </c>
      <c r="AS6" s="19" t="s">
        <v>611</v>
      </c>
      <c r="AT6" s="19" t="s">
        <v>614</v>
      </c>
      <c r="AU6" s="18" t="s">
        <v>610</v>
      </c>
      <c r="AV6" s="19" t="s">
        <v>617</v>
      </c>
      <c r="AW6" s="19" t="s">
        <v>618</v>
      </c>
      <c r="AX6" s="19" t="s">
        <v>611</v>
      </c>
      <c r="AY6" s="19" t="s">
        <v>611</v>
      </c>
      <c r="AZ6" s="19" t="s">
        <v>611</v>
      </c>
      <c r="BA6" s="19" t="s">
        <v>829</v>
      </c>
      <c r="BB6" s="19" t="s">
        <v>845</v>
      </c>
      <c r="BC6" s="19" t="s">
        <v>610</v>
      </c>
      <c r="BD6" s="19" t="s">
        <v>611</v>
      </c>
      <c r="BI6" s="19" t="s">
        <v>611</v>
      </c>
      <c r="BL6" s="19" t="s">
        <v>611</v>
      </c>
      <c r="BM6" s="19" t="s">
        <v>827</v>
      </c>
      <c r="BN6" s="19" t="s">
        <v>611</v>
      </c>
      <c r="BO6" s="19" t="s">
        <v>846</v>
      </c>
      <c r="BP6" s="19" t="s">
        <v>611</v>
      </c>
      <c r="BQ6" s="19" t="s">
        <v>611</v>
      </c>
      <c r="BR6" s="19" t="s">
        <v>847</v>
      </c>
      <c r="BS6" s="19" t="s">
        <v>611</v>
      </c>
      <c r="BT6" s="19" t="s">
        <v>610</v>
      </c>
      <c r="BY6" s="19" t="s">
        <v>611</v>
      </c>
      <c r="BZ6" s="19" t="s">
        <v>611</v>
      </c>
      <c r="CA6" s="19" t="s">
        <v>611</v>
      </c>
      <c r="CB6" s="19" t="s">
        <v>611</v>
      </c>
      <c r="CC6" s="19" t="s">
        <v>611</v>
      </c>
      <c r="CD6" s="19" t="s">
        <v>611</v>
      </c>
      <c r="CE6" s="19" t="s">
        <v>611</v>
      </c>
      <c r="CF6" s="19" t="s">
        <v>611</v>
      </c>
      <c r="CG6" s="19" t="s">
        <v>611</v>
      </c>
      <c r="CH6" s="19" t="s">
        <v>611</v>
      </c>
      <c r="CI6" s="19" t="s">
        <v>611</v>
      </c>
      <c r="CJ6" s="19" t="s">
        <v>611</v>
      </c>
      <c r="CK6" s="19" t="s">
        <v>611</v>
      </c>
      <c r="CL6" s="19" t="s">
        <v>611</v>
      </c>
      <c r="CM6" s="19" t="s">
        <v>611</v>
      </c>
      <c r="CN6" s="19" t="s">
        <v>611</v>
      </c>
      <c r="CO6" s="19" t="s">
        <v>611</v>
      </c>
      <c r="CP6" s="19" t="s">
        <v>611</v>
      </c>
      <c r="CQ6" s="19" t="s">
        <v>622</v>
      </c>
      <c r="CR6" s="19" t="s">
        <v>611</v>
      </c>
      <c r="CS6" s="19" t="s">
        <v>611</v>
      </c>
      <c r="CT6" s="19" t="s">
        <v>610</v>
      </c>
      <c r="CU6" s="19" t="s">
        <v>611</v>
      </c>
      <c r="CY6" s="19" t="s">
        <v>611</v>
      </c>
      <c r="CZ6" s="19" t="s">
        <v>611</v>
      </c>
      <c r="DA6" s="19" t="s">
        <v>611</v>
      </c>
      <c r="DB6" s="19" t="s">
        <v>611</v>
      </c>
      <c r="DC6" s="19" t="s">
        <v>611</v>
      </c>
      <c r="DD6" s="19" t="s">
        <v>611</v>
      </c>
      <c r="DE6" s="19" t="s">
        <v>611</v>
      </c>
      <c r="DF6" s="19" t="s">
        <v>611</v>
      </c>
      <c r="DG6" s="19" t="s">
        <v>611</v>
      </c>
      <c r="DK6" s="19" t="s">
        <v>611</v>
      </c>
      <c r="DL6" s="17">
        <v>40</v>
      </c>
      <c r="DM6" s="17">
        <v>2007</v>
      </c>
      <c r="DN6" s="17">
        <v>60</v>
      </c>
      <c r="DO6" s="17">
        <v>2007</v>
      </c>
      <c r="DP6" s="17">
        <v>80</v>
      </c>
      <c r="DQ6" s="17">
        <v>2007</v>
      </c>
      <c r="DR6" s="19" t="s">
        <v>611</v>
      </c>
      <c r="DS6" s="18" t="s">
        <v>610</v>
      </c>
      <c r="DT6" s="18" t="s">
        <v>610</v>
      </c>
      <c r="DU6" s="18" t="s">
        <v>610</v>
      </c>
      <c r="DV6" s="18" t="s">
        <v>610</v>
      </c>
      <c r="DW6" s="19" t="s">
        <v>610</v>
      </c>
      <c r="DX6" s="19" t="s">
        <v>611</v>
      </c>
      <c r="DY6" s="19" t="s">
        <v>611</v>
      </c>
      <c r="DZ6" s="19" t="s">
        <v>790</v>
      </c>
      <c r="EA6" s="19" t="s">
        <v>611</v>
      </c>
      <c r="EB6" s="19" t="s">
        <v>848</v>
      </c>
      <c r="EC6" s="19" t="s">
        <v>667</v>
      </c>
      <c r="ED6" s="19" t="s">
        <v>611</v>
      </c>
      <c r="EE6" s="19" t="s">
        <v>611</v>
      </c>
      <c r="EF6" s="19" t="s">
        <v>611</v>
      </c>
      <c r="EG6" s="19" t="s">
        <v>611</v>
      </c>
      <c r="EH6" s="19" t="s">
        <v>625</v>
      </c>
      <c r="EI6" s="19" t="s">
        <v>672</v>
      </c>
      <c r="EJ6" s="19" t="s">
        <v>611</v>
      </c>
      <c r="EK6" s="19" t="s">
        <v>849</v>
      </c>
      <c r="EL6" s="19" t="s">
        <v>611</v>
      </c>
      <c r="EM6" s="19" t="s">
        <v>611</v>
      </c>
      <c r="EN6" s="19" t="s">
        <v>611</v>
      </c>
      <c r="EO6" s="19" t="s">
        <v>611</v>
      </c>
      <c r="EP6" s="19" t="s">
        <v>611</v>
      </c>
      <c r="EQ6" s="19" t="s">
        <v>850</v>
      </c>
      <c r="ER6" s="19" t="s">
        <v>611</v>
      </c>
      <c r="ES6" s="19" t="s">
        <v>611</v>
      </c>
      <c r="ET6" s="19" t="s">
        <v>611</v>
      </c>
      <c r="EU6" s="19" t="s">
        <v>611</v>
      </c>
      <c r="EV6" s="19" t="s">
        <v>611</v>
      </c>
      <c r="EW6" s="19" t="s">
        <v>611</v>
      </c>
      <c r="EX6" s="19" t="s">
        <v>611</v>
      </c>
      <c r="EY6" s="19" t="s">
        <v>611</v>
      </c>
      <c r="EZ6" s="19" t="s">
        <v>611</v>
      </c>
      <c r="FA6" s="19" t="s">
        <v>611</v>
      </c>
      <c r="FB6" s="19" t="s">
        <v>611</v>
      </c>
      <c r="FC6" s="19" t="s">
        <v>850</v>
      </c>
      <c r="FD6" s="19" t="s">
        <v>611</v>
      </c>
      <c r="FE6" s="19" t="s">
        <v>611</v>
      </c>
      <c r="FF6" s="19" t="s">
        <v>611</v>
      </c>
      <c r="FG6" s="19" t="s">
        <v>611</v>
      </c>
      <c r="FH6" s="19" t="s">
        <v>611</v>
      </c>
      <c r="FI6" s="19" t="s">
        <v>611</v>
      </c>
      <c r="FJ6" s="19" t="s">
        <v>851</v>
      </c>
      <c r="FK6" s="18" t="s">
        <v>852</v>
      </c>
      <c r="FL6" s="18" t="s">
        <v>850</v>
      </c>
      <c r="FM6" s="19" t="s">
        <v>611</v>
      </c>
      <c r="FN6" s="19" t="s">
        <v>672</v>
      </c>
      <c r="FO6" s="19" t="s">
        <v>611</v>
      </c>
      <c r="FP6" s="19" t="s">
        <v>611</v>
      </c>
      <c r="FQ6" s="19" t="s">
        <v>611</v>
      </c>
      <c r="FR6" s="19" t="s">
        <v>611</v>
      </c>
      <c r="FS6" s="19" t="s">
        <v>611</v>
      </c>
      <c r="FT6" s="19" t="s">
        <v>611</v>
      </c>
      <c r="FU6" s="19" t="s">
        <v>611</v>
      </c>
      <c r="FV6" s="19" t="s">
        <v>611</v>
      </c>
      <c r="FW6" s="19" t="s">
        <v>611</v>
      </c>
      <c r="FX6" s="19" t="s">
        <v>611</v>
      </c>
      <c r="FY6" s="19" t="s">
        <v>611</v>
      </c>
      <c r="FZ6" s="19" t="s">
        <v>611</v>
      </c>
      <c r="GA6" s="19" t="s">
        <v>611</v>
      </c>
      <c r="GB6" s="19" t="s">
        <v>611</v>
      </c>
      <c r="GC6" s="19" t="s">
        <v>611</v>
      </c>
      <c r="GD6" s="19" t="s">
        <v>611</v>
      </c>
      <c r="GE6" s="19" t="s">
        <v>611</v>
      </c>
      <c r="GF6" s="19" t="s">
        <v>611</v>
      </c>
      <c r="GG6" s="19" t="s">
        <v>611</v>
      </c>
      <c r="GH6" s="19" t="s">
        <v>611</v>
      </c>
      <c r="GI6" s="19" t="s">
        <v>611</v>
      </c>
      <c r="GJ6" s="19" t="s">
        <v>611</v>
      </c>
      <c r="GK6" s="19" t="s">
        <v>683</v>
      </c>
      <c r="GL6" s="19" t="s">
        <v>629</v>
      </c>
      <c r="GM6" s="19" t="s">
        <v>611</v>
      </c>
      <c r="GN6" s="19" t="s">
        <v>611</v>
      </c>
      <c r="GO6" s="19" t="s">
        <v>611</v>
      </c>
      <c r="GP6" s="19" t="s">
        <v>611</v>
      </c>
      <c r="GQ6" s="19" t="s">
        <v>611</v>
      </c>
      <c r="GR6" s="19" t="s">
        <v>611</v>
      </c>
      <c r="GS6" s="19" t="s">
        <v>611</v>
      </c>
      <c r="GT6" s="19" t="s">
        <v>611</v>
      </c>
      <c r="GU6" s="19" t="s">
        <v>611</v>
      </c>
      <c r="GV6" s="19" t="s">
        <v>631</v>
      </c>
      <c r="GW6" s="19" t="s">
        <v>611</v>
      </c>
      <c r="GX6" s="19" t="s">
        <v>611</v>
      </c>
      <c r="GY6" s="19" t="s">
        <v>611</v>
      </c>
      <c r="GZ6" s="19" t="s">
        <v>611</v>
      </c>
      <c r="HA6" s="19" t="s">
        <v>853</v>
      </c>
      <c r="HB6" s="18"/>
      <c r="HC6" s="18" t="s">
        <v>854</v>
      </c>
      <c r="HD6" s="19" t="s">
        <v>611</v>
      </c>
      <c r="HE6" s="19" t="s">
        <v>611</v>
      </c>
      <c r="HF6" s="19" t="s">
        <v>634</v>
      </c>
      <c r="HG6" s="19" t="s">
        <v>611</v>
      </c>
      <c r="HH6" s="19" t="s">
        <v>611</v>
      </c>
      <c r="HI6" s="19" t="s">
        <v>611</v>
      </c>
      <c r="HJ6" s="19" t="s">
        <v>611</v>
      </c>
      <c r="HK6" s="19" t="s">
        <v>611</v>
      </c>
      <c r="HL6" s="19" t="s">
        <v>611</v>
      </c>
      <c r="HM6" s="19" t="s">
        <v>611</v>
      </c>
      <c r="HN6" s="19" t="s">
        <v>611</v>
      </c>
      <c r="HO6" s="19" t="s">
        <v>611</v>
      </c>
      <c r="HP6" s="19" t="s">
        <v>611</v>
      </c>
      <c r="HQ6" s="19" t="s">
        <v>611</v>
      </c>
      <c r="HR6" s="19" t="s">
        <v>611</v>
      </c>
      <c r="HS6" s="19" t="s">
        <v>611</v>
      </c>
      <c r="HT6" s="19" t="s">
        <v>611</v>
      </c>
      <c r="HU6" s="19" t="s">
        <v>611</v>
      </c>
      <c r="HV6" s="19" t="s">
        <v>611</v>
      </c>
      <c r="HW6" s="19" t="s">
        <v>611</v>
      </c>
      <c r="HX6" s="19" t="s">
        <v>611</v>
      </c>
      <c r="HY6" s="19" t="s">
        <v>611</v>
      </c>
      <c r="HZ6" s="19" t="s">
        <v>611</v>
      </c>
      <c r="IA6" s="19" t="s">
        <v>611</v>
      </c>
      <c r="IB6" s="18" t="s">
        <v>635</v>
      </c>
      <c r="IC6" s="18" t="s">
        <v>634</v>
      </c>
      <c r="ID6" s="19" t="s">
        <v>636</v>
      </c>
      <c r="IE6" s="19" t="s">
        <v>611</v>
      </c>
      <c r="IF6" s="19" t="s">
        <v>672</v>
      </c>
      <c r="IG6" s="19" t="s">
        <v>611</v>
      </c>
      <c r="IH6" s="18" t="s">
        <v>855</v>
      </c>
      <c r="II6" s="19" t="s">
        <v>611</v>
      </c>
      <c r="IJ6" s="19" t="s">
        <v>611</v>
      </c>
      <c r="IK6" s="19" t="s">
        <v>611</v>
      </c>
      <c r="IL6" s="19" t="s">
        <v>611</v>
      </c>
      <c r="IM6" s="19" t="s">
        <v>611</v>
      </c>
      <c r="IN6" s="19" t="s">
        <v>611</v>
      </c>
      <c r="IO6" s="19" t="s">
        <v>611</v>
      </c>
      <c r="IP6" s="19" t="s">
        <v>611</v>
      </c>
      <c r="IQ6" s="19" t="s">
        <v>611</v>
      </c>
      <c r="IR6" s="19" t="s">
        <v>611</v>
      </c>
      <c r="IS6" s="19" t="s">
        <v>611</v>
      </c>
      <c r="IT6" s="19" t="s">
        <v>611</v>
      </c>
      <c r="IU6" s="19" t="s">
        <v>611</v>
      </c>
      <c r="IV6" s="19" t="s">
        <v>855</v>
      </c>
      <c r="IW6" s="19" t="s">
        <v>611</v>
      </c>
      <c r="IX6" s="19" t="s">
        <v>611</v>
      </c>
      <c r="IY6" s="19" t="s">
        <v>611</v>
      </c>
      <c r="IZ6" s="19" t="s">
        <v>715</v>
      </c>
      <c r="JA6" s="19" t="s">
        <v>611</v>
      </c>
      <c r="JB6" s="19" t="s">
        <v>611</v>
      </c>
      <c r="JC6" s="19" t="s">
        <v>717</v>
      </c>
      <c r="JD6" s="19" t="s">
        <v>611</v>
      </c>
      <c r="JE6" s="19" t="s">
        <v>805</v>
      </c>
      <c r="JF6" s="19" t="s">
        <v>611</v>
      </c>
      <c r="JG6" s="19" t="s">
        <v>719</v>
      </c>
      <c r="JH6" s="19" t="s">
        <v>611</v>
      </c>
      <c r="JI6" s="19" t="s">
        <v>856</v>
      </c>
      <c r="JJ6" s="18"/>
      <c r="JK6" s="18" t="s">
        <v>857</v>
      </c>
      <c r="JL6" s="19" t="s">
        <v>638</v>
      </c>
      <c r="JM6" s="17">
        <v>0.1</v>
      </c>
      <c r="JN6" s="19" t="s">
        <v>611</v>
      </c>
      <c r="JP6" s="19" t="s">
        <v>611</v>
      </c>
      <c r="JR6" s="19" t="s">
        <v>729</v>
      </c>
      <c r="JS6" s="17">
        <v>0.1</v>
      </c>
      <c r="JT6" s="19" t="s">
        <v>611</v>
      </c>
      <c r="JU6" s="19" t="s">
        <v>730</v>
      </c>
      <c r="JV6" s="17">
        <v>40000</v>
      </c>
      <c r="JW6" s="19" t="s">
        <v>611</v>
      </c>
      <c r="JY6" s="19" t="s">
        <v>611</v>
      </c>
      <c r="KA6" s="19" t="s">
        <v>732</v>
      </c>
      <c r="KB6" s="17">
        <v>32000</v>
      </c>
      <c r="KC6" s="19" t="s">
        <v>611</v>
      </c>
      <c r="KD6" s="19" t="s">
        <v>611</v>
      </c>
      <c r="KF6" s="19" t="s">
        <v>611</v>
      </c>
      <c r="KH6" s="19" t="s">
        <v>610</v>
      </c>
      <c r="KI6" s="19" t="s">
        <v>611</v>
      </c>
      <c r="KJ6" s="19" t="s">
        <v>611</v>
      </c>
      <c r="KK6" s="19" t="s">
        <v>611</v>
      </c>
      <c r="KL6" s="19" t="s">
        <v>640</v>
      </c>
      <c r="KM6" s="19" t="s">
        <v>858</v>
      </c>
      <c r="KN6" s="19" t="s">
        <v>611</v>
      </c>
      <c r="KO6" s="19" t="s">
        <v>611</v>
      </c>
      <c r="KP6" s="19" t="s">
        <v>611</v>
      </c>
      <c r="KQ6" s="19" t="s">
        <v>610</v>
      </c>
      <c r="KR6" s="19" t="s">
        <v>611</v>
      </c>
      <c r="KS6" s="19" t="s">
        <v>611</v>
      </c>
      <c r="KT6" s="19" t="s">
        <v>611</v>
      </c>
      <c r="KU6" s="19" t="s">
        <v>611</v>
      </c>
      <c r="KV6" s="19" t="s">
        <v>611</v>
      </c>
      <c r="KW6" s="19" t="s">
        <v>611</v>
      </c>
      <c r="KX6" s="19" t="s">
        <v>644</v>
      </c>
      <c r="KY6" s="19" t="s">
        <v>859</v>
      </c>
      <c r="KZ6" s="19" t="s">
        <v>611</v>
      </c>
      <c r="LA6" s="19" t="s">
        <v>611</v>
      </c>
      <c r="LB6" s="19" t="s">
        <v>611</v>
      </c>
      <c r="LC6" s="19" t="s">
        <v>611</v>
      </c>
      <c r="LD6" s="19" t="s">
        <v>611</v>
      </c>
      <c r="LE6" s="19" t="s">
        <v>611</v>
      </c>
      <c r="LF6" s="19" t="s">
        <v>746</v>
      </c>
      <c r="LG6" s="19" t="s">
        <v>636</v>
      </c>
      <c r="LH6" s="19" t="s">
        <v>611</v>
      </c>
      <c r="LI6" s="19" t="s">
        <v>611</v>
      </c>
      <c r="LJ6" s="19" t="s">
        <v>611</v>
      </c>
      <c r="LK6" s="19" t="s">
        <v>611</v>
      </c>
      <c r="LL6" s="19" t="s">
        <v>611</v>
      </c>
      <c r="LM6" s="19" t="s">
        <v>611</v>
      </c>
      <c r="LN6" s="19" t="s">
        <v>611</v>
      </c>
      <c r="LO6" s="19" t="s">
        <v>611</v>
      </c>
      <c r="LP6" s="19" t="s">
        <v>611</v>
      </c>
      <c r="LQ6" s="19" t="s">
        <v>611</v>
      </c>
      <c r="LR6" s="19" t="s">
        <v>611</v>
      </c>
      <c r="LS6" s="19" t="s">
        <v>611</v>
      </c>
      <c r="LT6" s="19" t="s">
        <v>611</v>
      </c>
      <c r="LU6" s="19" t="s">
        <v>611</v>
      </c>
      <c r="LV6" s="19" t="s">
        <v>611</v>
      </c>
      <c r="LW6" s="19" t="s">
        <v>611</v>
      </c>
      <c r="LX6" s="19" t="s">
        <v>761</v>
      </c>
      <c r="LY6" s="19" t="s">
        <v>762</v>
      </c>
      <c r="LZ6" s="19" t="s">
        <v>611</v>
      </c>
      <c r="MA6" s="19" t="s">
        <v>611</v>
      </c>
      <c r="MB6" s="19" t="s">
        <v>611</v>
      </c>
      <c r="MC6" s="19" t="s">
        <v>766</v>
      </c>
      <c r="MD6" s="19" t="s">
        <v>767</v>
      </c>
      <c r="ME6" s="19" t="s">
        <v>611</v>
      </c>
      <c r="MF6" s="19" t="s">
        <v>611</v>
      </c>
      <c r="MG6" s="19" t="s">
        <v>646</v>
      </c>
      <c r="MH6" s="19" t="s">
        <v>611</v>
      </c>
      <c r="MI6" s="19" t="s">
        <v>611</v>
      </c>
      <c r="MJ6" s="19" t="s">
        <v>860</v>
      </c>
      <c r="MK6" s="19" t="s">
        <v>771</v>
      </c>
      <c r="ML6" s="19" t="s">
        <v>772</v>
      </c>
      <c r="MM6" s="19" t="s">
        <v>647</v>
      </c>
      <c r="MN6" s="19" t="s">
        <v>611</v>
      </c>
      <c r="MO6" s="19" t="s">
        <v>611</v>
      </c>
      <c r="MP6" s="19" t="s">
        <v>610</v>
      </c>
      <c r="MQ6" s="19" t="s">
        <v>611</v>
      </c>
      <c r="MR6" s="19" t="s">
        <v>611</v>
      </c>
      <c r="MS6" s="19" t="s">
        <v>611</v>
      </c>
      <c r="MT6" s="19" t="s">
        <v>648</v>
      </c>
      <c r="MU6" s="19" t="s">
        <v>611</v>
      </c>
      <c r="MV6" s="19" t="s">
        <v>861</v>
      </c>
      <c r="MW6" s="19" t="s">
        <v>862</v>
      </c>
      <c r="MX6" s="19" t="s">
        <v>611</v>
      </c>
      <c r="MY6" s="19" t="s">
        <v>611</v>
      </c>
      <c r="MZ6" s="19" t="s">
        <v>611</v>
      </c>
      <c r="NA6" s="19" t="s">
        <v>611</v>
      </c>
      <c r="NB6" s="19" t="s">
        <v>611</v>
      </c>
      <c r="NC6" s="19" t="s">
        <v>611</v>
      </c>
      <c r="ND6" s="19" t="s">
        <v>611</v>
      </c>
      <c r="NE6" s="19" t="s">
        <v>611</v>
      </c>
      <c r="NF6" s="19" t="s">
        <v>611</v>
      </c>
      <c r="NG6" s="19" t="s">
        <v>611</v>
      </c>
      <c r="NH6" s="19" t="s">
        <v>611</v>
      </c>
      <c r="NI6" s="19" t="s">
        <v>611</v>
      </c>
      <c r="NJ6" s="19" t="s">
        <v>611</v>
      </c>
      <c r="NK6" s="19" t="s">
        <v>611</v>
      </c>
      <c r="NL6" s="19" t="s">
        <v>611</v>
      </c>
      <c r="NM6" s="19" t="s">
        <v>611</v>
      </c>
      <c r="NN6" s="19" t="s">
        <v>863</v>
      </c>
      <c r="NO6" s="19" t="s">
        <v>611</v>
      </c>
      <c r="NP6" s="18">
        <f t="shared" si="0"/>
        <v>0</v>
      </c>
      <c r="NQ6" s="18">
        <f t="shared" si="1"/>
        <v>0</v>
      </c>
      <c r="NR6" s="18">
        <f>SUM(OD6,QD6)</f>
        <v>0</v>
      </c>
      <c r="NS6" s="18">
        <f>SUM(OE6,QE6)</f>
        <v>0</v>
      </c>
      <c r="NT6" s="18">
        <f>SUM(OF6,QF6)</f>
        <v>0</v>
      </c>
      <c r="NU6" s="18">
        <f>SUM(OG6,QG6)</f>
        <v>0</v>
      </c>
      <c r="NV6" s="17">
        <v>173114</v>
      </c>
      <c r="OD6" s="18">
        <f t="shared" si="2"/>
        <v>0</v>
      </c>
      <c r="OE6" s="18">
        <f>SUM(OR6,OS6,OT6,OU6,OV6,OW6,OX6,OY6,OZ6,PA6,PB6,PC6,PD6,PE6)</f>
        <v>0</v>
      </c>
      <c r="OF6" s="18">
        <f>SUM(NW6,NX6,NY6,NZ6,OA6,OB6,OC6,OI6,PF6,PG6,PH6,PI6,PJ6,PK6,PM6)</f>
        <v>0</v>
      </c>
      <c r="OG6" s="18">
        <f t="shared" si="3"/>
        <v>0</v>
      </c>
      <c r="OH6" s="19"/>
      <c r="OI6" s="18" t="s">
        <v>611</v>
      </c>
      <c r="OQ6" s="19" t="s">
        <v>611</v>
      </c>
      <c r="PE6" s="19" t="s">
        <v>611</v>
      </c>
      <c r="PL6" s="19" t="s">
        <v>611</v>
      </c>
      <c r="PM6" s="19" t="s">
        <v>611</v>
      </c>
      <c r="PX6" s="19" t="s">
        <v>611</v>
      </c>
      <c r="PY6" s="19" t="s">
        <v>611</v>
      </c>
      <c r="QD6" s="18">
        <f t="shared" si="4"/>
        <v>0</v>
      </c>
      <c r="QE6" s="18">
        <f t="shared" si="5"/>
        <v>0</v>
      </c>
      <c r="QF6" s="18">
        <f t="shared" si="6"/>
        <v>0</v>
      </c>
      <c r="QG6" s="18">
        <f t="shared" si="7"/>
        <v>0</v>
      </c>
      <c r="QI6" s="19" t="s">
        <v>611</v>
      </c>
      <c r="QJ6" s="19" t="s">
        <v>611</v>
      </c>
      <c r="QP6" s="19" t="s">
        <v>611</v>
      </c>
      <c r="QQ6" s="18" t="s">
        <v>611</v>
      </c>
      <c r="RN6" s="19" t="s">
        <v>611</v>
      </c>
      <c r="RO6" s="19" t="s">
        <v>611</v>
      </c>
      <c r="RP6" s="19" t="s">
        <v>611</v>
      </c>
      <c r="RU6" s="19" t="s">
        <v>611</v>
      </c>
      <c r="RV6" s="19" t="s">
        <v>611</v>
      </c>
      <c r="SE6" s="19" t="s">
        <v>611</v>
      </c>
      <c r="SF6" s="19" t="s">
        <v>611</v>
      </c>
      <c r="SS6" s="19" t="s">
        <v>611</v>
      </c>
      <c r="ST6" s="19" t="s">
        <v>611</v>
      </c>
      <c r="SU6" s="19" t="s">
        <v>611</v>
      </c>
      <c r="SV6" s="19" t="s">
        <v>839</v>
      </c>
      <c r="SW6" s="19" t="s">
        <v>864</v>
      </c>
      <c r="SX6" s="18">
        <f t="shared" si="8"/>
        <v>0</v>
      </c>
      <c r="SY6" s="18">
        <f t="shared" si="9"/>
        <v>59082</v>
      </c>
      <c r="SZ6" s="19" t="s">
        <v>611</v>
      </c>
      <c r="TH6" s="18">
        <f t="shared" si="10"/>
        <v>0</v>
      </c>
      <c r="TI6" s="18">
        <f t="shared" si="11"/>
        <v>0</v>
      </c>
      <c r="TJ6" s="18">
        <f t="shared" si="12"/>
        <v>0</v>
      </c>
      <c r="TK6" s="18">
        <f t="shared" si="13"/>
        <v>0</v>
      </c>
      <c r="TL6" s="19" t="s">
        <v>611</v>
      </c>
      <c r="TM6" s="19" t="s">
        <v>611</v>
      </c>
      <c r="TT6" s="19" t="s">
        <v>611</v>
      </c>
      <c r="TU6" s="19" t="s">
        <v>611</v>
      </c>
      <c r="UI6" s="19" t="s">
        <v>611</v>
      </c>
      <c r="UJ6" s="19" t="s">
        <v>611</v>
      </c>
      <c r="UQ6" s="19" t="s">
        <v>611</v>
      </c>
      <c r="UR6" s="19" t="s">
        <v>611</v>
      </c>
      <c r="VC6" s="19" t="s">
        <v>611</v>
      </c>
      <c r="VD6" s="19" t="s">
        <v>611</v>
      </c>
      <c r="VI6" s="18">
        <f t="shared" si="14"/>
        <v>0</v>
      </c>
      <c r="VJ6" s="18">
        <f t="shared" si="15"/>
        <v>59082</v>
      </c>
      <c r="VK6" s="18">
        <f t="shared" si="16"/>
        <v>0</v>
      </c>
      <c r="VL6" s="18">
        <f t="shared" si="17"/>
        <v>0</v>
      </c>
      <c r="VN6" s="19" t="s">
        <v>611</v>
      </c>
      <c r="VO6" s="19" t="s">
        <v>611</v>
      </c>
      <c r="VU6" s="19" t="s">
        <v>611</v>
      </c>
      <c r="VV6" s="19" t="s">
        <v>611</v>
      </c>
      <c r="WO6" s="17">
        <v>59082</v>
      </c>
      <c r="WS6" s="19" t="s">
        <v>611</v>
      </c>
      <c r="WT6" s="19" t="s">
        <v>611</v>
      </c>
      <c r="WU6" s="19" t="s">
        <v>611</v>
      </c>
      <c r="WZ6" s="19" t="s">
        <v>611</v>
      </c>
      <c r="XA6" s="19" t="s">
        <v>611</v>
      </c>
      <c r="XJ6" s="19" t="s">
        <v>611</v>
      </c>
      <c r="XK6" s="19" t="s">
        <v>611</v>
      </c>
      <c r="XX6" s="19" t="s">
        <v>611</v>
      </c>
      <c r="XY6" s="19" t="s">
        <v>611</v>
      </c>
      <c r="XZ6" s="19" t="s">
        <v>865</v>
      </c>
      <c r="YA6" s="17">
        <v>0</v>
      </c>
      <c r="YB6" s="19" t="s">
        <v>636</v>
      </c>
      <c r="YC6" s="19" t="s">
        <v>866</v>
      </c>
      <c r="YD6" s="19" t="s">
        <v>610</v>
      </c>
    </row>
    <row r="7" spans="1:654" ht="15" customHeight="1">
      <c r="A7" s="17">
        <v>2024</v>
      </c>
      <c r="B7" s="17">
        <v>5937028</v>
      </c>
      <c r="C7" s="19" t="s">
        <v>867</v>
      </c>
      <c r="D7" s="17">
        <v>0.1</v>
      </c>
      <c r="E7" s="19" t="s">
        <v>610</v>
      </c>
      <c r="F7" s="19" t="s">
        <v>611</v>
      </c>
      <c r="G7" s="22"/>
      <c r="H7" s="19" t="s">
        <v>611</v>
      </c>
      <c r="I7" s="22"/>
      <c r="J7" s="19" t="s">
        <v>611</v>
      </c>
      <c r="K7" s="22"/>
      <c r="L7" s="19" t="s">
        <v>611</v>
      </c>
      <c r="M7" s="22"/>
      <c r="N7" s="19" t="s">
        <v>611</v>
      </c>
      <c r="O7" s="22"/>
      <c r="P7" s="19" t="s">
        <v>611</v>
      </c>
      <c r="Q7" s="22"/>
      <c r="R7" s="19" t="s">
        <v>611</v>
      </c>
      <c r="S7" s="22"/>
      <c r="T7" s="22" t="s">
        <v>612</v>
      </c>
      <c r="U7" s="19" t="s">
        <v>611</v>
      </c>
      <c r="V7" s="19" t="s">
        <v>611</v>
      </c>
      <c r="W7" s="19" t="s">
        <v>611</v>
      </c>
      <c r="X7" s="19" t="s">
        <v>613</v>
      </c>
      <c r="Y7" s="19" t="s">
        <v>611</v>
      </c>
      <c r="Z7" s="19" t="s">
        <v>610</v>
      </c>
      <c r="AA7" s="19" t="s">
        <v>611</v>
      </c>
      <c r="AB7" s="22"/>
      <c r="AC7" s="19" t="s">
        <v>611</v>
      </c>
      <c r="AD7" s="22"/>
      <c r="AE7" s="19" t="s">
        <v>611</v>
      </c>
      <c r="AF7" s="22"/>
      <c r="AG7" s="19" t="s">
        <v>611</v>
      </c>
      <c r="AH7" s="22"/>
      <c r="AI7" s="19" t="s">
        <v>611</v>
      </c>
      <c r="AJ7" s="22"/>
      <c r="AK7" s="19" t="s">
        <v>611</v>
      </c>
      <c r="AL7" s="22"/>
      <c r="AM7" s="19" t="s">
        <v>611</v>
      </c>
      <c r="AN7" s="22"/>
      <c r="AO7" s="18" t="s">
        <v>612</v>
      </c>
      <c r="AP7" s="19" t="s">
        <v>611</v>
      </c>
      <c r="AQ7" s="19" t="s">
        <v>611</v>
      </c>
      <c r="AR7" s="19" t="s">
        <v>611</v>
      </c>
      <c r="AS7" s="19" t="s">
        <v>613</v>
      </c>
      <c r="AT7" s="19" t="s">
        <v>611</v>
      </c>
      <c r="AU7" s="18" t="s">
        <v>610</v>
      </c>
      <c r="AV7" s="19" t="s">
        <v>617</v>
      </c>
      <c r="AW7" s="19" t="s">
        <v>618</v>
      </c>
      <c r="AX7" s="19" t="s">
        <v>611</v>
      </c>
      <c r="AY7" s="19" t="s">
        <v>611</v>
      </c>
      <c r="AZ7" s="19" t="s">
        <v>619</v>
      </c>
      <c r="BA7" s="19" t="s">
        <v>611</v>
      </c>
      <c r="BB7" s="19" t="s">
        <v>611</v>
      </c>
      <c r="BC7" s="19" t="s">
        <v>610</v>
      </c>
      <c r="BD7" s="19" t="s">
        <v>611</v>
      </c>
      <c r="BI7" s="19" t="s">
        <v>611</v>
      </c>
      <c r="BL7" s="19" t="s">
        <v>611</v>
      </c>
      <c r="BM7" s="19" t="s">
        <v>611</v>
      </c>
      <c r="BN7" s="19" t="s">
        <v>611</v>
      </c>
      <c r="BO7" s="19" t="s">
        <v>611</v>
      </c>
      <c r="BP7" s="19" t="s">
        <v>611</v>
      </c>
      <c r="BQ7" s="19" t="s">
        <v>611</v>
      </c>
      <c r="BR7" s="19" t="s">
        <v>847</v>
      </c>
      <c r="BS7" s="19" t="s">
        <v>611</v>
      </c>
      <c r="BT7" s="19" t="s">
        <v>610</v>
      </c>
      <c r="BY7" s="19" t="s">
        <v>611</v>
      </c>
      <c r="BZ7" s="19" t="s">
        <v>611</v>
      </c>
      <c r="CA7" s="19" t="s">
        <v>611</v>
      </c>
      <c r="CB7" s="19" t="s">
        <v>611</v>
      </c>
      <c r="CC7" s="19" t="s">
        <v>611</v>
      </c>
      <c r="CD7" s="19" t="s">
        <v>611</v>
      </c>
      <c r="CE7" s="19" t="s">
        <v>611</v>
      </c>
      <c r="CF7" s="19" t="s">
        <v>611</v>
      </c>
      <c r="CG7" s="19" t="s">
        <v>611</v>
      </c>
      <c r="CH7" s="19" t="s">
        <v>611</v>
      </c>
      <c r="CI7" s="19" t="s">
        <v>611</v>
      </c>
      <c r="CJ7" s="19" t="s">
        <v>611</v>
      </c>
      <c r="CK7" s="19" t="s">
        <v>611</v>
      </c>
      <c r="CL7" s="19" t="s">
        <v>611</v>
      </c>
      <c r="CM7" s="19" t="s">
        <v>611</v>
      </c>
      <c r="CN7" s="19" t="s">
        <v>611</v>
      </c>
      <c r="CO7" s="19" t="s">
        <v>611</v>
      </c>
      <c r="CP7" s="19" t="s">
        <v>611</v>
      </c>
      <c r="CQ7" s="19" t="s">
        <v>611</v>
      </c>
      <c r="CR7" s="19" t="s">
        <v>868</v>
      </c>
      <c r="CS7" s="19" t="s">
        <v>869</v>
      </c>
      <c r="CT7" s="19" t="s">
        <v>610</v>
      </c>
      <c r="CU7" s="19" t="s">
        <v>611</v>
      </c>
      <c r="CY7" s="19" t="s">
        <v>611</v>
      </c>
      <c r="CZ7" s="19" t="s">
        <v>611</v>
      </c>
      <c r="DA7" s="19" t="s">
        <v>611</v>
      </c>
      <c r="DB7" s="19" t="s">
        <v>611</v>
      </c>
      <c r="DC7" s="19" t="s">
        <v>611</v>
      </c>
      <c r="DD7" s="19" t="s">
        <v>611</v>
      </c>
      <c r="DE7" s="19" t="s">
        <v>611</v>
      </c>
      <c r="DF7" s="19" t="s">
        <v>611</v>
      </c>
      <c r="DG7" s="19" t="s">
        <v>611</v>
      </c>
      <c r="DK7" s="19" t="s">
        <v>611</v>
      </c>
      <c r="DL7" s="17">
        <v>40</v>
      </c>
      <c r="DM7" s="17">
        <v>2017</v>
      </c>
      <c r="DN7" s="17">
        <v>75</v>
      </c>
      <c r="DO7" s="17">
        <v>2017</v>
      </c>
      <c r="DP7" s="17">
        <v>100</v>
      </c>
      <c r="DQ7" s="17">
        <v>2017</v>
      </c>
      <c r="DR7" s="19" t="s">
        <v>611</v>
      </c>
      <c r="DS7" s="19" t="s">
        <v>615</v>
      </c>
      <c r="DT7" s="18" t="s">
        <v>610</v>
      </c>
      <c r="DU7" s="18" t="s">
        <v>610</v>
      </c>
      <c r="DV7" s="18" t="s">
        <v>615</v>
      </c>
      <c r="DW7" s="19" t="s">
        <v>611</v>
      </c>
      <c r="DX7" s="19" t="s">
        <v>611</v>
      </c>
      <c r="DY7" s="19" t="s">
        <v>611</v>
      </c>
      <c r="DZ7" s="19" t="s">
        <v>611</v>
      </c>
      <c r="EA7" s="19" t="s">
        <v>791</v>
      </c>
      <c r="EB7" s="19" t="s">
        <v>611</v>
      </c>
      <c r="EC7" s="19" t="s">
        <v>611</v>
      </c>
      <c r="ED7" s="19" t="s">
        <v>611</v>
      </c>
      <c r="EE7" s="19" t="s">
        <v>611</v>
      </c>
      <c r="EF7" s="19" t="s">
        <v>611</v>
      </c>
      <c r="EG7" s="19" t="s">
        <v>611</v>
      </c>
      <c r="EH7" s="19" t="s">
        <v>611</v>
      </c>
      <c r="EI7" s="19" t="s">
        <v>611</v>
      </c>
      <c r="EJ7" s="19" t="s">
        <v>634</v>
      </c>
      <c r="EK7" s="19" t="s">
        <v>611</v>
      </c>
      <c r="EL7" s="19" t="s">
        <v>611</v>
      </c>
      <c r="EM7" s="19" t="s">
        <v>611</v>
      </c>
      <c r="EN7" s="19" t="s">
        <v>611</v>
      </c>
      <c r="EO7" s="19" t="s">
        <v>611</v>
      </c>
      <c r="EP7" s="19" t="s">
        <v>611</v>
      </c>
      <c r="EQ7" s="19" t="s">
        <v>611</v>
      </c>
      <c r="ER7" s="19" t="s">
        <v>611</v>
      </c>
      <c r="ES7" s="19" t="s">
        <v>611</v>
      </c>
      <c r="ET7" s="19" t="s">
        <v>611</v>
      </c>
      <c r="EU7" s="19" t="s">
        <v>611</v>
      </c>
      <c r="EV7" s="19" t="s">
        <v>611</v>
      </c>
      <c r="EW7" s="19" t="s">
        <v>611</v>
      </c>
      <c r="EX7" s="19" t="s">
        <v>611</v>
      </c>
      <c r="EY7" s="19" t="s">
        <v>611</v>
      </c>
      <c r="EZ7" s="19" t="s">
        <v>611</v>
      </c>
      <c r="FA7" s="19" t="s">
        <v>611</v>
      </c>
      <c r="FB7" s="19" t="s">
        <v>611</v>
      </c>
      <c r="FC7" s="19" t="s">
        <v>611</v>
      </c>
      <c r="FD7" s="19" t="s">
        <v>611</v>
      </c>
      <c r="FE7" s="19" t="s">
        <v>611</v>
      </c>
      <c r="FF7" s="19" t="s">
        <v>611</v>
      </c>
      <c r="FG7" s="19" t="s">
        <v>611</v>
      </c>
      <c r="FH7" s="19" t="s">
        <v>611</v>
      </c>
      <c r="FI7" s="19" t="s">
        <v>611</v>
      </c>
      <c r="FJ7" s="19" t="s">
        <v>636</v>
      </c>
      <c r="FK7" s="18" t="s">
        <v>635</v>
      </c>
      <c r="FL7" s="18" t="s">
        <v>634</v>
      </c>
      <c r="FM7" s="19" t="s">
        <v>611</v>
      </c>
      <c r="FN7" s="19" t="s">
        <v>672</v>
      </c>
      <c r="FO7" s="19" t="s">
        <v>611</v>
      </c>
      <c r="FP7" s="19" t="s">
        <v>611</v>
      </c>
      <c r="FQ7" s="19" t="s">
        <v>611</v>
      </c>
      <c r="FR7" s="19" t="s">
        <v>611</v>
      </c>
      <c r="FS7" s="19" t="s">
        <v>611</v>
      </c>
      <c r="FT7" s="19" t="s">
        <v>611</v>
      </c>
      <c r="FU7" s="19" t="s">
        <v>611</v>
      </c>
      <c r="FV7" s="19" t="s">
        <v>611</v>
      </c>
      <c r="FW7" s="19" t="s">
        <v>611</v>
      </c>
      <c r="FX7" s="19" t="s">
        <v>611</v>
      </c>
      <c r="FY7" s="19" t="s">
        <v>611</v>
      </c>
      <c r="FZ7" s="19" t="s">
        <v>611</v>
      </c>
      <c r="GA7" s="19" t="s">
        <v>611</v>
      </c>
      <c r="GB7" s="19" t="s">
        <v>611</v>
      </c>
      <c r="GC7" s="19" t="s">
        <v>611</v>
      </c>
      <c r="GD7" s="19" t="s">
        <v>611</v>
      </c>
      <c r="GE7" s="19" t="s">
        <v>611</v>
      </c>
      <c r="GF7" s="19" t="s">
        <v>611</v>
      </c>
      <c r="GG7" s="19" t="s">
        <v>611</v>
      </c>
      <c r="GH7" s="19" t="s">
        <v>611</v>
      </c>
      <c r="GI7" s="19" t="s">
        <v>611</v>
      </c>
      <c r="GJ7" s="19" t="s">
        <v>611</v>
      </c>
      <c r="GK7" s="19" t="s">
        <v>683</v>
      </c>
      <c r="GL7" s="19" t="s">
        <v>629</v>
      </c>
      <c r="GM7" s="19" t="s">
        <v>611</v>
      </c>
      <c r="GN7" s="19" t="s">
        <v>611</v>
      </c>
      <c r="GO7" s="19" t="s">
        <v>685</v>
      </c>
      <c r="GP7" s="19" t="s">
        <v>611</v>
      </c>
      <c r="GQ7" s="19" t="s">
        <v>611</v>
      </c>
      <c r="GR7" s="19" t="s">
        <v>611</v>
      </c>
      <c r="GS7" s="19" t="s">
        <v>611</v>
      </c>
      <c r="GT7" s="19" t="s">
        <v>689</v>
      </c>
      <c r="GU7" s="19" t="s">
        <v>611</v>
      </c>
      <c r="GV7" s="19" t="s">
        <v>611</v>
      </c>
      <c r="GW7" s="19" t="s">
        <v>611</v>
      </c>
      <c r="GX7" s="19" t="s">
        <v>611</v>
      </c>
      <c r="GY7" s="19" t="s">
        <v>611</v>
      </c>
      <c r="GZ7" s="19" t="s">
        <v>611</v>
      </c>
      <c r="HA7" s="19" t="s">
        <v>870</v>
      </c>
      <c r="HB7" s="18"/>
      <c r="HC7" s="18" t="s">
        <v>871</v>
      </c>
      <c r="HD7" s="19" t="s">
        <v>611</v>
      </c>
      <c r="HE7" s="19" t="s">
        <v>672</v>
      </c>
      <c r="HF7" s="19" t="s">
        <v>611</v>
      </c>
      <c r="HG7" s="19" t="s">
        <v>611</v>
      </c>
      <c r="HH7" s="19" t="s">
        <v>611</v>
      </c>
      <c r="HI7" s="19" t="s">
        <v>611</v>
      </c>
      <c r="HJ7" s="19" t="s">
        <v>611</v>
      </c>
      <c r="HK7" s="19" t="s">
        <v>611</v>
      </c>
      <c r="HL7" s="19" t="s">
        <v>611</v>
      </c>
      <c r="HM7" s="19" t="s">
        <v>611</v>
      </c>
      <c r="HN7" s="19" t="s">
        <v>696</v>
      </c>
      <c r="HO7" s="19" t="s">
        <v>697</v>
      </c>
      <c r="HP7" s="19" t="s">
        <v>611</v>
      </c>
      <c r="HQ7" s="19" t="s">
        <v>611</v>
      </c>
      <c r="HR7" s="19" t="s">
        <v>611</v>
      </c>
      <c r="HS7" s="19" t="s">
        <v>611</v>
      </c>
      <c r="HT7" s="19" t="s">
        <v>611</v>
      </c>
      <c r="HU7" s="19" t="s">
        <v>701</v>
      </c>
      <c r="HV7" s="19" t="s">
        <v>702</v>
      </c>
      <c r="HW7" s="19" t="s">
        <v>611</v>
      </c>
      <c r="HX7" s="19" t="s">
        <v>704</v>
      </c>
      <c r="HY7" s="19" t="s">
        <v>705</v>
      </c>
      <c r="HZ7" s="19" t="s">
        <v>706</v>
      </c>
      <c r="IA7" s="19" t="s">
        <v>611</v>
      </c>
      <c r="IB7" s="18" t="s">
        <v>872</v>
      </c>
      <c r="IC7" s="18" t="s">
        <v>873</v>
      </c>
      <c r="ID7" s="19" t="s">
        <v>874</v>
      </c>
      <c r="IE7" s="19" t="s">
        <v>611</v>
      </c>
      <c r="IF7" s="19" t="s">
        <v>672</v>
      </c>
      <c r="IG7" s="19" t="s">
        <v>611</v>
      </c>
      <c r="IH7" s="18" t="s">
        <v>721</v>
      </c>
      <c r="II7" s="19" t="s">
        <v>611</v>
      </c>
      <c r="IJ7" s="19" t="s">
        <v>611</v>
      </c>
      <c r="IK7" s="19" t="s">
        <v>611</v>
      </c>
      <c r="IL7" s="19" t="s">
        <v>611</v>
      </c>
      <c r="IM7" s="19" t="s">
        <v>611</v>
      </c>
      <c r="IN7" s="19" t="s">
        <v>611</v>
      </c>
      <c r="IO7" s="19" t="s">
        <v>611</v>
      </c>
      <c r="IP7" s="19" t="s">
        <v>611</v>
      </c>
      <c r="IQ7" s="19" t="s">
        <v>611</v>
      </c>
      <c r="IR7" s="19" t="s">
        <v>611</v>
      </c>
      <c r="IS7" s="19" t="s">
        <v>611</v>
      </c>
      <c r="IT7" s="19" t="s">
        <v>611</v>
      </c>
      <c r="IU7" s="19" t="s">
        <v>611</v>
      </c>
      <c r="IV7" s="19" t="s">
        <v>611</v>
      </c>
      <c r="IW7" s="19" t="s">
        <v>611</v>
      </c>
      <c r="IX7" s="19" t="s">
        <v>714</v>
      </c>
      <c r="IY7" s="19" t="s">
        <v>611</v>
      </c>
      <c r="IZ7" s="19" t="s">
        <v>715</v>
      </c>
      <c r="JA7" s="19" t="s">
        <v>723</v>
      </c>
      <c r="JB7" s="19" t="s">
        <v>611</v>
      </c>
      <c r="JC7" s="19" t="s">
        <v>611</v>
      </c>
      <c r="JD7" s="19" t="s">
        <v>611</v>
      </c>
      <c r="JE7" s="19" t="s">
        <v>805</v>
      </c>
      <c r="JF7" s="19" t="s">
        <v>718</v>
      </c>
      <c r="JG7" s="19" t="s">
        <v>719</v>
      </c>
      <c r="JH7" s="19" t="s">
        <v>611</v>
      </c>
      <c r="JI7" s="19" t="s">
        <v>875</v>
      </c>
      <c r="JJ7" s="18"/>
      <c r="JK7" s="18" t="s">
        <v>876</v>
      </c>
      <c r="JL7" s="19" t="s">
        <v>638</v>
      </c>
      <c r="JM7" s="17">
        <v>0.25</v>
      </c>
      <c r="JN7" s="19" t="s">
        <v>611</v>
      </c>
      <c r="JP7" s="19" t="s">
        <v>611</v>
      </c>
      <c r="JR7" s="19" t="s">
        <v>611</v>
      </c>
      <c r="JT7" s="19" t="s">
        <v>611</v>
      </c>
      <c r="JU7" s="19" t="s">
        <v>611</v>
      </c>
      <c r="JW7" s="19" t="s">
        <v>611</v>
      </c>
      <c r="JY7" s="19" t="s">
        <v>611</v>
      </c>
      <c r="KA7" s="19" t="s">
        <v>611</v>
      </c>
      <c r="KC7" s="19" t="s">
        <v>634</v>
      </c>
      <c r="KD7" s="19" t="s">
        <v>611</v>
      </c>
      <c r="KF7" s="19" t="s">
        <v>611</v>
      </c>
      <c r="KH7" s="19" t="s">
        <v>610</v>
      </c>
      <c r="KI7" s="19" t="s">
        <v>611</v>
      </c>
      <c r="KJ7" s="19" t="s">
        <v>611</v>
      </c>
      <c r="KK7" s="19" t="s">
        <v>611</v>
      </c>
      <c r="KL7" s="19" t="s">
        <v>611</v>
      </c>
      <c r="KM7" s="19" t="s">
        <v>858</v>
      </c>
      <c r="KN7" s="19" t="s">
        <v>734</v>
      </c>
      <c r="KO7" s="19" t="s">
        <v>611</v>
      </c>
      <c r="KP7" s="19" t="s">
        <v>611</v>
      </c>
      <c r="KQ7" s="19" t="s">
        <v>611</v>
      </c>
      <c r="KR7" s="19" t="s">
        <v>642</v>
      </c>
      <c r="KS7" s="19" t="s">
        <v>877</v>
      </c>
      <c r="KT7" s="19" t="s">
        <v>611</v>
      </c>
      <c r="KU7" s="19" t="s">
        <v>611</v>
      </c>
      <c r="KV7" s="19" t="s">
        <v>739</v>
      </c>
      <c r="KW7" s="19" t="s">
        <v>878</v>
      </c>
      <c r="KX7" s="19" t="s">
        <v>644</v>
      </c>
      <c r="KY7" s="19" t="s">
        <v>879</v>
      </c>
      <c r="KZ7" s="19" t="s">
        <v>742</v>
      </c>
      <c r="LA7" s="19" t="s">
        <v>880</v>
      </c>
      <c r="LB7" s="19" t="s">
        <v>744</v>
      </c>
      <c r="LC7" s="19" t="s">
        <v>881</v>
      </c>
      <c r="LD7" s="19" t="s">
        <v>611</v>
      </c>
      <c r="LE7" s="19" t="s">
        <v>611</v>
      </c>
      <c r="LF7" s="19" t="s">
        <v>611</v>
      </c>
      <c r="LG7" s="19" t="s">
        <v>611</v>
      </c>
      <c r="LH7" s="19" t="s">
        <v>611</v>
      </c>
      <c r="LI7" s="19" t="s">
        <v>611</v>
      </c>
      <c r="LJ7" s="19" t="s">
        <v>611</v>
      </c>
      <c r="LK7" s="19" t="s">
        <v>611</v>
      </c>
      <c r="LL7" s="19" t="s">
        <v>611</v>
      </c>
      <c r="LM7" s="19" t="s">
        <v>611</v>
      </c>
      <c r="LN7" s="19" t="s">
        <v>611</v>
      </c>
      <c r="LO7" s="19" t="s">
        <v>611</v>
      </c>
      <c r="LP7" s="19" t="s">
        <v>611</v>
      </c>
      <c r="LQ7" s="19" t="s">
        <v>611</v>
      </c>
      <c r="LR7" s="19" t="s">
        <v>611</v>
      </c>
      <c r="LS7" s="19" t="s">
        <v>611</v>
      </c>
      <c r="LT7" s="19" t="s">
        <v>611</v>
      </c>
      <c r="LU7" s="19" t="s">
        <v>758</v>
      </c>
      <c r="LV7" s="19" t="s">
        <v>759</v>
      </c>
      <c r="LW7" s="19" t="s">
        <v>760</v>
      </c>
      <c r="LX7" s="19" t="s">
        <v>761</v>
      </c>
      <c r="LY7" s="19" t="s">
        <v>762</v>
      </c>
      <c r="LZ7" s="19" t="s">
        <v>763</v>
      </c>
      <c r="MA7" s="19" t="s">
        <v>764</v>
      </c>
      <c r="MB7" s="19" t="s">
        <v>765</v>
      </c>
      <c r="MC7" s="19" t="s">
        <v>611</v>
      </c>
      <c r="MD7" s="19" t="s">
        <v>611</v>
      </c>
      <c r="ME7" s="19" t="s">
        <v>768</v>
      </c>
      <c r="MF7" s="19" t="s">
        <v>611</v>
      </c>
      <c r="MG7" s="19" t="s">
        <v>611</v>
      </c>
      <c r="MH7" s="19" t="s">
        <v>611</v>
      </c>
      <c r="MI7" s="19" t="s">
        <v>611</v>
      </c>
      <c r="MJ7" s="19" t="s">
        <v>611</v>
      </c>
      <c r="MK7" s="19" t="s">
        <v>771</v>
      </c>
      <c r="ML7" s="19" t="s">
        <v>611</v>
      </c>
      <c r="MM7" s="19" t="s">
        <v>611</v>
      </c>
      <c r="MN7" s="19" t="s">
        <v>611</v>
      </c>
      <c r="MO7" s="19" t="s">
        <v>611</v>
      </c>
      <c r="MP7" s="19" t="s">
        <v>610</v>
      </c>
      <c r="MQ7" s="19" t="s">
        <v>611</v>
      </c>
      <c r="MR7" s="19" t="s">
        <v>611</v>
      </c>
      <c r="MS7" s="19" t="s">
        <v>882</v>
      </c>
      <c r="MT7" s="19" t="s">
        <v>648</v>
      </c>
      <c r="MU7" s="19" t="s">
        <v>883</v>
      </c>
      <c r="MV7" s="19" t="s">
        <v>611</v>
      </c>
      <c r="MW7" s="19" t="s">
        <v>611</v>
      </c>
      <c r="MX7" s="19" t="s">
        <v>611</v>
      </c>
      <c r="MY7" s="19" t="s">
        <v>611</v>
      </c>
      <c r="MZ7" s="19" t="s">
        <v>611</v>
      </c>
      <c r="NA7" s="19" t="s">
        <v>611</v>
      </c>
      <c r="NB7" s="19" t="s">
        <v>611</v>
      </c>
      <c r="NC7" s="19" t="s">
        <v>611</v>
      </c>
      <c r="ND7" s="19" t="s">
        <v>611</v>
      </c>
      <c r="NE7" s="19" t="s">
        <v>611</v>
      </c>
      <c r="NF7" s="19" t="s">
        <v>611</v>
      </c>
      <c r="NG7" s="19" t="s">
        <v>611</v>
      </c>
      <c r="NH7" s="19" t="s">
        <v>611</v>
      </c>
      <c r="NI7" s="19" t="s">
        <v>611</v>
      </c>
      <c r="NJ7" s="19" t="s">
        <v>775</v>
      </c>
      <c r="NK7" s="19" t="s">
        <v>776</v>
      </c>
      <c r="NL7" s="19" t="s">
        <v>611</v>
      </c>
      <c r="NM7" s="19" t="s">
        <v>611</v>
      </c>
      <c r="NN7" s="19" t="s">
        <v>611</v>
      </c>
      <c r="NO7" s="19" t="s">
        <v>884</v>
      </c>
      <c r="NP7" s="18">
        <f t="shared" si="0"/>
        <v>0</v>
      </c>
      <c r="NQ7" s="18">
        <f t="shared" si="1"/>
        <v>0</v>
      </c>
      <c r="NR7" s="18">
        <f>SUM(OD7,QD7)</f>
        <v>0</v>
      </c>
      <c r="NS7" s="18">
        <f>SUM(OE7,QE7)</f>
        <v>0</v>
      </c>
      <c r="NT7" s="18">
        <f>SUM(OF7,QF7)</f>
        <v>0</v>
      </c>
      <c r="NU7" s="18">
        <f>SUM(OG7,QG7)</f>
        <v>0</v>
      </c>
      <c r="NV7" s="17">
        <v>225856</v>
      </c>
      <c r="OD7" s="18">
        <f t="shared" si="2"/>
        <v>0</v>
      </c>
      <c r="OE7" s="18">
        <f>SUM(OR7,OS7,OT7,OU7,OV7,OW7,OX7,OY7,OZ7,PA7,PB7,PC7,PD7,PE7)</f>
        <v>0</v>
      </c>
      <c r="OF7" s="18">
        <f>SUM(NW7,NX7,NY7,NZ7,OA7,OB7,OC7,OI7,PF7,PG7,PH7,PI7,PJ7,PK7,PM7)</f>
        <v>0</v>
      </c>
      <c r="OG7" s="18">
        <f t="shared" si="3"/>
        <v>0</v>
      </c>
      <c r="OH7" s="19"/>
      <c r="OI7" s="18" t="s">
        <v>611</v>
      </c>
      <c r="OQ7" s="19" t="s">
        <v>611</v>
      </c>
      <c r="PE7" s="19" t="s">
        <v>611</v>
      </c>
      <c r="PL7" s="19" t="s">
        <v>611</v>
      </c>
      <c r="PM7" s="19" t="s">
        <v>611</v>
      </c>
      <c r="PX7" s="19" t="s">
        <v>611</v>
      </c>
      <c r="PY7" s="19" t="s">
        <v>611</v>
      </c>
      <c r="QD7" s="18">
        <f t="shared" si="4"/>
        <v>0</v>
      </c>
      <c r="QE7" s="18">
        <f t="shared" si="5"/>
        <v>0</v>
      </c>
      <c r="QF7" s="18">
        <f t="shared" si="6"/>
        <v>0</v>
      </c>
      <c r="QG7" s="18">
        <f t="shared" si="7"/>
        <v>0</v>
      </c>
      <c r="QI7" s="19" t="s">
        <v>611</v>
      </c>
      <c r="QJ7" s="19" t="s">
        <v>611</v>
      </c>
      <c r="QP7" s="19" t="s">
        <v>611</v>
      </c>
      <c r="QQ7" s="18" t="s">
        <v>611</v>
      </c>
      <c r="RN7" s="19" t="s">
        <v>611</v>
      </c>
      <c r="RO7" s="19" t="s">
        <v>611</v>
      </c>
      <c r="RP7" s="19" t="s">
        <v>611</v>
      </c>
      <c r="RU7" s="19" t="s">
        <v>611</v>
      </c>
      <c r="RV7" s="19" t="s">
        <v>611</v>
      </c>
      <c r="SE7" s="19" t="s">
        <v>611</v>
      </c>
      <c r="SF7" s="19" t="s">
        <v>611</v>
      </c>
      <c r="SS7" s="19" t="s">
        <v>611</v>
      </c>
      <c r="ST7" s="19" t="s">
        <v>611</v>
      </c>
      <c r="SU7" s="19" t="s">
        <v>885</v>
      </c>
      <c r="SV7" s="19" t="s">
        <v>611</v>
      </c>
      <c r="SW7" s="19" t="s">
        <v>886</v>
      </c>
      <c r="SX7" s="18">
        <f t="shared" si="8"/>
        <v>68012</v>
      </c>
      <c r="SY7" s="18">
        <f t="shared" si="9"/>
        <v>0</v>
      </c>
      <c r="SZ7" s="19" t="s">
        <v>611</v>
      </c>
      <c r="TH7" s="18">
        <f t="shared" si="10"/>
        <v>0</v>
      </c>
      <c r="TI7" s="18">
        <f t="shared" si="11"/>
        <v>48012</v>
      </c>
      <c r="TJ7" s="18">
        <f t="shared" si="12"/>
        <v>0</v>
      </c>
      <c r="TK7" s="18">
        <f t="shared" si="13"/>
        <v>20000</v>
      </c>
      <c r="TL7" s="19" t="s">
        <v>611</v>
      </c>
      <c r="TM7" s="19" t="s">
        <v>611</v>
      </c>
      <c r="TT7" s="19" t="s">
        <v>611</v>
      </c>
      <c r="TU7" s="19" t="s">
        <v>611</v>
      </c>
      <c r="UG7" s="17">
        <v>48012</v>
      </c>
      <c r="UI7" s="19" t="s">
        <v>611</v>
      </c>
      <c r="UJ7" s="19" t="s">
        <v>611</v>
      </c>
      <c r="UQ7" s="19" t="s">
        <v>611</v>
      </c>
      <c r="UR7" s="19" t="s">
        <v>611</v>
      </c>
      <c r="VA7" s="17">
        <v>20000</v>
      </c>
      <c r="VC7" s="19" t="s">
        <v>611</v>
      </c>
      <c r="VD7" s="19" t="s">
        <v>611</v>
      </c>
      <c r="VI7" s="18">
        <f t="shared" si="14"/>
        <v>0</v>
      </c>
      <c r="VJ7" s="18">
        <f t="shared" si="15"/>
        <v>0</v>
      </c>
      <c r="VK7" s="18">
        <f t="shared" si="16"/>
        <v>0</v>
      </c>
      <c r="VL7" s="18">
        <f t="shared" si="17"/>
        <v>0</v>
      </c>
      <c r="VN7" s="19" t="s">
        <v>611</v>
      </c>
      <c r="VO7" s="19" t="s">
        <v>611</v>
      </c>
      <c r="VU7" s="19" t="s">
        <v>611</v>
      </c>
      <c r="VV7" s="19" t="s">
        <v>611</v>
      </c>
      <c r="WS7" s="19" t="s">
        <v>611</v>
      </c>
      <c r="WT7" s="19" t="s">
        <v>611</v>
      </c>
      <c r="WU7" s="19" t="s">
        <v>611</v>
      </c>
      <c r="WZ7" s="19" t="s">
        <v>611</v>
      </c>
      <c r="XA7" s="19" t="s">
        <v>611</v>
      </c>
      <c r="XJ7" s="19" t="s">
        <v>611</v>
      </c>
      <c r="XK7" s="19" t="s">
        <v>611</v>
      </c>
      <c r="XX7" s="19" t="s">
        <v>611</v>
      </c>
      <c r="XY7" s="19" t="s">
        <v>611</v>
      </c>
      <c r="XZ7" s="19" t="s">
        <v>887</v>
      </c>
      <c r="YA7" s="17">
        <v>430000</v>
      </c>
      <c r="YB7" s="19" t="s">
        <v>636</v>
      </c>
      <c r="YC7" s="19" t="s">
        <v>888</v>
      </c>
      <c r="YD7" s="19" t="s">
        <v>610</v>
      </c>
    </row>
    <row r="8" spans="1:654" ht="15" customHeight="1">
      <c r="A8" s="17">
        <v>2024</v>
      </c>
      <c r="B8" s="17">
        <v>5933019</v>
      </c>
      <c r="C8" s="19" t="s">
        <v>889</v>
      </c>
      <c r="D8" s="17">
        <v>0.25</v>
      </c>
      <c r="E8" s="19" t="s">
        <v>615</v>
      </c>
      <c r="F8" s="19" t="s">
        <v>890</v>
      </c>
      <c r="G8" s="22">
        <v>43101</v>
      </c>
      <c r="H8" s="19" t="s">
        <v>611</v>
      </c>
      <c r="I8" s="22"/>
      <c r="J8" s="19" t="s">
        <v>611</v>
      </c>
      <c r="K8" s="22"/>
      <c r="L8" s="19" t="s">
        <v>611</v>
      </c>
      <c r="M8" s="22"/>
      <c r="N8" s="19" t="s">
        <v>611</v>
      </c>
      <c r="O8" s="22"/>
      <c r="P8" s="19" t="s">
        <v>611</v>
      </c>
      <c r="Q8" s="22"/>
      <c r="R8" s="19" t="s">
        <v>611</v>
      </c>
      <c r="S8" s="22"/>
      <c r="T8" s="22" t="s">
        <v>890</v>
      </c>
      <c r="U8" s="19" t="s">
        <v>611</v>
      </c>
      <c r="V8" s="19" t="s">
        <v>891</v>
      </c>
      <c r="W8" s="19" t="s">
        <v>611</v>
      </c>
      <c r="X8" s="19" t="s">
        <v>611</v>
      </c>
      <c r="Y8" s="19" t="s">
        <v>611</v>
      </c>
      <c r="Z8" s="19" t="s">
        <v>615</v>
      </c>
      <c r="AA8" s="19" t="s">
        <v>890</v>
      </c>
      <c r="AB8" s="22">
        <v>43101</v>
      </c>
      <c r="AC8" s="19" t="s">
        <v>611</v>
      </c>
      <c r="AD8" s="22"/>
      <c r="AE8" s="19" t="s">
        <v>611</v>
      </c>
      <c r="AF8" s="22"/>
      <c r="AG8" s="19" t="s">
        <v>611</v>
      </c>
      <c r="AH8" s="22"/>
      <c r="AI8" s="19" t="s">
        <v>611</v>
      </c>
      <c r="AJ8" s="22"/>
      <c r="AK8" s="19" t="s">
        <v>611</v>
      </c>
      <c r="AL8" s="22"/>
      <c r="AM8" s="19" t="s">
        <v>611</v>
      </c>
      <c r="AN8" s="22"/>
      <c r="AO8" s="18" t="s">
        <v>890</v>
      </c>
      <c r="AP8" s="19" t="s">
        <v>611</v>
      </c>
      <c r="AQ8" s="19" t="s">
        <v>892</v>
      </c>
      <c r="AR8" s="19" t="s">
        <v>611</v>
      </c>
      <c r="AS8" s="19" t="s">
        <v>611</v>
      </c>
      <c r="AT8" s="19" t="s">
        <v>611</v>
      </c>
      <c r="AU8" s="18" t="s">
        <v>615</v>
      </c>
      <c r="AV8" s="19" t="s">
        <v>617</v>
      </c>
      <c r="AW8" s="19" t="s">
        <v>618</v>
      </c>
      <c r="AX8" s="19" t="s">
        <v>611</v>
      </c>
      <c r="AY8" s="19" t="s">
        <v>611</v>
      </c>
      <c r="AZ8" s="19" t="s">
        <v>619</v>
      </c>
      <c r="BA8" s="19" t="s">
        <v>611</v>
      </c>
      <c r="BB8" s="19" t="s">
        <v>611</v>
      </c>
      <c r="BC8" s="19" t="s">
        <v>615</v>
      </c>
      <c r="BD8" s="19" t="s">
        <v>611</v>
      </c>
      <c r="BE8" s="17">
        <v>295.11</v>
      </c>
      <c r="BF8" s="17">
        <v>0</v>
      </c>
      <c r="BG8" s="17">
        <v>295.11</v>
      </c>
      <c r="BI8" s="19" t="s">
        <v>661</v>
      </c>
      <c r="BJ8" s="17">
        <v>222.54</v>
      </c>
      <c r="BK8" s="17">
        <v>16.420000000000002</v>
      </c>
      <c r="BL8" s="19" t="s">
        <v>891</v>
      </c>
      <c r="BM8" s="19" t="s">
        <v>611</v>
      </c>
      <c r="BN8" s="19" t="s">
        <v>611</v>
      </c>
      <c r="BO8" s="19" t="s">
        <v>611</v>
      </c>
      <c r="BP8" s="19" t="s">
        <v>611</v>
      </c>
      <c r="BQ8" s="19" t="s">
        <v>611</v>
      </c>
      <c r="BR8" s="19" t="s">
        <v>611</v>
      </c>
      <c r="BS8" s="19" t="s">
        <v>611</v>
      </c>
      <c r="BT8" s="19" t="s">
        <v>610</v>
      </c>
      <c r="BY8" s="19" t="s">
        <v>611</v>
      </c>
      <c r="BZ8" s="19" t="s">
        <v>611</v>
      </c>
      <c r="CA8" s="19" t="s">
        <v>611</v>
      </c>
      <c r="CB8" s="19" t="s">
        <v>611</v>
      </c>
      <c r="CC8" s="19" t="s">
        <v>611</v>
      </c>
      <c r="CD8" s="19" t="s">
        <v>611</v>
      </c>
      <c r="CE8" s="19" t="s">
        <v>611</v>
      </c>
      <c r="CF8" s="19" t="s">
        <v>611</v>
      </c>
      <c r="CG8" s="19" t="s">
        <v>611</v>
      </c>
      <c r="CH8" s="19" t="s">
        <v>611</v>
      </c>
      <c r="CI8" s="19" t="s">
        <v>611</v>
      </c>
      <c r="CJ8" s="19" t="s">
        <v>611</v>
      </c>
      <c r="CK8" s="19" t="s">
        <v>611</v>
      </c>
      <c r="CL8" s="19" t="s">
        <v>611</v>
      </c>
      <c r="CM8" s="19" t="s">
        <v>611</v>
      </c>
      <c r="CN8" s="19" t="s">
        <v>611</v>
      </c>
      <c r="CO8" s="19" t="s">
        <v>611</v>
      </c>
      <c r="CP8" s="19" t="s">
        <v>621</v>
      </c>
      <c r="CQ8" s="19" t="s">
        <v>622</v>
      </c>
      <c r="CR8" s="19" t="s">
        <v>611</v>
      </c>
      <c r="CS8" s="19" t="s">
        <v>611</v>
      </c>
      <c r="CT8" s="19" t="s">
        <v>610</v>
      </c>
      <c r="CU8" s="19" t="s">
        <v>611</v>
      </c>
      <c r="CY8" s="19" t="s">
        <v>611</v>
      </c>
      <c r="CZ8" s="19" t="s">
        <v>611</v>
      </c>
      <c r="DA8" s="19" t="s">
        <v>611</v>
      </c>
      <c r="DB8" s="19" t="s">
        <v>611</v>
      </c>
      <c r="DC8" s="19" t="s">
        <v>611</v>
      </c>
      <c r="DD8" s="19" t="s">
        <v>611</v>
      </c>
      <c r="DE8" s="19" t="s">
        <v>611</v>
      </c>
      <c r="DF8" s="19" t="s">
        <v>611</v>
      </c>
      <c r="DG8" s="19" t="s">
        <v>611</v>
      </c>
      <c r="DK8" s="19" t="s">
        <v>611</v>
      </c>
      <c r="DL8" s="17">
        <v>0</v>
      </c>
      <c r="DM8" s="17">
        <v>0</v>
      </c>
      <c r="DN8" s="17">
        <v>0</v>
      </c>
      <c r="DO8" s="17">
        <v>0</v>
      </c>
      <c r="DP8" s="17">
        <v>0</v>
      </c>
      <c r="DQ8" s="17">
        <v>0</v>
      </c>
      <c r="DR8" s="19" t="s">
        <v>893</v>
      </c>
      <c r="DS8" s="19" t="s">
        <v>610</v>
      </c>
      <c r="DT8" s="18" t="s">
        <v>610</v>
      </c>
      <c r="DU8" s="18" t="s">
        <v>610</v>
      </c>
      <c r="DV8" s="18" t="s">
        <v>610</v>
      </c>
      <c r="DW8" s="19" t="s">
        <v>610</v>
      </c>
      <c r="DX8" s="19" t="s">
        <v>894</v>
      </c>
      <c r="DY8" s="19" t="s">
        <v>789</v>
      </c>
      <c r="DZ8" s="19" t="s">
        <v>611</v>
      </c>
      <c r="EA8" s="19" t="s">
        <v>611</v>
      </c>
      <c r="EB8" s="19" t="s">
        <v>611</v>
      </c>
      <c r="EC8" s="19" t="s">
        <v>667</v>
      </c>
      <c r="ED8" s="19" t="s">
        <v>611</v>
      </c>
      <c r="EE8" s="19" t="s">
        <v>611</v>
      </c>
      <c r="EF8" s="19" t="s">
        <v>611</v>
      </c>
      <c r="EG8" s="19" t="s">
        <v>611</v>
      </c>
      <c r="EH8" s="19" t="s">
        <v>625</v>
      </c>
      <c r="EI8" s="19" t="s">
        <v>611</v>
      </c>
      <c r="EJ8" s="19" t="s">
        <v>611</v>
      </c>
      <c r="EK8" s="19" t="s">
        <v>611</v>
      </c>
      <c r="EL8" s="19" t="s">
        <v>611</v>
      </c>
      <c r="EM8" s="19" t="s">
        <v>611</v>
      </c>
      <c r="EN8" s="19" t="s">
        <v>626</v>
      </c>
      <c r="EO8" s="19" t="s">
        <v>611</v>
      </c>
      <c r="EP8" s="19" t="s">
        <v>611</v>
      </c>
      <c r="EQ8" s="19" t="s">
        <v>611</v>
      </c>
      <c r="ER8" s="19" t="s">
        <v>611</v>
      </c>
      <c r="ES8" s="19" t="s">
        <v>611</v>
      </c>
      <c r="ET8" s="19" t="s">
        <v>611</v>
      </c>
      <c r="EU8" s="19" t="s">
        <v>611</v>
      </c>
      <c r="EV8" s="19" t="s">
        <v>611</v>
      </c>
      <c r="EW8" s="19" t="s">
        <v>611</v>
      </c>
      <c r="EX8" s="19" t="s">
        <v>611</v>
      </c>
      <c r="EY8" s="19" t="s">
        <v>611</v>
      </c>
      <c r="EZ8" s="19" t="s">
        <v>611</v>
      </c>
      <c r="FA8" s="19" t="s">
        <v>611</v>
      </c>
      <c r="FB8" s="19" t="s">
        <v>611</v>
      </c>
      <c r="FC8" s="19" t="s">
        <v>611</v>
      </c>
      <c r="FD8" s="19" t="s">
        <v>611</v>
      </c>
      <c r="FE8" s="19" t="s">
        <v>611</v>
      </c>
      <c r="FF8" s="19" t="s">
        <v>611</v>
      </c>
      <c r="FG8" s="19" t="s">
        <v>611</v>
      </c>
      <c r="FH8" s="19" t="s">
        <v>611</v>
      </c>
      <c r="FI8" s="19" t="s">
        <v>611</v>
      </c>
      <c r="FJ8" s="19" t="s">
        <v>895</v>
      </c>
      <c r="FK8" s="18" t="s">
        <v>628</v>
      </c>
      <c r="FL8" s="18"/>
      <c r="FM8" s="19" t="s">
        <v>611</v>
      </c>
      <c r="FN8" s="19" t="s">
        <v>672</v>
      </c>
      <c r="FO8" s="19" t="s">
        <v>611</v>
      </c>
      <c r="FP8" s="19" t="s">
        <v>611</v>
      </c>
      <c r="FQ8" s="19" t="s">
        <v>611</v>
      </c>
      <c r="FR8" s="19" t="s">
        <v>611</v>
      </c>
      <c r="FS8" s="19" t="s">
        <v>611</v>
      </c>
      <c r="FT8" s="19" t="s">
        <v>611</v>
      </c>
      <c r="FU8" s="19" t="s">
        <v>611</v>
      </c>
      <c r="FV8" s="19" t="s">
        <v>611</v>
      </c>
      <c r="FW8" s="19" t="s">
        <v>611</v>
      </c>
      <c r="FX8" s="19" t="s">
        <v>611</v>
      </c>
      <c r="FY8" s="19" t="s">
        <v>611</v>
      </c>
      <c r="FZ8" s="19" t="s">
        <v>611</v>
      </c>
      <c r="GA8" s="19" t="s">
        <v>611</v>
      </c>
      <c r="GB8" s="19" t="s">
        <v>611</v>
      </c>
      <c r="GC8" s="19" t="s">
        <v>611</v>
      </c>
      <c r="GD8" s="19" t="s">
        <v>611</v>
      </c>
      <c r="GE8" s="19" t="s">
        <v>679</v>
      </c>
      <c r="GF8" s="19" t="s">
        <v>611</v>
      </c>
      <c r="GG8" s="19" t="s">
        <v>611</v>
      </c>
      <c r="GH8" s="19" t="s">
        <v>611</v>
      </c>
      <c r="GI8" s="19" t="s">
        <v>611</v>
      </c>
      <c r="GJ8" s="19" t="s">
        <v>611</v>
      </c>
      <c r="GK8" s="19" t="s">
        <v>611</v>
      </c>
      <c r="GL8" s="19" t="s">
        <v>611</v>
      </c>
      <c r="GM8" s="19" t="s">
        <v>611</v>
      </c>
      <c r="GN8" s="19" t="s">
        <v>611</v>
      </c>
      <c r="GO8" s="19" t="s">
        <v>611</v>
      </c>
      <c r="GP8" s="19" t="s">
        <v>611</v>
      </c>
      <c r="GQ8" s="19" t="s">
        <v>611</v>
      </c>
      <c r="GR8" s="19" t="s">
        <v>611</v>
      </c>
      <c r="GS8" s="19" t="s">
        <v>611</v>
      </c>
      <c r="GT8" s="19" t="s">
        <v>611</v>
      </c>
      <c r="GU8" s="19" t="s">
        <v>611</v>
      </c>
      <c r="GV8" s="19" t="s">
        <v>631</v>
      </c>
      <c r="GW8" s="19" t="s">
        <v>611</v>
      </c>
      <c r="GX8" s="19" t="s">
        <v>611</v>
      </c>
      <c r="GY8" s="19" t="s">
        <v>611</v>
      </c>
      <c r="GZ8" s="19" t="s">
        <v>611</v>
      </c>
      <c r="HA8" s="19" t="s">
        <v>896</v>
      </c>
      <c r="HB8" s="18"/>
      <c r="HC8" s="18" t="s">
        <v>897</v>
      </c>
      <c r="HD8" s="19" t="s">
        <v>611</v>
      </c>
      <c r="HE8" s="19" t="s">
        <v>672</v>
      </c>
      <c r="HF8" s="19" t="s">
        <v>611</v>
      </c>
      <c r="HG8" s="19" t="s">
        <v>611</v>
      </c>
      <c r="HH8" s="19" t="s">
        <v>611</v>
      </c>
      <c r="HI8" s="19" t="s">
        <v>611</v>
      </c>
      <c r="HJ8" s="19" t="s">
        <v>611</v>
      </c>
      <c r="HK8" s="19" t="s">
        <v>611</v>
      </c>
      <c r="HL8" s="19" t="s">
        <v>611</v>
      </c>
      <c r="HM8" s="19" t="s">
        <v>611</v>
      </c>
      <c r="HN8" s="19" t="s">
        <v>696</v>
      </c>
      <c r="HO8" s="19" t="s">
        <v>611</v>
      </c>
      <c r="HP8" s="19" t="s">
        <v>611</v>
      </c>
      <c r="HQ8" s="19" t="s">
        <v>611</v>
      </c>
      <c r="HR8" s="19" t="s">
        <v>611</v>
      </c>
      <c r="HS8" s="19" t="s">
        <v>611</v>
      </c>
      <c r="HT8" s="19" t="s">
        <v>611</v>
      </c>
      <c r="HU8" s="19" t="s">
        <v>611</v>
      </c>
      <c r="HV8" s="19" t="s">
        <v>702</v>
      </c>
      <c r="HW8" s="19" t="s">
        <v>611</v>
      </c>
      <c r="HX8" s="19" t="s">
        <v>704</v>
      </c>
      <c r="HY8" s="19" t="s">
        <v>611</v>
      </c>
      <c r="HZ8" s="19" t="s">
        <v>611</v>
      </c>
      <c r="IA8" s="19" t="s">
        <v>611</v>
      </c>
      <c r="IB8" s="18" t="s">
        <v>872</v>
      </c>
      <c r="IC8" s="18" t="s">
        <v>898</v>
      </c>
      <c r="ID8" s="19" t="s">
        <v>899</v>
      </c>
      <c r="IE8" s="19" t="s">
        <v>625</v>
      </c>
      <c r="IF8" s="19" t="s">
        <v>611</v>
      </c>
      <c r="IG8" s="19" t="s">
        <v>611</v>
      </c>
      <c r="IH8" s="18" t="s">
        <v>611</v>
      </c>
      <c r="II8" s="19" t="s">
        <v>611</v>
      </c>
      <c r="IJ8" s="19" t="s">
        <v>611</v>
      </c>
      <c r="IK8" s="19" t="s">
        <v>713</v>
      </c>
      <c r="IL8" s="19" t="s">
        <v>611</v>
      </c>
      <c r="IM8" s="19" t="s">
        <v>611</v>
      </c>
      <c r="IN8" s="19" t="s">
        <v>611</v>
      </c>
      <c r="IO8" s="19" t="s">
        <v>611</v>
      </c>
      <c r="IP8" s="19" t="s">
        <v>900</v>
      </c>
      <c r="IQ8" s="19" t="s">
        <v>611</v>
      </c>
      <c r="IR8" s="19" t="s">
        <v>611</v>
      </c>
      <c r="IS8" s="19" t="s">
        <v>611</v>
      </c>
      <c r="IT8" s="19" t="s">
        <v>611</v>
      </c>
      <c r="IU8" s="19" t="s">
        <v>611</v>
      </c>
      <c r="IV8" s="19" t="s">
        <v>611</v>
      </c>
      <c r="IW8" s="19" t="s">
        <v>611</v>
      </c>
      <c r="IX8" s="19" t="s">
        <v>611</v>
      </c>
      <c r="IY8" s="19" t="s">
        <v>611</v>
      </c>
      <c r="IZ8" s="19" t="s">
        <v>611</v>
      </c>
      <c r="JA8" s="19" t="s">
        <v>611</v>
      </c>
      <c r="JB8" s="19" t="s">
        <v>611</v>
      </c>
      <c r="JC8" s="19" t="s">
        <v>611</v>
      </c>
      <c r="JD8" s="19" t="s">
        <v>611</v>
      </c>
      <c r="JE8" s="19" t="s">
        <v>611</v>
      </c>
      <c r="JF8" s="19" t="s">
        <v>611</v>
      </c>
      <c r="JG8" s="19" t="s">
        <v>611</v>
      </c>
      <c r="JH8" s="19" t="s">
        <v>611</v>
      </c>
      <c r="JI8" s="19" t="s">
        <v>901</v>
      </c>
      <c r="JJ8" s="18" t="s">
        <v>902</v>
      </c>
      <c r="JK8" s="18"/>
      <c r="JL8" s="19" t="s">
        <v>638</v>
      </c>
      <c r="JM8" s="17">
        <v>0.25</v>
      </c>
      <c r="JN8" s="19" t="s">
        <v>611</v>
      </c>
      <c r="JP8" s="19" t="s">
        <v>728</v>
      </c>
      <c r="JQ8" s="17">
        <v>0.1</v>
      </c>
      <c r="JR8" s="19" t="s">
        <v>729</v>
      </c>
      <c r="JS8" s="17">
        <v>0.05</v>
      </c>
      <c r="JT8" s="19" t="s">
        <v>611</v>
      </c>
      <c r="JU8" s="19" t="s">
        <v>611</v>
      </c>
      <c r="JW8" s="19" t="s">
        <v>611</v>
      </c>
      <c r="JY8" s="19" t="s">
        <v>731</v>
      </c>
      <c r="JZ8" s="17">
        <v>35000</v>
      </c>
      <c r="KA8" s="19" t="s">
        <v>611</v>
      </c>
      <c r="KC8" s="19" t="s">
        <v>611</v>
      </c>
      <c r="KD8" s="19" t="s">
        <v>611</v>
      </c>
      <c r="KF8" s="19" t="s">
        <v>903</v>
      </c>
      <c r="KG8" s="17">
        <v>2024</v>
      </c>
      <c r="KH8" s="19" t="s">
        <v>611</v>
      </c>
      <c r="KI8" s="19" t="s">
        <v>904</v>
      </c>
      <c r="KJ8" s="19" t="s">
        <v>611</v>
      </c>
      <c r="KK8" s="19" t="s">
        <v>611</v>
      </c>
      <c r="KL8" s="19" t="s">
        <v>611</v>
      </c>
      <c r="KM8" s="19" t="s">
        <v>611</v>
      </c>
      <c r="KN8" s="19" t="s">
        <v>734</v>
      </c>
      <c r="KO8" s="19" t="s">
        <v>611</v>
      </c>
      <c r="KP8" s="19" t="s">
        <v>611</v>
      </c>
      <c r="KQ8" s="19" t="s">
        <v>611</v>
      </c>
      <c r="KR8" s="19" t="s">
        <v>642</v>
      </c>
      <c r="KS8" s="19" t="s">
        <v>905</v>
      </c>
      <c r="KT8" s="19" t="s">
        <v>611</v>
      </c>
      <c r="KU8" s="19" t="s">
        <v>611</v>
      </c>
      <c r="KV8" s="19" t="s">
        <v>611</v>
      </c>
      <c r="KW8" s="19" t="s">
        <v>611</v>
      </c>
      <c r="KX8" s="19" t="s">
        <v>644</v>
      </c>
      <c r="KY8" s="19" t="s">
        <v>906</v>
      </c>
      <c r="KZ8" s="19" t="s">
        <v>611</v>
      </c>
      <c r="LA8" s="19" t="s">
        <v>611</v>
      </c>
      <c r="LB8" s="19" t="s">
        <v>744</v>
      </c>
      <c r="LC8" s="19" t="s">
        <v>907</v>
      </c>
      <c r="LD8" s="19" t="s">
        <v>611</v>
      </c>
      <c r="LE8" s="19" t="s">
        <v>611</v>
      </c>
      <c r="LF8" s="19" t="s">
        <v>611</v>
      </c>
      <c r="LG8" s="19" t="s">
        <v>611</v>
      </c>
      <c r="LH8" s="19" t="s">
        <v>611</v>
      </c>
      <c r="LI8" s="19" t="s">
        <v>611</v>
      </c>
      <c r="LJ8" s="19" t="s">
        <v>611</v>
      </c>
      <c r="LK8" s="19" t="s">
        <v>611</v>
      </c>
      <c r="LL8" s="19" t="s">
        <v>611</v>
      </c>
      <c r="LM8" s="19" t="s">
        <v>611</v>
      </c>
      <c r="LN8" s="19" t="s">
        <v>611</v>
      </c>
      <c r="LO8" s="19" t="s">
        <v>611</v>
      </c>
      <c r="LP8" s="19" t="s">
        <v>611</v>
      </c>
      <c r="LQ8" s="19" t="s">
        <v>611</v>
      </c>
      <c r="LR8" s="19" t="s">
        <v>611</v>
      </c>
      <c r="LS8" s="19" t="s">
        <v>611</v>
      </c>
      <c r="LT8" s="19" t="s">
        <v>611</v>
      </c>
      <c r="LU8" s="19" t="s">
        <v>611</v>
      </c>
      <c r="LV8" s="19" t="s">
        <v>759</v>
      </c>
      <c r="LW8" s="19" t="s">
        <v>611</v>
      </c>
      <c r="LX8" s="19" t="s">
        <v>611</v>
      </c>
      <c r="LY8" s="19" t="s">
        <v>762</v>
      </c>
      <c r="LZ8" s="19" t="s">
        <v>763</v>
      </c>
      <c r="MA8" s="19" t="s">
        <v>611</v>
      </c>
      <c r="MB8" s="19" t="s">
        <v>611</v>
      </c>
      <c r="MC8" s="19" t="s">
        <v>611</v>
      </c>
      <c r="MD8" s="19" t="s">
        <v>611</v>
      </c>
      <c r="ME8" s="19" t="s">
        <v>611</v>
      </c>
      <c r="MF8" s="19" t="s">
        <v>611</v>
      </c>
      <c r="MG8" s="19" t="s">
        <v>611</v>
      </c>
      <c r="MH8" s="19" t="s">
        <v>611</v>
      </c>
      <c r="MI8" s="19" t="s">
        <v>611</v>
      </c>
      <c r="MJ8" s="19" t="s">
        <v>611</v>
      </c>
      <c r="MK8" s="19" t="s">
        <v>611</v>
      </c>
      <c r="ML8" s="19" t="s">
        <v>772</v>
      </c>
      <c r="MM8" s="19" t="s">
        <v>611</v>
      </c>
      <c r="MN8" s="19" t="s">
        <v>611</v>
      </c>
      <c r="MO8" s="19" t="s">
        <v>611</v>
      </c>
      <c r="MP8" s="19" t="s">
        <v>611</v>
      </c>
      <c r="MQ8" s="19" t="s">
        <v>773</v>
      </c>
      <c r="MR8" s="19" t="s">
        <v>611</v>
      </c>
      <c r="MS8" s="19" t="s">
        <v>611</v>
      </c>
      <c r="MT8" s="19" t="s">
        <v>611</v>
      </c>
      <c r="MU8" s="19" t="s">
        <v>611</v>
      </c>
      <c r="MV8" s="19" t="s">
        <v>611</v>
      </c>
      <c r="MW8" s="19" t="s">
        <v>611</v>
      </c>
      <c r="MX8" s="19" t="s">
        <v>611</v>
      </c>
      <c r="MY8" s="19" t="s">
        <v>611</v>
      </c>
      <c r="MZ8" s="19" t="s">
        <v>611</v>
      </c>
      <c r="NA8" s="19" t="s">
        <v>611</v>
      </c>
      <c r="NB8" s="19" t="s">
        <v>611</v>
      </c>
      <c r="NC8" s="19" t="s">
        <v>611</v>
      </c>
      <c r="ND8" s="19" t="s">
        <v>611</v>
      </c>
      <c r="NE8" s="19" t="s">
        <v>611</v>
      </c>
      <c r="NF8" s="19" t="s">
        <v>611</v>
      </c>
      <c r="NG8" s="19" t="s">
        <v>611</v>
      </c>
      <c r="NH8" s="19" t="s">
        <v>611</v>
      </c>
      <c r="NI8" s="19" t="s">
        <v>774</v>
      </c>
      <c r="NJ8" s="19" t="s">
        <v>611</v>
      </c>
      <c r="NK8" s="19" t="s">
        <v>611</v>
      </c>
      <c r="NL8" s="19" t="s">
        <v>611</v>
      </c>
      <c r="NM8" s="19" t="s">
        <v>611</v>
      </c>
      <c r="NN8" s="19" t="s">
        <v>611</v>
      </c>
      <c r="NO8" s="19" t="s">
        <v>908</v>
      </c>
      <c r="NP8" s="18">
        <f t="shared" si="0"/>
        <v>83245</v>
      </c>
      <c r="NQ8" s="18">
        <f t="shared" si="1"/>
        <v>0</v>
      </c>
      <c r="NR8" s="18">
        <f>SUM(OD8,QD8)</f>
        <v>54200</v>
      </c>
      <c r="NS8" s="18">
        <f>SUM(OE8,QE8)</f>
        <v>29045</v>
      </c>
      <c r="NT8" s="18">
        <f>SUM(OF8,QF8)</f>
        <v>0</v>
      </c>
      <c r="NU8" s="18">
        <f>SUM(OG8,QG8)</f>
        <v>0</v>
      </c>
      <c r="NV8" s="17">
        <v>72289</v>
      </c>
      <c r="OD8" s="18">
        <f t="shared" si="2"/>
        <v>54200</v>
      </c>
      <c r="OE8" s="18">
        <f>SUM(OR8,OS8,OT8,OU8,OV8,OW8,OX8,OY8,OZ8,PA8,PB8,PC8,PD8,PE8)</f>
        <v>29045</v>
      </c>
      <c r="OF8" s="18">
        <f>SUM(NW8,NX8,NY8,NZ8,OA8,OB8,OC8,OI8,PF8,PG8,PH8,PI8,PJ8,PK8,PM8)</f>
        <v>0</v>
      </c>
      <c r="OG8" s="18">
        <f t="shared" si="3"/>
        <v>0</v>
      </c>
      <c r="OH8" s="19"/>
      <c r="OI8" s="18" t="s">
        <v>611</v>
      </c>
      <c r="OM8" s="17">
        <v>54200</v>
      </c>
      <c r="OQ8" s="19" t="s">
        <v>611</v>
      </c>
      <c r="PB8" s="17">
        <v>29045</v>
      </c>
      <c r="PE8" s="19" t="s">
        <v>611</v>
      </c>
      <c r="PL8" s="19" t="s">
        <v>611</v>
      </c>
      <c r="PM8" s="19" t="s">
        <v>611</v>
      </c>
      <c r="PX8" s="19" t="s">
        <v>611</v>
      </c>
      <c r="PY8" s="19" t="s">
        <v>611</v>
      </c>
      <c r="QD8" s="18">
        <f t="shared" si="4"/>
        <v>0</v>
      </c>
      <c r="QE8" s="18">
        <f t="shared" si="5"/>
        <v>0</v>
      </c>
      <c r="QF8" s="18">
        <f t="shared" si="6"/>
        <v>0</v>
      </c>
      <c r="QG8" s="18">
        <f t="shared" si="7"/>
        <v>0</v>
      </c>
      <c r="QI8" s="19" t="s">
        <v>611</v>
      </c>
      <c r="QJ8" s="19" t="s">
        <v>611</v>
      </c>
      <c r="QP8" s="19" t="s">
        <v>611</v>
      </c>
      <c r="QQ8" s="18" t="s">
        <v>611</v>
      </c>
      <c r="RN8" s="19" t="s">
        <v>611</v>
      </c>
      <c r="RO8" s="19" t="s">
        <v>611</v>
      </c>
      <c r="RP8" s="19" t="s">
        <v>611</v>
      </c>
      <c r="RU8" s="19" t="s">
        <v>611</v>
      </c>
      <c r="RV8" s="19" t="s">
        <v>611</v>
      </c>
      <c r="SE8" s="19" t="s">
        <v>611</v>
      </c>
      <c r="SF8" s="19" t="s">
        <v>611</v>
      </c>
      <c r="SS8" s="19" t="s">
        <v>611</v>
      </c>
      <c r="ST8" s="19" t="s">
        <v>611</v>
      </c>
      <c r="SU8" s="19" t="s">
        <v>611</v>
      </c>
      <c r="SV8" s="19" t="s">
        <v>839</v>
      </c>
      <c r="SW8" s="19" t="s">
        <v>909</v>
      </c>
      <c r="SX8" s="18">
        <f t="shared" si="8"/>
        <v>0</v>
      </c>
      <c r="SY8" s="18">
        <f t="shared" si="9"/>
        <v>0</v>
      </c>
      <c r="SZ8" s="19" t="s">
        <v>910</v>
      </c>
      <c r="TH8" s="18">
        <f t="shared" si="10"/>
        <v>0</v>
      </c>
      <c r="TI8" s="18">
        <f t="shared" si="11"/>
        <v>0</v>
      </c>
      <c r="TJ8" s="18">
        <f t="shared" si="12"/>
        <v>0</v>
      </c>
      <c r="TK8" s="18">
        <f t="shared" si="13"/>
        <v>0</v>
      </c>
      <c r="TL8" s="19" t="s">
        <v>611</v>
      </c>
      <c r="TM8" s="19" t="s">
        <v>611</v>
      </c>
      <c r="TT8" s="19" t="s">
        <v>611</v>
      </c>
      <c r="TU8" s="19" t="s">
        <v>611</v>
      </c>
      <c r="UI8" s="19" t="s">
        <v>611</v>
      </c>
      <c r="UJ8" s="19" t="s">
        <v>611</v>
      </c>
      <c r="UQ8" s="19" t="s">
        <v>611</v>
      </c>
      <c r="UR8" s="19" t="s">
        <v>611</v>
      </c>
      <c r="VC8" s="19" t="s">
        <v>611</v>
      </c>
      <c r="VD8" s="19" t="s">
        <v>611</v>
      </c>
      <c r="VI8" s="18">
        <f t="shared" si="14"/>
        <v>0</v>
      </c>
      <c r="VJ8" s="18">
        <f t="shared" si="15"/>
        <v>0</v>
      </c>
      <c r="VK8" s="18">
        <f t="shared" si="16"/>
        <v>0</v>
      </c>
      <c r="VL8" s="18">
        <f t="shared" si="17"/>
        <v>0</v>
      </c>
      <c r="VN8" s="19" t="s">
        <v>611</v>
      </c>
      <c r="VO8" s="19" t="s">
        <v>611</v>
      </c>
      <c r="VU8" s="19" t="s">
        <v>611</v>
      </c>
      <c r="VV8" s="19" t="s">
        <v>611</v>
      </c>
      <c r="WS8" s="19" t="s">
        <v>611</v>
      </c>
      <c r="WT8" s="19" t="s">
        <v>611</v>
      </c>
      <c r="WU8" s="19" t="s">
        <v>611</v>
      </c>
      <c r="WZ8" s="19" t="s">
        <v>611</v>
      </c>
      <c r="XA8" s="19" t="s">
        <v>611</v>
      </c>
      <c r="XJ8" s="19" t="s">
        <v>611</v>
      </c>
      <c r="XK8" s="19" t="s">
        <v>611</v>
      </c>
      <c r="XX8" s="19" t="s">
        <v>611</v>
      </c>
      <c r="XY8" s="19" t="s">
        <v>611</v>
      </c>
      <c r="XZ8" s="19" t="s">
        <v>636</v>
      </c>
      <c r="YA8" s="17">
        <v>0</v>
      </c>
      <c r="YB8" s="19" t="s">
        <v>636</v>
      </c>
      <c r="YC8" s="19" t="s">
        <v>911</v>
      </c>
      <c r="YD8" s="19" t="s">
        <v>610</v>
      </c>
    </row>
    <row r="9" spans="1:654" ht="15" customHeight="1">
      <c r="A9" s="17">
        <v>2024</v>
      </c>
      <c r="B9" s="17">
        <v>5933074</v>
      </c>
      <c r="C9" s="19" t="s">
        <v>912</v>
      </c>
      <c r="D9" s="17">
        <v>1</v>
      </c>
      <c r="E9" s="19" t="s">
        <v>610</v>
      </c>
      <c r="F9" s="19" t="s">
        <v>611</v>
      </c>
      <c r="G9" s="22"/>
      <c r="H9" s="19" t="s">
        <v>611</v>
      </c>
      <c r="I9" s="22"/>
      <c r="J9" s="19" t="s">
        <v>611</v>
      </c>
      <c r="K9" s="22"/>
      <c r="L9" s="19" t="s">
        <v>611</v>
      </c>
      <c r="M9" s="22"/>
      <c r="N9" s="19" t="s">
        <v>611</v>
      </c>
      <c r="O9" s="22"/>
      <c r="P9" s="19" t="s">
        <v>611</v>
      </c>
      <c r="Q9" s="22"/>
      <c r="R9" s="19" t="s">
        <v>611</v>
      </c>
      <c r="S9" s="22"/>
      <c r="T9" s="22" t="s">
        <v>612</v>
      </c>
      <c r="U9" s="19" t="s">
        <v>611</v>
      </c>
      <c r="V9" s="19" t="s">
        <v>611</v>
      </c>
      <c r="W9" s="19" t="s">
        <v>611</v>
      </c>
      <c r="X9" s="19" t="s">
        <v>611</v>
      </c>
      <c r="Y9" s="19" t="s">
        <v>614</v>
      </c>
      <c r="Z9" s="19" t="s">
        <v>610</v>
      </c>
      <c r="AA9" s="19" t="s">
        <v>611</v>
      </c>
      <c r="AB9" s="22"/>
      <c r="AC9" s="19" t="s">
        <v>611</v>
      </c>
      <c r="AD9" s="22"/>
      <c r="AE9" s="19" t="s">
        <v>611</v>
      </c>
      <c r="AF9" s="22"/>
      <c r="AG9" s="19" t="s">
        <v>611</v>
      </c>
      <c r="AH9" s="22"/>
      <c r="AI9" s="19" t="s">
        <v>611</v>
      </c>
      <c r="AJ9" s="22"/>
      <c r="AK9" s="19" t="s">
        <v>611</v>
      </c>
      <c r="AL9" s="22"/>
      <c r="AM9" s="19" t="s">
        <v>611</v>
      </c>
      <c r="AN9" s="22"/>
      <c r="AO9" s="18" t="s">
        <v>612</v>
      </c>
      <c r="AP9" s="19" t="s">
        <v>611</v>
      </c>
      <c r="AQ9" s="19" t="s">
        <v>611</v>
      </c>
      <c r="AR9" s="19" t="s">
        <v>655</v>
      </c>
      <c r="AS9" s="19" t="s">
        <v>611</v>
      </c>
      <c r="AT9" s="19" t="s">
        <v>611</v>
      </c>
      <c r="AU9" s="18" t="s">
        <v>610</v>
      </c>
      <c r="AV9" s="19" t="s">
        <v>617</v>
      </c>
      <c r="AW9" s="19" t="s">
        <v>618</v>
      </c>
      <c r="AX9" s="19" t="s">
        <v>611</v>
      </c>
      <c r="AY9" s="19" t="s">
        <v>611</v>
      </c>
      <c r="AZ9" s="19" t="s">
        <v>619</v>
      </c>
      <c r="BA9" s="19" t="s">
        <v>611</v>
      </c>
      <c r="BB9" s="19" t="s">
        <v>611</v>
      </c>
      <c r="BC9" s="19" t="s">
        <v>610</v>
      </c>
      <c r="BD9" s="19" t="s">
        <v>611</v>
      </c>
      <c r="BI9" s="19" t="s">
        <v>611</v>
      </c>
      <c r="BL9" s="19" t="s">
        <v>611</v>
      </c>
      <c r="BM9" s="19" t="s">
        <v>827</v>
      </c>
      <c r="BN9" s="19" t="s">
        <v>828</v>
      </c>
      <c r="BO9" s="19" t="s">
        <v>611</v>
      </c>
      <c r="BP9" s="19" t="s">
        <v>611</v>
      </c>
      <c r="BQ9" s="19" t="s">
        <v>611</v>
      </c>
      <c r="BR9" s="19" t="s">
        <v>611</v>
      </c>
      <c r="BS9" s="19" t="s">
        <v>611</v>
      </c>
      <c r="BT9" s="19" t="s">
        <v>610</v>
      </c>
      <c r="BY9" s="19" t="s">
        <v>611</v>
      </c>
      <c r="BZ9" s="19" t="s">
        <v>611</v>
      </c>
      <c r="CA9" s="19" t="s">
        <v>611</v>
      </c>
      <c r="CB9" s="19" t="s">
        <v>611</v>
      </c>
      <c r="CC9" s="19" t="s">
        <v>611</v>
      </c>
      <c r="CD9" s="19" t="s">
        <v>611</v>
      </c>
      <c r="CE9" s="19" t="s">
        <v>611</v>
      </c>
      <c r="CF9" s="19" t="s">
        <v>611</v>
      </c>
      <c r="CG9" s="19" t="s">
        <v>611</v>
      </c>
      <c r="CH9" s="19" t="s">
        <v>611</v>
      </c>
      <c r="CI9" s="19" t="s">
        <v>611</v>
      </c>
      <c r="CJ9" s="19" t="s">
        <v>611</v>
      </c>
      <c r="CK9" s="19" t="s">
        <v>611</v>
      </c>
      <c r="CL9" s="19" t="s">
        <v>611</v>
      </c>
      <c r="CM9" s="19" t="s">
        <v>611</v>
      </c>
      <c r="CN9" s="19" t="s">
        <v>611</v>
      </c>
      <c r="CO9" s="19" t="s">
        <v>611</v>
      </c>
      <c r="CP9" s="19" t="s">
        <v>611</v>
      </c>
      <c r="CQ9" s="19" t="s">
        <v>622</v>
      </c>
      <c r="CR9" s="19" t="s">
        <v>611</v>
      </c>
      <c r="CS9" s="19" t="s">
        <v>611</v>
      </c>
      <c r="CT9" s="19" t="s">
        <v>610</v>
      </c>
      <c r="CU9" s="19" t="s">
        <v>611</v>
      </c>
      <c r="CY9" s="19" t="s">
        <v>611</v>
      </c>
      <c r="CZ9" s="19" t="s">
        <v>611</v>
      </c>
      <c r="DA9" s="19" t="s">
        <v>611</v>
      </c>
      <c r="DB9" s="19" t="s">
        <v>611</v>
      </c>
      <c r="DC9" s="19" t="s">
        <v>611</v>
      </c>
      <c r="DD9" s="19" t="s">
        <v>611</v>
      </c>
      <c r="DE9" s="19" t="s">
        <v>611</v>
      </c>
      <c r="DF9" s="19" t="s">
        <v>611</v>
      </c>
      <c r="DG9" s="19" t="s">
        <v>611</v>
      </c>
      <c r="DK9" s="19" t="s">
        <v>611</v>
      </c>
      <c r="DL9" s="17">
        <v>40</v>
      </c>
      <c r="DM9" s="17">
        <v>2007</v>
      </c>
      <c r="DN9" s="17">
        <v>60</v>
      </c>
      <c r="DO9" s="17">
        <v>2007</v>
      </c>
      <c r="DP9" s="17">
        <v>80</v>
      </c>
      <c r="DQ9" s="17">
        <v>2007</v>
      </c>
      <c r="DR9" s="19" t="s">
        <v>913</v>
      </c>
      <c r="DS9" s="19" t="s">
        <v>610</v>
      </c>
      <c r="DT9" s="18" t="s">
        <v>610</v>
      </c>
      <c r="DU9" s="18" t="s">
        <v>610</v>
      </c>
      <c r="DV9" s="18" t="s">
        <v>610</v>
      </c>
      <c r="DW9" s="19" t="s">
        <v>610</v>
      </c>
      <c r="DX9" s="19" t="s">
        <v>894</v>
      </c>
      <c r="DY9" s="19" t="s">
        <v>611</v>
      </c>
      <c r="DZ9" s="19" t="s">
        <v>611</v>
      </c>
      <c r="EA9" s="19" t="s">
        <v>791</v>
      </c>
      <c r="EB9" s="19" t="s">
        <v>611</v>
      </c>
      <c r="EC9" s="19" t="s">
        <v>611</v>
      </c>
      <c r="ED9" s="19" t="s">
        <v>611</v>
      </c>
      <c r="EE9" s="19" t="s">
        <v>611</v>
      </c>
      <c r="EF9" s="19" t="s">
        <v>611</v>
      </c>
      <c r="EG9" s="19" t="s">
        <v>611</v>
      </c>
      <c r="EH9" s="19" t="s">
        <v>625</v>
      </c>
      <c r="EI9" s="19" t="s">
        <v>611</v>
      </c>
      <c r="EJ9" s="19" t="s">
        <v>611</v>
      </c>
      <c r="EK9" s="19" t="s">
        <v>611</v>
      </c>
      <c r="EL9" s="19" t="s">
        <v>611</v>
      </c>
      <c r="EM9" s="19" t="s">
        <v>611</v>
      </c>
      <c r="EN9" s="19" t="s">
        <v>626</v>
      </c>
      <c r="EO9" s="19" t="s">
        <v>611</v>
      </c>
      <c r="EP9" s="19" t="s">
        <v>611</v>
      </c>
      <c r="EQ9" s="19" t="s">
        <v>611</v>
      </c>
      <c r="ER9" s="19" t="s">
        <v>611</v>
      </c>
      <c r="ES9" s="19" t="s">
        <v>611</v>
      </c>
      <c r="ET9" s="19" t="s">
        <v>611</v>
      </c>
      <c r="EU9" s="19" t="s">
        <v>611</v>
      </c>
      <c r="EV9" s="19" t="s">
        <v>611</v>
      </c>
      <c r="EW9" s="19" t="s">
        <v>611</v>
      </c>
      <c r="EX9" s="19" t="s">
        <v>611</v>
      </c>
      <c r="EY9" s="19" t="s">
        <v>611</v>
      </c>
      <c r="EZ9" s="19" t="s">
        <v>611</v>
      </c>
      <c r="FA9" s="19" t="s">
        <v>611</v>
      </c>
      <c r="FB9" s="19" t="s">
        <v>611</v>
      </c>
      <c r="FC9" s="19" t="s">
        <v>611</v>
      </c>
      <c r="FD9" s="19" t="s">
        <v>611</v>
      </c>
      <c r="FE9" s="19" t="s">
        <v>611</v>
      </c>
      <c r="FF9" s="19" t="s">
        <v>611</v>
      </c>
      <c r="FG9" s="19" t="s">
        <v>611</v>
      </c>
      <c r="FH9" s="19" t="s">
        <v>611</v>
      </c>
      <c r="FI9" s="19" t="s">
        <v>611</v>
      </c>
      <c r="FJ9" s="19" t="s">
        <v>914</v>
      </c>
      <c r="FK9" s="18" t="s">
        <v>628</v>
      </c>
      <c r="FL9" s="18"/>
      <c r="FM9" s="19" t="s">
        <v>611</v>
      </c>
      <c r="FN9" s="19" t="s">
        <v>672</v>
      </c>
      <c r="FO9" s="19" t="s">
        <v>611</v>
      </c>
      <c r="FP9" s="19" t="s">
        <v>611</v>
      </c>
      <c r="FQ9" s="19" t="s">
        <v>611</v>
      </c>
      <c r="FR9" s="19" t="s">
        <v>611</v>
      </c>
      <c r="FS9" s="19" t="s">
        <v>611</v>
      </c>
      <c r="FT9" s="19" t="s">
        <v>611</v>
      </c>
      <c r="FU9" s="19" t="s">
        <v>611</v>
      </c>
      <c r="FV9" s="19" t="s">
        <v>611</v>
      </c>
      <c r="FW9" s="19" t="s">
        <v>611</v>
      </c>
      <c r="FX9" s="19" t="s">
        <v>611</v>
      </c>
      <c r="FY9" s="19" t="s">
        <v>611</v>
      </c>
      <c r="FZ9" s="19" t="s">
        <v>611</v>
      </c>
      <c r="GA9" s="19" t="s">
        <v>611</v>
      </c>
      <c r="GB9" s="19" t="s">
        <v>611</v>
      </c>
      <c r="GC9" s="19" t="s">
        <v>611</v>
      </c>
      <c r="GD9" s="19" t="s">
        <v>611</v>
      </c>
      <c r="GE9" s="19" t="s">
        <v>611</v>
      </c>
      <c r="GF9" s="19" t="s">
        <v>680</v>
      </c>
      <c r="GG9" s="19" t="s">
        <v>681</v>
      </c>
      <c r="GH9" s="19" t="s">
        <v>611</v>
      </c>
      <c r="GI9" s="19" t="s">
        <v>611</v>
      </c>
      <c r="GJ9" s="19" t="s">
        <v>611</v>
      </c>
      <c r="GK9" s="19" t="s">
        <v>611</v>
      </c>
      <c r="GL9" s="19" t="s">
        <v>611</v>
      </c>
      <c r="GM9" s="19" t="s">
        <v>611</v>
      </c>
      <c r="GN9" s="19" t="s">
        <v>611</v>
      </c>
      <c r="GO9" s="19" t="s">
        <v>611</v>
      </c>
      <c r="GP9" s="19" t="s">
        <v>611</v>
      </c>
      <c r="GQ9" s="19" t="s">
        <v>611</v>
      </c>
      <c r="GR9" s="19" t="s">
        <v>611</v>
      </c>
      <c r="GS9" s="19" t="s">
        <v>611</v>
      </c>
      <c r="GT9" s="19" t="s">
        <v>611</v>
      </c>
      <c r="GU9" s="19" t="s">
        <v>611</v>
      </c>
      <c r="GV9" s="19" t="s">
        <v>631</v>
      </c>
      <c r="GW9" s="19" t="s">
        <v>611</v>
      </c>
      <c r="GX9" s="19" t="s">
        <v>611</v>
      </c>
      <c r="GY9" s="19" t="s">
        <v>611</v>
      </c>
      <c r="GZ9" s="19" t="s">
        <v>611</v>
      </c>
      <c r="HA9" s="19" t="s">
        <v>915</v>
      </c>
      <c r="HB9" s="18"/>
      <c r="HC9" s="18" t="s">
        <v>916</v>
      </c>
      <c r="HD9" s="19" t="s">
        <v>611</v>
      </c>
      <c r="HE9" s="19" t="s">
        <v>672</v>
      </c>
      <c r="HF9" s="19" t="s">
        <v>611</v>
      </c>
      <c r="HG9" s="19" t="s">
        <v>611</v>
      </c>
      <c r="HH9" s="19" t="s">
        <v>611</v>
      </c>
      <c r="HI9" s="19" t="s">
        <v>611</v>
      </c>
      <c r="HJ9" s="19" t="s">
        <v>611</v>
      </c>
      <c r="HK9" s="19" t="s">
        <v>611</v>
      </c>
      <c r="HL9" s="19" t="s">
        <v>611</v>
      </c>
      <c r="HM9" s="19" t="s">
        <v>611</v>
      </c>
      <c r="HN9" s="19" t="s">
        <v>611</v>
      </c>
      <c r="HO9" s="19" t="s">
        <v>611</v>
      </c>
      <c r="HP9" s="19" t="s">
        <v>611</v>
      </c>
      <c r="HQ9" s="19" t="s">
        <v>611</v>
      </c>
      <c r="HR9" s="19" t="s">
        <v>611</v>
      </c>
      <c r="HS9" s="19" t="s">
        <v>611</v>
      </c>
      <c r="HT9" s="19" t="s">
        <v>917</v>
      </c>
      <c r="HU9" s="19" t="s">
        <v>611</v>
      </c>
      <c r="HV9" s="19" t="s">
        <v>611</v>
      </c>
      <c r="HW9" s="19" t="s">
        <v>611</v>
      </c>
      <c r="HX9" s="19" t="s">
        <v>611</v>
      </c>
      <c r="HY9" s="19" t="s">
        <v>611</v>
      </c>
      <c r="HZ9" s="19" t="s">
        <v>611</v>
      </c>
      <c r="IA9" s="19" t="s">
        <v>611</v>
      </c>
      <c r="IB9" s="18" t="s">
        <v>872</v>
      </c>
      <c r="IC9" s="18" t="s">
        <v>918</v>
      </c>
      <c r="ID9" s="19" t="s">
        <v>919</v>
      </c>
      <c r="IE9" s="19" t="s">
        <v>611</v>
      </c>
      <c r="IF9" s="19" t="s">
        <v>672</v>
      </c>
      <c r="IG9" s="19" t="s">
        <v>611</v>
      </c>
      <c r="IH9" s="18" t="s">
        <v>855</v>
      </c>
      <c r="II9" s="19" t="s">
        <v>611</v>
      </c>
      <c r="IJ9" s="19" t="s">
        <v>611</v>
      </c>
      <c r="IK9" s="19" t="s">
        <v>611</v>
      </c>
      <c r="IL9" s="19" t="s">
        <v>611</v>
      </c>
      <c r="IM9" s="19" t="s">
        <v>611</v>
      </c>
      <c r="IN9" s="19" t="s">
        <v>611</v>
      </c>
      <c r="IO9" s="19" t="s">
        <v>611</v>
      </c>
      <c r="IP9" s="19" t="s">
        <v>611</v>
      </c>
      <c r="IQ9" s="19" t="s">
        <v>611</v>
      </c>
      <c r="IR9" s="19" t="s">
        <v>611</v>
      </c>
      <c r="IS9" s="19" t="s">
        <v>611</v>
      </c>
      <c r="IT9" s="19" t="s">
        <v>611</v>
      </c>
      <c r="IU9" s="19" t="s">
        <v>611</v>
      </c>
      <c r="IV9" s="19" t="s">
        <v>611</v>
      </c>
      <c r="IW9" s="19" t="s">
        <v>611</v>
      </c>
      <c r="IX9" s="19" t="s">
        <v>611</v>
      </c>
      <c r="IY9" s="19" t="s">
        <v>611</v>
      </c>
      <c r="IZ9" s="19" t="s">
        <v>715</v>
      </c>
      <c r="JA9" s="19" t="s">
        <v>611</v>
      </c>
      <c r="JB9" s="19" t="s">
        <v>611</v>
      </c>
      <c r="JC9" s="19" t="s">
        <v>611</v>
      </c>
      <c r="JD9" s="19" t="s">
        <v>611</v>
      </c>
      <c r="JE9" s="19" t="s">
        <v>611</v>
      </c>
      <c r="JF9" s="19" t="s">
        <v>611</v>
      </c>
      <c r="JG9" s="19" t="s">
        <v>719</v>
      </c>
      <c r="JH9" s="19" t="s">
        <v>920</v>
      </c>
      <c r="JI9" s="19" t="s">
        <v>921</v>
      </c>
      <c r="JJ9" s="18"/>
      <c r="JK9" s="18" t="s">
        <v>922</v>
      </c>
      <c r="JL9" s="19" t="s">
        <v>638</v>
      </c>
      <c r="JM9" s="17">
        <v>0.25</v>
      </c>
      <c r="JN9" s="19" t="s">
        <v>611</v>
      </c>
      <c r="JP9" s="19" t="s">
        <v>728</v>
      </c>
      <c r="JQ9" s="17">
        <v>0.25</v>
      </c>
      <c r="JR9" s="19" t="s">
        <v>729</v>
      </c>
      <c r="JS9" s="17">
        <v>0.25</v>
      </c>
      <c r="JT9" s="19" t="s">
        <v>611</v>
      </c>
      <c r="JU9" s="19" t="s">
        <v>611</v>
      </c>
      <c r="JW9" s="19" t="s">
        <v>611</v>
      </c>
      <c r="JY9" s="19" t="s">
        <v>731</v>
      </c>
      <c r="JZ9" s="17">
        <v>140000</v>
      </c>
      <c r="KA9" s="19" t="s">
        <v>732</v>
      </c>
      <c r="KB9" s="17">
        <v>150320</v>
      </c>
      <c r="KC9" s="19" t="s">
        <v>611</v>
      </c>
      <c r="KD9" s="19" t="s">
        <v>611</v>
      </c>
      <c r="KF9" s="19" t="s">
        <v>611</v>
      </c>
      <c r="KH9" s="19" t="s">
        <v>610</v>
      </c>
      <c r="KI9" s="19" t="s">
        <v>611</v>
      </c>
      <c r="KJ9" s="19" t="s">
        <v>611</v>
      </c>
      <c r="KK9" s="19" t="s">
        <v>611</v>
      </c>
      <c r="KL9" s="19" t="s">
        <v>640</v>
      </c>
      <c r="KM9" s="19" t="s">
        <v>611</v>
      </c>
      <c r="KN9" s="19" t="s">
        <v>734</v>
      </c>
      <c r="KO9" s="19" t="s">
        <v>641</v>
      </c>
      <c r="KP9" s="19" t="s">
        <v>611</v>
      </c>
      <c r="KQ9" s="19" t="s">
        <v>611</v>
      </c>
      <c r="KR9" s="19" t="s">
        <v>642</v>
      </c>
      <c r="KS9" s="19" t="s">
        <v>923</v>
      </c>
      <c r="KT9" s="19" t="s">
        <v>611</v>
      </c>
      <c r="KU9" s="19" t="s">
        <v>611</v>
      </c>
      <c r="KV9" s="19" t="s">
        <v>739</v>
      </c>
      <c r="KW9" s="19" t="s">
        <v>924</v>
      </c>
      <c r="KX9" s="19" t="s">
        <v>644</v>
      </c>
      <c r="KY9" s="19" t="s">
        <v>925</v>
      </c>
      <c r="KZ9" s="19" t="s">
        <v>742</v>
      </c>
      <c r="LA9" s="19" t="s">
        <v>926</v>
      </c>
      <c r="LB9" s="19" t="s">
        <v>744</v>
      </c>
      <c r="LC9" s="19" t="s">
        <v>927</v>
      </c>
      <c r="LD9" s="19" t="s">
        <v>611</v>
      </c>
      <c r="LE9" s="19" t="s">
        <v>611</v>
      </c>
      <c r="LF9" s="19" t="s">
        <v>611</v>
      </c>
      <c r="LG9" s="19" t="s">
        <v>611</v>
      </c>
      <c r="LH9" s="19" t="s">
        <v>611</v>
      </c>
      <c r="LI9" s="19" t="s">
        <v>611</v>
      </c>
      <c r="LJ9" s="19" t="s">
        <v>611</v>
      </c>
      <c r="LK9" s="19" t="s">
        <v>611</v>
      </c>
      <c r="LL9" s="19" t="s">
        <v>611</v>
      </c>
      <c r="LM9" s="19" t="s">
        <v>611</v>
      </c>
      <c r="LN9" s="19" t="s">
        <v>754</v>
      </c>
      <c r="LO9" s="19" t="s">
        <v>928</v>
      </c>
      <c r="LP9" s="19" t="s">
        <v>611</v>
      </c>
      <c r="LQ9" s="19" t="s">
        <v>611</v>
      </c>
      <c r="LR9" s="19" t="s">
        <v>611</v>
      </c>
      <c r="LS9" s="19" t="s">
        <v>611</v>
      </c>
      <c r="LT9" s="19" t="s">
        <v>611</v>
      </c>
      <c r="LU9" s="19" t="s">
        <v>758</v>
      </c>
      <c r="LV9" s="19" t="s">
        <v>611</v>
      </c>
      <c r="LW9" s="19" t="s">
        <v>760</v>
      </c>
      <c r="LX9" s="19" t="s">
        <v>611</v>
      </c>
      <c r="LY9" s="19" t="s">
        <v>762</v>
      </c>
      <c r="LZ9" s="19" t="s">
        <v>611</v>
      </c>
      <c r="MA9" s="19" t="s">
        <v>611</v>
      </c>
      <c r="MB9" s="19" t="s">
        <v>611</v>
      </c>
      <c r="MC9" s="19" t="s">
        <v>611</v>
      </c>
      <c r="MD9" s="19" t="s">
        <v>767</v>
      </c>
      <c r="ME9" s="19" t="s">
        <v>611</v>
      </c>
      <c r="MF9" s="19" t="s">
        <v>611</v>
      </c>
      <c r="MG9" s="19" t="s">
        <v>646</v>
      </c>
      <c r="MH9" s="19" t="s">
        <v>611</v>
      </c>
      <c r="MI9" s="19" t="s">
        <v>929</v>
      </c>
      <c r="MJ9" s="19" t="s">
        <v>611</v>
      </c>
      <c r="MK9" s="19" t="s">
        <v>771</v>
      </c>
      <c r="ML9" s="19" t="s">
        <v>611</v>
      </c>
      <c r="MM9" s="19" t="s">
        <v>611</v>
      </c>
      <c r="MN9" s="19" t="s">
        <v>611</v>
      </c>
      <c r="MO9" s="19" t="s">
        <v>611</v>
      </c>
      <c r="MP9" s="19" t="s">
        <v>610</v>
      </c>
      <c r="MQ9" s="19" t="s">
        <v>611</v>
      </c>
      <c r="MR9" s="19" t="s">
        <v>611</v>
      </c>
      <c r="MS9" s="19" t="s">
        <v>882</v>
      </c>
      <c r="MT9" s="19" t="s">
        <v>648</v>
      </c>
      <c r="MU9" s="19" t="s">
        <v>611</v>
      </c>
      <c r="MV9" s="19" t="s">
        <v>611</v>
      </c>
      <c r="MW9" s="19" t="s">
        <v>611</v>
      </c>
      <c r="MX9" s="19" t="s">
        <v>611</v>
      </c>
      <c r="MY9" s="19" t="s">
        <v>611</v>
      </c>
      <c r="MZ9" s="19" t="s">
        <v>611</v>
      </c>
      <c r="NA9" s="19" t="s">
        <v>611</v>
      </c>
      <c r="NB9" s="19" t="s">
        <v>611</v>
      </c>
      <c r="NC9" s="19" t="s">
        <v>611</v>
      </c>
      <c r="ND9" s="19" t="s">
        <v>611</v>
      </c>
      <c r="NE9" s="19" t="s">
        <v>611</v>
      </c>
      <c r="NF9" s="19" t="s">
        <v>611</v>
      </c>
      <c r="NG9" s="19" t="s">
        <v>611</v>
      </c>
      <c r="NH9" s="19" t="s">
        <v>611</v>
      </c>
      <c r="NI9" s="19" t="s">
        <v>611</v>
      </c>
      <c r="NJ9" s="19" t="s">
        <v>611</v>
      </c>
      <c r="NK9" s="19" t="s">
        <v>611</v>
      </c>
      <c r="NL9" s="19" t="s">
        <v>649</v>
      </c>
      <c r="NM9" s="19" t="s">
        <v>611</v>
      </c>
      <c r="NN9" s="19" t="s">
        <v>611</v>
      </c>
      <c r="NO9" s="19" t="s">
        <v>611</v>
      </c>
      <c r="NP9" s="18">
        <f t="shared" si="0"/>
        <v>0</v>
      </c>
      <c r="NQ9" s="18">
        <f t="shared" si="1"/>
        <v>0</v>
      </c>
      <c r="NR9" s="18">
        <f>SUM(OD9,QD9)</f>
        <v>0</v>
      </c>
      <c r="NS9" s="18">
        <f>SUM(OE9,QE9)</f>
        <v>0</v>
      </c>
      <c r="NT9" s="18">
        <f>SUM(OF9,QF9)</f>
        <v>0</v>
      </c>
      <c r="NU9" s="18">
        <f>SUM(OG9,QG9)</f>
        <v>0</v>
      </c>
      <c r="NV9" s="17">
        <v>161394</v>
      </c>
      <c r="OD9" s="18">
        <f t="shared" si="2"/>
        <v>0</v>
      </c>
      <c r="OE9" s="18">
        <f>SUM(OR9,OS9,OT9,OU9,OV9,OW9,OX9,OY9,OZ9,PA9,PB9,PC9,PD9,PE9)</f>
        <v>0</v>
      </c>
      <c r="OF9" s="18">
        <f>SUM(NW9,NX9,NY9,NZ9,OA9,OB9,OC9,OI9,PF9,PG9,PH9,PI9,PJ9,PK9,PM9)</f>
        <v>0</v>
      </c>
      <c r="OG9" s="18">
        <f t="shared" si="3"/>
        <v>0</v>
      </c>
      <c r="OH9" s="19"/>
      <c r="OI9" s="18" t="s">
        <v>611</v>
      </c>
      <c r="OQ9" s="19" t="s">
        <v>611</v>
      </c>
      <c r="PE9" s="19" t="s">
        <v>611</v>
      </c>
      <c r="PL9" s="19" t="s">
        <v>611</v>
      </c>
      <c r="PM9" s="19" t="s">
        <v>611</v>
      </c>
      <c r="PX9" s="19" t="s">
        <v>611</v>
      </c>
      <c r="PY9" s="19" t="s">
        <v>611</v>
      </c>
      <c r="QD9" s="18">
        <f t="shared" si="4"/>
        <v>0</v>
      </c>
      <c r="QE9" s="18">
        <f t="shared" si="5"/>
        <v>0</v>
      </c>
      <c r="QF9" s="18">
        <f t="shared" si="6"/>
        <v>0</v>
      </c>
      <c r="QG9" s="18">
        <f t="shared" si="7"/>
        <v>0</v>
      </c>
      <c r="QI9" s="19" t="s">
        <v>611</v>
      </c>
      <c r="QJ9" s="19" t="s">
        <v>611</v>
      </c>
      <c r="QP9" s="19" t="s">
        <v>611</v>
      </c>
      <c r="QQ9" s="18" t="s">
        <v>611</v>
      </c>
      <c r="RN9" s="19" t="s">
        <v>611</v>
      </c>
      <c r="RO9" s="19" t="s">
        <v>611</v>
      </c>
      <c r="RP9" s="19" t="s">
        <v>611</v>
      </c>
      <c r="RU9" s="19" t="s">
        <v>611</v>
      </c>
      <c r="RV9" s="19" t="s">
        <v>611</v>
      </c>
      <c r="SE9" s="19" t="s">
        <v>611</v>
      </c>
      <c r="SF9" s="19" t="s">
        <v>611</v>
      </c>
      <c r="SS9" s="19" t="s">
        <v>611</v>
      </c>
      <c r="ST9" s="19" t="s">
        <v>611</v>
      </c>
      <c r="SU9" s="19" t="s">
        <v>930</v>
      </c>
      <c r="SV9" s="19" t="s">
        <v>611</v>
      </c>
      <c r="SW9" s="19" t="s">
        <v>930</v>
      </c>
      <c r="SX9" s="18">
        <f t="shared" si="8"/>
        <v>90164</v>
      </c>
      <c r="SY9" s="18">
        <f t="shared" si="9"/>
        <v>0</v>
      </c>
      <c r="SZ9" s="19" t="s">
        <v>611</v>
      </c>
      <c r="TH9" s="18">
        <f t="shared" si="10"/>
        <v>90164</v>
      </c>
      <c r="TI9" s="18">
        <f t="shared" si="11"/>
        <v>0</v>
      </c>
      <c r="TJ9" s="18">
        <f t="shared" si="12"/>
        <v>0</v>
      </c>
      <c r="TK9" s="18">
        <f t="shared" si="13"/>
        <v>0</v>
      </c>
      <c r="TL9" s="19" t="s">
        <v>611</v>
      </c>
      <c r="TM9" s="19" t="s">
        <v>611</v>
      </c>
      <c r="TQ9" s="17">
        <v>90164</v>
      </c>
      <c r="TT9" s="19" t="s">
        <v>611</v>
      </c>
      <c r="TU9" s="19" t="s">
        <v>611</v>
      </c>
      <c r="UI9" s="19" t="s">
        <v>611</v>
      </c>
      <c r="UJ9" s="19" t="s">
        <v>611</v>
      </c>
      <c r="UQ9" s="19" t="s">
        <v>611</v>
      </c>
      <c r="UR9" s="19" t="s">
        <v>611</v>
      </c>
      <c r="VC9" s="19" t="s">
        <v>611</v>
      </c>
      <c r="VD9" s="19" t="s">
        <v>611</v>
      </c>
      <c r="VI9" s="18">
        <f t="shared" si="14"/>
        <v>0</v>
      </c>
      <c r="VJ9" s="18">
        <f t="shared" si="15"/>
        <v>0</v>
      </c>
      <c r="VK9" s="18">
        <f t="shared" si="16"/>
        <v>0</v>
      </c>
      <c r="VL9" s="18">
        <f t="shared" si="17"/>
        <v>0</v>
      </c>
      <c r="VN9" s="19" t="s">
        <v>611</v>
      </c>
      <c r="VO9" s="19" t="s">
        <v>611</v>
      </c>
      <c r="VU9" s="19" t="s">
        <v>611</v>
      </c>
      <c r="VV9" s="19" t="s">
        <v>611</v>
      </c>
      <c r="WS9" s="19" t="s">
        <v>611</v>
      </c>
      <c r="WT9" s="19" t="s">
        <v>611</v>
      </c>
      <c r="WU9" s="19" t="s">
        <v>611</v>
      </c>
      <c r="WZ9" s="19" t="s">
        <v>611</v>
      </c>
      <c r="XA9" s="19" t="s">
        <v>611</v>
      </c>
      <c r="XJ9" s="19" t="s">
        <v>611</v>
      </c>
      <c r="XK9" s="19" t="s">
        <v>611</v>
      </c>
      <c r="XX9" s="19" t="s">
        <v>611</v>
      </c>
      <c r="XY9" s="19" t="s">
        <v>611</v>
      </c>
      <c r="XZ9" s="19" t="s">
        <v>931</v>
      </c>
      <c r="YA9" s="17">
        <v>0</v>
      </c>
      <c r="YB9" s="19" t="s">
        <v>636</v>
      </c>
      <c r="YC9" s="19" t="s">
        <v>932</v>
      </c>
      <c r="YD9" s="19" t="s">
        <v>610</v>
      </c>
    </row>
    <row r="10" spans="1:654" ht="15" customHeight="1">
      <c r="A10" s="17">
        <v>2024</v>
      </c>
      <c r="B10" s="17">
        <v>5915036</v>
      </c>
      <c r="C10" s="19" t="s">
        <v>933</v>
      </c>
      <c r="D10" s="17">
        <v>0.2</v>
      </c>
      <c r="E10" s="19" t="s">
        <v>615</v>
      </c>
      <c r="F10" s="19" t="s">
        <v>890</v>
      </c>
      <c r="G10" s="22">
        <v>45566</v>
      </c>
      <c r="H10" s="19" t="s">
        <v>611</v>
      </c>
      <c r="I10" s="22"/>
      <c r="J10" s="19" t="s">
        <v>611</v>
      </c>
      <c r="K10" s="22"/>
      <c r="L10" s="19" t="s">
        <v>611</v>
      </c>
      <c r="M10" s="22"/>
      <c r="N10" s="19" t="s">
        <v>611</v>
      </c>
      <c r="O10" s="22"/>
      <c r="P10" s="19" t="s">
        <v>611</v>
      </c>
      <c r="Q10" s="22"/>
      <c r="R10" s="19" t="s">
        <v>611</v>
      </c>
      <c r="S10" s="22"/>
      <c r="T10" s="22" t="s">
        <v>890</v>
      </c>
      <c r="U10" s="19" t="s">
        <v>611</v>
      </c>
      <c r="V10" s="19" t="s">
        <v>934</v>
      </c>
      <c r="W10" s="19" t="s">
        <v>611</v>
      </c>
      <c r="X10" s="19" t="s">
        <v>611</v>
      </c>
      <c r="Y10" s="19" t="s">
        <v>611</v>
      </c>
      <c r="Z10" s="19" t="s">
        <v>615</v>
      </c>
      <c r="AA10" s="19" t="s">
        <v>890</v>
      </c>
      <c r="AB10" s="22">
        <v>45566</v>
      </c>
      <c r="AC10" s="19" t="s">
        <v>611</v>
      </c>
      <c r="AD10" s="22"/>
      <c r="AE10" s="19" t="s">
        <v>611</v>
      </c>
      <c r="AF10" s="22"/>
      <c r="AG10" s="19" t="s">
        <v>611</v>
      </c>
      <c r="AH10" s="22"/>
      <c r="AI10" s="19" t="s">
        <v>611</v>
      </c>
      <c r="AJ10" s="22"/>
      <c r="AK10" s="19" t="s">
        <v>611</v>
      </c>
      <c r="AL10" s="22"/>
      <c r="AM10" s="19" t="s">
        <v>611</v>
      </c>
      <c r="AN10" s="22"/>
      <c r="AO10" s="18" t="s">
        <v>890</v>
      </c>
      <c r="AP10" s="19" t="s">
        <v>611</v>
      </c>
      <c r="AQ10" s="19" t="s">
        <v>934</v>
      </c>
      <c r="AR10" s="19" t="s">
        <v>611</v>
      </c>
      <c r="AS10" s="19" t="s">
        <v>611</v>
      </c>
      <c r="AT10" s="19" t="s">
        <v>611</v>
      </c>
      <c r="AU10" s="18" t="s">
        <v>615</v>
      </c>
      <c r="AV10" s="19" t="s">
        <v>617</v>
      </c>
      <c r="AW10" s="19" t="s">
        <v>618</v>
      </c>
      <c r="AX10" s="19" t="s">
        <v>611</v>
      </c>
      <c r="AY10" s="19" t="s">
        <v>611</v>
      </c>
      <c r="AZ10" s="19" t="s">
        <v>619</v>
      </c>
      <c r="BA10" s="19" t="s">
        <v>611</v>
      </c>
      <c r="BB10" s="19" t="s">
        <v>611</v>
      </c>
      <c r="BC10" s="19" t="s">
        <v>610</v>
      </c>
      <c r="BD10" s="19" t="s">
        <v>611</v>
      </c>
      <c r="BI10" s="19" t="s">
        <v>611</v>
      </c>
      <c r="BL10" s="19" t="s">
        <v>611</v>
      </c>
      <c r="BM10" s="19" t="s">
        <v>611</v>
      </c>
      <c r="BN10" s="19" t="s">
        <v>611</v>
      </c>
      <c r="BO10" s="19" t="s">
        <v>611</v>
      </c>
      <c r="BP10" s="19" t="s">
        <v>620</v>
      </c>
      <c r="BQ10" s="19" t="s">
        <v>611</v>
      </c>
      <c r="BR10" s="19" t="s">
        <v>611</v>
      </c>
      <c r="BS10" s="19" t="s">
        <v>935</v>
      </c>
      <c r="BT10" s="19" t="s">
        <v>610</v>
      </c>
      <c r="BY10" s="19" t="s">
        <v>611</v>
      </c>
      <c r="BZ10" s="19" t="s">
        <v>611</v>
      </c>
      <c r="CA10" s="19" t="s">
        <v>611</v>
      </c>
      <c r="CB10" s="19" t="s">
        <v>611</v>
      </c>
      <c r="CC10" s="19" t="s">
        <v>611</v>
      </c>
      <c r="CD10" s="19" t="s">
        <v>611</v>
      </c>
      <c r="CE10" s="19" t="s">
        <v>611</v>
      </c>
      <c r="CF10" s="19" t="s">
        <v>611</v>
      </c>
      <c r="CG10" s="19" t="s">
        <v>611</v>
      </c>
      <c r="CH10" s="19" t="s">
        <v>611</v>
      </c>
      <c r="CI10" s="19" t="s">
        <v>611</v>
      </c>
      <c r="CJ10" s="19" t="s">
        <v>611</v>
      </c>
      <c r="CK10" s="19" t="s">
        <v>611</v>
      </c>
      <c r="CL10" s="19" t="s">
        <v>611</v>
      </c>
      <c r="CM10" s="19" t="s">
        <v>611</v>
      </c>
      <c r="CN10" s="19" t="s">
        <v>611</v>
      </c>
      <c r="CO10" s="19" t="s">
        <v>611</v>
      </c>
      <c r="CP10" s="19" t="s">
        <v>621</v>
      </c>
      <c r="CQ10" s="19" t="s">
        <v>622</v>
      </c>
      <c r="CR10" s="19" t="s">
        <v>611</v>
      </c>
      <c r="CS10" s="19" t="s">
        <v>611</v>
      </c>
      <c r="CT10" s="19" t="s">
        <v>610</v>
      </c>
      <c r="CU10" s="19" t="s">
        <v>611</v>
      </c>
      <c r="CY10" s="19" t="s">
        <v>611</v>
      </c>
      <c r="CZ10" s="19" t="s">
        <v>611</v>
      </c>
      <c r="DA10" s="19" t="s">
        <v>611</v>
      </c>
      <c r="DB10" s="19" t="s">
        <v>611</v>
      </c>
      <c r="DC10" s="19" t="s">
        <v>611</v>
      </c>
      <c r="DD10" s="19" t="s">
        <v>611</v>
      </c>
      <c r="DE10" s="19" t="s">
        <v>611</v>
      </c>
      <c r="DF10" s="19" t="s">
        <v>611</v>
      </c>
      <c r="DG10" s="19" t="s">
        <v>611</v>
      </c>
      <c r="DK10" s="19" t="s">
        <v>611</v>
      </c>
      <c r="DL10" s="17">
        <v>45</v>
      </c>
      <c r="DM10" s="17">
        <v>2010</v>
      </c>
      <c r="DN10" s="17">
        <v>60</v>
      </c>
      <c r="DO10" s="17">
        <v>2010</v>
      </c>
      <c r="DP10" s="17">
        <v>80</v>
      </c>
      <c r="DQ10" s="17">
        <v>2010</v>
      </c>
      <c r="DR10" s="19" t="s">
        <v>611</v>
      </c>
      <c r="DS10" s="19" t="s">
        <v>610</v>
      </c>
      <c r="DT10" s="18" t="s">
        <v>610</v>
      </c>
      <c r="DU10" s="19" t="s">
        <v>615</v>
      </c>
      <c r="DV10" s="18" t="s">
        <v>615</v>
      </c>
      <c r="DW10" s="19" t="s">
        <v>611</v>
      </c>
      <c r="DX10" s="19" t="s">
        <v>894</v>
      </c>
      <c r="DY10" s="19" t="s">
        <v>611</v>
      </c>
      <c r="DZ10" s="19" t="s">
        <v>790</v>
      </c>
      <c r="EA10" s="19" t="s">
        <v>611</v>
      </c>
      <c r="EB10" s="19" t="s">
        <v>611</v>
      </c>
      <c r="EC10" s="19" t="s">
        <v>611</v>
      </c>
      <c r="ED10" s="19" t="s">
        <v>611</v>
      </c>
      <c r="EE10" s="19" t="s">
        <v>611</v>
      </c>
      <c r="EF10" s="19" t="s">
        <v>611</v>
      </c>
      <c r="EG10" s="19" t="s">
        <v>611</v>
      </c>
      <c r="EH10" s="19" t="s">
        <v>625</v>
      </c>
      <c r="EI10" s="19" t="s">
        <v>611</v>
      </c>
      <c r="EJ10" s="19" t="s">
        <v>611</v>
      </c>
      <c r="EK10" s="19" t="s">
        <v>611</v>
      </c>
      <c r="EL10" s="19" t="s">
        <v>611</v>
      </c>
      <c r="EM10" s="19" t="s">
        <v>793</v>
      </c>
      <c r="EN10" s="19" t="s">
        <v>626</v>
      </c>
      <c r="EO10" s="19" t="s">
        <v>611</v>
      </c>
      <c r="EP10" s="19" t="s">
        <v>611</v>
      </c>
      <c r="EQ10" s="19" t="s">
        <v>611</v>
      </c>
      <c r="ER10" s="19" t="s">
        <v>611</v>
      </c>
      <c r="ES10" s="19" t="s">
        <v>611</v>
      </c>
      <c r="ET10" s="19" t="s">
        <v>611</v>
      </c>
      <c r="EU10" s="19" t="s">
        <v>611</v>
      </c>
      <c r="EV10" s="19" t="s">
        <v>611</v>
      </c>
      <c r="EW10" s="19" t="s">
        <v>611</v>
      </c>
      <c r="EX10" s="19" t="s">
        <v>611</v>
      </c>
      <c r="EY10" s="19" t="s">
        <v>611</v>
      </c>
      <c r="EZ10" s="19" t="s">
        <v>611</v>
      </c>
      <c r="FA10" s="19" t="s">
        <v>611</v>
      </c>
      <c r="FB10" s="19" t="s">
        <v>611</v>
      </c>
      <c r="FC10" s="19" t="s">
        <v>611</v>
      </c>
      <c r="FD10" s="19" t="s">
        <v>611</v>
      </c>
      <c r="FE10" s="19" t="s">
        <v>611</v>
      </c>
      <c r="FF10" s="19" t="s">
        <v>611</v>
      </c>
      <c r="FG10" s="19" t="s">
        <v>611</v>
      </c>
      <c r="FH10" s="19" t="s">
        <v>611</v>
      </c>
      <c r="FI10" s="19" t="s">
        <v>611</v>
      </c>
      <c r="FJ10" s="19" t="s">
        <v>637</v>
      </c>
      <c r="FK10" s="18" t="s">
        <v>936</v>
      </c>
      <c r="FL10" s="18"/>
      <c r="FM10" s="19" t="s">
        <v>611</v>
      </c>
      <c r="FN10" s="19" t="s">
        <v>672</v>
      </c>
      <c r="FO10" s="19" t="s">
        <v>611</v>
      </c>
      <c r="FP10" s="19" t="s">
        <v>611</v>
      </c>
      <c r="FQ10" s="19" t="s">
        <v>611</v>
      </c>
      <c r="FR10" s="19" t="s">
        <v>611</v>
      </c>
      <c r="FS10" s="19" t="s">
        <v>611</v>
      </c>
      <c r="FT10" s="19" t="s">
        <v>611</v>
      </c>
      <c r="FU10" s="19" t="s">
        <v>611</v>
      </c>
      <c r="FV10" s="19" t="s">
        <v>611</v>
      </c>
      <c r="FW10" s="19" t="s">
        <v>611</v>
      </c>
      <c r="FX10" s="19" t="s">
        <v>611</v>
      </c>
      <c r="FY10" s="19" t="s">
        <v>611</v>
      </c>
      <c r="FZ10" s="19" t="s">
        <v>611</v>
      </c>
      <c r="GA10" s="19" t="s">
        <v>611</v>
      </c>
      <c r="GB10" s="19" t="s">
        <v>611</v>
      </c>
      <c r="GC10" s="19" t="s">
        <v>611</v>
      </c>
      <c r="GD10" s="19" t="s">
        <v>611</v>
      </c>
      <c r="GE10" s="19" t="s">
        <v>679</v>
      </c>
      <c r="GF10" s="19" t="s">
        <v>611</v>
      </c>
      <c r="GG10" s="19" t="s">
        <v>611</v>
      </c>
      <c r="GH10" s="19" t="s">
        <v>611</v>
      </c>
      <c r="GI10" s="19" t="s">
        <v>611</v>
      </c>
      <c r="GJ10" s="19" t="s">
        <v>611</v>
      </c>
      <c r="GK10" s="19" t="s">
        <v>683</v>
      </c>
      <c r="GL10" s="19" t="s">
        <v>611</v>
      </c>
      <c r="GM10" s="19" t="s">
        <v>611</v>
      </c>
      <c r="GN10" s="19" t="s">
        <v>611</v>
      </c>
      <c r="GO10" s="19" t="s">
        <v>611</v>
      </c>
      <c r="GP10" s="19" t="s">
        <v>611</v>
      </c>
      <c r="GQ10" s="19" t="s">
        <v>611</v>
      </c>
      <c r="GR10" s="19" t="s">
        <v>611</v>
      </c>
      <c r="GS10" s="19" t="s">
        <v>611</v>
      </c>
      <c r="GT10" s="19" t="s">
        <v>611</v>
      </c>
      <c r="GU10" s="19" t="s">
        <v>611</v>
      </c>
      <c r="GV10" s="19" t="s">
        <v>611</v>
      </c>
      <c r="GW10" s="19" t="s">
        <v>611</v>
      </c>
      <c r="GX10" s="19" t="s">
        <v>611</v>
      </c>
      <c r="GY10" s="19" t="s">
        <v>611</v>
      </c>
      <c r="GZ10" s="19" t="s">
        <v>611</v>
      </c>
      <c r="HA10" s="19" t="s">
        <v>937</v>
      </c>
      <c r="HB10" s="18"/>
      <c r="HC10" s="18" t="s">
        <v>938</v>
      </c>
      <c r="HD10" s="19" t="s">
        <v>611</v>
      </c>
      <c r="HE10" s="19" t="s">
        <v>672</v>
      </c>
      <c r="HF10" s="19" t="s">
        <v>611</v>
      </c>
      <c r="HG10" s="19" t="s">
        <v>611</v>
      </c>
      <c r="HH10" s="19" t="s">
        <v>611</v>
      </c>
      <c r="HI10" s="19" t="s">
        <v>611</v>
      </c>
      <c r="HJ10" s="19" t="s">
        <v>611</v>
      </c>
      <c r="HK10" s="19" t="s">
        <v>611</v>
      </c>
      <c r="HL10" s="19" t="s">
        <v>611</v>
      </c>
      <c r="HM10" s="19" t="s">
        <v>611</v>
      </c>
      <c r="HN10" s="19" t="s">
        <v>611</v>
      </c>
      <c r="HO10" s="19" t="s">
        <v>697</v>
      </c>
      <c r="HP10" s="19" t="s">
        <v>939</v>
      </c>
      <c r="HQ10" s="19" t="s">
        <v>611</v>
      </c>
      <c r="HR10" s="19" t="s">
        <v>611</v>
      </c>
      <c r="HS10" s="19" t="s">
        <v>611</v>
      </c>
      <c r="HT10" s="19" t="s">
        <v>611</v>
      </c>
      <c r="HU10" s="19" t="s">
        <v>611</v>
      </c>
      <c r="HV10" s="19" t="s">
        <v>611</v>
      </c>
      <c r="HW10" s="19" t="s">
        <v>611</v>
      </c>
      <c r="HX10" s="19" t="s">
        <v>611</v>
      </c>
      <c r="HY10" s="19" t="s">
        <v>611</v>
      </c>
      <c r="HZ10" s="19" t="s">
        <v>611</v>
      </c>
      <c r="IA10" s="19" t="s">
        <v>611</v>
      </c>
      <c r="IB10" s="18" t="s">
        <v>872</v>
      </c>
      <c r="IC10" s="18" t="s">
        <v>940</v>
      </c>
      <c r="ID10" s="19" t="s">
        <v>941</v>
      </c>
      <c r="IE10" s="19" t="s">
        <v>611</v>
      </c>
      <c r="IF10" s="19" t="s">
        <v>672</v>
      </c>
      <c r="IG10" s="19" t="s">
        <v>611</v>
      </c>
      <c r="IH10" s="18" t="s">
        <v>942</v>
      </c>
      <c r="II10" s="19" t="s">
        <v>611</v>
      </c>
      <c r="IJ10" s="19" t="s">
        <v>611</v>
      </c>
      <c r="IK10" s="19" t="s">
        <v>611</v>
      </c>
      <c r="IL10" s="19" t="s">
        <v>611</v>
      </c>
      <c r="IM10" s="19" t="s">
        <v>611</v>
      </c>
      <c r="IN10" s="19" t="s">
        <v>611</v>
      </c>
      <c r="IO10" s="19" t="s">
        <v>611</v>
      </c>
      <c r="IP10" s="19" t="s">
        <v>611</v>
      </c>
      <c r="IQ10" s="19" t="s">
        <v>611</v>
      </c>
      <c r="IR10" s="19" t="s">
        <v>611</v>
      </c>
      <c r="IS10" s="19" t="s">
        <v>611</v>
      </c>
      <c r="IT10" s="19" t="s">
        <v>611</v>
      </c>
      <c r="IU10" s="19" t="s">
        <v>721</v>
      </c>
      <c r="IV10" s="19" t="s">
        <v>611</v>
      </c>
      <c r="IW10" s="19" t="s">
        <v>713</v>
      </c>
      <c r="IX10" s="19" t="s">
        <v>714</v>
      </c>
      <c r="IY10" s="19" t="s">
        <v>611</v>
      </c>
      <c r="IZ10" s="19" t="s">
        <v>715</v>
      </c>
      <c r="JA10" s="19" t="s">
        <v>723</v>
      </c>
      <c r="JB10" s="19" t="s">
        <v>611</v>
      </c>
      <c r="JC10" s="19" t="s">
        <v>717</v>
      </c>
      <c r="JD10" s="19" t="s">
        <v>900</v>
      </c>
      <c r="JE10" s="19" t="s">
        <v>805</v>
      </c>
      <c r="JF10" s="19" t="s">
        <v>611</v>
      </c>
      <c r="JG10" s="19" t="s">
        <v>719</v>
      </c>
      <c r="JH10" s="19" t="s">
        <v>611</v>
      </c>
      <c r="JI10" s="19" t="s">
        <v>943</v>
      </c>
      <c r="JJ10" s="18"/>
      <c r="JK10" s="18" t="s">
        <v>944</v>
      </c>
      <c r="JL10" s="19" t="s">
        <v>638</v>
      </c>
      <c r="JM10" s="17">
        <v>0.1</v>
      </c>
      <c r="JN10" s="19" t="s">
        <v>611</v>
      </c>
      <c r="JP10" s="19" t="s">
        <v>611</v>
      </c>
      <c r="JR10" s="19" t="s">
        <v>729</v>
      </c>
      <c r="JS10" s="17">
        <v>0.1</v>
      </c>
      <c r="JT10" s="19" t="s">
        <v>611</v>
      </c>
      <c r="JU10" s="19" t="s">
        <v>611</v>
      </c>
      <c r="JW10" s="19" t="s">
        <v>611</v>
      </c>
      <c r="JY10" s="19" t="s">
        <v>731</v>
      </c>
      <c r="JZ10" s="17">
        <v>5000</v>
      </c>
      <c r="KA10" s="19" t="s">
        <v>611</v>
      </c>
      <c r="KC10" s="19" t="s">
        <v>611</v>
      </c>
      <c r="KD10" s="19" t="s">
        <v>611</v>
      </c>
      <c r="KF10" s="19" t="s">
        <v>903</v>
      </c>
      <c r="KG10" s="17">
        <v>2024</v>
      </c>
      <c r="KH10" s="19" t="s">
        <v>611</v>
      </c>
      <c r="KI10" s="19" t="s">
        <v>611</v>
      </c>
      <c r="KJ10" s="19" t="s">
        <v>611</v>
      </c>
      <c r="KK10" s="19" t="s">
        <v>611</v>
      </c>
      <c r="KL10" s="19" t="s">
        <v>611</v>
      </c>
      <c r="KM10" s="19" t="s">
        <v>611</v>
      </c>
      <c r="KN10" s="19" t="s">
        <v>734</v>
      </c>
      <c r="KO10" s="19" t="s">
        <v>611</v>
      </c>
      <c r="KP10" s="19" t="s">
        <v>611</v>
      </c>
      <c r="KQ10" s="19" t="s">
        <v>611</v>
      </c>
      <c r="KR10" s="19" t="s">
        <v>611</v>
      </c>
      <c r="KS10" s="19" t="s">
        <v>611</v>
      </c>
      <c r="KT10" s="19" t="s">
        <v>611</v>
      </c>
      <c r="KU10" s="19" t="s">
        <v>611</v>
      </c>
      <c r="KV10" s="19" t="s">
        <v>739</v>
      </c>
      <c r="KW10" s="19" t="s">
        <v>945</v>
      </c>
      <c r="KX10" s="19" t="s">
        <v>644</v>
      </c>
      <c r="KY10" s="19" t="s">
        <v>945</v>
      </c>
      <c r="KZ10" s="19" t="s">
        <v>742</v>
      </c>
      <c r="LA10" s="19" t="s">
        <v>945</v>
      </c>
      <c r="LB10" s="19" t="s">
        <v>744</v>
      </c>
      <c r="LC10" s="19" t="s">
        <v>945</v>
      </c>
      <c r="LD10" s="19" t="s">
        <v>611</v>
      </c>
      <c r="LE10" s="19" t="s">
        <v>611</v>
      </c>
      <c r="LF10" s="19" t="s">
        <v>746</v>
      </c>
      <c r="LG10" s="19" t="s">
        <v>945</v>
      </c>
      <c r="LH10" s="19" t="s">
        <v>611</v>
      </c>
      <c r="LI10" s="19" t="s">
        <v>611</v>
      </c>
      <c r="LJ10" s="19" t="s">
        <v>750</v>
      </c>
      <c r="LK10" s="19" t="s">
        <v>945</v>
      </c>
      <c r="LL10" s="19" t="s">
        <v>611</v>
      </c>
      <c r="LM10" s="19" t="s">
        <v>611</v>
      </c>
      <c r="LN10" s="19" t="s">
        <v>611</v>
      </c>
      <c r="LO10" s="19" t="s">
        <v>611</v>
      </c>
      <c r="LP10" s="19" t="s">
        <v>756</v>
      </c>
      <c r="LQ10" s="19" t="s">
        <v>945</v>
      </c>
      <c r="LR10" s="19" t="s">
        <v>611</v>
      </c>
      <c r="LS10" s="19" t="s">
        <v>611</v>
      </c>
      <c r="LT10" s="19" t="s">
        <v>611</v>
      </c>
      <c r="LU10" s="19" t="s">
        <v>758</v>
      </c>
      <c r="LV10" s="19" t="s">
        <v>611</v>
      </c>
      <c r="LW10" s="19" t="s">
        <v>760</v>
      </c>
      <c r="LX10" s="19" t="s">
        <v>761</v>
      </c>
      <c r="LY10" s="19" t="s">
        <v>762</v>
      </c>
      <c r="LZ10" s="19" t="s">
        <v>763</v>
      </c>
      <c r="MA10" s="19" t="s">
        <v>611</v>
      </c>
      <c r="MB10" s="19" t="s">
        <v>611</v>
      </c>
      <c r="MC10" s="19" t="s">
        <v>611</v>
      </c>
      <c r="MD10" s="19" t="s">
        <v>767</v>
      </c>
      <c r="ME10" s="19" t="s">
        <v>768</v>
      </c>
      <c r="MF10" s="19" t="s">
        <v>769</v>
      </c>
      <c r="MG10" s="19" t="s">
        <v>646</v>
      </c>
      <c r="MH10" s="19" t="s">
        <v>611</v>
      </c>
      <c r="MI10" s="19" t="s">
        <v>611</v>
      </c>
      <c r="MJ10" s="19" t="s">
        <v>611</v>
      </c>
      <c r="MK10" s="19" t="s">
        <v>771</v>
      </c>
      <c r="ML10" s="19" t="s">
        <v>611</v>
      </c>
      <c r="MM10" s="19" t="s">
        <v>647</v>
      </c>
      <c r="MN10" s="19" t="s">
        <v>611</v>
      </c>
      <c r="MO10" s="19" t="s">
        <v>615</v>
      </c>
      <c r="MP10" s="19" t="s">
        <v>611</v>
      </c>
      <c r="MQ10" s="19" t="s">
        <v>611</v>
      </c>
      <c r="MR10" s="19" t="s">
        <v>611</v>
      </c>
      <c r="MS10" s="19" t="s">
        <v>611</v>
      </c>
      <c r="MT10" s="19" t="s">
        <v>611</v>
      </c>
      <c r="MU10" s="19" t="s">
        <v>611</v>
      </c>
      <c r="MV10" s="19" t="s">
        <v>611</v>
      </c>
      <c r="MW10" s="19" t="s">
        <v>611</v>
      </c>
      <c r="MX10" s="19" t="s">
        <v>615</v>
      </c>
      <c r="MY10" s="19" t="s">
        <v>611</v>
      </c>
      <c r="MZ10" s="19" t="s">
        <v>611</v>
      </c>
      <c r="NA10" s="19" t="s">
        <v>611</v>
      </c>
      <c r="NB10" s="19" t="s">
        <v>611</v>
      </c>
      <c r="NC10" s="19" t="s">
        <v>611</v>
      </c>
      <c r="ND10" s="19" t="s">
        <v>611</v>
      </c>
      <c r="NE10" s="19" t="s">
        <v>611</v>
      </c>
      <c r="NF10" s="19" t="s">
        <v>611</v>
      </c>
      <c r="NG10" s="19" t="s">
        <v>611</v>
      </c>
      <c r="NH10" s="19" t="s">
        <v>611</v>
      </c>
      <c r="NI10" s="19" t="s">
        <v>611</v>
      </c>
      <c r="NJ10" s="19" t="s">
        <v>775</v>
      </c>
      <c r="NK10" s="19" t="s">
        <v>611</v>
      </c>
      <c r="NL10" s="19" t="s">
        <v>611</v>
      </c>
      <c r="NM10" s="19" t="s">
        <v>611</v>
      </c>
      <c r="NN10" s="19" t="s">
        <v>611</v>
      </c>
      <c r="NO10" s="19" t="s">
        <v>946</v>
      </c>
      <c r="NP10" s="18">
        <f t="shared" si="0"/>
        <v>14314.5</v>
      </c>
      <c r="NQ10" s="18">
        <f t="shared" si="1"/>
        <v>37336</v>
      </c>
      <c r="NR10" s="18">
        <f>SUM(OD10,QD10)</f>
        <v>0</v>
      </c>
      <c r="NS10" s="18">
        <f>SUM(OE10,QE10)</f>
        <v>37336</v>
      </c>
      <c r="NT10" s="18">
        <f>SUM(OF10,QF10)</f>
        <v>14314.5</v>
      </c>
      <c r="NU10" s="18">
        <f>SUM(OG10,QG10)</f>
        <v>0</v>
      </c>
      <c r="NV10" s="17">
        <v>80442.5</v>
      </c>
      <c r="OA10" s="17">
        <v>14314.5</v>
      </c>
      <c r="OD10" s="18">
        <f t="shared" si="2"/>
        <v>0</v>
      </c>
      <c r="OE10" s="18">
        <f>SUM(OR10,OS10,OT10,OU10,OV10,OW10,OX10,OY10,OZ10,PA10,PB10,PC10,PD10,PE10)</f>
        <v>0</v>
      </c>
      <c r="OF10" s="18">
        <f>SUM(NW10,NX10,NY10,NZ10,OA10,OB10,OC10,OI10,PF10,PG10,PH10,PI10,PJ10,PK10,PM10)</f>
        <v>14314.5</v>
      </c>
      <c r="OG10" s="18">
        <f t="shared" si="3"/>
        <v>0</v>
      </c>
      <c r="OH10" s="19"/>
      <c r="OI10" s="18" t="s">
        <v>611</v>
      </c>
      <c r="OQ10" s="19" t="s">
        <v>611</v>
      </c>
      <c r="PE10" s="19" t="s">
        <v>611</v>
      </c>
      <c r="PL10" s="19" t="s">
        <v>611</v>
      </c>
      <c r="PM10" s="19" t="s">
        <v>611</v>
      </c>
      <c r="PX10" s="19" t="s">
        <v>611</v>
      </c>
      <c r="PY10" s="19" t="s">
        <v>611</v>
      </c>
      <c r="QD10" s="18">
        <f t="shared" si="4"/>
        <v>0</v>
      </c>
      <c r="QE10" s="18">
        <f t="shared" si="5"/>
        <v>37336</v>
      </c>
      <c r="QF10" s="18">
        <f t="shared" si="6"/>
        <v>0</v>
      </c>
      <c r="QG10" s="18">
        <f t="shared" si="7"/>
        <v>0</v>
      </c>
      <c r="QI10" s="19" t="s">
        <v>611</v>
      </c>
      <c r="QJ10" s="19" t="s">
        <v>611</v>
      </c>
      <c r="QP10" s="19" t="s">
        <v>611</v>
      </c>
      <c r="QQ10" s="18" t="s">
        <v>611</v>
      </c>
      <c r="QS10" s="17">
        <v>22448.5</v>
      </c>
      <c r="QY10" s="17">
        <v>14887.5</v>
      </c>
      <c r="RN10" s="19" t="s">
        <v>611</v>
      </c>
      <c r="RO10" s="19" t="s">
        <v>611</v>
      </c>
      <c r="RP10" s="19" t="s">
        <v>611</v>
      </c>
      <c r="RU10" s="19" t="s">
        <v>611</v>
      </c>
      <c r="RV10" s="19" t="s">
        <v>611</v>
      </c>
      <c r="SE10" s="19" t="s">
        <v>611</v>
      </c>
      <c r="SF10" s="19" t="s">
        <v>611</v>
      </c>
      <c r="SS10" s="19" t="s">
        <v>611</v>
      </c>
      <c r="ST10" s="19" t="s">
        <v>611</v>
      </c>
      <c r="SU10" s="19" t="s">
        <v>611</v>
      </c>
      <c r="SV10" s="19" t="s">
        <v>839</v>
      </c>
      <c r="SW10" s="19" t="s">
        <v>947</v>
      </c>
      <c r="SX10" s="18">
        <f t="shared" si="8"/>
        <v>0</v>
      </c>
      <c r="SY10" s="18">
        <f t="shared" si="9"/>
        <v>90164</v>
      </c>
      <c r="SZ10" s="19" t="s">
        <v>611</v>
      </c>
      <c r="TH10" s="18">
        <f t="shared" si="10"/>
        <v>0</v>
      </c>
      <c r="TI10" s="18">
        <f t="shared" si="11"/>
        <v>0</v>
      </c>
      <c r="TJ10" s="18">
        <f t="shared" si="12"/>
        <v>0</v>
      </c>
      <c r="TK10" s="18">
        <f t="shared" si="13"/>
        <v>0</v>
      </c>
      <c r="TL10" s="19" t="s">
        <v>611</v>
      </c>
      <c r="TM10" s="19" t="s">
        <v>611</v>
      </c>
      <c r="TT10" s="19" t="s">
        <v>611</v>
      </c>
      <c r="TU10" s="19" t="s">
        <v>611</v>
      </c>
      <c r="UI10" s="19" t="s">
        <v>611</v>
      </c>
      <c r="UJ10" s="19" t="s">
        <v>611</v>
      </c>
      <c r="UQ10" s="19" t="s">
        <v>611</v>
      </c>
      <c r="UR10" s="19" t="s">
        <v>611</v>
      </c>
      <c r="VC10" s="19" t="s">
        <v>611</v>
      </c>
      <c r="VD10" s="19" t="s">
        <v>611</v>
      </c>
      <c r="VI10" s="18">
        <f t="shared" si="14"/>
        <v>0</v>
      </c>
      <c r="VJ10" s="18">
        <f t="shared" si="15"/>
        <v>90164</v>
      </c>
      <c r="VK10" s="18">
        <f t="shared" si="16"/>
        <v>0</v>
      </c>
      <c r="VL10" s="18">
        <f t="shared" si="17"/>
        <v>0</v>
      </c>
      <c r="VN10" s="19" t="s">
        <v>611</v>
      </c>
      <c r="VO10" s="19" t="s">
        <v>611</v>
      </c>
      <c r="VU10" s="19" t="s">
        <v>611</v>
      </c>
      <c r="VV10" s="19" t="s">
        <v>611</v>
      </c>
      <c r="VX10" s="17">
        <v>67551.5</v>
      </c>
      <c r="WD10" s="17">
        <v>22612.5</v>
      </c>
      <c r="WS10" s="19" t="s">
        <v>611</v>
      </c>
      <c r="WT10" s="19" t="s">
        <v>611</v>
      </c>
      <c r="WU10" s="19" t="s">
        <v>611</v>
      </c>
      <c r="WZ10" s="19" t="s">
        <v>611</v>
      </c>
      <c r="XA10" s="19" t="s">
        <v>611</v>
      </c>
      <c r="XJ10" s="19" t="s">
        <v>611</v>
      </c>
      <c r="XK10" s="19" t="s">
        <v>611</v>
      </c>
      <c r="XX10" s="19" t="s">
        <v>611</v>
      </c>
      <c r="XY10" s="19" t="s">
        <v>611</v>
      </c>
      <c r="XZ10" s="19" t="s">
        <v>948</v>
      </c>
      <c r="YA10" s="17">
        <v>22612.5</v>
      </c>
      <c r="YB10" s="19" t="s">
        <v>949</v>
      </c>
      <c r="YC10" s="19" t="s">
        <v>950</v>
      </c>
      <c r="YD10" s="19" t="s">
        <v>610</v>
      </c>
    </row>
    <row r="11" spans="1:654" ht="15" customHeight="1">
      <c r="A11" s="17">
        <v>2024</v>
      </c>
      <c r="B11" s="17">
        <v>5915062</v>
      </c>
      <c r="C11" s="19" t="s">
        <v>951</v>
      </c>
      <c r="D11" s="17">
        <v>0.15</v>
      </c>
      <c r="E11" s="19" t="s">
        <v>615</v>
      </c>
      <c r="F11" s="19" t="s">
        <v>611</v>
      </c>
      <c r="G11" s="22"/>
      <c r="H11" s="19" t="s">
        <v>952</v>
      </c>
      <c r="I11" s="22">
        <v>43922</v>
      </c>
      <c r="J11" s="19" t="s">
        <v>611</v>
      </c>
      <c r="K11" s="22"/>
      <c r="L11" s="19" t="s">
        <v>611</v>
      </c>
      <c r="M11" s="22"/>
      <c r="N11" s="19" t="s">
        <v>611</v>
      </c>
      <c r="O11" s="22"/>
      <c r="P11" s="19" t="s">
        <v>611</v>
      </c>
      <c r="Q11" s="22"/>
      <c r="R11" s="19" t="s">
        <v>611</v>
      </c>
      <c r="S11" s="22"/>
      <c r="T11" s="22" t="s">
        <v>952</v>
      </c>
      <c r="U11" s="19" t="s">
        <v>611</v>
      </c>
      <c r="V11" s="19" t="s">
        <v>953</v>
      </c>
      <c r="W11" s="19" t="s">
        <v>611</v>
      </c>
      <c r="X11" s="19" t="s">
        <v>611</v>
      </c>
      <c r="Y11" s="19" t="s">
        <v>611</v>
      </c>
      <c r="Z11" s="19" t="s">
        <v>610</v>
      </c>
      <c r="AA11" s="19" t="s">
        <v>611</v>
      </c>
      <c r="AB11" s="22"/>
      <c r="AC11" s="19" t="s">
        <v>611</v>
      </c>
      <c r="AD11" s="22"/>
      <c r="AE11" s="19" t="s">
        <v>611</v>
      </c>
      <c r="AF11" s="22"/>
      <c r="AG11" s="19" t="s">
        <v>611</v>
      </c>
      <c r="AH11" s="22"/>
      <c r="AI11" s="19" t="s">
        <v>611</v>
      </c>
      <c r="AJ11" s="22"/>
      <c r="AK11" s="19" t="s">
        <v>611</v>
      </c>
      <c r="AL11" s="22"/>
      <c r="AM11" s="19" t="s">
        <v>611</v>
      </c>
      <c r="AN11" s="22"/>
      <c r="AO11" s="18" t="s">
        <v>612</v>
      </c>
      <c r="AP11" s="19" t="s">
        <v>611</v>
      </c>
      <c r="AQ11" s="19" t="s">
        <v>611</v>
      </c>
      <c r="AR11" s="19" t="s">
        <v>611</v>
      </c>
      <c r="AS11" s="19" t="s">
        <v>613</v>
      </c>
      <c r="AT11" s="19" t="s">
        <v>614</v>
      </c>
      <c r="AU11" s="18" t="s">
        <v>615</v>
      </c>
      <c r="AV11" s="19" t="s">
        <v>617</v>
      </c>
      <c r="AW11" s="19" t="s">
        <v>618</v>
      </c>
      <c r="AX11" s="19" t="s">
        <v>611</v>
      </c>
      <c r="AY11" s="19" t="s">
        <v>611</v>
      </c>
      <c r="AZ11" s="19" t="s">
        <v>619</v>
      </c>
      <c r="BA11" s="19" t="s">
        <v>611</v>
      </c>
      <c r="BB11" s="19" t="s">
        <v>611</v>
      </c>
      <c r="BC11" s="19" t="s">
        <v>610</v>
      </c>
      <c r="BD11" s="19" t="s">
        <v>611</v>
      </c>
      <c r="BI11" s="19" t="s">
        <v>611</v>
      </c>
      <c r="BL11" s="19" t="s">
        <v>611</v>
      </c>
      <c r="BM11" s="19" t="s">
        <v>827</v>
      </c>
      <c r="BN11" s="19" t="s">
        <v>828</v>
      </c>
      <c r="BO11" s="19" t="s">
        <v>611</v>
      </c>
      <c r="BP11" s="19" t="s">
        <v>611</v>
      </c>
      <c r="BQ11" s="19" t="s">
        <v>611</v>
      </c>
      <c r="BR11" s="19" t="s">
        <v>611</v>
      </c>
      <c r="BS11" s="19" t="s">
        <v>611</v>
      </c>
      <c r="BT11" s="19" t="s">
        <v>610</v>
      </c>
      <c r="BY11" s="19" t="s">
        <v>611</v>
      </c>
      <c r="BZ11" s="19" t="s">
        <v>611</v>
      </c>
      <c r="CA11" s="19" t="s">
        <v>611</v>
      </c>
      <c r="CB11" s="19" t="s">
        <v>611</v>
      </c>
      <c r="CC11" s="19" t="s">
        <v>611</v>
      </c>
      <c r="CD11" s="19" t="s">
        <v>611</v>
      </c>
      <c r="CE11" s="19" t="s">
        <v>611</v>
      </c>
      <c r="CF11" s="19" t="s">
        <v>611</v>
      </c>
      <c r="CG11" s="19" t="s">
        <v>611</v>
      </c>
      <c r="CH11" s="19" t="s">
        <v>611</v>
      </c>
      <c r="CI11" s="19" t="s">
        <v>611</v>
      </c>
      <c r="CJ11" s="19" t="s">
        <v>611</v>
      </c>
      <c r="CK11" s="19" t="s">
        <v>611</v>
      </c>
      <c r="CL11" s="19" t="s">
        <v>611</v>
      </c>
      <c r="CM11" s="19" t="s">
        <v>611</v>
      </c>
      <c r="CN11" s="19" t="s">
        <v>611</v>
      </c>
      <c r="CO11" s="19" t="s">
        <v>611</v>
      </c>
      <c r="CP11" s="19" t="s">
        <v>621</v>
      </c>
      <c r="CQ11" s="19" t="s">
        <v>611</v>
      </c>
      <c r="CR11" s="19" t="s">
        <v>611</v>
      </c>
      <c r="CS11" s="19" t="s">
        <v>611</v>
      </c>
      <c r="CT11" s="19" t="s">
        <v>610</v>
      </c>
      <c r="CU11" s="19" t="s">
        <v>611</v>
      </c>
      <c r="CY11" s="19" t="s">
        <v>611</v>
      </c>
      <c r="CZ11" s="19" t="s">
        <v>611</v>
      </c>
      <c r="DA11" s="19" t="s">
        <v>611</v>
      </c>
      <c r="DB11" s="19" t="s">
        <v>611</v>
      </c>
      <c r="DC11" s="19" t="s">
        <v>611</v>
      </c>
      <c r="DD11" s="19" t="s">
        <v>611</v>
      </c>
      <c r="DE11" s="19" t="s">
        <v>611</v>
      </c>
      <c r="DF11" s="19" t="s">
        <v>611</v>
      </c>
      <c r="DG11" s="19" t="s">
        <v>611</v>
      </c>
      <c r="DK11" s="19" t="s">
        <v>611</v>
      </c>
      <c r="DL11" s="17">
        <v>45</v>
      </c>
      <c r="DM11" s="17">
        <v>2010</v>
      </c>
      <c r="DP11" s="17">
        <v>100</v>
      </c>
      <c r="DQ11" s="17">
        <v>2010</v>
      </c>
      <c r="DR11" s="19" t="s">
        <v>611</v>
      </c>
      <c r="DS11" s="19" t="s">
        <v>610</v>
      </c>
      <c r="DT11" s="18" t="s">
        <v>610</v>
      </c>
      <c r="DU11" s="18" t="s">
        <v>610</v>
      </c>
      <c r="DV11" s="18" t="s">
        <v>610</v>
      </c>
      <c r="DW11" s="19" t="s">
        <v>610</v>
      </c>
      <c r="DX11" s="19" t="s">
        <v>611</v>
      </c>
      <c r="DY11" s="19" t="s">
        <v>611</v>
      </c>
      <c r="DZ11" s="19" t="s">
        <v>611</v>
      </c>
      <c r="EA11" s="19" t="s">
        <v>791</v>
      </c>
      <c r="EB11" s="19" t="s">
        <v>611</v>
      </c>
      <c r="EC11" s="19" t="s">
        <v>667</v>
      </c>
      <c r="ED11" s="19" t="s">
        <v>668</v>
      </c>
      <c r="EE11" s="19" t="s">
        <v>611</v>
      </c>
      <c r="EF11" s="19" t="s">
        <v>611</v>
      </c>
      <c r="EG11" s="19" t="s">
        <v>611</v>
      </c>
      <c r="EH11" s="19" t="s">
        <v>625</v>
      </c>
      <c r="EI11" s="19" t="s">
        <v>672</v>
      </c>
      <c r="EJ11" s="19" t="s">
        <v>611</v>
      </c>
      <c r="EK11" s="19" t="s">
        <v>849</v>
      </c>
      <c r="EL11" s="19" t="s">
        <v>611</v>
      </c>
      <c r="EM11" s="19" t="s">
        <v>611</v>
      </c>
      <c r="EN11" s="19" t="s">
        <v>611</v>
      </c>
      <c r="EO11" s="19" t="s">
        <v>611</v>
      </c>
      <c r="EP11" s="19" t="s">
        <v>611</v>
      </c>
      <c r="EQ11" s="19" t="s">
        <v>611</v>
      </c>
      <c r="ER11" s="19" t="s">
        <v>611</v>
      </c>
      <c r="ES11" s="19" t="s">
        <v>611</v>
      </c>
      <c r="ET11" s="19" t="s">
        <v>611</v>
      </c>
      <c r="EU11" s="19" t="s">
        <v>611</v>
      </c>
      <c r="EV11" s="19" t="s">
        <v>611</v>
      </c>
      <c r="EW11" s="19" t="s">
        <v>611</v>
      </c>
      <c r="EX11" s="19" t="s">
        <v>611</v>
      </c>
      <c r="EY11" s="19" t="s">
        <v>611</v>
      </c>
      <c r="EZ11" s="19" t="s">
        <v>793</v>
      </c>
      <c r="FA11" s="19" t="s">
        <v>611</v>
      </c>
      <c r="FB11" s="19" t="s">
        <v>611</v>
      </c>
      <c r="FC11" s="19" t="s">
        <v>611</v>
      </c>
      <c r="FD11" s="19" t="s">
        <v>611</v>
      </c>
      <c r="FE11" s="19" t="s">
        <v>611</v>
      </c>
      <c r="FF11" s="19" t="s">
        <v>954</v>
      </c>
      <c r="FG11" s="19" t="s">
        <v>611</v>
      </c>
      <c r="FH11" s="19" t="s">
        <v>611</v>
      </c>
      <c r="FI11" s="19" t="s">
        <v>611</v>
      </c>
      <c r="FJ11" s="19" t="s">
        <v>955</v>
      </c>
      <c r="FK11" s="18" t="s">
        <v>852</v>
      </c>
      <c r="FL11" s="18" t="s">
        <v>793</v>
      </c>
      <c r="FM11" s="19" t="s">
        <v>611</v>
      </c>
      <c r="FN11" s="19" t="s">
        <v>672</v>
      </c>
      <c r="FO11" s="19" t="s">
        <v>611</v>
      </c>
      <c r="FP11" s="19" t="s">
        <v>611</v>
      </c>
      <c r="FQ11" s="19" t="s">
        <v>611</v>
      </c>
      <c r="FR11" s="19" t="s">
        <v>611</v>
      </c>
      <c r="FS11" s="19" t="s">
        <v>611</v>
      </c>
      <c r="FT11" s="19" t="s">
        <v>611</v>
      </c>
      <c r="FU11" s="19" t="s">
        <v>611</v>
      </c>
      <c r="FV11" s="19" t="s">
        <v>611</v>
      </c>
      <c r="FW11" s="19" t="s">
        <v>611</v>
      </c>
      <c r="FX11" s="19" t="s">
        <v>611</v>
      </c>
      <c r="FY11" s="19" t="s">
        <v>611</v>
      </c>
      <c r="FZ11" s="19" t="s">
        <v>611</v>
      </c>
      <c r="GA11" s="19" t="s">
        <v>611</v>
      </c>
      <c r="GB11" s="19" t="s">
        <v>611</v>
      </c>
      <c r="GC11" s="19" t="s">
        <v>611</v>
      </c>
      <c r="GD11" s="19" t="s">
        <v>611</v>
      </c>
      <c r="GE11" s="19" t="s">
        <v>611</v>
      </c>
      <c r="GF11" s="19" t="s">
        <v>611</v>
      </c>
      <c r="GG11" s="19" t="s">
        <v>611</v>
      </c>
      <c r="GH11" s="19" t="s">
        <v>611</v>
      </c>
      <c r="GI11" s="19" t="s">
        <v>611</v>
      </c>
      <c r="GJ11" s="19" t="s">
        <v>611</v>
      </c>
      <c r="GK11" s="19" t="s">
        <v>611</v>
      </c>
      <c r="GL11" s="19" t="s">
        <v>629</v>
      </c>
      <c r="GM11" s="19" t="s">
        <v>611</v>
      </c>
      <c r="GN11" s="19" t="s">
        <v>611</v>
      </c>
      <c r="GO11" s="19" t="s">
        <v>611</v>
      </c>
      <c r="GP11" s="19" t="s">
        <v>611</v>
      </c>
      <c r="GQ11" s="19" t="s">
        <v>611</v>
      </c>
      <c r="GR11" s="19" t="s">
        <v>611</v>
      </c>
      <c r="GS11" s="19" t="s">
        <v>611</v>
      </c>
      <c r="GT11" s="19" t="s">
        <v>611</v>
      </c>
      <c r="GU11" s="19" t="s">
        <v>611</v>
      </c>
      <c r="GV11" s="19" t="s">
        <v>611</v>
      </c>
      <c r="GW11" s="19" t="s">
        <v>611</v>
      </c>
      <c r="GX11" s="19" t="s">
        <v>611</v>
      </c>
      <c r="GY11" s="19" t="s">
        <v>611</v>
      </c>
      <c r="GZ11" s="19" t="s">
        <v>611</v>
      </c>
      <c r="HA11" s="19" t="s">
        <v>956</v>
      </c>
      <c r="HB11" s="18"/>
      <c r="HC11" s="18" t="s">
        <v>629</v>
      </c>
      <c r="HD11" s="19" t="s">
        <v>625</v>
      </c>
      <c r="HE11" s="19" t="s">
        <v>672</v>
      </c>
      <c r="HF11" s="19" t="s">
        <v>611</v>
      </c>
      <c r="HG11" s="19" t="s">
        <v>611</v>
      </c>
      <c r="HH11" s="19" t="s">
        <v>611</v>
      </c>
      <c r="HI11" s="19" t="s">
        <v>694</v>
      </c>
      <c r="HJ11" s="19" t="s">
        <v>611</v>
      </c>
      <c r="HK11" s="19" t="s">
        <v>611</v>
      </c>
      <c r="HL11" s="19" t="s">
        <v>611</v>
      </c>
      <c r="HM11" s="19" t="s">
        <v>611</v>
      </c>
      <c r="HN11" s="19" t="s">
        <v>611</v>
      </c>
      <c r="HO11" s="19" t="s">
        <v>697</v>
      </c>
      <c r="HP11" s="19" t="s">
        <v>611</v>
      </c>
      <c r="HQ11" s="19" t="s">
        <v>611</v>
      </c>
      <c r="HR11" s="19" t="s">
        <v>611</v>
      </c>
      <c r="HS11" s="19" t="s">
        <v>611</v>
      </c>
      <c r="HT11" s="19" t="s">
        <v>611</v>
      </c>
      <c r="HU11" s="19" t="s">
        <v>611</v>
      </c>
      <c r="HV11" s="19" t="s">
        <v>611</v>
      </c>
      <c r="HW11" s="19" t="s">
        <v>611</v>
      </c>
      <c r="HX11" s="19" t="s">
        <v>611</v>
      </c>
      <c r="HY11" s="19" t="s">
        <v>611</v>
      </c>
      <c r="HZ11" s="19" t="s">
        <v>611</v>
      </c>
      <c r="IA11" s="19" t="s">
        <v>611</v>
      </c>
      <c r="IB11" s="18" t="s">
        <v>957</v>
      </c>
      <c r="IC11" s="18" t="s">
        <v>697</v>
      </c>
      <c r="ID11" s="19" t="s">
        <v>958</v>
      </c>
      <c r="IE11" s="19" t="s">
        <v>625</v>
      </c>
      <c r="IF11" s="19" t="s">
        <v>611</v>
      </c>
      <c r="IG11" s="19" t="s">
        <v>611</v>
      </c>
      <c r="IH11" s="18" t="s">
        <v>804</v>
      </c>
      <c r="II11" s="19" t="s">
        <v>712</v>
      </c>
      <c r="IJ11" s="19" t="s">
        <v>611</v>
      </c>
      <c r="IK11" s="19" t="s">
        <v>611</v>
      </c>
      <c r="IL11" s="19" t="s">
        <v>611</v>
      </c>
      <c r="IM11" s="19" t="s">
        <v>611</v>
      </c>
      <c r="IN11" s="19" t="s">
        <v>611</v>
      </c>
      <c r="IO11" s="19" t="s">
        <v>611</v>
      </c>
      <c r="IP11" s="19" t="s">
        <v>611</v>
      </c>
      <c r="IQ11" s="19" t="s">
        <v>611</v>
      </c>
      <c r="IR11" s="19" t="s">
        <v>611</v>
      </c>
      <c r="IS11" s="19" t="s">
        <v>611</v>
      </c>
      <c r="IT11" s="19" t="s">
        <v>611</v>
      </c>
      <c r="IU11" s="19" t="s">
        <v>611</v>
      </c>
      <c r="IV11" s="19" t="s">
        <v>611</v>
      </c>
      <c r="IW11" s="19" t="s">
        <v>611</v>
      </c>
      <c r="IX11" s="19" t="s">
        <v>611</v>
      </c>
      <c r="IY11" s="19" t="s">
        <v>611</v>
      </c>
      <c r="IZ11" s="19" t="s">
        <v>611</v>
      </c>
      <c r="JA11" s="19" t="s">
        <v>611</v>
      </c>
      <c r="JB11" s="19" t="s">
        <v>611</v>
      </c>
      <c r="JC11" s="19" t="s">
        <v>611</v>
      </c>
      <c r="JD11" s="19" t="s">
        <v>611</v>
      </c>
      <c r="JE11" s="19" t="s">
        <v>611</v>
      </c>
      <c r="JF11" s="19" t="s">
        <v>611</v>
      </c>
      <c r="JG11" s="19" t="s">
        <v>611</v>
      </c>
      <c r="JH11" s="19" t="s">
        <v>611</v>
      </c>
      <c r="JI11" s="19" t="s">
        <v>959</v>
      </c>
      <c r="JJ11" s="18" t="s">
        <v>960</v>
      </c>
      <c r="JK11" s="18"/>
      <c r="JL11" s="19" t="s">
        <v>611</v>
      </c>
      <c r="JN11" s="19" t="s">
        <v>611</v>
      </c>
      <c r="JP11" s="19" t="s">
        <v>611</v>
      </c>
      <c r="JR11" s="19" t="s">
        <v>611</v>
      </c>
      <c r="JT11" s="19" t="s">
        <v>634</v>
      </c>
      <c r="JU11" s="19" t="s">
        <v>611</v>
      </c>
      <c r="JW11" s="19" t="s">
        <v>611</v>
      </c>
      <c r="JY11" s="19" t="s">
        <v>611</v>
      </c>
      <c r="KA11" s="19" t="s">
        <v>611</v>
      </c>
      <c r="KC11" s="19" t="s">
        <v>634</v>
      </c>
      <c r="KD11" s="19" t="s">
        <v>611</v>
      </c>
      <c r="KF11" s="19" t="s">
        <v>611</v>
      </c>
      <c r="KH11" s="19" t="s">
        <v>610</v>
      </c>
      <c r="KI11" s="19" t="s">
        <v>611</v>
      </c>
      <c r="KJ11" s="19" t="s">
        <v>611</v>
      </c>
      <c r="KK11" s="19" t="s">
        <v>639</v>
      </c>
      <c r="KL11" s="19" t="s">
        <v>640</v>
      </c>
      <c r="KM11" s="19" t="s">
        <v>858</v>
      </c>
      <c r="KN11" s="19" t="s">
        <v>734</v>
      </c>
      <c r="KO11" s="19" t="s">
        <v>611</v>
      </c>
      <c r="KP11" s="19" t="s">
        <v>611</v>
      </c>
      <c r="KQ11" s="19" t="s">
        <v>611</v>
      </c>
      <c r="KR11" s="19" t="s">
        <v>642</v>
      </c>
      <c r="KS11" s="19" t="s">
        <v>961</v>
      </c>
      <c r="KT11" s="19" t="s">
        <v>611</v>
      </c>
      <c r="KU11" s="19" t="s">
        <v>611</v>
      </c>
      <c r="KV11" s="19" t="s">
        <v>739</v>
      </c>
      <c r="KW11" s="19" t="s">
        <v>962</v>
      </c>
      <c r="KX11" s="19" t="s">
        <v>644</v>
      </c>
      <c r="KY11" s="19" t="s">
        <v>963</v>
      </c>
      <c r="KZ11" s="19" t="s">
        <v>742</v>
      </c>
      <c r="LA11" s="19" t="s">
        <v>964</v>
      </c>
      <c r="LB11" s="19" t="s">
        <v>744</v>
      </c>
      <c r="LC11" s="19" t="s">
        <v>965</v>
      </c>
      <c r="LD11" s="19" t="s">
        <v>815</v>
      </c>
      <c r="LE11" s="19" t="s">
        <v>965</v>
      </c>
      <c r="LF11" s="19" t="s">
        <v>746</v>
      </c>
      <c r="LG11" s="19" t="s">
        <v>965</v>
      </c>
      <c r="LH11" s="19" t="s">
        <v>748</v>
      </c>
      <c r="LI11" s="19" t="s">
        <v>966</v>
      </c>
      <c r="LJ11" s="19" t="s">
        <v>611</v>
      </c>
      <c r="LK11" s="19" t="s">
        <v>611</v>
      </c>
      <c r="LL11" s="19" t="s">
        <v>752</v>
      </c>
      <c r="LM11" s="19" t="s">
        <v>967</v>
      </c>
      <c r="LN11" s="19" t="s">
        <v>754</v>
      </c>
      <c r="LO11" s="19" t="s">
        <v>968</v>
      </c>
      <c r="LP11" s="19" t="s">
        <v>611</v>
      </c>
      <c r="LQ11" s="19" t="s">
        <v>611</v>
      </c>
      <c r="LR11" s="19" t="s">
        <v>611</v>
      </c>
      <c r="LS11" s="19" t="s">
        <v>611</v>
      </c>
      <c r="LT11" s="19" t="s">
        <v>611</v>
      </c>
      <c r="LU11" s="19" t="s">
        <v>611</v>
      </c>
      <c r="LV11" s="19" t="s">
        <v>611</v>
      </c>
      <c r="LW11" s="19" t="s">
        <v>760</v>
      </c>
      <c r="LX11" s="19" t="s">
        <v>761</v>
      </c>
      <c r="LY11" s="19" t="s">
        <v>762</v>
      </c>
      <c r="LZ11" s="19" t="s">
        <v>611</v>
      </c>
      <c r="MA11" s="19" t="s">
        <v>611</v>
      </c>
      <c r="MB11" s="19" t="s">
        <v>611</v>
      </c>
      <c r="MC11" s="19" t="s">
        <v>766</v>
      </c>
      <c r="MD11" s="19" t="s">
        <v>767</v>
      </c>
      <c r="ME11" s="19" t="s">
        <v>611</v>
      </c>
      <c r="MF11" s="19" t="s">
        <v>611</v>
      </c>
      <c r="MG11" s="19" t="s">
        <v>611</v>
      </c>
      <c r="MH11" s="19" t="s">
        <v>611</v>
      </c>
      <c r="MI11" s="19" t="s">
        <v>611</v>
      </c>
      <c r="MJ11" s="19" t="s">
        <v>611</v>
      </c>
      <c r="MK11" s="19" t="s">
        <v>611</v>
      </c>
      <c r="ML11" s="19" t="s">
        <v>611</v>
      </c>
      <c r="MM11" s="19" t="s">
        <v>611</v>
      </c>
      <c r="MN11" s="19" t="s">
        <v>634</v>
      </c>
      <c r="MO11" s="19" t="s">
        <v>611</v>
      </c>
      <c r="MP11" s="19" t="s">
        <v>611</v>
      </c>
      <c r="MQ11" s="19" t="s">
        <v>773</v>
      </c>
      <c r="MR11" s="19" t="s">
        <v>611</v>
      </c>
      <c r="MS11" s="19" t="s">
        <v>611</v>
      </c>
      <c r="MT11" s="19" t="s">
        <v>611</v>
      </c>
      <c r="MU11" s="19" t="s">
        <v>611</v>
      </c>
      <c r="MV11" s="19" t="s">
        <v>611</v>
      </c>
      <c r="MW11" s="19" t="s">
        <v>611</v>
      </c>
      <c r="MX11" s="19" t="s">
        <v>611</v>
      </c>
      <c r="MY11" s="19" t="s">
        <v>611</v>
      </c>
      <c r="MZ11" s="19" t="s">
        <v>611</v>
      </c>
      <c r="NA11" s="19" t="s">
        <v>611</v>
      </c>
      <c r="NB11" s="19" t="s">
        <v>611</v>
      </c>
      <c r="NC11" s="19" t="s">
        <v>611</v>
      </c>
      <c r="ND11" s="19" t="s">
        <v>611</v>
      </c>
      <c r="NE11" s="19" t="s">
        <v>611</v>
      </c>
      <c r="NF11" s="19" t="s">
        <v>611</v>
      </c>
      <c r="NG11" s="19" t="s">
        <v>611</v>
      </c>
      <c r="NH11" s="19" t="s">
        <v>611</v>
      </c>
      <c r="NI11" s="19" t="s">
        <v>611</v>
      </c>
      <c r="NJ11" s="19" t="s">
        <v>611</v>
      </c>
      <c r="NK11" s="19" t="s">
        <v>611</v>
      </c>
      <c r="NL11" s="19" t="s">
        <v>649</v>
      </c>
      <c r="NM11" s="19" t="s">
        <v>611</v>
      </c>
      <c r="NN11" s="19" t="s">
        <v>611</v>
      </c>
      <c r="NO11" s="19" t="s">
        <v>611</v>
      </c>
      <c r="NP11" s="18">
        <f t="shared" si="0"/>
        <v>0</v>
      </c>
      <c r="NQ11" s="18">
        <f t="shared" si="1"/>
        <v>199485</v>
      </c>
      <c r="NR11" s="18">
        <f>SUM(OD11,QD11)</f>
        <v>0</v>
      </c>
      <c r="NS11" s="18">
        <f>SUM(OE11,QE11)</f>
        <v>199485</v>
      </c>
      <c r="NT11" s="18">
        <f>SUM(OF11,QF11)</f>
        <v>0</v>
      </c>
      <c r="NU11" s="18">
        <f>SUM(OG11,QG11)</f>
        <v>0</v>
      </c>
      <c r="OD11" s="18">
        <f t="shared" si="2"/>
        <v>0</v>
      </c>
      <c r="OE11" s="18">
        <f>SUM(OR11,OS11,OT11,OU11,OV11,OW11,OX11,OY11,OZ11,PA11,PB11,PC11,PD11,PE11)</f>
        <v>0</v>
      </c>
      <c r="OF11" s="18">
        <f>SUM(NW11,NX11,NY11,NZ11,OA11,OB11,OC11,OI11,PF11,PG11,PH11,PI11,PJ11,PK11,PM11)</f>
        <v>0</v>
      </c>
      <c r="OG11" s="18">
        <f t="shared" si="3"/>
        <v>0</v>
      </c>
      <c r="OH11" s="19"/>
      <c r="OI11" s="18" t="s">
        <v>611</v>
      </c>
      <c r="OQ11" s="19" t="s">
        <v>611</v>
      </c>
      <c r="PE11" s="19" t="s">
        <v>611</v>
      </c>
      <c r="PL11" s="19" t="s">
        <v>611</v>
      </c>
      <c r="PM11" s="19" t="s">
        <v>611</v>
      </c>
      <c r="PX11" s="19" t="s">
        <v>611</v>
      </c>
      <c r="PY11" s="19" t="s">
        <v>611</v>
      </c>
      <c r="QD11" s="18">
        <f t="shared" si="4"/>
        <v>0</v>
      </c>
      <c r="QE11" s="18">
        <f t="shared" si="5"/>
        <v>199485</v>
      </c>
      <c r="QF11" s="18">
        <f t="shared" si="6"/>
        <v>0</v>
      </c>
      <c r="QG11" s="18">
        <f t="shared" si="7"/>
        <v>0</v>
      </c>
      <c r="QI11" s="19" t="s">
        <v>611</v>
      </c>
      <c r="QJ11" s="19" t="s">
        <v>611</v>
      </c>
      <c r="QP11" s="19" t="s">
        <v>611</v>
      </c>
      <c r="QQ11" s="18" t="s">
        <v>611</v>
      </c>
      <c r="QZ11" s="17">
        <v>199485</v>
      </c>
      <c r="RN11" s="19" t="s">
        <v>611</v>
      </c>
      <c r="RO11" s="19" t="s">
        <v>611</v>
      </c>
      <c r="RP11" s="19" t="s">
        <v>611</v>
      </c>
      <c r="RU11" s="19" t="s">
        <v>611</v>
      </c>
      <c r="RV11" s="19" t="s">
        <v>611</v>
      </c>
      <c r="SE11" s="19" t="s">
        <v>611</v>
      </c>
      <c r="SF11" s="19" t="s">
        <v>611</v>
      </c>
      <c r="SS11" s="19" t="s">
        <v>611</v>
      </c>
      <c r="ST11" s="19" t="s">
        <v>611</v>
      </c>
      <c r="SU11" s="19" t="s">
        <v>611</v>
      </c>
      <c r="SV11" s="19" t="s">
        <v>611</v>
      </c>
      <c r="SW11" s="19" t="s">
        <v>969</v>
      </c>
      <c r="SX11" s="18">
        <f t="shared" si="8"/>
        <v>68740.45</v>
      </c>
      <c r="SY11" s="18">
        <f t="shared" si="9"/>
        <v>67423.55</v>
      </c>
      <c r="SZ11" s="19" t="s">
        <v>611</v>
      </c>
      <c r="TH11" s="18">
        <f t="shared" si="10"/>
        <v>68740.45</v>
      </c>
      <c r="TI11" s="18">
        <f t="shared" si="11"/>
        <v>0</v>
      </c>
      <c r="TJ11" s="18">
        <f t="shared" si="12"/>
        <v>0</v>
      </c>
      <c r="TK11" s="18">
        <f t="shared" si="13"/>
        <v>0</v>
      </c>
      <c r="TL11" s="19" t="s">
        <v>611</v>
      </c>
      <c r="TM11" s="19" t="s">
        <v>611</v>
      </c>
      <c r="TQ11" s="17">
        <v>68740.45</v>
      </c>
      <c r="TT11" s="19" t="s">
        <v>611</v>
      </c>
      <c r="TU11" s="19" t="s">
        <v>611</v>
      </c>
      <c r="UI11" s="19" t="s">
        <v>611</v>
      </c>
      <c r="UJ11" s="19" t="s">
        <v>611</v>
      </c>
      <c r="UQ11" s="19" t="s">
        <v>611</v>
      </c>
      <c r="UR11" s="19" t="s">
        <v>611</v>
      </c>
      <c r="VC11" s="19" t="s">
        <v>611</v>
      </c>
      <c r="VD11" s="19" t="s">
        <v>611</v>
      </c>
      <c r="VI11" s="18">
        <f t="shared" si="14"/>
        <v>0</v>
      </c>
      <c r="VJ11" s="18">
        <f t="shared" si="15"/>
        <v>67423.55</v>
      </c>
      <c r="VK11" s="18">
        <f t="shared" si="16"/>
        <v>0</v>
      </c>
      <c r="VL11" s="18">
        <f t="shared" si="17"/>
        <v>0</v>
      </c>
      <c r="VN11" s="19" t="s">
        <v>611</v>
      </c>
      <c r="VO11" s="19" t="s">
        <v>611</v>
      </c>
      <c r="VU11" s="19" t="s">
        <v>611</v>
      </c>
      <c r="VV11" s="19" t="s">
        <v>611</v>
      </c>
      <c r="WE11" s="17">
        <v>67423.55</v>
      </c>
      <c r="WS11" s="19" t="s">
        <v>611</v>
      </c>
      <c r="WT11" s="19" t="s">
        <v>611</v>
      </c>
      <c r="WU11" s="19" t="s">
        <v>611</v>
      </c>
      <c r="WZ11" s="19" t="s">
        <v>611</v>
      </c>
      <c r="XA11" s="19" t="s">
        <v>611</v>
      </c>
      <c r="XJ11" s="19" t="s">
        <v>611</v>
      </c>
      <c r="XK11" s="19" t="s">
        <v>611</v>
      </c>
      <c r="XX11" s="19" t="s">
        <v>611</v>
      </c>
      <c r="XY11" s="19" t="s">
        <v>611</v>
      </c>
      <c r="XZ11" s="19" t="s">
        <v>970</v>
      </c>
      <c r="YA11" s="17">
        <v>930000</v>
      </c>
      <c r="YB11" s="19" t="s">
        <v>971</v>
      </c>
      <c r="YC11" s="19" t="s">
        <v>972</v>
      </c>
      <c r="YD11" s="19" t="s">
        <v>610</v>
      </c>
    </row>
    <row r="12" spans="1:654" ht="15" customHeight="1">
      <c r="A12" s="17">
        <v>2024</v>
      </c>
      <c r="B12" s="17">
        <v>1005951</v>
      </c>
      <c r="C12" s="19" t="s">
        <v>973</v>
      </c>
      <c r="D12" s="17">
        <v>0.25</v>
      </c>
      <c r="E12" s="19" t="s">
        <v>610</v>
      </c>
      <c r="F12" s="19" t="s">
        <v>611</v>
      </c>
      <c r="G12" s="22"/>
      <c r="H12" s="19" t="s">
        <v>611</v>
      </c>
      <c r="I12" s="22"/>
      <c r="J12" s="19" t="s">
        <v>611</v>
      </c>
      <c r="K12" s="22"/>
      <c r="L12" s="19" t="s">
        <v>611</v>
      </c>
      <c r="M12" s="22"/>
      <c r="N12" s="19" t="s">
        <v>611</v>
      </c>
      <c r="O12" s="22"/>
      <c r="P12" s="19" t="s">
        <v>611</v>
      </c>
      <c r="Q12" s="22"/>
      <c r="R12" s="19" t="s">
        <v>611</v>
      </c>
      <c r="S12" s="22"/>
      <c r="T12" s="22" t="s">
        <v>612</v>
      </c>
      <c r="U12" s="19" t="s">
        <v>611</v>
      </c>
      <c r="V12" s="19" t="s">
        <v>611</v>
      </c>
      <c r="W12" s="19" t="s">
        <v>655</v>
      </c>
      <c r="X12" s="19" t="s">
        <v>611</v>
      </c>
      <c r="Y12" s="19" t="s">
        <v>611</v>
      </c>
      <c r="Z12" s="19" t="s">
        <v>610</v>
      </c>
      <c r="AA12" s="19" t="s">
        <v>611</v>
      </c>
      <c r="AB12" s="22"/>
      <c r="AC12" s="19" t="s">
        <v>611</v>
      </c>
      <c r="AD12" s="22"/>
      <c r="AE12" s="19" t="s">
        <v>611</v>
      </c>
      <c r="AF12" s="22"/>
      <c r="AG12" s="19" t="s">
        <v>611</v>
      </c>
      <c r="AH12" s="22"/>
      <c r="AI12" s="19" t="s">
        <v>611</v>
      </c>
      <c r="AJ12" s="22"/>
      <c r="AK12" s="19" t="s">
        <v>611</v>
      </c>
      <c r="AL12" s="22"/>
      <c r="AM12" s="19" t="s">
        <v>611</v>
      </c>
      <c r="AN12" s="22"/>
      <c r="AO12" s="18" t="s">
        <v>612</v>
      </c>
      <c r="AP12" s="19" t="s">
        <v>611</v>
      </c>
      <c r="AQ12" s="19" t="s">
        <v>611</v>
      </c>
      <c r="AR12" s="19" t="s">
        <v>655</v>
      </c>
      <c r="AS12" s="19" t="s">
        <v>611</v>
      </c>
      <c r="AT12" s="19" t="s">
        <v>611</v>
      </c>
      <c r="AU12" s="18" t="s">
        <v>610</v>
      </c>
      <c r="AV12" s="19" t="s">
        <v>617</v>
      </c>
      <c r="AW12" s="19" t="s">
        <v>611</v>
      </c>
      <c r="AX12" s="19" t="s">
        <v>611</v>
      </c>
      <c r="AY12" s="19" t="s">
        <v>611</v>
      </c>
      <c r="AZ12" s="19" t="s">
        <v>619</v>
      </c>
      <c r="BA12" s="19" t="s">
        <v>611</v>
      </c>
      <c r="BB12" s="19" t="s">
        <v>611</v>
      </c>
      <c r="BC12" s="19" t="s">
        <v>615</v>
      </c>
      <c r="BD12" s="19" t="s">
        <v>611</v>
      </c>
      <c r="BE12" s="17">
        <v>1052.67</v>
      </c>
      <c r="BF12" s="17">
        <v>0</v>
      </c>
      <c r="BG12" s="17">
        <v>1052.67</v>
      </c>
      <c r="BI12" s="19" t="s">
        <v>661</v>
      </c>
      <c r="BJ12" s="17">
        <v>342.01</v>
      </c>
      <c r="BK12" s="17">
        <v>710.66</v>
      </c>
      <c r="BL12" s="19" t="s">
        <v>637</v>
      </c>
      <c r="BM12" s="19" t="s">
        <v>611</v>
      </c>
      <c r="BN12" s="19" t="s">
        <v>611</v>
      </c>
      <c r="BO12" s="19" t="s">
        <v>611</v>
      </c>
      <c r="BP12" s="19" t="s">
        <v>611</v>
      </c>
      <c r="BQ12" s="19" t="s">
        <v>611</v>
      </c>
      <c r="BR12" s="19" t="s">
        <v>611</v>
      </c>
      <c r="BS12" s="19" t="s">
        <v>637</v>
      </c>
      <c r="BT12" s="19" t="s">
        <v>610</v>
      </c>
      <c r="BY12" s="19" t="s">
        <v>611</v>
      </c>
      <c r="BZ12" s="19" t="s">
        <v>611</v>
      </c>
      <c r="CA12" s="19" t="s">
        <v>611</v>
      </c>
      <c r="CB12" s="19" t="s">
        <v>611</v>
      </c>
      <c r="CC12" s="19" t="s">
        <v>611</v>
      </c>
      <c r="CD12" s="19" t="s">
        <v>611</v>
      </c>
      <c r="CE12" s="19" t="s">
        <v>611</v>
      </c>
      <c r="CF12" s="19" t="s">
        <v>611</v>
      </c>
      <c r="CG12" s="19" t="s">
        <v>611</v>
      </c>
      <c r="CH12" s="19" t="s">
        <v>611</v>
      </c>
      <c r="CI12" s="19" t="s">
        <v>611</v>
      </c>
      <c r="CJ12" s="19" t="s">
        <v>611</v>
      </c>
      <c r="CK12" s="19" t="s">
        <v>611</v>
      </c>
      <c r="CL12" s="19" t="s">
        <v>611</v>
      </c>
      <c r="CM12" s="19" t="s">
        <v>611</v>
      </c>
      <c r="CN12" s="19" t="s">
        <v>611</v>
      </c>
      <c r="CO12" s="19" t="s">
        <v>663</v>
      </c>
      <c r="CP12" s="19" t="s">
        <v>611</v>
      </c>
      <c r="CQ12" s="19" t="s">
        <v>622</v>
      </c>
      <c r="CR12" s="19" t="s">
        <v>611</v>
      </c>
      <c r="CS12" s="19" t="s">
        <v>611</v>
      </c>
      <c r="CT12" s="19" t="s">
        <v>610</v>
      </c>
      <c r="CU12" s="19" t="s">
        <v>611</v>
      </c>
      <c r="CY12" s="19" t="s">
        <v>611</v>
      </c>
      <c r="CZ12" s="19" t="s">
        <v>611</v>
      </c>
      <c r="DA12" s="19" t="s">
        <v>611</v>
      </c>
      <c r="DB12" s="19" t="s">
        <v>611</v>
      </c>
      <c r="DC12" s="19" t="s">
        <v>611</v>
      </c>
      <c r="DD12" s="19" t="s">
        <v>611</v>
      </c>
      <c r="DE12" s="19" t="s">
        <v>611</v>
      </c>
      <c r="DF12" s="19" t="s">
        <v>611</v>
      </c>
      <c r="DG12" s="19" t="s">
        <v>611</v>
      </c>
      <c r="DK12" s="19" t="s">
        <v>611</v>
      </c>
      <c r="DL12" s="17">
        <v>40</v>
      </c>
      <c r="DM12" s="17">
        <v>2007</v>
      </c>
      <c r="DN12" s="17">
        <v>60</v>
      </c>
      <c r="DO12" s="17">
        <v>2007</v>
      </c>
      <c r="DP12" s="17">
        <v>80</v>
      </c>
      <c r="DQ12" s="17">
        <v>2007</v>
      </c>
      <c r="DR12" s="19" t="s">
        <v>611</v>
      </c>
      <c r="DS12" s="19" t="s">
        <v>610</v>
      </c>
      <c r="DT12" s="18" t="s">
        <v>610</v>
      </c>
      <c r="DU12" s="18" t="s">
        <v>610</v>
      </c>
      <c r="DV12" s="18" t="s">
        <v>610</v>
      </c>
      <c r="DW12" s="19" t="s">
        <v>610</v>
      </c>
      <c r="DX12" s="19" t="s">
        <v>894</v>
      </c>
      <c r="DY12" s="19" t="s">
        <v>611</v>
      </c>
      <c r="DZ12" s="19" t="s">
        <v>790</v>
      </c>
      <c r="EA12" s="19" t="s">
        <v>791</v>
      </c>
      <c r="EB12" s="19" t="s">
        <v>611</v>
      </c>
      <c r="EC12" s="19" t="s">
        <v>611</v>
      </c>
      <c r="ED12" s="19" t="s">
        <v>611</v>
      </c>
      <c r="EE12" s="19" t="s">
        <v>611</v>
      </c>
      <c r="EF12" s="19" t="s">
        <v>611</v>
      </c>
      <c r="EG12" s="19" t="s">
        <v>611</v>
      </c>
      <c r="EH12" s="19" t="s">
        <v>625</v>
      </c>
      <c r="EI12" s="19" t="s">
        <v>672</v>
      </c>
      <c r="EJ12" s="19" t="s">
        <v>611</v>
      </c>
      <c r="EK12" s="19" t="s">
        <v>611</v>
      </c>
      <c r="EL12" s="19" t="s">
        <v>611</v>
      </c>
      <c r="EM12" s="19" t="s">
        <v>611</v>
      </c>
      <c r="EN12" s="19" t="s">
        <v>626</v>
      </c>
      <c r="EO12" s="19" t="s">
        <v>611</v>
      </c>
      <c r="EP12" s="19" t="s">
        <v>611</v>
      </c>
      <c r="EQ12" s="19" t="s">
        <v>611</v>
      </c>
      <c r="ER12" s="19" t="s">
        <v>611</v>
      </c>
      <c r="ES12" s="19" t="s">
        <v>611</v>
      </c>
      <c r="ET12" s="19" t="s">
        <v>611</v>
      </c>
      <c r="EU12" s="19" t="s">
        <v>611</v>
      </c>
      <c r="EV12" s="19" t="s">
        <v>611</v>
      </c>
      <c r="EW12" s="19" t="s">
        <v>611</v>
      </c>
      <c r="EX12" s="19" t="s">
        <v>611</v>
      </c>
      <c r="EY12" s="19" t="s">
        <v>611</v>
      </c>
      <c r="EZ12" s="19" t="s">
        <v>611</v>
      </c>
      <c r="FA12" s="19" t="s">
        <v>611</v>
      </c>
      <c r="FB12" s="19" t="s">
        <v>611</v>
      </c>
      <c r="FC12" s="19" t="s">
        <v>974</v>
      </c>
      <c r="FD12" s="19" t="s">
        <v>611</v>
      </c>
      <c r="FE12" s="19" t="s">
        <v>611</v>
      </c>
      <c r="FF12" s="19" t="s">
        <v>611</v>
      </c>
      <c r="FG12" s="19" t="s">
        <v>611</v>
      </c>
      <c r="FH12" s="19" t="s">
        <v>611</v>
      </c>
      <c r="FI12" s="19" t="s">
        <v>611</v>
      </c>
      <c r="FJ12" s="19" t="s">
        <v>975</v>
      </c>
      <c r="FK12" s="18" t="s">
        <v>628</v>
      </c>
      <c r="FL12" s="18" t="s">
        <v>974</v>
      </c>
      <c r="FM12" s="19" t="s">
        <v>611</v>
      </c>
      <c r="FN12" s="19" t="s">
        <v>672</v>
      </c>
      <c r="FO12" s="19" t="s">
        <v>611</v>
      </c>
      <c r="FP12" s="19" t="s">
        <v>611</v>
      </c>
      <c r="FQ12" s="19" t="s">
        <v>611</v>
      </c>
      <c r="FR12" s="19" t="s">
        <v>611</v>
      </c>
      <c r="FS12" s="19" t="s">
        <v>611</v>
      </c>
      <c r="FT12" s="19" t="s">
        <v>611</v>
      </c>
      <c r="FU12" s="19" t="s">
        <v>611</v>
      </c>
      <c r="FV12" s="19" t="s">
        <v>611</v>
      </c>
      <c r="FW12" s="19" t="s">
        <v>611</v>
      </c>
      <c r="FX12" s="19" t="s">
        <v>611</v>
      </c>
      <c r="FY12" s="19" t="s">
        <v>611</v>
      </c>
      <c r="FZ12" s="19" t="s">
        <v>611</v>
      </c>
      <c r="GA12" s="19" t="s">
        <v>611</v>
      </c>
      <c r="GB12" s="19" t="s">
        <v>611</v>
      </c>
      <c r="GC12" s="19" t="s">
        <v>611</v>
      </c>
      <c r="GD12" s="19" t="s">
        <v>611</v>
      </c>
      <c r="GE12" s="19" t="s">
        <v>611</v>
      </c>
      <c r="GF12" s="19" t="s">
        <v>680</v>
      </c>
      <c r="GG12" s="19" t="s">
        <v>611</v>
      </c>
      <c r="GH12" s="19" t="s">
        <v>611</v>
      </c>
      <c r="GI12" s="19" t="s">
        <v>611</v>
      </c>
      <c r="GJ12" s="19" t="s">
        <v>611</v>
      </c>
      <c r="GK12" s="19" t="s">
        <v>683</v>
      </c>
      <c r="GL12" s="19" t="s">
        <v>629</v>
      </c>
      <c r="GM12" s="19" t="s">
        <v>611</v>
      </c>
      <c r="GN12" s="19" t="s">
        <v>611</v>
      </c>
      <c r="GO12" s="19" t="s">
        <v>611</v>
      </c>
      <c r="GP12" s="19" t="s">
        <v>611</v>
      </c>
      <c r="GQ12" s="19" t="s">
        <v>611</v>
      </c>
      <c r="GR12" s="19" t="s">
        <v>611</v>
      </c>
      <c r="GS12" s="19" t="s">
        <v>611</v>
      </c>
      <c r="GT12" s="19" t="s">
        <v>611</v>
      </c>
      <c r="GU12" s="19" t="s">
        <v>611</v>
      </c>
      <c r="GV12" s="19" t="s">
        <v>611</v>
      </c>
      <c r="GW12" s="19" t="s">
        <v>611</v>
      </c>
      <c r="GX12" s="19" t="s">
        <v>611</v>
      </c>
      <c r="GY12" s="19" t="s">
        <v>611</v>
      </c>
      <c r="GZ12" s="19" t="s">
        <v>611</v>
      </c>
      <c r="HA12" s="19" t="s">
        <v>976</v>
      </c>
      <c r="HB12" s="18"/>
      <c r="HC12" s="18" t="s">
        <v>977</v>
      </c>
      <c r="HD12" s="19" t="s">
        <v>611</v>
      </c>
      <c r="HE12" s="19" t="s">
        <v>611</v>
      </c>
      <c r="HF12" s="19" t="s">
        <v>634</v>
      </c>
      <c r="HG12" s="19" t="s">
        <v>611</v>
      </c>
      <c r="HH12" s="19" t="s">
        <v>611</v>
      </c>
      <c r="HI12" s="19" t="s">
        <v>611</v>
      </c>
      <c r="HJ12" s="19" t="s">
        <v>611</v>
      </c>
      <c r="HK12" s="19" t="s">
        <v>611</v>
      </c>
      <c r="HL12" s="19" t="s">
        <v>611</v>
      </c>
      <c r="HM12" s="19" t="s">
        <v>611</v>
      </c>
      <c r="HN12" s="19" t="s">
        <v>611</v>
      </c>
      <c r="HO12" s="19" t="s">
        <v>611</v>
      </c>
      <c r="HP12" s="19" t="s">
        <v>611</v>
      </c>
      <c r="HQ12" s="19" t="s">
        <v>611</v>
      </c>
      <c r="HR12" s="19" t="s">
        <v>611</v>
      </c>
      <c r="HS12" s="19" t="s">
        <v>611</v>
      </c>
      <c r="HT12" s="19" t="s">
        <v>611</v>
      </c>
      <c r="HU12" s="19" t="s">
        <v>611</v>
      </c>
      <c r="HV12" s="19" t="s">
        <v>611</v>
      </c>
      <c r="HW12" s="19" t="s">
        <v>611</v>
      </c>
      <c r="HX12" s="19" t="s">
        <v>611</v>
      </c>
      <c r="HY12" s="19" t="s">
        <v>611</v>
      </c>
      <c r="HZ12" s="19" t="s">
        <v>611</v>
      </c>
      <c r="IA12" s="19" t="s">
        <v>611</v>
      </c>
      <c r="IB12" s="18" t="s">
        <v>635</v>
      </c>
      <c r="IC12" s="18" t="s">
        <v>634</v>
      </c>
      <c r="ID12" s="19" t="s">
        <v>637</v>
      </c>
      <c r="IE12" s="19" t="s">
        <v>611</v>
      </c>
      <c r="IF12" s="19" t="s">
        <v>672</v>
      </c>
      <c r="IG12" s="19" t="s">
        <v>611</v>
      </c>
      <c r="IH12" s="18" t="s">
        <v>611</v>
      </c>
      <c r="II12" s="19" t="s">
        <v>611</v>
      </c>
      <c r="IJ12" s="19" t="s">
        <v>611</v>
      </c>
      <c r="IK12" s="19" t="s">
        <v>611</v>
      </c>
      <c r="IL12" s="19" t="s">
        <v>611</v>
      </c>
      <c r="IM12" s="19" t="s">
        <v>611</v>
      </c>
      <c r="IN12" s="19" t="s">
        <v>611</v>
      </c>
      <c r="IO12" s="19" t="s">
        <v>611</v>
      </c>
      <c r="IP12" s="19" t="s">
        <v>611</v>
      </c>
      <c r="IQ12" s="19" t="s">
        <v>611</v>
      </c>
      <c r="IR12" s="19" t="s">
        <v>611</v>
      </c>
      <c r="IS12" s="19" t="s">
        <v>611</v>
      </c>
      <c r="IT12" s="19" t="s">
        <v>611</v>
      </c>
      <c r="IU12" s="19" t="s">
        <v>721</v>
      </c>
      <c r="IV12" s="19" t="s">
        <v>611</v>
      </c>
      <c r="IW12" s="19" t="s">
        <v>611</v>
      </c>
      <c r="IX12" s="19" t="s">
        <v>611</v>
      </c>
      <c r="IY12" s="19" t="s">
        <v>611</v>
      </c>
      <c r="IZ12" s="19" t="s">
        <v>611</v>
      </c>
      <c r="JA12" s="19" t="s">
        <v>611</v>
      </c>
      <c r="JB12" s="19" t="s">
        <v>611</v>
      </c>
      <c r="JC12" s="19" t="s">
        <v>611</v>
      </c>
      <c r="JD12" s="19" t="s">
        <v>611</v>
      </c>
      <c r="JE12" s="19" t="s">
        <v>611</v>
      </c>
      <c r="JF12" s="19" t="s">
        <v>611</v>
      </c>
      <c r="JG12" s="19" t="s">
        <v>719</v>
      </c>
      <c r="JH12" s="19" t="s">
        <v>611</v>
      </c>
      <c r="JI12" s="19" t="s">
        <v>978</v>
      </c>
      <c r="JJ12" s="18"/>
      <c r="JK12" s="18" t="s">
        <v>979</v>
      </c>
      <c r="JL12" s="19" t="s">
        <v>638</v>
      </c>
      <c r="JM12" s="17">
        <v>2</v>
      </c>
      <c r="JN12" s="19" t="s">
        <v>727</v>
      </c>
      <c r="JO12" s="17">
        <v>0.25</v>
      </c>
      <c r="JP12" s="19" t="s">
        <v>611</v>
      </c>
      <c r="JR12" s="19" t="s">
        <v>729</v>
      </c>
      <c r="JS12" s="17">
        <v>0.5</v>
      </c>
      <c r="JT12" s="19" t="s">
        <v>611</v>
      </c>
      <c r="JU12" s="19" t="s">
        <v>611</v>
      </c>
      <c r="JW12" s="19" t="s">
        <v>611</v>
      </c>
      <c r="JY12" s="19" t="s">
        <v>611</v>
      </c>
      <c r="KA12" s="19" t="s">
        <v>732</v>
      </c>
      <c r="KB12" s="17">
        <v>195000</v>
      </c>
      <c r="KC12" s="19" t="s">
        <v>611</v>
      </c>
      <c r="KD12" s="19" t="s">
        <v>809</v>
      </c>
      <c r="KE12" s="17">
        <v>2023</v>
      </c>
      <c r="KF12" s="19" t="s">
        <v>611</v>
      </c>
      <c r="KH12" s="19" t="s">
        <v>611</v>
      </c>
      <c r="KI12" s="19" t="s">
        <v>980</v>
      </c>
      <c r="KJ12" s="19" t="s">
        <v>611</v>
      </c>
      <c r="KK12" s="19" t="s">
        <v>611</v>
      </c>
      <c r="KL12" s="19" t="s">
        <v>611</v>
      </c>
      <c r="KM12" s="19" t="s">
        <v>611</v>
      </c>
      <c r="KN12" s="19" t="s">
        <v>734</v>
      </c>
      <c r="KO12" s="19" t="s">
        <v>611</v>
      </c>
      <c r="KP12" s="19" t="s">
        <v>611</v>
      </c>
      <c r="KQ12" s="19" t="s">
        <v>611</v>
      </c>
      <c r="KR12" s="19" t="s">
        <v>611</v>
      </c>
      <c r="KS12" s="19" t="s">
        <v>611</v>
      </c>
      <c r="KT12" s="19" t="s">
        <v>611</v>
      </c>
      <c r="KU12" s="19" t="s">
        <v>611</v>
      </c>
      <c r="KV12" s="19" t="s">
        <v>611</v>
      </c>
      <c r="KW12" s="19" t="s">
        <v>611</v>
      </c>
      <c r="KX12" s="19" t="s">
        <v>644</v>
      </c>
      <c r="KY12" s="19" t="s">
        <v>981</v>
      </c>
      <c r="KZ12" s="19" t="s">
        <v>742</v>
      </c>
      <c r="LA12" s="19" t="s">
        <v>982</v>
      </c>
      <c r="LB12" s="19" t="s">
        <v>744</v>
      </c>
      <c r="LC12" s="19" t="s">
        <v>983</v>
      </c>
      <c r="LD12" s="19" t="s">
        <v>611</v>
      </c>
      <c r="LE12" s="19" t="s">
        <v>611</v>
      </c>
      <c r="LF12" s="19" t="s">
        <v>611</v>
      </c>
      <c r="LG12" s="19" t="s">
        <v>611</v>
      </c>
      <c r="LH12" s="19" t="s">
        <v>611</v>
      </c>
      <c r="LI12" s="19" t="s">
        <v>611</v>
      </c>
      <c r="LJ12" s="19" t="s">
        <v>611</v>
      </c>
      <c r="LK12" s="19" t="s">
        <v>611</v>
      </c>
      <c r="LL12" s="19" t="s">
        <v>611</v>
      </c>
      <c r="LM12" s="19" t="s">
        <v>611</v>
      </c>
      <c r="LN12" s="19" t="s">
        <v>611</v>
      </c>
      <c r="LO12" s="19" t="s">
        <v>611</v>
      </c>
      <c r="LP12" s="19" t="s">
        <v>611</v>
      </c>
      <c r="LQ12" s="19" t="s">
        <v>611</v>
      </c>
      <c r="LR12" s="19" t="s">
        <v>611</v>
      </c>
      <c r="LS12" s="19" t="s">
        <v>611</v>
      </c>
      <c r="LT12" s="19" t="s">
        <v>611</v>
      </c>
      <c r="LU12" s="19" t="s">
        <v>758</v>
      </c>
      <c r="LV12" s="19" t="s">
        <v>611</v>
      </c>
      <c r="LW12" s="19" t="s">
        <v>611</v>
      </c>
      <c r="LX12" s="19" t="s">
        <v>761</v>
      </c>
      <c r="LY12" s="19" t="s">
        <v>611</v>
      </c>
      <c r="LZ12" s="19" t="s">
        <v>611</v>
      </c>
      <c r="MA12" s="19" t="s">
        <v>764</v>
      </c>
      <c r="MB12" s="19" t="s">
        <v>611</v>
      </c>
      <c r="MC12" s="19" t="s">
        <v>611</v>
      </c>
      <c r="MD12" s="19" t="s">
        <v>611</v>
      </c>
      <c r="ME12" s="19" t="s">
        <v>768</v>
      </c>
      <c r="MF12" s="19" t="s">
        <v>611</v>
      </c>
      <c r="MG12" s="19" t="s">
        <v>611</v>
      </c>
      <c r="MH12" s="19" t="s">
        <v>611</v>
      </c>
      <c r="MI12" s="19" t="s">
        <v>611</v>
      </c>
      <c r="MJ12" s="19" t="s">
        <v>984</v>
      </c>
      <c r="MK12" s="19" t="s">
        <v>611</v>
      </c>
      <c r="ML12" s="19" t="s">
        <v>772</v>
      </c>
      <c r="MM12" s="19" t="s">
        <v>611</v>
      </c>
      <c r="MN12" s="19" t="s">
        <v>611</v>
      </c>
      <c r="MO12" s="19" t="s">
        <v>611</v>
      </c>
      <c r="MP12" s="19" t="s">
        <v>610</v>
      </c>
      <c r="MQ12" s="19" t="s">
        <v>611</v>
      </c>
      <c r="MR12" s="19" t="s">
        <v>611</v>
      </c>
      <c r="MS12" s="19" t="s">
        <v>882</v>
      </c>
      <c r="MT12" s="19" t="s">
        <v>648</v>
      </c>
      <c r="MU12" s="19" t="s">
        <v>883</v>
      </c>
      <c r="MV12" s="19" t="s">
        <v>611</v>
      </c>
      <c r="MW12" s="19" t="s">
        <v>611</v>
      </c>
      <c r="MX12" s="19" t="s">
        <v>611</v>
      </c>
      <c r="MY12" s="19" t="s">
        <v>611</v>
      </c>
      <c r="MZ12" s="19" t="s">
        <v>611</v>
      </c>
      <c r="NA12" s="19" t="s">
        <v>611</v>
      </c>
      <c r="NB12" s="19" t="s">
        <v>611</v>
      </c>
      <c r="NC12" s="19" t="s">
        <v>611</v>
      </c>
      <c r="ND12" s="19" t="s">
        <v>611</v>
      </c>
      <c r="NE12" s="19" t="s">
        <v>611</v>
      </c>
      <c r="NF12" s="19" t="s">
        <v>611</v>
      </c>
      <c r="NG12" s="19" t="s">
        <v>611</v>
      </c>
      <c r="NH12" s="19" t="s">
        <v>611</v>
      </c>
      <c r="NI12" s="19" t="s">
        <v>611</v>
      </c>
      <c r="NJ12" s="19" t="s">
        <v>611</v>
      </c>
      <c r="NK12" s="19" t="s">
        <v>611</v>
      </c>
      <c r="NL12" s="19" t="s">
        <v>649</v>
      </c>
      <c r="NM12" s="19" t="s">
        <v>985</v>
      </c>
      <c r="NN12" s="19" t="s">
        <v>611</v>
      </c>
      <c r="NO12" s="19" t="s">
        <v>637</v>
      </c>
      <c r="NP12" s="18">
        <f t="shared" si="0"/>
        <v>328408</v>
      </c>
      <c r="NQ12" s="18">
        <f t="shared" si="1"/>
        <v>0</v>
      </c>
      <c r="NR12" s="18">
        <f>SUM(OD12,QD12)</f>
        <v>0</v>
      </c>
      <c r="NS12" s="18">
        <f>SUM(OE12,QE12)</f>
        <v>0</v>
      </c>
      <c r="NT12" s="18">
        <f>SUM(OF12,QF12)</f>
        <v>328408</v>
      </c>
      <c r="NU12" s="18">
        <f>SUM(OG12,QG12)</f>
        <v>0</v>
      </c>
      <c r="NW12" s="17">
        <v>78408</v>
      </c>
      <c r="OD12" s="18">
        <f t="shared" si="2"/>
        <v>0</v>
      </c>
      <c r="OE12" s="18">
        <f>SUM(OR12,OS12,OT12,OU12,OV12,OW12,OX12,OY12,OZ12,PA12,PB12,PC12,PD12,PE12)</f>
        <v>0</v>
      </c>
      <c r="OF12" s="18">
        <f>SUM(NW12,NX12,NY12,NZ12,OA12,OB12,OC12,OI12,PF12,PG12,PH12,PI12,PJ12,PK12,PM12)</f>
        <v>328408</v>
      </c>
      <c r="OG12" s="18">
        <f t="shared" si="3"/>
        <v>0</v>
      </c>
      <c r="OH12" s="19"/>
      <c r="OI12" s="18"/>
      <c r="OQ12" s="19" t="s">
        <v>611</v>
      </c>
      <c r="PE12" s="19" t="s">
        <v>611</v>
      </c>
      <c r="PH12" s="17">
        <v>250000</v>
      </c>
      <c r="PL12" s="19" t="s">
        <v>611</v>
      </c>
      <c r="PM12" s="19" t="s">
        <v>611</v>
      </c>
      <c r="PX12" s="19" t="s">
        <v>611</v>
      </c>
      <c r="PY12" s="19" t="s">
        <v>611</v>
      </c>
      <c r="QD12" s="18">
        <f t="shared" si="4"/>
        <v>0</v>
      </c>
      <c r="QE12" s="18">
        <f t="shared" si="5"/>
        <v>0</v>
      </c>
      <c r="QF12" s="18">
        <f t="shared" si="6"/>
        <v>0</v>
      </c>
      <c r="QG12" s="18">
        <f t="shared" si="7"/>
        <v>0</v>
      </c>
      <c r="QI12" s="19" t="s">
        <v>611</v>
      </c>
      <c r="QJ12" s="19" t="s">
        <v>611</v>
      </c>
      <c r="QP12" s="19" t="s">
        <v>611</v>
      </c>
      <c r="QQ12" s="18" t="s">
        <v>611</v>
      </c>
      <c r="RN12" s="19" t="s">
        <v>611</v>
      </c>
      <c r="RO12" s="19" t="s">
        <v>611</v>
      </c>
      <c r="RP12" s="19" t="s">
        <v>611</v>
      </c>
      <c r="RU12" s="19" t="s">
        <v>611</v>
      </c>
      <c r="RV12" s="19" t="s">
        <v>611</v>
      </c>
      <c r="SE12" s="19" t="s">
        <v>611</v>
      </c>
      <c r="SF12" s="19" t="s">
        <v>611</v>
      </c>
      <c r="SS12" s="19" t="s">
        <v>611</v>
      </c>
      <c r="ST12" s="19" t="s">
        <v>611</v>
      </c>
      <c r="SU12" s="19" t="s">
        <v>611</v>
      </c>
      <c r="SV12" s="19" t="s">
        <v>611</v>
      </c>
      <c r="SW12" s="19" t="s">
        <v>986</v>
      </c>
      <c r="SX12" s="18">
        <f t="shared" si="8"/>
        <v>92082</v>
      </c>
      <c r="SY12" s="18">
        <f t="shared" si="9"/>
        <v>0</v>
      </c>
      <c r="SZ12" s="19" t="s">
        <v>611</v>
      </c>
      <c r="TA12" s="17">
        <v>25000</v>
      </c>
      <c r="TH12" s="18">
        <f t="shared" si="10"/>
        <v>67082</v>
      </c>
      <c r="TI12" s="18">
        <f t="shared" si="11"/>
        <v>0</v>
      </c>
      <c r="TJ12" s="18">
        <f t="shared" si="12"/>
        <v>25000</v>
      </c>
      <c r="TK12" s="18">
        <f t="shared" si="13"/>
        <v>0</v>
      </c>
      <c r="TL12" s="19" t="s">
        <v>611</v>
      </c>
      <c r="TM12" s="19" t="s">
        <v>611</v>
      </c>
      <c r="TQ12" s="17">
        <v>67082</v>
      </c>
      <c r="TT12" s="19" t="s">
        <v>611</v>
      </c>
      <c r="TU12" s="19" t="s">
        <v>611</v>
      </c>
      <c r="UI12" s="19" t="s">
        <v>611</v>
      </c>
      <c r="UJ12" s="19" t="s">
        <v>611</v>
      </c>
      <c r="UQ12" s="19" t="s">
        <v>611</v>
      </c>
      <c r="UR12" s="19" t="s">
        <v>611</v>
      </c>
      <c r="VC12" s="19" t="s">
        <v>611</v>
      </c>
      <c r="VD12" s="19" t="s">
        <v>611</v>
      </c>
      <c r="VI12" s="18">
        <f t="shared" si="14"/>
        <v>0</v>
      </c>
      <c r="VJ12" s="18">
        <f t="shared" si="15"/>
        <v>0</v>
      </c>
      <c r="VK12" s="18">
        <f t="shared" si="16"/>
        <v>0</v>
      </c>
      <c r="VL12" s="18">
        <f t="shared" si="17"/>
        <v>0</v>
      </c>
      <c r="VN12" s="19" t="s">
        <v>611</v>
      </c>
      <c r="VO12" s="19" t="s">
        <v>611</v>
      </c>
      <c r="VU12" s="19" t="s">
        <v>611</v>
      </c>
      <c r="VV12" s="19" t="s">
        <v>611</v>
      </c>
      <c r="WS12" s="19" t="s">
        <v>611</v>
      </c>
      <c r="WT12" s="19" t="s">
        <v>611</v>
      </c>
      <c r="WU12" s="19" t="s">
        <v>611</v>
      </c>
      <c r="WZ12" s="19" t="s">
        <v>611</v>
      </c>
      <c r="XA12" s="19" t="s">
        <v>611</v>
      </c>
      <c r="XJ12" s="19" t="s">
        <v>611</v>
      </c>
      <c r="XK12" s="19" t="s">
        <v>611</v>
      </c>
      <c r="XX12" s="19" t="s">
        <v>611</v>
      </c>
      <c r="XY12" s="19" t="s">
        <v>611</v>
      </c>
      <c r="XZ12" s="19" t="s">
        <v>987</v>
      </c>
      <c r="YA12" s="17">
        <v>0</v>
      </c>
      <c r="YB12" s="19" t="s">
        <v>637</v>
      </c>
      <c r="YC12" s="19" t="s">
        <v>988</v>
      </c>
      <c r="YD12" s="19" t="s">
        <v>610</v>
      </c>
    </row>
    <row r="13" spans="1:654" ht="15" customHeight="1">
      <c r="A13" s="17">
        <v>2024</v>
      </c>
      <c r="B13" s="17">
        <v>5915025</v>
      </c>
      <c r="C13" s="19" t="s">
        <v>989</v>
      </c>
      <c r="D13" s="17">
        <v>13.5</v>
      </c>
      <c r="E13" s="19" t="s">
        <v>615</v>
      </c>
      <c r="F13" s="19" t="s">
        <v>611</v>
      </c>
      <c r="G13" s="22"/>
      <c r="H13" s="19" t="s">
        <v>611</v>
      </c>
      <c r="I13" s="22"/>
      <c r="J13" s="19" t="s">
        <v>786</v>
      </c>
      <c r="K13" s="22">
        <v>44013</v>
      </c>
      <c r="L13" s="19" t="s">
        <v>611</v>
      </c>
      <c r="M13" s="22"/>
      <c r="N13" s="19" t="s">
        <v>611</v>
      </c>
      <c r="O13" s="22"/>
      <c r="P13" s="19" t="s">
        <v>611</v>
      </c>
      <c r="Q13" s="22"/>
      <c r="R13" s="19" t="s">
        <v>611</v>
      </c>
      <c r="S13" s="22"/>
      <c r="T13" s="22" t="s">
        <v>786</v>
      </c>
      <c r="U13" s="19" t="s">
        <v>611</v>
      </c>
      <c r="V13" s="19" t="s">
        <v>990</v>
      </c>
      <c r="W13" s="19" t="s">
        <v>611</v>
      </c>
      <c r="X13" s="19" t="s">
        <v>611</v>
      </c>
      <c r="Y13" s="19" t="s">
        <v>611</v>
      </c>
      <c r="Z13" s="19" t="s">
        <v>615</v>
      </c>
      <c r="AA13" s="19" t="s">
        <v>611</v>
      </c>
      <c r="AB13" s="22"/>
      <c r="AC13" s="19" t="s">
        <v>611</v>
      </c>
      <c r="AD13" s="22"/>
      <c r="AE13" s="19" t="s">
        <v>786</v>
      </c>
      <c r="AF13" s="22">
        <v>44013</v>
      </c>
      <c r="AG13" s="19" t="s">
        <v>611</v>
      </c>
      <c r="AH13" s="22"/>
      <c r="AI13" s="19" t="s">
        <v>611</v>
      </c>
      <c r="AJ13" s="22"/>
      <c r="AK13" s="19" t="s">
        <v>611</v>
      </c>
      <c r="AL13" s="22"/>
      <c r="AM13" s="19" t="s">
        <v>611</v>
      </c>
      <c r="AN13" s="22"/>
      <c r="AO13" s="18" t="s">
        <v>786</v>
      </c>
      <c r="AP13" s="19" t="s">
        <v>611</v>
      </c>
      <c r="AQ13" s="19" t="s">
        <v>991</v>
      </c>
      <c r="AR13" s="19" t="s">
        <v>611</v>
      </c>
      <c r="AS13" s="19" t="s">
        <v>611</v>
      </c>
      <c r="AT13" s="19" t="s">
        <v>611</v>
      </c>
      <c r="AU13" s="18" t="s">
        <v>615</v>
      </c>
      <c r="AV13" s="19" t="s">
        <v>617</v>
      </c>
      <c r="AW13" s="19" t="s">
        <v>618</v>
      </c>
      <c r="AX13" s="19" t="s">
        <v>611</v>
      </c>
      <c r="AY13" s="19" t="s">
        <v>611</v>
      </c>
      <c r="AZ13" s="19" t="s">
        <v>619</v>
      </c>
      <c r="BA13" s="19" t="s">
        <v>611</v>
      </c>
      <c r="BB13" s="19" t="s">
        <v>611</v>
      </c>
      <c r="BC13" s="19" t="s">
        <v>615</v>
      </c>
      <c r="BD13" s="19" t="s">
        <v>611</v>
      </c>
      <c r="BE13" s="17">
        <v>10779.95</v>
      </c>
      <c r="BF13" s="17">
        <v>898.41</v>
      </c>
      <c r="BG13" s="17">
        <v>11678.36</v>
      </c>
      <c r="BH13" s="17">
        <v>7</v>
      </c>
      <c r="BI13" s="19" t="s">
        <v>661</v>
      </c>
      <c r="BJ13" s="17">
        <v>5441.22</v>
      </c>
      <c r="BK13" s="17">
        <v>5338.62</v>
      </c>
      <c r="BL13" s="19" t="s">
        <v>992</v>
      </c>
      <c r="BM13" s="19" t="s">
        <v>611</v>
      </c>
      <c r="BN13" s="19" t="s">
        <v>611</v>
      </c>
      <c r="BO13" s="19" t="s">
        <v>611</v>
      </c>
      <c r="BP13" s="19" t="s">
        <v>611</v>
      </c>
      <c r="BQ13" s="19" t="s">
        <v>611</v>
      </c>
      <c r="BR13" s="19" t="s">
        <v>611</v>
      </c>
      <c r="BS13" s="19" t="s">
        <v>993</v>
      </c>
      <c r="BT13" s="19" t="s">
        <v>610</v>
      </c>
      <c r="BY13" s="19" t="s">
        <v>611</v>
      </c>
      <c r="BZ13" s="19" t="s">
        <v>611</v>
      </c>
      <c r="CA13" s="19" t="s">
        <v>611</v>
      </c>
      <c r="CB13" s="19" t="s">
        <v>611</v>
      </c>
      <c r="CC13" s="19" t="s">
        <v>611</v>
      </c>
      <c r="CD13" s="19" t="s">
        <v>611</v>
      </c>
      <c r="CE13" s="19" t="s">
        <v>611</v>
      </c>
      <c r="CF13" s="19" t="s">
        <v>611</v>
      </c>
      <c r="CG13" s="19" t="s">
        <v>611</v>
      </c>
      <c r="CH13" s="19" t="s">
        <v>611</v>
      </c>
      <c r="CI13" s="19" t="s">
        <v>611</v>
      </c>
      <c r="CJ13" s="19" t="s">
        <v>611</v>
      </c>
      <c r="CK13" s="19" t="s">
        <v>611</v>
      </c>
      <c r="CL13" s="19" t="s">
        <v>611</v>
      </c>
      <c r="CM13" s="19" t="s">
        <v>611</v>
      </c>
      <c r="CN13" s="19" t="s">
        <v>611</v>
      </c>
      <c r="CO13" s="19" t="s">
        <v>663</v>
      </c>
      <c r="CP13" s="19" t="s">
        <v>611</v>
      </c>
      <c r="CQ13" s="19" t="s">
        <v>611</v>
      </c>
      <c r="CR13" s="19" t="s">
        <v>611</v>
      </c>
      <c r="CS13" s="19" t="s">
        <v>611</v>
      </c>
      <c r="CT13" s="19" t="s">
        <v>615</v>
      </c>
      <c r="CU13" s="19" t="s">
        <v>994</v>
      </c>
      <c r="CV13" s="17">
        <v>669452</v>
      </c>
      <c r="CW13" s="17">
        <v>687954</v>
      </c>
      <c r="CX13" s="17">
        <v>31584</v>
      </c>
      <c r="CY13" s="19" t="s">
        <v>665</v>
      </c>
      <c r="CZ13" s="19" t="s">
        <v>611</v>
      </c>
      <c r="DA13" s="19" t="s">
        <v>611</v>
      </c>
      <c r="DB13" s="19" t="s">
        <v>611</v>
      </c>
      <c r="DC13" s="19" t="s">
        <v>611</v>
      </c>
      <c r="DD13" s="19" t="s">
        <v>611</v>
      </c>
      <c r="DE13" s="19" t="s">
        <v>611</v>
      </c>
      <c r="DF13" s="19" t="s">
        <v>611</v>
      </c>
      <c r="DG13" s="19" t="s">
        <v>611</v>
      </c>
      <c r="DK13" s="19" t="s">
        <v>611</v>
      </c>
      <c r="DL13" s="17">
        <v>45</v>
      </c>
      <c r="DM13" s="17">
        <v>2010</v>
      </c>
      <c r="DN13" s="17">
        <v>75</v>
      </c>
      <c r="DO13" s="17">
        <v>2010</v>
      </c>
      <c r="DP13" s="17">
        <v>100</v>
      </c>
      <c r="DQ13" s="17">
        <v>2010</v>
      </c>
      <c r="DR13" s="19" t="s">
        <v>611</v>
      </c>
      <c r="DS13" s="19" t="s">
        <v>610</v>
      </c>
      <c r="DT13" s="19" t="s">
        <v>615</v>
      </c>
      <c r="DU13" s="19" t="s">
        <v>610</v>
      </c>
      <c r="DV13" s="18" t="s">
        <v>610</v>
      </c>
      <c r="DW13" s="19" t="s">
        <v>611</v>
      </c>
      <c r="DX13" s="19" t="s">
        <v>894</v>
      </c>
      <c r="DY13" s="19" t="s">
        <v>611</v>
      </c>
      <c r="DZ13" s="19" t="s">
        <v>790</v>
      </c>
      <c r="EA13" s="19" t="s">
        <v>611</v>
      </c>
      <c r="EB13" s="19" t="s">
        <v>611</v>
      </c>
      <c r="EC13" s="19" t="s">
        <v>611</v>
      </c>
      <c r="ED13" s="19" t="s">
        <v>611</v>
      </c>
      <c r="EE13" s="19" t="s">
        <v>623</v>
      </c>
      <c r="EF13" s="19" t="s">
        <v>995</v>
      </c>
      <c r="EG13" s="19" t="s">
        <v>996</v>
      </c>
      <c r="EH13" s="19" t="s">
        <v>625</v>
      </c>
      <c r="EI13" s="19" t="s">
        <v>672</v>
      </c>
      <c r="EJ13" s="19" t="s">
        <v>611</v>
      </c>
      <c r="EK13" s="19" t="s">
        <v>611</v>
      </c>
      <c r="EL13" s="19" t="s">
        <v>611</v>
      </c>
      <c r="EM13" s="19" t="s">
        <v>611</v>
      </c>
      <c r="EN13" s="19" t="s">
        <v>626</v>
      </c>
      <c r="EO13" s="19" t="s">
        <v>611</v>
      </c>
      <c r="EP13" s="19" t="s">
        <v>611</v>
      </c>
      <c r="EQ13" s="19" t="s">
        <v>611</v>
      </c>
      <c r="ER13" s="19" t="s">
        <v>611</v>
      </c>
      <c r="ES13" s="19" t="s">
        <v>611</v>
      </c>
      <c r="ET13" s="19" t="s">
        <v>611</v>
      </c>
      <c r="EU13" s="19" t="s">
        <v>611</v>
      </c>
      <c r="EV13" s="19" t="s">
        <v>611</v>
      </c>
      <c r="EW13" s="19" t="s">
        <v>611</v>
      </c>
      <c r="EX13" s="19" t="s">
        <v>611</v>
      </c>
      <c r="EY13" s="19" t="s">
        <v>611</v>
      </c>
      <c r="EZ13" s="19" t="s">
        <v>793</v>
      </c>
      <c r="FA13" s="19" t="s">
        <v>611</v>
      </c>
      <c r="FB13" s="19" t="s">
        <v>611</v>
      </c>
      <c r="FC13" s="19" t="s">
        <v>611</v>
      </c>
      <c r="FD13" s="19" t="s">
        <v>611</v>
      </c>
      <c r="FE13" s="19" t="s">
        <v>611</v>
      </c>
      <c r="FF13" s="19" t="s">
        <v>997</v>
      </c>
      <c r="FG13" s="19" t="s">
        <v>998</v>
      </c>
      <c r="FH13" s="19" t="s">
        <v>611</v>
      </c>
      <c r="FI13" s="19" t="s">
        <v>611</v>
      </c>
      <c r="FJ13" s="19" t="s">
        <v>999</v>
      </c>
      <c r="FK13" s="18" t="s">
        <v>628</v>
      </c>
      <c r="FL13" s="18" t="s">
        <v>793</v>
      </c>
      <c r="FM13" s="19" t="s">
        <v>625</v>
      </c>
      <c r="FN13" s="19" t="s">
        <v>672</v>
      </c>
      <c r="FO13" s="19" t="s">
        <v>611</v>
      </c>
      <c r="FP13" s="19" t="s">
        <v>611</v>
      </c>
      <c r="FQ13" s="19" t="s">
        <v>681</v>
      </c>
      <c r="FR13" s="19" t="s">
        <v>674</v>
      </c>
      <c r="FS13" s="19" t="s">
        <v>611</v>
      </c>
      <c r="FT13" s="19" t="s">
        <v>611</v>
      </c>
      <c r="FU13" s="19" t="s">
        <v>629</v>
      </c>
      <c r="FV13" s="19" t="s">
        <v>630</v>
      </c>
      <c r="FW13" s="19" t="s">
        <v>611</v>
      </c>
      <c r="FX13" s="19" t="s">
        <v>611</v>
      </c>
      <c r="FY13" s="19" t="s">
        <v>676</v>
      </c>
      <c r="FZ13" s="19" t="s">
        <v>631</v>
      </c>
      <c r="GA13" s="19" t="s">
        <v>677</v>
      </c>
      <c r="GB13" s="19" t="s">
        <v>1000</v>
      </c>
      <c r="GC13" s="19" t="s">
        <v>1001</v>
      </c>
      <c r="GD13" s="19" t="s">
        <v>611</v>
      </c>
      <c r="GE13" s="19" t="s">
        <v>679</v>
      </c>
      <c r="GF13" s="19" t="s">
        <v>680</v>
      </c>
      <c r="GG13" s="19" t="s">
        <v>681</v>
      </c>
      <c r="GH13" s="19" t="s">
        <v>674</v>
      </c>
      <c r="GI13" s="19" t="s">
        <v>1002</v>
      </c>
      <c r="GJ13" s="19" t="s">
        <v>682</v>
      </c>
      <c r="GK13" s="19" t="s">
        <v>683</v>
      </c>
      <c r="GL13" s="19" t="s">
        <v>629</v>
      </c>
      <c r="GM13" s="19" t="s">
        <v>630</v>
      </c>
      <c r="GN13" s="19" t="s">
        <v>684</v>
      </c>
      <c r="GO13" s="19" t="s">
        <v>685</v>
      </c>
      <c r="GP13" s="19" t="s">
        <v>686</v>
      </c>
      <c r="GQ13" s="19" t="s">
        <v>687</v>
      </c>
      <c r="GR13" s="19" t="s">
        <v>611</v>
      </c>
      <c r="GS13" s="19" t="s">
        <v>676</v>
      </c>
      <c r="GT13" s="19" t="s">
        <v>689</v>
      </c>
      <c r="GU13" s="19" t="s">
        <v>1003</v>
      </c>
      <c r="GV13" s="19" t="s">
        <v>631</v>
      </c>
      <c r="GW13" s="19" t="s">
        <v>611</v>
      </c>
      <c r="GX13" s="19" t="s">
        <v>611</v>
      </c>
      <c r="GY13" s="19" t="s">
        <v>611</v>
      </c>
      <c r="GZ13" s="19" t="s">
        <v>611</v>
      </c>
      <c r="HA13" s="19" t="s">
        <v>1004</v>
      </c>
      <c r="HB13" s="18" t="s">
        <v>1005</v>
      </c>
      <c r="HC13" s="18" t="s">
        <v>1006</v>
      </c>
      <c r="HD13" s="19" t="s">
        <v>625</v>
      </c>
      <c r="HE13" s="19" t="s">
        <v>672</v>
      </c>
      <c r="HF13" s="19" t="s">
        <v>611</v>
      </c>
      <c r="HG13" s="19" t="s">
        <v>611</v>
      </c>
      <c r="HH13" s="19" t="s">
        <v>611</v>
      </c>
      <c r="HI13" s="19" t="s">
        <v>611</v>
      </c>
      <c r="HJ13" s="19" t="s">
        <v>611</v>
      </c>
      <c r="HK13" s="19" t="s">
        <v>1007</v>
      </c>
      <c r="HL13" s="19" t="s">
        <v>611</v>
      </c>
      <c r="HM13" s="19" t="s">
        <v>611</v>
      </c>
      <c r="HN13" s="19" t="s">
        <v>696</v>
      </c>
      <c r="HO13" s="19" t="s">
        <v>697</v>
      </c>
      <c r="HP13" s="19" t="s">
        <v>611</v>
      </c>
      <c r="HQ13" s="19" t="s">
        <v>611</v>
      </c>
      <c r="HR13" s="19" t="s">
        <v>611</v>
      </c>
      <c r="HS13" s="19" t="s">
        <v>611</v>
      </c>
      <c r="HT13" s="19" t="s">
        <v>611</v>
      </c>
      <c r="HU13" s="19" t="s">
        <v>701</v>
      </c>
      <c r="HV13" s="19" t="s">
        <v>611</v>
      </c>
      <c r="HW13" s="19" t="s">
        <v>703</v>
      </c>
      <c r="HX13" s="19" t="s">
        <v>704</v>
      </c>
      <c r="HY13" s="19" t="s">
        <v>611</v>
      </c>
      <c r="HZ13" s="19" t="s">
        <v>706</v>
      </c>
      <c r="IA13" s="19" t="s">
        <v>707</v>
      </c>
      <c r="IB13" s="18" t="s">
        <v>1007</v>
      </c>
      <c r="IC13" s="18" t="s">
        <v>1008</v>
      </c>
      <c r="ID13" s="19" t="s">
        <v>1009</v>
      </c>
      <c r="IE13" s="19" t="s">
        <v>625</v>
      </c>
      <c r="IF13" s="19" t="s">
        <v>672</v>
      </c>
      <c r="IG13" s="19" t="s">
        <v>611</v>
      </c>
      <c r="IH13" s="18" t="s">
        <v>611</v>
      </c>
      <c r="II13" s="19" t="s">
        <v>611</v>
      </c>
      <c r="IJ13" s="19" t="s">
        <v>611</v>
      </c>
      <c r="IK13" s="19" t="s">
        <v>713</v>
      </c>
      <c r="IL13" s="19" t="s">
        <v>714</v>
      </c>
      <c r="IM13" s="19" t="s">
        <v>715</v>
      </c>
      <c r="IN13" s="19" t="s">
        <v>716</v>
      </c>
      <c r="IO13" s="19" t="s">
        <v>717</v>
      </c>
      <c r="IP13" s="19" t="s">
        <v>900</v>
      </c>
      <c r="IQ13" s="19" t="s">
        <v>611</v>
      </c>
      <c r="IR13" s="19" t="s">
        <v>719</v>
      </c>
      <c r="IS13" s="19" t="s">
        <v>611</v>
      </c>
      <c r="IT13" s="19" t="s">
        <v>611</v>
      </c>
      <c r="IU13" s="19" t="s">
        <v>611</v>
      </c>
      <c r="IV13" s="19" t="s">
        <v>611</v>
      </c>
      <c r="IW13" s="19" t="s">
        <v>713</v>
      </c>
      <c r="IX13" s="19" t="s">
        <v>714</v>
      </c>
      <c r="IY13" s="19" t="s">
        <v>722</v>
      </c>
      <c r="IZ13" s="19" t="s">
        <v>715</v>
      </c>
      <c r="JA13" s="19" t="s">
        <v>611</v>
      </c>
      <c r="JB13" s="19" t="s">
        <v>611</v>
      </c>
      <c r="JC13" s="19" t="s">
        <v>717</v>
      </c>
      <c r="JD13" s="19" t="s">
        <v>900</v>
      </c>
      <c r="JE13" s="19" t="s">
        <v>611</v>
      </c>
      <c r="JF13" s="19" t="s">
        <v>611</v>
      </c>
      <c r="JG13" s="19" t="s">
        <v>719</v>
      </c>
      <c r="JH13" s="19" t="s">
        <v>611</v>
      </c>
      <c r="JI13" s="19" t="s">
        <v>1010</v>
      </c>
      <c r="JJ13" s="18" t="s">
        <v>1011</v>
      </c>
      <c r="JK13" s="18" t="s">
        <v>1012</v>
      </c>
      <c r="JL13" s="19" t="s">
        <v>638</v>
      </c>
      <c r="JM13" s="17">
        <v>2</v>
      </c>
      <c r="JN13" s="19" t="s">
        <v>727</v>
      </c>
      <c r="JO13" s="17">
        <v>0.25</v>
      </c>
      <c r="JP13" s="19" t="s">
        <v>611</v>
      </c>
      <c r="JR13" s="19" t="s">
        <v>729</v>
      </c>
      <c r="JS13" s="17">
        <v>0.25</v>
      </c>
      <c r="JT13" s="19" t="s">
        <v>611</v>
      </c>
      <c r="JU13" s="19" t="s">
        <v>611</v>
      </c>
      <c r="JW13" s="19" t="s">
        <v>611</v>
      </c>
      <c r="JY13" s="19" t="s">
        <v>611</v>
      </c>
      <c r="KA13" s="19" t="s">
        <v>611</v>
      </c>
      <c r="KC13" s="19" t="s">
        <v>634</v>
      </c>
      <c r="KD13" s="19" t="s">
        <v>611</v>
      </c>
      <c r="KF13" s="19" t="s">
        <v>611</v>
      </c>
      <c r="KH13" s="19" t="s">
        <v>610</v>
      </c>
      <c r="KI13" s="19" t="s">
        <v>611</v>
      </c>
      <c r="KJ13" s="19" t="s">
        <v>611</v>
      </c>
      <c r="KK13" s="19" t="s">
        <v>611</v>
      </c>
      <c r="KL13" s="19" t="s">
        <v>611</v>
      </c>
      <c r="KM13" s="19" t="s">
        <v>858</v>
      </c>
      <c r="KN13" s="19" t="s">
        <v>734</v>
      </c>
      <c r="KO13" s="19" t="s">
        <v>611</v>
      </c>
      <c r="KP13" s="19" t="s">
        <v>611</v>
      </c>
      <c r="KQ13" s="19" t="s">
        <v>611</v>
      </c>
      <c r="KR13" s="19" t="s">
        <v>642</v>
      </c>
      <c r="KS13" s="19" t="s">
        <v>1013</v>
      </c>
      <c r="KT13" s="19" t="s">
        <v>611</v>
      </c>
      <c r="KU13" s="19" t="s">
        <v>611</v>
      </c>
      <c r="KV13" s="19" t="s">
        <v>611</v>
      </c>
      <c r="KW13" s="19" t="s">
        <v>611</v>
      </c>
      <c r="KX13" s="19" t="s">
        <v>644</v>
      </c>
      <c r="KY13" s="19" t="s">
        <v>1014</v>
      </c>
      <c r="KZ13" s="19" t="s">
        <v>742</v>
      </c>
      <c r="LA13" s="19" t="s">
        <v>1015</v>
      </c>
      <c r="LB13" s="19" t="s">
        <v>744</v>
      </c>
      <c r="LC13" s="19" t="s">
        <v>1016</v>
      </c>
      <c r="LD13" s="19" t="s">
        <v>611</v>
      </c>
      <c r="LE13" s="19" t="s">
        <v>611</v>
      </c>
      <c r="LF13" s="19" t="s">
        <v>746</v>
      </c>
      <c r="LG13" s="19" t="s">
        <v>1017</v>
      </c>
      <c r="LH13" s="19" t="s">
        <v>748</v>
      </c>
      <c r="LI13" s="19" t="s">
        <v>1018</v>
      </c>
      <c r="LJ13" s="19" t="s">
        <v>611</v>
      </c>
      <c r="LK13" s="19" t="s">
        <v>611</v>
      </c>
      <c r="LL13" s="19" t="s">
        <v>611</v>
      </c>
      <c r="LM13" s="19" t="s">
        <v>611</v>
      </c>
      <c r="LN13" s="19" t="s">
        <v>611</v>
      </c>
      <c r="LO13" s="19" t="s">
        <v>611</v>
      </c>
      <c r="LP13" s="19" t="s">
        <v>611</v>
      </c>
      <c r="LQ13" s="19" t="s">
        <v>611</v>
      </c>
      <c r="LR13" s="19" t="s">
        <v>611</v>
      </c>
      <c r="LS13" s="19" t="s">
        <v>611</v>
      </c>
      <c r="LT13" s="19" t="s">
        <v>611</v>
      </c>
      <c r="LU13" s="19" t="s">
        <v>758</v>
      </c>
      <c r="LV13" s="19" t="s">
        <v>759</v>
      </c>
      <c r="LW13" s="19" t="s">
        <v>760</v>
      </c>
      <c r="LX13" s="19" t="s">
        <v>761</v>
      </c>
      <c r="LY13" s="19" t="s">
        <v>762</v>
      </c>
      <c r="LZ13" s="19" t="s">
        <v>763</v>
      </c>
      <c r="MA13" s="19" t="s">
        <v>764</v>
      </c>
      <c r="MB13" s="19" t="s">
        <v>765</v>
      </c>
      <c r="MC13" s="19" t="s">
        <v>766</v>
      </c>
      <c r="MD13" s="19" t="s">
        <v>767</v>
      </c>
      <c r="ME13" s="19" t="s">
        <v>768</v>
      </c>
      <c r="MF13" s="19" t="s">
        <v>769</v>
      </c>
      <c r="MG13" s="19" t="s">
        <v>646</v>
      </c>
      <c r="MH13" s="19" t="s">
        <v>611</v>
      </c>
      <c r="MI13" s="19" t="s">
        <v>1019</v>
      </c>
      <c r="MJ13" s="19" t="s">
        <v>1020</v>
      </c>
      <c r="MK13" s="19" t="s">
        <v>771</v>
      </c>
      <c r="ML13" s="19" t="s">
        <v>772</v>
      </c>
      <c r="MM13" s="19" t="s">
        <v>611</v>
      </c>
      <c r="MN13" s="19" t="s">
        <v>611</v>
      </c>
      <c r="MO13" s="19" t="s">
        <v>611</v>
      </c>
      <c r="MP13" s="19" t="s">
        <v>611</v>
      </c>
      <c r="MQ13" s="19" t="s">
        <v>773</v>
      </c>
      <c r="MR13" s="19" t="s">
        <v>611</v>
      </c>
      <c r="MS13" s="19" t="s">
        <v>611</v>
      </c>
      <c r="MT13" s="19" t="s">
        <v>611</v>
      </c>
      <c r="MU13" s="19" t="s">
        <v>611</v>
      </c>
      <c r="MV13" s="19" t="s">
        <v>611</v>
      </c>
      <c r="MW13" s="19" t="s">
        <v>611</v>
      </c>
      <c r="MX13" s="19" t="s">
        <v>611</v>
      </c>
      <c r="MY13" s="19" t="s">
        <v>611</v>
      </c>
      <c r="MZ13" s="19" t="s">
        <v>611</v>
      </c>
      <c r="NA13" s="19" t="s">
        <v>611</v>
      </c>
      <c r="NB13" s="19" t="s">
        <v>611</v>
      </c>
      <c r="NC13" s="19" t="s">
        <v>611</v>
      </c>
      <c r="ND13" s="19" t="s">
        <v>611</v>
      </c>
      <c r="NE13" s="19" t="s">
        <v>611</v>
      </c>
      <c r="NF13" s="19" t="s">
        <v>611</v>
      </c>
      <c r="NG13" s="19" t="s">
        <v>611</v>
      </c>
      <c r="NH13" s="19" t="s">
        <v>611</v>
      </c>
      <c r="NI13" s="19" t="s">
        <v>774</v>
      </c>
      <c r="NJ13" s="19" t="s">
        <v>775</v>
      </c>
      <c r="NK13" s="19" t="s">
        <v>776</v>
      </c>
      <c r="NL13" s="19" t="s">
        <v>611</v>
      </c>
      <c r="NM13" s="19" t="s">
        <v>611</v>
      </c>
      <c r="NN13" s="19" t="s">
        <v>611</v>
      </c>
      <c r="NO13" s="19" t="s">
        <v>1021</v>
      </c>
      <c r="NP13" s="18">
        <f t="shared" si="0"/>
        <v>394089.70999999996</v>
      </c>
      <c r="NQ13" s="18">
        <f t="shared" si="1"/>
        <v>914200</v>
      </c>
      <c r="NR13" s="18">
        <f>SUM(OD13,QD13)</f>
        <v>0</v>
      </c>
      <c r="NS13" s="18">
        <f>SUM(OE13,QE13)</f>
        <v>4225</v>
      </c>
      <c r="NT13" s="18">
        <f>SUM(OF13,QF13)</f>
        <v>1204064.71</v>
      </c>
      <c r="NU13" s="18">
        <f>SUM(OG13,QG13)</f>
        <v>100000</v>
      </c>
      <c r="NV13" s="17">
        <v>608215.29</v>
      </c>
      <c r="NW13" s="17">
        <v>260649.36</v>
      </c>
      <c r="NX13" s="17">
        <v>109606.31</v>
      </c>
      <c r="OD13" s="18">
        <f t="shared" si="2"/>
        <v>0</v>
      </c>
      <c r="OE13" s="18">
        <f>SUM(OR13,OS13,OT13,OU13,OV13,OW13,OX13,OY13,OZ13,PA13,PB13,PC13,PD13,PE13)</f>
        <v>4225</v>
      </c>
      <c r="OF13" s="18">
        <f>SUM(NW13,NX13,NY13,NZ13,OA13,OB13,OC13,OI13,PF13,PG13,PH13,PI13,PJ13,PK13,PM13)</f>
        <v>389864.70999999996</v>
      </c>
      <c r="OG13" s="18">
        <f t="shared" si="3"/>
        <v>0</v>
      </c>
      <c r="OH13" s="19" t="s">
        <v>1022</v>
      </c>
      <c r="OI13" s="18">
        <v>19609.04</v>
      </c>
      <c r="OQ13" s="19" t="s">
        <v>611</v>
      </c>
      <c r="PA13" s="17">
        <v>4225</v>
      </c>
      <c r="PE13" s="19" t="s">
        <v>611</v>
      </c>
      <c r="PL13" s="19"/>
      <c r="PX13" s="19" t="s">
        <v>611</v>
      </c>
      <c r="PY13" s="19" t="s">
        <v>611</v>
      </c>
      <c r="QB13" s="17">
        <v>14200</v>
      </c>
      <c r="QD13" s="18">
        <f t="shared" si="4"/>
        <v>0</v>
      </c>
      <c r="QE13" s="18">
        <f t="shared" si="5"/>
        <v>0</v>
      </c>
      <c r="QF13" s="18">
        <f t="shared" si="6"/>
        <v>814200</v>
      </c>
      <c r="QG13" s="18">
        <f t="shared" si="7"/>
        <v>100000</v>
      </c>
      <c r="QI13" s="19"/>
      <c r="QP13" s="19" t="s">
        <v>611</v>
      </c>
      <c r="QQ13" s="18" t="s">
        <v>611</v>
      </c>
      <c r="RN13" s="19" t="s">
        <v>611</v>
      </c>
      <c r="RO13" s="19" t="s">
        <v>611</v>
      </c>
      <c r="RP13" s="19" t="s">
        <v>611</v>
      </c>
      <c r="RU13" s="19" t="s">
        <v>1023</v>
      </c>
      <c r="RV13" s="17">
        <v>800000</v>
      </c>
      <c r="SE13" s="19" t="s">
        <v>611</v>
      </c>
      <c r="SF13" s="19" t="s">
        <v>611</v>
      </c>
      <c r="SI13" s="17">
        <v>100000</v>
      </c>
      <c r="SS13" s="19" t="s">
        <v>611</v>
      </c>
      <c r="ST13" s="19" t="s">
        <v>611</v>
      </c>
      <c r="SU13" s="19" t="s">
        <v>611</v>
      </c>
      <c r="SV13" s="19" t="s">
        <v>611</v>
      </c>
      <c r="SW13" s="19" t="s">
        <v>1024</v>
      </c>
      <c r="SX13" s="18">
        <f t="shared" si="8"/>
        <v>248311</v>
      </c>
      <c r="SY13" s="18">
        <f t="shared" si="9"/>
        <v>150000</v>
      </c>
      <c r="SZ13" s="19" t="s">
        <v>611</v>
      </c>
      <c r="TA13" s="17">
        <v>186900</v>
      </c>
      <c r="TH13" s="18">
        <f t="shared" si="10"/>
        <v>0</v>
      </c>
      <c r="TI13" s="18">
        <f t="shared" si="11"/>
        <v>0</v>
      </c>
      <c r="TJ13" s="18">
        <f t="shared" si="12"/>
        <v>248311</v>
      </c>
      <c r="TK13" s="18">
        <f t="shared" si="13"/>
        <v>0</v>
      </c>
      <c r="TL13" s="19" t="s">
        <v>1025</v>
      </c>
      <c r="TM13" s="17">
        <v>61411</v>
      </c>
      <c r="TT13" s="19" t="s">
        <v>611</v>
      </c>
      <c r="TU13" s="19" t="s">
        <v>611</v>
      </c>
      <c r="UI13" s="19" t="s">
        <v>611</v>
      </c>
      <c r="UJ13" s="19" t="s">
        <v>611</v>
      </c>
      <c r="UQ13" s="19" t="s">
        <v>611</v>
      </c>
      <c r="UR13" s="19" t="s">
        <v>611</v>
      </c>
      <c r="VC13" s="19" t="s">
        <v>611</v>
      </c>
      <c r="VD13" s="19" t="s">
        <v>611</v>
      </c>
      <c r="VI13" s="18">
        <f t="shared" si="14"/>
        <v>0</v>
      </c>
      <c r="VJ13" s="18">
        <f t="shared" si="15"/>
        <v>100000</v>
      </c>
      <c r="VK13" s="18">
        <f t="shared" si="16"/>
        <v>0</v>
      </c>
      <c r="VL13" s="18">
        <f t="shared" si="17"/>
        <v>50000</v>
      </c>
      <c r="VN13" s="19" t="s">
        <v>611</v>
      </c>
      <c r="VO13" s="19" t="s">
        <v>611</v>
      </c>
      <c r="VU13" s="19" t="s">
        <v>611</v>
      </c>
      <c r="VV13" s="19" t="s">
        <v>611</v>
      </c>
      <c r="VX13" s="17">
        <v>100000</v>
      </c>
      <c r="WS13" s="19" t="s">
        <v>611</v>
      </c>
      <c r="WT13" s="19" t="s">
        <v>611</v>
      </c>
      <c r="WU13" s="19" t="s">
        <v>611</v>
      </c>
      <c r="WZ13" s="19" t="s">
        <v>611</v>
      </c>
      <c r="XA13" s="19" t="s">
        <v>611</v>
      </c>
      <c r="XJ13" s="19" t="s">
        <v>611</v>
      </c>
      <c r="XK13" s="19" t="s">
        <v>611</v>
      </c>
      <c r="XN13" s="17">
        <v>50000</v>
      </c>
      <c r="XX13" s="19" t="s">
        <v>611</v>
      </c>
      <c r="XY13" s="19" t="s">
        <v>611</v>
      </c>
      <c r="XZ13" s="19" t="s">
        <v>1026</v>
      </c>
      <c r="YA13" s="17">
        <v>0</v>
      </c>
      <c r="YB13" s="19" t="s">
        <v>636</v>
      </c>
      <c r="YC13" s="19" t="s">
        <v>1027</v>
      </c>
      <c r="YD13" s="19" t="s">
        <v>610</v>
      </c>
    </row>
    <row r="14" spans="1:654" ht="15" customHeight="1">
      <c r="A14" s="17">
        <v>2024</v>
      </c>
      <c r="B14" s="17">
        <v>5951022</v>
      </c>
      <c r="C14" s="19" t="s">
        <v>1028</v>
      </c>
      <c r="D14" s="17">
        <v>0.1</v>
      </c>
      <c r="E14" s="19" t="s">
        <v>610</v>
      </c>
      <c r="F14" s="19" t="s">
        <v>611</v>
      </c>
      <c r="G14" s="22"/>
      <c r="H14" s="19" t="s">
        <v>611</v>
      </c>
      <c r="I14" s="22"/>
      <c r="J14" s="19" t="s">
        <v>611</v>
      </c>
      <c r="K14" s="22"/>
      <c r="L14" s="19" t="s">
        <v>611</v>
      </c>
      <c r="M14" s="22"/>
      <c r="N14" s="19" t="s">
        <v>611</v>
      </c>
      <c r="O14" s="22"/>
      <c r="P14" s="19" t="s">
        <v>611</v>
      </c>
      <c r="Q14" s="22"/>
      <c r="R14" s="19" t="s">
        <v>611</v>
      </c>
      <c r="S14" s="22"/>
      <c r="T14" s="22" t="s">
        <v>612</v>
      </c>
      <c r="U14" s="19" t="s">
        <v>611</v>
      </c>
      <c r="V14" s="19" t="s">
        <v>611</v>
      </c>
      <c r="W14" s="19" t="s">
        <v>611</v>
      </c>
      <c r="X14" s="19" t="s">
        <v>613</v>
      </c>
      <c r="Y14" s="19" t="s">
        <v>611</v>
      </c>
      <c r="Z14" s="19" t="s">
        <v>615</v>
      </c>
      <c r="AA14" s="19" t="s">
        <v>611</v>
      </c>
      <c r="AB14" s="22"/>
      <c r="AC14" s="19" t="s">
        <v>611</v>
      </c>
      <c r="AD14" s="22"/>
      <c r="AE14" s="19" t="s">
        <v>611</v>
      </c>
      <c r="AF14" s="22"/>
      <c r="AG14" s="19" t="s">
        <v>611</v>
      </c>
      <c r="AH14" s="22"/>
      <c r="AI14" s="19" t="s">
        <v>611</v>
      </c>
      <c r="AJ14" s="22"/>
      <c r="AK14" s="19" t="s">
        <v>611</v>
      </c>
      <c r="AL14" s="22"/>
      <c r="AM14" s="19" t="s">
        <v>616</v>
      </c>
      <c r="AN14" s="22">
        <v>45292</v>
      </c>
      <c r="AO14" s="18" t="s">
        <v>616</v>
      </c>
      <c r="AP14" s="19" t="s">
        <v>611</v>
      </c>
      <c r="AQ14" s="19" t="s">
        <v>611</v>
      </c>
      <c r="AR14" s="19" t="s">
        <v>611</v>
      </c>
      <c r="AS14" s="19" t="s">
        <v>611</v>
      </c>
      <c r="AT14" s="19" t="s">
        <v>611</v>
      </c>
      <c r="AU14" s="18" t="s">
        <v>615</v>
      </c>
      <c r="AV14" s="19" t="s">
        <v>617</v>
      </c>
      <c r="AW14" s="19" t="s">
        <v>618</v>
      </c>
      <c r="AX14" s="19" t="s">
        <v>611</v>
      </c>
      <c r="AY14" s="19" t="s">
        <v>611</v>
      </c>
      <c r="AZ14" s="19" t="s">
        <v>619</v>
      </c>
      <c r="BA14" s="19" t="s">
        <v>611</v>
      </c>
      <c r="BB14" s="19" t="s">
        <v>611</v>
      </c>
      <c r="BC14" s="19" t="s">
        <v>1029</v>
      </c>
      <c r="BD14" s="19" t="s">
        <v>1030</v>
      </c>
      <c r="BI14" s="19" t="s">
        <v>611</v>
      </c>
      <c r="BL14" s="19" t="s">
        <v>611</v>
      </c>
      <c r="BM14" s="19" t="s">
        <v>611</v>
      </c>
      <c r="BN14" s="19" t="s">
        <v>611</v>
      </c>
      <c r="BO14" s="19" t="s">
        <v>611</v>
      </c>
      <c r="BP14" s="19" t="s">
        <v>611</v>
      </c>
      <c r="BQ14" s="19" t="s">
        <v>611</v>
      </c>
      <c r="BR14" s="19" t="s">
        <v>611</v>
      </c>
      <c r="BS14" s="19" t="s">
        <v>611</v>
      </c>
      <c r="BT14" s="19" t="s">
        <v>610</v>
      </c>
      <c r="BY14" s="19" t="s">
        <v>611</v>
      </c>
      <c r="BZ14" s="19" t="s">
        <v>611</v>
      </c>
      <c r="CA14" s="19" t="s">
        <v>611</v>
      </c>
      <c r="CB14" s="19" t="s">
        <v>611</v>
      </c>
      <c r="CC14" s="19" t="s">
        <v>611</v>
      </c>
      <c r="CD14" s="19" t="s">
        <v>611</v>
      </c>
      <c r="CE14" s="19" t="s">
        <v>611</v>
      </c>
      <c r="CF14" s="19" t="s">
        <v>611</v>
      </c>
      <c r="CG14" s="19" t="s">
        <v>611</v>
      </c>
      <c r="CH14" s="19" t="s">
        <v>611</v>
      </c>
      <c r="CI14" s="19" t="s">
        <v>611</v>
      </c>
      <c r="CJ14" s="19" t="s">
        <v>611</v>
      </c>
      <c r="CK14" s="19" t="s">
        <v>611</v>
      </c>
      <c r="CL14" s="19" t="s">
        <v>611</v>
      </c>
      <c r="CM14" s="19" t="s">
        <v>611</v>
      </c>
      <c r="CN14" s="19" t="s">
        <v>611</v>
      </c>
      <c r="CO14" s="19" t="s">
        <v>611</v>
      </c>
      <c r="CP14" s="19" t="s">
        <v>621</v>
      </c>
      <c r="CQ14" s="19" t="s">
        <v>622</v>
      </c>
      <c r="CR14" s="19" t="s">
        <v>611</v>
      </c>
      <c r="CS14" s="19" t="s">
        <v>611</v>
      </c>
      <c r="CT14" s="19" t="s">
        <v>610</v>
      </c>
      <c r="CU14" s="19" t="s">
        <v>611</v>
      </c>
      <c r="CY14" s="19" t="s">
        <v>611</v>
      </c>
      <c r="CZ14" s="19" t="s">
        <v>611</v>
      </c>
      <c r="DA14" s="19" t="s">
        <v>611</v>
      </c>
      <c r="DB14" s="19" t="s">
        <v>611</v>
      </c>
      <c r="DC14" s="19" t="s">
        <v>611</v>
      </c>
      <c r="DD14" s="19" t="s">
        <v>611</v>
      </c>
      <c r="DE14" s="19" t="s">
        <v>611</v>
      </c>
      <c r="DF14" s="19" t="s">
        <v>611</v>
      </c>
      <c r="DG14" s="19" t="s">
        <v>611</v>
      </c>
      <c r="DK14" s="19" t="s">
        <v>611</v>
      </c>
      <c r="DL14" s="17">
        <v>35</v>
      </c>
      <c r="DM14" s="17">
        <v>2022</v>
      </c>
      <c r="DP14" s="17">
        <v>80</v>
      </c>
      <c r="DQ14" s="17">
        <v>2022</v>
      </c>
      <c r="DR14" s="19" t="s">
        <v>611</v>
      </c>
      <c r="DS14" s="19" t="s">
        <v>610</v>
      </c>
      <c r="DT14" s="18" t="s">
        <v>610</v>
      </c>
      <c r="DU14" s="18" t="s">
        <v>610</v>
      </c>
      <c r="DV14" s="18" t="s">
        <v>610</v>
      </c>
      <c r="DW14" s="19" t="s">
        <v>610</v>
      </c>
      <c r="DX14" s="19" t="s">
        <v>611</v>
      </c>
      <c r="DY14" s="19" t="s">
        <v>611</v>
      </c>
      <c r="DZ14" s="19" t="s">
        <v>611</v>
      </c>
      <c r="EA14" s="19" t="s">
        <v>611</v>
      </c>
      <c r="EB14" s="19" t="s">
        <v>848</v>
      </c>
      <c r="EC14" s="19" t="s">
        <v>667</v>
      </c>
      <c r="ED14" s="19" t="s">
        <v>668</v>
      </c>
      <c r="EE14" s="19" t="s">
        <v>611</v>
      </c>
      <c r="EF14" s="19" t="s">
        <v>611</v>
      </c>
      <c r="EG14" s="19" t="s">
        <v>611</v>
      </c>
      <c r="EH14" s="19" t="s">
        <v>625</v>
      </c>
      <c r="EI14" s="19" t="s">
        <v>611</v>
      </c>
      <c r="EJ14" s="19" t="s">
        <v>611</v>
      </c>
      <c r="EK14" s="19" t="s">
        <v>611</v>
      </c>
      <c r="EL14" s="19" t="s">
        <v>611</v>
      </c>
      <c r="EM14" s="19" t="s">
        <v>611</v>
      </c>
      <c r="EN14" s="19" t="s">
        <v>626</v>
      </c>
      <c r="EO14" s="19" t="s">
        <v>611</v>
      </c>
      <c r="EP14" s="19" t="s">
        <v>611</v>
      </c>
      <c r="EQ14" s="19" t="s">
        <v>611</v>
      </c>
      <c r="ER14" s="19" t="s">
        <v>611</v>
      </c>
      <c r="ES14" s="19" t="s">
        <v>611</v>
      </c>
      <c r="ET14" s="19" t="s">
        <v>611</v>
      </c>
      <c r="EU14" s="19" t="s">
        <v>611</v>
      </c>
      <c r="EV14" s="19" t="s">
        <v>611</v>
      </c>
      <c r="EW14" s="19" t="s">
        <v>611</v>
      </c>
      <c r="EX14" s="19" t="s">
        <v>611</v>
      </c>
      <c r="EY14" s="19" t="s">
        <v>611</v>
      </c>
      <c r="EZ14" s="19" t="s">
        <v>611</v>
      </c>
      <c r="FA14" s="19" t="s">
        <v>611</v>
      </c>
      <c r="FB14" s="19" t="s">
        <v>611</v>
      </c>
      <c r="FC14" s="19" t="s">
        <v>611</v>
      </c>
      <c r="FD14" s="19" t="s">
        <v>611</v>
      </c>
      <c r="FE14" s="19" t="s">
        <v>611</v>
      </c>
      <c r="FF14" s="19" t="s">
        <v>611</v>
      </c>
      <c r="FG14" s="19" t="s">
        <v>611</v>
      </c>
      <c r="FH14" s="19" t="s">
        <v>611</v>
      </c>
      <c r="FI14" s="19" t="s">
        <v>611</v>
      </c>
      <c r="FJ14" s="19" t="s">
        <v>1031</v>
      </c>
      <c r="FK14" s="18" t="s">
        <v>628</v>
      </c>
      <c r="FL14" s="18"/>
      <c r="FM14" s="19" t="s">
        <v>611</v>
      </c>
      <c r="FN14" s="19" t="s">
        <v>672</v>
      </c>
      <c r="FO14" s="19" t="s">
        <v>611</v>
      </c>
      <c r="FP14" s="19" t="s">
        <v>611</v>
      </c>
      <c r="FQ14" s="19" t="s">
        <v>611</v>
      </c>
      <c r="FR14" s="19" t="s">
        <v>611</v>
      </c>
      <c r="FS14" s="19" t="s">
        <v>611</v>
      </c>
      <c r="FT14" s="19" t="s">
        <v>611</v>
      </c>
      <c r="FU14" s="19" t="s">
        <v>611</v>
      </c>
      <c r="FV14" s="19" t="s">
        <v>611</v>
      </c>
      <c r="FW14" s="19" t="s">
        <v>611</v>
      </c>
      <c r="FX14" s="19" t="s">
        <v>611</v>
      </c>
      <c r="FY14" s="19" t="s">
        <v>611</v>
      </c>
      <c r="FZ14" s="19" t="s">
        <v>611</v>
      </c>
      <c r="GA14" s="19" t="s">
        <v>611</v>
      </c>
      <c r="GB14" s="19" t="s">
        <v>611</v>
      </c>
      <c r="GC14" s="19" t="s">
        <v>611</v>
      </c>
      <c r="GD14" s="19" t="s">
        <v>611</v>
      </c>
      <c r="GE14" s="19" t="s">
        <v>611</v>
      </c>
      <c r="GF14" s="19" t="s">
        <v>611</v>
      </c>
      <c r="GG14" s="19" t="s">
        <v>611</v>
      </c>
      <c r="GH14" s="19" t="s">
        <v>611</v>
      </c>
      <c r="GI14" s="19" t="s">
        <v>611</v>
      </c>
      <c r="GJ14" s="19" t="s">
        <v>611</v>
      </c>
      <c r="GK14" s="19" t="s">
        <v>611</v>
      </c>
      <c r="GL14" s="19" t="s">
        <v>629</v>
      </c>
      <c r="GM14" s="19" t="s">
        <v>611</v>
      </c>
      <c r="GN14" s="19" t="s">
        <v>611</v>
      </c>
      <c r="GO14" s="19" t="s">
        <v>611</v>
      </c>
      <c r="GP14" s="19" t="s">
        <v>611</v>
      </c>
      <c r="GQ14" s="19" t="s">
        <v>611</v>
      </c>
      <c r="GR14" s="19" t="s">
        <v>611</v>
      </c>
      <c r="GS14" s="19" t="s">
        <v>611</v>
      </c>
      <c r="GT14" s="19" t="s">
        <v>611</v>
      </c>
      <c r="GU14" s="19" t="s">
        <v>611</v>
      </c>
      <c r="GV14" s="19" t="s">
        <v>611</v>
      </c>
      <c r="GW14" s="19" t="s">
        <v>611</v>
      </c>
      <c r="GX14" s="19" t="s">
        <v>611</v>
      </c>
      <c r="GY14" s="19" t="s">
        <v>611</v>
      </c>
      <c r="GZ14" s="19" t="s">
        <v>611</v>
      </c>
      <c r="HA14" s="19" t="s">
        <v>1032</v>
      </c>
      <c r="HB14" s="18"/>
      <c r="HC14" s="18" t="s">
        <v>629</v>
      </c>
      <c r="HD14" s="19" t="s">
        <v>611</v>
      </c>
      <c r="HE14" s="19" t="s">
        <v>672</v>
      </c>
      <c r="HF14" s="19" t="s">
        <v>611</v>
      </c>
      <c r="HG14" s="19" t="s">
        <v>611</v>
      </c>
      <c r="HH14" s="19" t="s">
        <v>611</v>
      </c>
      <c r="HI14" s="19" t="s">
        <v>611</v>
      </c>
      <c r="HJ14" s="19" t="s">
        <v>611</v>
      </c>
      <c r="HK14" s="19" t="s">
        <v>611</v>
      </c>
      <c r="HL14" s="19" t="s">
        <v>611</v>
      </c>
      <c r="HM14" s="19" t="s">
        <v>611</v>
      </c>
      <c r="HN14" s="19" t="s">
        <v>611</v>
      </c>
      <c r="HO14" s="19" t="s">
        <v>697</v>
      </c>
      <c r="HP14" s="19" t="s">
        <v>611</v>
      </c>
      <c r="HQ14" s="19" t="s">
        <v>611</v>
      </c>
      <c r="HR14" s="19" t="s">
        <v>611</v>
      </c>
      <c r="HS14" s="19" t="s">
        <v>611</v>
      </c>
      <c r="HT14" s="19" t="s">
        <v>611</v>
      </c>
      <c r="HU14" s="19" t="s">
        <v>611</v>
      </c>
      <c r="HV14" s="19" t="s">
        <v>611</v>
      </c>
      <c r="HW14" s="19" t="s">
        <v>611</v>
      </c>
      <c r="HX14" s="19" t="s">
        <v>611</v>
      </c>
      <c r="HY14" s="19" t="s">
        <v>611</v>
      </c>
      <c r="HZ14" s="19" t="s">
        <v>611</v>
      </c>
      <c r="IA14" s="19" t="s">
        <v>611</v>
      </c>
      <c r="IB14" s="18" t="s">
        <v>872</v>
      </c>
      <c r="IC14" s="18" t="s">
        <v>697</v>
      </c>
      <c r="ID14" s="19" t="s">
        <v>1033</v>
      </c>
      <c r="IE14" s="19" t="s">
        <v>611</v>
      </c>
      <c r="IF14" s="19" t="s">
        <v>672</v>
      </c>
      <c r="IG14" s="19" t="s">
        <v>611</v>
      </c>
      <c r="IH14" s="18" t="s">
        <v>611</v>
      </c>
      <c r="II14" s="19" t="s">
        <v>611</v>
      </c>
      <c r="IJ14" s="19" t="s">
        <v>611</v>
      </c>
      <c r="IK14" s="19" t="s">
        <v>611</v>
      </c>
      <c r="IL14" s="19" t="s">
        <v>611</v>
      </c>
      <c r="IM14" s="19" t="s">
        <v>611</v>
      </c>
      <c r="IN14" s="19" t="s">
        <v>611</v>
      </c>
      <c r="IO14" s="19" t="s">
        <v>611</v>
      </c>
      <c r="IP14" s="19" t="s">
        <v>611</v>
      </c>
      <c r="IQ14" s="19" t="s">
        <v>611</v>
      </c>
      <c r="IR14" s="19" t="s">
        <v>611</v>
      </c>
      <c r="IS14" s="19" t="s">
        <v>611</v>
      </c>
      <c r="IT14" s="19" t="s">
        <v>611</v>
      </c>
      <c r="IU14" s="19" t="s">
        <v>611</v>
      </c>
      <c r="IV14" s="19" t="s">
        <v>611</v>
      </c>
      <c r="IW14" s="19" t="s">
        <v>713</v>
      </c>
      <c r="IX14" s="19" t="s">
        <v>611</v>
      </c>
      <c r="IY14" s="19" t="s">
        <v>611</v>
      </c>
      <c r="IZ14" s="19" t="s">
        <v>611</v>
      </c>
      <c r="JA14" s="19" t="s">
        <v>611</v>
      </c>
      <c r="JB14" s="19" t="s">
        <v>611</v>
      </c>
      <c r="JC14" s="19" t="s">
        <v>611</v>
      </c>
      <c r="JD14" s="19" t="s">
        <v>611</v>
      </c>
      <c r="JE14" s="19" t="s">
        <v>805</v>
      </c>
      <c r="JF14" s="19" t="s">
        <v>611</v>
      </c>
      <c r="JG14" s="19" t="s">
        <v>719</v>
      </c>
      <c r="JH14" s="19" t="s">
        <v>611</v>
      </c>
      <c r="JI14" s="19" t="s">
        <v>1034</v>
      </c>
      <c r="JJ14" s="18"/>
      <c r="JK14" s="18" t="s">
        <v>1035</v>
      </c>
      <c r="JL14" s="19" t="s">
        <v>638</v>
      </c>
      <c r="JM14" s="17">
        <v>0.1</v>
      </c>
      <c r="JN14" s="19" t="s">
        <v>611</v>
      </c>
      <c r="JP14" s="19" t="s">
        <v>611</v>
      </c>
      <c r="JR14" s="19" t="s">
        <v>729</v>
      </c>
      <c r="JS14" s="17">
        <v>0.1</v>
      </c>
      <c r="JT14" s="19" t="s">
        <v>611</v>
      </c>
      <c r="JU14" s="19" t="s">
        <v>730</v>
      </c>
      <c r="JV14" s="17">
        <v>10000</v>
      </c>
      <c r="JW14" s="19" t="s">
        <v>611</v>
      </c>
      <c r="JY14" s="19" t="s">
        <v>611</v>
      </c>
      <c r="KA14" s="19" t="s">
        <v>732</v>
      </c>
      <c r="KB14" s="17">
        <v>5000</v>
      </c>
      <c r="KC14" s="19" t="s">
        <v>611</v>
      </c>
      <c r="KD14" s="19" t="s">
        <v>611</v>
      </c>
      <c r="KF14" s="19" t="s">
        <v>611</v>
      </c>
      <c r="KH14" s="19" t="s">
        <v>610</v>
      </c>
      <c r="KI14" s="19" t="s">
        <v>611</v>
      </c>
      <c r="KJ14" s="19" t="s">
        <v>733</v>
      </c>
      <c r="KK14" s="19" t="s">
        <v>611</v>
      </c>
      <c r="KL14" s="19" t="s">
        <v>611</v>
      </c>
      <c r="KM14" s="19" t="s">
        <v>611</v>
      </c>
      <c r="KN14" s="19" t="s">
        <v>734</v>
      </c>
      <c r="KO14" s="19" t="s">
        <v>641</v>
      </c>
      <c r="KP14" s="19" t="s">
        <v>611</v>
      </c>
      <c r="KQ14" s="19" t="s">
        <v>611</v>
      </c>
      <c r="KR14" s="19" t="s">
        <v>611</v>
      </c>
      <c r="KS14" s="19" t="s">
        <v>611</v>
      </c>
      <c r="KT14" s="19" t="s">
        <v>737</v>
      </c>
      <c r="KU14" s="19" t="s">
        <v>637</v>
      </c>
      <c r="KV14" s="19" t="s">
        <v>611</v>
      </c>
      <c r="KW14" s="19" t="s">
        <v>611</v>
      </c>
      <c r="KX14" s="19" t="s">
        <v>644</v>
      </c>
      <c r="KY14" s="19" t="s">
        <v>1036</v>
      </c>
      <c r="KZ14" s="19" t="s">
        <v>742</v>
      </c>
      <c r="LA14" s="19" t="s">
        <v>637</v>
      </c>
      <c r="LB14" s="19" t="s">
        <v>611</v>
      </c>
      <c r="LC14" s="19" t="s">
        <v>611</v>
      </c>
      <c r="LD14" s="19" t="s">
        <v>611</v>
      </c>
      <c r="LE14" s="19" t="s">
        <v>611</v>
      </c>
      <c r="LF14" s="19" t="s">
        <v>746</v>
      </c>
      <c r="LG14" s="19" t="s">
        <v>637</v>
      </c>
      <c r="LH14" s="19" t="s">
        <v>611</v>
      </c>
      <c r="LI14" s="19" t="s">
        <v>611</v>
      </c>
      <c r="LJ14" s="19" t="s">
        <v>611</v>
      </c>
      <c r="LK14" s="19" t="s">
        <v>611</v>
      </c>
      <c r="LL14" s="19" t="s">
        <v>611</v>
      </c>
      <c r="LM14" s="19" t="s">
        <v>611</v>
      </c>
      <c r="LN14" s="19" t="s">
        <v>754</v>
      </c>
      <c r="LO14" s="19" t="s">
        <v>637</v>
      </c>
      <c r="LP14" s="19" t="s">
        <v>611</v>
      </c>
      <c r="LQ14" s="19" t="s">
        <v>611</v>
      </c>
      <c r="LR14" s="19" t="s">
        <v>611</v>
      </c>
      <c r="LS14" s="19" t="s">
        <v>611</v>
      </c>
      <c r="LT14" s="19" t="s">
        <v>611</v>
      </c>
      <c r="LU14" s="19" t="s">
        <v>611</v>
      </c>
      <c r="LV14" s="19" t="s">
        <v>759</v>
      </c>
      <c r="LW14" s="19" t="s">
        <v>760</v>
      </c>
      <c r="LX14" s="19" t="s">
        <v>761</v>
      </c>
      <c r="LY14" s="19" t="s">
        <v>762</v>
      </c>
      <c r="LZ14" s="19" t="s">
        <v>763</v>
      </c>
      <c r="MA14" s="19" t="s">
        <v>611</v>
      </c>
      <c r="MB14" s="19" t="s">
        <v>611</v>
      </c>
      <c r="MC14" s="19" t="s">
        <v>611</v>
      </c>
      <c r="MD14" s="19" t="s">
        <v>767</v>
      </c>
      <c r="ME14" s="19" t="s">
        <v>768</v>
      </c>
      <c r="MF14" s="19" t="s">
        <v>611</v>
      </c>
      <c r="MG14" s="19" t="s">
        <v>611</v>
      </c>
      <c r="MH14" s="19" t="s">
        <v>611</v>
      </c>
      <c r="MI14" s="19" t="s">
        <v>611</v>
      </c>
      <c r="MJ14" s="19" t="s">
        <v>611</v>
      </c>
      <c r="MK14" s="19" t="s">
        <v>611</v>
      </c>
      <c r="ML14" s="19" t="s">
        <v>611</v>
      </c>
      <c r="MM14" s="19" t="s">
        <v>647</v>
      </c>
      <c r="MN14" s="19" t="s">
        <v>611</v>
      </c>
      <c r="MO14" s="19" t="s">
        <v>611</v>
      </c>
      <c r="MP14" s="19" t="s">
        <v>610</v>
      </c>
      <c r="MQ14" s="19" t="s">
        <v>611</v>
      </c>
      <c r="MR14" s="19" t="s">
        <v>611</v>
      </c>
      <c r="MS14" s="19" t="s">
        <v>611</v>
      </c>
      <c r="MT14" s="19" t="s">
        <v>648</v>
      </c>
      <c r="MU14" s="19" t="s">
        <v>883</v>
      </c>
      <c r="MV14" s="19" t="s">
        <v>611</v>
      </c>
      <c r="MW14" s="19" t="s">
        <v>611</v>
      </c>
      <c r="MX14" s="19" t="s">
        <v>611</v>
      </c>
      <c r="MY14" s="19" t="s">
        <v>611</v>
      </c>
      <c r="MZ14" s="19" t="s">
        <v>611</v>
      </c>
      <c r="NA14" s="19" t="s">
        <v>611</v>
      </c>
      <c r="NB14" s="19" t="s">
        <v>611</v>
      </c>
      <c r="NC14" s="19" t="s">
        <v>611</v>
      </c>
      <c r="ND14" s="19" t="s">
        <v>611</v>
      </c>
      <c r="NE14" s="19" t="s">
        <v>611</v>
      </c>
      <c r="NF14" s="19" t="s">
        <v>611</v>
      </c>
      <c r="NG14" s="19" t="s">
        <v>611</v>
      </c>
      <c r="NH14" s="19" t="s">
        <v>611</v>
      </c>
      <c r="NI14" s="19" t="s">
        <v>611</v>
      </c>
      <c r="NJ14" s="19" t="s">
        <v>611</v>
      </c>
      <c r="NK14" s="19" t="s">
        <v>611</v>
      </c>
      <c r="NL14" s="19" t="s">
        <v>649</v>
      </c>
      <c r="NM14" s="19" t="s">
        <v>985</v>
      </c>
      <c r="NN14" s="19" t="s">
        <v>611</v>
      </c>
      <c r="NO14" s="19" t="s">
        <v>611</v>
      </c>
      <c r="NP14" s="18">
        <f t="shared" si="0"/>
        <v>0</v>
      </c>
      <c r="NQ14" s="18">
        <f t="shared" si="1"/>
        <v>0</v>
      </c>
      <c r="NR14" s="18">
        <f>SUM(OD14,QD14)</f>
        <v>0</v>
      </c>
      <c r="NS14" s="18">
        <f>SUM(OE14,QE14)</f>
        <v>0</v>
      </c>
      <c r="NT14" s="18">
        <f>SUM(OF14,QF14)</f>
        <v>0</v>
      </c>
      <c r="NU14" s="18">
        <f>SUM(OG14,QG14)</f>
        <v>0</v>
      </c>
      <c r="NV14" s="17">
        <v>161394</v>
      </c>
      <c r="OD14" s="18">
        <f t="shared" si="2"/>
        <v>0</v>
      </c>
      <c r="OE14" s="18">
        <f>SUM(OR14,OS14,OT14,OU14,OV14,OW14,OX14,OY14,OZ14,PA14,PB14,PC14,PD14,PE14)</f>
        <v>0</v>
      </c>
      <c r="OF14" s="18">
        <f>SUM(NW14,NX14,NY14,NZ14,OA14,OB14,OC14,OI14,PF14,PG14,PH14,PI14,PJ14,PK14,PM14)</f>
        <v>0</v>
      </c>
      <c r="OG14" s="18">
        <f t="shared" si="3"/>
        <v>0</v>
      </c>
      <c r="OH14" s="19"/>
      <c r="OI14" s="18" t="s">
        <v>611</v>
      </c>
      <c r="OQ14" s="19" t="s">
        <v>611</v>
      </c>
      <c r="PE14" s="19" t="s">
        <v>611</v>
      </c>
      <c r="PL14" s="19" t="s">
        <v>611</v>
      </c>
      <c r="PM14" s="19" t="s">
        <v>611</v>
      </c>
      <c r="PX14" s="19" t="s">
        <v>611</v>
      </c>
      <c r="PY14" s="19" t="s">
        <v>611</v>
      </c>
      <c r="QD14" s="18">
        <f t="shared" si="4"/>
        <v>0</v>
      </c>
      <c r="QE14" s="18">
        <f t="shared" si="5"/>
        <v>0</v>
      </c>
      <c r="QF14" s="18">
        <f t="shared" si="6"/>
        <v>0</v>
      </c>
      <c r="QG14" s="18">
        <f t="shared" si="7"/>
        <v>0</v>
      </c>
      <c r="QI14" s="19" t="s">
        <v>611</v>
      </c>
      <c r="QJ14" s="19" t="s">
        <v>611</v>
      </c>
      <c r="QP14" s="19" t="s">
        <v>611</v>
      </c>
      <c r="QQ14" s="18" t="s">
        <v>611</v>
      </c>
      <c r="RN14" s="19" t="s">
        <v>611</v>
      </c>
      <c r="RO14" s="19" t="s">
        <v>611</v>
      </c>
      <c r="RP14" s="19" t="s">
        <v>611</v>
      </c>
      <c r="RU14" s="19" t="s">
        <v>611</v>
      </c>
      <c r="RV14" s="19" t="s">
        <v>611</v>
      </c>
      <c r="SE14" s="19" t="s">
        <v>611</v>
      </c>
      <c r="SF14" s="19" t="s">
        <v>611</v>
      </c>
      <c r="SS14" s="19" t="s">
        <v>611</v>
      </c>
      <c r="ST14" s="19" t="s">
        <v>611</v>
      </c>
      <c r="SU14" s="19" t="s">
        <v>1037</v>
      </c>
      <c r="SV14" s="19" t="s">
        <v>611</v>
      </c>
      <c r="SW14" s="19" t="s">
        <v>1038</v>
      </c>
      <c r="SX14" s="18">
        <f t="shared" si="8"/>
        <v>15000</v>
      </c>
      <c r="SY14" s="18">
        <f t="shared" si="9"/>
        <v>95164</v>
      </c>
      <c r="SZ14" s="19" t="s">
        <v>611</v>
      </c>
      <c r="TB14" s="17">
        <v>15000</v>
      </c>
      <c r="TH14" s="18">
        <f t="shared" si="10"/>
        <v>0</v>
      </c>
      <c r="TI14" s="18">
        <f t="shared" si="11"/>
        <v>0</v>
      </c>
      <c r="TJ14" s="18">
        <f t="shared" si="12"/>
        <v>15000</v>
      </c>
      <c r="TK14" s="18">
        <f t="shared" si="13"/>
        <v>0</v>
      </c>
      <c r="TL14" s="19" t="s">
        <v>611</v>
      </c>
      <c r="TM14" s="19" t="s">
        <v>611</v>
      </c>
      <c r="TT14" s="19" t="s">
        <v>611</v>
      </c>
      <c r="TU14" s="19" t="s">
        <v>611</v>
      </c>
      <c r="UI14" s="19" t="s">
        <v>611</v>
      </c>
      <c r="UJ14" s="19" t="s">
        <v>611</v>
      </c>
      <c r="UQ14" s="19" t="s">
        <v>611</v>
      </c>
      <c r="UR14" s="19" t="s">
        <v>611</v>
      </c>
      <c r="VC14" s="19" t="s">
        <v>611</v>
      </c>
      <c r="VD14" s="19" t="s">
        <v>611</v>
      </c>
      <c r="VI14" s="18">
        <f t="shared" si="14"/>
        <v>73864</v>
      </c>
      <c r="VJ14" s="18">
        <f t="shared" si="15"/>
        <v>0</v>
      </c>
      <c r="VK14" s="18">
        <f t="shared" si="16"/>
        <v>0</v>
      </c>
      <c r="VL14" s="18">
        <f t="shared" si="17"/>
        <v>21300</v>
      </c>
      <c r="VN14" s="19" t="s">
        <v>611</v>
      </c>
      <c r="VO14" s="19" t="s">
        <v>611</v>
      </c>
      <c r="VU14" s="19" t="s">
        <v>1039</v>
      </c>
      <c r="VV14" s="17">
        <v>73864</v>
      </c>
      <c r="WS14" s="19" t="s">
        <v>611</v>
      </c>
      <c r="WT14" s="19" t="s">
        <v>611</v>
      </c>
      <c r="WU14" s="19" t="s">
        <v>611</v>
      </c>
      <c r="WZ14" s="19" t="s">
        <v>611</v>
      </c>
      <c r="XA14" s="19" t="s">
        <v>611</v>
      </c>
      <c r="XJ14" s="19" t="s">
        <v>611</v>
      </c>
      <c r="XK14" s="19" t="s">
        <v>611</v>
      </c>
      <c r="XO14" s="17">
        <v>21300</v>
      </c>
      <c r="XX14" s="19" t="s">
        <v>611</v>
      </c>
      <c r="XY14" s="19" t="s">
        <v>611</v>
      </c>
      <c r="XZ14" s="19" t="s">
        <v>1040</v>
      </c>
      <c r="YA14" s="17">
        <v>158400</v>
      </c>
      <c r="YB14" s="19" t="s">
        <v>1041</v>
      </c>
      <c r="YC14" s="19" t="s">
        <v>1042</v>
      </c>
      <c r="YD14" s="19" t="s">
        <v>610</v>
      </c>
    </row>
    <row r="15" spans="1:654" ht="15" customHeight="1">
      <c r="A15" s="17">
        <v>2024</v>
      </c>
      <c r="B15" s="17">
        <v>5933024</v>
      </c>
      <c r="C15" s="19" t="s">
        <v>1043</v>
      </c>
      <c r="D15" s="17">
        <v>0.25</v>
      </c>
      <c r="E15" s="19" t="s">
        <v>610</v>
      </c>
      <c r="F15" s="19" t="s">
        <v>611</v>
      </c>
      <c r="G15" s="22"/>
      <c r="H15" s="19" t="s">
        <v>611</v>
      </c>
      <c r="I15" s="22"/>
      <c r="J15" s="19" t="s">
        <v>611</v>
      </c>
      <c r="K15" s="22"/>
      <c r="L15" s="19" t="s">
        <v>611</v>
      </c>
      <c r="M15" s="22"/>
      <c r="N15" s="19" t="s">
        <v>611</v>
      </c>
      <c r="O15" s="22"/>
      <c r="P15" s="19" t="s">
        <v>611</v>
      </c>
      <c r="Q15" s="22"/>
      <c r="R15" s="19" t="s">
        <v>611</v>
      </c>
      <c r="S15" s="22"/>
      <c r="T15" s="22" t="s">
        <v>612</v>
      </c>
      <c r="U15" s="19" t="s">
        <v>611</v>
      </c>
      <c r="V15" s="19" t="s">
        <v>611</v>
      </c>
      <c r="W15" s="19" t="s">
        <v>611</v>
      </c>
      <c r="X15" s="19" t="s">
        <v>613</v>
      </c>
      <c r="Y15" s="19" t="s">
        <v>614</v>
      </c>
      <c r="Z15" s="19" t="s">
        <v>610</v>
      </c>
      <c r="AA15" s="19" t="s">
        <v>611</v>
      </c>
      <c r="AB15" s="22"/>
      <c r="AC15" s="19" t="s">
        <v>611</v>
      </c>
      <c r="AD15" s="22"/>
      <c r="AE15" s="19" t="s">
        <v>611</v>
      </c>
      <c r="AF15" s="22"/>
      <c r="AG15" s="19" t="s">
        <v>611</v>
      </c>
      <c r="AH15" s="22"/>
      <c r="AI15" s="19" t="s">
        <v>611</v>
      </c>
      <c r="AJ15" s="22"/>
      <c r="AK15" s="19" t="s">
        <v>611</v>
      </c>
      <c r="AL15" s="22"/>
      <c r="AM15" s="19" t="s">
        <v>611</v>
      </c>
      <c r="AN15" s="22"/>
      <c r="AO15" s="18" t="s">
        <v>612</v>
      </c>
      <c r="AP15" s="19" t="s">
        <v>611</v>
      </c>
      <c r="AQ15" s="19" t="s">
        <v>611</v>
      </c>
      <c r="AR15" s="19" t="s">
        <v>611</v>
      </c>
      <c r="AS15" s="19" t="s">
        <v>613</v>
      </c>
      <c r="AT15" s="19" t="s">
        <v>614</v>
      </c>
      <c r="AU15" s="18" t="s">
        <v>610</v>
      </c>
      <c r="AV15" s="19" t="s">
        <v>617</v>
      </c>
      <c r="AW15" s="19" t="s">
        <v>618</v>
      </c>
      <c r="AX15" s="19" t="s">
        <v>659</v>
      </c>
      <c r="AY15" s="19" t="s">
        <v>611</v>
      </c>
      <c r="AZ15" s="19" t="s">
        <v>611</v>
      </c>
      <c r="BA15" s="19" t="s">
        <v>611</v>
      </c>
      <c r="BB15" s="19" t="s">
        <v>611</v>
      </c>
      <c r="BC15" s="19" t="s">
        <v>615</v>
      </c>
      <c r="BD15" s="19" t="s">
        <v>611</v>
      </c>
      <c r="BE15" s="17">
        <v>99.5</v>
      </c>
      <c r="BF15" s="17">
        <v>0</v>
      </c>
      <c r="BG15" s="17">
        <v>99.5</v>
      </c>
      <c r="BI15" s="19" t="s">
        <v>661</v>
      </c>
      <c r="BJ15" s="17">
        <v>52.5</v>
      </c>
      <c r="BK15" s="17">
        <v>47</v>
      </c>
      <c r="BL15" s="19" t="s">
        <v>611</v>
      </c>
      <c r="BM15" s="19" t="s">
        <v>611</v>
      </c>
      <c r="BN15" s="19" t="s">
        <v>611</v>
      </c>
      <c r="BO15" s="19" t="s">
        <v>611</v>
      </c>
      <c r="BP15" s="19" t="s">
        <v>611</v>
      </c>
      <c r="BQ15" s="19" t="s">
        <v>611</v>
      </c>
      <c r="BR15" s="19" t="s">
        <v>611</v>
      </c>
      <c r="BS15" s="19" t="s">
        <v>611</v>
      </c>
      <c r="BT15" s="19" t="s">
        <v>610</v>
      </c>
      <c r="BY15" s="19" t="s">
        <v>611</v>
      </c>
      <c r="BZ15" s="19" t="s">
        <v>611</v>
      </c>
      <c r="CA15" s="19" t="s">
        <v>611</v>
      </c>
      <c r="CB15" s="19" t="s">
        <v>611</v>
      </c>
      <c r="CC15" s="19" t="s">
        <v>611</v>
      </c>
      <c r="CD15" s="19" t="s">
        <v>611</v>
      </c>
      <c r="CE15" s="19" t="s">
        <v>611</v>
      </c>
      <c r="CF15" s="19" t="s">
        <v>611</v>
      </c>
      <c r="CG15" s="19" t="s">
        <v>611</v>
      </c>
      <c r="CH15" s="19" t="s">
        <v>611</v>
      </c>
      <c r="CI15" s="19" t="s">
        <v>611</v>
      </c>
      <c r="CJ15" s="19" t="s">
        <v>611</v>
      </c>
      <c r="CK15" s="19" t="s">
        <v>611</v>
      </c>
      <c r="CL15" s="19" t="s">
        <v>611</v>
      </c>
      <c r="CM15" s="19" t="s">
        <v>611</v>
      </c>
      <c r="CN15" s="19" t="s">
        <v>611</v>
      </c>
      <c r="CO15" s="19" t="s">
        <v>611</v>
      </c>
      <c r="CP15" s="19" t="s">
        <v>621</v>
      </c>
      <c r="CQ15" s="19" t="s">
        <v>622</v>
      </c>
      <c r="CR15" s="19" t="s">
        <v>611</v>
      </c>
      <c r="CS15" s="19" t="s">
        <v>611</v>
      </c>
      <c r="CT15" s="19" t="s">
        <v>610</v>
      </c>
      <c r="CU15" s="19" t="s">
        <v>611</v>
      </c>
      <c r="CY15" s="19" t="s">
        <v>611</v>
      </c>
      <c r="CZ15" s="19" t="s">
        <v>611</v>
      </c>
      <c r="DA15" s="19" t="s">
        <v>611</v>
      </c>
      <c r="DB15" s="19" t="s">
        <v>611</v>
      </c>
      <c r="DC15" s="19" t="s">
        <v>611</v>
      </c>
      <c r="DD15" s="19" t="s">
        <v>611</v>
      </c>
      <c r="DE15" s="19" t="s">
        <v>611</v>
      </c>
      <c r="DF15" s="19" t="s">
        <v>611</v>
      </c>
      <c r="DG15" s="19" t="s">
        <v>611</v>
      </c>
      <c r="DK15" s="19" t="s">
        <v>611</v>
      </c>
      <c r="DL15" s="17">
        <v>40</v>
      </c>
      <c r="DM15" s="17">
        <v>2014</v>
      </c>
      <c r="DN15" s="17">
        <v>55</v>
      </c>
      <c r="DO15" s="17">
        <v>2014</v>
      </c>
      <c r="DP15" s="17">
        <v>75</v>
      </c>
      <c r="DQ15" s="17">
        <v>2014</v>
      </c>
      <c r="DR15" s="19" t="s">
        <v>611</v>
      </c>
      <c r="DS15" s="19" t="s">
        <v>610</v>
      </c>
      <c r="DT15" s="18" t="s">
        <v>610</v>
      </c>
      <c r="DU15" s="18" t="s">
        <v>610</v>
      </c>
      <c r="DV15" s="18" t="s">
        <v>610</v>
      </c>
      <c r="DW15" s="19" t="s">
        <v>610</v>
      </c>
      <c r="DX15" s="19" t="s">
        <v>611</v>
      </c>
      <c r="DY15" s="19" t="s">
        <v>611</v>
      </c>
      <c r="DZ15" s="19" t="s">
        <v>611</v>
      </c>
      <c r="EA15" s="19" t="s">
        <v>611</v>
      </c>
      <c r="EB15" s="19" t="s">
        <v>848</v>
      </c>
      <c r="EC15" s="19" t="s">
        <v>611</v>
      </c>
      <c r="ED15" s="19" t="s">
        <v>611</v>
      </c>
      <c r="EE15" s="19" t="s">
        <v>611</v>
      </c>
      <c r="EF15" s="19" t="s">
        <v>611</v>
      </c>
      <c r="EG15" s="19" t="s">
        <v>611</v>
      </c>
      <c r="EH15" s="19" t="s">
        <v>625</v>
      </c>
      <c r="EI15" s="19" t="s">
        <v>672</v>
      </c>
      <c r="EJ15" s="19" t="s">
        <v>611</v>
      </c>
      <c r="EK15" s="19" t="s">
        <v>611</v>
      </c>
      <c r="EL15" s="19" t="s">
        <v>611</v>
      </c>
      <c r="EM15" s="19" t="s">
        <v>611</v>
      </c>
      <c r="EN15" s="19" t="s">
        <v>626</v>
      </c>
      <c r="EO15" s="19" t="s">
        <v>611</v>
      </c>
      <c r="EP15" s="19" t="s">
        <v>611</v>
      </c>
      <c r="EQ15" s="19" t="s">
        <v>611</v>
      </c>
      <c r="ER15" s="19" t="s">
        <v>611</v>
      </c>
      <c r="ES15" s="19" t="s">
        <v>611</v>
      </c>
      <c r="ET15" s="19" t="s">
        <v>611</v>
      </c>
      <c r="EU15" s="19" t="s">
        <v>611</v>
      </c>
      <c r="EV15" s="19" t="s">
        <v>611</v>
      </c>
      <c r="EW15" s="19" t="s">
        <v>611</v>
      </c>
      <c r="EX15" s="19" t="s">
        <v>611</v>
      </c>
      <c r="EY15" s="19" t="s">
        <v>611</v>
      </c>
      <c r="EZ15" s="19" t="s">
        <v>611</v>
      </c>
      <c r="FA15" s="19" t="s">
        <v>611</v>
      </c>
      <c r="FB15" s="19" t="s">
        <v>611</v>
      </c>
      <c r="FC15" s="19"/>
      <c r="FD15" s="19" t="s">
        <v>611</v>
      </c>
      <c r="FE15" s="19" t="s">
        <v>611</v>
      </c>
      <c r="FF15" s="19" t="s">
        <v>611</v>
      </c>
      <c r="FG15" s="19" t="s">
        <v>611</v>
      </c>
      <c r="FH15" s="19" t="s">
        <v>611</v>
      </c>
      <c r="FI15" s="19" t="s">
        <v>611</v>
      </c>
      <c r="FJ15" s="19" t="s">
        <v>1044</v>
      </c>
      <c r="FK15" s="18" t="s">
        <v>628</v>
      </c>
      <c r="FL15" s="18"/>
      <c r="FM15" s="19" t="s">
        <v>611</v>
      </c>
      <c r="FN15" s="19" t="s">
        <v>672</v>
      </c>
      <c r="FO15" s="19" t="s">
        <v>611</v>
      </c>
      <c r="FP15" s="19" t="s">
        <v>611</v>
      </c>
      <c r="FQ15" s="19" t="s">
        <v>611</v>
      </c>
      <c r="FR15" s="19" t="s">
        <v>611</v>
      </c>
      <c r="FS15" s="19" t="s">
        <v>611</v>
      </c>
      <c r="FT15" s="19" t="s">
        <v>611</v>
      </c>
      <c r="FU15" s="19" t="s">
        <v>611</v>
      </c>
      <c r="FV15" s="19" t="s">
        <v>611</v>
      </c>
      <c r="FW15" s="19" t="s">
        <v>611</v>
      </c>
      <c r="FX15" s="19" t="s">
        <v>611</v>
      </c>
      <c r="FY15" s="19" t="s">
        <v>611</v>
      </c>
      <c r="FZ15" s="19" t="s">
        <v>611</v>
      </c>
      <c r="GA15" s="19" t="s">
        <v>611</v>
      </c>
      <c r="GB15" s="19" t="s">
        <v>611</v>
      </c>
      <c r="GC15" s="19" t="s">
        <v>611</v>
      </c>
      <c r="GD15" s="19" t="s">
        <v>611</v>
      </c>
      <c r="GE15" s="19" t="s">
        <v>679</v>
      </c>
      <c r="GF15" s="19" t="s">
        <v>611</v>
      </c>
      <c r="GG15" s="19" t="s">
        <v>611</v>
      </c>
      <c r="GH15" s="19" t="s">
        <v>611</v>
      </c>
      <c r="GI15" s="19" t="s">
        <v>611</v>
      </c>
      <c r="GJ15" s="19" t="s">
        <v>611</v>
      </c>
      <c r="GK15" s="19" t="s">
        <v>683</v>
      </c>
      <c r="GL15" s="19" t="s">
        <v>611</v>
      </c>
      <c r="GM15" s="19" t="s">
        <v>611</v>
      </c>
      <c r="GN15" s="19" t="s">
        <v>611</v>
      </c>
      <c r="GO15" s="19" t="s">
        <v>611</v>
      </c>
      <c r="GP15" s="19" t="s">
        <v>611</v>
      </c>
      <c r="GQ15" s="19" t="s">
        <v>611</v>
      </c>
      <c r="GR15" s="19" t="s">
        <v>688</v>
      </c>
      <c r="GS15" s="19" t="s">
        <v>611</v>
      </c>
      <c r="GT15" s="19" t="s">
        <v>611</v>
      </c>
      <c r="GU15" s="19" t="s">
        <v>611</v>
      </c>
      <c r="GV15" s="19" t="s">
        <v>611</v>
      </c>
      <c r="GW15" s="19" t="s">
        <v>611</v>
      </c>
      <c r="GX15" s="19" t="s">
        <v>611</v>
      </c>
      <c r="GY15" s="19" t="s">
        <v>611</v>
      </c>
      <c r="GZ15" s="19" t="s">
        <v>611</v>
      </c>
      <c r="HA15" s="19" t="s">
        <v>1045</v>
      </c>
      <c r="HB15" s="18"/>
      <c r="HC15" s="18" t="s">
        <v>1046</v>
      </c>
      <c r="HD15" s="19" t="s">
        <v>625</v>
      </c>
      <c r="HE15" s="19" t="s">
        <v>672</v>
      </c>
      <c r="HF15" s="19" t="s">
        <v>611</v>
      </c>
      <c r="HG15" s="19" t="s">
        <v>611</v>
      </c>
      <c r="HH15" s="19" t="s">
        <v>693</v>
      </c>
      <c r="HI15" s="19" t="s">
        <v>694</v>
      </c>
      <c r="HJ15" s="19" t="s">
        <v>611</v>
      </c>
      <c r="HK15" s="19" t="s">
        <v>611</v>
      </c>
      <c r="HL15" s="19" t="s">
        <v>611</v>
      </c>
      <c r="HM15" s="19" t="s">
        <v>611</v>
      </c>
      <c r="HN15" s="19" t="s">
        <v>611</v>
      </c>
      <c r="HO15" s="19" t="s">
        <v>611</v>
      </c>
      <c r="HP15" s="19" t="s">
        <v>611</v>
      </c>
      <c r="HQ15" s="19" t="s">
        <v>611</v>
      </c>
      <c r="HR15" s="19" t="s">
        <v>611</v>
      </c>
      <c r="HS15" s="19" t="s">
        <v>700</v>
      </c>
      <c r="HT15" s="19" t="s">
        <v>611</v>
      </c>
      <c r="HU15" s="19" t="s">
        <v>611</v>
      </c>
      <c r="HV15" s="19" t="s">
        <v>611</v>
      </c>
      <c r="HW15" s="19" t="s">
        <v>611</v>
      </c>
      <c r="HX15" s="19" t="s">
        <v>611</v>
      </c>
      <c r="HY15" s="19" t="s">
        <v>611</v>
      </c>
      <c r="HZ15" s="19" t="s">
        <v>611</v>
      </c>
      <c r="IA15" s="19" t="s">
        <v>611</v>
      </c>
      <c r="IB15" s="18" t="s">
        <v>1047</v>
      </c>
      <c r="IC15" s="18" t="s">
        <v>700</v>
      </c>
      <c r="ID15" s="19" t="s">
        <v>1048</v>
      </c>
      <c r="IE15" s="19" t="s">
        <v>611</v>
      </c>
      <c r="IF15" s="19" t="s">
        <v>672</v>
      </c>
      <c r="IG15" s="19" t="s">
        <v>611</v>
      </c>
      <c r="IH15" s="18" t="s">
        <v>611</v>
      </c>
      <c r="II15" s="19" t="s">
        <v>611</v>
      </c>
      <c r="IJ15" s="19" t="s">
        <v>611</v>
      </c>
      <c r="IK15" s="19" t="s">
        <v>611</v>
      </c>
      <c r="IL15" s="19" t="s">
        <v>611</v>
      </c>
      <c r="IM15" s="19" t="s">
        <v>611</v>
      </c>
      <c r="IN15" s="19" t="s">
        <v>611</v>
      </c>
      <c r="IO15" s="19" t="s">
        <v>611</v>
      </c>
      <c r="IP15" s="19" t="s">
        <v>611</v>
      </c>
      <c r="IQ15" s="19" t="s">
        <v>611</v>
      </c>
      <c r="IR15" s="19" t="s">
        <v>611</v>
      </c>
      <c r="IS15" s="19" t="s">
        <v>611</v>
      </c>
      <c r="IT15" s="19" t="s">
        <v>611</v>
      </c>
      <c r="IU15" s="19" t="s">
        <v>611</v>
      </c>
      <c r="IV15" s="19" t="s">
        <v>611</v>
      </c>
      <c r="IW15" s="19" t="s">
        <v>611</v>
      </c>
      <c r="IX15" s="19" t="s">
        <v>611</v>
      </c>
      <c r="IY15" s="19" t="s">
        <v>611</v>
      </c>
      <c r="IZ15" s="19" t="s">
        <v>715</v>
      </c>
      <c r="JA15" s="19" t="s">
        <v>723</v>
      </c>
      <c r="JB15" s="19" t="s">
        <v>611</v>
      </c>
      <c r="JC15" s="19" t="s">
        <v>611</v>
      </c>
      <c r="JD15" s="19" t="s">
        <v>900</v>
      </c>
      <c r="JE15" s="19" t="s">
        <v>805</v>
      </c>
      <c r="JF15" s="19" t="s">
        <v>611</v>
      </c>
      <c r="JG15" s="19" t="s">
        <v>611</v>
      </c>
      <c r="JH15" s="19" t="s">
        <v>611</v>
      </c>
      <c r="JI15" s="19" t="s">
        <v>1048</v>
      </c>
      <c r="JJ15" s="18"/>
      <c r="JK15" s="18" t="s">
        <v>1049</v>
      </c>
      <c r="JL15" s="19" t="s">
        <v>638</v>
      </c>
      <c r="JM15" s="17">
        <v>0.25</v>
      </c>
      <c r="JN15" s="19" t="s">
        <v>611</v>
      </c>
      <c r="JP15" s="19" t="s">
        <v>728</v>
      </c>
      <c r="JQ15" s="17">
        <v>0.25</v>
      </c>
      <c r="JR15" s="19" t="s">
        <v>729</v>
      </c>
      <c r="JS15" s="17">
        <v>0.25</v>
      </c>
      <c r="JT15" s="19" t="s">
        <v>611</v>
      </c>
      <c r="JU15" s="19" t="s">
        <v>611</v>
      </c>
      <c r="JW15" s="19" t="s">
        <v>611</v>
      </c>
      <c r="JY15" s="19" t="s">
        <v>611</v>
      </c>
      <c r="KA15" s="19" t="s">
        <v>611</v>
      </c>
      <c r="KC15" s="19" t="s">
        <v>634</v>
      </c>
      <c r="KD15" s="19" t="s">
        <v>611</v>
      </c>
      <c r="KF15" s="19" t="s">
        <v>611</v>
      </c>
      <c r="KH15" s="19" t="s">
        <v>610</v>
      </c>
      <c r="KI15" s="19" t="s">
        <v>611</v>
      </c>
      <c r="KJ15" s="19" t="s">
        <v>611</v>
      </c>
      <c r="KK15" s="19" t="s">
        <v>639</v>
      </c>
      <c r="KL15" s="19" t="s">
        <v>640</v>
      </c>
      <c r="KM15" s="19" t="s">
        <v>611</v>
      </c>
      <c r="KN15" s="19" t="s">
        <v>611</v>
      </c>
      <c r="KO15" s="19" t="s">
        <v>611</v>
      </c>
      <c r="KP15" s="19" t="s">
        <v>611</v>
      </c>
      <c r="KQ15" s="19" t="s">
        <v>610</v>
      </c>
      <c r="KR15" s="19" t="s">
        <v>642</v>
      </c>
      <c r="KS15" s="19" t="s">
        <v>1050</v>
      </c>
      <c r="KT15" s="19" t="s">
        <v>737</v>
      </c>
      <c r="KU15" s="19" t="s">
        <v>1051</v>
      </c>
      <c r="KV15" s="19" t="s">
        <v>611</v>
      </c>
      <c r="KW15" s="19" t="s">
        <v>611</v>
      </c>
      <c r="KX15" s="19" t="s">
        <v>644</v>
      </c>
      <c r="KY15" s="19" t="s">
        <v>1052</v>
      </c>
      <c r="KZ15" s="19" t="s">
        <v>611</v>
      </c>
      <c r="LA15" s="19" t="s">
        <v>611</v>
      </c>
      <c r="LB15" s="19" t="s">
        <v>744</v>
      </c>
      <c r="LC15" s="19" t="s">
        <v>1053</v>
      </c>
      <c r="LD15" s="19" t="s">
        <v>611</v>
      </c>
      <c r="LE15" s="19" t="s">
        <v>611</v>
      </c>
      <c r="LF15" s="19" t="s">
        <v>746</v>
      </c>
      <c r="LG15" s="19" t="s">
        <v>1054</v>
      </c>
      <c r="LH15" s="19" t="s">
        <v>611</v>
      </c>
      <c r="LI15" s="19" t="s">
        <v>611</v>
      </c>
      <c r="LJ15" s="19" t="s">
        <v>611</v>
      </c>
      <c r="LK15" s="19" t="s">
        <v>611</v>
      </c>
      <c r="LL15" s="19" t="s">
        <v>611</v>
      </c>
      <c r="LM15" s="19" t="s">
        <v>611</v>
      </c>
      <c r="LN15" s="19" t="s">
        <v>611</v>
      </c>
      <c r="LO15" s="19" t="s">
        <v>611</v>
      </c>
      <c r="LP15" s="19" t="s">
        <v>611</v>
      </c>
      <c r="LQ15" s="19" t="s">
        <v>611</v>
      </c>
      <c r="LR15" s="19" t="s">
        <v>611</v>
      </c>
      <c r="LS15" s="19" t="s">
        <v>611</v>
      </c>
      <c r="LT15" s="19" t="s">
        <v>611</v>
      </c>
      <c r="LU15" s="19" t="s">
        <v>758</v>
      </c>
      <c r="LV15" s="19" t="s">
        <v>759</v>
      </c>
      <c r="LW15" s="19" t="s">
        <v>611</v>
      </c>
      <c r="LX15" s="19" t="s">
        <v>611</v>
      </c>
      <c r="LY15" s="19" t="s">
        <v>762</v>
      </c>
      <c r="LZ15" s="19" t="s">
        <v>763</v>
      </c>
      <c r="MA15" s="19" t="s">
        <v>611</v>
      </c>
      <c r="MB15" s="19" t="s">
        <v>611</v>
      </c>
      <c r="MC15" s="19" t="s">
        <v>611</v>
      </c>
      <c r="MD15" s="19" t="s">
        <v>767</v>
      </c>
      <c r="ME15" s="19" t="s">
        <v>611</v>
      </c>
      <c r="MF15" s="19" t="s">
        <v>611</v>
      </c>
      <c r="MG15" s="19" t="s">
        <v>646</v>
      </c>
      <c r="MH15" s="19" t="s">
        <v>611</v>
      </c>
      <c r="MI15" s="19" t="s">
        <v>611</v>
      </c>
      <c r="MJ15" s="19" t="s">
        <v>611</v>
      </c>
      <c r="MK15" s="19" t="s">
        <v>611</v>
      </c>
      <c r="ML15" s="19" t="s">
        <v>611</v>
      </c>
      <c r="MM15" s="19" t="s">
        <v>611</v>
      </c>
      <c r="MN15" s="19" t="s">
        <v>634</v>
      </c>
      <c r="MO15" s="19" t="s">
        <v>611</v>
      </c>
      <c r="MP15" s="19" t="s">
        <v>611</v>
      </c>
      <c r="MQ15" s="19" t="s">
        <v>773</v>
      </c>
      <c r="MR15" s="19" t="s">
        <v>611</v>
      </c>
      <c r="MS15" s="19" t="s">
        <v>611</v>
      </c>
      <c r="MT15" s="19" t="s">
        <v>611</v>
      </c>
      <c r="MU15" s="19" t="s">
        <v>611</v>
      </c>
      <c r="MV15" s="19" t="s">
        <v>611</v>
      </c>
      <c r="MW15" s="19" t="s">
        <v>611</v>
      </c>
      <c r="MX15" s="19" t="s">
        <v>611</v>
      </c>
      <c r="MY15" s="19" t="s">
        <v>611</v>
      </c>
      <c r="MZ15" s="19" t="s">
        <v>611</v>
      </c>
      <c r="NA15" s="19" t="s">
        <v>611</v>
      </c>
      <c r="NB15" s="19" t="s">
        <v>611</v>
      </c>
      <c r="NC15" s="19" t="s">
        <v>611</v>
      </c>
      <c r="ND15" s="19" t="s">
        <v>611</v>
      </c>
      <c r="NE15" s="19" t="s">
        <v>611</v>
      </c>
      <c r="NF15" s="19" t="s">
        <v>611</v>
      </c>
      <c r="NG15" s="19" t="s">
        <v>611</v>
      </c>
      <c r="NH15" s="19" t="s">
        <v>611</v>
      </c>
      <c r="NI15" s="19" t="s">
        <v>611</v>
      </c>
      <c r="NJ15" s="19" t="s">
        <v>611</v>
      </c>
      <c r="NK15" s="19" t="s">
        <v>611</v>
      </c>
      <c r="NL15" s="19" t="s">
        <v>649</v>
      </c>
      <c r="NM15" s="19" t="s">
        <v>985</v>
      </c>
      <c r="NN15" s="19" t="s">
        <v>611</v>
      </c>
      <c r="NO15" s="19" t="s">
        <v>611</v>
      </c>
      <c r="NP15" s="18">
        <f t="shared" si="0"/>
        <v>0</v>
      </c>
      <c r="NQ15" s="18">
        <f t="shared" si="1"/>
        <v>0</v>
      </c>
      <c r="NR15" s="18">
        <f>SUM(OD15,QD15)</f>
        <v>0</v>
      </c>
      <c r="NS15" s="18">
        <f>SUM(OE15,QE15)</f>
        <v>0</v>
      </c>
      <c r="NT15" s="18">
        <f>SUM(OF15,QF15)</f>
        <v>0</v>
      </c>
      <c r="NU15" s="18">
        <f>SUM(OG15,QG15)</f>
        <v>0</v>
      </c>
      <c r="NV15" s="17">
        <v>140884</v>
      </c>
      <c r="OD15" s="18">
        <f t="shared" si="2"/>
        <v>0</v>
      </c>
      <c r="OE15" s="18">
        <f>SUM(OR15,OS15,OT15,OU15,OV15,OW15,OX15,OY15,OZ15,PA15,PB15,PC15,PD15,PE15)</f>
        <v>0</v>
      </c>
      <c r="OF15" s="18">
        <f>SUM(NW15,NX15,NY15,NZ15,OA15,OB15,OC15,OI15,PF15,PG15,PH15,PI15,PJ15,PK15,PM15)</f>
        <v>0</v>
      </c>
      <c r="OG15" s="18">
        <f t="shared" si="3"/>
        <v>0</v>
      </c>
      <c r="OH15" s="19"/>
      <c r="OI15" s="18" t="s">
        <v>611</v>
      </c>
      <c r="OQ15" s="19" t="s">
        <v>611</v>
      </c>
      <c r="PE15" s="19" t="s">
        <v>611</v>
      </c>
      <c r="PL15" s="19" t="s">
        <v>611</v>
      </c>
      <c r="PM15" s="19" t="s">
        <v>611</v>
      </c>
      <c r="PX15" s="19" t="s">
        <v>611</v>
      </c>
      <c r="PY15" s="19" t="s">
        <v>611</v>
      </c>
      <c r="QD15" s="18">
        <f t="shared" si="4"/>
        <v>0</v>
      </c>
      <c r="QE15" s="18">
        <f t="shared" si="5"/>
        <v>0</v>
      </c>
      <c r="QF15" s="18">
        <f t="shared" si="6"/>
        <v>0</v>
      </c>
      <c r="QG15" s="18">
        <f t="shared" si="7"/>
        <v>0</v>
      </c>
      <c r="QI15" s="19" t="s">
        <v>611</v>
      </c>
      <c r="QJ15" s="19" t="s">
        <v>611</v>
      </c>
      <c r="QP15" s="19" t="s">
        <v>611</v>
      </c>
      <c r="QQ15" s="18" t="s">
        <v>611</v>
      </c>
      <c r="RN15" s="19" t="s">
        <v>611</v>
      </c>
      <c r="RO15" s="19" t="s">
        <v>611</v>
      </c>
      <c r="RP15" s="19" t="s">
        <v>611</v>
      </c>
      <c r="RU15" s="19" t="s">
        <v>611</v>
      </c>
      <c r="RV15" s="19" t="s">
        <v>611</v>
      </c>
      <c r="SE15" s="19" t="s">
        <v>611</v>
      </c>
      <c r="SF15" s="19" t="s">
        <v>611</v>
      </c>
      <c r="SS15" s="19" t="s">
        <v>611</v>
      </c>
      <c r="ST15" s="19" t="s">
        <v>611</v>
      </c>
      <c r="SU15" s="19" t="s">
        <v>611</v>
      </c>
      <c r="SV15" s="19" t="s">
        <v>839</v>
      </c>
      <c r="SW15" s="19" t="s">
        <v>636</v>
      </c>
      <c r="SX15" s="18">
        <f t="shared" si="8"/>
        <v>3000</v>
      </c>
      <c r="SY15" s="18">
        <f t="shared" si="9"/>
        <v>51468.63</v>
      </c>
      <c r="SZ15" s="19" t="s">
        <v>611</v>
      </c>
      <c r="TA15" s="17">
        <v>3000</v>
      </c>
      <c r="TH15" s="18">
        <f t="shared" si="10"/>
        <v>0</v>
      </c>
      <c r="TI15" s="18">
        <f t="shared" si="11"/>
        <v>0</v>
      </c>
      <c r="TJ15" s="18">
        <f t="shared" si="12"/>
        <v>3000</v>
      </c>
      <c r="TK15" s="18">
        <f t="shared" si="13"/>
        <v>0</v>
      </c>
      <c r="TL15" s="19" t="s">
        <v>611</v>
      </c>
      <c r="TM15" s="19" t="s">
        <v>611</v>
      </c>
      <c r="TT15" s="19" t="s">
        <v>611</v>
      </c>
      <c r="TU15" s="19" t="s">
        <v>611</v>
      </c>
      <c r="UI15" s="19" t="s">
        <v>611</v>
      </c>
      <c r="UJ15" s="19" t="s">
        <v>611</v>
      </c>
      <c r="UQ15" s="19" t="s">
        <v>611</v>
      </c>
      <c r="UR15" s="19" t="s">
        <v>611</v>
      </c>
      <c r="VC15" s="19" t="s">
        <v>611</v>
      </c>
      <c r="VD15" s="19" t="s">
        <v>611</v>
      </c>
      <c r="VI15" s="18">
        <f t="shared" si="14"/>
        <v>0</v>
      </c>
      <c r="VJ15" s="18">
        <f t="shared" si="15"/>
        <v>39324.07</v>
      </c>
      <c r="VK15" s="18">
        <f t="shared" si="16"/>
        <v>12144.56</v>
      </c>
      <c r="VL15" s="18">
        <f t="shared" si="17"/>
        <v>0</v>
      </c>
      <c r="VN15" s="19" t="s">
        <v>1055</v>
      </c>
      <c r="VO15" s="17">
        <v>12144.56</v>
      </c>
      <c r="VU15" s="19" t="s">
        <v>611</v>
      </c>
      <c r="VV15" s="19" t="s">
        <v>611</v>
      </c>
      <c r="WE15" s="17">
        <v>39324.07</v>
      </c>
      <c r="WS15" s="19" t="s">
        <v>611</v>
      </c>
      <c r="WT15" s="19" t="s">
        <v>611</v>
      </c>
      <c r="WU15" s="19" t="s">
        <v>611</v>
      </c>
      <c r="WZ15" s="19" t="s">
        <v>611</v>
      </c>
      <c r="XA15" s="19" t="s">
        <v>611</v>
      </c>
      <c r="XJ15" s="19" t="s">
        <v>611</v>
      </c>
      <c r="XK15" s="19" t="s">
        <v>611</v>
      </c>
      <c r="XX15" s="19" t="s">
        <v>611</v>
      </c>
      <c r="XY15" s="19" t="s">
        <v>611</v>
      </c>
      <c r="XZ15" s="19" t="s">
        <v>1056</v>
      </c>
      <c r="YA15" s="17">
        <v>0</v>
      </c>
      <c r="YB15" s="19" t="s">
        <v>636</v>
      </c>
      <c r="YC15" s="19" t="s">
        <v>636</v>
      </c>
      <c r="YD15" s="19" t="s">
        <v>610</v>
      </c>
    </row>
    <row r="16" spans="1:654" ht="15" customHeight="1">
      <c r="A16" s="17">
        <v>2024</v>
      </c>
      <c r="B16" s="17">
        <v>5924034</v>
      </c>
      <c r="C16" s="19" t="s">
        <v>1057</v>
      </c>
      <c r="D16" s="17">
        <v>0.25</v>
      </c>
      <c r="E16" s="19" t="s">
        <v>615</v>
      </c>
      <c r="F16" s="19" t="s">
        <v>611</v>
      </c>
      <c r="G16" s="22"/>
      <c r="H16" s="19" t="s">
        <v>611</v>
      </c>
      <c r="I16" s="22"/>
      <c r="J16" s="19" t="s">
        <v>611</v>
      </c>
      <c r="K16" s="22"/>
      <c r="L16" s="19" t="s">
        <v>611</v>
      </c>
      <c r="M16" s="22"/>
      <c r="N16" s="19" t="s">
        <v>611</v>
      </c>
      <c r="O16" s="22"/>
      <c r="P16" s="19" t="s">
        <v>1058</v>
      </c>
      <c r="Q16" s="22">
        <v>43831</v>
      </c>
      <c r="R16" s="19" t="s">
        <v>616</v>
      </c>
      <c r="S16" s="22">
        <v>42644</v>
      </c>
      <c r="T16" s="22" t="s">
        <v>1059</v>
      </c>
      <c r="U16" s="19" t="s">
        <v>611</v>
      </c>
      <c r="V16" s="19" t="s">
        <v>1060</v>
      </c>
      <c r="W16" s="19" t="s">
        <v>611</v>
      </c>
      <c r="X16" s="19" t="s">
        <v>611</v>
      </c>
      <c r="Y16" s="19" t="s">
        <v>611</v>
      </c>
      <c r="Z16" s="19" t="s">
        <v>615</v>
      </c>
      <c r="AA16" s="19" t="s">
        <v>611</v>
      </c>
      <c r="AB16" s="22"/>
      <c r="AC16" s="19" t="s">
        <v>611</v>
      </c>
      <c r="AD16" s="22"/>
      <c r="AE16" s="19" t="s">
        <v>611</v>
      </c>
      <c r="AF16" s="22"/>
      <c r="AG16" s="19" t="s">
        <v>611</v>
      </c>
      <c r="AH16" s="22"/>
      <c r="AI16" s="19" t="s">
        <v>656</v>
      </c>
      <c r="AJ16" s="22">
        <v>40544</v>
      </c>
      <c r="AK16" s="19" t="s">
        <v>611</v>
      </c>
      <c r="AL16" s="22"/>
      <c r="AM16" s="19" t="s">
        <v>611</v>
      </c>
      <c r="AN16" s="22"/>
      <c r="AO16" s="18" t="s">
        <v>656</v>
      </c>
      <c r="AP16" s="19" t="s">
        <v>611</v>
      </c>
      <c r="AQ16" s="19" t="s">
        <v>1061</v>
      </c>
      <c r="AR16" s="19" t="s">
        <v>611</v>
      </c>
      <c r="AS16" s="19" t="s">
        <v>611</v>
      </c>
      <c r="AT16" s="19" t="s">
        <v>611</v>
      </c>
      <c r="AU16" s="18" t="s">
        <v>615</v>
      </c>
      <c r="AV16" s="19" t="s">
        <v>617</v>
      </c>
      <c r="AW16" s="19" t="s">
        <v>611</v>
      </c>
      <c r="AX16" s="19" t="s">
        <v>611</v>
      </c>
      <c r="AY16" s="19" t="s">
        <v>611</v>
      </c>
      <c r="AZ16" s="19" t="s">
        <v>619</v>
      </c>
      <c r="BA16" s="19" t="s">
        <v>611</v>
      </c>
      <c r="BB16" s="19" t="s">
        <v>611</v>
      </c>
      <c r="BC16" s="19" t="s">
        <v>615</v>
      </c>
      <c r="BD16" s="19" t="s">
        <v>611</v>
      </c>
      <c r="BE16" s="17">
        <v>1044</v>
      </c>
      <c r="BF16" s="17">
        <v>480</v>
      </c>
      <c r="BG16" s="17">
        <v>1524</v>
      </c>
      <c r="BI16" s="19" t="s">
        <v>661</v>
      </c>
      <c r="BJ16" s="17">
        <v>383</v>
      </c>
      <c r="BK16" s="17">
        <v>1142</v>
      </c>
      <c r="BL16" s="19" t="s">
        <v>611</v>
      </c>
      <c r="BM16" s="19" t="s">
        <v>611</v>
      </c>
      <c r="BN16" s="19" t="s">
        <v>611</v>
      </c>
      <c r="BO16" s="19" t="s">
        <v>611</v>
      </c>
      <c r="BP16" s="19" t="s">
        <v>611</v>
      </c>
      <c r="BQ16" s="19" t="s">
        <v>611</v>
      </c>
      <c r="BR16" s="19" t="s">
        <v>611</v>
      </c>
      <c r="BS16" s="19" t="s">
        <v>611</v>
      </c>
      <c r="BT16" s="19" t="s">
        <v>610</v>
      </c>
      <c r="BY16" s="19" t="s">
        <v>611</v>
      </c>
      <c r="BZ16" s="19" t="s">
        <v>611</v>
      </c>
      <c r="CA16" s="19" t="s">
        <v>611</v>
      </c>
      <c r="CB16" s="19" t="s">
        <v>611</v>
      </c>
      <c r="CC16" s="19" t="s">
        <v>611</v>
      </c>
      <c r="CD16" s="19" t="s">
        <v>611</v>
      </c>
      <c r="CE16" s="19" t="s">
        <v>611</v>
      </c>
      <c r="CF16" s="19" t="s">
        <v>611</v>
      </c>
      <c r="CG16" s="19" t="s">
        <v>611</v>
      </c>
      <c r="CH16" s="19" t="s">
        <v>611</v>
      </c>
      <c r="CI16" s="19" t="s">
        <v>611</v>
      </c>
      <c r="CJ16" s="19" t="s">
        <v>611</v>
      </c>
      <c r="CK16" s="19" t="s">
        <v>611</v>
      </c>
      <c r="CL16" s="19" t="s">
        <v>611</v>
      </c>
      <c r="CM16" s="19" t="s">
        <v>611</v>
      </c>
      <c r="CN16" s="19" t="s">
        <v>611</v>
      </c>
      <c r="CO16" s="19" t="s">
        <v>611</v>
      </c>
      <c r="CP16" s="19" t="s">
        <v>621</v>
      </c>
      <c r="CQ16" s="19" t="s">
        <v>622</v>
      </c>
      <c r="CR16" s="19" t="s">
        <v>868</v>
      </c>
      <c r="CS16" s="19" t="s">
        <v>636</v>
      </c>
      <c r="CT16" s="19" t="s">
        <v>610</v>
      </c>
      <c r="CU16" s="19" t="s">
        <v>611</v>
      </c>
      <c r="CY16" s="19" t="s">
        <v>611</v>
      </c>
      <c r="CZ16" s="19" t="s">
        <v>611</v>
      </c>
      <c r="DA16" s="19" t="s">
        <v>611</v>
      </c>
      <c r="DB16" s="19" t="s">
        <v>611</v>
      </c>
      <c r="DC16" s="19" t="s">
        <v>611</v>
      </c>
      <c r="DD16" s="19" t="s">
        <v>611</v>
      </c>
      <c r="DE16" s="19" t="s">
        <v>611</v>
      </c>
      <c r="DF16" s="19" t="s">
        <v>611</v>
      </c>
      <c r="DG16" s="19" t="s">
        <v>611</v>
      </c>
      <c r="DK16" s="19" t="s">
        <v>611</v>
      </c>
      <c r="DN16" s="17">
        <v>35</v>
      </c>
      <c r="DO16" s="17">
        <v>2007</v>
      </c>
      <c r="DR16" s="19" t="s">
        <v>1062</v>
      </c>
      <c r="DS16" s="19" t="s">
        <v>610</v>
      </c>
      <c r="DT16" s="19" t="s">
        <v>615</v>
      </c>
      <c r="DU16" s="19" t="s">
        <v>610</v>
      </c>
      <c r="DV16" s="18" t="s">
        <v>610</v>
      </c>
      <c r="DW16" s="19" t="s">
        <v>611</v>
      </c>
      <c r="DX16" s="19" t="s">
        <v>611</v>
      </c>
      <c r="DY16" s="19" t="s">
        <v>611</v>
      </c>
      <c r="DZ16" s="19" t="s">
        <v>790</v>
      </c>
      <c r="EA16" s="19" t="s">
        <v>611</v>
      </c>
      <c r="EB16" s="19" t="s">
        <v>848</v>
      </c>
      <c r="EC16" s="19" t="s">
        <v>667</v>
      </c>
      <c r="ED16" s="19" t="s">
        <v>611</v>
      </c>
      <c r="EE16" s="19" t="s">
        <v>611</v>
      </c>
      <c r="EF16" s="19" t="s">
        <v>611</v>
      </c>
      <c r="EG16" s="19" t="s">
        <v>611</v>
      </c>
      <c r="EH16" s="19" t="s">
        <v>625</v>
      </c>
      <c r="EI16" s="19" t="s">
        <v>672</v>
      </c>
      <c r="EJ16" s="19" t="s">
        <v>611</v>
      </c>
      <c r="EK16" s="19" t="s">
        <v>611</v>
      </c>
      <c r="EL16" s="19" t="s">
        <v>611</v>
      </c>
      <c r="EM16" s="19" t="s">
        <v>611</v>
      </c>
      <c r="EN16" s="19" t="s">
        <v>626</v>
      </c>
      <c r="EO16" s="19" t="s">
        <v>611</v>
      </c>
      <c r="EP16" s="19" t="s">
        <v>611</v>
      </c>
      <c r="EQ16" s="19" t="s">
        <v>611</v>
      </c>
      <c r="ER16" s="19" t="s">
        <v>611</v>
      </c>
      <c r="ES16" s="19" t="s">
        <v>611</v>
      </c>
      <c r="ET16" s="19" t="s">
        <v>611</v>
      </c>
      <c r="EU16" s="19" t="s">
        <v>611</v>
      </c>
      <c r="EV16" s="19" t="s">
        <v>1063</v>
      </c>
      <c r="EW16" s="19" t="s">
        <v>611</v>
      </c>
      <c r="EX16" s="19" t="s">
        <v>611</v>
      </c>
      <c r="EY16" s="19" t="s">
        <v>611</v>
      </c>
      <c r="EZ16" s="19" t="s">
        <v>611</v>
      </c>
      <c r="FA16" s="19" t="s">
        <v>611</v>
      </c>
      <c r="FB16" s="19" t="s">
        <v>611</v>
      </c>
      <c r="FC16" s="19" t="s">
        <v>611</v>
      </c>
      <c r="FD16" s="19" t="s">
        <v>611</v>
      </c>
      <c r="FE16" s="19" t="s">
        <v>611</v>
      </c>
      <c r="FF16" s="19" t="s">
        <v>611</v>
      </c>
      <c r="FG16" s="19" t="s">
        <v>611</v>
      </c>
      <c r="FH16" s="19" t="s">
        <v>611</v>
      </c>
      <c r="FI16" s="19" t="s">
        <v>611</v>
      </c>
      <c r="FJ16" s="19" t="s">
        <v>1064</v>
      </c>
      <c r="FK16" s="18" t="s">
        <v>1065</v>
      </c>
      <c r="FL16" s="18"/>
      <c r="FM16" s="19" t="s">
        <v>625</v>
      </c>
      <c r="FN16" s="19" t="s">
        <v>672</v>
      </c>
      <c r="FO16" s="19" t="s">
        <v>611</v>
      </c>
      <c r="FP16" s="19" t="s">
        <v>611</v>
      </c>
      <c r="FQ16" s="19" t="s">
        <v>611</v>
      </c>
      <c r="FR16" s="19" t="s">
        <v>611</v>
      </c>
      <c r="FS16" s="19" t="s">
        <v>611</v>
      </c>
      <c r="FT16" s="19" t="s">
        <v>611</v>
      </c>
      <c r="FU16" s="19" t="s">
        <v>611</v>
      </c>
      <c r="FV16" s="19" t="s">
        <v>611</v>
      </c>
      <c r="FW16" s="19" t="s">
        <v>611</v>
      </c>
      <c r="FX16" s="19" t="s">
        <v>611</v>
      </c>
      <c r="FY16" s="19" t="s">
        <v>611</v>
      </c>
      <c r="FZ16" s="19" t="s">
        <v>631</v>
      </c>
      <c r="GA16" s="19" t="s">
        <v>611</v>
      </c>
      <c r="GB16" s="19" t="s">
        <v>611</v>
      </c>
      <c r="GC16" s="19" t="s">
        <v>611</v>
      </c>
      <c r="GD16" s="19" t="s">
        <v>611</v>
      </c>
      <c r="GE16" s="19" t="s">
        <v>679</v>
      </c>
      <c r="GF16" s="19" t="s">
        <v>680</v>
      </c>
      <c r="GG16" s="19" t="s">
        <v>611</v>
      </c>
      <c r="GH16" s="19" t="s">
        <v>611</v>
      </c>
      <c r="GI16" s="19" t="s">
        <v>611</v>
      </c>
      <c r="GJ16" s="19" t="s">
        <v>611</v>
      </c>
      <c r="GK16" s="19" t="s">
        <v>683</v>
      </c>
      <c r="GL16" s="19" t="s">
        <v>629</v>
      </c>
      <c r="GM16" s="19" t="s">
        <v>630</v>
      </c>
      <c r="GN16" s="19" t="s">
        <v>611</v>
      </c>
      <c r="GO16" s="19" t="s">
        <v>685</v>
      </c>
      <c r="GP16" s="19" t="s">
        <v>686</v>
      </c>
      <c r="GQ16" s="19" t="s">
        <v>687</v>
      </c>
      <c r="GR16" s="19" t="s">
        <v>688</v>
      </c>
      <c r="GS16" s="19" t="s">
        <v>611</v>
      </c>
      <c r="GT16" s="19" t="s">
        <v>611</v>
      </c>
      <c r="GU16" s="19" t="s">
        <v>611</v>
      </c>
      <c r="GV16" s="19" t="s">
        <v>631</v>
      </c>
      <c r="GW16" s="19" t="s">
        <v>611</v>
      </c>
      <c r="GX16" s="19" t="s">
        <v>611</v>
      </c>
      <c r="GY16" s="19" t="s">
        <v>611</v>
      </c>
      <c r="GZ16" s="19" t="s">
        <v>611</v>
      </c>
      <c r="HA16" s="19" t="s">
        <v>1066</v>
      </c>
      <c r="HB16" s="18" t="s">
        <v>631</v>
      </c>
      <c r="HC16" s="18" t="s">
        <v>1067</v>
      </c>
      <c r="HD16" s="19" t="s">
        <v>611</v>
      </c>
      <c r="HE16" s="19" t="s">
        <v>672</v>
      </c>
      <c r="HF16" s="19" t="s">
        <v>611</v>
      </c>
      <c r="HG16" s="19" t="s">
        <v>611</v>
      </c>
      <c r="HH16" s="19" t="s">
        <v>611</v>
      </c>
      <c r="HI16" s="19" t="s">
        <v>611</v>
      </c>
      <c r="HJ16" s="19" t="s">
        <v>611</v>
      </c>
      <c r="HK16" s="19" t="s">
        <v>611</v>
      </c>
      <c r="HL16" s="19" t="s">
        <v>611</v>
      </c>
      <c r="HM16" s="19" t="s">
        <v>611</v>
      </c>
      <c r="HN16" s="19" t="s">
        <v>611</v>
      </c>
      <c r="HO16" s="19" t="s">
        <v>697</v>
      </c>
      <c r="HP16" s="19" t="s">
        <v>611</v>
      </c>
      <c r="HQ16" s="19" t="s">
        <v>611</v>
      </c>
      <c r="HR16" s="19" t="s">
        <v>611</v>
      </c>
      <c r="HS16" s="19" t="s">
        <v>611</v>
      </c>
      <c r="HT16" s="19" t="s">
        <v>611</v>
      </c>
      <c r="HU16" s="19" t="s">
        <v>611</v>
      </c>
      <c r="HV16" s="19" t="s">
        <v>611</v>
      </c>
      <c r="HW16" s="19" t="s">
        <v>611</v>
      </c>
      <c r="HX16" s="19" t="s">
        <v>611</v>
      </c>
      <c r="HY16" s="19" t="s">
        <v>611</v>
      </c>
      <c r="HZ16" s="19" t="s">
        <v>611</v>
      </c>
      <c r="IA16" s="19" t="s">
        <v>611</v>
      </c>
      <c r="IB16" s="18" t="s">
        <v>872</v>
      </c>
      <c r="IC16" s="18" t="s">
        <v>697</v>
      </c>
      <c r="ID16" s="19" t="s">
        <v>1068</v>
      </c>
      <c r="IE16" s="19" t="s">
        <v>611</v>
      </c>
      <c r="IF16" s="19" t="s">
        <v>672</v>
      </c>
      <c r="IG16" s="19" t="s">
        <v>611</v>
      </c>
      <c r="IH16" s="18" t="s">
        <v>611</v>
      </c>
      <c r="II16" s="19" t="s">
        <v>611</v>
      </c>
      <c r="IJ16" s="19" t="s">
        <v>611</v>
      </c>
      <c r="IK16" s="19" t="s">
        <v>611</v>
      </c>
      <c r="IL16" s="19" t="s">
        <v>611</v>
      </c>
      <c r="IM16" s="19" t="s">
        <v>611</v>
      </c>
      <c r="IN16" s="19" t="s">
        <v>611</v>
      </c>
      <c r="IO16" s="19" t="s">
        <v>611</v>
      </c>
      <c r="IP16" s="19" t="s">
        <v>611</v>
      </c>
      <c r="IQ16" s="19" t="s">
        <v>611</v>
      </c>
      <c r="IR16" s="19" t="s">
        <v>611</v>
      </c>
      <c r="IS16" s="19" t="s">
        <v>611</v>
      </c>
      <c r="IT16" s="19" t="s">
        <v>611</v>
      </c>
      <c r="IU16" s="19" t="s">
        <v>611</v>
      </c>
      <c r="IV16" s="19" t="s">
        <v>611</v>
      </c>
      <c r="IW16" s="19" t="s">
        <v>611</v>
      </c>
      <c r="IX16" s="19" t="s">
        <v>611</v>
      </c>
      <c r="IY16" s="19" t="s">
        <v>611</v>
      </c>
      <c r="IZ16" s="19" t="s">
        <v>611</v>
      </c>
      <c r="JA16" s="19" t="s">
        <v>611</v>
      </c>
      <c r="JB16" s="19" t="s">
        <v>611</v>
      </c>
      <c r="JC16" s="19" t="s">
        <v>611</v>
      </c>
      <c r="JD16" s="19" t="s">
        <v>611</v>
      </c>
      <c r="JE16" s="19" t="s">
        <v>805</v>
      </c>
      <c r="JF16" s="19" t="s">
        <v>611</v>
      </c>
      <c r="JG16" s="19" t="s">
        <v>611</v>
      </c>
      <c r="JH16" s="19" t="s">
        <v>611</v>
      </c>
      <c r="JI16" s="19" t="s">
        <v>636</v>
      </c>
      <c r="JJ16" s="18"/>
      <c r="JK16" s="18" t="s">
        <v>805</v>
      </c>
      <c r="JL16" s="19" t="s">
        <v>611</v>
      </c>
      <c r="JN16" s="19" t="s">
        <v>611</v>
      </c>
      <c r="JP16" s="19" t="s">
        <v>611</v>
      </c>
      <c r="JR16" s="19" t="s">
        <v>611</v>
      </c>
      <c r="JT16" s="19" t="s">
        <v>634</v>
      </c>
      <c r="JU16" s="19" t="s">
        <v>611</v>
      </c>
      <c r="JW16" s="19" t="s">
        <v>611</v>
      </c>
      <c r="JY16" s="19" t="s">
        <v>611</v>
      </c>
      <c r="KA16" s="19" t="s">
        <v>611</v>
      </c>
      <c r="KC16" s="19" t="s">
        <v>634</v>
      </c>
      <c r="KD16" s="19" t="s">
        <v>809</v>
      </c>
      <c r="KE16" s="17">
        <v>2019</v>
      </c>
      <c r="KF16" s="19" t="s">
        <v>611</v>
      </c>
      <c r="KH16" s="19" t="s">
        <v>611</v>
      </c>
      <c r="KI16" s="19" t="s">
        <v>1069</v>
      </c>
      <c r="KJ16" s="19" t="s">
        <v>611</v>
      </c>
      <c r="KK16" s="19" t="s">
        <v>611</v>
      </c>
      <c r="KL16" s="19" t="s">
        <v>611</v>
      </c>
      <c r="KM16" s="19" t="s">
        <v>611</v>
      </c>
      <c r="KN16" s="19" t="s">
        <v>611</v>
      </c>
      <c r="KO16" s="19" t="s">
        <v>611</v>
      </c>
      <c r="KP16" s="19" t="s">
        <v>735</v>
      </c>
      <c r="KQ16" s="19" t="s">
        <v>611</v>
      </c>
      <c r="KR16" s="19" t="s">
        <v>642</v>
      </c>
      <c r="KS16" s="19" t="s">
        <v>1070</v>
      </c>
      <c r="KT16" s="19" t="s">
        <v>737</v>
      </c>
      <c r="KU16" s="19" t="s">
        <v>1071</v>
      </c>
      <c r="KV16" s="19" t="s">
        <v>739</v>
      </c>
      <c r="KW16" s="19" t="s">
        <v>1072</v>
      </c>
      <c r="KX16" s="19" t="s">
        <v>611</v>
      </c>
      <c r="KY16" s="19" t="s">
        <v>611</v>
      </c>
      <c r="KZ16" s="19" t="s">
        <v>611</v>
      </c>
      <c r="LA16" s="19" t="s">
        <v>611</v>
      </c>
      <c r="LB16" s="19" t="s">
        <v>611</v>
      </c>
      <c r="LC16" s="19" t="s">
        <v>611</v>
      </c>
      <c r="LD16" s="19" t="s">
        <v>611</v>
      </c>
      <c r="LE16" s="19" t="s">
        <v>611</v>
      </c>
      <c r="LF16" s="19" t="s">
        <v>746</v>
      </c>
      <c r="LG16" s="19" t="s">
        <v>1073</v>
      </c>
      <c r="LH16" s="19" t="s">
        <v>611</v>
      </c>
      <c r="LI16" s="19" t="s">
        <v>611</v>
      </c>
      <c r="LJ16" s="19" t="s">
        <v>611</v>
      </c>
      <c r="LK16" s="19" t="s">
        <v>611</v>
      </c>
      <c r="LL16" s="19" t="s">
        <v>611</v>
      </c>
      <c r="LM16" s="19" t="s">
        <v>611</v>
      </c>
      <c r="LN16" s="19" t="s">
        <v>754</v>
      </c>
      <c r="LO16" s="19" t="s">
        <v>1073</v>
      </c>
      <c r="LP16" s="19" t="s">
        <v>611</v>
      </c>
      <c r="LQ16" s="19" t="s">
        <v>611</v>
      </c>
      <c r="LR16" s="19" t="s">
        <v>611</v>
      </c>
      <c r="LS16" s="19" t="s">
        <v>611</v>
      </c>
      <c r="LT16" s="19" t="s">
        <v>611</v>
      </c>
      <c r="LU16" s="19" t="s">
        <v>758</v>
      </c>
      <c r="LV16" s="19" t="s">
        <v>759</v>
      </c>
      <c r="LW16" s="19" t="s">
        <v>760</v>
      </c>
      <c r="LX16" s="19" t="s">
        <v>761</v>
      </c>
      <c r="LY16" s="19" t="s">
        <v>762</v>
      </c>
      <c r="LZ16" s="19" t="s">
        <v>763</v>
      </c>
      <c r="MA16" s="19" t="s">
        <v>764</v>
      </c>
      <c r="MB16" s="19" t="s">
        <v>765</v>
      </c>
      <c r="MC16" s="19" t="s">
        <v>766</v>
      </c>
      <c r="MD16" s="19" t="s">
        <v>767</v>
      </c>
      <c r="ME16" s="19" t="s">
        <v>768</v>
      </c>
      <c r="MF16" s="19" t="s">
        <v>769</v>
      </c>
      <c r="MG16" s="19" t="s">
        <v>646</v>
      </c>
      <c r="MH16" s="19" t="s">
        <v>611</v>
      </c>
      <c r="MI16" s="19" t="s">
        <v>611</v>
      </c>
      <c r="MJ16" s="19" t="s">
        <v>611</v>
      </c>
      <c r="MK16" s="19" t="s">
        <v>611</v>
      </c>
      <c r="ML16" s="19" t="s">
        <v>611</v>
      </c>
      <c r="MM16" s="19" t="s">
        <v>611</v>
      </c>
      <c r="MN16" s="19" t="s">
        <v>634</v>
      </c>
      <c r="MO16" s="19" t="s">
        <v>611</v>
      </c>
      <c r="MP16" s="19" t="s">
        <v>610</v>
      </c>
      <c r="MQ16" s="19" t="s">
        <v>611</v>
      </c>
      <c r="MR16" s="19" t="s">
        <v>611</v>
      </c>
      <c r="MS16" s="19" t="s">
        <v>882</v>
      </c>
      <c r="MT16" s="19" t="s">
        <v>648</v>
      </c>
      <c r="MU16" s="19" t="s">
        <v>883</v>
      </c>
      <c r="MV16" s="19" t="s">
        <v>611</v>
      </c>
      <c r="MW16" s="19" t="s">
        <v>611</v>
      </c>
      <c r="MX16" s="19" t="s">
        <v>611</v>
      </c>
      <c r="MY16" s="19" t="s">
        <v>611</v>
      </c>
      <c r="MZ16" s="19" t="s">
        <v>611</v>
      </c>
      <c r="NA16" s="19" t="s">
        <v>611</v>
      </c>
      <c r="NB16" s="19" t="s">
        <v>611</v>
      </c>
      <c r="NC16" s="19" t="s">
        <v>611</v>
      </c>
      <c r="ND16" s="19" t="s">
        <v>611</v>
      </c>
      <c r="NE16" s="19" t="s">
        <v>611</v>
      </c>
      <c r="NF16" s="19" t="s">
        <v>611</v>
      </c>
      <c r="NG16" s="19" t="s">
        <v>611</v>
      </c>
      <c r="NH16" s="19" t="s">
        <v>611</v>
      </c>
      <c r="NI16" s="19" t="s">
        <v>611</v>
      </c>
      <c r="NJ16" s="19" t="s">
        <v>611</v>
      </c>
      <c r="NK16" s="19" t="s">
        <v>776</v>
      </c>
      <c r="NL16" s="19" t="s">
        <v>611</v>
      </c>
      <c r="NM16" s="19" t="s">
        <v>611</v>
      </c>
      <c r="NN16" s="19" t="s">
        <v>611</v>
      </c>
      <c r="NO16" s="19" t="s">
        <v>1074</v>
      </c>
      <c r="NP16" s="18">
        <f t="shared" si="0"/>
        <v>0</v>
      </c>
      <c r="NQ16" s="18">
        <f t="shared" si="1"/>
        <v>0</v>
      </c>
      <c r="NR16" s="18">
        <f>SUM(OD16,QD16)</f>
        <v>0</v>
      </c>
      <c r="NS16" s="18">
        <f>SUM(OE16,QE16)</f>
        <v>0</v>
      </c>
      <c r="NT16" s="18">
        <f>SUM(OF16,QF16)</f>
        <v>0</v>
      </c>
      <c r="NU16" s="18">
        <f>SUM(OG16,QG16)</f>
        <v>0</v>
      </c>
      <c r="NV16" s="17">
        <v>551093</v>
      </c>
      <c r="OD16" s="18">
        <f t="shared" si="2"/>
        <v>0</v>
      </c>
      <c r="OE16" s="18">
        <f>SUM(OR16,OS16,OT16,OU16,OV16,OW16,OX16,OY16,OZ16,PA16,PB16,PC16,PD16,PE16)</f>
        <v>0</v>
      </c>
      <c r="OF16" s="18">
        <f>SUM(NW16,NX16,NY16,NZ16,OA16,OB16,OC16,OI16,PF16,PG16,PH16,PI16,PJ16,PK16,PM16)</f>
        <v>0</v>
      </c>
      <c r="OG16" s="18">
        <f t="shared" si="3"/>
        <v>0</v>
      </c>
      <c r="OH16" s="19"/>
      <c r="OI16" s="18" t="s">
        <v>611</v>
      </c>
      <c r="OQ16" s="19" t="s">
        <v>611</v>
      </c>
      <c r="PE16" s="19" t="s">
        <v>611</v>
      </c>
      <c r="PL16" s="19" t="s">
        <v>611</v>
      </c>
      <c r="PM16" s="19" t="s">
        <v>611</v>
      </c>
      <c r="PX16" s="19" t="s">
        <v>611</v>
      </c>
      <c r="PY16" s="19" t="s">
        <v>611</v>
      </c>
      <c r="QD16" s="18">
        <f t="shared" si="4"/>
        <v>0</v>
      </c>
      <c r="QE16" s="18">
        <f t="shared" si="5"/>
        <v>0</v>
      </c>
      <c r="QF16" s="18">
        <f t="shared" si="6"/>
        <v>0</v>
      </c>
      <c r="QG16" s="18">
        <f t="shared" si="7"/>
        <v>0</v>
      </c>
      <c r="QI16" s="19" t="s">
        <v>611</v>
      </c>
      <c r="QJ16" s="19" t="s">
        <v>611</v>
      </c>
      <c r="QP16" s="19" t="s">
        <v>611</v>
      </c>
      <c r="QQ16" s="18" t="s">
        <v>611</v>
      </c>
      <c r="RN16" s="19" t="s">
        <v>611</v>
      </c>
      <c r="RO16" s="19" t="s">
        <v>611</v>
      </c>
      <c r="RP16" s="19" t="s">
        <v>611</v>
      </c>
      <c r="RU16" s="19" t="s">
        <v>611</v>
      </c>
      <c r="RV16" s="19" t="s">
        <v>611</v>
      </c>
      <c r="SE16" s="19" t="s">
        <v>611</v>
      </c>
      <c r="SF16" s="19" t="s">
        <v>611</v>
      </c>
      <c r="SS16" s="19" t="s">
        <v>611</v>
      </c>
      <c r="ST16" s="19" t="s">
        <v>611</v>
      </c>
      <c r="SU16" s="19" t="s">
        <v>1075</v>
      </c>
      <c r="SV16" s="19" t="s">
        <v>611</v>
      </c>
      <c r="SW16" s="19" t="s">
        <v>636</v>
      </c>
      <c r="SX16" s="18">
        <f t="shared" si="8"/>
        <v>50107</v>
      </c>
      <c r="SY16" s="18">
        <f t="shared" si="9"/>
        <v>198789</v>
      </c>
      <c r="SZ16" s="19" t="s">
        <v>611</v>
      </c>
      <c r="TD16" s="17">
        <v>1953</v>
      </c>
      <c r="TH16" s="18">
        <f t="shared" si="10"/>
        <v>48154</v>
      </c>
      <c r="TI16" s="18">
        <f t="shared" si="11"/>
        <v>0</v>
      </c>
      <c r="TJ16" s="18">
        <f t="shared" si="12"/>
        <v>1953</v>
      </c>
      <c r="TK16" s="18">
        <f t="shared" si="13"/>
        <v>0</v>
      </c>
      <c r="TL16" s="19" t="s">
        <v>611</v>
      </c>
      <c r="TM16" s="19" t="s">
        <v>611</v>
      </c>
      <c r="TQ16" s="17">
        <v>48154</v>
      </c>
      <c r="TT16" s="19" t="s">
        <v>611</v>
      </c>
      <c r="TU16" s="19" t="s">
        <v>611</v>
      </c>
      <c r="UI16" s="19" t="s">
        <v>611</v>
      </c>
      <c r="UJ16" s="19" t="s">
        <v>611</v>
      </c>
      <c r="UQ16" s="19" t="s">
        <v>611</v>
      </c>
      <c r="UR16" s="19" t="s">
        <v>611</v>
      </c>
      <c r="VC16" s="19" t="s">
        <v>611</v>
      </c>
      <c r="VD16" s="19" t="s">
        <v>611</v>
      </c>
      <c r="VI16" s="18">
        <f t="shared" si="14"/>
        <v>9800</v>
      </c>
      <c r="VJ16" s="18">
        <f t="shared" si="15"/>
        <v>188989</v>
      </c>
      <c r="VK16" s="18">
        <f t="shared" si="16"/>
        <v>0</v>
      </c>
      <c r="VL16" s="18">
        <f t="shared" si="17"/>
        <v>0</v>
      </c>
      <c r="VN16" s="19" t="s">
        <v>611</v>
      </c>
      <c r="VO16" s="19" t="s">
        <v>611</v>
      </c>
      <c r="VP16" s="17">
        <v>9800</v>
      </c>
      <c r="VU16" s="19" t="s">
        <v>611</v>
      </c>
      <c r="VV16" s="19" t="s">
        <v>611</v>
      </c>
      <c r="WE16" s="17">
        <v>188989</v>
      </c>
      <c r="WS16" s="19" t="s">
        <v>611</v>
      </c>
      <c r="WT16" s="19" t="s">
        <v>611</v>
      </c>
      <c r="WU16" s="19" t="s">
        <v>611</v>
      </c>
      <c r="WZ16" s="19" t="s">
        <v>611</v>
      </c>
      <c r="XA16" s="19" t="s">
        <v>611</v>
      </c>
      <c r="XJ16" s="19" t="s">
        <v>611</v>
      </c>
      <c r="XK16" s="19" t="s">
        <v>611</v>
      </c>
      <c r="XX16" s="19" t="s">
        <v>611</v>
      </c>
      <c r="XY16" s="19" t="s">
        <v>611</v>
      </c>
      <c r="XZ16" s="19" t="s">
        <v>1076</v>
      </c>
      <c r="YA16" s="17">
        <v>0</v>
      </c>
      <c r="YB16" s="19" t="s">
        <v>636</v>
      </c>
      <c r="YC16" s="19" t="s">
        <v>1077</v>
      </c>
      <c r="YD16" s="19" t="s">
        <v>610</v>
      </c>
    </row>
    <row r="17" spans="1:654" ht="15" customHeight="1">
      <c r="A17" s="17">
        <v>2024</v>
      </c>
      <c r="B17" s="17">
        <v>5901043</v>
      </c>
      <c r="C17" s="19" t="s">
        <v>1078</v>
      </c>
      <c r="D17" s="17">
        <v>0.25</v>
      </c>
      <c r="E17" s="19" t="s">
        <v>610</v>
      </c>
      <c r="F17" s="19" t="s">
        <v>611</v>
      </c>
      <c r="G17" s="22"/>
      <c r="H17" s="19" t="s">
        <v>611</v>
      </c>
      <c r="I17" s="22"/>
      <c r="J17" s="19" t="s">
        <v>611</v>
      </c>
      <c r="K17" s="22"/>
      <c r="L17" s="19" t="s">
        <v>611</v>
      </c>
      <c r="M17" s="22"/>
      <c r="N17" s="19" t="s">
        <v>611</v>
      </c>
      <c r="O17" s="22"/>
      <c r="P17" s="19" t="s">
        <v>611</v>
      </c>
      <c r="Q17" s="22"/>
      <c r="R17" s="19" t="s">
        <v>611</v>
      </c>
      <c r="S17" s="22"/>
      <c r="T17" s="22" t="s">
        <v>612</v>
      </c>
      <c r="U17" s="19" t="s">
        <v>611</v>
      </c>
      <c r="V17" s="19" t="s">
        <v>611</v>
      </c>
      <c r="W17" s="19" t="s">
        <v>611</v>
      </c>
      <c r="X17" s="19" t="s">
        <v>611</v>
      </c>
      <c r="Y17" s="19" t="s">
        <v>614</v>
      </c>
      <c r="Z17" s="19" t="s">
        <v>610</v>
      </c>
      <c r="AA17" s="19" t="s">
        <v>611</v>
      </c>
      <c r="AB17" s="22"/>
      <c r="AC17" s="19" t="s">
        <v>611</v>
      </c>
      <c r="AD17" s="22"/>
      <c r="AE17" s="19" t="s">
        <v>611</v>
      </c>
      <c r="AF17" s="22"/>
      <c r="AG17" s="19" t="s">
        <v>611</v>
      </c>
      <c r="AH17" s="22"/>
      <c r="AI17" s="19" t="s">
        <v>611</v>
      </c>
      <c r="AJ17" s="22"/>
      <c r="AK17" s="19" t="s">
        <v>611</v>
      </c>
      <c r="AL17" s="22"/>
      <c r="AM17" s="19" t="s">
        <v>611</v>
      </c>
      <c r="AN17" s="22"/>
      <c r="AO17" s="18" t="s">
        <v>612</v>
      </c>
      <c r="AP17" s="19" t="s">
        <v>611</v>
      </c>
      <c r="AQ17" s="19" t="s">
        <v>611</v>
      </c>
      <c r="AR17" s="19" t="s">
        <v>611</v>
      </c>
      <c r="AS17" s="19" t="s">
        <v>611</v>
      </c>
      <c r="AT17" s="19" t="s">
        <v>614</v>
      </c>
      <c r="AU17" s="18" t="s">
        <v>610</v>
      </c>
      <c r="AV17" s="19" t="s">
        <v>617</v>
      </c>
      <c r="AW17" s="19" t="s">
        <v>618</v>
      </c>
      <c r="AX17" s="19" t="s">
        <v>659</v>
      </c>
      <c r="AY17" s="19" t="s">
        <v>611</v>
      </c>
      <c r="AZ17" s="19" t="s">
        <v>611</v>
      </c>
      <c r="BA17" s="19" t="s">
        <v>611</v>
      </c>
      <c r="BB17" s="19" t="s">
        <v>611</v>
      </c>
      <c r="BC17" s="19" t="s">
        <v>610</v>
      </c>
      <c r="BD17" s="19" t="s">
        <v>611</v>
      </c>
      <c r="BI17" s="19" t="s">
        <v>611</v>
      </c>
      <c r="BL17" s="19" t="s">
        <v>611</v>
      </c>
      <c r="BM17" s="19" t="s">
        <v>827</v>
      </c>
      <c r="BN17" s="19" t="s">
        <v>828</v>
      </c>
      <c r="BO17" s="19" t="s">
        <v>611</v>
      </c>
      <c r="BP17" s="19" t="s">
        <v>611</v>
      </c>
      <c r="BQ17" s="19" t="s">
        <v>611</v>
      </c>
      <c r="BR17" s="19" t="s">
        <v>611</v>
      </c>
      <c r="BS17" s="19" t="s">
        <v>611</v>
      </c>
      <c r="BT17" s="19" t="s">
        <v>610</v>
      </c>
      <c r="BY17" s="19" t="s">
        <v>611</v>
      </c>
      <c r="BZ17" s="19" t="s">
        <v>611</v>
      </c>
      <c r="CA17" s="19" t="s">
        <v>611</v>
      </c>
      <c r="CB17" s="19" t="s">
        <v>611</v>
      </c>
      <c r="CC17" s="19" t="s">
        <v>611</v>
      </c>
      <c r="CD17" s="19" t="s">
        <v>611</v>
      </c>
      <c r="CE17" s="19" t="s">
        <v>611</v>
      </c>
      <c r="CF17" s="19" t="s">
        <v>611</v>
      </c>
      <c r="CG17" s="19" t="s">
        <v>611</v>
      </c>
      <c r="CH17" s="19" t="s">
        <v>611</v>
      </c>
      <c r="CI17" s="19" t="s">
        <v>611</v>
      </c>
      <c r="CJ17" s="19" t="s">
        <v>611</v>
      </c>
      <c r="CK17" s="19" t="s">
        <v>611</v>
      </c>
      <c r="CL17" s="19" t="s">
        <v>611</v>
      </c>
      <c r="CM17" s="19" t="s">
        <v>611</v>
      </c>
      <c r="CN17" s="19" t="s">
        <v>611</v>
      </c>
      <c r="CO17" s="19" t="s">
        <v>611</v>
      </c>
      <c r="CP17" s="19" t="s">
        <v>621</v>
      </c>
      <c r="CQ17" s="19" t="s">
        <v>622</v>
      </c>
      <c r="CR17" s="19" t="s">
        <v>611</v>
      </c>
      <c r="CS17" s="19" t="s">
        <v>611</v>
      </c>
      <c r="CT17" s="19" t="s">
        <v>610</v>
      </c>
      <c r="CU17" s="19" t="s">
        <v>611</v>
      </c>
      <c r="CY17" s="19" t="s">
        <v>611</v>
      </c>
      <c r="CZ17" s="19" t="s">
        <v>611</v>
      </c>
      <c r="DA17" s="19" t="s">
        <v>611</v>
      </c>
      <c r="DB17" s="19" t="s">
        <v>611</v>
      </c>
      <c r="DC17" s="19" t="s">
        <v>611</v>
      </c>
      <c r="DD17" s="19" t="s">
        <v>611</v>
      </c>
      <c r="DE17" s="19" t="s">
        <v>611</v>
      </c>
      <c r="DF17" s="19" t="s">
        <v>611</v>
      </c>
      <c r="DG17" s="19" t="s">
        <v>611</v>
      </c>
      <c r="DK17" s="19" t="s">
        <v>611</v>
      </c>
      <c r="DL17" s="17">
        <v>0</v>
      </c>
      <c r="DM17" s="17">
        <v>0</v>
      </c>
      <c r="DN17" s="17">
        <v>0</v>
      </c>
      <c r="DO17" s="17">
        <v>0</v>
      </c>
      <c r="DP17" s="17">
        <v>0</v>
      </c>
      <c r="DQ17" s="17">
        <v>0</v>
      </c>
      <c r="DR17" s="19" t="s">
        <v>611</v>
      </c>
      <c r="DS17" s="19" t="s">
        <v>610</v>
      </c>
      <c r="DT17" s="19" t="s">
        <v>610</v>
      </c>
      <c r="DU17" s="19" t="s">
        <v>610</v>
      </c>
      <c r="DV17" s="18" t="s">
        <v>610</v>
      </c>
      <c r="DW17" s="19" t="s">
        <v>610</v>
      </c>
      <c r="DX17" s="19" t="s">
        <v>611</v>
      </c>
      <c r="DY17" s="19" t="s">
        <v>611</v>
      </c>
      <c r="DZ17" s="19" t="s">
        <v>790</v>
      </c>
      <c r="EA17" s="19" t="s">
        <v>611</v>
      </c>
      <c r="EB17" s="19" t="s">
        <v>611</v>
      </c>
      <c r="EC17" s="19" t="s">
        <v>611</v>
      </c>
      <c r="ED17" s="19" t="s">
        <v>611</v>
      </c>
      <c r="EE17" s="19" t="s">
        <v>611</v>
      </c>
      <c r="EF17" s="19" t="s">
        <v>611</v>
      </c>
      <c r="EG17" s="19" t="s">
        <v>611</v>
      </c>
      <c r="EH17" s="19" t="s">
        <v>625</v>
      </c>
      <c r="EI17" s="19" t="s">
        <v>611</v>
      </c>
      <c r="EJ17" s="19" t="s">
        <v>611</v>
      </c>
      <c r="EK17" s="19" t="s">
        <v>611</v>
      </c>
      <c r="EL17" s="19" t="s">
        <v>611</v>
      </c>
      <c r="EM17" s="19" t="s">
        <v>611</v>
      </c>
      <c r="EN17" s="19" t="s">
        <v>626</v>
      </c>
      <c r="EO17" s="19" t="s">
        <v>611</v>
      </c>
      <c r="EP17" s="19" t="s">
        <v>611</v>
      </c>
      <c r="EQ17" s="19" t="s">
        <v>611</v>
      </c>
      <c r="ER17" s="19" t="s">
        <v>611</v>
      </c>
      <c r="ES17" s="19" t="s">
        <v>611</v>
      </c>
      <c r="ET17" s="19" t="s">
        <v>611</v>
      </c>
      <c r="EU17" s="19" t="s">
        <v>611</v>
      </c>
      <c r="EV17" s="19" t="s">
        <v>611</v>
      </c>
      <c r="EW17" s="19" t="s">
        <v>611</v>
      </c>
      <c r="EX17" s="19" t="s">
        <v>611</v>
      </c>
      <c r="EY17" s="19" t="s">
        <v>611</v>
      </c>
      <c r="EZ17" s="19" t="s">
        <v>611</v>
      </c>
      <c r="FA17" s="19" t="s">
        <v>611</v>
      </c>
      <c r="FB17" s="19" t="s">
        <v>611</v>
      </c>
      <c r="FC17" s="19" t="s">
        <v>611</v>
      </c>
      <c r="FD17" s="19" t="s">
        <v>611</v>
      </c>
      <c r="FE17" s="19" t="s">
        <v>611</v>
      </c>
      <c r="FF17" s="19" t="s">
        <v>611</v>
      </c>
      <c r="FG17" s="19" t="s">
        <v>611</v>
      </c>
      <c r="FH17" s="19" t="s">
        <v>611</v>
      </c>
      <c r="FI17" s="19" t="s">
        <v>611</v>
      </c>
      <c r="FJ17" s="19" t="s">
        <v>1079</v>
      </c>
      <c r="FK17" s="18" t="s">
        <v>628</v>
      </c>
      <c r="FL17" s="18"/>
      <c r="FM17" s="19" t="s">
        <v>625</v>
      </c>
      <c r="FN17" s="19" t="s">
        <v>611</v>
      </c>
      <c r="FO17" s="19" t="s">
        <v>611</v>
      </c>
      <c r="FP17" s="19" t="s">
        <v>611</v>
      </c>
      <c r="FQ17" s="19" t="s">
        <v>611</v>
      </c>
      <c r="FR17" s="19" t="s">
        <v>611</v>
      </c>
      <c r="FS17" s="19" t="s">
        <v>611</v>
      </c>
      <c r="FT17" s="19" t="s">
        <v>611</v>
      </c>
      <c r="FU17" s="19" t="s">
        <v>629</v>
      </c>
      <c r="FV17" s="19" t="s">
        <v>611</v>
      </c>
      <c r="FW17" s="19" t="s">
        <v>611</v>
      </c>
      <c r="FX17" s="19" t="s">
        <v>611</v>
      </c>
      <c r="FY17" s="19" t="s">
        <v>611</v>
      </c>
      <c r="FZ17" s="19" t="s">
        <v>611</v>
      </c>
      <c r="GA17" s="19" t="s">
        <v>677</v>
      </c>
      <c r="GB17" s="19" t="s">
        <v>611</v>
      </c>
      <c r="GC17" s="19" t="s">
        <v>611</v>
      </c>
      <c r="GD17" s="19" t="s">
        <v>611</v>
      </c>
      <c r="GE17" s="19" t="s">
        <v>611</v>
      </c>
      <c r="GF17" s="19" t="s">
        <v>611</v>
      </c>
      <c r="GG17" s="19" t="s">
        <v>611</v>
      </c>
      <c r="GH17" s="19" t="s">
        <v>611</v>
      </c>
      <c r="GI17" s="19" t="s">
        <v>611</v>
      </c>
      <c r="GJ17" s="19" t="s">
        <v>611</v>
      </c>
      <c r="GK17" s="19" t="s">
        <v>611</v>
      </c>
      <c r="GL17" s="19" t="s">
        <v>611</v>
      </c>
      <c r="GM17" s="19" t="s">
        <v>611</v>
      </c>
      <c r="GN17" s="19" t="s">
        <v>611</v>
      </c>
      <c r="GO17" s="19" t="s">
        <v>611</v>
      </c>
      <c r="GP17" s="19" t="s">
        <v>611</v>
      </c>
      <c r="GQ17" s="19" t="s">
        <v>611</v>
      </c>
      <c r="GR17" s="19" t="s">
        <v>611</v>
      </c>
      <c r="GS17" s="19" t="s">
        <v>611</v>
      </c>
      <c r="GT17" s="19" t="s">
        <v>611</v>
      </c>
      <c r="GU17" s="19" t="s">
        <v>611</v>
      </c>
      <c r="GV17" s="19" t="s">
        <v>611</v>
      </c>
      <c r="GW17" s="19" t="s">
        <v>611</v>
      </c>
      <c r="GX17" s="19" t="s">
        <v>611</v>
      </c>
      <c r="GY17" s="19" t="s">
        <v>611</v>
      </c>
      <c r="GZ17" s="19" t="s">
        <v>611</v>
      </c>
      <c r="HA17" s="19" t="s">
        <v>1080</v>
      </c>
      <c r="HB17" s="18" t="s">
        <v>1081</v>
      </c>
      <c r="HC17" s="18"/>
      <c r="HD17" s="19" t="s">
        <v>611</v>
      </c>
      <c r="HE17" s="19" t="s">
        <v>611</v>
      </c>
      <c r="HF17" s="19" t="s">
        <v>634</v>
      </c>
      <c r="HG17" s="19" t="s">
        <v>611</v>
      </c>
      <c r="HH17" s="19" t="s">
        <v>611</v>
      </c>
      <c r="HI17" s="19" t="s">
        <v>611</v>
      </c>
      <c r="HJ17" s="19" t="s">
        <v>611</v>
      </c>
      <c r="HK17" s="19" t="s">
        <v>611</v>
      </c>
      <c r="HL17" s="19" t="s">
        <v>611</v>
      </c>
      <c r="HM17" s="19" t="s">
        <v>611</v>
      </c>
      <c r="HN17" s="19" t="s">
        <v>611</v>
      </c>
      <c r="HO17" s="19" t="s">
        <v>611</v>
      </c>
      <c r="HP17" s="19" t="s">
        <v>611</v>
      </c>
      <c r="HQ17" s="19" t="s">
        <v>611</v>
      </c>
      <c r="HR17" s="19" t="s">
        <v>611</v>
      </c>
      <c r="HS17" s="19" t="s">
        <v>611</v>
      </c>
      <c r="HT17" s="19" t="s">
        <v>611</v>
      </c>
      <c r="HU17" s="19" t="s">
        <v>611</v>
      </c>
      <c r="HV17" s="19" t="s">
        <v>611</v>
      </c>
      <c r="HW17" s="19" t="s">
        <v>611</v>
      </c>
      <c r="HX17" s="19" t="s">
        <v>611</v>
      </c>
      <c r="HY17" s="19" t="s">
        <v>611</v>
      </c>
      <c r="HZ17" s="19" t="s">
        <v>611</v>
      </c>
      <c r="IA17" s="19" t="s">
        <v>611</v>
      </c>
      <c r="IB17" s="18" t="s">
        <v>635</v>
      </c>
      <c r="IC17" s="18" t="s">
        <v>634</v>
      </c>
      <c r="ID17" s="19" t="s">
        <v>1082</v>
      </c>
      <c r="IE17" s="19" t="s">
        <v>625</v>
      </c>
      <c r="IF17" s="19" t="s">
        <v>611</v>
      </c>
      <c r="IG17" s="19" t="s">
        <v>611</v>
      </c>
      <c r="IH17" s="18" t="s">
        <v>611</v>
      </c>
      <c r="II17" s="19" t="s">
        <v>611</v>
      </c>
      <c r="IJ17" s="19" t="s">
        <v>611</v>
      </c>
      <c r="IK17" s="19" t="s">
        <v>713</v>
      </c>
      <c r="IL17" s="19" t="s">
        <v>611</v>
      </c>
      <c r="IM17" s="19" t="s">
        <v>611</v>
      </c>
      <c r="IN17" s="19" t="s">
        <v>611</v>
      </c>
      <c r="IO17" s="19" t="s">
        <v>611</v>
      </c>
      <c r="IP17" s="19" t="s">
        <v>611</v>
      </c>
      <c r="IQ17" s="19" t="s">
        <v>611</v>
      </c>
      <c r="IR17" s="19" t="s">
        <v>719</v>
      </c>
      <c r="IS17" s="19" t="s">
        <v>611</v>
      </c>
      <c r="IT17" s="19" t="s">
        <v>611</v>
      </c>
      <c r="IU17" s="19" t="s">
        <v>611</v>
      </c>
      <c r="IV17" s="19" t="s">
        <v>611</v>
      </c>
      <c r="IW17" s="19" t="s">
        <v>611</v>
      </c>
      <c r="IX17" s="19" t="s">
        <v>611</v>
      </c>
      <c r="IY17" s="19" t="s">
        <v>611</v>
      </c>
      <c r="IZ17" s="19" t="s">
        <v>611</v>
      </c>
      <c r="JA17" s="19" t="s">
        <v>611</v>
      </c>
      <c r="JB17" s="19" t="s">
        <v>611</v>
      </c>
      <c r="JC17" s="19" t="s">
        <v>611</v>
      </c>
      <c r="JD17" s="19" t="s">
        <v>611</v>
      </c>
      <c r="JE17" s="19" t="s">
        <v>611</v>
      </c>
      <c r="JF17" s="19" t="s">
        <v>611</v>
      </c>
      <c r="JG17" s="19" t="s">
        <v>611</v>
      </c>
      <c r="JH17" s="19" t="s">
        <v>611</v>
      </c>
      <c r="JI17" s="19" t="s">
        <v>1083</v>
      </c>
      <c r="JJ17" s="18" t="s">
        <v>1084</v>
      </c>
      <c r="JK17" s="18"/>
      <c r="JL17" s="19" t="s">
        <v>638</v>
      </c>
      <c r="JM17" s="17">
        <v>0.1</v>
      </c>
      <c r="JN17" s="19" t="s">
        <v>611</v>
      </c>
      <c r="JP17" s="19" t="s">
        <v>728</v>
      </c>
      <c r="JQ17" s="17">
        <v>0.1</v>
      </c>
      <c r="JR17" s="19" t="s">
        <v>729</v>
      </c>
      <c r="JS17" s="17">
        <v>0.1</v>
      </c>
      <c r="JT17" s="19" t="s">
        <v>611</v>
      </c>
      <c r="JU17" s="19" t="s">
        <v>611</v>
      </c>
      <c r="JW17" s="19" t="s">
        <v>611</v>
      </c>
      <c r="JY17" s="19" t="s">
        <v>611</v>
      </c>
      <c r="KA17" s="19" t="s">
        <v>611</v>
      </c>
      <c r="KC17" s="19" t="s">
        <v>634</v>
      </c>
      <c r="KD17" s="19" t="s">
        <v>611</v>
      </c>
      <c r="KF17" s="19" t="s">
        <v>611</v>
      </c>
      <c r="KH17" s="19" t="s">
        <v>610</v>
      </c>
      <c r="KI17" s="19" t="s">
        <v>611</v>
      </c>
      <c r="KJ17" s="19" t="s">
        <v>611</v>
      </c>
      <c r="KK17" s="19" t="s">
        <v>639</v>
      </c>
      <c r="KL17" s="19" t="s">
        <v>640</v>
      </c>
      <c r="KM17" s="19" t="s">
        <v>611</v>
      </c>
      <c r="KN17" s="19" t="s">
        <v>611</v>
      </c>
      <c r="KO17" s="19" t="s">
        <v>641</v>
      </c>
      <c r="KP17" s="19" t="s">
        <v>611</v>
      </c>
      <c r="KQ17" s="19" t="s">
        <v>611</v>
      </c>
      <c r="KR17" s="19" t="s">
        <v>611</v>
      </c>
      <c r="KS17" s="19" t="s">
        <v>611</v>
      </c>
      <c r="KT17" s="19" t="s">
        <v>611</v>
      </c>
      <c r="KU17" s="19" t="s">
        <v>611</v>
      </c>
      <c r="KV17" s="19" t="s">
        <v>611</v>
      </c>
      <c r="KW17" s="19" t="s">
        <v>611</v>
      </c>
      <c r="KX17" s="19" t="s">
        <v>644</v>
      </c>
      <c r="KY17" s="19" t="s">
        <v>1085</v>
      </c>
      <c r="KZ17" s="19" t="s">
        <v>611</v>
      </c>
      <c r="LA17" s="19" t="s">
        <v>611</v>
      </c>
      <c r="LB17" s="19" t="s">
        <v>744</v>
      </c>
      <c r="LC17" s="19" t="s">
        <v>1086</v>
      </c>
      <c r="LD17" s="19" t="s">
        <v>611</v>
      </c>
      <c r="LE17" s="19" t="s">
        <v>611</v>
      </c>
      <c r="LF17" s="19" t="s">
        <v>611</v>
      </c>
      <c r="LG17" s="19" t="s">
        <v>611</v>
      </c>
      <c r="LH17" s="19" t="s">
        <v>611</v>
      </c>
      <c r="LI17" s="19" t="s">
        <v>611</v>
      </c>
      <c r="LJ17" s="19" t="s">
        <v>611</v>
      </c>
      <c r="LK17" s="19" t="s">
        <v>611</v>
      </c>
      <c r="LL17" s="19" t="s">
        <v>611</v>
      </c>
      <c r="LM17" s="19" t="s">
        <v>611</v>
      </c>
      <c r="LN17" s="19" t="s">
        <v>611</v>
      </c>
      <c r="LO17" s="19" t="s">
        <v>611</v>
      </c>
      <c r="LP17" s="19" t="s">
        <v>611</v>
      </c>
      <c r="LQ17" s="19" t="s">
        <v>611</v>
      </c>
      <c r="LR17" s="19" t="s">
        <v>611</v>
      </c>
      <c r="LS17" s="19" t="s">
        <v>611</v>
      </c>
      <c r="LT17" s="19" t="s">
        <v>1087</v>
      </c>
      <c r="LU17" s="19" t="s">
        <v>611</v>
      </c>
      <c r="LV17" s="19" t="s">
        <v>611</v>
      </c>
      <c r="LW17" s="19" t="s">
        <v>611</v>
      </c>
      <c r="LX17" s="19" t="s">
        <v>611</v>
      </c>
      <c r="LY17" s="19" t="s">
        <v>611</v>
      </c>
      <c r="LZ17" s="19" t="s">
        <v>611</v>
      </c>
      <c r="MA17" s="19" t="s">
        <v>611</v>
      </c>
      <c r="MB17" s="19" t="s">
        <v>611</v>
      </c>
      <c r="MC17" s="19" t="s">
        <v>611</v>
      </c>
      <c r="MD17" s="19" t="s">
        <v>767</v>
      </c>
      <c r="ME17" s="19" t="s">
        <v>611</v>
      </c>
      <c r="MF17" s="19" t="s">
        <v>611</v>
      </c>
      <c r="MG17" s="19" t="s">
        <v>611</v>
      </c>
      <c r="MH17" s="19" t="s">
        <v>611</v>
      </c>
      <c r="MI17" s="19" t="s">
        <v>611</v>
      </c>
      <c r="MJ17" s="19" t="s">
        <v>611</v>
      </c>
      <c r="MK17" s="19" t="s">
        <v>611</v>
      </c>
      <c r="ML17" s="19" t="s">
        <v>611</v>
      </c>
      <c r="MM17" s="19" t="s">
        <v>611</v>
      </c>
      <c r="MN17" s="19" t="s">
        <v>634</v>
      </c>
      <c r="MO17" s="19" t="s">
        <v>611</v>
      </c>
      <c r="MP17" s="19" t="s">
        <v>610</v>
      </c>
      <c r="MQ17" s="19" t="s">
        <v>611</v>
      </c>
      <c r="MR17" s="19" t="s">
        <v>611</v>
      </c>
      <c r="MS17" s="19" t="s">
        <v>882</v>
      </c>
      <c r="MT17" s="19" t="s">
        <v>648</v>
      </c>
      <c r="MU17" s="19" t="s">
        <v>611</v>
      </c>
      <c r="MV17" s="19" t="s">
        <v>611</v>
      </c>
      <c r="MW17" s="19" t="s">
        <v>611</v>
      </c>
      <c r="MX17" s="19" t="s">
        <v>611</v>
      </c>
      <c r="MY17" s="19" t="s">
        <v>611</v>
      </c>
      <c r="MZ17" s="19" t="s">
        <v>611</v>
      </c>
      <c r="NA17" s="19" t="s">
        <v>611</v>
      </c>
      <c r="NB17" s="19" t="s">
        <v>611</v>
      </c>
      <c r="NC17" s="19" t="s">
        <v>611</v>
      </c>
      <c r="ND17" s="19" t="s">
        <v>611</v>
      </c>
      <c r="NE17" s="19" t="s">
        <v>611</v>
      </c>
      <c r="NF17" s="19" t="s">
        <v>611</v>
      </c>
      <c r="NG17" s="19" t="s">
        <v>611</v>
      </c>
      <c r="NH17" s="19" t="s">
        <v>611</v>
      </c>
      <c r="NI17" s="19" t="s">
        <v>611</v>
      </c>
      <c r="NJ17" s="19" t="s">
        <v>611</v>
      </c>
      <c r="NK17" s="19" t="s">
        <v>611</v>
      </c>
      <c r="NL17" s="19" t="s">
        <v>649</v>
      </c>
      <c r="NM17" s="19" t="s">
        <v>611</v>
      </c>
      <c r="NN17" s="19" t="s">
        <v>611</v>
      </c>
      <c r="NO17" s="19" t="s">
        <v>611</v>
      </c>
      <c r="NP17" s="18">
        <f t="shared" si="0"/>
        <v>0</v>
      </c>
      <c r="NQ17" s="18">
        <f t="shared" si="1"/>
        <v>0</v>
      </c>
      <c r="NR17" s="18">
        <f>SUM(OD17,QD17)</f>
        <v>0</v>
      </c>
      <c r="NS17" s="18">
        <f>SUM(OE17,QE17)</f>
        <v>0</v>
      </c>
      <c r="NT17" s="18">
        <f>SUM(OF17,QF17)</f>
        <v>0</v>
      </c>
      <c r="NU17" s="18">
        <f>SUM(OG17,QG17)</f>
        <v>0</v>
      </c>
      <c r="NV17" s="17">
        <v>132093</v>
      </c>
      <c r="OD17" s="18">
        <f t="shared" si="2"/>
        <v>0</v>
      </c>
      <c r="OE17" s="18">
        <f>SUM(OR17,OS17,OT17,OU17,OV17,OW17,OX17,OY17,OZ17,PA17,PB17,PC17,PD17,PE17)</f>
        <v>0</v>
      </c>
      <c r="OF17" s="18">
        <f>SUM(NW17,NX17,NY17,NZ17,OA17,OB17,OC17,OI17,PF17,PG17,PH17,PI17,PJ17,PK17,PM17)</f>
        <v>0</v>
      </c>
      <c r="OG17" s="18">
        <f t="shared" si="3"/>
        <v>0</v>
      </c>
      <c r="OH17" s="19"/>
      <c r="OI17" s="18" t="s">
        <v>611</v>
      </c>
      <c r="OQ17" s="19" t="s">
        <v>611</v>
      </c>
      <c r="PE17" s="19" t="s">
        <v>611</v>
      </c>
      <c r="PL17" s="19" t="s">
        <v>611</v>
      </c>
      <c r="PM17" s="19" t="s">
        <v>611</v>
      </c>
      <c r="PX17" s="19" t="s">
        <v>611</v>
      </c>
      <c r="PY17" s="19" t="s">
        <v>611</v>
      </c>
      <c r="QD17" s="18">
        <f t="shared" si="4"/>
        <v>0</v>
      </c>
      <c r="QE17" s="18">
        <f t="shared" si="5"/>
        <v>0</v>
      </c>
      <c r="QF17" s="18">
        <f t="shared" si="6"/>
        <v>0</v>
      </c>
      <c r="QG17" s="18">
        <f t="shared" si="7"/>
        <v>0</v>
      </c>
      <c r="QI17" s="19" t="s">
        <v>611</v>
      </c>
      <c r="QJ17" s="19" t="s">
        <v>611</v>
      </c>
      <c r="QP17" s="19" t="s">
        <v>611</v>
      </c>
      <c r="QQ17" s="18" t="s">
        <v>611</v>
      </c>
      <c r="RN17" s="19" t="s">
        <v>611</v>
      </c>
      <c r="RO17" s="19" t="s">
        <v>611</v>
      </c>
      <c r="RP17" s="19" t="s">
        <v>611</v>
      </c>
      <c r="RU17" s="19" t="s">
        <v>611</v>
      </c>
      <c r="RV17" s="19" t="s">
        <v>611</v>
      </c>
      <c r="SE17" s="19" t="s">
        <v>611</v>
      </c>
      <c r="SF17" s="19" t="s">
        <v>611</v>
      </c>
      <c r="SS17" s="19" t="s">
        <v>611</v>
      </c>
      <c r="ST17" s="19" t="s">
        <v>611</v>
      </c>
      <c r="SU17" s="19" t="s">
        <v>1088</v>
      </c>
      <c r="SV17" s="19" t="s">
        <v>611</v>
      </c>
      <c r="SW17" s="19" t="s">
        <v>1089</v>
      </c>
      <c r="SX17" s="18">
        <f t="shared" si="8"/>
        <v>0</v>
      </c>
      <c r="SY17" s="18">
        <f t="shared" si="9"/>
        <v>45082</v>
      </c>
      <c r="SZ17" s="19" t="s">
        <v>611</v>
      </c>
      <c r="TH17" s="18">
        <f t="shared" si="10"/>
        <v>0</v>
      </c>
      <c r="TI17" s="18">
        <f t="shared" si="11"/>
        <v>0</v>
      </c>
      <c r="TJ17" s="18">
        <f t="shared" si="12"/>
        <v>0</v>
      </c>
      <c r="TK17" s="18">
        <f t="shared" si="13"/>
        <v>0</v>
      </c>
      <c r="TL17" s="19" t="s">
        <v>611</v>
      </c>
      <c r="TM17" s="19" t="s">
        <v>611</v>
      </c>
      <c r="TT17" s="19" t="s">
        <v>611</v>
      </c>
      <c r="TU17" s="19" t="s">
        <v>611</v>
      </c>
      <c r="UI17" s="19" t="s">
        <v>611</v>
      </c>
      <c r="UJ17" s="19" t="s">
        <v>611</v>
      </c>
      <c r="UQ17" s="19" t="s">
        <v>611</v>
      </c>
      <c r="UR17" s="19" t="s">
        <v>611</v>
      </c>
      <c r="VC17" s="19" t="s">
        <v>611</v>
      </c>
      <c r="VD17" s="19" t="s">
        <v>611</v>
      </c>
      <c r="VI17" s="18">
        <f t="shared" si="14"/>
        <v>0</v>
      </c>
      <c r="VJ17" s="18">
        <f t="shared" si="15"/>
        <v>45082</v>
      </c>
      <c r="VK17" s="18">
        <f t="shared" si="16"/>
        <v>0</v>
      </c>
      <c r="VL17" s="18">
        <f t="shared" si="17"/>
        <v>0</v>
      </c>
      <c r="VN17" s="19" t="s">
        <v>611</v>
      </c>
      <c r="VO17" s="19" t="s">
        <v>611</v>
      </c>
      <c r="VU17" s="19" t="s">
        <v>611</v>
      </c>
      <c r="VV17" s="19" t="s">
        <v>611</v>
      </c>
      <c r="WE17" s="17">
        <v>45082</v>
      </c>
      <c r="WS17" s="19" t="s">
        <v>611</v>
      </c>
      <c r="WT17" s="19" t="s">
        <v>611</v>
      </c>
      <c r="WU17" s="19" t="s">
        <v>611</v>
      </c>
      <c r="WZ17" s="19" t="s">
        <v>611</v>
      </c>
      <c r="XA17" s="19" t="s">
        <v>611</v>
      </c>
      <c r="XJ17" s="19" t="s">
        <v>611</v>
      </c>
      <c r="XK17" s="19" t="s">
        <v>611</v>
      </c>
      <c r="XX17" s="19" t="s">
        <v>611</v>
      </c>
      <c r="XY17" s="19" t="s">
        <v>611</v>
      </c>
      <c r="XZ17" s="19" t="s">
        <v>1090</v>
      </c>
      <c r="YA17" s="17">
        <v>1048744</v>
      </c>
      <c r="YB17" s="19" t="s">
        <v>1091</v>
      </c>
      <c r="YC17" s="19" t="s">
        <v>1092</v>
      </c>
      <c r="YD17" s="19" t="s">
        <v>610</v>
      </c>
    </row>
    <row r="18" spans="1:654" ht="15" customHeight="1">
      <c r="A18" s="17">
        <v>2024</v>
      </c>
      <c r="B18" s="17">
        <v>1005917</v>
      </c>
      <c r="C18" s="19" t="s">
        <v>1093</v>
      </c>
      <c r="D18" s="17">
        <v>7</v>
      </c>
      <c r="E18" s="19" t="s">
        <v>615</v>
      </c>
      <c r="F18" s="19" t="s">
        <v>890</v>
      </c>
      <c r="G18" s="22">
        <v>44470</v>
      </c>
      <c r="H18" s="19" t="s">
        <v>611</v>
      </c>
      <c r="I18" s="22"/>
      <c r="J18" s="19" t="s">
        <v>611</v>
      </c>
      <c r="K18" s="22"/>
      <c r="L18" s="19" t="s">
        <v>611</v>
      </c>
      <c r="M18" s="22"/>
      <c r="N18" s="19" t="s">
        <v>611</v>
      </c>
      <c r="O18" s="22"/>
      <c r="P18" s="19" t="s">
        <v>611</v>
      </c>
      <c r="Q18" s="22"/>
      <c r="R18" s="19" t="s">
        <v>611</v>
      </c>
      <c r="S18" s="22"/>
      <c r="T18" s="22" t="s">
        <v>890</v>
      </c>
      <c r="U18" s="19" t="s">
        <v>611</v>
      </c>
      <c r="V18" s="19" t="s">
        <v>1094</v>
      </c>
      <c r="W18" s="19" t="s">
        <v>611</v>
      </c>
      <c r="X18" s="19" t="s">
        <v>611</v>
      </c>
      <c r="Y18" s="19" t="s">
        <v>611</v>
      </c>
      <c r="Z18" s="19" t="s">
        <v>615</v>
      </c>
      <c r="AA18" s="19" t="s">
        <v>890</v>
      </c>
      <c r="AB18" s="22">
        <v>44470</v>
      </c>
      <c r="AC18" s="19" t="s">
        <v>611</v>
      </c>
      <c r="AD18" s="22"/>
      <c r="AE18" s="19" t="s">
        <v>611</v>
      </c>
      <c r="AF18" s="22"/>
      <c r="AG18" s="19" t="s">
        <v>611</v>
      </c>
      <c r="AH18" s="22"/>
      <c r="AI18" s="19" t="s">
        <v>611</v>
      </c>
      <c r="AJ18" s="22"/>
      <c r="AK18" s="19" t="s">
        <v>611</v>
      </c>
      <c r="AL18" s="22"/>
      <c r="AM18" s="19" t="s">
        <v>616</v>
      </c>
      <c r="AN18" s="22">
        <v>45323</v>
      </c>
      <c r="AO18" s="18" t="s">
        <v>1095</v>
      </c>
      <c r="AP18" s="19" t="s">
        <v>611</v>
      </c>
      <c r="AQ18" s="19" t="s">
        <v>1094</v>
      </c>
      <c r="AR18" s="19" t="s">
        <v>611</v>
      </c>
      <c r="AS18" s="19" t="s">
        <v>611</v>
      </c>
      <c r="AT18" s="19" t="s">
        <v>611</v>
      </c>
      <c r="AU18" s="18" t="s">
        <v>615</v>
      </c>
      <c r="AV18" s="19" t="s">
        <v>611</v>
      </c>
      <c r="AW18" s="19" t="s">
        <v>618</v>
      </c>
      <c r="AX18" s="19" t="s">
        <v>611</v>
      </c>
      <c r="AY18" s="19" t="s">
        <v>660</v>
      </c>
      <c r="AZ18" s="19" t="s">
        <v>611</v>
      </c>
      <c r="BA18" s="19" t="s">
        <v>611</v>
      </c>
      <c r="BB18" s="19" t="s">
        <v>611</v>
      </c>
      <c r="BC18" s="19" t="s">
        <v>615</v>
      </c>
      <c r="BD18" s="19" t="s">
        <v>611</v>
      </c>
      <c r="BE18" s="17">
        <v>2865</v>
      </c>
      <c r="BF18" s="17">
        <v>110.5</v>
      </c>
      <c r="BG18" s="17">
        <v>2975.5</v>
      </c>
      <c r="BH18" s="17">
        <v>5</v>
      </c>
      <c r="BI18" s="19" t="s">
        <v>661</v>
      </c>
      <c r="BJ18" s="17">
        <v>1153.8</v>
      </c>
      <c r="BK18" s="17">
        <v>1711.18</v>
      </c>
      <c r="BL18" s="19" t="s">
        <v>1096</v>
      </c>
      <c r="BM18" s="19" t="s">
        <v>611</v>
      </c>
      <c r="BN18" s="19" t="s">
        <v>611</v>
      </c>
      <c r="BO18" s="19" t="s">
        <v>611</v>
      </c>
      <c r="BP18" s="19" t="s">
        <v>611</v>
      </c>
      <c r="BQ18" s="19" t="s">
        <v>611</v>
      </c>
      <c r="BR18" s="19" t="s">
        <v>611</v>
      </c>
      <c r="BS18" s="19" t="s">
        <v>1097</v>
      </c>
      <c r="BT18" s="19" t="s">
        <v>615</v>
      </c>
      <c r="BY18" s="19" t="s">
        <v>611</v>
      </c>
      <c r="BZ18" s="19" t="s">
        <v>611</v>
      </c>
      <c r="CA18" s="19" t="s">
        <v>611</v>
      </c>
      <c r="CB18" s="19" t="s">
        <v>611</v>
      </c>
      <c r="CC18" s="19" t="s">
        <v>611</v>
      </c>
      <c r="CD18" s="19" t="s">
        <v>611</v>
      </c>
      <c r="CE18" s="19" t="s">
        <v>611</v>
      </c>
      <c r="CF18" s="19" t="s">
        <v>611</v>
      </c>
      <c r="CG18" s="19" t="s">
        <v>665</v>
      </c>
      <c r="CH18" s="19" t="s">
        <v>611</v>
      </c>
      <c r="CI18" s="19" t="s">
        <v>611</v>
      </c>
      <c r="CJ18" s="19" t="s">
        <v>611</v>
      </c>
      <c r="CK18" s="19" t="s">
        <v>611</v>
      </c>
      <c r="CL18" s="19" t="s">
        <v>611</v>
      </c>
      <c r="CM18" s="19" t="s">
        <v>611</v>
      </c>
      <c r="CN18" s="19" t="s">
        <v>611</v>
      </c>
      <c r="CO18" s="19" t="s">
        <v>611</v>
      </c>
      <c r="CP18" s="19" t="s">
        <v>611</v>
      </c>
      <c r="CQ18" s="19" t="s">
        <v>611</v>
      </c>
      <c r="CR18" s="19" t="s">
        <v>611</v>
      </c>
      <c r="CS18" s="19" t="s">
        <v>611</v>
      </c>
      <c r="CT18" s="19" t="s">
        <v>611</v>
      </c>
      <c r="CU18" s="19" t="s">
        <v>1098</v>
      </c>
      <c r="CV18" s="17">
        <v>930655</v>
      </c>
      <c r="CW18" s="17">
        <v>619055</v>
      </c>
      <c r="CX18" s="17">
        <v>50276</v>
      </c>
      <c r="CY18" s="19" t="s">
        <v>611</v>
      </c>
      <c r="CZ18" s="19" t="s">
        <v>611</v>
      </c>
      <c r="DA18" s="19" t="s">
        <v>611</v>
      </c>
      <c r="DB18" s="19" t="s">
        <v>611</v>
      </c>
      <c r="DC18" s="19" t="s">
        <v>611</v>
      </c>
      <c r="DD18" s="19" t="s">
        <v>611</v>
      </c>
      <c r="DE18" s="19" t="s">
        <v>611</v>
      </c>
      <c r="DF18" s="19" t="s">
        <v>611</v>
      </c>
      <c r="DG18" s="19" t="s">
        <v>1098</v>
      </c>
      <c r="DH18" s="17">
        <v>930655</v>
      </c>
      <c r="DI18" s="17">
        <v>619055</v>
      </c>
      <c r="DJ18" s="17">
        <v>50276</v>
      </c>
      <c r="DK18" s="19" t="s">
        <v>611</v>
      </c>
      <c r="DL18" s="17">
        <v>45</v>
      </c>
      <c r="DM18" s="17">
        <v>2007</v>
      </c>
      <c r="DN18" s="17">
        <v>0</v>
      </c>
      <c r="DO18" s="17">
        <v>0</v>
      </c>
      <c r="DP18" s="17">
        <v>100</v>
      </c>
      <c r="DQ18" s="17">
        <v>2007</v>
      </c>
      <c r="DR18" s="19" t="s">
        <v>1099</v>
      </c>
      <c r="DS18" s="19" t="s">
        <v>610</v>
      </c>
      <c r="DT18" s="18" t="s">
        <v>610</v>
      </c>
      <c r="DU18" s="19" t="s">
        <v>615</v>
      </c>
      <c r="DV18" s="18" t="s">
        <v>615</v>
      </c>
      <c r="DW18" s="19" t="s">
        <v>611</v>
      </c>
      <c r="DX18" s="19" t="s">
        <v>894</v>
      </c>
      <c r="DY18" s="19" t="s">
        <v>611</v>
      </c>
      <c r="DZ18" s="19" t="s">
        <v>611</v>
      </c>
      <c r="EA18" s="19" t="s">
        <v>611</v>
      </c>
      <c r="EB18" s="19" t="s">
        <v>611</v>
      </c>
      <c r="EC18" s="19" t="s">
        <v>611</v>
      </c>
      <c r="ED18" s="19" t="s">
        <v>611</v>
      </c>
      <c r="EE18" s="19" t="s">
        <v>623</v>
      </c>
      <c r="EF18" s="19" t="s">
        <v>1100</v>
      </c>
      <c r="EG18" s="19" t="s">
        <v>611</v>
      </c>
      <c r="EH18" s="19" t="s">
        <v>625</v>
      </c>
      <c r="EI18" s="19" t="s">
        <v>672</v>
      </c>
      <c r="EJ18" s="19" t="s">
        <v>611</v>
      </c>
      <c r="EK18" s="19" t="s">
        <v>611</v>
      </c>
      <c r="EL18" s="19" t="s">
        <v>1101</v>
      </c>
      <c r="EM18" s="19" t="s">
        <v>793</v>
      </c>
      <c r="EN18" s="19" t="s">
        <v>626</v>
      </c>
      <c r="EO18" s="19" t="s">
        <v>611</v>
      </c>
      <c r="EP18" s="19" t="s">
        <v>611</v>
      </c>
      <c r="EQ18" s="19" t="s">
        <v>1102</v>
      </c>
      <c r="ER18" s="19" t="s">
        <v>611</v>
      </c>
      <c r="ES18" s="19" t="s">
        <v>611</v>
      </c>
      <c r="ET18" s="19" t="s">
        <v>611</v>
      </c>
      <c r="EU18" s="19" t="s">
        <v>611</v>
      </c>
      <c r="EV18" s="19" t="s">
        <v>611</v>
      </c>
      <c r="EW18" s="19" t="s">
        <v>611</v>
      </c>
      <c r="EX18" s="19" t="s">
        <v>611</v>
      </c>
      <c r="EY18" s="19" t="s">
        <v>611</v>
      </c>
      <c r="EZ18" s="19" t="s">
        <v>793</v>
      </c>
      <c r="FA18" s="19" t="s">
        <v>611</v>
      </c>
      <c r="FB18" s="19" t="s">
        <v>611</v>
      </c>
      <c r="FC18" s="19" t="s">
        <v>1103</v>
      </c>
      <c r="FD18" s="19" t="s">
        <v>611</v>
      </c>
      <c r="FE18" s="19" t="s">
        <v>611</v>
      </c>
      <c r="FF18" s="19" t="s">
        <v>611</v>
      </c>
      <c r="FG18" s="19" t="s">
        <v>611</v>
      </c>
      <c r="FH18" s="19" t="s">
        <v>611</v>
      </c>
      <c r="FI18" s="19" t="s">
        <v>611</v>
      </c>
      <c r="FJ18" s="19" t="s">
        <v>1104</v>
      </c>
      <c r="FK18" s="18" t="s">
        <v>1105</v>
      </c>
      <c r="FL18" s="18" t="s">
        <v>1106</v>
      </c>
      <c r="FM18" s="19" t="s">
        <v>625</v>
      </c>
      <c r="FN18" s="19" t="s">
        <v>672</v>
      </c>
      <c r="FO18" s="19" t="s">
        <v>611</v>
      </c>
      <c r="FP18" s="19" t="s">
        <v>611</v>
      </c>
      <c r="FQ18" s="19" t="s">
        <v>611</v>
      </c>
      <c r="FR18" s="19" t="s">
        <v>611</v>
      </c>
      <c r="FS18" s="19" t="s">
        <v>1107</v>
      </c>
      <c r="FT18" s="19" t="s">
        <v>611</v>
      </c>
      <c r="FU18" s="19" t="s">
        <v>629</v>
      </c>
      <c r="FV18" s="19" t="s">
        <v>630</v>
      </c>
      <c r="FW18" s="19" t="s">
        <v>611</v>
      </c>
      <c r="FX18" s="19" t="s">
        <v>795</v>
      </c>
      <c r="FY18" s="19" t="s">
        <v>676</v>
      </c>
      <c r="FZ18" s="19" t="s">
        <v>631</v>
      </c>
      <c r="GA18" s="19" t="s">
        <v>611</v>
      </c>
      <c r="GB18" s="19" t="s">
        <v>611</v>
      </c>
      <c r="GC18" s="19" t="s">
        <v>611</v>
      </c>
      <c r="GD18" s="19" t="s">
        <v>673</v>
      </c>
      <c r="GE18" s="19" t="s">
        <v>611</v>
      </c>
      <c r="GF18" s="19" t="s">
        <v>680</v>
      </c>
      <c r="GG18" s="19" t="s">
        <v>611</v>
      </c>
      <c r="GH18" s="19" t="s">
        <v>611</v>
      </c>
      <c r="GI18" s="19" t="s">
        <v>611</v>
      </c>
      <c r="GJ18" s="19" t="s">
        <v>611</v>
      </c>
      <c r="GK18" s="19" t="s">
        <v>683</v>
      </c>
      <c r="GL18" s="19" t="s">
        <v>629</v>
      </c>
      <c r="GM18" s="19" t="s">
        <v>630</v>
      </c>
      <c r="GN18" s="19" t="s">
        <v>611</v>
      </c>
      <c r="GO18" s="19" t="s">
        <v>611</v>
      </c>
      <c r="GP18" s="19" t="s">
        <v>611</v>
      </c>
      <c r="GQ18" s="19" t="s">
        <v>611</v>
      </c>
      <c r="GR18" s="19" t="s">
        <v>611</v>
      </c>
      <c r="GS18" s="19" t="s">
        <v>676</v>
      </c>
      <c r="GT18" s="19" t="s">
        <v>611</v>
      </c>
      <c r="GU18" s="19" t="s">
        <v>611</v>
      </c>
      <c r="GV18" s="19" t="s">
        <v>631</v>
      </c>
      <c r="GW18" s="19" t="s">
        <v>611</v>
      </c>
      <c r="GX18" s="19" t="s">
        <v>611</v>
      </c>
      <c r="GY18" s="19" t="s">
        <v>611</v>
      </c>
      <c r="GZ18" s="19" t="s">
        <v>1108</v>
      </c>
      <c r="HA18" s="19" t="s">
        <v>1109</v>
      </c>
      <c r="HB18" s="18" t="s">
        <v>1110</v>
      </c>
      <c r="HC18" s="18" t="s">
        <v>1111</v>
      </c>
      <c r="HD18" s="19" t="s">
        <v>625</v>
      </c>
      <c r="HE18" s="19" t="s">
        <v>672</v>
      </c>
      <c r="HF18" s="19" t="s">
        <v>611</v>
      </c>
      <c r="HG18" s="19" t="s">
        <v>611</v>
      </c>
      <c r="HH18" s="19" t="s">
        <v>693</v>
      </c>
      <c r="HI18" s="19" t="s">
        <v>694</v>
      </c>
      <c r="HJ18" s="19" t="s">
        <v>695</v>
      </c>
      <c r="HK18" s="19" t="s">
        <v>611</v>
      </c>
      <c r="HL18" s="19" t="s">
        <v>611</v>
      </c>
      <c r="HM18" s="19" t="s">
        <v>611</v>
      </c>
      <c r="HN18" s="19" t="s">
        <v>696</v>
      </c>
      <c r="HO18" s="19" t="s">
        <v>697</v>
      </c>
      <c r="HP18" s="19" t="s">
        <v>611</v>
      </c>
      <c r="HQ18" s="19" t="s">
        <v>698</v>
      </c>
      <c r="HR18" s="19" t="s">
        <v>611</v>
      </c>
      <c r="HS18" s="19" t="s">
        <v>611</v>
      </c>
      <c r="HT18" s="19" t="s">
        <v>611</v>
      </c>
      <c r="HU18" s="19" t="s">
        <v>611</v>
      </c>
      <c r="HV18" s="19" t="s">
        <v>611</v>
      </c>
      <c r="HW18" s="19" t="s">
        <v>611</v>
      </c>
      <c r="HX18" s="19" t="s">
        <v>611</v>
      </c>
      <c r="HY18" s="19" t="s">
        <v>705</v>
      </c>
      <c r="HZ18" s="19" t="s">
        <v>706</v>
      </c>
      <c r="IA18" s="19" t="s">
        <v>611</v>
      </c>
      <c r="IB18" s="18" t="s">
        <v>708</v>
      </c>
      <c r="IC18" s="18" t="s">
        <v>1112</v>
      </c>
      <c r="ID18" s="19" t="s">
        <v>1113</v>
      </c>
      <c r="IE18" s="19" t="s">
        <v>625</v>
      </c>
      <c r="IF18" s="19" t="s">
        <v>672</v>
      </c>
      <c r="IG18" s="19" t="s">
        <v>611</v>
      </c>
      <c r="IH18" s="18" t="s">
        <v>1114</v>
      </c>
      <c r="II18" s="19" t="s">
        <v>712</v>
      </c>
      <c r="IJ18" s="19" t="s">
        <v>611</v>
      </c>
      <c r="IK18" s="19" t="s">
        <v>713</v>
      </c>
      <c r="IL18" s="19" t="s">
        <v>714</v>
      </c>
      <c r="IM18" s="19" t="s">
        <v>715</v>
      </c>
      <c r="IN18" s="19" t="s">
        <v>716</v>
      </c>
      <c r="IO18" s="19" t="s">
        <v>717</v>
      </c>
      <c r="IP18" s="19" t="s">
        <v>900</v>
      </c>
      <c r="IQ18" s="19" t="s">
        <v>718</v>
      </c>
      <c r="IR18" s="19" t="s">
        <v>719</v>
      </c>
      <c r="IS18" s="19" t="s">
        <v>720</v>
      </c>
      <c r="IT18" s="19" t="s">
        <v>611</v>
      </c>
      <c r="IU18" s="19" t="s">
        <v>611</v>
      </c>
      <c r="IV18" s="19" t="s">
        <v>611</v>
      </c>
      <c r="IW18" s="19" t="s">
        <v>713</v>
      </c>
      <c r="IX18" s="19" t="s">
        <v>714</v>
      </c>
      <c r="IY18" s="19" t="s">
        <v>722</v>
      </c>
      <c r="IZ18" s="19" t="s">
        <v>715</v>
      </c>
      <c r="JA18" s="19" t="s">
        <v>723</v>
      </c>
      <c r="JB18" s="19" t="s">
        <v>716</v>
      </c>
      <c r="JC18" s="19" t="s">
        <v>611</v>
      </c>
      <c r="JD18" s="19" t="s">
        <v>900</v>
      </c>
      <c r="JE18" s="19" t="s">
        <v>805</v>
      </c>
      <c r="JF18" s="19" t="s">
        <v>718</v>
      </c>
      <c r="JG18" s="19" t="s">
        <v>719</v>
      </c>
      <c r="JH18" s="19" t="s">
        <v>611</v>
      </c>
      <c r="JI18" s="19" t="s">
        <v>1115</v>
      </c>
      <c r="JJ18" s="18" t="s">
        <v>1116</v>
      </c>
      <c r="JK18" s="18" t="s">
        <v>1117</v>
      </c>
      <c r="JL18" s="19" t="s">
        <v>638</v>
      </c>
      <c r="JM18" s="17">
        <v>3</v>
      </c>
      <c r="JN18" s="19" t="s">
        <v>727</v>
      </c>
      <c r="JO18" s="17">
        <v>1.25</v>
      </c>
      <c r="JP18" s="19" t="s">
        <v>728</v>
      </c>
      <c r="JQ18" s="17">
        <v>1</v>
      </c>
      <c r="JR18" s="19" t="s">
        <v>729</v>
      </c>
      <c r="JS18" s="17">
        <v>1</v>
      </c>
      <c r="JT18" s="19" t="s">
        <v>611</v>
      </c>
      <c r="JU18" s="19" t="s">
        <v>730</v>
      </c>
      <c r="JV18" s="17">
        <v>120000</v>
      </c>
      <c r="JW18" s="19" t="s">
        <v>611</v>
      </c>
      <c r="JY18" s="19" t="s">
        <v>731</v>
      </c>
      <c r="JZ18" s="17">
        <v>150000</v>
      </c>
      <c r="KA18" s="19" t="s">
        <v>732</v>
      </c>
      <c r="KB18" s="17">
        <v>500000</v>
      </c>
      <c r="KC18" s="19" t="s">
        <v>611</v>
      </c>
      <c r="KD18" s="19" t="s">
        <v>611</v>
      </c>
      <c r="KF18" s="19" t="s">
        <v>903</v>
      </c>
      <c r="KG18" s="17">
        <v>2021</v>
      </c>
      <c r="KH18" s="19" t="s">
        <v>611</v>
      </c>
      <c r="KI18" s="19" t="s">
        <v>1118</v>
      </c>
      <c r="KJ18" s="19" t="s">
        <v>611</v>
      </c>
      <c r="KK18" s="19" t="s">
        <v>611</v>
      </c>
      <c r="KL18" s="19" t="s">
        <v>611</v>
      </c>
      <c r="KM18" s="19" t="s">
        <v>611</v>
      </c>
      <c r="KN18" s="19" t="s">
        <v>611</v>
      </c>
      <c r="KO18" s="19" t="s">
        <v>611</v>
      </c>
      <c r="KP18" s="19" t="s">
        <v>735</v>
      </c>
      <c r="KQ18" s="19" t="s">
        <v>611</v>
      </c>
      <c r="KR18" s="19" t="s">
        <v>642</v>
      </c>
      <c r="KS18" s="19" t="s">
        <v>1119</v>
      </c>
      <c r="KT18" s="19" t="s">
        <v>611</v>
      </c>
      <c r="KU18" s="19" t="s">
        <v>611</v>
      </c>
      <c r="KV18" s="19" t="s">
        <v>739</v>
      </c>
      <c r="KW18" s="19" t="s">
        <v>1120</v>
      </c>
      <c r="KX18" s="19" t="s">
        <v>644</v>
      </c>
      <c r="KY18" s="19" t="s">
        <v>1121</v>
      </c>
      <c r="KZ18" s="19" t="s">
        <v>611</v>
      </c>
      <c r="LA18" s="19" t="s">
        <v>611</v>
      </c>
      <c r="LB18" s="19" t="s">
        <v>744</v>
      </c>
      <c r="LC18" s="19" t="s">
        <v>1122</v>
      </c>
      <c r="LD18" s="19" t="s">
        <v>815</v>
      </c>
      <c r="LE18" s="19" t="s">
        <v>1123</v>
      </c>
      <c r="LF18" s="19" t="s">
        <v>611</v>
      </c>
      <c r="LG18" s="19" t="s">
        <v>611</v>
      </c>
      <c r="LH18" s="19" t="s">
        <v>748</v>
      </c>
      <c r="LI18" s="19" t="s">
        <v>1124</v>
      </c>
      <c r="LJ18" s="19" t="s">
        <v>750</v>
      </c>
      <c r="LK18" s="19" t="s">
        <v>1125</v>
      </c>
      <c r="LL18" s="19" t="s">
        <v>752</v>
      </c>
      <c r="LM18" s="19" t="s">
        <v>1126</v>
      </c>
      <c r="LN18" s="19" t="s">
        <v>754</v>
      </c>
      <c r="LO18" s="19" t="s">
        <v>1127</v>
      </c>
      <c r="LP18" s="19" t="s">
        <v>611</v>
      </c>
      <c r="LQ18" s="19" t="s">
        <v>611</v>
      </c>
      <c r="LR18" s="19" t="s">
        <v>611</v>
      </c>
      <c r="LS18" s="19" t="s">
        <v>611</v>
      </c>
      <c r="LT18" s="19" t="s">
        <v>611</v>
      </c>
      <c r="LU18" s="19" t="s">
        <v>758</v>
      </c>
      <c r="LV18" s="19" t="s">
        <v>759</v>
      </c>
      <c r="LW18" s="19" t="s">
        <v>760</v>
      </c>
      <c r="LX18" s="19" t="s">
        <v>761</v>
      </c>
      <c r="LY18" s="19" t="s">
        <v>762</v>
      </c>
      <c r="LZ18" s="19" t="s">
        <v>763</v>
      </c>
      <c r="MA18" s="19" t="s">
        <v>764</v>
      </c>
      <c r="MB18" s="19" t="s">
        <v>765</v>
      </c>
      <c r="MC18" s="19" t="s">
        <v>766</v>
      </c>
      <c r="MD18" s="19" t="s">
        <v>767</v>
      </c>
      <c r="ME18" s="19" t="s">
        <v>768</v>
      </c>
      <c r="MF18" s="19" t="s">
        <v>769</v>
      </c>
      <c r="MG18" s="19" t="s">
        <v>646</v>
      </c>
      <c r="MH18" s="19" t="s">
        <v>611</v>
      </c>
      <c r="MI18" s="19" t="s">
        <v>611</v>
      </c>
      <c r="MJ18" s="19" t="s">
        <v>611</v>
      </c>
      <c r="MK18" s="19" t="s">
        <v>771</v>
      </c>
      <c r="ML18" s="19" t="s">
        <v>772</v>
      </c>
      <c r="MM18" s="19" t="s">
        <v>647</v>
      </c>
      <c r="MN18" s="19" t="s">
        <v>611</v>
      </c>
      <c r="MO18" s="19" t="s">
        <v>611</v>
      </c>
      <c r="MP18" s="19" t="s">
        <v>610</v>
      </c>
      <c r="MQ18" s="19" t="s">
        <v>611</v>
      </c>
      <c r="MR18" s="19" t="s">
        <v>611</v>
      </c>
      <c r="MS18" s="19" t="s">
        <v>611</v>
      </c>
      <c r="MT18" s="19" t="s">
        <v>648</v>
      </c>
      <c r="MU18" s="19" t="s">
        <v>883</v>
      </c>
      <c r="MV18" s="19" t="s">
        <v>611</v>
      </c>
      <c r="MW18" s="19" t="s">
        <v>611</v>
      </c>
      <c r="MX18" s="19" t="s">
        <v>611</v>
      </c>
      <c r="MY18" s="19" t="s">
        <v>611</v>
      </c>
      <c r="MZ18" s="19" t="s">
        <v>611</v>
      </c>
      <c r="NA18" s="19" t="s">
        <v>611</v>
      </c>
      <c r="NB18" s="19" t="s">
        <v>611</v>
      </c>
      <c r="NC18" s="19" t="s">
        <v>611</v>
      </c>
      <c r="ND18" s="19" t="s">
        <v>611</v>
      </c>
      <c r="NE18" s="19" t="s">
        <v>611</v>
      </c>
      <c r="NF18" s="19" t="s">
        <v>611</v>
      </c>
      <c r="NG18" s="19" t="s">
        <v>611</v>
      </c>
      <c r="NH18" s="19" t="s">
        <v>611</v>
      </c>
      <c r="NI18" s="19" t="s">
        <v>774</v>
      </c>
      <c r="NJ18" s="19" t="s">
        <v>775</v>
      </c>
      <c r="NK18" s="19" t="s">
        <v>611</v>
      </c>
      <c r="NL18" s="19" t="s">
        <v>611</v>
      </c>
      <c r="NM18" s="19" t="s">
        <v>611</v>
      </c>
      <c r="NN18" s="19" t="s">
        <v>611</v>
      </c>
      <c r="NO18" s="19" t="s">
        <v>611</v>
      </c>
      <c r="NP18" s="18">
        <f t="shared" si="0"/>
        <v>16871</v>
      </c>
      <c r="NQ18" s="18">
        <f t="shared" si="1"/>
        <v>29715</v>
      </c>
      <c r="NR18" s="18">
        <f>SUM(OD18,QD18)</f>
        <v>5359</v>
      </c>
      <c r="NS18" s="18">
        <f>SUM(OE18,QE18)</f>
        <v>11512</v>
      </c>
      <c r="NT18" s="18">
        <f>SUM(OF18,QF18)</f>
        <v>29715</v>
      </c>
      <c r="NU18" s="18">
        <f>SUM(OG18,QG18)</f>
        <v>0</v>
      </c>
      <c r="NV18" s="17">
        <v>322843</v>
      </c>
      <c r="OD18" s="18">
        <f t="shared" si="2"/>
        <v>5359</v>
      </c>
      <c r="OE18" s="18">
        <f>SUM(OR18,OS18,OT18,OU18,OV18,OW18,OX18,OY18,OZ18,PA18,PB18,PC18,PD18,PE18)</f>
        <v>11512</v>
      </c>
      <c r="OF18" s="18">
        <f>SUM(NW18,NX18,NY18,NZ18,OA18,OB18,OC18,OI18,PF18,PG18,PH18,PI18,PJ18,PK18,PM18)</f>
        <v>0</v>
      </c>
      <c r="OG18" s="18">
        <f t="shared" si="3"/>
        <v>0</v>
      </c>
      <c r="OH18" s="19"/>
      <c r="OI18" s="18" t="s">
        <v>611</v>
      </c>
      <c r="OM18" s="17">
        <v>5359</v>
      </c>
      <c r="OQ18" s="19" t="s">
        <v>611</v>
      </c>
      <c r="PC18" s="17">
        <v>11512</v>
      </c>
      <c r="PE18" s="19" t="s">
        <v>611</v>
      </c>
      <c r="PL18" s="19" t="s">
        <v>611</v>
      </c>
      <c r="PM18" s="19" t="s">
        <v>611</v>
      </c>
      <c r="PX18" s="19" t="s">
        <v>611</v>
      </c>
      <c r="PY18" s="19" t="s">
        <v>611</v>
      </c>
      <c r="PZ18" s="17">
        <v>19193</v>
      </c>
      <c r="QD18" s="18">
        <f t="shared" si="4"/>
        <v>0</v>
      </c>
      <c r="QE18" s="18">
        <f t="shared" si="5"/>
        <v>0</v>
      </c>
      <c r="QF18" s="18">
        <f t="shared" si="6"/>
        <v>29715</v>
      </c>
      <c r="QG18" s="18">
        <f t="shared" si="7"/>
        <v>0</v>
      </c>
      <c r="QH18" s="17">
        <v>10522</v>
      </c>
      <c r="QI18" s="19" t="s">
        <v>611</v>
      </c>
      <c r="QJ18" s="19" t="s">
        <v>611</v>
      </c>
      <c r="QP18" s="19" t="s">
        <v>611</v>
      </c>
      <c r="QQ18" s="18" t="s">
        <v>611</v>
      </c>
      <c r="RN18" s="19" t="s">
        <v>611</v>
      </c>
      <c r="RO18" s="19" t="s">
        <v>611</v>
      </c>
      <c r="RP18" s="19" t="s">
        <v>611</v>
      </c>
      <c r="RU18" s="19" t="s">
        <v>611</v>
      </c>
      <c r="RV18" s="19" t="s">
        <v>611</v>
      </c>
      <c r="SE18" s="19" t="s">
        <v>611</v>
      </c>
      <c r="SF18" s="19" t="s">
        <v>611</v>
      </c>
      <c r="SS18" s="19" t="s">
        <v>611</v>
      </c>
      <c r="ST18" s="19" t="s">
        <v>611</v>
      </c>
      <c r="SU18" s="19" t="s">
        <v>611</v>
      </c>
      <c r="SV18" s="19" t="s">
        <v>839</v>
      </c>
      <c r="SW18" s="19" t="s">
        <v>1128</v>
      </c>
      <c r="SX18" s="18">
        <f t="shared" si="8"/>
        <v>33024</v>
      </c>
      <c r="SY18" s="18">
        <f t="shared" si="9"/>
        <v>104570</v>
      </c>
      <c r="SZ18" s="19" t="s">
        <v>611</v>
      </c>
      <c r="TH18" s="18">
        <f t="shared" si="10"/>
        <v>10000</v>
      </c>
      <c r="TI18" s="18">
        <f t="shared" si="11"/>
        <v>23024</v>
      </c>
      <c r="TJ18" s="18">
        <f t="shared" si="12"/>
        <v>0</v>
      </c>
      <c r="TK18" s="18">
        <f t="shared" si="13"/>
        <v>0</v>
      </c>
      <c r="TL18" s="19" t="s">
        <v>611</v>
      </c>
      <c r="TM18" s="19" t="s">
        <v>611</v>
      </c>
      <c r="TQ18" s="17">
        <v>10000</v>
      </c>
      <c r="TT18" s="19" t="s">
        <v>611</v>
      </c>
      <c r="TU18" s="19" t="s">
        <v>611</v>
      </c>
      <c r="UG18" s="17">
        <v>23024</v>
      </c>
      <c r="UI18" s="19" t="s">
        <v>611</v>
      </c>
      <c r="UJ18" s="19" t="s">
        <v>611</v>
      </c>
      <c r="UQ18" s="19" t="s">
        <v>611</v>
      </c>
      <c r="UR18" s="19" t="s">
        <v>611</v>
      </c>
      <c r="VC18" s="19" t="s">
        <v>611</v>
      </c>
      <c r="VD18" s="19" t="s">
        <v>611</v>
      </c>
      <c r="VE18" s="17">
        <v>14552</v>
      </c>
      <c r="VI18" s="18">
        <f t="shared" si="14"/>
        <v>0</v>
      </c>
      <c r="VJ18" s="18">
        <f t="shared" si="15"/>
        <v>79496</v>
      </c>
      <c r="VK18" s="18">
        <f t="shared" si="16"/>
        <v>25074</v>
      </c>
      <c r="VL18" s="18">
        <f t="shared" si="17"/>
        <v>0</v>
      </c>
      <c r="VM18" s="17">
        <v>10522</v>
      </c>
      <c r="VN18" s="19" t="s">
        <v>611</v>
      </c>
      <c r="VO18" s="19" t="s">
        <v>611</v>
      </c>
      <c r="VU18" s="19" t="s">
        <v>611</v>
      </c>
      <c r="VV18" s="19" t="s">
        <v>611</v>
      </c>
      <c r="WO18" s="17">
        <v>79496</v>
      </c>
      <c r="WS18" s="19" t="s">
        <v>611</v>
      </c>
      <c r="WT18" s="19" t="s">
        <v>611</v>
      </c>
      <c r="WU18" s="19" t="s">
        <v>611</v>
      </c>
      <c r="WZ18" s="19" t="s">
        <v>611</v>
      </c>
      <c r="XA18" s="19" t="s">
        <v>611</v>
      </c>
      <c r="XJ18" s="19" t="s">
        <v>611</v>
      </c>
      <c r="XK18" s="19" t="s">
        <v>611</v>
      </c>
      <c r="XX18" s="19" t="s">
        <v>611</v>
      </c>
      <c r="XY18" s="19" t="s">
        <v>611</v>
      </c>
      <c r="XZ18" s="19" t="s">
        <v>1129</v>
      </c>
      <c r="YA18" s="17">
        <v>0</v>
      </c>
      <c r="YB18" s="19" t="s">
        <v>1130</v>
      </c>
      <c r="YC18" s="19" t="s">
        <v>1131</v>
      </c>
      <c r="YD18" s="19" t="s">
        <v>615</v>
      </c>
    </row>
    <row r="19" spans="1:654" ht="15" customHeight="1">
      <c r="A19" s="17">
        <v>2024</v>
      </c>
      <c r="B19" s="17">
        <v>1005941</v>
      </c>
      <c r="C19" s="19" t="s">
        <v>1132</v>
      </c>
      <c r="D19" s="17">
        <v>8</v>
      </c>
      <c r="E19" s="19" t="s">
        <v>615</v>
      </c>
      <c r="F19" s="19" t="s">
        <v>611</v>
      </c>
      <c r="G19" s="22"/>
      <c r="H19" s="19" t="s">
        <v>611</v>
      </c>
      <c r="I19" s="22"/>
      <c r="J19" s="19" t="s">
        <v>611</v>
      </c>
      <c r="K19" s="22"/>
      <c r="L19" s="19" t="s">
        <v>1133</v>
      </c>
      <c r="M19" s="22">
        <v>44562</v>
      </c>
      <c r="N19" s="19" t="s">
        <v>611</v>
      </c>
      <c r="O19" s="22"/>
      <c r="P19" s="19" t="s">
        <v>611</v>
      </c>
      <c r="Q19" s="22"/>
      <c r="R19" s="19" t="s">
        <v>611</v>
      </c>
      <c r="S19" s="22"/>
      <c r="T19" s="22" t="s">
        <v>1133</v>
      </c>
      <c r="U19" s="19" t="s">
        <v>611</v>
      </c>
      <c r="V19" s="19" t="s">
        <v>1134</v>
      </c>
      <c r="W19" s="19" t="s">
        <v>611</v>
      </c>
      <c r="X19" s="19" t="s">
        <v>611</v>
      </c>
      <c r="Y19" s="19" t="s">
        <v>611</v>
      </c>
      <c r="Z19" s="19" t="s">
        <v>610</v>
      </c>
      <c r="AA19" s="19" t="s">
        <v>611</v>
      </c>
      <c r="AB19" s="22"/>
      <c r="AC19" s="19" t="s">
        <v>611</v>
      </c>
      <c r="AD19" s="22"/>
      <c r="AE19" s="19" t="s">
        <v>611</v>
      </c>
      <c r="AF19" s="22"/>
      <c r="AG19" s="19" t="s">
        <v>611</v>
      </c>
      <c r="AH19" s="22"/>
      <c r="AI19" s="19" t="s">
        <v>611</v>
      </c>
      <c r="AJ19" s="22"/>
      <c r="AK19" s="19" t="s">
        <v>611</v>
      </c>
      <c r="AL19" s="22"/>
      <c r="AM19" s="19" t="s">
        <v>611</v>
      </c>
      <c r="AN19" s="22"/>
      <c r="AO19" s="18" t="s">
        <v>612</v>
      </c>
      <c r="AP19" s="19" t="s">
        <v>611</v>
      </c>
      <c r="AQ19" s="19" t="s">
        <v>611</v>
      </c>
      <c r="AR19" s="19" t="s">
        <v>611</v>
      </c>
      <c r="AS19" s="19" t="s">
        <v>613</v>
      </c>
      <c r="AT19" s="19" t="s">
        <v>614</v>
      </c>
      <c r="AU19" s="18" t="s">
        <v>615</v>
      </c>
      <c r="AV19" s="19" t="s">
        <v>617</v>
      </c>
      <c r="AW19" s="19" t="s">
        <v>611</v>
      </c>
      <c r="AX19" s="19" t="s">
        <v>611</v>
      </c>
      <c r="AY19" s="19" t="s">
        <v>611</v>
      </c>
      <c r="AZ19" s="19" t="s">
        <v>619</v>
      </c>
      <c r="BA19" s="19" t="s">
        <v>611</v>
      </c>
      <c r="BB19" s="19" t="s">
        <v>611</v>
      </c>
      <c r="BC19" s="19" t="s">
        <v>615</v>
      </c>
      <c r="BD19" s="19" t="s">
        <v>611</v>
      </c>
      <c r="BE19" s="17">
        <v>535.66999999999996</v>
      </c>
      <c r="BF19" s="17">
        <v>774.61</v>
      </c>
      <c r="BG19" s="17">
        <v>1310.28</v>
      </c>
      <c r="BI19" s="19" t="s">
        <v>1135</v>
      </c>
      <c r="BJ19" s="17">
        <v>418.28</v>
      </c>
      <c r="BK19" s="17">
        <v>892</v>
      </c>
      <c r="BL19" s="19" t="s">
        <v>1136</v>
      </c>
      <c r="BM19" s="19" t="s">
        <v>611</v>
      </c>
      <c r="BN19" s="19" t="s">
        <v>611</v>
      </c>
      <c r="BO19" s="19" t="s">
        <v>611</v>
      </c>
      <c r="BP19" s="19" t="s">
        <v>611</v>
      </c>
      <c r="BQ19" s="19" t="s">
        <v>611</v>
      </c>
      <c r="BR19" s="19" t="s">
        <v>611</v>
      </c>
      <c r="BS19" s="19" t="s">
        <v>611</v>
      </c>
      <c r="BT19" s="19" t="s">
        <v>610</v>
      </c>
      <c r="BY19" s="19" t="s">
        <v>611</v>
      </c>
      <c r="BZ19" s="19" t="s">
        <v>611</v>
      </c>
      <c r="CA19" s="19" t="s">
        <v>611</v>
      </c>
      <c r="CB19" s="19" t="s">
        <v>611</v>
      </c>
      <c r="CC19" s="19" t="s">
        <v>611</v>
      </c>
      <c r="CD19" s="19" t="s">
        <v>611</v>
      </c>
      <c r="CE19" s="19" t="s">
        <v>611</v>
      </c>
      <c r="CF19" s="19" t="s">
        <v>611</v>
      </c>
      <c r="CG19" s="19" t="s">
        <v>611</v>
      </c>
      <c r="CH19" s="19" t="s">
        <v>611</v>
      </c>
      <c r="CI19" s="19" t="s">
        <v>611</v>
      </c>
      <c r="CJ19" s="19" t="s">
        <v>611</v>
      </c>
      <c r="CK19" s="19" t="s">
        <v>611</v>
      </c>
      <c r="CL19" s="19" t="s">
        <v>611</v>
      </c>
      <c r="CM19" s="19" t="s">
        <v>611</v>
      </c>
      <c r="CN19" s="19" t="s">
        <v>611</v>
      </c>
      <c r="CO19" s="19" t="s">
        <v>611</v>
      </c>
      <c r="CP19" s="19" t="s">
        <v>621</v>
      </c>
      <c r="CQ19" s="19" t="s">
        <v>622</v>
      </c>
      <c r="CR19" s="19" t="s">
        <v>611</v>
      </c>
      <c r="CS19" s="19" t="s">
        <v>611</v>
      </c>
      <c r="CT19" s="19" t="s">
        <v>610</v>
      </c>
      <c r="CU19" s="19" t="s">
        <v>611</v>
      </c>
      <c r="CY19" s="19" t="s">
        <v>611</v>
      </c>
      <c r="CZ19" s="19" t="s">
        <v>611</v>
      </c>
      <c r="DA19" s="19" t="s">
        <v>611</v>
      </c>
      <c r="DB19" s="19" t="s">
        <v>611</v>
      </c>
      <c r="DC19" s="19" t="s">
        <v>611</v>
      </c>
      <c r="DD19" s="19" t="s">
        <v>611</v>
      </c>
      <c r="DE19" s="19" t="s">
        <v>611</v>
      </c>
      <c r="DF19" s="19" t="s">
        <v>611</v>
      </c>
      <c r="DG19" s="19" t="s">
        <v>611</v>
      </c>
      <c r="DK19" s="19" t="s">
        <v>611</v>
      </c>
      <c r="DL19" s="17">
        <v>40</v>
      </c>
      <c r="DM19" s="17">
        <v>2007</v>
      </c>
      <c r="DN19" s="17">
        <v>60</v>
      </c>
      <c r="DO19" s="17">
        <v>2007</v>
      </c>
      <c r="DP19" s="17">
        <v>80</v>
      </c>
      <c r="DQ19" s="17">
        <v>2007</v>
      </c>
      <c r="DR19" s="19" t="s">
        <v>611</v>
      </c>
      <c r="DS19" s="19" t="s">
        <v>610</v>
      </c>
      <c r="DT19" s="18" t="s">
        <v>610</v>
      </c>
      <c r="DU19" s="18" t="s">
        <v>610</v>
      </c>
      <c r="DV19" s="18" t="s">
        <v>610</v>
      </c>
      <c r="DW19" s="19" t="s">
        <v>610</v>
      </c>
      <c r="DX19" s="19" t="s">
        <v>611</v>
      </c>
      <c r="DY19" s="19" t="s">
        <v>611</v>
      </c>
      <c r="DZ19" s="19" t="s">
        <v>611</v>
      </c>
      <c r="EA19" s="19" t="s">
        <v>791</v>
      </c>
      <c r="EB19" s="19" t="s">
        <v>611</v>
      </c>
      <c r="EC19" s="19" t="s">
        <v>667</v>
      </c>
      <c r="ED19" s="19" t="s">
        <v>668</v>
      </c>
      <c r="EE19" s="19" t="s">
        <v>611</v>
      </c>
      <c r="EF19" s="19" t="s">
        <v>611</v>
      </c>
      <c r="EG19" s="19" t="s">
        <v>611</v>
      </c>
      <c r="EH19" s="19" t="s">
        <v>625</v>
      </c>
      <c r="EI19" s="19" t="s">
        <v>672</v>
      </c>
      <c r="EJ19" s="19" t="s">
        <v>611</v>
      </c>
      <c r="EK19" s="19" t="s">
        <v>611</v>
      </c>
      <c r="EL19" s="19" t="s">
        <v>611</v>
      </c>
      <c r="EM19" s="19" t="s">
        <v>611</v>
      </c>
      <c r="EN19" s="19" t="s">
        <v>626</v>
      </c>
      <c r="EO19" s="19" t="s">
        <v>611</v>
      </c>
      <c r="EP19" s="19" t="s">
        <v>611</v>
      </c>
      <c r="EQ19" s="19" t="s">
        <v>611</v>
      </c>
      <c r="ER19" s="19" t="s">
        <v>611</v>
      </c>
      <c r="ES19" s="19" t="s">
        <v>611</v>
      </c>
      <c r="ET19" s="19" t="s">
        <v>611</v>
      </c>
      <c r="EU19" s="19" t="s">
        <v>611</v>
      </c>
      <c r="EV19" s="19" t="s">
        <v>611</v>
      </c>
      <c r="EW19" s="19" t="s">
        <v>611</v>
      </c>
      <c r="EX19" s="19" t="s">
        <v>611</v>
      </c>
      <c r="EY19" s="19" t="s">
        <v>1101</v>
      </c>
      <c r="EZ19" s="19" t="s">
        <v>611</v>
      </c>
      <c r="FA19" s="19" t="s">
        <v>611</v>
      </c>
      <c r="FB19" s="19" t="s">
        <v>611</v>
      </c>
      <c r="FC19" s="19" t="s">
        <v>611</v>
      </c>
      <c r="FD19" s="19" t="s">
        <v>1137</v>
      </c>
      <c r="FE19" s="19" t="s">
        <v>1137</v>
      </c>
      <c r="FF19" s="19" t="s">
        <v>611</v>
      </c>
      <c r="FG19" s="19" t="s">
        <v>611</v>
      </c>
      <c r="FH19" s="19" t="s">
        <v>611</v>
      </c>
      <c r="FI19" s="19" t="s">
        <v>611</v>
      </c>
      <c r="FJ19" s="19" t="s">
        <v>636</v>
      </c>
      <c r="FK19" s="18" t="s">
        <v>628</v>
      </c>
      <c r="FL19" s="18" t="s">
        <v>1138</v>
      </c>
      <c r="FM19" s="19" t="s">
        <v>611</v>
      </c>
      <c r="FN19" s="19" t="s">
        <v>611</v>
      </c>
      <c r="FO19" s="19" t="s">
        <v>832</v>
      </c>
      <c r="FP19" s="19" t="s">
        <v>611</v>
      </c>
      <c r="FQ19" s="19" t="s">
        <v>611</v>
      </c>
      <c r="FR19" s="19" t="s">
        <v>611</v>
      </c>
      <c r="FS19" s="19" t="s">
        <v>611</v>
      </c>
      <c r="FT19" s="19" t="s">
        <v>611</v>
      </c>
      <c r="FU19" s="19" t="s">
        <v>611</v>
      </c>
      <c r="FV19" s="19" t="s">
        <v>611</v>
      </c>
      <c r="FW19" s="19" t="s">
        <v>611</v>
      </c>
      <c r="FX19" s="19" t="s">
        <v>611</v>
      </c>
      <c r="FY19" s="19" t="s">
        <v>611</v>
      </c>
      <c r="FZ19" s="19" t="s">
        <v>611</v>
      </c>
      <c r="GA19" s="19" t="s">
        <v>611</v>
      </c>
      <c r="GB19" s="19" t="s">
        <v>611</v>
      </c>
      <c r="GC19" s="19" t="s">
        <v>611</v>
      </c>
      <c r="GD19" s="19" t="s">
        <v>611</v>
      </c>
      <c r="GE19" s="19" t="s">
        <v>611</v>
      </c>
      <c r="GF19" s="19" t="s">
        <v>611</v>
      </c>
      <c r="GG19" s="19" t="s">
        <v>611</v>
      </c>
      <c r="GH19" s="19" t="s">
        <v>611</v>
      </c>
      <c r="GI19" s="19" t="s">
        <v>611</v>
      </c>
      <c r="GJ19" s="19" t="s">
        <v>611</v>
      </c>
      <c r="GK19" s="19" t="s">
        <v>611</v>
      </c>
      <c r="GL19" s="19" t="s">
        <v>611</v>
      </c>
      <c r="GM19" s="19" t="s">
        <v>611</v>
      </c>
      <c r="GN19" s="19" t="s">
        <v>611</v>
      </c>
      <c r="GO19" s="19" t="s">
        <v>611</v>
      </c>
      <c r="GP19" s="19" t="s">
        <v>611</v>
      </c>
      <c r="GQ19" s="19" t="s">
        <v>611</v>
      </c>
      <c r="GR19" s="19" t="s">
        <v>611</v>
      </c>
      <c r="GS19" s="19" t="s">
        <v>611</v>
      </c>
      <c r="GT19" s="19" t="s">
        <v>611</v>
      </c>
      <c r="GU19" s="19" t="s">
        <v>611</v>
      </c>
      <c r="GV19" s="19" t="s">
        <v>611</v>
      </c>
      <c r="GW19" s="19" t="s">
        <v>611</v>
      </c>
      <c r="GX19" s="19" t="s">
        <v>611</v>
      </c>
      <c r="GY19" s="19" t="s">
        <v>611</v>
      </c>
      <c r="GZ19" s="19" t="s">
        <v>611</v>
      </c>
      <c r="HA19" s="19" t="s">
        <v>636</v>
      </c>
      <c r="HB19" s="18" t="s">
        <v>832</v>
      </c>
      <c r="HC19" s="18" t="s">
        <v>832</v>
      </c>
      <c r="HD19" s="19" t="s">
        <v>611</v>
      </c>
      <c r="HE19" s="19" t="s">
        <v>672</v>
      </c>
      <c r="HF19" s="19" t="s">
        <v>611</v>
      </c>
      <c r="HG19" s="19" t="s">
        <v>611</v>
      </c>
      <c r="HH19" s="19" t="s">
        <v>611</v>
      </c>
      <c r="HI19" s="19" t="s">
        <v>611</v>
      </c>
      <c r="HJ19" s="19" t="s">
        <v>611</v>
      </c>
      <c r="HK19" s="19" t="s">
        <v>611</v>
      </c>
      <c r="HL19" s="19" t="s">
        <v>611</v>
      </c>
      <c r="HM19" s="19" t="s">
        <v>611</v>
      </c>
      <c r="HN19" s="19" t="s">
        <v>611</v>
      </c>
      <c r="HO19" s="19" t="s">
        <v>697</v>
      </c>
      <c r="HP19" s="19" t="s">
        <v>611</v>
      </c>
      <c r="HQ19" s="19" t="s">
        <v>698</v>
      </c>
      <c r="HR19" s="19" t="s">
        <v>611</v>
      </c>
      <c r="HS19" s="19" t="s">
        <v>611</v>
      </c>
      <c r="HT19" s="19" t="s">
        <v>611</v>
      </c>
      <c r="HU19" s="19" t="s">
        <v>611</v>
      </c>
      <c r="HV19" s="19" t="s">
        <v>611</v>
      </c>
      <c r="HW19" s="19" t="s">
        <v>611</v>
      </c>
      <c r="HX19" s="19" t="s">
        <v>611</v>
      </c>
      <c r="HY19" s="19" t="s">
        <v>611</v>
      </c>
      <c r="HZ19" s="19" t="s">
        <v>611</v>
      </c>
      <c r="IA19" s="19" t="s">
        <v>611</v>
      </c>
      <c r="IB19" s="18" t="s">
        <v>872</v>
      </c>
      <c r="IC19" s="18" t="s">
        <v>1139</v>
      </c>
      <c r="ID19" s="19" t="s">
        <v>1140</v>
      </c>
      <c r="IE19" s="19" t="s">
        <v>625</v>
      </c>
      <c r="IF19" s="19" t="s">
        <v>672</v>
      </c>
      <c r="IG19" s="19" t="s">
        <v>611</v>
      </c>
      <c r="IH19" s="18" t="s">
        <v>1141</v>
      </c>
      <c r="II19" s="19" t="s">
        <v>712</v>
      </c>
      <c r="IJ19" s="19" t="s">
        <v>1142</v>
      </c>
      <c r="IK19" s="19" t="s">
        <v>611</v>
      </c>
      <c r="IL19" s="19" t="s">
        <v>714</v>
      </c>
      <c r="IM19" s="19" t="s">
        <v>611</v>
      </c>
      <c r="IN19" s="19" t="s">
        <v>716</v>
      </c>
      <c r="IO19" s="19" t="s">
        <v>611</v>
      </c>
      <c r="IP19" s="19" t="s">
        <v>611</v>
      </c>
      <c r="IQ19" s="19" t="s">
        <v>611</v>
      </c>
      <c r="IR19" s="19" t="s">
        <v>719</v>
      </c>
      <c r="IS19" s="19" t="s">
        <v>720</v>
      </c>
      <c r="IT19" s="19" t="s">
        <v>611</v>
      </c>
      <c r="IU19" s="19" t="s">
        <v>721</v>
      </c>
      <c r="IV19" s="19" t="s">
        <v>611</v>
      </c>
      <c r="IW19" s="19" t="s">
        <v>611</v>
      </c>
      <c r="IX19" s="19" t="s">
        <v>714</v>
      </c>
      <c r="IY19" s="19" t="s">
        <v>611</v>
      </c>
      <c r="IZ19" s="19" t="s">
        <v>611</v>
      </c>
      <c r="JA19" s="19" t="s">
        <v>611</v>
      </c>
      <c r="JB19" s="19" t="s">
        <v>611</v>
      </c>
      <c r="JC19" s="19" t="s">
        <v>611</v>
      </c>
      <c r="JD19" s="19" t="s">
        <v>611</v>
      </c>
      <c r="JE19" s="19" t="s">
        <v>805</v>
      </c>
      <c r="JF19" s="19" t="s">
        <v>611</v>
      </c>
      <c r="JG19" s="19" t="s">
        <v>719</v>
      </c>
      <c r="JH19" s="19" t="s">
        <v>611</v>
      </c>
      <c r="JI19" s="19" t="s">
        <v>1143</v>
      </c>
      <c r="JJ19" s="18" t="s">
        <v>1144</v>
      </c>
      <c r="JK19" s="18" t="s">
        <v>1145</v>
      </c>
      <c r="JL19" s="19" t="s">
        <v>638</v>
      </c>
      <c r="JM19" s="17">
        <v>1.25</v>
      </c>
      <c r="JN19" s="19" t="s">
        <v>611</v>
      </c>
      <c r="JP19" s="19" t="s">
        <v>728</v>
      </c>
      <c r="JQ19" s="17">
        <v>0.5</v>
      </c>
      <c r="JR19" s="19" t="s">
        <v>729</v>
      </c>
      <c r="JS19" s="17">
        <v>0.5</v>
      </c>
      <c r="JT19" s="19" t="s">
        <v>611</v>
      </c>
      <c r="JU19" s="19" t="s">
        <v>730</v>
      </c>
      <c r="JV19" s="17">
        <v>150000</v>
      </c>
      <c r="JW19" s="19" t="s">
        <v>611</v>
      </c>
      <c r="JY19" s="19" t="s">
        <v>731</v>
      </c>
      <c r="JZ19" s="17">
        <v>50000</v>
      </c>
      <c r="KA19" s="19" t="s">
        <v>732</v>
      </c>
      <c r="KB19" s="17">
        <v>500000</v>
      </c>
      <c r="KC19" s="19" t="s">
        <v>611</v>
      </c>
      <c r="KD19" s="19" t="s">
        <v>611</v>
      </c>
      <c r="KF19" s="19" t="s">
        <v>611</v>
      </c>
      <c r="KH19" s="19" t="s">
        <v>610</v>
      </c>
      <c r="KI19" s="19" t="s">
        <v>611</v>
      </c>
      <c r="KJ19" s="19" t="s">
        <v>611</v>
      </c>
      <c r="KK19" s="19" t="s">
        <v>611</v>
      </c>
      <c r="KL19" s="19" t="s">
        <v>611</v>
      </c>
      <c r="KM19" s="19" t="s">
        <v>858</v>
      </c>
      <c r="KN19" s="19" t="s">
        <v>734</v>
      </c>
      <c r="KO19" s="19" t="s">
        <v>611</v>
      </c>
      <c r="KP19" s="19" t="s">
        <v>611</v>
      </c>
      <c r="KQ19" s="19" t="s">
        <v>611</v>
      </c>
      <c r="KR19" s="19" t="s">
        <v>642</v>
      </c>
      <c r="KS19" s="19" t="s">
        <v>1146</v>
      </c>
      <c r="KT19" s="19" t="s">
        <v>611</v>
      </c>
      <c r="KU19" s="19" t="s">
        <v>611</v>
      </c>
      <c r="KV19" s="19" t="s">
        <v>739</v>
      </c>
      <c r="KW19" s="19" t="s">
        <v>1147</v>
      </c>
      <c r="KX19" s="19" t="s">
        <v>644</v>
      </c>
      <c r="KY19" s="19" t="s">
        <v>1148</v>
      </c>
      <c r="KZ19" s="19" t="s">
        <v>742</v>
      </c>
      <c r="LA19" s="19" t="s">
        <v>1149</v>
      </c>
      <c r="LB19" s="19" t="s">
        <v>744</v>
      </c>
      <c r="LC19" s="19" t="s">
        <v>1150</v>
      </c>
      <c r="LD19" s="19" t="s">
        <v>611</v>
      </c>
      <c r="LE19" s="19" t="s">
        <v>611</v>
      </c>
      <c r="LF19" s="19" t="s">
        <v>746</v>
      </c>
      <c r="LG19" s="19" t="s">
        <v>1150</v>
      </c>
      <c r="LH19" s="19" t="s">
        <v>611</v>
      </c>
      <c r="LI19" s="19" t="s">
        <v>611</v>
      </c>
      <c r="LJ19" s="19" t="s">
        <v>750</v>
      </c>
      <c r="LK19" s="19" t="s">
        <v>1151</v>
      </c>
      <c r="LL19" s="19" t="s">
        <v>611</v>
      </c>
      <c r="LM19" s="19" t="s">
        <v>611</v>
      </c>
      <c r="LN19" s="19" t="s">
        <v>754</v>
      </c>
      <c r="LO19" s="19" t="s">
        <v>1150</v>
      </c>
      <c r="LP19" s="19" t="s">
        <v>756</v>
      </c>
      <c r="LQ19" s="19" t="s">
        <v>1150</v>
      </c>
      <c r="LR19" s="19" t="s">
        <v>611</v>
      </c>
      <c r="LS19" s="19" t="s">
        <v>611</v>
      </c>
      <c r="LT19" s="19" t="s">
        <v>611</v>
      </c>
      <c r="LU19" s="19" t="s">
        <v>758</v>
      </c>
      <c r="LV19" s="19" t="s">
        <v>759</v>
      </c>
      <c r="LW19" s="19" t="s">
        <v>760</v>
      </c>
      <c r="LX19" s="19" t="s">
        <v>761</v>
      </c>
      <c r="LY19" s="19" t="s">
        <v>762</v>
      </c>
      <c r="LZ19" s="19" t="s">
        <v>763</v>
      </c>
      <c r="MA19" s="19" t="s">
        <v>764</v>
      </c>
      <c r="MB19" s="19" t="s">
        <v>765</v>
      </c>
      <c r="MC19" s="19" t="s">
        <v>766</v>
      </c>
      <c r="MD19" s="19" t="s">
        <v>767</v>
      </c>
      <c r="ME19" s="19" t="s">
        <v>768</v>
      </c>
      <c r="MF19" s="19" t="s">
        <v>769</v>
      </c>
      <c r="MG19" s="19" t="s">
        <v>646</v>
      </c>
      <c r="MH19" s="19" t="s">
        <v>611</v>
      </c>
      <c r="MI19" s="19" t="s">
        <v>611</v>
      </c>
      <c r="MJ19" s="19" t="s">
        <v>1152</v>
      </c>
      <c r="MK19" s="19" t="s">
        <v>771</v>
      </c>
      <c r="ML19" s="19" t="s">
        <v>772</v>
      </c>
      <c r="MM19" s="19" t="s">
        <v>647</v>
      </c>
      <c r="MN19" s="19" t="s">
        <v>611</v>
      </c>
      <c r="MO19" s="19" t="s">
        <v>611</v>
      </c>
      <c r="MP19" s="19" t="s">
        <v>610</v>
      </c>
      <c r="MQ19" s="19" t="s">
        <v>611</v>
      </c>
      <c r="MR19" s="19" t="s">
        <v>611</v>
      </c>
      <c r="MS19" s="19" t="s">
        <v>882</v>
      </c>
      <c r="MT19" s="19" t="s">
        <v>648</v>
      </c>
      <c r="MU19" s="19" t="s">
        <v>883</v>
      </c>
      <c r="MV19" s="19" t="s">
        <v>861</v>
      </c>
      <c r="MW19" s="19" t="s">
        <v>1153</v>
      </c>
      <c r="MX19" s="19" t="s">
        <v>611</v>
      </c>
      <c r="MY19" s="19" t="s">
        <v>611</v>
      </c>
      <c r="MZ19" s="19" t="s">
        <v>611</v>
      </c>
      <c r="NA19" s="19" t="s">
        <v>611</v>
      </c>
      <c r="NB19" s="19" t="s">
        <v>611</v>
      </c>
      <c r="NC19" s="19" t="s">
        <v>611</v>
      </c>
      <c r="ND19" s="19" t="s">
        <v>611</v>
      </c>
      <c r="NE19" s="19" t="s">
        <v>611</v>
      </c>
      <c r="NF19" s="19" t="s">
        <v>611</v>
      </c>
      <c r="NG19" s="19" t="s">
        <v>611</v>
      </c>
      <c r="NH19" s="19" t="s">
        <v>611</v>
      </c>
      <c r="NI19" s="19" t="s">
        <v>611</v>
      </c>
      <c r="NJ19" s="19" t="s">
        <v>611</v>
      </c>
      <c r="NK19" s="19" t="s">
        <v>611</v>
      </c>
      <c r="NL19" s="19" t="s">
        <v>611</v>
      </c>
      <c r="NM19" s="19" t="s">
        <v>985</v>
      </c>
      <c r="NN19" s="19" t="s">
        <v>863</v>
      </c>
      <c r="NO19" s="19" t="s">
        <v>611</v>
      </c>
      <c r="NP19" s="18">
        <f t="shared" si="0"/>
        <v>425100</v>
      </c>
      <c r="NQ19" s="18">
        <f t="shared" si="1"/>
        <v>0</v>
      </c>
      <c r="NR19" s="18">
        <f>SUM(OD19,QD19)</f>
        <v>425100</v>
      </c>
      <c r="NS19" s="18">
        <f>SUM(OE19,QE19)</f>
        <v>0</v>
      </c>
      <c r="NT19" s="18">
        <f>SUM(OF19,QF19)</f>
        <v>0</v>
      </c>
      <c r="NU19" s="18">
        <f>SUM(OG19,QG19)</f>
        <v>0</v>
      </c>
      <c r="OD19" s="18">
        <f t="shared" si="2"/>
        <v>425100</v>
      </c>
      <c r="OE19" s="18">
        <f>SUM(OR19,OS19,OT19,OU19,OV19,OW19,OX19,OY19,OZ19,PA19,PB19,PC19,PD19,PE19)</f>
        <v>0</v>
      </c>
      <c r="OF19" s="18">
        <f>SUM(NW19,NX19,NY19,NZ19,OA19,OB19,OC19,OI19,PF19,PG19,PH19,PI19,PJ19,PK19,PM19)</f>
        <v>0</v>
      </c>
      <c r="OG19" s="18">
        <f t="shared" si="3"/>
        <v>0</v>
      </c>
      <c r="OH19" s="19"/>
      <c r="OI19" s="18" t="s">
        <v>611</v>
      </c>
      <c r="OM19" s="17">
        <v>425100</v>
      </c>
      <c r="OQ19" s="19" t="s">
        <v>611</v>
      </c>
      <c r="PE19" s="19" t="s">
        <v>611</v>
      </c>
      <c r="PL19" s="19" t="s">
        <v>611</v>
      </c>
      <c r="PM19" s="19" t="s">
        <v>611</v>
      </c>
      <c r="PX19" s="19" t="s">
        <v>611</v>
      </c>
      <c r="PY19" s="19" t="s">
        <v>611</v>
      </c>
      <c r="QD19" s="18">
        <f t="shared" si="4"/>
        <v>0</v>
      </c>
      <c r="QE19" s="18">
        <f t="shared" si="5"/>
        <v>0</v>
      </c>
      <c r="QF19" s="18">
        <f t="shared" si="6"/>
        <v>0</v>
      </c>
      <c r="QG19" s="18">
        <f t="shared" si="7"/>
        <v>0</v>
      </c>
      <c r="QI19" s="19" t="s">
        <v>611</v>
      </c>
      <c r="QJ19" s="19" t="s">
        <v>611</v>
      </c>
      <c r="QP19" s="19" t="s">
        <v>611</v>
      </c>
      <c r="QQ19" s="18" t="s">
        <v>611</v>
      </c>
      <c r="RN19" s="19" t="s">
        <v>611</v>
      </c>
      <c r="RO19" s="19" t="s">
        <v>611</v>
      </c>
      <c r="RP19" s="19" t="s">
        <v>611</v>
      </c>
      <c r="RU19" s="19" t="s">
        <v>611</v>
      </c>
      <c r="RV19" s="19" t="s">
        <v>611</v>
      </c>
      <c r="SE19" s="19" t="s">
        <v>611</v>
      </c>
      <c r="SF19" s="19" t="s">
        <v>611</v>
      </c>
      <c r="SS19" s="19" t="s">
        <v>611</v>
      </c>
      <c r="ST19" s="19" t="s">
        <v>611</v>
      </c>
      <c r="SU19" s="19" t="s">
        <v>611</v>
      </c>
      <c r="SV19" s="19" t="s">
        <v>611</v>
      </c>
      <c r="SW19" s="19" t="s">
        <v>1154</v>
      </c>
      <c r="SX19" s="18">
        <f t="shared" si="8"/>
        <v>0</v>
      </c>
      <c r="SY19" s="18">
        <f t="shared" si="9"/>
        <v>0</v>
      </c>
      <c r="SZ19" s="19" t="s">
        <v>910</v>
      </c>
      <c r="TH19" s="18">
        <f t="shared" si="10"/>
        <v>0</v>
      </c>
      <c r="TI19" s="18">
        <f t="shared" si="11"/>
        <v>0</v>
      </c>
      <c r="TJ19" s="18">
        <f t="shared" si="12"/>
        <v>0</v>
      </c>
      <c r="TK19" s="18">
        <f t="shared" si="13"/>
        <v>0</v>
      </c>
      <c r="TL19" s="19" t="s">
        <v>611</v>
      </c>
      <c r="TM19" s="19" t="s">
        <v>611</v>
      </c>
      <c r="TT19" s="19" t="s">
        <v>611</v>
      </c>
      <c r="TU19" s="19" t="s">
        <v>611</v>
      </c>
      <c r="UI19" s="19" t="s">
        <v>611</v>
      </c>
      <c r="UJ19" s="19" t="s">
        <v>611</v>
      </c>
      <c r="UQ19" s="19" t="s">
        <v>611</v>
      </c>
      <c r="UR19" s="19" t="s">
        <v>611</v>
      </c>
      <c r="VC19" s="19" t="s">
        <v>611</v>
      </c>
      <c r="VD19" s="19" t="s">
        <v>611</v>
      </c>
      <c r="VI19" s="18">
        <f t="shared" si="14"/>
        <v>0</v>
      </c>
      <c r="VJ19" s="18">
        <f t="shared" si="15"/>
        <v>0</v>
      </c>
      <c r="VK19" s="18">
        <f t="shared" si="16"/>
        <v>0</v>
      </c>
      <c r="VL19" s="18">
        <f t="shared" si="17"/>
        <v>0</v>
      </c>
      <c r="VN19" s="19" t="s">
        <v>611</v>
      </c>
      <c r="VO19" s="19" t="s">
        <v>611</v>
      </c>
      <c r="VU19" s="19" t="s">
        <v>611</v>
      </c>
      <c r="VV19" s="19" t="s">
        <v>611</v>
      </c>
      <c r="WS19" s="19" t="s">
        <v>611</v>
      </c>
      <c r="WT19" s="19" t="s">
        <v>611</v>
      </c>
      <c r="WU19" s="19" t="s">
        <v>611</v>
      </c>
      <c r="WZ19" s="19" t="s">
        <v>611</v>
      </c>
      <c r="XA19" s="19" t="s">
        <v>611</v>
      </c>
      <c r="XJ19" s="19" t="s">
        <v>611</v>
      </c>
      <c r="XK19" s="19" t="s">
        <v>611</v>
      </c>
      <c r="XX19" s="19" t="s">
        <v>611</v>
      </c>
      <c r="XY19" s="19" t="s">
        <v>611</v>
      </c>
      <c r="XZ19" s="19" t="s">
        <v>1155</v>
      </c>
      <c r="YA19" s="17">
        <v>0</v>
      </c>
      <c r="YB19" s="19" t="s">
        <v>636</v>
      </c>
      <c r="YC19" s="19" t="s">
        <v>1156</v>
      </c>
      <c r="YD19" s="19" t="s">
        <v>610</v>
      </c>
    </row>
    <row r="20" spans="1:654" ht="15" customHeight="1">
      <c r="A20" s="17">
        <v>2024</v>
      </c>
      <c r="B20" s="17">
        <v>5903045</v>
      </c>
      <c r="C20" s="19" t="s">
        <v>1157</v>
      </c>
      <c r="D20" s="17">
        <v>1.25</v>
      </c>
      <c r="E20" s="19" t="s">
        <v>615</v>
      </c>
      <c r="F20" s="19" t="s">
        <v>611</v>
      </c>
      <c r="G20" s="22"/>
      <c r="H20" s="19" t="s">
        <v>611</v>
      </c>
      <c r="I20" s="22"/>
      <c r="J20" s="19" t="s">
        <v>786</v>
      </c>
      <c r="K20" s="22">
        <v>44166</v>
      </c>
      <c r="L20" s="19" t="s">
        <v>611</v>
      </c>
      <c r="M20" s="22"/>
      <c r="N20" s="19" t="s">
        <v>611</v>
      </c>
      <c r="O20" s="22"/>
      <c r="P20" s="19" t="s">
        <v>611</v>
      </c>
      <c r="Q20" s="22"/>
      <c r="R20" s="19" t="s">
        <v>611</v>
      </c>
      <c r="S20" s="22"/>
      <c r="T20" s="22" t="s">
        <v>786</v>
      </c>
      <c r="U20" s="19" t="s">
        <v>611</v>
      </c>
      <c r="V20" s="19" t="s">
        <v>1158</v>
      </c>
      <c r="W20" s="19" t="s">
        <v>611</v>
      </c>
      <c r="X20" s="19" t="s">
        <v>611</v>
      </c>
      <c r="Y20" s="19" t="s">
        <v>611</v>
      </c>
      <c r="Z20" s="19" t="s">
        <v>610</v>
      </c>
      <c r="AA20" s="19" t="s">
        <v>611</v>
      </c>
      <c r="AB20" s="22"/>
      <c r="AC20" s="19" t="s">
        <v>611</v>
      </c>
      <c r="AD20" s="22"/>
      <c r="AE20" s="19" t="s">
        <v>611</v>
      </c>
      <c r="AF20" s="22"/>
      <c r="AG20" s="19" t="s">
        <v>611</v>
      </c>
      <c r="AH20" s="22"/>
      <c r="AI20" s="19" t="s">
        <v>611</v>
      </c>
      <c r="AJ20" s="22"/>
      <c r="AK20" s="19" t="s">
        <v>611</v>
      </c>
      <c r="AL20" s="22"/>
      <c r="AM20" s="19" t="s">
        <v>611</v>
      </c>
      <c r="AN20" s="22"/>
      <c r="AO20" s="18" t="s">
        <v>612</v>
      </c>
      <c r="AP20" s="19" t="s">
        <v>611</v>
      </c>
      <c r="AQ20" s="19" t="s">
        <v>611</v>
      </c>
      <c r="AR20" s="19" t="s">
        <v>611</v>
      </c>
      <c r="AS20" s="19" t="s">
        <v>611</v>
      </c>
      <c r="AT20" s="19" t="s">
        <v>614</v>
      </c>
      <c r="AU20" s="18" t="s">
        <v>615</v>
      </c>
      <c r="AV20" s="19" t="s">
        <v>617</v>
      </c>
      <c r="AW20" s="19" t="s">
        <v>611</v>
      </c>
      <c r="AX20" s="19" t="s">
        <v>659</v>
      </c>
      <c r="AY20" s="19" t="s">
        <v>611</v>
      </c>
      <c r="AZ20" s="19" t="s">
        <v>619</v>
      </c>
      <c r="BA20" s="19" t="s">
        <v>611</v>
      </c>
      <c r="BB20" s="19" t="s">
        <v>611</v>
      </c>
      <c r="BC20" s="19" t="s">
        <v>610</v>
      </c>
      <c r="BD20" s="19" t="s">
        <v>611</v>
      </c>
      <c r="BI20" s="19" t="s">
        <v>611</v>
      </c>
      <c r="BL20" s="19" t="s">
        <v>611</v>
      </c>
      <c r="BM20" s="19" t="s">
        <v>827</v>
      </c>
      <c r="BN20" s="19" t="s">
        <v>611</v>
      </c>
      <c r="BO20" s="19" t="s">
        <v>846</v>
      </c>
      <c r="BP20" s="19" t="s">
        <v>620</v>
      </c>
      <c r="BQ20" s="19" t="s">
        <v>611</v>
      </c>
      <c r="BR20" s="19" t="s">
        <v>847</v>
      </c>
      <c r="BS20" s="19" t="s">
        <v>1159</v>
      </c>
      <c r="BT20" s="19" t="s">
        <v>610</v>
      </c>
      <c r="BY20" s="19" t="s">
        <v>611</v>
      </c>
      <c r="BZ20" s="19" t="s">
        <v>611</v>
      </c>
      <c r="CA20" s="19" t="s">
        <v>611</v>
      </c>
      <c r="CB20" s="19" t="s">
        <v>611</v>
      </c>
      <c r="CC20" s="19" t="s">
        <v>611</v>
      </c>
      <c r="CD20" s="19" t="s">
        <v>611</v>
      </c>
      <c r="CE20" s="19" t="s">
        <v>611</v>
      </c>
      <c r="CF20" s="19" t="s">
        <v>611</v>
      </c>
      <c r="CG20" s="19" t="s">
        <v>611</v>
      </c>
      <c r="CH20" s="19" t="s">
        <v>611</v>
      </c>
      <c r="CI20" s="19" t="s">
        <v>611</v>
      </c>
      <c r="CJ20" s="19" t="s">
        <v>611</v>
      </c>
      <c r="CK20" s="19" t="s">
        <v>611</v>
      </c>
      <c r="CL20" s="19" t="s">
        <v>611</v>
      </c>
      <c r="CM20" s="19" t="s">
        <v>611</v>
      </c>
      <c r="CN20" s="19" t="s">
        <v>611</v>
      </c>
      <c r="CO20" s="19" t="s">
        <v>611</v>
      </c>
      <c r="CP20" s="19" t="s">
        <v>611</v>
      </c>
      <c r="CQ20" s="19" t="s">
        <v>622</v>
      </c>
      <c r="CR20" s="19" t="s">
        <v>611</v>
      </c>
      <c r="CS20" s="19" t="s">
        <v>611</v>
      </c>
      <c r="CT20" s="19" t="s">
        <v>610</v>
      </c>
      <c r="CU20" s="19" t="s">
        <v>611</v>
      </c>
      <c r="CY20" s="19" t="s">
        <v>611</v>
      </c>
      <c r="CZ20" s="19" t="s">
        <v>611</v>
      </c>
      <c r="DA20" s="19" t="s">
        <v>611</v>
      </c>
      <c r="DB20" s="19" t="s">
        <v>611</v>
      </c>
      <c r="DC20" s="19" t="s">
        <v>611</v>
      </c>
      <c r="DD20" s="19" t="s">
        <v>611</v>
      </c>
      <c r="DE20" s="19" t="s">
        <v>611</v>
      </c>
      <c r="DF20" s="19" t="s">
        <v>611</v>
      </c>
      <c r="DG20" s="19" t="s">
        <v>611</v>
      </c>
      <c r="DK20" s="19" t="s">
        <v>611</v>
      </c>
      <c r="DL20" s="17">
        <v>40</v>
      </c>
      <c r="DM20" s="17">
        <v>2007</v>
      </c>
      <c r="DN20" s="17">
        <v>60</v>
      </c>
      <c r="DO20" s="17">
        <v>2007</v>
      </c>
      <c r="DP20" s="17">
        <v>80</v>
      </c>
      <c r="DQ20" s="17">
        <v>2007</v>
      </c>
      <c r="DR20" s="19" t="s">
        <v>611</v>
      </c>
      <c r="DS20" s="19" t="s">
        <v>615</v>
      </c>
      <c r="DT20" s="18" t="s">
        <v>610</v>
      </c>
      <c r="DU20" s="18" t="s">
        <v>610</v>
      </c>
      <c r="DV20" s="18" t="s">
        <v>615</v>
      </c>
      <c r="DW20" s="19" t="s">
        <v>611</v>
      </c>
      <c r="DX20" s="19" t="s">
        <v>611</v>
      </c>
      <c r="DY20" s="19" t="s">
        <v>611</v>
      </c>
      <c r="DZ20" s="19" t="s">
        <v>611</v>
      </c>
      <c r="EA20" s="19" t="s">
        <v>791</v>
      </c>
      <c r="EB20" s="19" t="s">
        <v>611</v>
      </c>
      <c r="EC20" s="19" t="s">
        <v>667</v>
      </c>
      <c r="ED20" s="19" t="s">
        <v>668</v>
      </c>
      <c r="EE20" s="19" t="s">
        <v>611</v>
      </c>
      <c r="EF20" s="19" t="s">
        <v>611</v>
      </c>
      <c r="EG20" s="19" t="s">
        <v>611</v>
      </c>
      <c r="EH20" s="19" t="s">
        <v>625</v>
      </c>
      <c r="EI20" s="19" t="s">
        <v>672</v>
      </c>
      <c r="EJ20" s="19" t="s">
        <v>611</v>
      </c>
      <c r="EK20" s="19" t="s">
        <v>849</v>
      </c>
      <c r="EL20" s="19" t="s">
        <v>611</v>
      </c>
      <c r="EM20" s="19" t="s">
        <v>611</v>
      </c>
      <c r="EN20" s="19" t="s">
        <v>626</v>
      </c>
      <c r="EO20" s="19" t="s">
        <v>611</v>
      </c>
      <c r="EP20" s="19" t="s">
        <v>1160</v>
      </c>
      <c r="EQ20" s="19" t="s">
        <v>611</v>
      </c>
      <c r="ER20" s="19" t="s">
        <v>611</v>
      </c>
      <c r="ES20" s="19" t="s">
        <v>611</v>
      </c>
      <c r="ET20" s="19" t="s">
        <v>611</v>
      </c>
      <c r="EU20" s="19" t="s">
        <v>611</v>
      </c>
      <c r="EV20" s="19" t="s">
        <v>1063</v>
      </c>
      <c r="EW20" s="19" t="s">
        <v>1161</v>
      </c>
      <c r="EX20" s="19" t="s">
        <v>1162</v>
      </c>
      <c r="EY20" s="19" t="s">
        <v>1101</v>
      </c>
      <c r="EZ20" s="19" t="s">
        <v>611</v>
      </c>
      <c r="FA20" s="19" t="s">
        <v>611</v>
      </c>
      <c r="FB20" s="19" t="s">
        <v>1160</v>
      </c>
      <c r="FC20" s="19" t="s">
        <v>611</v>
      </c>
      <c r="FD20" s="19" t="s">
        <v>1163</v>
      </c>
      <c r="FE20" s="19" t="s">
        <v>954</v>
      </c>
      <c r="FF20" s="19" t="s">
        <v>611</v>
      </c>
      <c r="FG20" s="19" t="s">
        <v>611</v>
      </c>
      <c r="FH20" s="19" t="s">
        <v>611</v>
      </c>
      <c r="FI20" s="19" t="s">
        <v>611</v>
      </c>
      <c r="FJ20" s="19" t="s">
        <v>1164</v>
      </c>
      <c r="FK20" s="18" t="s">
        <v>1165</v>
      </c>
      <c r="FL20" s="18" t="s">
        <v>1166</v>
      </c>
      <c r="FM20" s="19" t="s">
        <v>611</v>
      </c>
      <c r="FN20" s="19" t="s">
        <v>672</v>
      </c>
      <c r="FO20" s="19" t="s">
        <v>611</v>
      </c>
      <c r="FP20" s="19" t="s">
        <v>611</v>
      </c>
      <c r="FQ20" s="19" t="s">
        <v>611</v>
      </c>
      <c r="FR20" s="19" t="s">
        <v>611</v>
      </c>
      <c r="FS20" s="19" t="s">
        <v>611</v>
      </c>
      <c r="FT20" s="19" t="s">
        <v>611</v>
      </c>
      <c r="FU20" s="19" t="s">
        <v>611</v>
      </c>
      <c r="FV20" s="19" t="s">
        <v>611</v>
      </c>
      <c r="FW20" s="19" t="s">
        <v>611</v>
      </c>
      <c r="FX20" s="19" t="s">
        <v>611</v>
      </c>
      <c r="FY20" s="19" t="s">
        <v>611</v>
      </c>
      <c r="FZ20" s="19" t="s">
        <v>611</v>
      </c>
      <c r="GA20" s="19" t="s">
        <v>611</v>
      </c>
      <c r="GB20" s="19" t="s">
        <v>611</v>
      </c>
      <c r="GC20" s="19" t="s">
        <v>611</v>
      </c>
      <c r="GD20" s="19" t="s">
        <v>611</v>
      </c>
      <c r="GE20" s="19" t="s">
        <v>679</v>
      </c>
      <c r="GF20" s="19" t="s">
        <v>680</v>
      </c>
      <c r="GG20" s="19" t="s">
        <v>611</v>
      </c>
      <c r="GH20" s="19" t="s">
        <v>611</v>
      </c>
      <c r="GI20" s="19" t="s">
        <v>1002</v>
      </c>
      <c r="GJ20" s="19" t="s">
        <v>611</v>
      </c>
      <c r="GK20" s="19" t="s">
        <v>611</v>
      </c>
      <c r="GL20" s="19" t="s">
        <v>611</v>
      </c>
      <c r="GM20" s="19" t="s">
        <v>611</v>
      </c>
      <c r="GN20" s="19" t="s">
        <v>611</v>
      </c>
      <c r="GO20" s="19" t="s">
        <v>685</v>
      </c>
      <c r="GP20" s="19" t="s">
        <v>611</v>
      </c>
      <c r="GQ20" s="19" t="s">
        <v>611</v>
      </c>
      <c r="GR20" s="19" t="s">
        <v>611</v>
      </c>
      <c r="GS20" s="19" t="s">
        <v>611</v>
      </c>
      <c r="GT20" s="19" t="s">
        <v>611</v>
      </c>
      <c r="GU20" s="19" t="s">
        <v>611</v>
      </c>
      <c r="GV20" s="19" t="s">
        <v>611</v>
      </c>
      <c r="GW20" s="19" t="s">
        <v>611</v>
      </c>
      <c r="GX20" s="19" t="s">
        <v>611</v>
      </c>
      <c r="GY20" s="19" t="s">
        <v>611</v>
      </c>
      <c r="GZ20" s="19" t="s">
        <v>611</v>
      </c>
      <c r="HA20" s="19" t="s">
        <v>1167</v>
      </c>
      <c r="HB20" s="18"/>
      <c r="HC20" s="18" t="s">
        <v>1168</v>
      </c>
      <c r="HD20" s="19" t="s">
        <v>611</v>
      </c>
      <c r="HE20" s="19" t="s">
        <v>672</v>
      </c>
      <c r="HF20" s="19" t="s">
        <v>611</v>
      </c>
      <c r="HG20" s="19" t="s">
        <v>611</v>
      </c>
      <c r="HH20" s="19" t="s">
        <v>611</v>
      </c>
      <c r="HI20" s="19" t="s">
        <v>611</v>
      </c>
      <c r="HJ20" s="19" t="s">
        <v>611</v>
      </c>
      <c r="HK20" s="19" t="s">
        <v>611</v>
      </c>
      <c r="HL20" s="19" t="s">
        <v>611</v>
      </c>
      <c r="HM20" s="19" t="s">
        <v>611</v>
      </c>
      <c r="HN20" s="19" t="s">
        <v>696</v>
      </c>
      <c r="HO20" s="19" t="s">
        <v>611</v>
      </c>
      <c r="HP20" s="19" t="s">
        <v>939</v>
      </c>
      <c r="HQ20" s="19" t="s">
        <v>611</v>
      </c>
      <c r="HR20" s="19" t="s">
        <v>611</v>
      </c>
      <c r="HS20" s="19" t="s">
        <v>700</v>
      </c>
      <c r="HT20" s="19" t="s">
        <v>611</v>
      </c>
      <c r="HU20" s="19" t="s">
        <v>611</v>
      </c>
      <c r="HV20" s="19" t="s">
        <v>702</v>
      </c>
      <c r="HW20" s="19" t="s">
        <v>611</v>
      </c>
      <c r="HX20" s="19" t="s">
        <v>704</v>
      </c>
      <c r="HY20" s="19" t="s">
        <v>611</v>
      </c>
      <c r="HZ20" s="19" t="s">
        <v>611</v>
      </c>
      <c r="IA20" s="19" t="s">
        <v>611</v>
      </c>
      <c r="IB20" s="18" t="s">
        <v>872</v>
      </c>
      <c r="IC20" s="18" t="s">
        <v>1169</v>
      </c>
      <c r="ID20" s="19" t="s">
        <v>1170</v>
      </c>
      <c r="IE20" s="19" t="s">
        <v>625</v>
      </c>
      <c r="IF20" s="19" t="s">
        <v>672</v>
      </c>
      <c r="IG20" s="19" t="s">
        <v>611</v>
      </c>
      <c r="IH20" s="18" t="s">
        <v>712</v>
      </c>
      <c r="II20" s="19" t="s">
        <v>712</v>
      </c>
      <c r="IJ20" s="19" t="s">
        <v>611</v>
      </c>
      <c r="IK20" s="19" t="s">
        <v>611</v>
      </c>
      <c r="IL20" s="19" t="s">
        <v>714</v>
      </c>
      <c r="IM20" s="19" t="s">
        <v>611</v>
      </c>
      <c r="IN20" s="19" t="s">
        <v>611</v>
      </c>
      <c r="IO20" s="19" t="s">
        <v>717</v>
      </c>
      <c r="IP20" s="19" t="s">
        <v>611</v>
      </c>
      <c r="IQ20" s="19" t="s">
        <v>611</v>
      </c>
      <c r="IR20" s="19" t="s">
        <v>611</v>
      </c>
      <c r="IS20" s="19" t="s">
        <v>611</v>
      </c>
      <c r="IT20" s="19" t="s">
        <v>611</v>
      </c>
      <c r="IU20" s="19" t="s">
        <v>611</v>
      </c>
      <c r="IV20" s="19" t="s">
        <v>611</v>
      </c>
      <c r="IW20" s="19" t="s">
        <v>713</v>
      </c>
      <c r="IX20" s="19" t="s">
        <v>714</v>
      </c>
      <c r="IY20" s="19" t="s">
        <v>611</v>
      </c>
      <c r="IZ20" s="19" t="s">
        <v>611</v>
      </c>
      <c r="JA20" s="19" t="s">
        <v>723</v>
      </c>
      <c r="JB20" s="19" t="s">
        <v>611</v>
      </c>
      <c r="JC20" s="19" t="s">
        <v>611</v>
      </c>
      <c r="JD20" s="19" t="s">
        <v>611</v>
      </c>
      <c r="JE20" s="19" t="s">
        <v>611</v>
      </c>
      <c r="JF20" s="19" t="s">
        <v>718</v>
      </c>
      <c r="JG20" s="19" t="s">
        <v>611</v>
      </c>
      <c r="JH20" s="19" t="s">
        <v>611</v>
      </c>
      <c r="JI20" s="19" t="s">
        <v>1171</v>
      </c>
      <c r="JJ20" s="18" t="s">
        <v>1172</v>
      </c>
      <c r="JK20" s="18" t="s">
        <v>1173</v>
      </c>
      <c r="JL20" s="19" t="s">
        <v>611</v>
      </c>
      <c r="JN20" s="19" t="s">
        <v>611</v>
      </c>
      <c r="JP20" s="19" t="s">
        <v>611</v>
      </c>
      <c r="JR20" s="19" t="s">
        <v>611</v>
      </c>
      <c r="JT20" s="19" t="s">
        <v>634</v>
      </c>
      <c r="JU20" s="19" t="s">
        <v>611</v>
      </c>
      <c r="JW20" s="19" t="s">
        <v>611</v>
      </c>
      <c r="JY20" s="19" t="s">
        <v>611</v>
      </c>
      <c r="KA20" s="19" t="s">
        <v>611</v>
      </c>
      <c r="KC20" s="19" t="s">
        <v>634</v>
      </c>
      <c r="KD20" s="19" t="s">
        <v>611</v>
      </c>
      <c r="KF20" s="19" t="s">
        <v>611</v>
      </c>
      <c r="KH20" s="19" t="s">
        <v>610</v>
      </c>
      <c r="KI20" s="19" t="s">
        <v>611</v>
      </c>
      <c r="KJ20" s="19" t="s">
        <v>611</v>
      </c>
      <c r="KK20" s="19" t="s">
        <v>611</v>
      </c>
      <c r="KL20" s="19" t="s">
        <v>611</v>
      </c>
      <c r="KM20" s="19" t="s">
        <v>858</v>
      </c>
      <c r="KN20" s="19" t="s">
        <v>734</v>
      </c>
      <c r="KO20" s="19" t="s">
        <v>641</v>
      </c>
      <c r="KP20" s="19" t="s">
        <v>735</v>
      </c>
      <c r="KQ20" s="19" t="s">
        <v>611</v>
      </c>
      <c r="KR20" s="19" t="s">
        <v>642</v>
      </c>
      <c r="KS20" s="19" t="s">
        <v>1174</v>
      </c>
      <c r="KT20" s="19" t="s">
        <v>737</v>
      </c>
      <c r="KU20" s="19" t="s">
        <v>1174</v>
      </c>
      <c r="KV20" s="19" t="s">
        <v>611</v>
      </c>
      <c r="KW20" s="19" t="s">
        <v>611</v>
      </c>
      <c r="KX20" s="19" t="s">
        <v>644</v>
      </c>
      <c r="KY20" s="19" t="s">
        <v>1175</v>
      </c>
      <c r="KZ20" s="19" t="s">
        <v>742</v>
      </c>
      <c r="LA20" s="19" t="s">
        <v>1176</v>
      </c>
      <c r="LB20" s="19" t="s">
        <v>744</v>
      </c>
      <c r="LC20" s="19" t="s">
        <v>612</v>
      </c>
      <c r="LD20" s="19" t="s">
        <v>611</v>
      </c>
      <c r="LE20" s="19" t="s">
        <v>611</v>
      </c>
      <c r="LF20" s="19" t="s">
        <v>746</v>
      </c>
      <c r="LG20" s="19" t="s">
        <v>1176</v>
      </c>
      <c r="LH20" s="19" t="s">
        <v>611</v>
      </c>
      <c r="LI20" s="19" t="s">
        <v>611</v>
      </c>
      <c r="LJ20" s="19" t="s">
        <v>611</v>
      </c>
      <c r="LK20" s="19" t="s">
        <v>611</v>
      </c>
      <c r="LL20" s="19" t="s">
        <v>752</v>
      </c>
      <c r="LM20" s="19" t="s">
        <v>612</v>
      </c>
      <c r="LN20" s="19" t="s">
        <v>754</v>
      </c>
      <c r="LO20" s="19" t="s">
        <v>612</v>
      </c>
      <c r="LP20" s="19" t="s">
        <v>611</v>
      </c>
      <c r="LQ20" s="19" t="s">
        <v>611</v>
      </c>
      <c r="LR20" s="19" t="s">
        <v>611</v>
      </c>
      <c r="LS20" s="19" t="s">
        <v>611</v>
      </c>
      <c r="LT20" s="19" t="s">
        <v>611</v>
      </c>
      <c r="LU20" s="19" t="s">
        <v>611</v>
      </c>
      <c r="LV20" s="19" t="s">
        <v>611</v>
      </c>
      <c r="LW20" s="19" t="s">
        <v>611</v>
      </c>
      <c r="LX20" s="19" t="s">
        <v>611</v>
      </c>
      <c r="LY20" s="19" t="s">
        <v>611</v>
      </c>
      <c r="LZ20" s="19" t="s">
        <v>611</v>
      </c>
      <c r="MA20" s="19" t="s">
        <v>611</v>
      </c>
      <c r="MB20" s="19" t="s">
        <v>611</v>
      </c>
      <c r="MC20" s="19" t="s">
        <v>611</v>
      </c>
      <c r="MD20" s="19" t="s">
        <v>611</v>
      </c>
      <c r="ME20" s="19" t="s">
        <v>611</v>
      </c>
      <c r="MF20" s="19" t="s">
        <v>611</v>
      </c>
      <c r="MG20" s="19" t="s">
        <v>611</v>
      </c>
      <c r="MH20" s="19" t="s">
        <v>611</v>
      </c>
      <c r="MI20" s="19" t="s">
        <v>1177</v>
      </c>
      <c r="MJ20" s="19" t="s">
        <v>1178</v>
      </c>
      <c r="MK20" s="19" t="s">
        <v>771</v>
      </c>
      <c r="ML20" s="19" t="s">
        <v>772</v>
      </c>
      <c r="MM20" s="19" t="s">
        <v>611</v>
      </c>
      <c r="MN20" s="19" t="s">
        <v>611</v>
      </c>
      <c r="MO20" s="19" t="s">
        <v>611</v>
      </c>
      <c r="MP20" s="19" t="s">
        <v>610</v>
      </c>
      <c r="MQ20" s="19" t="s">
        <v>611</v>
      </c>
      <c r="MR20" s="19" t="s">
        <v>611</v>
      </c>
      <c r="MS20" s="19" t="s">
        <v>611</v>
      </c>
      <c r="MT20" s="19" t="s">
        <v>611</v>
      </c>
      <c r="MU20" s="19" t="s">
        <v>883</v>
      </c>
      <c r="MV20" s="19" t="s">
        <v>611</v>
      </c>
      <c r="MW20" s="19" t="s">
        <v>611</v>
      </c>
      <c r="MX20" s="19" t="s">
        <v>611</v>
      </c>
      <c r="MY20" s="19" t="s">
        <v>611</v>
      </c>
      <c r="MZ20" s="19" t="s">
        <v>611</v>
      </c>
      <c r="NA20" s="19" t="s">
        <v>611</v>
      </c>
      <c r="NB20" s="19" t="s">
        <v>611</v>
      </c>
      <c r="NC20" s="19" t="s">
        <v>611</v>
      </c>
      <c r="ND20" s="19" t="s">
        <v>611</v>
      </c>
      <c r="NE20" s="19" t="s">
        <v>611</v>
      </c>
      <c r="NF20" s="19" t="s">
        <v>611</v>
      </c>
      <c r="NG20" s="19" t="s">
        <v>611</v>
      </c>
      <c r="NH20" s="19" t="s">
        <v>611</v>
      </c>
      <c r="NI20" s="19" t="s">
        <v>611</v>
      </c>
      <c r="NJ20" s="19" t="s">
        <v>775</v>
      </c>
      <c r="NK20" s="19" t="s">
        <v>776</v>
      </c>
      <c r="NL20" s="19" t="s">
        <v>611</v>
      </c>
      <c r="NM20" s="19" t="s">
        <v>611</v>
      </c>
      <c r="NN20" s="19" t="s">
        <v>611</v>
      </c>
      <c r="NO20" s="19" t="s">
        <v>1179</v>
      </c>
      <c r="NP20" s="18">
        <f t="shared" si="0"/>
        <v>281527</v>
      </c>
      <c r="NQ20" s="18">
        <f t="shared" si="1"/>
        <v>0</v>
      </c>
      <c r="NR20" s="18">
        <f>SUM(OD20,QD20)</f>
        <v>0</v>
      </c>
      <c r="NS20" s="18">
        <f>SUM(OE20,QE20)</f>
        <v>0</v>
      </c>
      <c r="NT20" s="18">
        <f>SUM(OF20,QF20)</f>
        <v>156527</v>
      </c>
      <c r="NU20" s="18">
        <f>SUM(OG20,QG20)</f>
        <v>125000</v>
      </c>
      <c r="NW20" s="17">
        <v>156527</v>
      </c>
      <c r="OD20" s="18">
        <f t="shared" si="2"/>
        <v>0</v>
      </c>
      <c r="OE20" s="18">
        <f>SUM(OR20,OS20,OT20,OU20,OV20,OW20,OX20,OY20,OZ20,PA20,PB20,PC20,PD20,PE20)</f>
        <v>0</v>
      </c>
      <c r="OF20" s="18">
        <f>SUM(NW20,NX20,NY20,NZ20,OA20,OB20,OC20,OI20,PF20,PG20,PH20,PI20,PJ20,PK20,PM20)</f>
        <v>156527</v>
      </c>
      <c r="OG20" s="18">
        <f t="shared" si="3"/>
        <v>125000</v>
      </c>
      <c r="OH20" s="19"/>
      <c r="OI20" s="18" t="s">
        <v>611</v>
      </c>
      <c r="OQ20" s="19" t="s">
        <v>611</v>
      </c>
      <c r="PE20" s="19" t="s">
        <v>611</v>
      </c>
      <c r="PL20" s="19" t="s">
        <v>611</v>
      </c>
      <c r="PM20" s="19" t="s">
        <v>611</v>
      </c>
      <c r="PO20" s="17">
        <v>75000</v>
      </c>
      <c r="PP20" s="17">
        <v>50000</v>
      </c>
      <c r="PX20" s="19" t="s">
        <v>611</v>
      </c>
      <c r="PY20" s="19" t="s">
        <v>611</v>
      </c>
      <c r="QD20" s="18">
        <f t="shared" si="4"/>
        <v>0</v>
      </c>
      <c r="QE20" s="18">
        <f t="shared" si="5"/>
        <v>0</v>
      </c>
      <c r="QF20" s="18">
        <f t="shared" si="6"/>
        <v>0</v>
      </c>
      <c r="QG20" s="18">
        <f t="shared" si="7"/>
        <v>0</v>
      </c>
      <c r="QI20" s="19" t="s">
        <v>611</v>
      </c>
      <c r="QJ20" s="19" t="s">
        <v>611</v>
      </c>
      <c r="QP20" s="19" t="s">
        <v>611</v>
      </c>
      <c r="QQ20" s="18" t="s">
        <v>611</v>
      </c>
      <c r="RN20" s="19" t="s">
        <v>611</v>
      </c>
      <c r="RO20" s="19" t="s">
        <v>611</v>
      </c>
      <c r="RP20" s="19" t="s">
        <v>611</v>
      </c>
      <c r="RU20" s="19" t="s">
        <v>611</v>
      </c>
      <c r="RV20" s="19" t="s">
        <v>611</v>
      </c>
      <c r="SE20" s="19" t="s">
        <v>611</v>
      </c>
      <c r="SF20" s="19" t="s">
        <v>611</v>
      </c>
      <c r="SS20" s="19" t="s">
        <v>611</v>
      </c>
      <c r="ST20" s="19" t="s">
        <v>611</v>
      </c>
      <c r="SU20" s="19" t="s">
        <v>611</v>
      </c>
      <c r="SV20" s="19" t="s">
        <v>611</v>
      </c>
      <c r="SW20" s="19" t="s">
        <v>1180</v>
      </c>
      <c r="SX20" s="18">
        <f t="shared" si="8"/>
        <v>188525.82</v>
      </c>
      <c r="SY20" s="18">
        <f t="shared" si="9"/>
        <v>0</v>
      </c>
      <c r="SZ20" s="19" t="s">
        <v>611</v>
      </c>
      <c r="TA20" s="17">
        <v>188525.82</v>
      </c>
      <c r="TH20" s="18">
        <f t="shared" si="10"/>
        <v>0</v>
      </c>
      <c r="TI20" s="18">
        <f t="shared" si="11"/>
        <v>0</v>
      </c>
      <c r="TJ20" s="18">
        <f t="shared" si="12"/>
        <v>188525.82</v>
      </c>
      <c r="TK20" s="18">
        <f t="shared" si="13"/>
        <v>0</v>
      </c>
      <c r="TL20" s="19" t="s">
        <v>611</v>
      </c>
      <c r="TM20" s="19" t="s">
        <v>611</v>
      </c>
      <c r="TT20" s="19" t="s">
        <v>611</v>
      </c>
      <c r="TU20" s="19" t="s">
        <v>611</v>
      </c>
      <c r="UI20" s="19" t="s">
        <v>611</v>
      </c>
      <c r="UJ20" s="19" t="s">
        <v>611</v>
      </c>
      <c r="UQ20" s="19" t="s">
        <v>611</v>
      </c>
      <c r="UR20" s="19" t="s">
        <v>611</v>
      </c>
      <c r="VC20" s="19" t="s">
        <v>611</v>
      </c>
      <c r="VD20" s="19" t="s">
        <v>611</v>
      </c>
      <c r="VI20" s="18">
        <f t="shared" si="14"/>
        <v>0</v>
      </c>
      <c r="VJ20" s="18">
        <f t="shared" si="15"/>
        <v>0</v>
      </c>
      <c r="VK20" s="18">
        <f t="shared" si="16"/>
        <v>0</v>
      </c>
      <c r="VL20" s="18">
        <f t="shared" si="17"/>
        <v>0</v>
      </c>
      <c r="VN20" s="19" t="s">
        <v>611</v>
      </c>
      <c r="VO20" s="19" t="s">
        <v>611</v>
      </c>
      <c r="VU20" s="19" t="s">
        <v>611</v>
      </c>
      <c r="VV20" s="19" t="s">
        <v>611</v>
      </c>
      <c r="WS20" s="19" t="s">
        <v>611</v>
      </c>
      <c r="WT20" s="19" t="s">
        <v>611</v>
      </c>
      <c r="WU20" s="19" t="s">
        <v>611</v>
      </c>
      <c r="WZ20" s="19" t="s">
        <v>611</v>
      </c>
      <c r="XA20" s="19" t="s">
        <v>611</v>
      </c>
      <c r="XJ20" s="19" t="s">
        <v>611</v>
      </c>
      <c r="XK20" s="19" t="s">
        <v>611</v>
      </c>
      <c r="XX20" s="19" t="s">
        <v>611</v>
      </c>
      <c r="XY20" s="19" t="s">
        <v>611</v>
      </c>
      <c r="XZ20" s="19" t="s">
        <v>1181</v>
      </c>
      <c r="YA20" s="17">
        <v>0</v>
      </c>
      <c r="YB20" s="19" t="s">
        <v>636</v>
      </c>
      <c r="YC20" s="19" t="s">
        <v>1182</v>
      </c>
      <c r="YD20" s="19" t="s">
        <v>610</v>
      </c>
    </row>
    <row r="21" spans="1:654" ht="15" customHeight="1">
      <c r="A21" s="17">
        <v>2024</v>
      </c>
      <c r="B21" s="17">
        <v>1005945</v>
      </c>
      <c r="C21" s="19" t="s">
        <v>1183</v>
      </c>
      <c r="D21" s="17">
        <v>0</v>
      </c>
      <c r="E21" s="19" t="s">
        <v>610</v>
      </c>
      <c r="F21" s="19" t="s">
        <v>611</v>
      </c>
      <c r="G21" s="22"/>
      <c r="H21" s="19" t="s">
        <v>611</v>
      </c>
      <c r="I21" s="22"/>
      <c r="J21" s="19" t="s">
        <v>611</v>
      </c>
      <c r="K21" s="22"/>
      <c r="L21" s="19" t="s">
        <v>611</v>
      </c>
      <c r="M21" s="22"/>
      <c r="N21" s="19" t="s">
        <v>611</v>
      </c>
      <c r="O21" s="22"/>
      <c r="P21" s="19" t="s">
        <v>611</v>
      </c>
      <c r="Q21" s="22"/>
      <c r="R21" s="19" t="s">
        <v>611</v>
      </c>
      <c r="S21" s="22"/>
      <c r="T21" s="22" t="s">
        <v>612</v>
      </c>
      <c r="U21" s="19" t="s">
        <v>611</v>
      </c>
      <c r="V21" s="19" t="s">
        <v>611</v>
      </c>
      <c r="W21" s="19" t="s">
        <v>611</v>
      </c>
      <c r="X21" s="19" t="s">
        <v>613</v>
      </c>
      <c r="Y21" s="19" t="s">
        <v>611</v>
      </c>
      <c r="Z21" s="19" t="s">
        <v>610</v>
      </c>
      <c r="AA21" s="19" t="s">
        <v>611</v>
      </c>
      <c r="AB21" s="22"/>
      <c r="AC21" s="19" t="s">
        <v>611</v>
      </c>
      <c r="AD21" s="22"/>
      <c r="AE21" s="19" t="s">
        <v>611</v>
      </c>
      <c r="AF21" s="22"/>
      <c r="AG21" s="19" t="s">
        <v>611</v>
      </c>
      <c r="AH21" s="22"/>
      <c r="AI21" s="19" t="s">
        <v>611</v>
      </c>
      <c r="AJ21" s="22"/>
      <c r="AK21" s="19" t="s">
        <v>611</v>
      </c>
      <c r="AL21" s="22"/>
      <c r="AM21" s="19" t="s">
        <v>611</v>
      </c>
      <c r="AN21" s="22"/>
      <c r="AO21" s="18" t="s">
        <v>612</v>
      </c>
      <c r="AP21" s="19" t="s">
        <v>611</v>
      </c>
      <c r="AQ21" s="19" t="s">
        <v>611</v>
      </c>
      <c r="AR21" s="19" t="s">
        <v>611</v>
      </c>
      <c r="AS21" s="19" t="s">
        <v>613</v>
      </c>
      <c r="AT21" s="19" t="s">
        <v>611</v>
      </c>
      <c r="AU21" s="18" t="s">
        <v>610</v>
      </c>
      <c r="AV21" s="19" t="s">
        <v>617</v>
      </c>
      <c r="AW21" s="19" t="s">
        <v>618</v>
      </c>
      <c r="AX21" s="19" t="s">
        <v>611</v>
      </c>
      <c r="AY21" s="19" t="s">
        <v>660</v>
      </c>
      <c r="AZ21" s="19" t="s">
        <v>611</v>
      </c>
      <c r="BA21" s="19" t="s">
        <v>611</v>
      </c>
      <c r="BB21" s="19" t="s">
        <v>611</v>
      </c>
      <c r="BC21" s="19" t="s">
        <v>610</v>
      </c>
      <c r="BD21" s="19" t="s">
        <v>611</v>
      </c>
      <c r="BI21" s="19" t="s">
        <v>611</v>
      </c>
      <c r="BL21" s="19" t="s">
        <v>611</v>
      </c>
      <c r="BM21" s="19" t="s">
        <v>827</v>
      </c>
      <c r="BN21" s="19" t="s">
        <v>828</v>
      </c>
      <c r="BO21" s="19" t="s">
        <v>611</v>
      </c>
      <c r="BP21" s="19" t="s">
        <v>611</v>
      </c>
      <c r="BQ21" s="19" t="s">
        <v>611</v>
      </c>
      <c r="BR21" s="19" t="s">
        <v>611</v>
      </c>
      <c r="BS21" s="19" t="s">
        <v>611</v>
      </c>
      <c r="BT21" s="19" t="s">
        <v>610</v>
      </c>
      <c r="BY21" s="19" t="s">
        <v>611</v>
      </c>
      <c r="BZ21" s="19" t="s">
        <v>611</v>
      </c>
      <c r="CA21" s="19" t="s">
        <v>611</v>
      </c>
      <c r="CB21" s="19" t="s">
        <v>611</v>
      </c>
      <c r="CC21" s="19" t="s">
        <v>611</v>
      </c>
      <c r="CD21" s="19" t="s">
        <v>611</v>
      </c>
      <c r="CE21" s="19" t="s">
        <v>611</v>
      </c>
      <c r="CF21" s="19" t="s">
        <v>611</v>
      </c>
      <c r="CG21" s="19" t="s">
        <v>611</v>
      </c>
      <c r="CH21" s="19" t="s">
        <v>611</v>
      </c>
      <c r="CI21" s="19" t="s">
        <v>611</v>
      </c>
      <c r="CJ21" s="19" t="s">
        <v>611</v>
      </c>
      <c r="CK21" s="19" t="s">
        <v>611</v>
      </c>
      <c r="CL21" s="19" t="s">
        <v>611</v>
      </c>
      <c r="CM21" s="19" t="s">
        <v>611</v>
      </c>
      <c r="CN21" s="19" t="s">
        <v>611</v>
      </c>
      <c r="CO21" s="19" t="s">
        <v>611</v>
      </c>
      <c r="CP21" s="19" t="s">
        <v>621</v>
      </c>
      <c r="CQ21" s="19" t="s">
        <v>622</v>
      </c>
      <c r="CR21" s="19" t="s">
        <v>611</v>
      </c>
      <c r="CS21" s="19" t="s">
        <v>611</v>
      </c>
      <c r="CT21" s="19" t="s">
        <v>610</v>
      </c>
      <c r="CU21" s="19" t="s">
        <v>611</v>
      </c>
      <c r="CY21" s="19" t="s">
        <v>611</v>
      </c>
      <c r="CZ21" s="19" t="s">
        <v>611</v>
      </c>
      <c r="DA21" s="19" t="s">
        <v>611</v>
      </c>
      <c r="DB21" s="19" t="s">
        <v>611</v>
      </c>
      <c r="DC21" s="19" t="s">
        <v>611</v>
      </c>
      <c r="DD21" s="19" t="s">
        <v>611</v>
      </c>
      <c r="DE21" s="19" t="s">
        <v>611</v>
      </c>
      <c r="DF21" s="19" t="s">
        <v>611</v>
      </c>
      <c r="DG21" s="19" t="s">
        <v>611</v>
      </c>
      <c r="DK21" s="19" t="s">
        <v>611</v>
      </c>
      <c r="DL21" s="17">
        <v>0</v>
      </c>
      <c r="DM21" s="17">
        <v>0</v>
      </c>
      <c r="DN21" s="17">
        <v>0</v>
      </c>
      <c r="DO21" s="17">
        <v>0</v>
      </c>
      <c r="DP21" s="17">
        <v>0</v>
      </c>
      <c r="DQ21" s="17">
        <v>0</v>
      </c>
      <c r="DR21" s="19" t="s">
        <v>1184</v>
      </c>
      <c r="DS21" s="19" t="s">
        <v>610</v>
      </c>
      <c r="DT21" s="18" t="s">
        <v>610</v>
      </c>
      <c r="DU21" s="18" t="s">
        <v>610</v>
      </c>
      <c r="DV21" s="18" t="s">
        <v>610</v>
      </c>
      <c r="DW21" s="19" t="s">
        <v>610</v>
      </c>
      <c r="DX21" s="19" t="s">
        <v>894</v>
      </c>
      <c r="DY21" s="19" t="s">
        <v>611</v>
      </c>
      <c r="DZ21" s="19" t="s">
        <v>611</v>
      </c>
      <c r="EA21" s="19" t="s">
        <v>611</v>
      </c>
      <c r="EB21" s="19" t="s">
        <v>611</v>
      </c>
      <c r="EC21" s="19" t="s">
        <v>611</v>
      </c>
      <c r="ED21" s="19" t="s">
        <v>668</v>
      </c>
      <c r="EE21" s="19" t="s">
        <v>611</v>
      </c>
      <c r="EF21" s="19" t="s">
        <v>611</v>
      </c>
      <c r="EG21" s="19" t="s">
        <v>1185</v>
      </c>
      <c r="EH21" s="19" t="s">
        <v>611</v>
      </c>
      <c r="EI21" s="19" t="s">
        <v>611</v>
      </c>
      <c r="EJ21" s="19" t="s">
        <v>634</v>
      </c>
      <c r="EK21" s="19" t="s">
        <v>611</v>
      </c>
      <c r="EL21" s="19" t="s">
        <v>611</v>
      </c>
      <c r="EM21" s="19" t="s">
        <v>611</v>
      </c>
      <c r="EN21" s="19" t="s">
        <v>611</v>
      </c>
      <c r="EO21" s="19" t="s">
        <v>611</v>
      </c>
      <c r="EP21" s="19" t="s">
        <v>611</v>
      </c>
      <c r="EQ21" s="19" t="s">
        <v>611</v>
      </c>
      <c r="ER21" s="19" t="s">
        <v>611</v>
      </c>
      <c r="ES21" s="19" t="s">
        <v>611</v>
      </c>
      <c r="ET21" s="19" t="s">
        <v>611</v>
      </c>
      <c r="EU21" s="19" t="s">
        <v>611</v>
      </c>
      <c r="EV21" s="19" t="s">
        <v>611</v>
      </c>
      <c r="EW21" s="19" t="s">
        <v>611</v>
      </c>
      <c r="EX21" s="19" t="s">
        <v>611</v>
      </c>
      <c r="EY21" s="19" t="s">
        <v>611</v>
      </c>
      <c r="EZ21" s="19" t="s">
        <v>611</v>
      </c>
      <c r="FA21" s="19" t="s">
        <v>611</v>
      </c>
      <c r="FB21" s="19" t="s">
        <v>611</v>
      </c>
      <c r="FC21" s="19" t="s">
        <v>611</v>
      </c>
      <c r="FD21" s="19" t="s">
        <v>611</v>
      </c>
      <c r="FE21" s="19" t="s">
        <v>611</v>
      </c>
      <c r="FF21" s="19" t="s">
        <v>611</v>
      </c>
      <c r="FG21" s="19" t="s">
        <v>611</v>
      </c>
      <c r="FH21" s="19" t="s">
        <v>611</v>
      </c>
      <c r="FI21" s="19" t="s">
        <v>611</v>
      </c>
      <c r="FJ21" s="19" t="s">
        <v>637</v>
      </c>
      <c r="FK21" s="18" t="s">
        <v>635</v>
      </c>
      <c r="FL21" s="18" t="s">
        <v>634</v>
      </c>
      <c r="FM21" s="19" t="s">
        <v>611</v>
      </c>
      <c r="FN21" s="19" t="s">
        <v>672</v>
      </c>
      <c r="FO21" s="19" t="s">
        <v>611</v>
      </c>
      <c r="FP21" s="19" t="s">
        <v>611</v>
      </c>
      <c r="FQ21" s="19" t="s">
        <v>611</v>
      </c>
      <c r="FR21" s="19" t="s">
        <v>611</v>
      </c>
      <c r="FS21" s="19" t="s">
        <v>611</v>
      </c>
      <c r="FT21" s="19" t="s">
        <v>611</v>
      </c>
      <c r="FU21" s="19" t="s">
        <v>611</v>
      </c>
      <c r="FV21" s="19" t="s">
        <v>611</v>
      </c>
      <c r="FW21" s="19" t="s">
        <v>611</v>
      </c>
      <c r="FX21" s="19" t="s">
        <v>611</v>
      </c>
      <c r="FY21" s="19" t="s">
        <v>611</v>
      </c>
      <c r="FZ21" s="19" t="s">
        <v>611</v>
      </c>
      <c r="GA21" s="19" t="s">
        <v>611</v>
      </c>
      <c r="GB21" s="19" t="s">
        <v>611</v>
      </c>
      <c r="GC21" s="19" t="s">
        <v>611</v>
      </c>
      <c r="GD21" s="19" t="s">
        <v>611</v>
      </c>
      <c r="GE21" s="19" t="s">
        <v>611</v>
      </c>
      <c r="GF21" s="19" t="s">
        <v>611</v>
      </c>
      <c r="GG21" s="19" t="s">
        <v>611</v>
      </c>
      <c r="GH21" s="19" t="s">
        <v>611</v>
      </c>
      <c r="GI21" s="19" t="s">
        <v>611</v>
      </c>
      <c r="GJ21" s="19" t="s">
        <v>611</v>
      </c>
      <c r="GK21" s="19" t="s">
        <v>611</v>
      </c>
      <c r="GL21" s="19" t="s">
        <v>611</v>
      </c>
      <c r="GM21" s="19" t="s">
        <v>611</v>
      </c>
      <c r="GN21" s="19" t="s">
        <v>611</v>
      </c>
      <c r="GO21" s="19" t="s">
        <v>611</v>
      </c>
      <c r="GP21" s="19" t="s">
        <v>611</v>
      </c>
      <c r="GQ21" s="19" t="s">
        <v>611</v>
      </c>
      <c r="GR21" s="19" t="s">
        <v>611</v>
      </c>
      <c r="GS21" s="19" t="s">
        <v>611</v>
      </c>
      <c r="GT21" s="19" t="s">
        <v>611</v>
      </c>
      <c r="GU21" s="19" t="s">
        <v>611</v>
      </c>
      <c r="GV21" s="19" t="s">
        <v>611</v>
      </c>
      <c r="GW21" s="19" t="s">
        <v>611</v>
      </c>
      <c r="GX21" s="19" t="s">
        <v>611</v>
      </c>
      <c r="GY21" s="19" t="s">
        <v>611</v>
      </c>
      <c r="GZ21" s="19" t="s">
        <v>1186</v>
      </c>
      <c r="HA21" s="19" t="s">
        <v>1186</v>
      </c>
      <c r="HB21" s="18"/>
      <c r="HC21" s="18" t="s">
        <v>1186</v>
      </c>
      <c r="HD21" s="19" t="s">
        <v>611</v>
      </c>
      <c r="HE21" s="19" t="s">
        <v>672</v>
      </c>
      <c r="HF21" s="19" t="s">
        <v>611</v>
      </c>
      <c r="HG21" s="19" t="s">
        <v>611</v>
      </c>
      <c r="HH21" s="19" t="s">
        <v>611</v>
      </c>
      <c r="HI21" s="19" t="s">
        <v>611</v>
      </c>
      <c r="HJ21" s="19" t="s">
        <v>611</v>
      </c>
      <c r="HK21" s="19" t="s">
        <v>611</v>
      </c>
      <c r="HL21" s="19" t="s">
        <v>611</v>
      </c>
      <c r="HM21" s="19" t="s">
        <v>611</v>
      </c>
      <c r="HN21" s="19" t="s">
        <v>611</v>
      </c>
      <c r="HO21" s="19" t="s">
        <v>611</v>
      </c>
      <c r="HP21" s="19" t="s">
        <v>611</v>
      </c>
      <c r="HQ21" s="19" t="s">
        <v>611</v>
      </c>
      <c r="HR21" s="19" t="s">
        <v>611</v>
      </c>
      <c r="HS21" s="19" t="s">
        <v>611</v>
      </c>
      <c r="HT21" s="19" t="s">
        <v>1187</v>
      </c>
      <c r="HU21" s="19" t="s">
        <v>611</v>
      </c>
      <c r="HV21" s="19" t="s">
        <v>611</v>
      </c>
      <c r="HW21" s="19" t="s">
        <v>611</v>
      </c>
      <c r="HX21" s="19" t="s">
        <v>611</v>
      </c>
      <c r="HY21" s="19" t="s">
        <v>611</v>
      </c>
      <c r="HZ21" s="19" t="s">
        <v>611</v>
      </c>
      <c r="IA21" s="19" t="s">
        <v>611</v>
      </c>
      <c r="IB21" s="18" t="s">
        <v>872</v>
      </c>
      <c r="IC21" s="18" t="s">
        <v>1188</v>
      </c>
      <c r="ID21" s="19" t="s">
        <v>1189</v>
      </c>
      <c r="IE21" s="19" t="s">
        <v>611</v>
      </c>
      <c r="IF21" s="19" t="s">
        <v>672</v>
      </c>
      <c r="IG21" s="19" t="s">
        <v>611</v>
      </c>
      <c r="IH21" s="18" t="s">
        <v>721</v>
      </c>
      <c r="II21" s="19" t="s">
        <v>611</v>
      </c>
      <c r="IJ21" s="19" t="s">
        <v>611</v>
      </c>
      <c r="IK21" s="19" t="s">
        <v>611</v>
      </c>
      <c r="IL21" s="19" t="s">
        <v>611</v>
      </c>
      <c r="IM21" s="19" t="s">
        <v>611</v>
      </c>
      <c r="IN21" s="19" t="s">
        <v>611</v>
      </c>
      <c r="IO21" s="19" t="s">
        <v>611</v>
      </c>
      <c r="IP21" s="19" t="s">
        <v>611</v>
      </c>
      <c r="IQ21" s="19" t="s">
        <v>611</v>
      </c>
      <c r="IR21" s="19" t="s">
        <v>611</v>
      </c>
      <c r="IS21" s="19" t="s">
        <v>611</v>
      </c>
      <c r="IT21" s="19" t="s">
        <v>611</v>
      </c>
      <c r="IU21" s="19" t="s">
        <v>721</v>
      </c>
      <c r="IV21" s="19" t="s">
        <v>611</v>
      </c>
      <c r="IW21" s="19" t="s">
        <v>611</v>
      </c>
      <c r="IX21" s="19" t="s">
        <v>611</v>
      </c>
      <c r="IY21" s="19" t="s">
        <v>611</v>
      </c>
      <c r="IZ21" s="19" t="s">
        <v>611</v>
      </c>
      <c r="JA21" s="19" t="s">
        <v>611</v>
      </c>
      <c r="JB21" s="19" t="s">
        <v>611</v>
      </c>
      <c r="JC21" s="19" t="s">
        <v>611</v>
      </c>
      <c r="JD21" s="19" t="s">
        <v>611</v>
      </c>
      <c r="JE21" s="19" t="s">
        <v>805</v>
      </c>
      <c r="JF21" s="19" t="s">
        <v>611</v>
      </c>
      <c r="JG21" s="19" t="s">
        <v>719</v>
      </c>
      <c r="JH21" s="19" t="s">
        <v>611</v>
      </c>
      <c r="JI21" s="19" t="s">
        <v>1190</v>
      </c>
      <c r="JJ21" s="18"/>
      <c r="JK21" s="18" t="s">
        <v>1191</v>
      </c>
      <c r="JL21" s="19" t="s">
        <v>611</v>
      </c>
      <c r="JN21" s="19" t="s">
        <v>611</v>
      </c>
      <c r="JP21" s="19" t="s">
        <v>611</v>
      </c>
      <c r="JR21" s="19" t="s">
        <v>611</v>
      </c>
      <c r="JT21" s="19" t="s">
        <v>634</v>
      </c>
      <c r="JU21" s="19" t="s">
        <v>730</v>
      </c>
      <c r="JV21" s="17">
        <v>29751</v>
      </c>
      <c r="JW21" s="19" t="s">
        <v>611</v>
      </c>
      <c r="JY21" s="19" t="s">
        <v>731</v>
      </c>
      <c r="JZ21" s="17">
        <v>241912</v>
      </c>
      <c r="KA21" s="19" t="s">
        <v>611</v>
      </c>
      <c r="KC21" s="19" t="s">
        <v>611</v>
      </c>
      <c r="KD21" s="19" t="s">
        <v>809</v>
      </c>
      <c r="KE21" s="17">
        <v>2024</v>
      </c>
      <c r="KF21" s="19" t="s">
        <v>611</v>
      </c>
      <c r="KH21" s="19" t="s">
        <v>611</v>
      </c>
      <c r="KI21" s="19" t="s">
        <v>1192</v>
      </c>
      <c r="KJ21" s="19" t="s">
        <v>611</v>
      </c>
      <c r="KK21" s="19" t="s">
        <v>611</v>
      </c>
      <c r="KL21" s="19" t="s">
        <v>611</v>
      </c>
      <c r="KM21" s="19" t="s">
        <v>611</v>
      </c>
      <c r="KN21" s="19" t="s">
        <v>611</v>
      </c>
      <c r="KO21" s="19" t="s">
        <v>611</v>
      </c>
      <c r="KP21" s="19" t="s">
        <v>611</v>
      </c>
      <c r="KQ21" s="19" t="s">
        <v>610</v>
      </c>
      <c r="KR21" s="19" t="s">
        <v>642</v>
      </c>
      <c r="KS21" s="19" t="s">
        <v>1193</v>
      </c>
      <c r="KT21" s="19" t="s">
        <v>611</v>
      </c>
      <c r="KU21" s="19" t="s">
        <v>611</v>
      </c>
      <c r="KV21" s="19" t="s">
        <v>739</v>
      </c>
      <c r="KW21" s="19" t="s">
        <v>1193</v>
      </c>
      <c r="KX21" s="19" t="s">
        <v>644</v>
      </c>
      <c r="KY21" s="19" t="s">
        <v>1193</v>
      </c>
      <c r="KZ21" s="19" t="s">
        <v>611</v>
      </c>
      <c r="LA21" s="19" t="s">
        <v>611</v>
      </c>
      <c r="LB21" s="19" t="s">
        <v>744</v>
      </c>
      <c r="LC21" s="19" t="s">
        <v>1194</v>
      </c>
      <c r="LD21" s="19" t="s">
        <v>611</v>
      </c>
      <c r="LE21" s="19" t="s">
        <v>611</v>
      </c>
      <c r="LF21" s="19" t="s">
        <v>611</v>
      </c>
      <c r="LG21" s="19" t="s">
        <v>611</v>
      </c>
      <c r="LH21" s="19" t="s">
        <v>748</v>
      </c>
      <c r="LI21" s="19" t="s">
        <v>1194</v>
      </c>
      <c r="LJ21" s="19" t="s">
        <v>611</v>
      </c>
      <c r="LK21" s="19" t="s">
        <v>611</v>
      </c>
      <c r="LL21" s="19" t="s">
        <v>611</v>
      </c>
      <c r="LM21" s="19" t="s">
        <v>611</v>
      </c>
      <c r="LN21" s="19" t="s">
        <v>611</v>
      </c>
      <c r="LO21" s="19" t="s">
        <v>611</v>
      </c>
      <c r="LP21" s="19" t="s">
        <v>611</v>
      </c>
      <c r="LQ21" s="19" t="s">
        <v>611</v>
      </c>
      <c r="LR21" s="19" t="s">
        <v>611</v>
      </c>
      <c r="LS21" s="19" t="s">
        <v>611</v>
      </c>
      <c r="LT21" s="19" t="s">
        <v>611</v>
      </c>
      <c r="LU21" s="19" t="s">
        <v>611</v>
      </c>
      <c r="LV21" s="19" t="s">
        <v>611</v>
      </c>
      <c r="LW21" s="19" t="s">
        <v>760</v>
      </c>
      <c r="LX21" s="19" t="s">
        <v>761</v>
      </c>
      <c r="LY21" s="19" t="s">
        <v>762</v>
      </c>
      <c r="LZ21" s="19" t="s">
        <v>611</v>
      </c>
      <c r="MA21" s="19" t="s">
        <v>611</v>
      </c>
      <c r="MB21" s="19" t="s">
        <v>611</v>
      </c>
      <c r="MC21" s="19" t="s">
        <v>611</v>
      </c>
      <c r="MD21" s="19" t="s">
        <v>611</v>
      </c>
      <c r="ME21" s="19" t="s">
        <v>611</v>
      </c>
      <c r="MF21" s="19" t="s">
        <v>611</v>
      </c>
      <c r="MG21" s="19" t="s">
        <v>611</v>
      </c>
      <c r="MH21" s="19" t="s">
        <v>611</v>
      </c>
      <c r="MI21" s="19" t="s">
        <v>611</v>
      </c>
      <c r="MJ21" s="19" t="s">
        <v>1195</v>
      </c>
      <c r="MK21" s="19" t="s">
        <v>771</v>
      </c>
      <c r="ML21" s="19" t="s">
        <v>611</v>
      </c>
      <c r="MM21" s="19" t="s">
        <v>647</v>
      </c>
      <c r="MN21" s="19" t="s">
        <v>611</v>
      </c>
      <c r="MO21" s="19" t="s">
        <v>611</v>
      </c>
      <c r="MP21" s="19" t="s">
        <v>610</v>
      </c>
      <c r="MQ21" s="19" t="s">
        <v>611</v>
      </c>
      <c r="MR21" s="19" t="s">
        <v>611</v>
      </c>
      <c r="MS21" s="19" t="s">
        <v>882</v>
      </c>
      <c r="MT21" s="19" t="s">
        <v>648</v>
      </c>
      <c r="MU21" s="19" t="s">
        <v>883</v>
      </c>
      <c r="MV21" s="19" t="s">
        <v>611</v>
      </c>
      <c r="MW21" s="19" t="s">
        <v>611</v>
      </c>
      <c r="MX21" s="19" t="s">
        <v>611</v>
      </c>
      <c r="MY21" s="19" t="s">
        <v>611</v>
      </c>
      <c r="MZ21" s="19" t="s">
        <v>611</v>
      </c>
      <c r="NA21" s="19" t="s">
        <v>611</v>
      </c>
      <c r="NB21" s="19" t="s">
        <v>611</v>
      </c>
      <c r="NC21" s="19" t="s">
        <v>611</v>
      </c>
      <c r="ND21" s="19" t="s">
        <v>611</v>
      </c>
      <c r="NE21" s="19" t="s">
        <v>611</v>
      </c>
      <c r="NF21" s="19" t="s">
        <v>611</v>
      </c>
      <c r="NG21" s="19" t="s">
        <v>611</v>
      </c>
      <c r="NH21" s="19" t="s">
        <v>611</v>
      </c>
      <c r="NI21" s="19" t="s">
        <v>611</v>
      </c>
      <c r="NJ21" s="19" t="s">
        <v>611</v>
      </c>
      <c r="NK21" s="19" t="s">
        <v>776</v>
      </c>
      <c r="NL21" s="19" t="s">
        <v>611</v>
      </c>
      <c r="NM21" s="19" t="s">
        <v>611</v>
      </c>
      <c r="NN21" s="19" t="s">
        <v>611</v>
      </c>
      <c r="NO21" s="19" t="s">
        <v>611</v>
      </c>
      <c r="NP21" s="18">
        <f t="shared" si="0"/>
        <v>0</v>
      </c>
      <c r="NQ21" s="18">
        <f t="shared" si="1"/>
        <v>0</v>
      </c>
      <c r="NR21" s="18">
        <f>SUM(OD21,QD21)</f>
        <v>0</v>
      </c>
      <c r="NS21" s="18">
        <f>SUM(OE21,QE21)</f>
        <v>0</v>
      </c>
      <c r="NT21" s="18">
        <f>SUM(OF21,QF21)</f>
        <v>0</v>
      </c>
      <c r="NU21" s="18">
        <f>SUM(OG21,QG21)</f>
        <v>0</v>
      </c>
      <c r="NV21" s="17">
        <v>111583</v>
      </c>
      <c r="OD21" s="18">
        <f t="shared" si="2"/>
        <v>0</v>
      </c>
      <c r="OE21" s="18">
        <f>SUM(OR21,OS21,OT21,OU21,OV21,OW21,OX21,OY21,OZ21,PA21,PB21,PC21,PD21,PE21)</f>
        <v>0</v>
      </c>
      <c r="OF21" s="18">
        <f>SUM(NW21,NX21,NY21,NZ21,OA21,OB21,OC21,OI21,PF21,PG21,PH21,PI21,PJ21,PK21,PM21)</f>
        <v>0</v>
      </c>
      <c r="OG21" s="18">
        <f t="shared" si="3"/>
        <v>0</v>
      </c>
      <c r="OH21" s="19"/>
      <c r="OI21" s="18" t="s">
        <v>611</v>
      </c>
      <c r="OQ21" s="19" t="s">
        <v>611</v>
      </c>
      <c r="PE21" s="19" t="s">
        <v>611</v>
      </c>
      <c r="PL21" s="19" t="s">
        <v>611</v>
      </c>
      <c r="PM21" s="19" t="s">
        <v>611</v>
      </c>
      <c r="PX21" s="19" t="s">
        <v>611</v>
      </c>
      <c r="PY21" s="19" t="s">
        <v>611</v>
      </c>
      <c r="QD21" s="18">
        <f t="shared" si="4"/>
        <v>0</v>
      </c>
      <c r="QE21" s="18">
        <f t="shared" si="5"/>
        <v>0</v>
      </c>
      <c r="QF21" s="18">
        <f t="shared" si="6"/>
        <v>0</v>
      </c>
      <c r="QG21" s="18">
        <f t="shared" si="7"/>
        <v>0</v>
      </c>
      <c r="QI21" s="19" t="s">
        <v>611</v>
      </c>
      <c r="QJ21" s="19" t="s">
        <v>611</v>
      </c>
      <c r="QP21" s="19" t="s">
        <v>611</v>
      </c>
      <c r="QQ21" s="18" t="s">
        <v>611</v>
      </c>
      <c r="RN21" s="19" t="s">
        <v>611</v>
      </c>
      <c r="RO21" s="19" t="s">
        <v>611</v>
      </c>
      <c r="RP21" s="19" t="s">
        <v>611</v>
      </c>
      <c r="RU21" s="19" t="s">
        <v>611</v>
      </c>
      <c r="RV21" s="19" t="s">
        <v>611</v>
      </c>
      <c r="SE21" s="19" t="s">
        <v>611</v>
      </c>
      <c r="SF21" s="19" t="s">
        <v>611</v>
      </c>
      <c r="SS21" s="19" t="s">
        <v>611</v>
      </c>
      <c r="ST21" s="19" t="s">
        <v>611</v>
      </c>
      <c r="SU21" s="19" t="s">
        <v>1196</v>
      </c>
      <c r="SV21" s="19" t="s">
        <v>611</v>
      </c>
      <c r="SW21" s="19" t="s">
        <v>1197</v>
      </c>
      <c r="SX21" s="18">
        <f t="shared" si="8"/>
        <v>0</v>
      </c>
      <c r="SY21" s="18">
        <f t="shared" si="9"/>
        <v>76164</v>
      </c>
      <c r="SZ21" s="19" t="s">
        <v>611</v>
      </c>
      <c r="TH21" s="18">
        <f t="shared" si="10"/>
        <v>0</v>
      </c>
      <c r="TI21" s="18">
        <f t="shared" si="11"/>
        <v>0</v>
      </c>
      <c r="TJ21" s="18">
        <f t="shared" si="12"/>
        <v>0</v>
      </c>
      <c r="TK21" s="18">
        <f t="shared" si="13"/>
        <v>0</v>
      </c>
      <c r="TL21" s="19" t="s">
        <v>611</v>
      </c>
      <c r="TM21" s="19" t="s">
        <v>611</v>
      </c>
      <c r="TT21" s="19" t="s">
        <v>611</v>
      </c>
      <c r="TU21" s="19" t="s">
        <v>611</v>
      </c>
      <c r="UI21" s="19" t="s">
        <v>611</v>
      </c>
      <c r="UJ21" s="19" t="s">
        <v>611</v>
      </c>
      <c r="UQ21" s="19" t="s">
        <v>611</v>
      </c>
      <c r="UR21" s="19" t="s">
        <v>611</v>
      </c>
      <c r="VC21" s="19" t="s">
        <v>611</v>
      </c>
      <c r="VD21" s="19" t="s">
        <v>611</v>
      </c>
      <c r="VI21" s="18">
        <f t="shared" si="14"/>
        <v>0</v>
      </c>
      <c r="VJ21" s="18">
        <f t="shared" si="15"/>
        <v>0</v>
      </c>
      <c r="VK21" s="18">
        <f t="shared" si="16"/>
        <v>74347</v>
      </c>
      <c r="VL21" s="18">
        <f t="shared" si="17"/>
        <v>1817</v>
      </c>
      <c r="VN21" s="19" t="s">
        <v>611</v>
      </c>
      <c r="VO21" s="19" t="s">
        <v>611</v>
      </c>
      <c r="VU21" s="19" t="s">
        <v>611</v>
      </c>
      <c r="VV21" s="19" t="s">
        <v>611</v>
      </c>
      <c r="WS21" s="19" t="s">
        <v>611</v>
      </c>
      <c r="WT21" s="19" t="s">
        <v>611</v>
      </c>
      <c r="WU21" s="19" t="s">
        <v>611</v>
      </c>
      <c r="WV21" s="17">
        <v>74347</v>
      </c>
      <c r="WZ21" s="19" t="s">
        <v>611</v>
      </c>
      <c r="XA21" s="19" t="s">
        <v>611</v>
      </c>
      <c r="XJ21" s="19" t="s">
        <v>611</v>
      </c>
      <c r="XK21" s="19" t="s">
        <v>611</v>
      </c>
      <c r="XX21" s="19" t="s">
        <v>1198</v>
      </c>
      <c r="XY21" s="17">
        <v>1817</v>
      </c>
      <c r="XZ21" s="19" t="s">
        <v>1199</v>
      </c>
      <c r="YA21" s="17">
        <v>271663</v>
      </c>
      <c r="YB21" s="19" t="s">
        <v>1200</v>
      </c>
      <c r="YC21" s="19" t="s">
        <v>1201</v>
      </c>
      <c r="YD21" s="19" t="s">
        <v>610</v>
      </c>
    </row>
    <row r="22" spans="1:654" ht="15" customHeight="1">
      <c r="A22" s="17">
        <v>2024</v>
      </c>
      <c r="B22" s="17">
        <v>1005903</v>
      </c>
      <c r="C22" s="19" t="s">
        <v>1202</v>
      </c>
      <c r="D22" s="17">
        <v>14.35</v>
      </c>
      <c r="E22" s="19" t="s">
        <v>615</v>
      </c>
      <c r="F22" s="19" t="s">
        <v>890</v>
      </c>
      <c r="G22" s="22">
        <v>45292</v>
      </c>
      <c r="H22" s="19" t="s">
        <v>611</v>
      </c>
      <c r="I22" s="22"/>
      <c r="J22" s="19" t="s">
        <v>611</v>
      </c>
      <c r="K22" s="22"/>
      <c r="L22" s="19" t="s">
        <v>611</v>
      </c>
      <c r="M22" s="22"/>
      <c r="N22" s="19" t="s">
        <v>611</v>
      </c>
      <c r="O22" s="22"/>
      <c r="P22" s="19" t="s">
        <v>611</v>
      </c>
      <c r="Q22" s="22"/>
      <c r="R22" s="19" t="s">
        <v>611</v>
      </c>
      <c r="S22" s="22"/>
      <c r="T22" s="22" t="s">
        <v>890</v>
      </c>
      <c r="U22" s="19" t="s">
        <v>611</v>
      </c>
      <c r="V22" s="19" t="s">
        <v>1203</v>
      </c>
      <c r="W22" s="19" t="s">
        <v>611</v>
      </c>
      <c r="X22" s="19" t="s">
        <v>611</v>
      </c>
      <c r="Y22" s="19" t="s">
        <v>611</v>
      </c>
      <c r="Z22" s="19" t="s">
        <v>615</v>
      </c>
      <c r="AA22" s="19" t="s">
        <v>890</v>
      </c>
      <c r="AB22" s="22">
        <v>45292</v>
      </c>
      <c r="AC22" s="19" t="s">
        <v>611</v>
      </c>
      <c r="AD22" s="22"/>
      <c r="AE22" s="19" t="s">
        <v>611</v>
      </c>
      <c r="AF22" s="22"/>
      <c r="AG22" s="19" t="s">
        <v>611</v>
      </c>
      <c r="AH22" s="22"/>
      <c r="AI22" s="19" t="s">
        <v>611</v>
      </c>
      <c r="AJ22" s="22"/>
      <c r="AK22" s="19" t="s">
        <v>611</v>
      </c>
      <c r="AL22" s="22"/>
      <c r="AM22" s="19" t="s">
        <v>611</v>
      </c>
      <c r="AN22" s="22"/>
      <c r="AO22" s="18" t="s">
        <v>890</v>
      </c>
      <c r="AP22" s="19" t="s">
        <v>611</v>
      </c>
      <c r="AQ22" s="19" t="s">
        <v>1203</v>
      </c>
      <c r="AR22" s="19" t="s">
        <v>611</v>
      </c>
      <c r="AS22" s="19" t="s">
        <v>611</v>
      </c>
      <c r="AT22" s="19" t="s">
        <v>611</v>
      </c>
      <c r="AU22" s="18" t="s">
        <v>615</v>
      </c>
      <c r="AV22" s="19" t="s">
        <v>611</v>
      </c>
      <c r="AW22" s="19" t="s">
        <v>618</v>
      </c>
      <c r="AX22" s="19" t="s">
        <v>611</v>
      </c>
      <c r="AY22" s="19" t="s">
        <v>611</v>
      </c>
      <c r="AZ22" s="19" t="s">
        <v>619</v>
      </c>
      <c r="BA22" s="19" t="s">
        <v>829</v>
      </c>
      <c r="BB22" s="19" t="s">
        <v>1204</v>
      </c>
      <c r="BC22" s="19" t="s">
        <v>615</v>
      </c>
      <c r="BD22" s="19" t="s">
        <v>611</v>
      </c>
      <c r="BE22" s="17">
        <v>1768.37</v>
      </c>
      <c r="BF22" s="17">
        <v>366.19</v>
      </c>
      <c r="BG22" s="17">
        <v>2134.56</v>
      </c>
      <c r="BI22" s="19" t="s">
        <v>661</v>
      </c>
      <c r="BJ22" s="17">
        <v>1470.76</v>
      </c>
      <c r="BK22" s="17">
        <v>660.17</v>
      </c>
      <c r="BL22" s="19" t="s">
        <v>611</v>
      </c>
      <c r="BM22" s="19" t="s">
        <v>611</v>
      </c>
      <c r="BN22" s="19" t="s">
        <v>611</v>
      </c>
      <c r="BO22" s="19" t="s">
        <v>611</v>
      </c>
      <c r="BP22" s="19" t="s">
        <v>611</v>
      </c>
      <c r="BQ22" s="19" t="s">
        <v>611</v>
      </c>
      <c r="BR22" s="19" t="s">
        <v>611</v>
      </c>
      <c r="BS22" s="19" t="s">
        <v>611</v>
      </c>
      <c r="BT22" s="19" t="s">
        <v>610</v>
      </c>
      <c r="BY22" s="19" t="s">
        <v>611</v>
      </c>
      <c r="BZ22" s="19" t="s">
        <v>611</v>
      </c>
      <c r="CA22" s="19" t="s">
        <v>611</v>
      </c>
      <c r="CB22" s="19" t="s">
        <v>611</v>
      </c>
      <c r="CC22" s="19" t="s">
        <v>611</v>
      </c>
      <c r="CD22" s="19" t="s">
        <v>611</v>
      </c>
      <c r="CE22" s="19" t="s">
        <v>611</v>
      </c>
      <c r="CF22" s="19" t="s">
        <v>611</v>
      </c>
      <c r="CG22" s="19" t="s">
        <v>611</v>
      </c>
      <c r="CH22" s="19" t="s">
        <v>611</v>
      </c>
      <c r="CI22" s="19" t="s">
        <v>611</v>
      </c>
      <c r="CJ22" s="19" t="s">
        <v>611</v>
      </c>
      <c r="CK22" s="19" t="s">
        <v>611</v>
      </c>
      <c r="CL22" s="19" t="s">
        <v>611</v>
      </c>
      <c r="CM22" s="19" t="s">
        <v>611</v>
      </c>
      <c r="CN22" s="19" t="s">
        <v>611</v>
      </c>
      <c r="CO22" s="19" t="s">
        <v>663</v>
      </c>
      <c r="CP22" s="19" t="s">
        <v>611</v>
      </c>
      <c r="CQ22" s="19" t="s">
        <v>611</v>
      </c>
      <c r="CR22" s="19" t="s">
        <v>611</v>
      </c>
      <c r="CS22" s="19" t="s">
        <v>611</v>
      </c>
      <c r="CT22" s="19" t="s">
        <v>615</v>
      </c>
      <c r="CU22" s="19" t="s">
        <v>1205</v>
      </c>
      <c r="CV22" s="17">
        <v>179411.09</v>
      </c>
      <c r="CW22" s="17">
        <v>21793.94</v>
      </c>
      <c r="CX22" s="17">
        <v>12100.45</v>
      </c>
      <c r="CY22" s="19" t="s">
        <v>611</v>
      </c>
      <c r="CZ22" s="19" t="s">
        <v>611</v>
      </c>
      <c r="DA22" s="19" t="s">
        <v>611</v>
      </c>
      <c r="DB22" s="19" t="s">
        <v>611</v>
      </c>
      <c r="DC22" s="19" t="s">
        <v>611</v>
      </c>
      <c r="DD22" s="19" t="s">
        <v>611</v>
      </c>
      <c r="DE22" s="19" t="s">
        <v>829</v>
      </c>
      <c r="DF22" s="19" t="s">
        <v>1206</v>
      </c>
      <c r="DG22" s="19" t="s">
        <v>611</v>
      </c>
      <c r="DK22" s="19" t="s">
        <v>611</v>
      </c>
      <c r="DL22" s="17">
        <v>50</v>
      </c>
      <c r="DM22" s="17">
        <v>2018</v>
      </c>
      <c r="DP22" s="17">
        <v>100</v>
      </c>
      <c r="DQ22" s="17">
        <v>2018</v>
      </c>
      <c r="DR22" s="19" t="s">
        <v>611</v>
      </c>
      <c r="DS22" s="19" t="s">
        <v>615</v>
      </c>
      <c r="DT22" s="19" t="s">
        <v>615</v>
      </c>
      <c r="DU22" s="18" t="s">
        <v>610</v>
      </c>
      <c r="DV22" s="18" t="s">
        <v>615</v>
      </c>
      <c r="DW22" s="19" t="s">
        <v>611</v>
      </c>
      <c r="DX22" s="19" t="s">
        <v>611</v>
      </c>
      <c r="DY22" s="19" t="s">
        <v>611</v>
      </c>
      <c r="DZ22" s="19" t="s">
        <v>611</v>
      </c>
      <c r="EA22" s="19" t="s">
        <v>791</v>
      </c>
      <c r="EB22" s="19" t="s">
        <v>611</v>
      </c>
      <c r="EC22" s="19" t="s">
        <v>667</v>
      </c>
      <c r="ED22" s="19" t="s">
        <v>668</v>
      </c>
      <c r="EE22" s="19" t="s">
        <v>611</v>
      </c>
      <c r="EF22" s="19" t="s">
        <v>611</v>
      </c>
      <c r="EG22" s="19" t="s">
        <v>611</v>
      </c>
      <c r="EH22" s="19" t="s">
        <v>625</v>
      </c>
      <c r="EI22" s="19" t="s">
        <v>672</v>
      </c>
      <c r="EJ22" s="19" t="s">
        <v>611</v>
      </c>
      <c r="EK22" s="19" t="s">
        <v>611</v>
      </c>
      <c r="EL22" s="19" t="s">
        <v>611</v>
      </c>
      <c r="EM22" s="19" t="s">
        <v>611</v>
      </c>
      <c r="EN22" s="19" t="s">
        <v>626</v>
      </c>
      <c r="EO22" s="19" t="s">
        <v>611</v>
      </c>
      <c r="EP22" s="19" t="s">
        <v>611</v>
      </c>
      <c r="EQ22" s="19" t="s">
        <v>611</v>
      </c>
      <c r="ER22" s="19" t="s">
        <v>611</v>
      </c>
      <c r="ES22" s="19" t="s">
        <v>611</v>
      </c>
      <c r="ET22" s="19" t="s">
        <v>611</v>
      </c>
      <c r="EU22" s="19" t="s">
        <v>611</v>
      </c>
      <c r="EV22" s="19" t="s">
        <v>611</v>
      </c>
      <c r="EW22" s="19" t="s">
        <v>611</v>
      </c>
      <c r="EX22" s="19" t="s">
        <v>611</v>
      </c>
      <c r="EY22" s="19" t="s">
        <v>611</v>
      </c>
      <c r="EZ22" s="19" t="s">
        <v>611</v>
      </c>
      <c r="FA22" s="19" t="s">
        <v>611</v>
      </c>
      <c r="FB22" s="19" t="s">
        <v>611</v>
      </c>
      <c r="FC22" s="19" t="s">
        <v>1207</v>
      </c>
      <c r="FD22" s="19" t="s">
        <v>611</v>
      </c>
      <c r="FE22" s="19" t="s">
        <v>611</v>
      </c>
      <c r="FF22" s="19" t="s">
        <v>611</v>
      </c>
      <c r="FG22" s="19" t="s">
        <v>611</v>
      </c>
      <c r="FH22" s="19" t="s">
        <v>611</v>
      </c>
      <c r="FI22" s="19" t="s">
        <v>611</v>
      </c>
      <c r="FJ22" s="19" t="s">
        <v>1208</v>
      </c>
      <c r="FK22" s="18" t="s">
        <v>628</v>
      </c>
      <c r="FL22" s="18" t="s">
        <v>1207</v>
      </c>
      <c r="FM22" s="19" t="s">
        <v>625</v>
      </c>
      <c r="FN22" s="19" t="s">
        <v>672</v>
      </c>
      <c r="FO22" s="19" t="s">
        <v>611</v>
      </c>
      <c r="FP22" s="19" t="s">
        <v>611</v>
      </c>
      <c r="FQ22" s="19" t="s">
        <v>611</v>
      </c>
      <c r="FR22" s="19" t="s">
        <v>611</v>
      </c>
      <c r="FS22" s="19" t="s">
        <v>611</v>
      </c>
      <c r="FT22" s="19" t="s">
        <v>611</v>
      </c>
      <c r="FU22" s="19" t="s">
        <v>611</v>
      </c>
      <c r="FV22" s="19" t="s">
        <v>611</v>
      </c>
      <c r="FW22" s="19" t="s">
        <v>611</v>
      </c>
      <c r="FX22" s="19" t="s">
        <v>611</v>
      </c>
      <c r="FY22" s="19" t="s">
        <v>611</v>
      </c>
      <c r="FZ22" s="19" t="s">
        <v>631</v>
      </c>
      <c r="GA22" s="19" t="s">
        <v>677</v>
      </c>
      <c r="GB22" s="19" t="s">
        <v>611</v>
      </c>
      <c r="GC22" s="19" t="s">
        <v>611</v>
      </c>
      <c r="GD22" s="19" t="s">
        <v>611</v>
      </c>
      <c r="GE22" s="19" t="s">
        <v>611</v>
      </c>
      <c r="GF22" s="19" t="s">
        <v>611</v>
      </c>
      <c r="GG22" s="19" t="s">
        <v>611</v>
      </c>
      <c r="GH22" s="19" t="s">
        <v>611</v>
      </c>
      <c r="GI22" s="19" t="s">
        <v>611</v>
      </c>
      <c r="GJ22" s="19" t="s">
        <v>611</v>
      </c>
      <c r="GK22" s="19" t="s">
        <v>611</v>
      </c>
      <c r="GL22" s="19" t="s">
        <v>611</v>
      </c>
      <c r="GM22" s="19" t="s">
        <v>611</v>
      </c>
      <c r="GN22" s="19" t="s">
        <v>611</v>
      </c>
      <c r="GO22" s="19" t="s">
        <v>611</v>
      </c>
      <c r="GP22" s="19" t="s">
        <v>611</v>
      </c>
      <c r="GQ22" s="19" t="s">
        <v>611</v>
      </c>
      <c r="GR22" s="19" t="s">
        <v>611</v>
      </c>
      <c r="GS22" s="19" t="s">
        <v>611</v>
      </c>
      <c r="GT22" s="19" t="s">
        <v>611</v>
      </c>
      <c r="GU22" s="19" t="s">
        <v>611</v>
      </c>
      <c r="GV22" s="19" t="s">
        <v>611</v>
      </c>
      <c r="GW22" s="19" t="s">
        <v>611</v>
      </c>
      <c r="GX22" s="19" t="s">
        <v>611</v>
      </c>
      <c r="GY22" s="19" t="s">
        <v>611</v>
      </c>
      <c r="GZ22" s="19" t="s">
        <v>1209</v>
      </c>
      <c r="HA22" s="19" t="s">
        <v>1210</v>
      </c>
      <c r="HB22" s="18" t="s">
        <v>1211</v>
      </c>
      <c r="HC22" s="18" t="s">
        <v>1212</v>
      </c>
      <c r="HD22" s="19" t="s">
        <v>625</v>
      </c>
      <c r="HE22" s="19" t="s">
        <v>672</v>
      </c>
      <c r="HF22" s="19" t="s">
        <v>611</v>
      </c>
      <c r="HG22" s="19" t="s">
        <v>611</v>
      </c>
      <c r="HH22" s="19" t="s">
        <v>611</v>
      </c>
      <c r="HI22" s="19" t="s">
        <v>694</v>
      </c>
      <c r="HJ22" s="19" t="s">
        <v>611</v>
      </c>
      <c r="HK22" s="19" t="s">
        <v>611</v>
      </c>
      <c r="HL22" s="19" t="s">
        <v>611</v>
      </c>
      <c r="HM22" s="19" t="s">
        <v>1213</v>
      </c>
      <c r="HN22" s="19" t="s">
        <v>611</v>
      </c>
      <c r="HO22" s="19" t="s">
        <v>697</v>
      </c>
      <c r="HP22" s="19" t="s">
        <v>611</v>
      </c>
      <c r="HQ22" s="19" t="s">
        <v>611</v>
      </c>
      <c r="HR22" s="19" t="s">
        <v>611</v>
      </c>
      <c r="HS22" s="19" t="s">
        <v>611</v>
      </c>
      <c r="HT22" s="19" t="s">
        <v>611</v>
      </c>
      <c r="HU22" s="19" t="s">
        <v>611</v>
      </c>
      <c r="HV22" s="19" t="s">
        <v>611</v>
      </c>
      <c r="HW22" s="19" t="s">
        <v>611</v>
      </c>
      <c r="HX22" s="19" t="s">
        <v>611</v>
      </c>
      <c r="HY22" s="19" t="s">
        <v>611</v>
      </c>
      <c r="HZ22" s="19" t="s">
        <v>611</v>
      </c>
      <c r="IA22" s="19" t="s">
        <v>611</v>
      </c>
      <c r="IB22" s="18" t="s">
        <v>1214</v>
      </c>
      <c r="IC22" s="18" t="s">
        <v>697</v>
      </c>
      <c r="ID22" s="19" t="s">
        <v>1215</v>
      </c>
      <c r="IE22" s="19" t="s">
        <v>625</v>
      </c>
      <c r="IF22" s="19" t="s">
        <v>672</v>
      </c>
      <c r="IG22" s="19" t="s">
        <v>611</v>
      </c>
      <c r="IH22" s="18" t="s">
        <v>611</v>
      </c>
      <c r="II22" s="19" t="s">
        <v>611</v>
      </c>
      <c r="IJ22" s="19" t="s">
        <v>611</v>
      </c>
      <c r="IK22" s="19" t="s">
        <v>611</v>
      </c>
      <c r="IL22" s="19" t="s">
        <v>714</v>
      </c>
      <c r="IM22" s="19" t="s">
        <v>715</v>
      </c>
      <c r="IN22" s="19" t="s">
        <v>716</v>
      </c>
      <c r="IO22" s="19" t="s">
        <v>611</v>
      </c>
      <c r="IP22" s="19" t="s">
        <v>900</v>
      </c>
      <c r="IQ22" s="19" t="s">
        <v>611</v>
      </c>
      <c r="IR22" s="19" t="s">
        <v>719</v>
      </c>
      <c r="IS22" s="19" t="s">
        <v>611</v>
      </c>
      <c r="IT22" s="19" t="s">
        <v>611</v>
      </c>
      <c r="IU22" s="19" t="s">
        <v>721</v>
      </c>
      <c r="IV22" s="19" t="s">
        <v>611</v>
      </c>
      <c r="IW22" s="19" t="s">
        <v>713</v>
      </c>
      <c r="IX22" s="19" t="s">
        <v>714</v>
      </c>
      <c r="IY22" s="19" t="s">
        <v>611</v>
      </c>
      <c r="IZ22" s="19" t="s">
        <v>715</v>
      </c>
      <c r="JA22" s="19" t="s">
        <v>723</v>
      </c>
      <c r="JB22" s="19" t="s">
        <v>611</v>
      </c>
      <c r="JC22" s="19" t="s">
        <v>611</v>
      </c>
      <c r="JD22" s="19" t="s">
        <v>900</v>
      </c>
      <c r="JE22" s="19" t="s">
        <v>805</v>
      </c>
      <c r="JF22" s="19" t="s">
        <v>611</v>
      </c>
      <c r="JG22" s="19" t="s">
        <v>719</v>
      </c>
      <c r="JH22" s="19" t="s">
        <v>611</v>
      </c>
      <c r="JI22" s="19" t="s">
        <v>1216</v>
      </c>
      <c r="JJ22" s="18" t="s">
        <v>1217</v>
      </c>
      <c r="JK22" s="18" t="s">
        <v>1218</v>
      </c>
      <c r="JL22" s="19" t="s">
        <v>638</v>
      </c>
      <c r="JM22" s="17">
        <v>0.5</v>
      </c>
      <c r="JN22" s="19" t="s">
        <v>727</v>
      </c>
      <c r="JO22" s="17">
        <v>0.05</v>
      </c>
      <c r="JP22" s="19" t="s">
        <v>728</v>
      </c>
      <c r="JQ22" s="17">
        <v>0.05</v>
      </c>
      <c r="JR22" s="19" t="s">
        <v>729</v>
      </c>
      <c r="JS22" s="17">
        <v>0.5</v>
      </c>
      <c r="JT22" s="19" t="s">
        <v>611</v>
      </c>
      <c r="JU22" s="19" t="s">
        <v>730</v>
      </c>
      <c r="JV22" s="17">
        <v>0</v>
      </c>
      <c r="JW22" s="19" t="s">
        <v>727</v>
      </c>
      <c r="JX22" s="17">
        <v>0</v>
      </c>
      <c r="JY22" s="19" t="s">
        <v>731</v>
      </c>
      <c r="JZ22" s="17">
        <v>0</v>
      </c>
      <c r="KA22" s="19" t="s">
        <v>732</v>
      </c>
      <c r="KB22" s="17">
        <v>0</v>
      </c>
      <c r="KC22" s="19" t="s">
        <v>611</v>
      </c>
      <c r="KD22" s="19" t="s">
        <v>611</v>
      </c>
      <c r="KF22" s="19" t="s">
        <v>611</v>
      </c>
      <c r="KH22" s="19" t="s">
        <v>610</v>
      </c>
      <c r="KI22" s="19" t="s">
        <v>611</v>
      </c>
      <c r="KJ22" s="19" t="s">
        <v>611</v>
      </c>
      <c r="KK22" s="19" t="s">
        <v>639</v>
      </c>
      <c r="KL22" s="19" t="s">
        <v>611</v>
      </c>
      <c r="KM22" s="19" t="s">
        <v>611</v>
      </c>
      <c r="KN22" s="19" t="s">
        <v>611</v>
      </c>
      <c r="KO22" s="19" t="s">
        <v>611</v>
      </c>
      <c r="KP22" s="19" t="s">
        <v>611</v>
      </c>
      <c r="KQ22" s="19" t="s">
        <v>610</v>
      </c>
      <c r="KR22" s="19" t="s">
        <v>642</v>
      </c>
      <c r="KS22" s="19" t="s">
        <v>1219</v>
      </c>
      <c r="KT22" s="19" t="s">
        <v>611</v>
      </c>
      <c r="KU22" s="19" t="s">
        <v>611</v>
      </c>
      <c r="KV22" s="19" t="s">
        <v>739</v>
      </c>
      <c r="KW22" s="19" t="s">
        <v>1220</v>
      </c>
      <c r="KX22" s="19" t="s">
        <v>644</v>
      </c>
      <c r="KY22" s="19" t="s">
        <v>1221</v>
      </c>
      <c r="KZ22" s="19" t="s">
        <v>742</v>
      </c>
      <c r="LA22" s="19" t="s">
        <v>1222</v>
      </c>
      <c r="LB22" s="19" t="s">
        <v>744</v>
      </c>
      <c r="LC22" s="19" t="s">
        <v>1223</v>
      </c>
      <c r="LD22" s="19" t="s">
        <v>611</v>
      </c>
      <c r="LE22" s="19" t="s">
        <v>611</v>
      </c>
      <c r="LF22" s="19" t="s">
        <v>611</v>
      </c>
      <c r="LG22" s="19" t="s">
        <v>611</v>
      </c>
      <c r="LH22" s="19" t="s">
        <v>748</v>
      </c>
      <c r="LI22" s="19" t="s">
        <v>1223</v>
      </c>
      <c r="LJ22" s="19" t="s">
        <v>611</v>
      </c>
      <c r="LK22" s="19" t="s">
        <v>611</v>
      </c>
      <c r="LL22" s="19" t="s">
        <v>752</v>
      </c>
      <c r="LM22" s="19" t="s">
        <v>1223</v>
      </c>
      <c r="LN22" s="19" t="s">
        <v>754</v>
      </c>
      <c r="LO22" s="19" t="s">
        <v>1224</v>
      </c>
      <c r="LP22" s="19" t="s">
        <v>756</v>
      </c>
      <c r="LQ22" s="19" t="s">
        <v>1224</v>
      </c>
      <c r="LR22" s="19" t="s">
        <v>611</v>
      </c>
      <c r="LS22" s="19" t="s">
        <v>611</v>
      </c>
      <c r="LT22" s="19" t="s">
        <v>611</v>
      </c>
      <c r="LU22" s="19" t="s">
        <v>611</v>
      </c>
      <c r="LV22" s="19" t="s">
        <v>611</v>
      </c>
      <c r="LW22" s="19" t="s">
        <v>760</v>
      </c>
      <c r="LX22" s="19" t="s">
        <v>761</v>
      </c>
      <c r="LY22" s="19" t="s">
        <v>762</v>
      </c>
      <c r="LZ22" s="19" t="s">
        <v>611</v>
      </c>
      <c r="MA22" s="19" t="s">
        <v>611</v>
      </c>
      <c r="MB22" s="19" t="s">
        <v>611</v>
      </c>
      <c r="MC22" s="19" t="s">
        <v>611</v>
      </c>
      <c r="MD22" s="19" t="s">
        <v>611</v>
      </c>
      <c r="ME22" s="19" t="s">
        <v>611</v>
      </c>
      <c r="MF22" s="19" t="s">
        <v>611</v>
      </c>
      <c r="MG22" s="19" t="s">
        <v>646</v>
      </c>
      <c r="MH22" s="19" t="s">
        <v>611</v>
      </c>
      <c r="MI22" s="19" t="s">
        <v>611</v>
      </c>
      <c r="MJ22" s="19" t="s">
        <v>611</v>
      </c>
      <c r="MK22" s="19" t="s">
        <v>771</v>
      </c>
      <c r="ML22" s="19" t="s">
        <v>611</v>
      </c>
      <c r="MM22" s="19" t="s">
        <v>647</v>
      </c>
      <c r="MN22" s="19" t="s">
        <v>611</v>
      </c>
      <c r="MO22" s="19" t="s">
        <v>611</v>
      </c>
      <c r="MP22" s="19" t="s">
        <v>610</v>
      </c>
      <c r="MQ22" s="19" t="s">
        <v>611</v>
      </c>
      <c r="MR22" s="19" t="s">
        <v>611</v>
      </c>
      <c r="MS22" s="19" t="s">
        <v>882</v>
      </c>
      <c r="MT22" s="19" t="s">
        <v>648</v>
      </c>
      <c r="MU22" s="19" t="s">
        <v>611</v>
      </c>
      <c r="MV22" s="19" t="s">
        <v>611</v>
      </c>
      <c r="MW22" s="19" t="s">
        <v>611</v>
      </c>
      <c r="MX22" s="19" t="s">
        <v>611</v>
      </c>
      <c r="MY22" s="19" t="s">
        <v>611</v>
      </c>
      <c r="MZ22" s="19" t="s">
        <v>611</v>
      </c>
      <c r="NA22" s="19" t="s">
        <v>611</v>
      </c>
      <c r="NB22" s="19" t="s">
        <v>611</v>
      </c>
      <c r="NC22" s="19" t="s">
        <v>611</v>
      </c>
      <c r="ND22" s="19" t="s">
        <v>611</v>
      </c>
      <c r="NE22" s="19" t="s">
        <v>611</v>
      </c>
      <c r="NF22" s="19" t="s">
        <v>611</v>
      </c>
      <c r="NG22" s="19" t="s">
        <v>611</v>
      </c>
      <c r="NH22" s="19" t="s">
        <v>611</v>
      </c>
      <c r="NI22" s="19" t="s">
        <v>611</v>
      </c>
      <c r="NJ22" s="19" t="s">
        <v>775</v>
      </c>
      <c r="NK22" s="19" t="s">
        <v>776</v>
      </c>
      <c r="NL22" s="19" t="s">
        <v>611</v>
      </c>
      <c r="NM22" s="19" t="s">
        <v>611</v>
      </c>
      <c r="NN22" s="19" t="s">
        <v>611</v>
      </c>
      <c r="NO22" s="19" t="s">
        <v>1225</v>
      </c>
      <c r="NP22" s="18">
        <f t="shared" si="0"/>
        <v>138600</v>
      </c>
      <c r="NQ22" s="18">
        <f t="shared" si="1"/>
        <v>0</v>
      </c>
      <c r="NR22" s="18">
        <f>SUM(OD22,QD22)</f>
        <v>0</v>
      </c>
      <c r="NS22" s="18">
        <f>SUM(OE22,QE22)</f>
        <v>0</v>
      </c>
      <c r="NT22" s="18">
        <f>SUM(OF22,QF22)</f>
        <v>138600</v>
      </c>
      <c r="NU22" s="18">
        <f>SUM(OG22,QG22)</f>
        <v>0</v>
      </c>
      <c r="NV22" s="17">
        <v>254269</v>
      </c>
      <c r="NW22" s="17">
        <v>138600</v>
      </c>
      <c r="OD22" s="18">
        <f t="shared" si="2"/>
        <v>0</v>
      </c>
      <c r="OE22" s="18">
        <f>SUM(OR22,OS22,OT22,OU22,OV22,OW22,OX22,OY22,OZ22,PA22,PB22,PC22,PD22,PE22)</f>
        <v>0</v>
      </c>
      <c r="OF22" s="18">
        <f>SUM(NW22,NX22,NY22,NZ22,OA22,OB22,OC22,OI22,PF22,PG22,PH22,PI22,PJ22,PK22,PM22)</f>
        <v>138600</v>
      </c>
      <c r="OG22" s="18">
        <f t="shared" si="3"/>
        <v>0</v>
      </c>
      <c r="OH22" s="19"/>
      <c r="OI22" s="18" t="s">
        <v>611</v>
      </c>
      <c r="OQ22" s="19" t="s">
        <v>611</v>
      </c>
      <c r="PE22" s="19" t="s">
        <v>611</v>
      </c>
      <c r="PL22" s="19" t="s">
        <v>611</v>
      </c>
      <c r="PM22" s="19" t="s">
        <v>611</v>
      </c>
      <c r="PX22" s="19" t="s">
        <v>611</v>
      </c>
      <c r="PY22" s="19" t="s">
        <v>611</v>
      </c>
      <c r="QD22" s="18">
        <f t="shared" si="4"/>
        <v>0</v>
      </c>
      <c r="QE22" s="18">
        <f t="shared" si="5"/>
        <v>0</v>
      </c>
      <c r="QF22" s="18">
        <f t="shared" si="6"/>
        <v>0</v>
      </c>
      <c r="QG22" s="18">
        <f t="shared" si="7"/>
        <v>0</v>
      </c>
      <c r="QI22" s="19" t="s">
        <v>611</v>
      </c>
      <c r="QJ22" s="19" t="s">
        <v>611</v>
      </c>
      <c r="QP22" s="19" t="s">
        <v>611</v>
      </c>
      <c r="QQ22" s="18" t="s">
        <v>611</v>
      </c>
      <c r="RN22" s="19" t="s">
        <v>611</v>
      </c>
      <c r="RO22" s="19" t="s">
        <v>611</v>
      </c>
      <c r="RP22" s="19" t="s">
        <v>611</v>
      </c>
      <c r="RU22" s="19" t="s">
        <v>611</v>
      </c>
      <c r="RV22" s="19" t="s">
        <v>611</v>
      </c>
      <c r="SE22" s="19" t="s">
        <v>611</v>
      </c>
      <c r="SF22" s="19" t="s">
        <v>611</v>
      </c>
      <c r="SS22" s="19" t="s">
        <v>611</v>
      </c>
      <c r="ST22" s="19" t="s">
        <v>611</v>
      </c>
      <c r="SU22" s="19" t="s">
        <v>1226</v>
      </c>
      <c r="SV22" s="19" t="s">
        <v>611</v>
      </c>
      <c r="SW22" s="19" t="s">
        <v>1227</v>
      </c>
      <c r="SX22" s="18">
        <f t="shared" si="8"/>
        <v>0</v>
      </c>
      <c r="SY22" s="18">
        <f t="shared" si="9"/>
        <v>0</v>
      </c>
      <c r="SZ22" s="19" t="s">
        <v>910</v>
      </c>
      <c r="TH22" s="18">
        <f t="shared" si="10"/>
        <v>0</v>
      </c>
      <c r="TI22" s="18">
        <f t="shared" si="11"/>
        <v>0</v>
      </c>
      <c r="TJ22" s="18">
        <f t="shared" si="12"/>
        <v>0</v>
      </c>
      <c r="TK22" s="18">
        <f t="shared" si="13"/>
        <v>0</v>
      </c>
      <c r="TL22" s="19" t="s">
        <v>611</v>
      </c>
      <c r="TM22" s="19" t="s">
        <v>611</v>
      </c>
      <c r="TT22" s="19" t="s">
        <v>611</v>
      </c>
      <c r="TU22" s="19" t="s">
        <v>611</v>
      </c>
      <c r="UI22" s="19" t="s">
        <v>611</v>
      </c>
      <c r="UJ22" s="19" t="s">
        <v>611</v>
      </c>
      <c r="UQ22" s="19" t="s">
        <v>611</v>
      </c>
      <c r="UR22" s="19" t="s">
        <v>611</v>
      </c>
      <c r="VC22" s="19" t="s">
        <v>611</v>
      </c>
      <c r="VD22" s="19" t="s">
        <v>611</v>
      </c>
      <c r="VI22" s="18">
        <f t="shared" si="14"/>
        <v>0</v>
      </c>
      <c r="VJ22" s="18">
        <f t="shared" si="15"/>
        <v>0</v>
      </c>
      <c r="VK22" s="18">
        <f t="shared" si="16"/>
        <v>0</v>
      </c>
      <c r="VL22" s="18">
        <f t="shared" si="17"/>
        <v>0</v>
      </c>
      <c r="VN22" s="19" t="s">
        <v>611</v>
      </c>
      <c r="VO22" s="19" t="s">
        <v>611</v>
      </c>
      <c r="VU22" s="19" t="s">
        <v>611</v>
      </c>
      <c r="VV22" s="19" t="s">
        <v>611</v>
      </c>
      <c r="WS22" s="19" t="s">
        <v>611</v>
      </c>
      <c r="WT22" s="19" t="s">
        <v>611</v>
      </c>
      <c r="WU22" s="19" t="s">
        <v>611</v>
      </c>
      <c r="WZ22" s="19" t="s">
        <v>611</v>
      </c>
      <c r="XA22" s="19" t="s">
        <v>611</v>
      </c>
      <c r="XJ22" s="19" t="s">
        <v>611</v>
      </c>
      <c r="XK22" s="19" t="s">
        <v>611</v>
      </c>
      <c r="XX22" s="19" t="s">
        <v>611</v>
      </c>
      <c r="XY22" s="19" t="s">
        <v>611</v>
      </c>
      <c r="XZ22" s="19" t="s">
        <v>1228</v>
      </c>
      <c r="YA22" s="17">
        <v>360000</v>
      </c>
      <c r="YB22" s="19" t="s">
        <v>1229</v>
      </c>
      <c r="YC22" s="19" t="s">
        <v>1230</v>
      </c>
      <c r="YD22" s="19" t="s">
        <v>610</v>
      </c>
    </row>
    <row r="23" spans="1:654" ht="15" customHeight="1">
      <c r="A23" s="17">
        <v>2024</v>
      </c>
      <c r="B23" s="17">
        <v>1005935</v>
      </c>
      <c r="C23" s="19" t="s">
        <v>1231</v>
      </c>
      <c r="D23" s="17">
        <v>2.65</v>
      </c>
      <c r="E23" s="19" t="s">
        <v>610</v>
      </c>
      <c r="F23" s="19" t="s">
        <v>611</v>
      </c>
      <c r="G23" s="22"/>
      <c r="H23" s="19" t="s">
        <v>611</v>
      </c>
      <c r="I23" s="22"/>
      <c r="J23" s="19" t="s">
        <v>611</v>
      </c>
      <c r="K23" s="22"/>
      <c r="L23" s="19" t="s">
        <v>611</v>
      </c>
      <c r="M23" s="22"/>
      <c r="N23" s="19" t="s">
        <v>611</v>
      </c>
      <c r="O23" s="22"/>
      <c r="P23" s="19" t="s">
        <v>611</v>
      </c>
      <c r="Q23" s="22"/>
      <c r="R23" s="19" t="s">
        <v>611</v>
      </c>
      <c r="S23" s="22"/>
      <c r="T23" s="22" t="s">
        <v>612</v>
      </c>
      <c r="U23" s="19" t="s">
        <v>611</v>
      </c>
      <c r="V23" s="19" t="s">
        <v>611</v>
      </c>
      <c r="W23" s="19" t="s">
        <v>655</v>
      </c>
      <c r="X23" s="19" t="s">
        <v>611</v>
      </c>
      <c r="Y23" s="19" t="s">
        <v>611</v>
      </c>
      <c r="Z23" s="19" t="s">
        <v>610</v>
      </c>
      <c r="AA23" s="19" t="s">
        <v>611</v>
      </c>
      <c r="AB23" s="22"/>
      <c r="AC23" s="19" t="s">
        <v>611</v>
      </c>
      <c r="AD23" s="22"/>
      <c r="AE23" s="19" t="s">
        <v>611</v>
      </c>
      <c r="AF23" s="22"/>
      <c r="AG23" s="19" t="s">
        <v>611</v>
      </c>
      <c r="AH23" s="22"/>
      <c r="AI23" s="19" t="s">
        <v>611</v>
      </c>
      <c r="AJ23" s="22"/>
      <c r="AK23" s="19" t="s">
        <v>611</v>
      </c>
      <c r="AL23" s="22"/>
      <c r="AM23" s="19" t="s">
        <v>611</v>
      </c>
      <c r="AN23" s="22"/>
      <c r="AO23" s="18" t="s">
        <v>612</v>
      </c>
      <c r="AP23" s="19" t="s">
        <v>611</v>
      </c>
      <c r="AQ23" s="19" t="s">
        <v>611</v>
      </c>
      <c r="AR23" s="19" t="s">
        <v>655</v>
      </c>
      <c r="AS23" s="19" t="s">
        <v>611</v>
      </c>
      <c r="AT23" s="19" t="s">
        <v>611</v>
      </c>
      <c r="AU23" s="18" t="s">
        <v>610</v>
      </c>
      <c r="AV23" s="19" t="s">
        <v>617</v>
      </c>
      <c r="AW23" s="19" t="s">
        <v>611</v>
      </c>
      <c r="AX23" s="19" t="s">
        <v>659</v>
      </c>
      <c r="AY23" s="19" t="s">
        <v>611</v>
      </c>
      <c r="AZ23" s="19" t="s">
        <v>619</v>
      </c>
      <c r="BA23" s="19" t="s">
        <v>611</v>
      </c>
      <c r="BB23" s="19" t="s">
        <v>611</v>
      </c>
      <c r="BC23" s="19" t="s">
        <v>615</v>
      </c>
      <c r="BD23" s="19" t="s">
        <v>611</v>
      </c>
      <c r="BE23" s="17">
        <v>963</v>
      </c>
      <c r="BF23" s="17">
        <v>419</v>
      </c>
      <c r="BG23" s="17">
        <v>1382</v>
      </c>
      <c r="BI23" s="19" t="s">
        <v>661</v>
      </c>
      <c r="BK23" s="17">
        <v>432</v>
      </c>
      <c r="BL23" s="19" t="s">
        <v>1232</v>
      </c>
      <c r="BM23" s="19" t="s">
        <v>611</v>
      </c>
      <c r="BN23" s="19" t="s">
        <v>611</v>
      </c>
      <c r="BO23" s="19" t="s">
        <v>611</v>
      </c>
      <c r="BP23" s="19" t="s">
        <v>611</v>
      </c>
      <c r="BQ23" s="19" t="s">
        <v>611</v>
      </c>
      <c r="BR23" s="19" t="s">
        <v>611</v>
      </c>
      <c r="BS23" s="19" t="s">
        <v>1233</v>
      </c>
      <c r="BT23" s="19" t="s">
        <v>610</v>
      </c>
      <c r="BY23" s="19" t="s">
        <v>611</v>
      </c>
      <c r="BZ23" s="19" t="s">
        <v>611</v>
      </c>
      <c r="CA23" s="19" t="s">
        <v>611</v>
      </c>
      <c r="CB23" s="19" t="s">
        <v>611</v>
      </c>
      <c r="CC23" s="19" t="s">
        <v>611</v>
      </c>
      <c r="CD23" s="19" t="s">
        <v>611</v>
      </c>
      <c r="CE23" s="19" t="s">
        <v>611</v>
      </c>
      <c r="CF23" s="19" t="s">
        <v>611</v>
      </c>
      <c r="CG23" s="19" t="s">
        <v>611</v>
      </c>
      <c r="CH23" s="19" t="s">
        <v>611</v>
      </c>
      <c r="CI23" s="19" t="s">
        <v>611</v>
      </c>
      <c r="CJ23" s="19" t="s">
        <v>611</v>
      </c>
      <c r="CK23" s="19" t="s">
        <v>611</v>
      </c>
      <c r="CL23" s="19" t="s">
        <v>611</v>
      </c>
      <c r="CM23" s="19" t="s">
        <v>611</v>
      </c>
      <c r="CN23" s="19" t="s">
        <v>611</v>
      </c>
      <c r="CO23" s="19" t="s">
        <v>611</v>
      </c>
      <c r="CP23" s="19" t="s">
        <v>611</v>
      </c>
      <c r="CQ23" s="19" t="s">
        <v>611</v>
      </c>
      <c r="CR23" s="19" t="s">
        <v>868</v>
      </c>
      <c r="CS23" s="19" t="s">
        <v>1234</v>
      </c>
      <c r="CT23" s="19" t="s">
        <v>610</v>
      </c>
      <c r="CU23" s="19" t="s">
        <v>611</v>
      </c>
      <c r="CY23" s="19" t="s">
        <v>611</v>
      </c>
      <c r="CZ23" s="19" t="s">
        <v>611</v>
      </c>
      <c r="DA23" s="19" t="s">
        <v>611</v>
      </c>
      <c r="DB23" s="19" t="s">
        <v>611</v>
      </c>
      <c r="DC23" s="19" t="s">
        <v>611</v>
      </c>
      <c r="DD23" s="19" t="s">
        <v>611</v>
      </c>
      <c r="DE23" s="19" t="s">
        <v>611</v>
      </c>
      <c r="DF23" s="19" t="s">
        <v>611</v>
      </c>
      <c r="DG23" s="19" t="s">
        <v>611</v>
      </c>
      <c r="DK23" s="19" t="s">
        <v>611</v>
      </c>
      <c r="DL23" s="17">
        <v>25</v>
      </c>
      <c r="DM23" s="17">
        <v>2007</v>
      </c>
      <c r="DR23" s="19" t="s">
        <v>611</v>
      </c>
      <c r="DS23" s="18" t="s">
        <v>610</v>
      </c>
      <c r="DT23" s="18" t="s">
        <v>610</v>
      </c>
      <c r="DU23" s="18" t="s">
        <v>610</v>
      </c>
      <c r="DV23" s="18" t="s">
        <v>610</v>
      </c>
      <c r="DW23" s="19" t="s">
        <v>610</v>
      </c>
      <c r="DX23" s="19" t="s">
        <v>611</v>
      </c>
      <c r="DY23" s="19" t="s">
        <v>611</v>
      </c>
      <c r="DZ23" s="19" t="s">
        <v>611</v>
      </c>
      <c r="EA23" s="19" t="s">
        <v>791</v>
      </c>
      <c r="EB23" s="19" t="s">
        <v>848</v>
      </c>
      <c r="EC23" s="19" t="s">
        <v>611</v>
      </c>
      <c r="ED23" s="19" t="s">
        <v>611</v>
      </c>
      <c r="EE23" s="19" t="s">
        <v>611</v>
      </c>
      <c r="EF23" s="19" t="s">
        <v>611</v>
      </c>
      <c r="EG23" s="19" t="s">
        <v>611</v>
      </c>
      <c r="EH23" s="19" t="s">
        <v>625</v>
      </c>
      <c r="EI23" s="19" t="s">
        <v>611</v>
      </c>
      <c r="EJ23" s="19" t="s">
        <v>611</v>
      </c>
      <c r="EK23" s="19" t="s">
        <v>611</v>
      </c>
      <c r="EL23" s="19" t="s">
        <v>611</v>
      </c>
      <c r="EM23" s="19" t="s">
        <v>611</v>
      </c>
      <c r="EN23" s="19" t="s">
        <v>611</v>
      </c>
      <c r="EO23" s="19" t="s">
        <v>1235</v>
      </c>
      <c r="EP23" s="19" t="s">
        <v>611</v>
      </c>
      <c r="EQ23" s="19" t="s">
        <v>611</v>
      </c>
      <c r="ER23" s="19" t="s">
        <v>611</v>
      </c>
      <c r="ES23" s="19" t="s">
        <v>611</v>
      </c>
      <c r="ET23" s="19" t="s">
        <v>611</v>
      </c>
      <c r="EU23" s="19" t="s">
        <v>611</v>
      </c>
      <c r="EV23" s="19" t="s">
        <v>611</v>
      </c>
      <c r="EW23" s="19" t="s">
        <v>611</v>
      </c>
      <c r="EX23" s="19" t="s">
        <v>611</v>
      </c>
      <c r="EY23" s="19" t="s">
        <v>611</v>
      </c>
      <c r="EZ23" s="19" t="s">
        <v>611</v>
      </c>
      <c r="FA23" s="19" t="s">
        <v>611</v>
      </c>
      <c r="FB23" s="19" t="s">
        <v>611</v>
      </c>
      <c r="FC23" s="19" t="s">
        <v>611</v>
      </c>
      <c r="FD23" s="19" t="s">
        <v>611</v>
      </c>
      <c r="FE23" s="19" t="s">
        <v>611</v>
      </c>
      <c r="FF23" s="19" t="s">
        <v>611</v>
      </c>
      <c r="FG23" s="19" t="s">
        <v>611</v>
      </c>
      <c r="FH23" s="19" t="s">
        <v>611</v>
      </c>
      <c r="FI23" s="19" t="s">
        <v>611</v>
      </c>
      <c r="FJ23" s="19" t="s">
        <v>1236</v>
      </c>
      <c r="FK23" s="18" t="s">
        <v>1235</v>
      </c>
      <c r="FL23" s="18"/>
      <c r="FM23" s="19" t="s">
        <v>625</v>
      </c>
      <c r="FN23" s="19" t="s">
        <v>672</v>
      </c>
      <c r="FO23" s="19" t="s">
        <v>611</v>
      </c>
      <c r="FP23" s="19" t="s">
        <v>611</v>
      </c>
      <c r="FQ23" s="19" t="s">
        <v>611</v>
      </c>
      <c r="FR23" s="19" t="s">
        <v>611</v>
      </c>
      <c r="FS23" s="19" t="s">
        <v>1107</v>
      </c>
      <c r="FT23" s="19" t="s">
        <v>1237</v>
      </c>
      <c r="FU23" s="19" t="s">
        <v>629</v>
      </c>
      <c r="FV23" s="19" t="s">
        <v>611</v>
      </c>
      <c r="FW23" s="19" t="s">
        <v>611</v>
      </c>
      <c r="FX23" s="19" t="s">
        <v>611</v>
      </c>
      <c r="FY23" s="19" t="s">
        <v>676</v>
      </c>
      <c r="FZ23" s="19" t="s">
        <v>611</v>
      </c>
      <c r="GA23" s="19" t="s">
        <v>611</v>
      </c>
      <c r="GB23" s="19" t="s">
        <v>611</v>
      </c>
      <c r="GC23" s="19" t="s">
        <v>611</v>
      </c>
      <c r="GD23" s="19" t="s">
        <v>611</v>
      </c>
      <c r="GE23" s="19" t="s">
        <v>679</v>
      </c>
      <c r="GF23" s="19" t="s">
        <v>680</v>
      </c>
      <c r="GG23" s="19" t="s">
        <v>611</v>
      </c>
      <c r="GH23" s="19" t="s">
        <v>611</v>
      </c>
      <c r="GI23" s="19" t="s">
        <v>611</v>
      </c>
      <c r="GJ23" s="19" t="s">
        <v>682</v>
      </c>
      <c r="GK23" s="19" t="s">
        <v>683</v>
      </c>
      <c r="GL23" s="19" t="s">
        <v>629</v>
      </c>
      <c r="GM23" s="19" t="s">
        <v>630</v>
      </c>
      <c r="GN23" s="19" t="s">
        <v>611</v>
      </c>
      <c r="GO23" s="19" t="s">
        <v>611</v>
      </c>
      <c r="GP23" s="19" t="s">
        <v>611</v>
      </c>
      <c r="GQ23" s="19" t="s">
        <v>611</v>
      </c>
      <c r="GR23" s="19" t="s">
        <v>611</v>
      </c>
      <c r="GS23" s="19" t="s">
        <v>611</v>
      </c>
      <c r="GT23" s="19" t="s">
        <v>611</v>
      </c>
      <c r="GU23" s="19" t="s">
        <v>611</v>
      </c>
      <c r="GV23" s="19" t="s">
        <v>611</v>
      </c>
      <c r="GW23" s="19" t="s">
        <v>611</v>
      </c>
      <c r="GX23" s="19" t="s">
        <v>611</v>
      </c>
      <c r="GY23" s="19" t="s">
        <v>611</v>
      </c>
      <c r="GZ23" s="19" t="s">
        <v>611</v>
      </c>
      <c r="HA23" s="19" t="s">
        <v>1238</v>
      </c>
      <c r="HB23" s="18" t="s">
        <v>1239</v>
      </c>
      <c r="HC23" s="18" t="s">
        <v>1240</v>
      </c>
      <c r="HD23" s="19" t="s">
        <v>625</v>
      </c>
      <c r="HE23" s="19" t="s">
        <v>672</v>
      </c>
      <c r="HF23" s="19" t="s">
        <v>611</v>
      </c>
      <c r="HG23" s="19" t="s">
        <v>611</v>
      </c>
      <c r="HH23" s="19" t="s">
        <v>611</v>
      </c>
      <c r="HI23" s="19" t="s">
        <v>694</v>
      </c>
      <c r="HJ23" s="19" t="s">
        <v>611</v>
      </c>
      <c r="HK23" s="19" t="s">
        <v>611</v>
      </c>
      <c r="HL23" s="19" t="s">
        <v>611</v>
      </c>
      <c r="HM23" s="19" t="s">
        <v>611</v>
      </c>
      <c r="HN23" s="19" t="s">
        <v>611</v>
      </c>
      <c r="HO23" s="19" t="s">
        <v>697</v>
      </c>
      <c r="HP23" s="19" t="s">
        <v>939</v>
      </c>
      <c r="HQ23" s="19" t="s">
        <v>698</v>
      </c>
      <c r="HR23" s="19" t="s">
        <v>611</v>
      </c>
      <c r="HS23" s="19" t="s">
        <v>611</v>
      </c>
      <c r="HT23" s="19" t="s">
        <v>611</v>
      </c>
      <c r="HU23" s="19" t="s">
        <v>611</v>
      </c>
      <c r="HV23" s="19" t="s">
        <v>611</v>
      </c>
      <c r="HW23" s="19" t="s">
        <v>611</v>
      </c>
      <c r="HX23" s="19" t="s">
        <v>611</v>
      </c>
      <c r="HY23" s="19" t="s">
        <v>611</v>
      </c>
      <c r="HZ23" s="19" t="s">
        <v>611</v>
      </c>
      <c r="IA23" s="19" t="s">
        <v>611</v>
      </c>
      <c r="IB23" s="18" t="s">
        <v>957</v>
      </c>
      <c r="IC23" s="18" t="s">
        <v>1241</v>
      </c>
      <c r="ID23" s="19" t="s">
        <v>1242</v>
      </c>
      <c r="IE23" s="19" t="s">
        <v>625</v>
      </c>
      <c r="IF23" s="19" t="s">
        <v>672</v>
      </c>
      <c r="IG23" s="19" t="s">
        <v>611</v>
      </c>
      <c r="IH23" s="18" t="s">
        <v>1141</v>
      </c>
      <c r="II23" s="19" t="s">
        <v>712</v>
      </c>
      <c r="IJ23" s="19" t="s">
        <v>1142</v>
      </c>
      <c r="IK23" s="19" t="s">
        <v>713</v>
      </c>
      <c r="IL23" s="19" t="s">
        <v>714</v>
      </c>
      <c r="IM23" s="19" t="s">
        <v>715</v>
      </c>
      <c r="IN23" s="19" t="s">
        <v>716</v>
      </c>
      <c r="IO23" s="19" t="s">
        <v>717</v>
      </c>
      <c r="IP23" s="19" t="s">
        <v>900</v>
      </c>
      <c r="IQ23" s="19" t="s">
        <v>718</v>
      </c>
      <c r="IR23" s="19" t="s">
        <v>719</v>
      </c>
      <c r="IS23" s="19" t="s">
        <v>611</v>
      </c>
      <c r="IT23" s="19" t="s">
        <v>611</v>
      </c>
      <c r="IU23" s="19" t="s">
        <v>611</v>
      </c>
      <c r="IV23" s="19" t="s">
        <v>611</v>
      </c>
      <c r="IW23" s="19" t="s">
        <v>611</v>
      </c>
      <c r="IX23" s="19" t="s">
        <v>714</v>
      </c>
      <c r="IY23" s="19" t="s">
        <v>611</v>
      </c>
      <c r="IZ23" s="19" t="s">
        <v>611</v>
      </c>
      <c r="JA23" s="19" t="s">
        <v>611</v>
      </c>
      <c r="JB23" s="19" t="s">
        <v>611</v>
      </c>
      <c r="JC23" s="19" t="s">
        <v>717</v>
      </c>
      <c r="JD23" s="19" t="s">
        <v>611</v>
      </c>
      <c r="JE23" s="19" t="s">
        <v>611</v>
      </c>
      <c r="JF23" s="19" t="s">
        <v>611</v>
      </c>
      <c r="JG23" s="19" t="s">
        <v>611</v>
      </c>
      <c r="JH23" s="19" t="s">
        <v>611</v>
      </c>
      <c r="JI23" s="19" t="s">
        <v>1243</v>
      </c>
      <c r="JJ23" s="18" t="s">
        <v>1244</v>
      </c>
      <c r="JK23" s="18" t="s">
        <v>1245</v>
      </c>
      <c r="JL23" s="19" t="s">
        <v>611</v>
      </c>
      <c r="JN23" s="19" t="s">
        <v>611</v>
      </c>
      <c r="JP23" s="19" t="s">
        <v>611</v>
      </c>
      <c r="JR23" s="19" t="s">
        <v>611</v>
      </c>
      <c r="JT23" s="19" t="s">
        <v>634</v>
      </c>
      <c r="JU23" s="19" t="s">
        <v>730</v>
      </c>
      <c r="JV23" s="17">
        <v>297282</v>
      </c>
      <c r="JW23" s="19" t="s">
        <v>727</v>
      </c>
      <c r="JX23" s="17">
        <v>55000</v>
      </c>
      <c r="JY23" s="19" t="s">
        <v>611</v>
      </c>
      <c r="KA23" s="19" t="s">
        <v>611</v>
      </c>
      <c r="KC23" s="19" t="s">
        <v>611</v>
      </c>
      <c r="KD23" s="19" t="s">
        <v>809</v>
      </c>
      <c r="KE23" s="17">
        <v>2020</v>
      </c>
      <c r="KF23" s="19" t="s">
        <v>611</v>
      </c>
      <c r="KH23" s="19" t="s">
        <v>611</v>
      </c>
      <c r="KI23" s="19" t="s">
        <v>1246</v>
      </c>
      <c r="KJ23" s="19" t="s">
        <v>611</v>
      </c>
      <c r="KK23" s="19" t="s">
        <v>611</v>
      </c>
      <c r="KL23" s="19" t="s">
        <v>611</v>
      </c>
      <c r="KM23" s="19" t="s">
        <v>611</v>
      </c>
      <c r="KN23" s="19" t="s">
        <v>734</v>
      </c>
      <c r="KO23" s="19" t="s">
        <v>611</v>
      </c>
      <c r="KP23" s="19" t="s">
        <v>611</v>
      </c>
      <c r="KQ23" s="19" t="s">
        <v>611</v>
      </c>
      <c r="KR23" s="19" t="s">
        <v>642</v>
      </c>
      <c r="KS23" s="19" t="s">
        <v>1247</v>
      </c>
      <c r="KT23" s="19" t="s">
        <v>611</v>
      </c>
      <c r="KU23" s="19" t="s">
        <v>611</v>
      </c>
      <c r="KV23" s="19" t="s">
        <v>739</v>
      </c>
      <c r="KW23" s="19" t="s">
        <v>1248</v>
      </c>
      <c r="KX23" s="19" t="s">
        <v>644</v>
      </c>
      <c r="KY23" s="19" t="s">
        <v>1249</v>
      </c>
      <c r="KZ23" s="19" t="s">
        <v>742</v>
      </c>
      <c r="LA23" s="19" t="s">
        <v>1250</v>
      </c>
      <c r="LB23" s="19" t="s">
        <v>744</v>
      </c>
      <c r="LC23" s="19" t="s">
        <v>1251</v>
      </c>
      <c r="LD23" s="19" t="s">
        <v>611</v>
      </c>
      <c r="LE23" s="19" t="s">
        <v>611</v>
      </c>
      <c r="LF23" s="19" t="s">
        <v>611</v>
      </c>
      <c r="LG23" s="19" t="s">
        <v>611</v>
      </c>
      <c r="LH23" s="19" t="s">
        <v>611</v>
      </c>
      <c r="LI23" s="19" t="s">
        <v>611</v>
      </c>
      <c r="LJ23" s="19" t="s">
        <v>750</v>
      </c>
      <c r="LK23" s="19" t="s">
        <v>1252</v>
      </c>
      <c r="LL23" s="19" t="s">
        <v>611</v>
      </c>
      <c r="LM23" s="19" t="s">
        <v>611</v>
      </c>
      <c r="LN23" s="19" t="s">
        <v>754</v>
      </c>
      <c r="LO23" s="19" t="s">
        <v>1253</v>
      </c>
      <c r="LP23" s="19" t="s">
        <v>611</v>
      </c>
      <c r="LQ23" s="19" t="s">
        <v>611</v>
      </c>
      <c r="LR23" s="19" t="s">
        <v>611</v>
      </c>
      <c r="LS23" s="19" t="s">
        <v>611</v>
      </c>
      <c r="LT23" s="19" t="s">
        <v>611</v>
      </c>
      <c r="LU23" s="19" t="s">
        <v>758</v>
      </c>
      <c r="LV23" s="19" t="s">
        <v>759</v>
      </c>
      <c r="LW23" s="19" t="s">
        <v>760</v>
      </c>
      <c r="LX23" s="19" t="s">
        <v>761</v>
      </c>
      <c r="LY23" s="19" t="s">
        <v>762</v>
      </c>
      <c r="LZ23" s="19" t="s">
        <v>763</v>
      </c>
      <c r="MA23" s="19" t="s">
        <v>764</v>
      </c>
      <c r="MB23" s="19" t="s">
        <v>765</v>
      </c>
      <c r="MC23" s="19" t="s">
        <v>766</v>
      </c>
      <c r="MD23" s="19" t="s">
        <v>767</v>
      </c>
      <c r="ME23" s="19" t="s">
        <v>768</v>
      </c>
      <c r="MF23" s="19" t="s">
        <v>769</v>
      </c>
      <c r="MG23" s="19" t="s">
        <v>611</v>
      </c>
      <c r="MH23" s="19" t="s">
        <v>611</v>
      </c>
      <c r="MI23" s="19" t="s">
        <v>611</v>
      </c>
      <c r="MJ23" s="19" t="s">
        <v>611</v>
      </c>
      <c r="MK23" s="19" t="s">
        <v>771</v>
      </c>
      <c r="ML23" s="19" t="s">
        <v>772</v>
      </c>
      <c r="MM23" s="19" t="s">
        <v>647</v>
      </c>
      <c r="MN23" s="19" t="s">
        <v>611</v>
      </c>
      <c r="MO23" s="19" t="s">
        <v>615</v>
      </c>
      <c r="MP23" s="19" t="s">
        <v>611</v>
      </c>
      <c r="MQ23" s="19" t="s">
        <v>611</v>
      </c>
      <c r="MR23" s="19" t="s">
        <v>611</v>
      </c>
      <c r="MS23" s="19" t="s">
        <v>611</v>
      </c>
      <c r="MT23" s="19" t="s">
        <v>611</v>
      </c>
      <c r="MU23" s="19" t="s">
        <v>611</v>
      </c>
      <c r="MV23" s="19" t="s">
        <v>611</v>
      </c>
      <c r="MW23" s="19" t="s">
        <v>611</v>
      </c>
      <c r="MX23" s="19" t="s">
        <v>611</v>
      </c>
      <c r="MY23" s="19" t="s">
        <v>611</v>
      </c>
      <c r="MZ23" s="19" t="s">
        <v>1254</v>
      </c>
      <c r="NA23" s="19" t="s">
        <v>611</v>
      </c>
      <c r="NB23" s="19" t="s">
        <v>611</v>
      </c>
      <c r="NC23" s="19" t="s">
        <v>611</v>
      </c>
      <c r="ND23" s="19" t="s">
        <v>611</v>
      </c>
      <c r="NE23" s="19" t="s">
        <v>611</v>
      </c>
      <c r="NF23" s="19" t="s">
        <v>611</v>
      </c>
      <c r="NG23" s="19" t="s">
        <v>611</v>
      </c>
      <c r="NH23" s="19" t="s">
        <v>611</v>
      </c>
      <c r="NI23" s="19" t="s">
        <v>611</v>
      </c>
      <c r="NJ23" s="19" t="s">
        <v>775</v>
      </c>
      <c r="NK23" s="19" t="s">
        <v>776</v>
      </c>
      <c r="NL23" s="19" t="s">
        <v>611</v>
      </c>
      <c r="NM23" s="19" t="s">
        <v>611</v>
      </c>
      <c r="NN23" s="19" t="s">
        <v>611</v>
      </c>
      <c r="NO23" s="19" t="s">
        <v>1255</v>
      </c>
      <c r="NP23" s="18">
        <f t="shared" si="0"/>
        <v>0</v>
      </c>
      <c r="NQ23" s="18">
        <f t="shared" si="1"/>
        <v>0</v>
      </c>
      <c r="NR23" s="18">
        <f>SUM(OD23,QD23)</f>
        <v>0</v>
      </c>
      <c r="NS23" s="18">
        <f>SUM(OE23,QE23)</f>
        <v>0</v>
      </c>
      <c r="NT23" s="18">
        <f>SUM(OF23,QF23)</f>
        <v>0</v>
      </c>
      <c r="NU23" s="18">
        <f>SUM(OG23,QG23)</f>
        <v>0</v>
      </c>
      <c r="NV23" s="17">
        <v>322548</v>
      </c>
      <c r="OD23" s="18">
        <f t="shared" si="2"/>
        <v>0</v>
      </c>
      <c r="OE23" s="18">
        <f>SUM(OR23,OS23,OT23,OU23,OV23,OW23,OX23,OY23,OZ23,PA23,PB23,PC23,PD23,PE23)</f>
        <v>0</v>
      </c>
      <c r="OF23" s="18">
        <f>SUM(NW23,NX23,NY23,NZ23,OA23,OB23,OC23,OI23,PF23,PG23,PH23,PI23,PJ23,PK23,PM23)</f>
        <v>0</v>
      </c>
      <c r="OG23" s="18">
        <f t="shared" si="3"/>
        <v>0</v>
      </c>
      <c r="OH23" s="19"/>
      <c r="OI23" s="18" t="s">
        <v>611</v>
      </c>
      <c r="OQ23" s="19" t="s">
        <v>611</v>
      </c>
      <c r="PE23" s="19" t="s">
        <v>611</v>
      </c>
      <c r="PL23" s="19" t="s">
        <v>611</v>
      </c>
      <c r="PM23" s="19" t="s">
        <v>611</v>
      </c>
      <c r="PX23" s="19" t="s">
        <v>611</v>
      </c>
      <c r="PY23" s="19" t="s">
        <v>611</v>
      </c>
      <c r="QD23" s="18">
        <f t="shared" si="4"/>
        <v>0</v>
      </c>
      <c r="QE23" s="18">
        <f t="shared" si="5"/>
        <v>0</v>
      </c>
      <c r="QF23" s="18">
        <f t="shared" si="6"/>
        <v>0</v>
      </c>
      <c r="QG23" s="18">
        <f t="shared" si="7"/>
        <v>0</v>
      </c>
      <c r="QI23" s="19" t="s">
        <v>611</v>
      </c>
      <c r="QJ23" s="19" t="s">
        <v>611</v>
      </c>
      <c r="QP23" s="19" t="s">
        <v>611</v>
      </c>
      <c r="QQ23" s="18" t="s">
        <v>611</v>
      </c>
      <c r="RN23" s="19" t="s">
        <v>611</v>
      </c>
      <c r="RO23" s="19" t="s">
        <v>611</v>
      </c>
      <c r="RP23" s="19" t="s">
        <v>611</v>
      </c>
      <c r="RU23" s="19" t="s">
        <v>611</v>
      </c>
      <c r="RV23" s="19" t="s">
        <v>611</v>
      </c>
      <c r="SE23" s="19" t="s">
        <v>611</v>
      </c>
      <c r="SF23" s="19" t="s">
        <v>611</v>
      </c>
      <c r="SS23" s="19" t="s">
        <v>611</v>
      </c>
      <c r="ST23" s="19" t="s">
        <v>611</v>
      </c>
      <c r="SU23" s="19" t="s">
        <v>611</v>
      </c>
      <c r="SV23" s="19" t="s">
        <v>839</v>
      </c>
      <c r="SW23" s="19" t="s">
        <v>1256</v>
      </c>
      <c r="SX23" s="18">
        <f t="shared" si="8"/>
        <v>220164</v>
      </c>
      <c r="SY23" s="18">
        <f t="shared" si="9"/>
        <v>0</v>
      </c>
      <c r="SZ23" s="19" t="s">
        <v>611</v>
      </c>
      <c r="TC23" s="17">
        <v>13874</v>
      </c>
      <c r="TH23" s="18">
        <f t="shared" si="10"/>
        <v>103890</v>
      </c>
      <c r="TI23" s="18">
        <f t="shared" si="11"/>
        <v>102400</v>
      </c>
      <c r="TJ23" s="18">
        <f t="shared" si="12"/>
        <v>13874</v>
      </c>
      <c r="TK23" s="18">
        <f t="shared" si="13"/>
        <v>0</v>
      </c>
      <c r="TL23" s="19" t="s">
        <v>611</v>
      </c>
      <c r="TM23" s="19" t="s">
        <v>611</v>
      </c>
      <c r="TQ23" s="17">
        <v>103890</v>
      </c>
      <c r="TT23" s="19" t="s">
        <v>611</v>
      </c>
      <c r="TU23" s="19" t="s">
        <v>611</v>
      </c>
      <c r="UF23" s="17">
        <v>70000</v>
      </c>
      <c r="UG23" s="17">
        <v>32400</v>
      </c>
      <c r="UI23" s="19" t="s">
        <v>611</v>
      </c>
      <c r="UJ23" s="19" t="s">
        <v>611</v>
      </c>
      <c r="UQ23" s="19" t="s">
        <v>611</v>
      </c>
      <c r="UR23" s="19" t="s">
        <v>611</v>
      </c>
      <c r="VC23" s="19" t="s">
        <v>611</v>
      </c>
      <c r="VD23" s="19" t="s">
        <v>611</v>
      </c>
      <c r="VI23" s="18">
        <f t="shared" si="14"/>
        <v>0</v>
      </c>
      <c r="VJ23" s="18">
        <f t="shared" si="15"/>
        <v>0</v>
      </c>
      <c r="VK23" s="18">
        <f t="shared" si="16"/>
        <v>0</v>
      </c>
      <c r="VL23" s="18">
        <f t="shared" si="17"/>
        <v>0</v>
      </c>
      <c r="VN23" s="19" t="s">
        <v>611</v>
      </c>
      <c r="VO23" s="19" t="s">
        <v>611</v>
      </c>
      <c r="VU23" s="19" t="s">
        <v>611</v>
      </c>
      <c r="VV23" s="19" t="s">
        <v>611</v>
      </c>
      <c r="WS23" s="19" t="s">
        <v>611</v>
      </c>
      <c r="WT23" s="19" t="s">
        <v>611</v>
      </c>
      <c r="WU23" s="19" t="s">
        <v>611</v>
      </c>
      <c r="WZ23" s="19" t="s">
        <v>611</v>
      </c>
      <c r="XA23" s="19" t="s">
        <v>611</v>
      </c>
      <c r="XJ23" s="19" t="s">
        <v>611</v>
      </c>
      <c r="XK23" s="19" t="s">
        <v>611</v>
      </c>
      <c r="XX23" s="19" t="s">
        <v>611</v>
      </c>
      <c r="XY23" s="19" t="s">
        <v>611</v>
      </c>
      <c r="XZ23" s="19" t="s">
        <v>1257</v>
      </c>
      <c r="YA23" s="17">
        <v>600000</v>
      </c>
      <c r="YB23" s="19" t="s">
        <v>1258</v>
      </c>
      <c r="YC23" s="19" t="s">
        <v>1259</v>
      </c>
      <c r="YD23" s="19" t="s">
        <v>610</v>
      </c>
    </row>
    <row r="24" spans="1:654" ht="15" customHeight="1">
      <c r="A24" s="17">
        <v>2024</v>
      </c>
      <c r="B24" s="17">
        <v>5917015</v>
      </c>
      <c r="C24" s="19" t="s">
        <v>1260</v>
      </c>
      <c r="D24" s="17">
        <v>3</v>
      </c>
      <c r="E24" s="19" t="s">
        <v>615</v>
      </c>
      <c r="F24" s="19" t="s">
        <v>611</v>
      </c>
      <c r="G24" s="22"/>
      <c r="H24" s="19" t="s">
        <v>611</v>
      </c>
      <c r="I24" s="22"/>
      <c r="J24" s="19" t="s">
        <v>786</v>
      </c>
      <c r="K24" s="22">
        <v>44013</v>
      </c>
      <c r="L24" s="19" t="s">
        <v>611</v>
      </c>
      <c r="M24" s="22"/>
      <c r="N24" s="19" t="s">
        <v>611</v>
      </c>
      <c r="O24" s="22"/>
      <c r="P24" s="19" t="s">
        <v>611</v>
      </c>
      <c r="Q24" s="22"/>
      <c r="R24" s="19" t="s">
        <v>611</v>
      </c>
      <c r="S24" s="22"/>
      <c r="T24" s="22" t="s">
        <v>786</v>
      </c>
      <c r="U24" s="19" t="s">
        <v>611</v>
      </c>
      <c r="V24" s="19" t="s">
        <v>1261</v>
      </c>
      <c r="W24" s="19" t="s">
        <v>611</v>
      </c>
      <c r="X24" s="19" t="s">
        <v>611</v>
      </c>
      <c r="Y24" s="19" t="s">
        <v>611</v>
      </c>
      <c r="Z24" s="19" t="s">
        <v>610</v>
      </c>
      <c r="AA24" s="19" t="s">
        <v>611</v>
      </c>
      <c r="AB24" s="22"/>
      <c r="AC24" s="19" t="s">
        <v>611</v>
      </c>
      <c r="AD24" s="22"/>
      <c r="AE24" s="19" t="s">
        <v>611</v>
      </c>
      <c r="AF24" s="22"/>
      <c r="AG24" s="19" t="s">
        <v>611</v>
      </c>
      <c r="AH24" s="22"/>
      <c r="AI24" s="19" t="s">
        <v>611</v>
      </c>
      <c r="AJ24" s="22"/>
      <c r="AK24" s="19" t="s">
        <v>611</v>
      </c>
      <c r="AL24" s="22"/>
      <c r="AM24" s="19" t="s">
        <v>611</v>
      </c>
      <c r="AN24" s="22"/>
      <c r="AO24" s="18" t="s">
        <v>612</v>
      </c>
      <c r="AP24" s="19" t="s">
        <v>611</v>
      </c>
      <c r="AQ24" s="19" t="s">
        <v>611</v>
      </c>
      <c r="AR24" s="19" t="s">
        <v>655</v>
      </c>
      <c r="AS24" s="19" t="s">
        <v>611</v>
      </c>
      <c r="AT24" s="19" t="s">
        <v>611</v>
      </c>
      <c r="AU24" s="18" t="s">
        <v>615</v>
      </c>
      <c r="AV24" s="19" t="s">
        <v>617</v>
      </c>
      <c r="AW24" s="19" t="s">
        <v>618</v>
      </c>
      <c r="AX24" s="19" t="s">
        <v>611</v>
      </c>
      <c r="AY24" s="19" t="s">
        <v>611</v>
      </c>
      <c r="AZ24" s="19" t="s">
        <v>619</v>
      </c>
      <c r="BA24" s="19" t="s">
        <v>611</v>
      </c>
      <c r="BB24" s="19" t="s">
        <v>611</v>
      </c>
      <c r="BC24" s="19" t="s">
        <v>615</v>
      </c>
      <c r="BD24" s="19" t="s">
        <v>611</v>
      </c>
      <c r="BE24" s="17">
        <v>249</v>
      </c>
      <c r="BF24" s="17">
        <v>175</v>
      </c>
      <c r="BG24" s="17">
        <v>424</v>
      </c>
      <c r="BH24" s="17">
        <v>12</v>
      </c>
      <c r="BI24" s="19" t="s">
        <v>661</v>
      </c>
      <c r="BJ24" s="17">
        <v>18</v>
      </c>
      <c r="BK24" s="17">
        <v>223</v>
      </c>
      <c r="BL24" s="19" t="s">
        <v>611</v>
      </c>
      <c r="BM24" s="19" t="s">
        <v>611</v>
      </c>
      <c r="BN24" s="19" t="s">
        <v>611</v>
      </c>
      <c r="BO24" s="19" t="s">
        <v>611</v>
      </c>
      <c r="BP24" s="19" t="s">
        <v>611</v>
      </c>
      <c r="BQ24" s="19" t="s">
        <v>611</v>
      </c>
      <c r="BR24" s="19" t="s">
        <v>611</v>
      </c>
      <c r="BS24" s="19" t="s">
        <v>611</v>
      </c>
      <c r="BT24" s="19" t="s">
        <v>615</v>
      </c>
      <c r="BY24" s="19" t="s">
        <v>611</v>
      </c>
      <c r="BZ24" s="19" t="s">
        <v>611</v>
      </c>
      <c r="CA24" s="19" t="s">
        <v>611</v>
      </c>
      <c r="CB24" s="19" t="s">
        <v>611</v>
      </c>
      <c r="CC24" s="19" t="s">
        <v>611</v>
      </c>
      <c r="CD24" s="19" t="s">
        <v>611</v>
      </c>
      <c r="CE24" s="19" t="s">
        <v>611</v>
      </c>
      <c r="CF24" s="19" t="s">
        <v>611</v>
      </c>
      <c r="CG24" s="19" t="s">
        <v>611</v>
      </c>
      <c r="CH24" s="19" t="s">
        <v>611</v>
      </c>
      <c r="CI24" s="19" t="s">
        <v>611</v>
      </c>
      <c r="CJ24" s="19" t="s">
        <v>611</v>
      </c>
      <c r="CK24" s="19" t="s">
        <v>1262</v>
      </c>
      <c r="CL24" s="19" t="s">
        <v>611</v>
      </c>
      <c r="CM24" s="19" t="s">
        <v>829</v>
      </c>
      <c r="CN24" s="19" t="s">
        <v>1263</v>
      </c>
      <c r="CO24" s="19" t="s">
        <v>611</v>
      </c>
      <c r="CP24" s="19" t="s">
        <v>611</v>
      </c>
      <c r="CQ24" s="19" t="s">
        <v>611</v>
      </c>
      <c r="CR24" s="19" t="s">
        <v>611</v>
      </c>
      <c r="CS24" s="19" t="s">
        <v>611</v>
      </c>
      <c r="CT24" s="19" t="s">
        <v>611</v>
      </c>
      <c r="CU24" s="19" t="s">
        <v>1264</v>
      </c>
      <c r="CV24" s="17">
        <v>68963</v>
      </c>
      <c r="CW24" s="17">
        <v>23919</v>
      </c>
      <c r="CX24" s="17">
        <v>1860</v>
      </c>
      <c r="CY24" s="19" t="s">
        <v>611</v>
      </c>
      <c r="CZ24" s="19" t="s">
        <v>611</v>
      </c>
      <c r="DA24" s="19" t="s">
        <v>611</v>
      </c>
      <c r="DB24" s="19" t="s">
        <v>611</v>
      </c>
      <c r="DC24" s="19" t="s">
        <v>611</v>
      </c>
      <c r="DD24" s="19" t="s">
        <v>611</v>
      </c>
      <c r="DE24" s="19" t="s">
        <v>611</v>
      </c>
      <c r="DF24" s="19" t="s">
        <v>611</v>
      </c>
      <c r="DG24" s="19" t="s">
        <v>1264</v>
      </c>
      <c r="DH24" s="17">
        <v>68963</v>
      </c>
      <c r="DI24" s="17">
        <v>23919</v>
      </c>
      <c r="DJ24" s="17">
        <v>1860</v>
      </c>
      <c r="DK24" s="19" t="s">
        <v>611</v>
      </c>
      <c r="DL24" s="17">
        <v>40</v>
      </c>
      <c r="DM24" s="17">
        <v>2007</v>
      </c>
      <c r="DP24" s="17">
        <v>100</v>
      </c>
      <c r="DQ24" s="17">
        <v>2007</v>
      </c>
      <c r="DR24" s="19" t="s">
        <v>611</v>
      </c>
      <c r="DS24" s="19" t="s">
        <v>615</v>
      </c>
      <c r="DT24" s="18" t="s">
        <v>610</v>
      </c>
      <c r="DU24" s="19" t="s">
        <v>615</v>
      </c>
      <c r="DV24" s="18" t="s">
        <v>615</v>
      </c>
      <c r="DW24" s="19" t="s">
        <v>611</v>
      </c>
      <c r="DX24" s="19" t="s">
        <v>611</v>
      </c>
      <c r="DY24" s="19" t="s">
        <v>611</v>
      </c>
      <c r="DZ24" s="19" t="s">
        <v>611</v>
      </c>
      <c r="EA24" s="19" t="s">
        <v>791</v>
      </c>
      <c r="EB24" s="19" t="s">
        <v>611</v>
      </c>
      <c r="EC24" s="19" t="s">
        <v>611</v>
      </c>
      <c r="ED24" s="19" t="s">
        <v>668</v>
      </c>
      <c r="EE24" s="19" t="s">
        <v>623</v>
      </c>
      <c r="EF24" s="19" t="s">
        <v>1265</v>
      </c>
      <c r="EG24" s="19" t="s">
        <v>1266</v>
      </c>
      <c r="EH24" s="19" t="s">
        <v>625</v>
      </c>
      <c r="EI24" s="19" t="s">
        <v>672</v>
      </c>
      <c r="EJ24" s="19" t="s">
        <v>611</v>
      </c>
      <c r="EK24" s="19" t="s">
        <v>611</v>
      </c>
      <c r="EL24" s="19" t="s">
        <v>611</v>
      </c>
      <c r="EM24" s="19" t="s">
        <v>611</v>
      </c>
      <c r="EN24" s="19" t="s">
        <v>611</v>
      </c>
      <c r="EO24" s="19" t="s">
        <v>611</v>
      </c>
      <c r="EP24" s="19" t="s">
        <v>611</v>
      </c>
      <c r="EQ24" s="19" t="s">
        <v>1267</v>
      </c>
      <c r="ER24" s="19" t="s">
        <v>611</v>
      </c>
      <c r="ES24" s="19" t="s">
        <v>611</v>
      </c>
      <c r="ET24" s="19" t="s">
        <v>611</v>
      </c>
      <c r="EU24" s="19" t="s">
        <v>611</v>
      </c>
      <c r="EV24" s="19" t="s">
        <v>1063</v>
      </c>
      <c r="EW24" s="19" t="s">
        <v>611</v>
      </c>
      <c r="EX24" s="19" t="s">
        <v>611</v>
      </c>
      <c r="EY24" s="19" t="s">
        <v>611</v>
      </c>
      <c r="EZ24" s="19" t="s">
        <v>611</v>
      </c>
      <c r="FA24" s="19" t="s">
        <v>611</v>
      </c>
      <c r="FB24" s="19" t="s">
        <v>611</v>
      </c>
      <c r="FC24" s="19" t="s">
        <v>611</v>
      </c>
      <c r="FD24" s="19" t="s">
        <v>611</v>
      </c>
      <c r="FE24" s="19" t="s">
        <v>611</v>
      </c>
      <c r="FF24" s="19" t="s">
        <v>611</v>
      </c>
      <c r="FG24" s="19" t="s">
        <v>611</v>
      </c>
      <c r="FH24" s="19" t="s">
        <v>611</v>
      </c>
      <c r="FI24" s="19" t="s">
        <v>611</v>
      </c>
      <c r="FJ24" s="19" t="s">
        <v>1268</v>
      </c>
      <c r="FK24" s="18" t="s">
        <v>1269</v>
      </c>
      <c r="FL24" s="18"/>
      <c r="FM24" s="19" t="s">
        <v>625</v>
      </c>
      <c r="FN24" s="19" t="s">
        <v>672</v>
      </c>
      <c r="FO24" s="19" t="s">
        <v>611</v>
      </c>
      <c r="FP24" s="19" t="s">
        <v>611</v>
      </c>
      <c r="FQ24" s="19" t="s">
        <v>611</v>
      </c>
      <c r="FR24" s="19" t="s">
        <v>611</v>
      </c>
      <c r="FS24" s="19" t="s">
        <v>611</v>
      </c>
      <c r="FT24" s="19" t="s">
        <v>611</v>
      </c>
      <c r="FU24" s="19" t="s">
        <v>611</v>
      </c>
      <c r="FV24" s="19" t="s">
        <v>630</v>
      </c>
      <c r="FW24" s="19" t="s">
        <v>611</v>
      </c>
      <c r="FX24" s="19" t="s">
        <v>611</v>
      </c>
      <c r="FY24" s="19" t="s">
        <v>611</v>
      </c>
      <c r="FZ24" s="19" t="s">
        <v>611</v>
      </c>
      <c r="GA24" s="19" t="s">
        <v>677</v>
      </c>
      <c r="GB24" s="19" t="s">
        <v>611</v>
      </c>
      <c r="GC24" s="19" t="s">
        <v>611</v>
      </c>
      <c r="GD24" s="19" t="s">
        <v>611</v>
      </c>
      <c r="GE24" s="19" t="s">
        <v>611</v>
      </c>
      <c r="GF24" s="19" t="s">
        <v>611</v>
      </c>
      <c r="GG24" s="19" t="s">
        <v>611</v>
      </c>
      <c r="GH24" s="19" t="s">
        <v>611</v>
      </c>
      <c r="GI24" s="19" t="s">
        <v>611</v>
      </c>
      <c r="GJ24" s="19" t="s">
        <v>611</v>
      </c>
      <c r="GK24" s="19" t="s">
        <v>683</v>
      </c>
      <c r="GL24" s="19" t="s">
        <v>629</v>
      </c>
      <c r="GM24" s="19" t="s">
        <v>630</v>
      </c>
      <c r="GN24" s="19" t="s">
        <v>684</v>
      </c>
      <c r="GO24" s="19" t="s">
        <v>611</v>
      </c>
      <c r="GP24" s="19" t="s">
        <v>611</v>
      </c>
      <c r="GQ24" s="19" t="s">
        <v>687</v>
      </c>
      <c r="GR24" s="19" t="s">
        <v>611</v>
      </c>
      <c r="GS24" s="19" t="s">
        <v>676</v>
      </c>
      <c r="GT24" s="19" t="s">
        <v>689</v>
      </c>
      <c r="GU24" s="19" t="s">
        <v>1003</v>
      </c>
      <c r="GV24" s="19" t="s">
        <v>611</v>
      </c>
      <c r="GW24" s="19" t="s">
        <v>611</v>
      </c>
      <c r="GX24" s="19" t="s">
        <v>611</v>
      </c>
      <c r="GY24" s="19" t="s">
        <v>611</v>
      </c>
      <c r="GZ24" s="19" t="s">
        <v>611</v>
      </c>
      <c r="HA24" s="19" t="s">
        <v>1270</v>
      </c>
      <c r="HB24" s="18" t="s">
        <v>1271</v>
      </c>
      <c r="HC24" s="18" t="s">
        <v>1272</v>
      </c>
      <c r="HD24" s="19" t="s">
        <v>611</v>
      </c>
      <c r="HE24" s="19" t="s">
        <v>672</v>
      </c>
      <c r="HF24" s="19" t="s">
        <v>611</v>
      </c>
      <c r="HG24" s="19" t="s">
        <v>611</v>
      </c>
      <c r="HH24" s="19" t="s">
        <v>611</v>
      </c>
      <c r="HI24" s="19" t="s">
        <v>611</v>
      </c>
      <c r="HJ24" s="19" t="s">
        <v>611</v>
      </c>
      <c r="HK24" s="19" t="s">
        <v>611</v>
      </c>
      <c r="HL24" s="19" t="s">
        <v>611</v>
      </c>
      <c r="HM24" s="19" t="s">
        <v>611</v>
      </c>
      <c r="HN24" s="19" t="s">
        <v>611</v>
      </c>
      <c r="HO24" s="19" t="s">
        <v>697</v>
      </c>
      <c r="HP24" s="19" t="s">
        <v>611</v>
      </c>
      <c r="HQ24" s="19" t="s">
        <v>611</v>
      </c>
      <c r="HR24" s="19" t="s">
        <v>611</v>
      </c>
      <c r="HS24" s="19" t="s">
        <v>611</v>
      </c>
      <c r="HT24" s="19" t="s">
        <v>611</v>
      </c>
      <c r="HU24" s="19" t="s">
        <v>611</v>
      </c>
      <c r="HV24" s="19" t="s">
        <v>611</v>
      </c>
      <c r="HW24" s="19" t="s">
        <v>611</v>
      </c>
      <c r="HX24" s="19" t="s">
        <v>611</v>
      </c>
      <c r="HY24" s="19" t="s">
        <v>611</v>
      </c>
      <c r="HZ24" s="19" t="s">
        <v>611</v>
      </c>
      <c r="IA24" s="19" t="s">
        <v>611</v>
      </c>
      <c r="IB24" s="18" t="s">
        <v>872</v>
      </c>
      <c r="IC24" s="18" t="s">
        <v>697</v>
      </c>
      <c r="ID24" s="19" t="s">
        <v>1273</v>
      </c>
      <c r="IE24" s="19" t="s">
        <v>625</v>
      </c>
      <c r="IF24" s="19" t="s">
        <v>672</v>
      </c>
      <c r="IG24" s="19" t="s">
        <v>611</v>
      </c>
      <c r="IH24" s="18" t="s">
        <v>712</v>
      </c>
      <c r="II24" s="19" t="s">
        <v>712</v>
      </c>
      <c r="IJ24" s="19" t="s">
        <v>611</v>
      </c>
      <c r="IK24" s="19" t="s">
        <v>713</v>
      </c>
      <c r="IL24" s="19" t="s">
        <v>611</v>
      </c>
      <c r="IM24" s="19" t="s">
        <v>715</v>
      </c>
      <c r="IN24" s="19" t="s">
        <v>611</v>
      </c>
      <c r="IO24" s="19" t="s">
        <v>611</v>
      </c>
      <c r="IP24" s="19" t="s">
        <v>611</v>
      </c>
      <c r="IQ24" s="19" t="s">
        <v>611</v>
      </c>
      <c r="IR24" s="19" t="s">
        <v>719</v>
      </c>
      <c r="IS24" s="19" t="s">
        <v>720</v>
      </c>
      <c r="IT24" s="19" t="s">
        <v>611</v>
      </c>
      <c r="IU24" s="19" t="s">
        <v>721</v>
      </c>
      <c r="IV24" s="19" t="s">
        <v>611</v>
      </c>
      <c r="IW24" s="19" t="s">
        <v>713</v>
      </c>
      <c r="IX24" s="19" t="s">
        <v>611</v>
      </c>
      <c r="IY24" s="19" t="s">
        <v>611</v>
      </c>
      <c r="IZ24" s="19" t="s">
        <v>715</v>
      </c>
      <c r="JA24" s="19" t="s">
        <v>723</v>
      </c>
      <c r="JB24" s="19" t="s">
        <v>611</v>
      </c>
      <c r="JC24" s="19" t="s">
        <v>611</v>
      </c>
      <c r="JD24" s="19" t="s">
        <v>611</v>
      </c>
      <c r="JE24" s="19" t="s">
        <v>805</v>
      </c>
      <c r="JF24" s="19" t="s">
        <v>611</v>
      </c>
      <c r="JG24" s="19" t="s">
        <v>719</v>
      </c>
      <c r="JH24" s="19" t="s">
        <v>611</v>
      </c>
      <c r="JI24" s="19" t="s">
        <v>1274</v>
      </c>
      <c r="JJ24" s="18" t="s">
        <v>1275</v>
      </c>
      <c r="JK24" s="18" t="s">
        <v>1276</v>
      </c>
      <c r="JL24" s="19" t="s">
        <v>638</v>
      </c>
      <c r="JM24" s="17">
        <v>0.5</v>
      </c>
      <c r="JN24" s="19" t="s">
        <v>611</v>
      </c>
      <c r="JP24" s="19" t="s">
        <v>611</v>
      </c>
      <c r="JR24" s="19" t="s">
        <v>729</v>
      </c>
      <c r="JS24" s="17">
        <v>2.25</v>
      </c>
      <c r="JT24" s="19" t="s">
        <v>611</v>
      </c>
      <c r="JU24" s="19" t="s">
        <v>730</v>
      </c>
      <c r="JV24" s="17">
        <v>10000</v>
      </c>
      <c r="JW24" s="19" t="s">
        <v>611</v>
      </c>
      <c r="JY24" s="19" t="s">
        <v>731</v>
      </c>
      <c r="JZ24" s="17">
        <v>135000</v>
      </c>
      <c r="KA24" s="19" t="s">
        <v>732</v>
      </c>
      <c r="KB24" s="17">
        <v>175000</v>
      </c>
      <c r="KC24" s="19" t="s">
        <v>611</v>
      </c>
      <c r="KD24" s="19" t="s">
        <v>611</v>
      </c>
      <c r="KF24" s="19" t="s">
        <v>611</v>
      </c>
      <c r="KH24" s="19" t="s">
        <v>610</v>
      </c>
      <c r="KI24" s="19" t="s">
        <v>1277</v>
      </c>
      <c r="KJ24" s="19" t="s">
        <v>733</v>
      </c>
      <c r="KK24" s="19" t="s">
        <v>611</v>
      </c>
      <c r="KL24" s="19" t="s">
        <v>611</v>
      </c>
      <c r="KM24" s="19" t="s">
        <v>611</v>
      </c>
      <c r="KN24" s="19" t="s">
        <v>611</v>
      </c>
      <c r="KO24" s="19" t="s">
        <v>611</v>
      </c>
      <c r="KP24" s="19" t="s">
        <v>611</v>
      </c>
      <c r="KQ24" s="19" t="s">
        <v>610</v>
      </c>
      <c r="KR24" s="19" t="s">
        <v>642</v>
      </c>
      <c r="KS24" s="19" t="s">
        <v>1278</v>
      </c>
      <c r="KT24" s="19" t="s">
        <v>611</v>
      </c>
      <c r="KU24" s="19" t="s">
        <v>611</v>
      </c>
      <c r="KV24" s="19" t="s">
        <v>739</v>
      </c>
      <c r="KW24" s="19" t="s">
        <v>1279</v>
      </c>
      <c r="KX24" s="19" t="s">
        <v>644</v>
      </c>
      <c r="KY24" s="19" t="s">
        <v>1280</v>
      </c>
      <c r="KZ24" s="19" t="s">
        <v>742</v>
      </c>
      <c r="LA24" s="19" t="s">
        <v>1281</v>
      </c>
      <c r="LB24" s="19" t="s">
        <v>744</v>
      </c>
      <c r="LC24" s="19" t="s">
        <v>1281</v>
      </c>
      <c r="LD24" s="19" t="s">
        <v>815</v>
      </c>
      <c r="LE24" s="19" t="s">
        <v>1281</v>
      </c>
      <c r="LF24" s="19" t="s">
        <v>746</v>
      </c>
      <c r="LG24" s="19" t="s">
        <v>1281</v>
      </c>
      <c r="LH24" s="19" t="s">
        <v>748</v>
      </c>
      <c r="LI24" s="19" t="s">
        <v>1281</v>
      </c>
      <c r="LJ24" s="19" t="s">
        <v>611</v>
      </c>
      <c r="LK24" s="19" t="s">
        <v>611</v>
      </c>
      <c r="LL24" s="19" t="s">
        <v>752</v>
      </c>
      <c r="LM24" s="19" t="s">
        <v>1282</v>
      </c>
      <c r="LN24" s="19" t="s">
        <v>754</v>
      </c>
      <c r="LO24" s="19" t="s">
        <v>1281</v>
      </c>
      <c r="LP24" s="19" t="s">
        <v>611</v>
      </c>
      <c r="LQ24" s="19" t="s">
        <v>611</v>
      </c>
      <c r="LR24" s="19" t="s">
        <v>611</v>
      </c>
      <c r="LS24" s="19" t="s">
        <v>611</v>
      </c>
      <c r="LT24" s="19" t="s">
        <v>611</v>
      </c>
      <c r="LU24" s="19" t="s">
        <v>758</v>
      </c>
      <c r="LV24" s="19" t="s">
        <v>759</v>
      </c>
      <c r="LW24" s="19" t="s">
        <v>760</v>
      </c>
      <c r="LX24" s="19" t="s">
        <v>761</v>
      </c>
      <c r="LY24" s="19" t="s">
        <v>762</v>
      </c>
      <c r="LZ24" s="19" t="s">
        <v>763</v>
      </c>
      <c r="MA24" s="19" t="s">
        <v>764</v>
      </c>
      <c r="MB24" s="19" t="s">
        <v>765</v>
      </c>
      <c r="MC24" s="19" t="s">
        <v>766</v>
      </c>
      <c r="MD24" s="19" t="s">
        <v>767</v>
      </c>
      <c r="ME24" s="19" t="s">
        <v>768</v>
      </c>
      <c r="MF24" s="19" t="s">
        <v>769</v>
      </c>
      <c r="MG24" s="19" t="s">
        <v>646</v>
      </c>
      <c r="MH24" s="19" t="s">
        <v>611</v>
      </c>
      <c r="MI24" s="19" t="s">
        <v>611</v>
      </c>
      <c r="MJ24" s="19" t="s">
        <v>1283</v>
      </c>
      <c r="MK24" s="19" t="s">
        <v>771</v>
      </c>
      <c r="ML24" s="19" t="s">
        <v>772</v>
      </c>
      <c r="MM24" s="19" t="s">
        <v>647</v>
      </c>
      <c r="MN24" s="19" t="s">
        <v>611</v>
      </c>
      <c r="MO24" s="19" t="s">
        <v>611</v>
      </c>
      <c r="MP24" s="19" t="s">
        <v>611</v>
      </c>
      <c r="MQ24" s="19" t="s">
        <v>773</v>
      </c>
      <c r="MR24" s="19" t="s">
        <v>611</v>
      </c>
      <c r="MS24" s="19" t="s">
        <v>611</v>
      </c>
      <c r="MT24" s="19" t="s">
        <v>611</v>
      </c>
      <c r="MU24" s="19" t="s">
        <v>611</v>
      </c>
      <c r="MV24" s="19" t="s">
        <v>611</v>
      </c>
      <c r="MW24" s="19" t="s">
        <v>611</v>
      </c>
      <c r="MX24" s="19" t="s">
        <v>611</v>
      </c>
      <c r="MY24" s="19" t="s">
        <v>611</v>
      </c>
      <c r="MZ24" s="19" t="s">
        <v>611</v>
      </c>
      <c r="NA24" s="19" t="s">
        <v>611</v>
      </c>
      <c r="NB24" s="19" t="s">
        <v>611</v>
      </c>
      <c r="NC24" s="19" t="s">
        <v>611</v>
      </c>
      <c r="ND24" s="19" t="s">
        <v>611</v>
      </c>
      <c r="NE24" s="19" t="s">
        <v>611</v>
      </c>
      <c r="NF24" s="19" t="s">
        <v>611</v>
      </c>
      <c r="NG24" s="19" t="s">
        <v>611</v>
      </c>
      <c r="NH24" s="19" t="s">
        <v>611</v>
      </c>
      <c r="NI24" s="19" t="s">
        <v>611</v>
      </c>
      <c r="NJ24" s="19" t="s">
        <v>775</v>
      </c>
      <c r="NK24" s="19" t="s">
        <v>776</v>
      </c>
      <c r="NL24" s="19" t="s">
        <v>611</v>
      </c>
      <c r="NM24" s="19" t="s">
        <v>611</v>
      </c>
      <c r="NN24" s="19" t="s">
        <v>611</v>
      </c>
      <c r="NO24" s="19" t="s">
        <v>1284</v>
      </c>
      <c r="NP24" s="18">
        <f t="shared" si="0"/>
        <v>425100</v>
      </c>
      <c r="NQ24" s="18">
        <f t="shared" si="1"/>
        <v>0</v>
      </c>
      <c r="NR24" s="18">
        <f>SUM(OD24,QD24)</f>
        <v>0</v>
      </c>
      <c r="NS24" s="18">
        <f>SUM(OE24,QE24)</f>
        <v>0</v>
      </c>
      <c r="NT24" s="18">
        <f>SUM(OF24,QF24)</f>
        <v>425100</v>
      </c>
      <c r="NU24" s="18">
        <f>SUM(OG24,QG24)</f>
        <v>0</v>
      </c>
      <c r="NW24" s="17">
        <v>288475</v>
      </c>
      <c r="NY24" s="17">
        <v>29625</v>
      </c>
      <c r="OD24" s="18">
        <f t="shared" si="2"/>
        <v>0</v>
      </c>
      <c r="OE24" s="18">
        <f>SUM(OR24,OS24,OT24,OU24,OV24,OW24,OX24,OY24,OZ24,PA24,PB24,PC24,PD24,PE24)</f>
        <v>0</v>
      </c>
      <c r="OF24" s="18">
        <f>SUM(NW24,NX24,NY24,NZ24,OA24,OB24,OC24,OI24,PF24,PG24,PH24,PI24,PJ24,PK24,PM24)</f>
        <v>425100</v>
      </c>
      <c r="OG24" s="18">
        <f t="shared" si="3"/>
        <v>0</v>
      </c>
      <c r="OH24" s="19" t="s">
        <v>1285</v>
      </c>
      <c r="OI24" s="18">
        <v>107000</v>
      </c>
      <c r="OQ24" s="19" t="s">
        <v>611</v>
      </c>
      <c r="PE24" s="19" t="s">
        <v>611</v>
      </c>
      <c r="PL24" s="19" t="s">
        <v>611</v>
      </c>
      <c r="PM24" s="19" t="s">
        <v>611</v>
      </c>
      <c r="PX24" s="19" t="s">
        <v>611</v>
      </c>
      <c r="PY24" s="19" t="s">
        <v>611</v>
      </c>
      <c r="QD24" s="18">
        <f t="shared" si="4"/>
        <v>0</v>
      </c>
      <c r="QE24" s="18">
        <f t="shared" si="5"/>
        <v>0</v>
      </c>
      <c r="QF24" s="18">
        <f t="shared" si="6"/>
        <v>0</v>
      </c>
      <c r="QG24" s="18">
        <f t="shared" si="7"/>
        <v>0</v>
      </c>
      <c r="QI24" s="19" t="s">
        <v>611</v>
      </c>
      <c r="QJ24" s="19" t="s">
        <v>611</v>
      </c>
      <c r="QP24" s="19" t="s">
        <v>611</v>
      </c>
      <c r="QQ24" s="18" t="s">
        <v>611</v>
      </c>
      <c r="RN24" s="19" t="s">
        <v>611</v>
      </c>
      <c r="RO24" s="19" t="s">
        <v>611</v>
      </c>
      <c r="RP24" s="19" t="s">
        <v>611</v>
      </c>
      <c r="RU24" s="19" t="s">
        <v>611</v>
      </c>
      <c r="RV24" s="19" t="s">
        <v>611</v>
      </c>
      <c r="SE24" s="19" t="s">
        <v>611</v>
      </c>
      <c r="SF24" s="19" t="s">
        <v>611</v>
      </c>
      <c r="SS24" s="19" t="s">
        <v>611</v>
      </c>
      <c r="ST24" s="19" t="s">
        <v>611</v>
      </c>
      <c r="SU24" s="19" t="s">
        <v>611</v>
      </c>
      <c r="SV24" s="19" t="s">
        <v>611</v>
      </c>
      <c r="SW24" s="19" t="s">
        <v>1286</v>
      </c>
      <c r="SX24" s="18">
        <f t="shared" si="8"/>
        <v>135873</v>
      </c>
      <c r="SY24" s="18">
        <f t="shared" si="9"/>
        <v>154291</v>
      </c>
      <c r="SZ24" s="19" t="s">
        <v>611</v>
      </c>
      <c r="TA24" s="17">
        <v>64721</v>
      </c>
      <c r="TB24" s="17">
        <v>19152</v>
      </c>
      <c r="TH24" s="18">
        <f t="shared" si="10"/>
        <v>0</v>
      </c>
      <c r="TI24" s="18">
        <f t="shared" si="11"/>
        <v>0</v>
      </c>
      <c r="TJ24" s="18">
        <f t="shared" si="12"/>
        <v>135873</v>
      </c>
      <c r="TK24" s="18">
        <f t="shared" si="13"/>
        <v>0</v>
      </c>
      <c r="TL24" s="19" t="s">
        <v>1287</v>
      </c>
      <c r="TM24" s="17">
        <v>52000</v>
      </c>
      <c r="TT24" s="19" t="s">
        <v>611</v>
      </c>
      <c r="TU24" s="19" t="s">
        <v>611</v>
      </c>
      <c r="UI24" s="19" t="s">
        <v>611</v>
      </c>
      <c r="UJ24" s="19" t="s">
        <v>611</v>
      </c>
      <c r="UQ24" s="19" t="s">
        <v>611</v>
      </c>
      <c r="UR24" s="19" t="s">
        <v>611</v>
      </c>
      <c r="VC24" s="19" t="s">
        <v>611</v>
      </c>
      <c r="VD24" s="19" t="s">
        <v>611</v>
      </c>
      <c r="VI24" s="18">
        <f t="shared" si="14"/>
        <v>0</v>
      </c>
      <c r="VJ24" s="18">
        <f t="shared" si="15"/>
        <v>0</v>
      </c>
      <c r="VK24" s="18">
        <f t="shared" si="16"/>
        <v>0</v>
      </c>
      <c r="VL24" s="18">
        <f t="shared" si="17"/>
        <v>154291</v>
      </c>
      <c r="VN24" s="19" t="s">
        <v>611</v>
      </c>
      <c r="VO24" s="19" t="s">
        <v>611</v>
      </c>
      <c r="VU24" s="19" t="s">
        <v>611</v>
      </c>
      <c r="VV24" s="19" t="s">
        <v>611</v>
      </c>
      <c r="WS24" s="19" t="s">
        <v>611</v>
      </c>
      <c r="WT24" s="19" t="s">
        <v>611</v>
      </c>
      <c r="WU24" s="19" t="s">
        <v>611</v>
      </c>
      <c r="WZ24" s="19" t="s">
        <v>611</v>
      </c>
      <c r="XA24" s="19" t="s">
        <v>611</v>
      </c>
      <c r="XJ24" s="19" t="s">
        <v>611</v>
      </c>
      <c r="XK24" s="19" t="s">
        <v>611</v>
      </c>
      <c r="XN24" s="18">
        <v>84441</v>
      </c>
      <c r="XX24" s="19" t="s">
        <v>1288</v>
      </c>
      <c r="XY24" s="17">
        <v>69850</v>
      </c>
      <c r="XZ24" s="19" t="s">
        <v>1289</v>
      </c>
      <c r="YA24" s="17">
        <v>0</v>
      </c>
      <c r="YB24" s="19" t="s">
        <v>1290</v>
      </c>
      <c r="YC24" s="19" t="s">
        <v>1291</v>
      </c>
      <c r="YD24" s="19" t="s">
        <v>610</v>
      </c>
    </row>
    <row r="25" spans="1:654" ht="15" customHeight="1">
      <c r="A25" s="17">
        <v>2024</v>
      </c>
      <c r="B25" s="17">
        <v>5933054</v>
      </c>
      <c r="C25" s="19" t="s">
        <v>1292</v>
      </c>
      <c r="D25" s="17">
        <v>0</v>
      </c>
      <c r="E25" s="19" t="s">
        <v>610</v>
      </c>
      <c r="F25" s="19" t="s">
        <v>611</v>
      </c>
      <c r="G25" s="22"/>
      <c r="H25" s="19" t="s">
        <v>611</v>
      </c>
      <c r="I25" s="22"/>
      <c r="J25" s="19" t="s">
        <v>611</v>
      </c>
      <c r="K25" s="22"/>
      <c r="L25" s="19" t="s">
        <v>611</v>
      </c>
      <c r="M25" s="22"/>
      <c r="N25" s="19" t="s">
        <v>611</v>
      </c>
      <c r="O25" s="22"/>
      <c r="P25" s="19" t="s">
        <v>611</v>
      </c>
      <c r="Q25" s="22"/>
      <c r="R25" s="19" t="s">
        <v>611</v>
      </c>
      <c r="S25" s="22"/>
      <c r="T25" s="22" t="s">
        <v>612</v>
      </c>
      <c r="U25" s="19" t="s">
        <v>611</v>
      </c>
      <c r="V25" s="19" t="s">
        <v>611</v>
      </c>
      <c r="W25" s="19" t="s">
        <v>611</v>
      </c>
      <c r="X25" s="19" t="s">
        <v>611</v>
      </c>
      <c r="Y25" s="19" t="s">
        <v>614</v>
      </c>
      <c r="Z25" s="19" t="s">
        <v>610</v>
      </c>
      <c r="AA25" s="19" t="s">
        <v>611</v>
      </c>
      <c r="AB25" s="22"/>
      <c r="AC25" s="19" t="s">
        <v>611</v>
      </c>
      <c r="AD25" s="22"/>
      <c r="AE25" s="19" t="s">
        <v>611</v>
      </c>
      <c r="AF25" s="22"/>
      <c r="AG25" s="19" t="s">
        <v>611</v>
      </c>
      <c r="AH25" s="22"/>
      <c r="AI25" s="19" t="s">
        <v>611</v>
      </c>
      <c r="AJ25" s="22"/>
      <c r="AK25" s="19" t="s">
        <v>611</v>
      </c>
      <c r="AL25" s="22"/>
      <c r="AM25" s="19" t="s">
        <v>611</v>
      </c>
      <c r="AN25" s="22"/>
      <c r="AO25" s="18" t="s">
        <v>612</v>
      </c>
      <c r="AP25" s="19" t="s">
        <v>611</v>
      </c>
      <c r="AQ25" s="19" t="s">
        <v>611</v>
      </c>
      <c r="AR25" s="19" t="s">
        <v>611</v>
      </c>
      <c r="AS25" s="19" t="s">
        <v>611</v>
      </c>
      <c r="AT25" s="19" t="s">
        <v>614</v>
      </c>
      <c r="AU25" s="18" t="s">
        <v>610</v>
      </c>
      <c r="AV25" s="19" t="s">
        <v>617</v>
      </c>
      <c r="AW25" s="19" t="s">
        <v>611</v>
      </c>
      <c r="AX25" s="19" t="s">
        <v>659</v>
      </c>
      <c r="AY25" s="19" t="s">
        <v>611</v>
      </c>
      <c r="AZ25" s="19" t="s">
        <v>619</v>
      </c>
      <c r="BA25" s="19" t="s">
        <v>611</v>
      </c>
      <c r="BB25" s="19" t="s">
        <v>611</v>
      </c>
      <c r="BC25" s="19" t="s">
        <v>610</v>
      </c>
      <c r="BD25" s="19" t="s">
        <v>611</v>
      </c>
      <c r="BI25" s="19" t="s">
        <v>611</v>
      </c>
      <c r="BL25" s="19" t="s">
        <v>611</v>
      </c>
      <c r="BM25" s="19" t="s">
        <v>827</v>
      </c>
      <c r="BN25" s="19" t="s">
        <v>611</v>
      </c>
      <c r="BO25" s="19" t="s">
        <v>611</v>
      </c>
      <c r="BP25" s="19" t="s">
        <v>611</v>
      </c>
      <c r="BQ25" s="19" t="s">
        <v>611</v>
      </c>
      <c r="BR25" s="19" t="s">
        <v>611</v>
      </c>
      <c r="BS25" s="19" t="s">
        <v>611</v>
      </c>
      <c r="BT25" s="19" t="s">
        <v>610</v>
      </c>
      <c r="BY25" s="19" t="s">
        <v>611</v>
      </c>
      <c r="BZ25" s="19" t="s">
        <v>611</v>
      </c>
      <c r="CA25" s="19" t="s">
        <v>611</v>
      </c>
      <c r="CB25" s="19" t="s">
        <v>611</v>
      </c>
      <c r="CC25" s="19" t="s">
        <v>611</v>
      </c>
      <c r="CD25" s="19" t="s">
        <v>611</v>
      </c>
      <c r="CE25" s="19" t="s">
        <v>611</v>
      </c>
      <c r="CF25" s="19" t="s">
        <v>611</v>
      </c>
      <c r="CG25" s="19" t="s">
        <v>611</v>
      </c>
      <c r="CH25" s="19" t="s">
        <v>611</v>
      </c>
      <c r="CI25" s="19" t="s">
        <v>611</v>
      </c>
      <c r="CJ25" s="19" t="s">
        <v>611</v>
      </c>
      <c r="CK25" s="19" t="s">
        <v>611</v>
      </c>
      <c r="CL25" s="19" t="s">
        <v>611</v>
      </c>
      <c r="CM25" s="19" t="s">
        <v>611</v>
      </c>
      <c r="CN25" s="19" t="s">
        <v>611</v>
      </c>
      <c r="CO25" s="19" t="s">
        <v>611</v>
      </c>
      <c r="CP25" s="19" t="s">
        <v>611</v>
      </c>
      <c r="CQ25" s="19" t="s">
        <v>622</v>
      </c>
      <c r="CR25" s="19" t="s">
        <v>611</v>
      </c>
      <c r="CS25" s="19" t="s">
        <v>611</v>
      </c>
      <c r="CT25" s="19" t="s">
        <v>610</v>
      </c>
      <c r="CU25" s="19" t="s">
        <v>611</v>
      </c>
      <c r="CY25" s="19" t="s">
        <v>611</v>
      </c>
      <c r="CZ25" s="19" t="s">
        <v>611</v>
      </c>
      <c r="DA25" s="19" t="s">
        <v>611</v>
      </c>
      <c r="DB25" s="19" t="s">
        <v>611</v>
      </c>
      <c r="DC25" s="19" t="s">
        <v>611</v>
      </c>
      <c r="DD25" s="19" t="s">
        <v>611</v>
      </c>
      <c r="DE25" s="19" t="s">
        <v>611</v>
      </c>
      <c r="DF25" s="19" t="s">
        <v>611</v>
      </c>
      <c r="DG25" s="19" t="s">
        <v>611</v>
      </c>
      <c r="DK25" s="19" t="s">
        <v>611</v>
      </c>
      <c r="DL25" s="17">
        <v>20</v>
      </c>
      <c r="DM25" s="17">
        <v>2007</v>
      </c>
      <c r="DN25" s="17">
        <v>40</v>
      </c>
      <c r="DO25" s="17">
        <v>2007</v>
      </c>
      <c r="DP25" s="17">
        <v>60</v>
      </c>
      <c r="DQ25" s="17">
        <v>2007</v>
      </c>
      <c r="DR25" s="19" t="s">
        <v>611</v>
      </c>
      <c r="DS25" s="19" t="s">
        <v>610</v>
      </c>
      <c r="DT25" s="18" t="s">
        <v>610</v>
      </c>
      <c r="DU25" s="19" t="s">
        <v>610</v>
      </c>
      <c r="DV25" s="18" t="s">
        <v>610</v>
      </c>
      <c r="DW25" s="19" t="s">
        <v>610</v>
      </c>
      <c r="DX25" s="19" t="s">
        <v>611</v>
      </c>
      <c r="DY25" s="19" t="s">
        <v>789</v>
      </c>
      <c r="DZ25" s="19" t="s">
        <v>790</v>
      </c>
      <c r="EA25" s="19" t="s">
        <v>791</v>
      </c>
      <c r="EB25" s="19" t="s">
        <v>611</v>
      </c>
      <c r="EC25" s="19" t="s">
        <v>611</v>
      </c>
      <c r="ED25" s="19" t="s">
        <v>611</v>
      </c>
      <c r="EE25" s="19" t="s">
        <v>611</v>
      </c>
      <c r="EF25" s="19" t="s">
        <v>611</v>
      </c>
      <c r="EG25" s="19" t="s">
        <v>611</v>
      </c>
      <c r="EH25" s="19" t="s">
        <v>611</v>
      </c>
      <c r="EI25" s="19" t="s">
        <v>611</v>
      </c>
      <c r="EJ25" s="19" t="s">
        <v>634</v>
      </c>
      <c r="EK25" s="19" t="s">
        <v>611</v>
      </c>
      <c r="EL25" s="19" t="s">
        <v>611</v>
      </c>
      <c r="EM25" s="19" t="s">
        <v>611</v>
      </c>
      <c r="EN25" s="19" t="s">
        <v>611</v>
      </c>
      <c r="EO25" s="19" t="s">
        <v>611</v>
      </c>
      <c r="EP25" s="19" t="s">
        <v>611</v>
      </c>
      <c r="EQ25" s="19" t="s">
        <v>611</v>
      </c>
      <c r="ER25" s="19" t="s">
        <v>611</v>
      </c>
      <c r="ES25" s="19" t="s">
        <v>611</v>
      </c>
      <c r="ET25" s="19" t="s">
        <v>611</v>
      </c>
      <c r="EU25" s="19" t="s">
        <v>611</v>
      </c>
      <c r="EV25" s="19" t="s">
        <v>611</v>
      </c>
      <c r="EW25" s="19" t="s">
        <v>611</v>
      </c>
      <c r="EX25" s="19" t="s">
        <v>611</v>
      </c>
      <c r="EY25" s="19" t="s">
        <v>611</v>
      </c>
      <c r="EZ25" s="19" t="s">
        <v>611</v>
      </c>
      <c r="FA25" s="19" t="s">
        <v>611</v>
      </c>
      <c r="FB25" s="19" t="s">
        <v>611</v>
      </c>
      <c r="FC25" s="19" t="s">
        <v>611</v>
      </c>
      <c r="FD25" s="19" t="s">
        <v>611</v>
      </c>
      <c r="FE25" s="19" t="s">
        <v>611</v>
      </c>
      <c r="FF25" s="19" t="s">
        <v>611</v>
      </c>
      <c r="FG25" s="19" t="s">
        <v>611</v>
      </c>
      <c r="FH25" s="19" t="s">
        <v>611</v>
      </c>
      <c r="FI25" s="19" t="s">
        <v>611</v>
      </c>
      <c r="FJ25" s="19" t="s">
        <v>636</v>
      </c>
      <c r="FK25" s="18" t="s">
        <v>635</v>
      </c>
      <c r="FL25" s="18" t="s">
        <v>634</v>
      </c>
      <c r="FM25" s="19" t="s">
        <v>611</v>
      </c>
      <c r="FN25" s="19" t="s">
        <v>672</v>
      </c>
      <c r="FO25" s="19" t="s">
        <v>611</v>
      </c>
      <c r="FP25" s="19" t="s">
        <v>611</v>
      </c>
      <c r="FQ25" s="19" t="s">
        <v>611</v>
      </c>
      <c r="FR25" s="19" t="s">
        <v>611</v>
      </c>
      <c r="FS25" s="19" t="s">
        <v>611</v>
      </c>
      <c r="FT25" s="19" t="s">
        <v>611</v>
      </c>
      <c r="FU25" s="19" t="s">
        <v>611</v>
      </c>
      <c r="FV25" s="19" t="s">
        <v>611</v>
      </c>
      <c r="FW25" s="19" t="s">
        <v>611</v>
      </c>
      <c r="FX25" s="19" t="s">
        <v>611</v>
      </c>
      <c r="FY25" s="19" t="s">
        <v>611</v>
      </c>
      <c r="FZ25" s="19" t="s">
        <v>611</v>
      </c>
      <c r="GA25" s="19" t="s">
        <v>611</v>
      </c>
      <c r="GB25" s="19" t="s">
        <v>611</v>
      </c>
      <c r="GC25" s="19" t="s">
        <v>611</v>
      </c>
      <c r="GD25" s="19" t="s">
        <v>611</v>
      </c>
      <c r="GE25" s="19" t="s">
        <v>611</v>
      </c>
      <c r="GF25" s="19" t="s">
        <v>611</v>
      </c>
      <c r="GG25" s="19" t="s">
        <v>611</v>
      </c>
      <c r="GH25" s="19" t="s">
        <v>611</v>
      </c>
      <c r="GI25" s="19" t="s">
        <v>611</v>
      </c>
      <c r="GJ25" s="19" t="s">
        <v>611</v>
      </c>
      <c r="GK25" s="19" t="s">
        <v>611</v>
      </c>
      <c r="GL25" s="19" t="s">
        <v>629</v>
      </c>
      <c r="GM25" s="19" t="s">
        <v>611</v>
      </c>
      <c r="GN25" s="19" t="s">
        <v>611</v>
      </c>
      <c r="GO25" s="19" t="s">
        <v>611</v>
      </c>
      <c r="GP25" s="19" t="s">
        <v>611</v>
      </c>
      <c r="GQ25" s="19" t="s">
        <v>611</v>
      </c>
      <c r="GR25" s="19" t="s">
        <v>611</v>
      </c>
      <c r="GS25" s="19" t="s">
        <v>611</v>
      </c>
      <c r="GT25" s="19" t="s">
        <v>611</v>
      </c>
      <c r="GU25" s="19" t="s">
        <v>611</v>
      </c>
      <c r="GV25" s="19" t="s">
        <v>611</v>
      </c>
      <c r="GW25" s="19" t="s">
        <v>611</v>
      </c>
      <c r="GX25" s="19" t="s">
        <v>611</v>
      </c>
      <c r="GY25" s="19" t="s">
        <v>611</v>
      </c>
      <c r="GZ25" s="19" t="s">
        <v>611</v>
      </c>
      <c r="HA25" s="19" t="s">
        <v>1293</v>
      </c>
      <c r="HB25" s="18"/>
      <c r="HC25" s="18" t="s">
        <v>629</v>
      </c>
      <c r="HD25" s="19" t="s">
        <v>611</v>
      </c>
      <c r="HE25" s="19" t="s">
        <v>672</v>
      </c>
      <c r="HF25" s="19" t="s">
        <v>611</v>
      </c>
      <c r="HG25" s="19" t="s">
        <v>611</v>
      </c>
      <c r="HH25" s="19" t="s">
        <v>611</v>
      </c>
      <c r="HI25" s="19" t="s">
        <v>611</v>
      </c>
      <c r="HJ25" s="19" t="s">
        <v>611</v>
      </c>
      <c r="HK25" s="19" t="s">
        <v>611</v>
      </c>
      <c r="HL25" s="19" t="s">
        <v>611</v>
      </c>
      <c r="HM25" s="19" t="s">
        <v>611</v>
      </c>
      <c r="HN25" s="19" t="s">
        <v>611</v>
      </c>
      <c r="HO25" s="19" t="s">
        <v>611</v>
      </c>
      <c r="HP25" s="19" t="s">
        <v>611</v>
      </c>
      <c r="HQ25" s="19" t="s">
        <v>611</v>
      </c>
      <c r="HR25" s="19" t="s">
        <v>611</v>
      </c>
      <c r="HS25" s="19" t="s">
        <v>700</v>
      </c>
      <c r="HT25" s="19" t="s">
        <v>1294</v>
      </c>
      <c r="HU25" s="19" t="s">
        <v>611</v>
      </c>
      <c r="HV25" s="19" t="s">
        <v>611</v>
      </c>
      <c r="HW25" s="19" t="s">
        <v>611</v>
      </c>
      <c r="HX25" s="19" t="s">
        <v>611</v>
      </c>
      <c r="HY25" s="19" t="s">
        <v>611</v>
      </c>
      <c r="HZ25" s="19" t="s">
        <v>611</v>
      </c>
      <c r="IA25" s="19" t="s">
        <v>611</v>
      </c>
      <c r="IB25" s="18" t="s">
        <v>872</v>
      </c>
      <c r="IC25" s="18" t="s">
        <v>1295</v>
      </c>
      <c r="ID25" s="19" t="s">
        <v>1296</v>
      </c>
      <c r="IE25" s="19" t="s">
        <v>625</v>
      </c>
      <c r="IF25" s="19" t="s">
        <v>672</v>
      </c>
      <c r="IG25" s="19" t="s">
        <v>611</v>
      </c>
      <c r="IH25" s="18" t="s">
        <v>611</v>
      </c>
      <c r="II25" s="19" t="s">
        <v>611</v>
      </c>
      <c r="IJ25" s="19" t="s">
        <v>611</v>
      </c>
      <c r="IK25" s="19" t="s">
        <v>713</v>
      </c>
      <c r="IL25" s="19" t="s">
        <v>714</v>
      </c>
      <c r="IM25" s="19" t="s">
        <v>715</v>
      </c>
      <c r="IN25" s="19" t="s">
        <v>611</v>
      </c>
      <c r="IO25" s="19" t="s">
        <v>611</v>
      </c>
      <c r="IP25" s="19" t="s">
        <v>611</v>
      </c>
      <c r="IQ25" s="19" t="s">
        <v>611</v>
      </c>
      <c r="IR25" s="19" t="s">
        <v>719</v>
      </c>
      <c r="IS25" s="19" t="s">
        <v>611</v>
      </c>
      <c r="IT25" s="19" t="s">
        <v>611</v>
      </c>
      <c r="IU25" s="19" t="s">
        <v>611</v>
      </c>
      <c r="IV25" s="19" t="s">
        <v>611</v>
      </c>
      <c r="IW25" s="19" t="s">
        <v>713</v>
      </c>
      <c r="IX25" s="19" t="s">
        <v>714</v>
      </c>
      <c r="IY25" s="19" t="s">
        <v>611</v>
      </c>
      <c r="IZ25" s="19" t="s">
        <v>715</v>
      </c>
      <c r="JA25" s="19" t="s">
        <v>723</v>
      </c>
      <c r="JB25" s="19" t="s">
        <v>611</v>
      </c>
      <c r="JC25" s="19" t="s">
        <v>611</v>
      </c>
      <c r="JD25" s="19" t="s">
        <v>611</v>
      </c>
      <c r="JE25" s="19" t="s">
        <v>611</v>
      </c>
      <c r="JF25" s="19" t="s">
        <v>611</v>
      </c>
      <c r="JG25" s="19" t="s">
        <v>719</v>
      </c>
      <c r="JH25" s="19" t="s">
        <v>611</v>
      </c>
      <c r="JI25" s="19" t="s">
        <v>1297</v>
      </c>
      <c r="JJ25" s="18" t="s">
        <v>1298</v>
      </c>
      <c r="JK25" s="18" t="s">
        <v>1299</v>
      </c>
      <c r="JL25" s="19" t="s">
        <v>638</v>
      </c>
      <c r="JM25" s="17">
        <v>0.25</v>
      </c>
      <c r="JN25" s="19" t="s">
        <v>611</v>
      </c>
      <c r="JP25" s="19" t="s">
        <v>611</v>
      </c>
      <c r="JR25" s="19" t="s">
        <v>729</v>
      </c>
      <c r="JS25" s="17">
        <v>0.25</v>
      </c>
      <c r="JT25" s="19" t="s">
        <v>611</v>
      </c>
      <c r="JU25" s="19" t="s">
        <v>730</v>
      </c>
      <c r="JV25" s="17">
        <v>25000</v>
      </c>
      <c r="JW25" s="19" t="s">
        <v>611</v>
      </c>
      <c r="JY25" s="19" t="s">
        <v>611</v>
      </c>
      <c r="KA25" s="19" t="s">
        <v>732</v>
      </c>
      <c r="KB25" s="17">
        <v>25000</v>
      </c>
      <c r="KC25" s="19" t="s">
        <v>611</v>
      </c>
      <c r="KD25" s="19" t="s">
        <v>611</v>
      </c>
      <c r="KF25" s="19" t="s">
        <v>611</v>
      </c>
      <c r="KH25" s="19" t="s">
        <v>610</v>
      </c>
      <c r="KI25" s="19" t="s">
        <v>611</v>
      </c>
      <c r="KJ25" s="19" t="s">
        <v>611</v>
      </c>
      <c r="KK25" s="19" t="s">
        <v>611</v>
      </c>
      <c r="KL25" s="19" t="s">
        <v>640</v>
      </c>
      <c r="KM25" s="19" t="s">
        <v>611</v>
      </c>
      <c r="KN25" s="19" t="s">
        <v>734</v>
      </c>
      <c r="KO25" s="19" t="s">
        <v>641</v>
      </c>
      <c r="KP25" s="19" t="s">
        <v>611</v>
      </c>
      <c r="KQ25" s="19" t="s">
        <v>611</v>
      </c>
      <c r="KR25" s="19" t="s">
        <v>642</v>
      </c>
      <c r="KS25" s="19" t="s">
        <v>1300</v>
      </c>
      <c r="KT25" s="19" t="s">
        <v>611</v>
      </c>
      <c r="KU25" s="19" t="s">
        <v>611</v>
      </c>
      <c r="KV25" s="19" t="s">
        <v>611</v>
      </c>
      <c r="KW25" s="19" t="s">
        <v>611</v>
      </c>
      <c r="KX25" s="19" t="s">
        <v>644</v>
      </c>
      <c r="KY25" s="19" t="s">
        <v>1301</v>
      </c>
      <c r="KZ25" s="19" t="s">
        <v>742</v>
      </c>
      <c r="LA25" s="19" t="s">
        <v>1302</v>
      </c>
      <c r="LB25" s="19" t="s">
        <v>611</v>
      </c>
      <c r="LC25" s="19" t="s">
        <v>611</v>
      </c>
      <c r="LD25" s="19" t="s">
        <v>815</v>
      </c>
      <c r="LE25" s="19" t="s">
        <v>1303</v>
      </c>
      <c r="LF25" s="19" t="s">
        <v>611</v>
      </c>
      <c r="LG25" s="19" t="s">
        <v>611</v>
      </c>
      <c r="LH25" s="19" t="s">
        <v>611</v>
      </c>
      <c r="LI25" s="19" t="s">
        <v>611</v>
      </c>
      <c r="LJ25" s="19" t="s">
        <v>611</v>
      </c>
      <c r="LK25" s="19" t="s">
        <v>611</v>
      </c>
      <c r="LL25" s="19" t="s">
        <v>611</v>
      </c>
      <c r="LM25" s="19" t="s">
        <v>611</v>
      </c>
      <c r="LN25" s="19" t="s">
        <v>611</v>
      </c>
      <c r="LO25" s="19" t="s">
        <v>611</v>
      </c>
      <c r="LP25" s="19" t="s">
        <v>611</v>
      </c>
      <c r="LQ25" s="19" t="s">
        <v>611</v>
      </c>
      <c r="LR25" s="19" t="s">
        <v>611</v>
      </c>
      <c r="LS25" s="19" t="s">
        <v>611</v>
      </c>
      <c r="LT25" s="19" t="s">
        <v>611</v>
      </c>
      <c r="LU25" s="19" t="s">
        <v>758</v>
      </c>
      <c r="LV25" s="19" t="s">
        <v>759</v>
      </c>
      <c r="LW25" s="19" t="s">
        <v>760</v>
      </c>
      <c r="LX25" s="19" t="s">
        <v>761</v>
      </c>
      <c r="LY25" s="19" t="s">
        <v>762</v>
      </c>
      <c r="LZ25" s="19" t="s">
        <v>763</v>
      </c>
      <c r="MA25" s="19" t="s">
        <v>764</v>
      </c>
      <c r="MB25" s="19" t="s">
        <v>611</v>
      </c>
      <c r="MC25" s="19" t="s">
        <v>766</v>
      </c>
      <c r="MD25" s="19" t="s">
        <v>767</v>
      </c>
      <c r="ME25" s="19" t="s">
        <v>768</v>
      </c>
      <c r="MF25" s="19" t="s">
        <v>769</v>
      </c>
      <c r="MG25" s="19" t="s">
        <v>646</v>
      </c>
      <c r="MH25" s="19" t="s">
        <v>611</v>
      </c>
      <c r="MI25" s="19" t="s">
        <v>611</v>
      </c>
      <c r="MJ25" s="19" t="s">
        <v>1304</v>
      </c>
      <c r="MK25" s="19" t="s">
        <v>771</v>
      </c>
      <c r="ML25" s="19" t="s">
        <v>611</v>
      </c>
      <c r="MM25" s="19" t="s">
        <v>647</v>
      </c>
      <c r="MN25" s="19" t="s">
        <v>611</v>
      </c>
      <c r="MO25" s="19" t="s">
        <v>611</v>
      </c>
      <c r="MP25" s="19" t="s">
        <v>610</v>
      </c>
      <c r="MQ25" s="19" t="s">
        <v>611</v>
      </c>
      <c r="MR25" s="19" t="s">
        <v>611</v>
      </c>
      <c r="MS25" s="19" t="s">
        <v>611</v>
      </c>
      <c r="MT25" s="19" t="s">
        <v>648</v>
      </c>
      <c r="MU25" s="19" t="s">
        <v>611</v>
      </c>
      <c r="MV25" s="19" t="s">
        <v>611</v>
      </c>
      <c r="MW25" s="19" t="s">
        <v>611</v>
      </c>
      <c r="MX25" s="19" t="s">
        <v>611</v>
      </c>
      <c r="MY25" s="19" t="s">
        <v>611</v>
      </c>
      <c r="MZ25" s="19" t="s">
        <v>611</v>
      </c>
      <c r="NA25" s="19" t="s">
        <v>611</v>
      </c>
      <c r="NB25" s="19" t="s">
        <v>611</v>
      </c>
      <c r="NC25" s="19" t="s">
        <v>611</v>
      </c>
      <c r="ND25" s="19" t="s">
        <v>611</v>
      </c>
      <c r="NE25" s="19" t="s">
        <v>611</v>
      </c>
      <c r="NF25" s="19" t="s">
        <v>611</v>
      </c>
      <c r="NG25" s="19" t="s">
        <v>611</v>
      </c>
      <c r="NH25" s="19" t="s">
        <v>611</v>
      </c>
      <c r="NI25" s="19" t="s">
        <v>611</v>
      </c>
      <c r="NJ25" s="19" t="s">
        <v>775</v>
      </c>
      <c r="NK25" s="19" t="s">
        <v>776</v>
      </c>
      <c r="NL25" s="19" t="s">
        <v>611</v>
      </c>
      <c r="NM25" s="19" t="s">
        <v>611</v>
      </c>
      <c r="NN25" s="19" t="s">
        <v>611</v>
      </c>
      <c r="NO25" s="19" t="s">
        <v>1305</v>
      </c>
      <c r="NP25" s="18">
        <f t="shared" si="0"/>
        <v>0</v>
      </c>
      <c r="NQ25" s="18">
        <f t="shared" si="1"/>
        <v>0</v>
      </c>
      <c r="NR25" s="18">
        <f>SUM(OD25,QD25)</f>
        <v>0</v>
      </c>
      <c r="NS25" s="18">
        <f>SUM(OE25,QE25)</f>
        <v>0</v>
      </c>
      <c r="NT25" s="18">
        <f>SUM(OF25,QF25)</f>
        <v>0</v>
      </c>
      <c r="NU25" s="18">
        <f>SUM(OG25,QG25)</f>
        <v>0</v>
      </c>
      <c r="NV25" s="17">
        <v>173114</v>
      </c>
      <c r="OD25" s="18">
        <f t="shared" si="2"/>
        <v>0</v>
      </c>
      <c r="OE25" s="18">
        <f>SUM(OR25,OS25,OT25,OU25,OV25,OW25,OX25,OY25,OZ25,PA25,PB25,PC25,PD25,PE25)</f>
        <v>0</v>
      </c>
      <c r="OF25" s="18">
        <f>SUM(NW25,NX25,NY25,NZ25,OA25,OB25,OC25,OI25,PF25,PG25,PH25,PI25,PJ25,PK25,PM25)</f>
        <v>0</v>
      </c>
      <c r="OG25" s="18">
        <f t="shared" si="3"/>
        <v>0</v>
      </c>
      <c r="OH25" s="19"/>
      <c r="OI25" s="18" t="s">
        <v>611</v>
      </c>
      <c r="OQ25" s="19" t="s">
        <v>611</v>
      </c>
      <c r="PE25" s="19" t="s">
        <v>611</v>
      </c>
      <c r="PL25" s="19" t="s">
        <v>611</v>
      </c>
      <c r="PM25" s="19" t="s">
        <v>611</v>
      </c>
      <c r="PX25" s="19" t="s">
        <v>611</v>
      </c>
      <c r="PY25" s="19" t="s">
        <v>611</v>
      </c>
      <c r="QD25" s="18">
        <f t="shared" si="4"/>
        <v>0</v>
      </c>
      <c r="QE25" s="18">
        <f t="shared" si="5"/>
        <v>0</v>
      </c>
      <c r="QF25" s="18">
        <f t="shared" si="6"/>
        <v>0</v>
      </c>
      <c r="QG25" s="18">
        <f t="shared" si="7"/>
        <v>0</v>
      </c>
      <c r="QI25" s="19" t="s">
        <v>611</v>
      </c>
      <c r="QJ25" s="19" t="s">
        <v>611</v>
      </c>
      <c r="QP25" s="19" t="s">
        <v>611</v>
      </c>
      <c r="QQ25" s="18" t="s">
        <v>611</v>
      </c>
      <c r="RN25" s="19" t="s">
        <v>611</v>
      </c>
      <c r="RO25" s="19" t="s">
        <v>611</v>
      </c>
      <c r="RP25" s="19" t="s">
        <v>611</v>
      </c>
      <c r="RU25" s="19" t="s">
        <v>611</v>
      </c>
      <c r="RV25" s="19" t="s">
        <v>611</v>
      </c>
      <c r="SE25" s="19" t="s">
        <v>611</v>
      </c>
      <c r="SF25" s="19" t="s">
        <v>611</v>
      </c>
      <c r="SS25" s="19" t="s">
        <v>611</v>
      </c>
      <c r="ST25" s="19" t="s">
        <v>611</v>
      </c>
      <c r="SU25" s="19" t="s">
        <v>611</v>
      </c>
      <c r="SV25" s="19" t="s">
        <v>839</v>
      </c>
      <c r="SW25" s="19" t="s">
        <v>1306</v>
      </c>
      <c r="SX25" s="18">
        <f t="shared" si="8"/>
        <v>0</v>
      </c>
      <c r="SY25" s="18">
        <f t="shared" si="9"/>
        <v>118164</v>
      </c>
      <c r="SZ25" s="19" t="s">
        <v>611</v>
      </c>
      <c r="TH25" s="18">
        <f t="shared" si="10"/>
        <v>0</v>
      </c>
      <c r="TI25" s="18">
        <f t="shared" si="11"/>
        <v>0</v>
      </c>
      <c r="TJ25" s="18">
        <f t="shared" si="12"/>
        <v>0</v>
      </c>
      <c r="TK25" s="18">
        <f t="shared" si="13"/>
        <v>0</v>
      </c>
      <c r="TL25" s="19" t="s">
        <v>611</v>
      </c>
      <c r="TM25" s="19" t="s">
        <v>611</v>
      </c>
      <c r="TT25" s="19" t="s">
        <v>611</v>
      </c>
      <c r="TU25" s="19" t="s">
        <v>611</v>
      </c>
      <c r="UI25" s="19" t="s">
        <v>611</v>
      </c>
      <c r="UJ25" s="19" t="s">
        <v>611</v>
      </c>
      <c r="UQ25" s="19" t="s">
        <v>611</v>
      </c>
      <c r="UR25" s="19" t="s">
        <v>611</v>
      </c>
      <c r="VC25" s="19" t="s">
        <v>611</v>
      </c>
      <c r="VD25" s="19" t="s">
        <v>611</v>
      </c>
      <c r="VI25" s="18">
        <f t="shared" si="14"/>
        <v>0</v>
      </c>
      <c r="VJ25" s="18">
        <f t="shared" si="15"/>
        <v>118164</v>
      </c>
      <c r="VK25" s="18">
        <f t="shared" si="16"/>
        <v>0</v>
      </c>
      <c r="VL25" s="18">
        <f t="shared" si="17"/>
        <v>0</v>
      </c>
      <c r="VN25" s="19" t="s">
        <v>611</v>
      </c>
      <c r="VO25" s="19" t="s">
        <v>611</v>
      </c>
      <c r="VU25" s="19" t="s">
        <v>611</v>
      </c>
      <c r="VV25" s="19" t="s">
        <v>611</v>
      </c>
      <c r="WE25" s="17">
        <v>118164</v>
      </c>
      <c r="WS25" s="19" t="s">
        <v>611</v>
      </c>
      <c r="WT25" s="19" t="s">
        <v>611</v>
      </c>
      <c r="WU25" s="19" t="s">
        <v>611</v>
      </c>
      <c r="WZ25" s="19" t="s">
        <v>611</v>
      </c>
      <c r="XA25" s="19" t="s">
        <v>611</v>
      </c>
      <c r="XJ25" s="19" t="s">
        <v>611</v>
      </c>
      <c r="XK25" s="19" t="s">
        <v>611</v>
      </c>
      <c r="XX25" s="19" t="s">
        <v>611</v>
      </c>
      <c r="XY25" s="19" t="s">
        <v>611</v>
      </c>
      <c r="XZ25" s="19" t="s">
        <v>1307</v>
      </c>
      <c r="YA25" s="17">
        <v>0</v>
      </c>
      <c r="YB25" s="19" t="s">
        <v>1306</v>
      </c>
      <c r="YC25" s="19" t="s">
        <v>1308</v>
      </c>
      <c r="YD25" s="19" t="s">
        <v>615</v>
      </c>
    </row>
    <row r="26" spans="1:654" ht="15" customHeight="1">
      <c r="A26" s="17">
        <v>2024</v>
      </c>
      <c r="B26" s="17">
        <v>5955010</v>
      </c>
      <c r="C26" s="19" t="s">
        <v>1309</v>
      </c>
      <c r="D26" s="17">
        <v>0.2</v>
      </c>
      <c r="E26" s="19" t="s">
        <v>615</v>
      </c>
      <c r="F26" s="19" t="s">
        <v>611</v>
      </c>
      <c r="G26" s="22"/>
      <c r="H26" s="19" t="s">
        <v>611</v>
      </c>
      <c r="I26" s="22"/>
      <c r="J26" s="19" t="s">
        <v>611</v>
      </c>
      <c r="K26" s="22"/>
      <c r="L26" s="19" t="s">
        <v>611</v>
      </c>
      <c r="M26" s="22"/>
      <c r="N26" s="19" t="s">
        <v>611</v>
      </c>
      <c r="O26" s="22"/>
      <c r="P26" s="19" t="s">
        <v>611</v>
      </c>
      <c r="Q26" s="22"/>
      <c r="R26" s="19" t="s">
        <v>616</v>
      </c>
      <c r="S26" s="22">
        <v>40452</v>
      </c>
      <c r="T26" s="22" t="s">
        <v>616</v>
      </c>
      <c r="U26" s="19" t="s">
        <v>611</v>
      </c>
      <c r="V26" s="19" t="s">
        <v>1310</v>
      </c>
      <c r="W26" s="19" t="s">
        <v>611</v>
      </c>
      <c r="X26" s="19" t="s">
        <v>611</v>
      </c>
      <c r="Y26" s="19" t="s">
        <v>611</v>
      </c>
      <c r="Z26" s="19" t="s">
        <v>610</v>
      </c>
      <c r="AA26" s="19" t="s">
        <v>611</v>
      </c>
      <c r="AB26" s="22"/>
      <c r="AC26" s="19" t="s">
        <v>611</v>
      </c>
      <c r="AD26" s="22"/>
      <c r="AE26" s="19" t="s">
        <v>611</v>
      </c>
      <c r="AF26" s="22"/>
      <c r="AG26" s="19" t="s">
        <v>611</v>
      </c>
      <c r="AH26" s="22"/>
      <c r="AI26" s="19" t="s">
        <v>611</v>
      </c>
      <c r="AJ26" s="22"/>
      <c r="AK26" s="19" t="s">
        <v>611</v>
      </c>
      <c r="AL26" s="22"/>
      <c r="AM26" s="19" t="s">
        <v>611</v>
      </c>
      <c r="AN26" s="22"/>
      <c r="AO26" s="18" t="s">
        <v>612</v>
      </c>
      <c r="AP26" s="19" t="s">
        <v>611</v>
      </c>
      <c r="AQ26" s="19" t="s">
        <v>611</v>
      </c>
      <c r="AR26" s="19" t="s">
        <v>611</v>
      </c>
      <c r="AS26" s="19" t="s">
        <v>611</v>
      </c>
      <c r="AT26" s="19" t="s">
        <v>614</v>
      </c>
      <c r="AU26" s="18" t="s">
        <v>615</v>
      </c>
      <c r="AV26" s="19" t="s">
        <v>617</v>
      </c>
      <c r="AW26" s="19" t="s">
        <v>618</v>
      </c>
      <c r="AX26" s="19" t="s">
        <v>611</v>
      </c>
      <c r="AY26" s="19" t="s">
        <v>611</v>
      </c>
      <c r="AZ26" s="19" t="s">
        <v>619</v>
      </c>
      <c r="BA26" s="19" t="s">
        <v>611</v>
      </c>
      <c r="BB26" s="19" t="s">
        <v>611</v>
      </c>
      <c r="BC26" s="19" t="s">
        <v>1029</v>
      </c>
      <c r="BD26" s="19" t="s">
        <v>1030</v>
      </c>
      <c r="BI26" s="19" t="s">
        <v>611</v>
      </c>
      <c r="BL26" s="19" t="s">
        <v>611</v>
      </c>
      <c r="BM26" s="19" t="s">
        <v>611</v>
      </c>
      <c r="BN26" s="19" t="s">
        <v>611</v>
      </c>
      <c r="BO26" s="19" t="s">
        <v>611</v>
      </c>
      <c r="BP26" s="19" t="s">
        <v>611</v>
      </c>
      <c r="BQ26" s="19" t="s">
        <v>611</v>
      </c>
      <c r="BR26" s="19" t="s">
        <v>611</v>
      </c>
      <c r="BS26" s="19" t="s">
        <v>611</v>
      </c>
      <c r="BT26" s="19" t="s">
        <v>610</v>
      </c>
      <c r="BY26" s="19" t="s">
        <v>611</v>
      </c>
      <c r="BZ26" s="19" t="s">
        <v>611</v>
      </c>
      <c r="CA26" s="19" t="s">
        <v>611</v>
      </c>
      <c r="CB26" s="19" t="s">
        <v>611</v>
      </c>
      <c r="CC26" s="19" t="s">
        <v>611</v>
      </c>
      <c r="CD26" s="19" t="s">
        <v>611</v>
      </c>
      <c r="CE26" s="19" t="s">
        <v>611</v>
      </c>
      <c r="CF26" s="19" t="s">
        <v>611</v>
      </c>
      <c r="CG26" s="19" t="s">
        <v>611</v>
      </c>
      <c r="CH26" s="19" t="s">
        <v>611</v>
      </c>
      <c r="CI26" s="19" t="s">
        <v>611</v>
      </c>
      <c r="CJ26" s="19" t="s">
        <v>611</v>
      </c>
      <c r="CK26" s="19" t="s">
        <v>611</v>
      </c>
      <c r="CL26" s="19" t="s">
        <v>611</v>
      </c>
      <c r="CM26" s="19" t="s">
        <v>611</v>
      </c>
      <c r="CN26" s="19" t="s">
        <v>611</v>
      </c>
      <c r="CO26" s="19" t="s">
        <v>611</v>
      </c>
      <c r="CP26" s="19" t="s">
        <v>621</v>
      </c>
      <c r="CQ26" s="19" t="s">
        <v>622</v>
      </c>
      <c r="CR26" s="19" t="s">
        <v>611</v>
      </c>
      <c r="CS26" s="19" t="s">
        <v>611</v>
      </c>
      <c r="CT26" s="19" t="s">
        <v>610</v>
      </c>
      <c r="CU26" s="19" t="s">
        <v>611</v>
      </c>
      <c r="CY26" s="19" t="s">
        <v>611</v>
      </c>
      <c r="CZ26" s="19" t="s">
        <v>611</v>
      </c>
      <c r="DA26" s="19" t="s">
        <v>611</v>
      </c>
      <c r="DB26" s="19" t="s">
        <v>611</v>
      </c>
      <c r="DC26" s="19" t="s">
        <v>611</v>
      </c>
      <c r="DD26" s="19" t="s">
        <v>611</v>
      </c>
      <c r="DE26" s="19" t="s">
        <v>611</v>
      </c>
      <c r="DF26" s="19" t="s">
        <v>611</v>
      </c>
      <c r="DG26" s="19" t="s">
        <v>611</v>
      </c>
      <c r="DK26" s="19" t="s">
        <v>611</v>
      </c>
      <c r="DL26" s="17">
        <v>25</v>
      </c>
      <c r="DM26" s="17">
        <v>2007</v>
      </c>
      <c r="DN26" s="17">
        <v>80</v>
      </c>
      <c r="DO26" s="17">
        <v>2007</v>
      </c>
      <c r="DR26" s="19" t="s">
        <v>611</v>
      </c>
      <c r="DS26" s="19" t="s">
        <v>610</v>
      </c>
      <c r="DT26" s="18" t="s">
        <v>610</v>
      </c>
      <c r="DU26" s="19" t="s">
        <v>610</v>
      </c>
      <c r="DV26" s="18" t="s">
        <v>610</v>
      </c>
      <c r="DW26" s="19" t="s">
        <v>610</v>
      </c>
      <c r="DX26" s="19" t="s">
        <v>894</v>
      </c>
      <c r="DY26" s="19" t="s">
        <v>789</v>
      </c>
      <c r="DZ26" s="19" t="s">
        <v>611</v>
      </c>
      <c r="EA26" s="19" t="s">
        <v>791</v>
      </c>
      <c r="EB26" s="19" t="s">
        <v>611</v>
      </c>
      <c r="EC26" s="19" t="s">
        <v>611</v>
      </c>
      <c r="ED26" s="19" t="s">
        <v>611</v>
      </c>
      <c r="EE26" s="19" t="s">
        <v>611</v>
      </c>
      <c r="EF26" s="19" t="s">
        <v>611</v>
      </c>
      <c r="EG26" s="19" t="s">
        <v>611</v>
      </c>
      <c r="EH26" s="19" t="s">
        <v>625</v>
      </c>
      <c r="EI26" s="19" t="s">
        <v>611</v>
      </c>
      <c r="EJ26" s="19" t="s">
        <v>611</v>
      </c>
      <c r="EK26" s="19" t="s">
        <v>611</v>
      </c>
      <c r="EL26" s="19" t="s">
        <v>611</v>
      </c>
      <c r="EM26" s="19" t="s">
        <v>611</v>
      </c>
      <c r="EN26" s="19" t="s">
        <v>626</v>
      </c>
      <c r="EO26" s="19" t="s">
        <v>611</v>
      </c>
      <c r="EP26" s="19" t="s">
        <v>611</v>
      </c>
      <c r="EQ26" s="19" t="s">
        <v>611</v>
      </c>
      <c r="ER26" s="19" t="s">
        <v>611</v>
      </c>
      <c r="ES26" s="19" t="s">
        <v>611</v>
      </c>
      <c r="ET26" s="19" t="s">
        <v>611</v>
      </c>
      <c r="EU26" s="19" t="s">
        <v>611</v>
      </c>
      <c r="EV26" s="19" t="s">
        <v>611</v>
      </c>
      <c r="EW26" s="19" t="s">
        <v>611</v>
      </c>
      <c r="EX26" s="19" t="s">
        <v>611</v>
      </c>
      <c r="EY26" s="19" t="s">
        <v>611</v>
      </c>
      <c r="EZ26" s="19" t="s">
        <v>611</v>
      </c>
      <c r="FA26" s="19" t="s">
        <v>611</v>
      </c>
      <c r="FB26" s="19" t="s">
        <v>611</v>
      </c>
      <c r="FC26" s="19" t="s">
        <v>611</v>
      </c>
      <c r="FD26" s="19" t="s">
        <v>611</v>
      </c>
      <c r="FE26" s="19" t="s">
        <v>611</v>
      </c>
      <c r="FF26" s="19" t="s">
        <v>611</v>
      </c>
      <c r="FG26" s="19" t="s">
        <v>611</v>
      </c>
      <c r="FH26" s="19" t="s">
        <v>611</v>
      </c>
      <c r="FI26" s="19" t="s">
        <v>611</v>
      </c>
      <c r="FJ26" s="19" t="s">
        <v>1311</v>
      </c>
      <c r="FK26" s="18" t="s">
        <v>628</v>
      </c>
      <c r="FL26" s="18"/>
      <c r="FM26" s="19" t="s">
        <v>611</v>
      </c>
      <c r="FN26" s="19" t="s">
        <v>672</v>
      </c>
      <c r="FO26" s="19" t="s">
        <v>611</v>
      </c>
      <c r="FP26" s="19" t="s">
        <v>611</v>
      </c>
      <c r="FQ26" s="19" t="s">
        <v>611</v>
      </c>
      <c r="FR26" s="19" t="s">
        <v>611</v>
      </c>
      <c r="FS26" s="19" t="s">
        <v>611</v>
      </c>
      <c r="FT26" s="19" t="s">
        <v>611</v>
      </c>
      <c r="FU26" s="19" t="s">
        <v>611</v>
      </c>
      <c r="FV26" s="19" t="s">
        <v>611</v>
      </c>
      <c r="FW26" s="19" t="s">
        <v>611</v>
      </c>
      <c r="FX26" s="19" t="s">
        <v>611</v>
      </c>
      <c r="FY26" s="19" t="s">
        <v>611</v>
      </c>
      <c r="FZ26" s="19" t="s">
        <v>611</v>
      </c>
      <c r="GA26" s="19" t="s">
        <v>611</v>
      </c>
      <c r="GB26" s="19" t="s">
        <v>611</v>
      </c>
      <c r="GC26" s="19" t="s">
        <v>611</v>
      </c>
      <c r="GD26" s="19" t="s">
        <v>611</v>
      </c>
      <c r="GE26" s="19" t="s">
        <v>611</v>
      </c>
      <c r="GF26" s="19" t="s">
        <v>611</v>
      </c>
      <c r="GG26" s="19" t="s">
        <v>611</v>
      </c>
      <c r="GH26" s="19" t="s">
        <v>611</v>
      </c>
      <c r="GI26" s="19" t="s">
        <v>611</v>
      </c>
      <c r="GJ26" s="19" t="s">
        <v>611</v>
      </c>
      <c r="GK26" s="19" t="s">
        <v>683</v>
      </c>
      <c r="GL26" s="19" t="s">
        <v>629</v>
      </c>
      <c r="GM26" s="19" t="s">
        <v>611</v>
      </c>
      <c r="GN26" s="19" t="s">
        <v>611</v>
      </c>
      <c r="GO26" s="19" t="s">
        <v>611</v>
      </c>
      <c r="GP26" s="19" t="s">
        <v>611</v>
      </c>
      <c r="GQ26" s="19" t="s">
        <v>611</v>
      </c>
      <c r="GR26" s="19" t="s">
        <v>611</v>
      </c>
      <c r="GS26" s="19" t="s">
        <v>611</v>
      </c>
      <c r="GT26" s="19" t="s">
        <v>611</v>
      </c>
      <c r="GU26" s="19" t="s">
        <v>611</v>
      </c>
      <c r="GV26" s="19" t="s">
        <v>611</v>
      </c>
      <c r="GW26" s="19" t="s">
        <v>611</v>
      </c>
      <c r="GX26" s="19" t="s">
        <v>611</v>
      </c>
      <c r="GY26" s="19" t="s">
        <v>611</v>
      </c>
      <c r="GZ26" s="19" t="s">
        <v>611</v>
      </c>
      <c r="HA26" s="19" t="s">
        <v>1312</v>
      </c>
      <c r="HB26" s="18"/>
      <c r="HC26" s="18" t="s">
        <v>1313</v>
      </c>
      <c r="HD26" s="19" t="s">
        <v>611</v>
      </c>
      <c r="HE26" s="19" t="s">
        <v>672</v>
      </c>
      <c r="HF26" s="19" t="s">
        <v>611</v>
      </c>
      <c r="HG26" s="19" t="s">
        <v>611</v>
      </c>
      <c r="HH26" s="19" t="s">
        <v>611</v>
      </c>
      <c r="HI26" s="19" t="s">
        <v>611</v>
      </c>
      <c r="HJ26" s="19" t="s">
        <v>611</v>
      </c>
      <c r="HK26" s="19" t="s">
        <v>611</v>
      </c>
      <c r="HL26" s="19" t="s">
        <v>611</v>
      </c>
      <c r="HM26" s="19" t="s">
        <v>611</v>
      </c>
      <c r="HN26" s="19" t="s">
        <v>611</v>
      </c>
      <c r="HO26" s="19" t="s">
        <v>697</v>
      </c>
      <c r="HP26" s="19" t="s">
        <v>611</v>
      </c>
      <c r="HQ26" s="19" t="s">
        <v>611</v>
      </c>
      <c r="HR26" s="19" t="s">
        <v>611</v>
      </c>
      <c r="HS26" s="19" t="s">
        <v>611</v>
      </c>
      <c r="HT26" s="19" t="s">
        <v>611</v>
      </c>
      <c r="HU26" s="19" t="s">
        <v>611</v>
      </c>
      <c r="HV26" s="19" t="s">
        <v>611</v>
      </c>
      <c r="HW26" s="19" t="s">
        <v>611</v>
      </c>
      <c r="HX26" s="19" t="s">
        <v>611</v>
      </c>
      <c r="HY26" s="19" t="s">
        <v>611</v>
      </c>
      <c r="HZ26" s="19" t="s">
        <v>611</v>
      </c>
      <c r="IA26" s="19" t="s">
        <v>611</v>
      </c>
      <c r="IB26" s="18" t="s">
        <v>872</v>
      </c>
      <c r="IC26" s="18" t="s">
        <v>697</v>
      </c>
      <c r="ID26" s="19" t="s">
        <v>1314</v>
      </c>
      <c r="IE26" s="19" t="s">
        <v>611</v>
      </c>
      <c r="IF26" s="19" t="s">
        <v>672</v>
      </c>
      <c r="IG26" s="19" t="s">
        <v>611</v>
      </c>
      <c r="IH26" s="18" t="s">
        <v>611</v>
      </c>
      <c r="II26" s="19" t="s">
        <v>611</v>
      </c>
      <c r="IJ26" s="19" t="s">
        <v>611</v>
      </c>
      <c r="IK26" s="19" t="s">
        <v>611</v>
      </c>
      <c r="IL26" s="19" t="s">
        <v>611</v>
      </c>
      <c r="IM26" s="19" t="s">
        <v>611</v>
      </c>
      <c r="IN26" s="19" t="s">
        <v>611</v>
      </c>
      <c r="IO26" s="19" t="s">
        <v>611</v>
      </c>
      <c r="IP26" s="19" t="s">
        <v>611</v>
      </c>
      <c r="IQ26" s="19" t="s">
        <v>611</v>
      </c>
      <c r="IR26" s="19" t="s">
        <v>611</v>
      </c>
      <c r="IS26" s="19" t="s">
        <v>611</v>
      </c>
      <c r="IT26" s="19" t="s">
        <v>611</v>
      </c>
      <c r="IU26" s="19" t="s">
        <v>721</v>
      </c>
      <c r="IV26" s="19" t="s">
        <v>611</v>
      </c>
      <c r="IW26" s="19" t="s">
        <v>611</v>
      </c>
      <c r="IX26" s="19" t="s">
        <v>611</v>
      </c>
      <c r="IY26" s="19" t="s">
        <v>611</v>
      </c>
      <c r="IZ26" s="19" t="s">
        <v>611</v>
      </c>
      <c r="JA26" s="19" t="s">
        <v>611</v>
      </c>
      <c r="JB26" s="19" t="s">
        <v>611</v>
      </c>
      <c r="JC26" s="19" t="s">
        <v>611</v>
      </c>
      <c r="JD26" s="19" t="s">
        <v>611</v>
      </c>
      <c r="JE26" s="19" t="s">
        <v>611</v>
      </c>
      <c r="JF26" s="19" t="s">
        <v>611</v>
      </c>
      <c r="JG26" s="19" t="s">
        <v>611</v>
      </c>
      <c r="JH26" s="19" t="s">
        <v>611</v>
      </c>
      <c r="JI26" s="19" t="s">
        <v>1315</v>
      </c>
      <c r="JJ26" s="18"/>
      <c r="JK26" s="18" t="s">
        <v>1316</v>
      </c>
      <c r="JL26" s="19" t="s">
        <v>638</v>
      </c>
      <c r="JM26" s="17">
        <v>0.3</v>
      </c>
      <c r="JN26" s="19" t="s">
        <v>611</v>
      </c>
      <c r="JP26" s="19" t="s">
        <v>611</v>
      </c>
      <c r="JR26" s="19" t="s">
        <v>729</v>
      </c>
      <c r="JS26" s="17">
        <v>0.15</v>
      </c>
      <c r="JT26" s="19" t="s">
        <v>611</v>
      </c>
      <c r="JU26" s="19" t="s">
        <v>611</v>
      </c>
      <c r="JW26" s="19" t="s">
        <v>611</v>
      </c>
      <c r="JY26" s="19" t="s">
        <v>611</v>
      </c>
      <c r="KA26" s="19" t="s">
        <v>611</v>
      </c>
      <c r="KC26" s="19" t="s">
        <v>634</v>
      </c>
      <c r="KD26" s="19" t="s">
        <v>809</v>
      </c>
      <c r="KE26" s="17">
        <v>2023</v>
      </c>
      <c r="KF26" s="19" t="s">
        <v>611</v>
      </c>
      <c r="KH26" s="19" t="s">
        <v>611</v>
      </c>
      <c r="KI26" s="19" t="s">
        <v>1317</v>
      </c>
      <c r="KJ26" s="19" t="s">
        <v>611</v>
      </c>
      <c r="KK26" s="19" t="s">
        <v>611</v>
      </c>
      <c r="KL26" s="19" t="s">
        <v>611</v>
      </c>
      <c r="KM26" s="19" t="s">
        <v>611</v>
      </c>
      <c r="KN26" s="19" t="s">
        <v>611</v>
      </c>
      <c r="KO26" s="19" t="s">
        <v>611</v>
      </c>
      <c r="KP26" s="19" t="s">
        <v>611</v>
      </c>
      <c r="KQ26" s="19" t="s">
        <v>610</v>
      </c>
      <c r="KR26" s="19" t="s">
        <v>642</v>
      </c>
      <c r="KS26" s="19" t="s">
        <v>1318</v>
      </c>
      <c r="KT26" s="19" t="s">
        <v>737</v>
      </c>
      <c r="KU26" s="19" t="s">
        <v>1319</v>
      </c>
      <c r="KV26" s="19" t="s">
        <v>611</v>
      </c>
      <c r="KW26" s="19" t="s">
        <v>611</v>
      </c>
      <c r="KX26" s="19" t="s">
        <v>644</v>
      </c>
      <c r="KY26" s="19" t="s">
        <v>1320</v>
      </c>
      <c r="KZ26" s="19" t="s">
        <v>742</v>
      </c>
      <c r="LA26" s="19" t="s">
        <v>1321</v>
      </c>
      <c r="LB26" s="19" t="s">
        <v>744</v>
      </c>
      <c r="LC26" s="19" t="s">
        <v>1322</v>
      </c>
      <c r="LD26" s="19" t="s">
        <v>611</v>
      </c>
      <c r="LE26" s="19" t="s">
        <v>611</v>
      </c>
      <c r="LF26" s="19" t="s">
        <v>611</v>
      </c>
      <c r="LG26" s="19" t="s">
        <v>611</v>
      </c>
      <c r="LH26" s="19" t="s">
        <v>611</v>
      </c>
      <c r="LI26" s="19" t="s">
        <v>611</v>
      </c>
      <c r="LJ26" s="19" t="s">
        <v>611</v>
      </c>
      <c r="LK26" s="19" t="s">
        <v>611</v>
      </c>
      <c r="LL26" s="19" t="s">
        <v>611</v>
      </c>
      <c r="LM26" s="19" t="s">
        <v>611</v>
      </c>
      <c r="LN26" s="19" t="s">
        <v>611</v>
      </c>
      <c r="LO26" s="19" t="s">
        <v>611</v>
      </c>
      <c r="LP26" s="19" t="s">
        <v>611</v>
      </c>
      <c r="LQ26" s="19" t="s">
        <v>611</v>
      </c>
      <c r="LR26" s="19" t="s">
        <v>611</v>
      </c>
      <c r="LS26" s="19" t="s">
        <v>611</v>
      </c>
      <c r="LT26" s="19" t="s">
        <v>611</v>
      </c>
      <c r="LU26" s="19" t="s">
        <v>758</v>
      </c>
      <c r="LV26" s="19" t="s">
        <v>759</v>
      </c>
      <c r="LW26" s="19" t="s">
        <v>760</v>
      </c>
      <c r="LX26" s="19" t="s">
        <v>611</v>
      </c>
      <c r="LY26" s="19" t="s">
        <v>611</v>
      </c>
      <c r="LZ26" s="19" t="s">
        <v>611</v>
      </c>
      <c r="MA26" s="19" t="s">
        <v>611</v>
      </c>
      <c r="MB26" s="19" t="s">
        <v>611</v>
      </c>
      <c r="MC26" s="19" t="s">
        <v>611</v>
      </c>
      <c r="MD26" s="19" t="s">
        <v>767</v>
      </c>
      <c r="ME26" s="19" t="s">
        <v>768</v>
      </c>
      <c r="MF26" s="19" t="s">
        <v>611</v>
      </c>
      <c r="MG26" s="19" t="s">
        <v>646</v>
      </c>
      <c r="MH26" s="19" t="s">
        <v>611</v>
      </c>
      <c r="MI26" s="19" t="s">
        <v>611</v>
      </c>
      <c r="MJ26" s="19" t="s">
        <v>611</v>
      </c>
      <c r="MK26" s="19" t="s">
        <v>771</v>
      </c>
      <c r="ML26" s="19" t="s">
        <v>611</v>
      </c>
      <c r="MM26" s="19" t="s">
        <v>611</v>
      </c>
      <c r="MN26" s="19" t="s">
        <v>611</v>
      </c>
      <c r="MO26" s="19" t="s">
        <v>611</v>
      </c>
      <c r="MP26" s="19" t="s">
        <v>610</v>
      </c>
      <c r="MQ26" s="19" t="s">
        <v>611</v>
      </c>
      <c r="MR26" s="19" t="s">
        <v>611</v>
      </c>
      <c r="MS26" s="19" t="s">
        <v>611</v>
      </c>
      <c r="MT26" s="19" t="s">
        <v>648</v>
      </c>
      <c r="MU26" s="19" t="s">
        <v>883</v>
      </c>
      <c r="MV26" s="19" t="s">
        <v>611</v>
      </c>
      <c r="MW26" s="19" t="s">
        <v>611</v>
      </c>
      <c r="MX26" s="19" t="s">
        <v>611</v>
      </c>
      <c r="MY26" s="19" t="s">
        <v>611</v>
      </c>
      <c r="MZ26" s="19" t="s">
        <v>611</v>
      </c>
      <c r="NA26" s="19" t="s">
        <v>611</v>
      </c>
      <c r="NB26" s="19" t="s">
        <v>611</v>
      </c>
      <c r="NC26" s="19" t="s">
        <v>611</v>
      </c>
      <c r="ND26" s="19" t="s">
        <v>611</v>
      </c>
      <c r="NE26" s="19" t="s">
        <v>611</v>
      </c>
      <c r="NF26" s="19" t="s">
        <v>611</v>
      </c>
      <c r="NG26" s="19" t="s">
        <v>611</v>
      </c>
      <c r="NH26" s="19" t="s">
        <v>611</v>
      </c>
      <c r="NI26" s="19" t="s">
        <v>611</v>
      </c>
      <c r="NJ26" s="19" t="s">
        <v>775</v>
      </c>
      <c r="NK26" s="19" t="s">
        <v>611</v>
      </c>
      <c r="NL26" s="19" t="s">
        <v>611</v>
      </c>
      <c r="NM26" s="19" t="s">
        <v>611</v>
      </c>
      <c r="NN26" s="19" t="s">
        <v>611</v>
      </c>
      <c r="NO26" s="19" t="s">
        <v>1323</v>
      </c>
      <c r="NP26" s="18">
        <f t="shared" si="0"/>
        <v>0</v>
      </c>
      <c r="NQ26" s="18">
        <f t="shared" si="1"/>
        <v>0</v>
      </c>
      <c r="NR26" s="18">
        <f>SUM(OD26,QD26)</f>
        <v>0</v>
      </c>
      <c r="NS26" s="18">
        <f>SUM(OE26,QE26)</f>
        <v>0</v>
      </c>
      <c r="NT26" s="18">
        <f>SUM(OF26,QF26)</f>
        <v>0</v>
      </c>
      <c r="NU26" s="18">
        <f>SUM(OG26,QG26)</f>
        <v>0</v>
      </c>
      <c r="NV26" s="17">
        <v>176044</v>
      </c>
      <c r="OD26" s="18">
        <f t="shared" si="2"/>
        <v>0</v>
      </c>
      <c r="OE26" s="18">
        <f>SUM(OR26,OS26,OT26,OU26,OV26,OW26,OX26,OY26,OZ26,PA26,PB26,PC26,PD26,PE26)</f>
        <v>0</v>
      </c>
      <c r="OF26" s="18">
        <f>SUM(NW26,NX26,NY26,NZ26,OA26,OB26,OC26,OI26,PF26,PG26,PH26,PI26,PJ26,PK26,PM26)</f>
        <v>0</v>
      </c>
      <c r="OG26" s="18">
        <f t="shared" si="3"/>
        <v>0</v>
      </c>
      <c r="OH26" s="19"/>
      <c r="OI26" s="18" t="s">
        <v>611</v>
      </c>
      <c r="OQ26" s="19" t="s">
        <v>611</v>
      </c>
      <c r="PE26" s="19" t="s">
        <v>611</v>
      </c>
      <c r="PL26" s="19" t="s">
        <v>611</v>
      </c>
      <c r="PM26" s="19" t="s">
        <v>611</v>
      </c>
      <c r="PX26" s="19" t="s">
        <v>611</v>
      </c>
      <c r="PY26" s="19" t="s">
        <v>611</v>
      </c>
      <c r="QD26" s="18">
        <f t="shared" si="4"/>
        <v>0</v>
      </c>
      <c r="QE26" s="18">
        <f t="shared" si="5"/>
        <v>0</v>
      </c>
      <c r="QF26" s="18">
        <f t="shared" si="6"/>
        <v>0</v>
      </c>
      <c r="QG26" s="18">
        <f t="shared" si="7"/>
        <v>0</v>
      </c>
      <c r="QI26" s="19" t="s">
        <v>611</v>
      </c>
      <c r="QJ26" s="19" t="s">
        <v>611</v>
      </c>
      <c r="QP26" s="19" t="s">
        <v>611</v>
      </c>
      <c r="QQ26" s="18" t="s">
        <v>611</v>
      </c>
      <c r="RN26" s="19" t="s">
        <v>611</v>
      </c>
      <c r="RO26" s="19" t="s">
        <v>611</v>
      </c>
      <c r="RP26" s="19" t="s">
        <v>611</v>
      </c>
      <c r="RU26" s="19" t="s">
        <v>611</v>
      </c>
      <c r="RV26" s="19" t="s">
        <v>611</v>
      </c>
      <c r="SE26" s="19" t="s">
        <v>611</v>
      </c>
      <c r="SF26" s="19" t="s">
        <v>611</v>
      </c>
      <c r="SS26" s="19" t="s">
        <v>611</v>
      </c>
      <c r="ST26" s="19" t="s">
        <v>611</v>
      </c>
      <c r="SU26" s="19" t="s">
        <v>611</v>
      </c>
      <c r="SV26" s="19" t="s">
        <v>839</v>
      </c>
      <c r="SW26" s="19" t="s">
        <v>1324</v>
      </c>
      <c r="SX26" s="18">
        <f t="shared" si="8"/>
        <v>0</v>
      </c>
      <c r="SY26" s="18">
        <f t="shared" si="9"/>
        <v>120164</v>
      </c>
      <c r="SZ26" s="19" t="s">
        <v>611</v>
      </c>
      <c r="TH26" s="18">
        <f t="shared" si="10"/>
        <v>0</v>
      </c>
      <c r="TI26" s="18">
        <f t="shared" si="11"/>
        <v>0</v>
      </c>
      <c r="TJ26" s="18">
        <f t="shared" si="12"/>
        <v>0</v>
      </c>
      <c r="TK26" s="18">
        <f t="shared" si="13"/>
        <v>0</v>
      </c>
      <c r="TL26" s="19" t="s">
        <v>611</v>
      </c>
      <c r="TM26" s="19" t="s">
        <v>611</v>
      </c>
      <c r="TT26" s="19" t="s">
        <v>611</v>
      </c>
      <c r="TU26" s="19" t="s">
        <v>611</v>
      </c>
      <c r="UI26" s="19" t="s">
        <v>611</v>
      </c>
      <c r="UJ26" s="19" t="s">
        <v>611</v>
      </c>
      <c r="UQ26" s="19" t="s">
        <v>611</v>
      </c>
      <c r="UR26" s="19" t="s">
        <v>611</v>
      </c>
      <c r="VC26" s="19" t="s">
        <v>611</v>
      </c>
      <c r="VD26" s="19" t="s">
        <v>611</v>
      </c>
      <c r="VH26" s="17">
        <v>33091.360000000001</v>
      </c>
      <c r="VI26" s="18">
        <f t="shared" si="14"/>
        <v>54000</v>
      </c>
      <c r="VJ26" s="18">
        <f t="shared" si="15"/>
        <v>8047.64</v>
      </c>
      <c r="VK26" s="18">
        <f t="shared" si="16"/>
        <v>58116.36</v>
      </c>
      <c r="VL26" s="18">
        <f t="shared" si="17"/>
        <v>0</v>
      </c>
      <c r="VM26" s="17">
        <v>25025</v>
      </c>
      <c r="VN26" s="19" t="s">
        <v>611</v>
      </c>
      <c r="VO26" s="19" t="s">
        <v>611</v>
      </c>
      <c r="VU26" s="19" t="s">
        <v>1325</v>
      </c>
      <c r="VV26" s="17">
        <v>54000</v>
      </c>
      <c r="WE26" s="17">
        <v>8047.64</v>
      </c>
      <c r="WS26" s="19" t="s">
        <v>611</v>
      </c>
      <c r="WT26" s="19" t="s">
        <v>611</v>
      </c>
      <c r="WU26" s="19" t="s">
        <v>611</v>
      </c>
      <c r="WZ26" s="19" t="s">
        <v>611</v>
      </c>
      <c r="XA26" s="19" t="s">
        <v>611</v>
      </c>
      <c r="XJ26" s="19" t="s">
        <v>611</v>
      </c>
      <c r="XK26" s="19" t="s">
        <v>611</v>
      </c>
      <c r="XX26" s="19" t="s">
        <v>611</v>
      </c>
      <c r="XY26" s="19" t="s">
        <v>611</v>
      </c>
      <c r="XZ26" s="19" t="s">
        <v>1326</v>
      </c>
      <c r="YA26" s="17">
        <v>0</v>
      </c>
      <c r="YB26" s="19" t="s">
        <v>636</v>
      </c>
      <c r="YC26" s="19" t="s">
        <v>1327</v>
      </c>
      <c r="YD26" s="19" t="s">
        <v>610</v>
      </c>
    </row>
    <row r="27" spans="1:654" ht="15" customHeight="1">
      <c r="A27" s="17">
        <v>2024</v>
      </c>
      <c r="B27" s="17">
        <v>5909020</v>
      </c>
      <c r="C27" s="19" t="s">
        <v>1328</v>
      </c>
      <c r="D27" s="17">
        <v>1.5</v>
      </c>
      <c r="E27" s="19" t="s">
        <v>615</v>
      </c>
      <c r="F27" s="19" t="s">
        <v>611</v>
      </c>
      <c r="G27" s="22"/>
      <c r="H27" s="19" t="s">
        <v>611</v>
      </c>
      <c r="I27" s="22"/>
      <c r="J27" s="19" t="s">
        <v>786</v>
      </c>
      <c r="K27" s="22">
        <v>44774</v>
      </c>
      <c r="L27" s="19" t="s">
        <v>611</v>
      </c>
      <c r="M27" s="22"/>
      <c r="N27" s="19" t="s">
        <v>611</v>
      </c>
      <c r="O27" s="22"/>
      <c r="P27" s="19" t="s">
        <v>611</v>
      </c>
      <c r="Q27" s="22"/>
      <c r="R27" s="19" t="s">
        <v>611</v>
      </c>
      <c r="S27" s="22"/>
      <c r="T27" s="22" t="s">
        <v>786</v>
      </c>
      <c r="U27" s="19" t="s">
        <v>611</v>
      </c>
      <c r="V27" s="19" t="s">
        <v>1329</v>
      </c>
      <c r="W27" s="19" t="s">
        <v>611</v>
      </c>
      <c r="X27" s="19" t="s">
        <v>611</v>
      </c>
      <c r="Y27" s="19" t="s">
        <v>611</v>
      </c>
      <c r="Z27" s="19" t="s">
        <v>615</v>
      </c>
      <c r="AA27" s="19" t="s">
        <v>611</v>
      </c>
      <c r="AB27" s="22"/>
      <c r="AC27" s="19" t="s">
        <v>611</v>
      </c>
      <c r="AD27" s="22"/>
      <c r="AE27" s="19" t="s">
        <v>786</v>
      </c>
      <c r="AF27" s="22">
        <v>44774</v>
      </c>
      <c r="AG27" s="19" t="s">
        <v>611</v>
      </c>
      <c r="AH27" s="22"/>
      <c r="AI27" s="19" t="s">
        <v>611</v>
      </c>
      <c r="AJ27" s="22"/>
      <c r="AK27" s="19" t="s">
        <v>611</v>
      </c>
      <c r="AL27" s="22"/>
      <c r="AM27" s="19" t="s">
        <v>611</v>
      </c>
      <c r="AN27" s="22"/>
      <c r="AO27" s="18" t="s">
        <v>786</v>
      </c>
      <c r="AP27" s="19" t="s">
        <v>611</v>
      </c>
      <c r="AQ27" s="19" t="s">
        <v>1329</v>
      </c>
      <c r="AR27" s="19" t="s">
        <v>611</v>
      </c>
      <c r="AS27" s="19" t="s">
        <v>611</v>
      </c>
      <c r="AT27" s="19" t="s">
        <v>611</v>
      </c>
      <c r="AU27" s="18" t="s">
        <v>615</v>
      </c>
      <c r="AV27" s="19" t="s">
        <v>617</v>
      </c>
      <c r="AW27" s="19" t="s">
        <v>618</v>
      </c>
      <c r="AX27" s="19" t="s">
        <v>611</v>
      </c>
      <c r="AY27" s="19" t="s">
        <v>611</v>
      </c>
      <c r="AZ27" s="19" t="s">
        <v>611</v>
      </c>
      <c r="BA27" s="19" t="s">
        <v>611</v>
      </c>
      <c r="BB27" s="19" t="s">
        <v>611</v>
      </c>
      <c r="BC27" s="19" t="s">
        <v>615</v>
      </c>
      <c r="BD27" s="19" t="s">
        <v>611</v>
      </c>
      <c r="BE27" s="17">
        <v>4529</v>
      </c>
      <c r="BF27" s="17">
        <v>474</v>
      </c>
      <c r="BG27" s="17">
        <v>5003</v>
      </c>
      <c r="BI27" s="19" t="s">
        <v>661</v>
      </c>
      <c r="BJ27" s="17">
        <v>3134</v>
      </c>
      <c r="BK27" s="17">
        <v>1395</v>
      </c>
      <c r="BL27" s="19" t="s">
        <v>611</v>
      </c>
      <c r="BM27" s="19" t="s">
        <v>611</v>
      </c>
      <c r="BN27" s="19" t="s">
        <v>611</v>
      </c>
      <c r="BO27" s="19" t="s">
        <v>611</v>
      </c>
      <c r="BP27" s="19" t="s">
        <v>611</v>
      </c>
      <c r="BQ27" s="19" t="s">
        <v>611</v>
      </c>
      <c r="BR27" s="19" t="s">
        <v>611</v>
      </c>
      <c r="BS27" s="19" t="s">
        <v>611</v>
      </c>
      <c r="BT27" s="19" t="s">
        <v>610</v>
      </c>
      <c r="BY27" s="19" t="s">
        <v>611</v>
      </c>
      <c r="BZ27" s="19" t="s">
        <v>611</v>
      </c>
      <c r="CA27" s="19" t="s">
        <v>611</v>
      </c>
      <c r="CB27" s="19" t="s">
        <v>611</v>
      </c>
      <c r="CC27" s="19" t="s">
        <v>611</v>
      </c>
      <c r="CD27" s="19" t="s">
        <v>611</v>
      </c>
      <c r="CE27" s="19" t="s">
        <v>611</v>
      </c>
      <c r="CF27" s="19" t="s">
        <v>611</v>
      </c>
      <c r="CG27" s="19" t="s">
        <v>611</v>
      </c>
      <c r="CH27" s="19" t="s">
        <v>611</v>
      </c>
      <c r="CI27" s="19" t="s">
        <v>611</v>
      </c>
      <c r="CJ27" s="19" t="s">
        <v>611</v>
      </c>
      <c r="CK27" s="19" t="s">
        <v>611</v>
      </c>
      <c r="CL27" s="19" t="s">
        <v>611</v>
      </c>
      <c r="CM27" s="19" t="s">
        <v>611</v>
      </c>
      <c r="CN27" s="19" t="s">
        <v>611</v>
      </c>
      <c r="CO27" s="19" t="s">
        <v>611</v>
      </c>
      <c r="CP27" s="19" t="s">
        <v>611</v>
      </c>
      <c r="CQ27" s="19" t="s">
        <v>611</v>
      </c>
      <c r="CR27" s="19" t="s">
        <v>868</v>
      </c>
      <c r="CS27" s="19" t="s">
        <v>1330</v>
      </c>
      <c r="CT27" s="19" t="s">
        <v>615</v>
      </c>
      <c r="CU27" s="19" t="s">
        <v>1331</v>
      </c>
      <c r="CV27" s="17">
        <v>169300</v>
      </c>
      <c r="CW27" s="17">
        <v>212300</v>
      </c>
      <c r="CX27" s="17">
        <v>30100</v>
      </c>
      <c r="CY27" s="19" t="s">
        <v>611</v>
      </c>
      <c r="CZ27" s="19" t="s">
        <v>611</v>
      </c>
      <c r="DA27" s="19" t="s">
        <v>611</v>
      </c>
      <c r="DB27" s="19" t="s">
        <v>611</v>
      </c>
      <c r="DC27" s="19" t="s">
        <v>1262</v>
      </c>
      <c r="DD27" s="19" t="s">
        <v>611</v>
      </c>
      <c r="DE27" s="19" t="s">
        <v>829</v>
      </c>
      <c r="DF27" s="19" t="s">
        <v>1332</v>
      </c>
      <c r="DG27" s="19" t="s">
        <v>611</v>
      </c>
      <c r="DK27" s="19" t="s">
        <v>611</v>
      </c>
      <c r="DL27" s="17">
        <v>50</v>
      </c>
      <c r="DM27" s="17">
        <v>2010</v>
      </c>
      <c r="DN27" s="17">
        <v>0</v>
      </c>
      <c r="DO27" s="17">
        <v>0</v>
      </c>
      <c r="DP27" s="17">
        <v>100</v>
      </c>
      <c r="DQ27" s="17">
        <v>2010</v>
      </c>
      <c r="DR27" s="19" t="s">
        <v>1333</v>
      </c>
      <c r="DS27" s="19" t="s">
        <v>615</v>
      </c>
      <c r="DT27" s="19" t="s">
        <v>615</v>
      </c>
      <c r="DU27" s="19" t="s">
        <v>610</v>
      </c>
      <c r="DV27" s="18" t="s">
        <v>615</v>
      </c>
      <c r="DW27" s="19" t="s">
        <v>611</v>
      </c>
      <c r="DX27" s="19" t="s">
        <v>611</v>
      </c>
      <c r="DY27" s="19" t="s">
        <v>789</v>
      </c>
      <c r="DZ27" s="19" t="s">
        <v>611</v>
      </c>
      <c r="EA27" s="19" t="s">
        <v>611</v>
      </c>
      <c r="EB27" s="19" t="s">
        <v>611</v>
      </c>
      <c r="EC27" s="19" t="s">
        <v>667</v>
      </c>
      <c r="ED27" s="19" t="s">
        <v>668</v>
      </c>
      <c r="EE27" s="19" t="s">
        <v>611</v>
      </c>
      <c r="EF27" s="19" t="s">
        <v>611</v>
      </c>
      <c r="EG27" s="19" t="s">
        <v>611</v>
      </c>
      <c r="EH27" s="19" t="s">
        <v>625</v>
      </c>
      <c r="EI27" s="19" t="s">
        <v>672</v>
      </c>
      <c r="EJ27" s="19" t="s">
        <v>611</v>
      </c>
      <c r="EK27" s="19" t="s">
        <v>611</v>
      </c>
      <c r="EL27" s="19" t="s">
        <v>611</v>
      </c>
      <c r="EM27" s="19" t="s">
        <v>611</v>
      </c>
      <c r="EN27" s="19" t="s">
        <v>626</v>
      </c>
      <c r="EO27" s="19" t="s">
        <v>611</v>
      </c>
      <c r="EP27" s="19" t="s">
        <v>611</v>
      </c>
      <c r="EQ27" s="19" t="s">
        <v>611</v>
      </c>
      <c r="ER27" s="19" t="s">
        <v>611</v>
      </c>
      <c r="ES27" s="19" t="s">
        <v>611</v>
      </c>
      <c r="ET27" s="19" t="s">
        <v>611</v>
      </c>
      <c r="EU27" s="19" t="s">
        <v>611</v>
      </c>
      <c r="EV27" s="19" t="s">
        <v>1063</v>
      </c>
      <c r="EW27" s="19" t="s">
        <v>611</v>
      </c>
      <c r="EX27" s="19" t="s">
        <v>611</v>
      </c>
      <c r="EY27" s="19" t="s">
        <v>611</v>
      </c>
      <c r="EZ27" s="19" t="s">
        <v>611</v>
      </c>
      <c r="FA27" s="19" t="s">
        <v>611</v>
      </c>
      <c r="FB27" s="19" t="s">
        <v>611</v>
      </c>
      <c r="FC27" s="19" t="s">
        <v>611</v>
      </c>
      <c r="FD27" s="19" t="s">
        <v>611</v>
      </c>
      <c r="FE27" s="19" t="s">
        <v>611</v>
      </c>
      <c r="FF27" s="19" t="s">
        <v>611</v>
      </c>
      <c r="FG27" s="19" t="s">
        <v>611</v>
      </c>
      <c r="FH27" s="19" t="s">
        <v>611</v>
      </c>
      <c r="FI27" s="19" t="s">
        <v>611</v>
      </c>
      <c r="FJ27" s="19" t="s">
        <v>1334</v>
      </c>
      <c r="FK27" s="18" t="s">
        <v>1065</v>
      </c>
      <c r="FL27" s="18"/>
      <c r="FM27" s="19" t="s">
        <v>625</v>
      </c>
      <c r="FN27" s="19" t="s">
        <v>672</v>
      </c>
      <c r="FO27" s="19" t="s">
        <v>611</v>
      </c>
      <c r="FP27" s="19" t="s">
        <v>611</v>
      </c>
      <c r="FQ27" s="19" t="s">
        <v>611</v>
      </c>
      <c r="FR27" s="19" t="s">
        <v>611</v>
      </c>
      <c r="FS27" s="19" t="s">
        <v>611</v>
      </c>
      <c r="FT27" s="19" t="s">
        <v>611</v>
      </c>
      <c r="FU27" s="19" t="s">
        <v>629</v>
      </c>
      <c r="FV27" s="19" t="s">
        <v>630</v>
      </c>
      <c r="FW27" s="19" t="s">
        <v>675</v>
      </c>
      <c r="FX27" s="19" t="s">
        <v>795</v>
      </c>
      <c r="FY27" s="19" t="s">
        <v>676</v>
      </c>
      <c r="FZ27" s="19" t="s">
        <v>631</v>
      </c>
      <c r="GA27" s="19" t="s">
        <v>677</v>
      </c>
      <c r="GB27" s="19" t="s">
        <v>611</v>
      </c>
      <c r="GC27" s="19" t="s">
        <v>611</v>
      </c>
      <c r="GD27" s="19" t="s">
        <v>611</v>
      </c>
      <c r="GE27" s="19" t="s">
        <v>679</v>
      </c>
      <c r="GF27" s="19" t="s">
        <v>680</v>
      </c>
      <c r="GG27" s="19" t="s">
        <v>611</v>
      </c>
      <c r="GH27" s="19" t="s">
        <v>611</v>
      </c>
      <c r="GI27" s="19" t="s">
        <v>611</v>
      </c>
      <c r="GJ27" s="19" t="s">
        <v>682</v>
      </c>
      <c r="GK27" s="19" t="s">
        <v>683</v>
      </c>
      <c r="GL27" s="19" t="s">
        <v>629</v>
      </c>
      <c r="GM27" s="19" t="s">
        <v>630</v>
      </c>
      <c r="GN27" s="19" t="s">
        <v>684</v>
      </c>
      <c r="GO27" s="19" t="s">
        <v>611</v>
      </c>
      <c r="GP27" s="19" t="s">
        <v>611</v>
      </c>
      <c r="GQ27" s="19" t="s">
        <v>687</v>
      </c>
      <c r="GR27" s="19" t="s">
        <v>611</v>
      </c>
      <c r="GS27" s="19" t="s">
        <v>676</v>
      </c>
      <c r="GT27" s="19" t="s">
        <v>689</v>
      </c>
      <c r="GU27" s="19" t="s">
        <v>1003</v>
      </c>
      <c r="GV27" s="19" t="s">
        <v>631</v>
      </c>
      <c r="GW27" s="19" t="s">
        <v>611</v>
      </c>
      <c r="GX27" s="19" t="s">
        <v>611</v>
      </c>
      <c r="GY27" s="19" t="s">
        <v>611</v>
      </c>
      <c r="GZ27" s="19" t="s">
        <v>611</v>
      </c>
      <c r="HA27" s="19" t="s">
        <v>1335</v>
      </c>
      <c r="HB27" s="18" t="s">
        <v>1336</v>
      </c>
      <c r="HC27" s="18" t="s">
        <v>1337</v>
      </c>
      <c r="HD27" s="19" t="s">
        <v>625</v>
      </c>
      <c r="HE27" s="19" t="s">
        <v>672</v>
      </c>
      <c r="HF27" s="19" t="s">
        <v>611</v>
      </c>
      <c r="HG27" s="19" t="s">
        <v>1338</v>
      </c>
      <c r="HH27" s="19" t="s">
        <v>611</v>
      </c>
      <c r="HI27" s="19" t="s">
        <v>611</v>
      </c>
      <c r="HJ27" s="19" t="s">
        <v>695</v>
      </c>
      <c r="HK27" s="19" t="s">
        <v>611</v>
      </c>
      <c r="HL27" s="19" t="s">
        <v>1339</v>
      </c>
      <c r="HM27" s="19" t="s">
        <v>611</v>
      </c>
      <c r="HN27" s="19" t="s">
        <v>696</v>
      </c>
      <c r="HO27" s="19" t="s">
        <v>697</v>
      </c>
      <c r="HP27" s="19" t="s">
        <v>939</v>
      </c>
      <c r="HQ27" s="19" t="s">
        <v>698</v>
      </c>
      <c r="HR27" s="19" t="s">
        <v>699</v>
      </c>
      <c r="HS27" s="19" t="s">
        <v>611</v>
      </c>
      <c r="HT27" s="19" t="s">
        <v>611</v>
      </c>
      <c r="HU27" s="19" t="s">
        <v>701</v>
      </c>
      <c r="HV27" s="19" t="s">
        <v>702</v>
      </c>
      <c r="HW27" s="19" t="s">
        <v>703</v>
      </c>
      <c r="HX27" s="19" t="s">
        <v>704</v>
      </c>
      <c r="HY27" s="19" t="s">
        <v>705</v>
      </c>
      <c r="HZ27" s="19" t="s">
        <v>706</v>
      </c>
      <c r="IA27" s="19" t="s">
        <v>707</v>
      </c>
      <c r="IB27" s="18" t="s">
        <v>1340</v>
      </c>
      <c r="IC27" s="18" t="s">
        <v>1341</v>
      </c>
      <c r="ID27" s="19" t="s">
        <v>1342</v>
      </c>
      <c r="IE27" s="19" t="s">
        <v>625</v>
      </c>
      <c r="IF27" s="19" t="s">
        <v>672</v>
      </c>
      <c r="IG27" s="19" t="s">
        <v>611</v>
      </c>
      <c r="IH27" s="18" t="s">
        <v>1343</v>
      </c>
      <c r="II27" s="19" t="s">
        <v>712</v>
      </c>
      <c r="IJ27" s="19" t="s">
        <v>1142</v>
      </c>
      <c r="IK27" s="19" t="s">
        <v>713</v>
      </c>
      <c r="IL27" s="19" t="s">
        <v>714</v>
      </c>
      <c r="IM27" s="19" t="s">
        <v>715</v>
      </c>
      <c r="IN27" s="19" t="s">
        <v>611</v>
      </c>
      <c r="IO27" s="19" t="s">
        <v>611</v>
      </c>
      <c r="IP27" s="19" t="s">
        <v>611</v>
      </c>
      <c r="IQ27" s="19" t="s">
        <v>718</v>
      </c>
      <c r="IR27" s="19" t="s">
        <v>719</v>
      </c>
      <c r="IS27" s="19" t="s">
        <v>720</v>
      </c>
      <c r="IT27" s="19" t="s">
        <v>611</v>
      </c>
      <c r="IU27" s="19" t="s">
        <v>721</v>
      </c>
      <c r="IV27" s="19" t="s">
        <v>855</v>
      </c>
      <c r="IW27" s="19" t="s">
        <v>713</v>
      </c>
      <c r="IX27" s="19" t="s">
        <v>714</v>
      </c>
      <c r="IY27" s="19" t="s">
        <v>722</v>
      </c>
      <c r="IZ27" s="19" t="s">
        <v>715</v>
      </c>
      <c r="JA27" s="19" t="s">
        <v>723</v>
      </c>
      <c r="JB27" s="19" t="s">
        <v>611</v>
      </c>
      <c r="JC27" s="19" t="s">
        <v>611</v>
      </c>
      <c r="JD27" s="19" t="s">
        <v>611</v>
      </c>
      <c r="JE27" s="19" t="s">
        <v>805</v>
      </c>
      <c r="JF27" s="19" t="s">
        <v>718</v>
      </c>
      <c r="JG27" s="19" t="s">
        <v>719</v>
      </c>
      <c r="JH27" s="19" t="s">
        <v>611</v>
      </c>
      <c r="JI27" s="19" t="s">
        <v>1344</v>
      </c>
      <c r="JJ27" s="18" t="s">
        <v>1345</v>
      </c>
      <c r="JK27" s="18" t="s">
        <v>1346</v>
      </c>
      <c r="JL27" s="19" t="s">
        <v>638</v>
      </c>
      <c r="JM27" s="17">
        <v>0.75</v>
      </c>
      <c r="JN27" s="19" t="s">
        <v>727</v>
      </c>
      <c r="JO27" s="17">
        <v>0.75</v>
      </c>
      <c r="JP27" s="19" t="s">
        <v>728</v>
      </c>
      <c r="JQ27" s="17">
        <v>0.75</v>
      </c>
      <c r="JR27" s="19" t="s">
        <v>729</v>
      </c>
      <c r="JS27" s="17">
        <v>0.75</v>
      </c>
      <c r="JT27" s="19" t="s">
        <v>611</v>
      </c>
      <c r="JU27" s="19" t="s">
        <v>730</v>
      </c>
      <c r="JV27" s="17">
        <v>65000</v>
      </c>
      <c r="JW27" s="19" t="s">
        <v>727</v>
      </c>
      <c r="JX27" s="17">
        <v>50000</v>
      </c>
      <c r="JY27" s="19" t="s">
        <v>731</v>
      </c>
      <c r="JZ27" s="17">
        <v>75000</v>
      </c>
      <c r="KA27" s="19" t="s">
        <v>732</v>
      </c>
      <c r="KB27" s="17">
        <v>70000</v>
      </c>
      <c r="KC27" s="19" t="s">
        <v>611</v>
      </c>
      <c r="KD27" s="19" t="s">
        <v>611</v>
      </c>
      <c r="KF27" s="19" t="s">
        <v>903</v>
      </c>
      <c r="KG27" s="17">
        <v>2022</v>
      </c>
      <c r="KH27" s="19" t="s">
        <v>611</v>
      </c>
      <c r="KI27" s="19" t="s">
        <v>611</v>
      </c>
      <c r="KJ27" s="19" t="s">
        <v>611</v>
      </c>
      <c r="KK27" s="19" t="s">
        <v>611</v>
      </c>
      <c r="KL27" s="19" t="s">
        <v>611</v>
      </c>
      <c r="KM27" s="19" t="s">
        <v>611</v>
      </c>
      <c r="KN27" s="19" t="s">
        <v>734</v>
      </c>
      <c r="KO27" s="19" t="s">
        <v>641</v>
      </c>
      <c r="KP27" s="19" t="s">
        <v>735</v>
      </c>
      <c r="KQ27" s="19" t="s">
        <v>611</v>
      </c>
      <c r="KR27" s="19" t="s">
        <v>642</v>
      </c>
      <c r="KS27" s="19" t="s">
        <v>923</v>
      </c>
      <c r="KT27" s="19" t="s">
        <v>611</v>
      </c>
      <c r="KU27" s="19" t="s">
        <v>611</v>
      </c>
      <c r="KV27" s="19" t="s">
        <v>739</v>
      </c>
      <c r="KW27" s="19" t="s">
        <v>1347</v>
      </c>
      <c r="KX27" s="19" t="s">
        <v>644</v>
      </c>
      <c r="KY27" s="19" t="s">
        <v>1348</v>
      </c>
      <c r="KZ27" s="19" t="s">
        <v>742</v>
      </c>
      <c r="LA27" s="19" t="s">
        <v>1349</v>
      </c>
      <c r="LB27" s="19" t="s">
        <v>744</v>
      </c>
      <c r="LC27" s="19" t="s">
        <v>1350</v>
      </c>
      <c r="LD27" s="19" t="s">
        <v>611</v>
      </c>
      <c r="LE27" s="19" t="s">
        <v>611</v>
      </c>
      <c r="LF27" s="19" t="s">
        <v>746</v>
      </c>
      <c r="LG27" s="19" t="s">
        <v>1351</v>
      </c>
      <c r="LH27" s="19" t="s">
        <v>748</v>
      </c>
      <c r="LI27" s="19" t="s">
        <v>1352</v>
      </c>
      <c r="LJ27" s="19" t="s">
        <v>611</v>
      </c>
      <c r="LK27" s="19" t="s">
        <v>611</v>
      </c>
      <c r="LL27" s="19" t="s">
        <v>752</v>
      </c>
      <c r="LM27" s="19" t="s">
        <v>1353</v>
      </c>
      <c r="LN27" s="19" t="s">
        <v>754</v>
      </c>
      <c r="LO27" s="19" t="s">
        <v>1354</v>
      </c>
      <c r="LP27" s="19" t="s">
        <v>756</v>
      </c>
      <c r="LQ27" s="19" t="s">
        <v>1355</v>
      </c>
      <c r="LR27" s="19" t="s">
        <v>611</v>
      </c>
      <c r="LS27" s="19" t="s">
        <v>611</v>
      </c>
      <c r="LT27" s="19" t="s">
        <v>611</v>
      </c>
      <c r="LU27" s="19" t="s">
        <v>758</v>
      </c>
      <c r="LV27" s="19" t="s">
        <v>759</v>
      </c>
      <c r="LW27" s="19" t="s">
        <v>760</v>
      </c>
      <c r="LX27" s="19" t="s">
        <v>761</v>
      </c>
      <c r="LY27" s="19" t="s">
        <v>762</v>
      </c>
      <c r="LZ27" s="19" t="s">
        <v>763</v>
      </c>
      <c r="MA27" s="19" t="s">
        <v>764</v>
      </c>
      <c r="MB27" s="19" t="s">
        <v>765</v>
      </c>
      <c r="MC27" s="19" t="s">
        <v>766</v>
      </c>
      <c r="MD27" s="19" t="s">
        <v>767</v>
      </c>
      <c r="ME27" s="19" t="s">
        <v>768</v>
      </c>
      <c r="MF27" s="19" t="s">
        <v>769</v>
      </c>
      <c r="MG27" s="19" t="s">
        <v>646</v>
      </c>
      <c r="MH27" s="19" t="s">
        <v>611</v>
      </c>
      <c r="MI27" s="19" t="s">
        <v>611</v>
      </c>
      <c r="MJ27" s="19" t="s">
        <v>611</v>
      </c>
      <c r="MK27" s="19" t="s">
        <v>771</v>
      </c>
      <c r="ML27" s="19" t="s">
        <v>772</v>
      </c>
      <c r="MM27" s="19" t="s">
        <v>647</v>
      </c>
      <c r="MN27" s="19" t="s">
        <v>611</v>
      </c>
      <c r="MO27" s="19" t="s">
        <v>611</v>
      </c>
      <c r="MP27" s="19" t="s">
        <v>610</v>
      </c>
      <c r="MQ27" s="19" t="s">
        <v>611</v>
      </c>
      <c r="MR27" s="19" t="s">
        <v>611</v>
      </c>
      <c r="MS27" s="19" t="s">
        <v>611</v>
      </c>
      <c r="MT27" s="19" t="s">
        <v>648</v>
      </c>
      <c r="MU27" s="19" t="s">
        <v>611</v>
      </c>
      <c r="MV27" s="19" t="s">
        <v>611</v>
      </c>
      <c r="MW27" s="19" t="s">
        <v>611</v>
      </c>
      <c r="MX27" s="19" t="s">
        <v>611</v>
      </c>
      <c r="MY27" s="19" t="s">
        <v>611</v>
      </c>
      <c r="MZ27" s="19" t="s">
        <v>611</v>
      </c>
      <c r="NA27" s="19" t="s">
        <v>611</v>
      </c>
      <c r="NB27" s="19" t="s">
        <v>611</v>
      </c>
      <c r="NC27" s="19" t="s">
        <v>611</v>
      </c>
      <c r="ND27" s="19" t="s">
        <v>611</v>
      </c>
      <c r="NE27" s="19" t="s">
        <v>611</v>
      </c>
      <c r="NF27" s="19" t="s">
        <v>611</v>
      </c>
      <c r="NG27" s="19" t="s">
        <v>611</v>
      </c>
      <c r="NH27" s="19" t="s">
        <v>611</v>
      </c>
      <c r="NI27" s="19" t="s">
        <v>611</v>
      </c>
      <c r="NJ27" s="19" t="s">
        <v>775</v>
      </c>
      <c r="NK27" s="19" t="s">
        <v>776</v>
      </c>
      <c r="NL27" s="19" t="s">
        <v>611</v>
      </c>
      <c r="NM27" s="19" t="s">
        <v>611</v>
      </c>
      <c r="NN27" s="19" t="s">
        <v>611</v>
      </c>
      <c r="NO27" s="19" t="s">
        <v>611</v>
      </c>
      <c r="NP27" s="18">
        <f t="shared" si="0"/>
        <v>555000</v>
      </c>
      <c r="NQ27" s="18">
        <f t="shared" si="1"/>
        <v>359422</v>
      </c>
      <c r="NR27" s="18">
        <f>SUM(OD27,QD27)</f>
        <v>259422</v>
      </c>
      <c r="NS27" s="18">
        <f>SUM(OE27,QE27)</f>
        <v>100000</v>
      </c>
      <c r="NT27" s="18">
        <f>SUM(OF27,QF27)</f>
        <v>555000</v>
      </c>
      <c r="NU27" s="18">
        <f>SUM(OG27,QG27)</f>
        <v>0</v>
      </c>
      <c r="NW27" s="17">
        <v>305000</v>
      </c>
      <c r="NX27" s="17">
        <v>250000</v>
      </c>
      <c r="OD27" s="18">
        <f t="shared" si="2"/>
        <v>0</v>
      </c>
      <c r="OE27" s="18">
        <f>SUM(OR27,OS27,OT27,OU27,OV27,OW27,OX27,OY27,OZ27,PA27,PB27,PC27,PD27,PE27)</f>
        <v>0</v>
      </c>
      <c r="OF27" s="18">
        <f>SUM(NW27,NX27,NY27,NZ27,OA27,OB27,OC27,OI27,PF27,PG27,PH27,PI27,PJ27,PK27,PM27)</f>
        <v>555000</v>
      </c>
      <c r="OG27" s="18">
        <f t="shared" si="3"/>
        <v>0</v>
      </c>
      <c r="OH27" s="19"/>
      <c r="OI27" s="18" t="s">
        <v>611</v>
      </c>
      <c r="OQ27" s="19" t="s">
        <v>611</v>
      </c>
      <c r="PE27" s="19" t="s">
        <v>611</v>
      </c>
      <c r="PL27" s="19" t="s">
        <v>611</v>
      </c>
      <c r="PM27" s="19" t="s">
        <v>611</v>
      </c>
      <c r="PX27" s="19" t="s">
        <v>611</v>
      </c>
      <c r="PY27" s="19" t="s">
        <v>611</v>
      </c>
      <c r="QD27" s="18">
        <f t="shared" si="4"/>
        <v>259422</v>
      </c>
      <c r="QE27" s="18">
        <f t="shared" si="5"/>
        <v>100000</v>
      </c>
      <c r="QF27" s="18">
        <f t="shared" si="6"/>
        <v>0</v>
      </c>
      <c r="QG27" s="18">
        <f t="shared" si="7"/>
        <v>0</v>
      </c>
      <c r="QI27" s="19" t="s">
        <v>611</v>
      </c>
      <c r="QJ27" s="19" t="s">
        <v>611</v>
      </c>
      <c r="QK27" s="17">
        <v>249422</v>
      </c>
      <c r="QP27" s="19" t="s">
        <v>1356</v>
      </c>
      <c r="QQ27" s="17">
        <v>10000</v>
      </c>
      <c r="QZ27" s="17">
        <v>100000</v>
      </c>
      <c r="RN27" s="19" t="s">
        <v>611</v>
      </c>
      <c r="RO27" s="19" t="s">
        <v>611</v>
      </c>
      <c r="RP27" s="19" t="s">
        <v>611</v>
      </c>
      <c r="RU27" s="19" t="s">
        <v>611</v>
      </c>
      <c r="RV27" s="19" t="s">
        <v>611</v>
      </c>
      <c r="SE27" s="19" t="s">
        <v>611</v>
      </c>
      <c r="SF27" s="19" t="s">
        <v>611</v>
      </c>
      <c r="SS27" s="19" t="s">
        <v>611</v>
      </c>
      <c r="ST27" s="19" t="s">
        <v>611</v>
      </c>
      <c r="SU27" s="19" t="s">
        <v>611</v>
      </c>
      <c r="SV27" s="19" t="s">
        <v>611</v>
      </c>
      <c r="SW27" s="19" t="s">
        <v>1357</v>
      </c>
      <c r="SX27" s="18">
        <f t="shared" si="8"/>
        <v>0</v>
      </c>
      <c r="SY27" s="18">
        <f t="shared" si="9"/>
        <v>0</v>
      </c>
      <c r="SZ27" s="19" t="s">
        <v>910</v>
      </c>
      <c r="TH27" s="18">
        <f t="shared" si="10"/>
        <v>0</v>
      </c>
      <c r="TI27" s="18">
        <f t="shared" si="11"/>
        <v>0</v>
      </c>
      <c r="TJ27" s="18">
        <f t="shared" si="12"/>
        <v>0</v>
      </c>
      <c r="TK27" s="18">
        <f t="shared" si="13"/>
        <v>0</v>
      </c>
      <c r="TL27" s="19" t="s">
        <v>611</v>
      </c>
      <c r="TM27" s="19" t="s">
        <v>611</v>
      </c>
      <c r="TT27" s="19" t="s">
        <v>611</v>
      </c>
      <c r="TU27" s="19" t="s">
        <v>611</v>
      </c>
      <c r="UI27" s="19" t="s">
        <v>611</v>
      </c>
      <c r="UJ27" s="19" t="s">
        <v>611</v>
      </c>
      <c r="UQ27" s="19" t="s">
        <v>611</v>
      </c>
      <c r="UR27" s="19" t="s">
        <v>611</v>
      </c>
      <c r="VC27" s="19" t="s">
        <v>611</v>
      </c>
      <c r="VD27" s="19" t="s">
        <v>611</v>
      </c>
      <c r="VI27" s="18">
        <f t="shared" si="14"/>
        <v>0</v>
      </c>
      <c r="VJ27" s="18">
        <f t="shared" si="15"/>
        <v>0</v>
      </c>
      <c r="VK27" s="18">
        <f t="shared" si="16"/>
        <v>0</v>
      </c>
      <c r="VL27" s="18">
        <f t="shared" si="17"/>
        <v>0</v>
      </c>
      <c r="VN27" s="19" t="s">
        <v>611</v>
      </c>
      <c r="VO27" s="19" t="s">
        <v>611</v>
      </c>
      <c r="VU27" s="19" t="s">
        <v>611</v>
      </c>
      <c r="VV27" s="19" t="s">
        <v>611</v>
      </c>
      <c r="WS27" s="19" t="s">
        <v>611</v>
      </c>
      <c r="WT27" s="19" t="s">
        <v>611</v>
      </c>
      <c r="WU27" s="19" t="s">
        <v>611</v>
      </c>
      <c r="WZ27" s="19" t="s">
        <v>611</v>
      </c>
      <c r="XA27" s="19" t="s">
        <v>611</v>
      </c>
      <c r="XJ27" s="19" t="s">
        <v>611</v>
      </c>
      <c r="XK27" s="19" t="s">
        <v>611</v>
      </c>
      <c r="XX27" s="19" t="s">
        <v>611</v>
      </c>
      <c r="XY27" s="19" t="s">
        <v>611</v>
      </c>
      <c r="XZ27" s="19" t="s">
        <v>1358</v>
      </c>
      <c r="YA27" s="17">
        <v>60000</v>
      </c>
      <c r="YB27" s="19" t="s">
        <v>1359</v>
      </c>
      <c r="YC27" s="19" t="s">
        <v>1360</v>
      </c>
      <c r="YD27" s="19" t="s">
        <v>610</v>
      </c>
    </row>
    <row r="28" spans="1:654" ht="15" customHeight="1">
      <c r="A28" s="17">
        <v>2024</v>
      </c>
      <c r="B28" s="17">
        <v>5933067</v>
      </c>
      <c r="C28" s="19" t="s">
        <v>1361</v>
      </c>
      <c r="D28" s="17">
        <v>0.1</v>
      </c>
      <c r="E28" s="19" t="s">
        <v>615</v>
      </c>
      <c r="F28" s="19" t="s">
        <v>611</v>
      </c>
      <c r="G28" s="22"/>
      <c r="H28" s="19" t="s">
        <v>611</v>
      </c>
      <c r="I28" s="22"/>
      <c r="J28" s="19" t="s">
        <v>611</v>
      </c>
      <c r="K28" s="22"/>
      <c r="L28" s="19" t="s">
        <v>611</v>
      </c>
      <c r="M28" s="22"/>
      <c r="N28" s="19" t="s">
        <v>611</v>
      </c>
      <c r="O28" s="22"/>
      <c r="P28" s="19" t="s">
        <v>611</v>
      </c>
      <c r="Q28" s="22"/>
      <c r="R28" s="19" t="s">
        <v>616</v>
      </c>
      <c r="S28" s="22">
        <v>41395</v>
      </c>
      <c r="T28" s="22" t="s">
        <v>616</v>
      </c>
      <c r="U28" s="19" t="s">
        <v>611</v>
      </c>
      <c r="V28" s="19" t="s">
        <v>611</v>
      </c>
      <c r="W28" s="19" t="s">
        <v>611</v>
      </c>
      <c r="X28" s="19" t="s">
        <v>611</v>
      </c>
      <c r="Y28" s="19" t="s">
        <v>611</v>
      </c>
      <c r="Z28" s="19" t="s">
        <v>610</v>
      </c>
      <c r="AA28" s="19" t="s">
        <v>611</v>
      </c>
      <c r="AB28" s="22"/>
      <c r="AC28" s="19" t="s">
        <v>611</v>
      </c>
      <c r="AD28" s="22"/>
      <c r="AE28" s="19" t="s">
        <v>611</v>
      </c>
      <c r="AF28" s="22"/>
      <c r="AG28" s="19" t="s">
        <v>611</v>
      </c>
      <c r="AH28" s="22"/>
      <c r="AI28" s="19" t="s">
        <v>611</v>
      </c>
      <c r="AJ28" s="22"/>
      <c r="AK28" s="19" t="s">
        <v>611</v>
      </c>
      <c r="AL28" s="22"/>
      <c r="AM28" s="19" t="s">
        <v>611</v>
      </c>
      <c r="AN28" s="22"/>
      <c r="AO28" s="18" t="s">
        <v>612</v>
      </c>
      <c r="AP28" s="19" t="s">
        <v>611</v>
      </c>
      <c r="AQ28" s="19" t="s">
        <v>611</v>
      </c>
      <c r="AR28" s="19" t="s">
        <v>655</v>
      </c>
      <c r="AS28" s="19" t="s">
        <v>611</v>
      </c>
      <c r="AT28" s="19" t="s">
        <v>611</v>
      </c>
      <c r="AU28" s="18" t="s">
        <v>615</v>
      </c>
      <c r="AV28" s="19" t="s">
        <v>617</v>
      </c>
      <c r="AW28" s="19" t="s">
        <v>611</v>
      </c>
      <c r="AX28" s="19" t="s">
        <v>659</v>
      </c>
      <c r="AY28" s="19" t="s">
        <v>660</v>
      </c>
      <c r="AZ28" s="19" t="s">
        <v>611</v>
      </c>
      <c r="BA28" s="19" t="s">
        <v>611</v>
      </c>
      <c r="BB28" s="19" t="s">
        <v>611</v>
      </c>
      <c r="BC28" s="19" t="s">
        <v>1029</v>
      </c>
      <c r="BD28" s="19" t="s">
        <v>1362</v>
      </c>
      <c r="BI28" s="19" t="s">
        <v>611</v>
      </c>
      <c r="BL28" s="19" t="s">
        <v>611</v>
      </c>
      <c r="BM28" s="19" t="s">
        <v>611</v>
      </c>
      <c r="BN28" s="19" t="s">
        <v>611</v>
      </c>
      <c r="BO28" s="19" t="s">
        <v>611</v>
      </c>
      <c r="BP28" s="19" t="s">
        <v>611</v>
      </c>
      <c r="BQ28" s="19" t="s">
        <v>611</v>
      </c>
      <c r="BR28" s="19" t="s">
        <v>611</v>
      </c>
      <c r="BS28" s="19" t="s">
        <v>1363</v>
      </c>
      <c r="BT28" s="19" t="s">
        <v>610</v>
      </c>
      <c r="BY28" s="19" t="s">
        <v>611</v>
      </c>
      <c r="BZ28" s="19" t="s">
        <v>611</v>
      </c>
      <c r="CA28" s="19" t="s">
        <v>611</v>
      </c>
      <c r="CB28" s="19" t="s">
        <v>611</v>
      </c>
      <c r="CC28" s="19" t="s">
        <v>611</v>
      </c>
      <c r="CD28" s="19" t="s">
        <v>611</v>
      </c>
      <c r="CE28" s="19" t="s">
        <v>611</v>
      </c>
      <c r="CF28" s="19" t="s">
        <v>611</v>
      </c>
      <c r="CG28" s="19" t="s">
        <v>611</v>
      </c>
      <c r="CH28" s="19" t="s">
        <v>611</v>
      </c>
      <c r="CI28" s="19" t="s">
        <v>611</v>
      </c>
      <c r="CJ28" s="19" t="s">
        <v>611</v>
      </c>
      <c r="CK28" s="19" t="s">
        <v>611</v>
      </c>
      <c r="CL28" s="19" t="s">
        <v>611</v>
      </c>
      <c r="CM28" s="19" t="s">
        <v>611</v>
      </c>
      <c r="CN28" s="19" t="s">
        <v>611</v>
      </c>
      <c r="CO28" s="19" t="s">
        <v>611</v>
      </c>
      <c r="CP28" s="19" t="s">
        <v>611</v>
      </c>
      <c r="CQ28" s="19" t="s">
        <v>622</v>
      </c>
      <c r="CR28" s="19" t="s">
        <v>611</v>
      </c>
      <c r="CS28" s="19" t="s">
        <v>611</v>
      </c>
      <c r="CT28" s="19" t="s">
        <v>610</v>
      </c>
      <c r="CU28" s="19" t="s">
        <v>611</v>
      </c>
      <c r="CY28" s="19" t="s">
        <v>611</v>
      </c>
      <c r="CZ28" s="19" t="s">
        <v>611</v>
      </c>
      <c r="DA28" s="19" t="s">
        <v>611</v>
      </c>
      <c r="DB28" s="19" t="s">
        <v>611</v>
      </c>
      <c r="DC28" s="19" t="s">
        <v>611</v>
      </c>
      <c r="DD28" s="19" t="s">
        <v>611</v>
      </c>
      <c r="DE28" s="19" t="s">
        <v>611</v>
      </c>
      <c r="DF28" s="19" t="s">
        <v>611</v>
      </c>
      <c r="DG28" s="19" t="s">
        <v>611</v>
      </c>
      <c r="DK28" s="19" t="s">
        <v>611</v>
      </c>
      <c r="DL28" s="17">
        <v>55</v>
      </c>
      <c r="DM28" s="17">
        <v>2007</v>
      </c>
      <c r="DP28" s="17">
        <v>80</v>
      </c>
      <c r="DQ28" s="17">
        <v>2007</v>
      </c>
      <c r="DR28" s="19" t="s">
        <v>611</v>
      </c>
      <c r="DS28" s="19" t="s">
        <v>610</v>
      </c>
      <c r="DT28" s="19" t="s">
        <v>610</v>
      </c>
      <c r="DU28" s="19" t="s">
        <v>610</v>
      </c>
      <c r="DV28" s="18" t="s">
        <v>610</v>
      </c>
      <c r="DW28" s="19" t="s">
        <v>610</v>
      </c>
      <c r="DX28" s="19" t="s">
        <v>894</v>
      </c>
      <c r="DY28" s="19" t="s">
        <v>611</v>
      </c>
      <c r="DZ28" s="19" t="s">
        <v>611</v>
      </c>
      <c r="EA28" s="19" t="s">
        <v>791</v>
      </c>
      <c r="EB28" s="19" t="s">
        <v>611</v>
      </c>
      <c r="EC28" s="19" t="s">
        <v>611</v>
      </c>
      <c r="ED28" s="19" t="s">
        <v>611</v>
      </c>
      <c r="EE28" s="19" t="s">
        <v>623</v>
      </c>
      <c r="EF28" s="19" t="s">
        <v>1364</v>
      </c>
      <c r="EG28" s="19" t="s">
        <v>611</v>
      </c>
      <c r="EH28" s="19" t="s">
        <v>611</v>
      </c>
      <c r="EI28" s="19" t="s">
        <v>611</v>
      </c>
      <c r="EJ28" s="19" t="s">
        <v>634</v>
      </c>
      <c r="EK28" s="19" t="s">
        <v>611</v>
      </c>
      <c r="EL28" s="19" t="s">
        <v>611</v>
      </c>
      <c r="EM28" s="19" t="s">
        <v>611</v>
      </c>
      <c r="EN28" s="19" t="s">
        <v>611</v>
      </c>
      <c r="EO28" s="19" t="s">
        <v>611</v>
      </c>
      <c r="EP28" s="19" t="s">
        <v>611</v>
      </c>
      <c r="EQ28" s="19" t="s">
        <v>611</v>
      </c>
      <c r="ER28" s="19" t="s">
        <v>611</v>
      </c>
      <c r="ES28" s="19" t="s">
        <v>611</v>
      </c>
      <c r="ET28" s="19" t="s">
        <v>611</v>
      </c>
      <c r="EU28" s="19" t="s">
        <v>611</v>
      </c>
      <c r="EV28" s="19" t="s">
        <v>611</v>
      </c>
      <c r="EW28" s="19" t="s">
        <v>611</v>
      </c>
      <c r="EX28" s="19" t="s">
        <v>611</v>
      </c>
      <c r="EY28" s="19" t="s">
        <v>611</v>
      </c>
      <c r="EZ28" s="19" t="s">
        <v>611</v>
      </c>
      <c r="FA28" s="19" t="s">
        <v>611</v>
      </c>
      <c r="FB28" s="19" t="s">
        <v>611</v>
      </c>
      <c r="FC28" s="19" t="s">
        <v>611</v>
      </c>
      <c r="FD28" s="19" t="s">
        <v>611</v>
      </c>
      <c r="FE28" s="19" t="s">
        <v>611</v>
      </c>
      <c r="FF28" s="19" t="s">
        <v>611</v>
      </c>
      <c r="FG28" s="19" t="s">
        <v>611</v>
      </c>
      <c r="FH28" s="19" t="s">
        <v>611</v>
      </c>
      <c r="FI28" s="19" t="s">
        <v>611</v>
      </c>
      <c r="FJ28" s="19" t="s">
        <v>636</v>
      </c>
      <c r="FK28" s="18" t="s">
        <v>635</v>
      </c>
      <c r="FL28" s="18" t="s">
        <v>634</v>
      </c>
      <c r="FM28" s="19" t="s">
        <v>611</v>
      </c>
      <c r="FN28" s="19" t="s">
        <v>672</v>
      </c>
      <c r="FO28" s="19" t="s">
        <v>611</v>
      </c>
      <c r="FP28" s="19" t="s">
        <v>611</v>
      </c>
      <c r="FQ28" s="19" t="s">
        <v>611</v>
      </c>
      <c r="FR28" s="19" t="s">
        <v>611</v>
      </c>
      <c r="FS28" s="19" t="s">
        <v>611</v>
      </c>
      <c r="FT28" s="19" t="s">
        <v>611</v>
      </c>
      <c r="FU28" s="19" t="s">
        <v>611</v>
      </c>
      <c r="FV28" s="19" t="s">
        <v>611</v>
      </c>
      <c r="FW28" s="19" t="s">
        <v>611</v>
      </c>
      <c r="FX28" s="19" t="s">
        <v>611</v>
      </c>
      <c r="FY28" s="19" t="s">
        <v>611</v>
      </c>
      <c r="FZ28" s="19" t="s">
        <v>611</v>
      </c>
      <c r="GA28" s="19" t="s">
        <v>611</v>
      </c>
      <c r="GB28" s="19" t="s">
        <v>611</v>
      </c>
      <c r="GC28" s="19" t="s">
        <v>611</v>
      </c>
      <c r="GD28" s="19" t="s">
        <v>611</v>
      </c>
      <c r="GE28" s="19" t="s">
        <v>611</v>
      </c>
      <c r="GF28" s="19" t="s">
        <v>611</v>
      </c>
      <c r="GG28" s="19" t="s">
        <v>611</v>
      </c>
      <c r="GH28" s="19" t="s">
        <v>611</v>
      </c>
      <c r="GI28" s="19" t="s">
        <v>611</v>
      </c>
      <c r="GJ28" s="19" t="s">
        <v>611</v>
      </c>
      <c r="GK28" s="19" t="s">
        <v>683</v>
      </c>
      <c r="GL28" s="19" t="s">
        <v>629</v>
      </c>
      <c r="GM28" s="19" t="s">
        <v>611</v>
      </c>
      <c r="GN28" s="19" t="s">
        <v>611</v>
      </c>
      <c r="GO28" s="19" t="s">
        <v>611</v>
      </c>
      <c r="GP28" s="19" t="s">
        <v>611</v>
      </c>
      <c r="GQ28" s="19" t="s">
        <v>611</v>
      </c>
      <c r="GR28" s="19" t="s">
        <v>611</v>
      </c>
      <c r="GS28" s="19" t="s">
        <v>676</v>
      </c>
      <c r="GT28" s="19" t="s">
        <v>611</v>
      </c>
      <c r="GU28" s="19" t="s">
        <v>611</v>
      </c>
      <c r="GV28" s="19" t="s">
        <v>611</v>
      </c>
      <c r="GW28" s="19" t="s">
        <v>611</v>
      </c>
      <c r="GX28" s="19" t="s">
        <v>611</v>
      </c>
      <c r="GY28" s="19" t="s">
        <v>611</v>
      </c>
      <c r="GZ28" s="19" t="s">
        <v>611</v>
      </c>
      <c r="HA28" s="19" t="s">
        <v>1365</v>
      </c>
      <c r="HB28" s="18"/>
      <c r="HC28" s="18" t="s">
        <v>1366</v>
      </c>
      <c r="HD28" s="19" t="s">
        <v>611</v>
      </c>
      <c r="HE28" s="19" t="s">
        <v>611</v>
      </c>
      <c r="HF28" s="19" t="s">
        <v>634</v>
      </c>
      <c r="HG28" s="19" t="s">
        <v>611</v>
      </c>
      <c r="HH28" s="19" t="s">
        <v>611</v>
      </c>
      <c r="HI28" s="19" t="s">
        <v>611</v>
      </c>
      <c r="HJ28" s="19" t="s">
        <v>611</v>
      </c>
      <c r="HK28" s="19" t="s">
        <v>611</v>
      </c>
      <c r="HL28" s="19" t="s">
        <v>611</v>
      </c>
      <c r="HM28" s="19" t="s">
        <v>611</v>
      </c>
      <c r="HN28" s="19" t="s">
        <v>611</v>
      </c>
      <c r="HO28" s="19" t="s">
        <v>611</v>
      </c>
      <c r="HP28" s="19" t="s">
        <v>611</v>
      </c>
      <c r="HQ28" s="19" t="s">
        <v>611</v>
      </c>
      <c r="HR28" s="19" t="s">
        <v>611</v>
      </c>
      <c r="HS28" s="19" t="s">
        <v>611</v>
      </c>
      <c r="HT28" s="19" t="s">
        <v>611</v>
      </c>
      <c r="HU28" s="19" t="s">
        <v>611</v>
      </c>
      <c r="HV28" s="19" t="s">
        <v>611</v>
      </c>
      <c r="HW28" s="19" t="s">
        <v>611</v>
      </c>
      <c r="HX28" s="19" t="s">
        <v>611</v>
      </c>
      <c r="HY28" s="19" t="s">
        <v>611</v>
      </c>
      <c r="HZ28" s="19" t="s">
        <v>611</v>
      </c>
      <c r="IA28" s="19" t="s">
        <v>611</v>
      </c>
      <c r="IB28" s="18" t="s">
        <v>635</v>
      </c>
      <c r="IC28" s="18" t="s">
        <v>634</v>
      </c>
      <c r="ID28" s="19" t="s">
        <v>636</v>
      </c>
      <c r="IE28" s="19" t="s">
        <v>625</v>
      </c>
      <c r="IF28" s="19" t="s">
        <v>672</v>
      </c>
      <c r="IG28" s="19" t="s">
        <v>611</v>
      </c>
      <c r="IH28" s="18" t="s">
        <v>611</v>
      </c>
      <c r="II28" s="19" t="s">
        <v>611</v>
      </c>
      <c r="IJ28" s="19" t="s">
        <v>611</v>
      </c>
      <c r="IK28" s="19" t="s">
        <v>611</v>
      </c>
      <c r="IL28" s="19" t="s">
        <v>611</v>
      </c>
      <c r="IM28" s="19" t="s">
        <v>611</v>
      </c>
      <c r="IN28" s="19" t="s">
        <v>716</v>
      </c>
      <c r="IO28" s="19" t="s">
        <v>611</v>
      </c>
      <c r="IP28" s="19" t="s">
        <v>611</v>
      </c>
      <c r="IQ28" s="19" t="s">
        <v>611</v>
      </c>
      <c r="IR28" s="19" t="s">
        <v>611</v>
      </c>
      <c r="IS28" s="19" t="s">
        <v>611</v>
      </c>
      <c r="IT28" s="19" t="s">
        <v>611</v>
      </c>
      <c r="IU28" s="19" t="s">
        <v>611</v>
      </c>
      <c r="IV28" s="19" t="s">
        <v>611</v>
      </c>
      <c r="IW28" s="19" t="s">
        <v>611</v>
      </c>
      <c r="IX28" s="19" t="s">
        <v>611</v>
      </c>
      <c r="IY28" s="19" t="s">
        <v>611</v>
      </c>
      <c r="IZ28" s="19" t="s">
        <v>611</v>
      </c>
      <c r="JA28" s="19" t="s">
        <v>723</v>
      </c>
      <c r="JB28" s="19" t="s">
        <v>611</v>
      </c>
      <c r="JC28" s="19" t="s">
        <v>611</v>
      </c>
      <c r="JD28" s="19" t="s">
        <v>611</v>
      </c>
      <c r="JE28" s="19" t="s">
        <v>805</v>
      </c>
      <c r="JF28" s="19" t="s">
        <v>611</v>
      </c>
      <c r="JG28" s="19" t="s">
        <v>611</v>
      </c>
      <c r="JH28" s="19" t="s">
        <v>611</v>
      </c>
      <c r="JI28" s="19" t="s">
        <v>1367</v>
      </c>
      <c r="JJ28" s="18" t="s">
        <v>716</v>
      </c>
      <c r="JK28" s="18" t="s">
        <v>1368</v>
      </c>
      <c r="JL28" s="19" t="s">
        <v>638</v>
      </c>
      <c r="JM28" s="17">
        <v>0.1</v>
      </c>
      <c r="JN28" s="19" t="s">
        <v>727</v>
      </c>
      <c r="JO28" s="17">
        <v>0.1</v>
      </c>
      <c r="JP28" s="19" t="s">
        <v>611</v>
      </c>
      <c r="JR28" s="19" t="s">
        <v>611</v>
      </c>
      <c r="JT28" s="19" t="s">
        <v>611</v>
      </c>
      <c r="JU28" s="19" t="s">
        <v>730</v>
      </c>
      <c r="JV28" s="17">
        <v>0</v>
      </c>
      <c r="JW28" s="19" t="s">
        <v>727</v>
      </c>
      <c r="JX28" s="17">
        <v>0</v>
      </c>
      <c r="JY28" s="19" t="s">
        <v>611</v>
      </c>
      <c r="KA28" s="19" t="s">
        <v>611</v>
      </c>
      <c r="KC28" s="19" t="s">
        <v>611</v>
      </c>
      <c r="KD28" s="19" t="s">
        <v>611</v>
      </c>
      <c r="KF28" s="19" t="s">
        <v>611</v>
      </c>
      <c r="KH28" s="19" t="s">
        <v>610</v>
      </c>
      <c r="KI28" s="19" t="s">
        <v>611</v>
      </c>
      <c r="KJ28" s="19" t="s">
        <v>611</v>
      </c>
      <c r="KK28" s="19" t="s">
        <v>611</v>
      </c>
      <c r="KL28" s="19" t="s">
        <v>611</v>
      </c>
      <c r="KM28" s="19" t="s">
        <v>858</v>
      </c>
      <c r="KN28" s="19" t="s">
        <v>611</v>
      </c>
      <c r="KO28" s="19" t="s">
        <v>611</v>
      </c>
      <c r="KP28" s="19" t="s">
        <v>611</v>
      </c>
      <c r="KQ28" s="19" t="s">
        <v>610</v>
      </c>
      <c r="KR28" s="19" t="s">
        <v>642</v>
      </c>
      <c r="KS28" s="19" t="s">
        <v>636</v>
      </c>
      <c r="KT28" s="19" t="s">
        <v>737</v>
      </c>
      <c r="KU28" s="19" t="s">
        <v>636</v>
      </c>
      <c r="KV28" s="19" t="s">
        <v>739</v>
      </c>
      <c r="KW28" s="19" t="s">
        <v>636</v>
      </c>
      <c r="KX28" s="19" t="s">
        <v>644</v>
      </c>
      <c r="KY28" s="19" t="s">
        <v>636</v>
      </c>
      <c r="KZ28" s="19" t="s">
        <v>742</v>
      </c>
      <c r="LA28" s="19" t="s">
        <v>636</v>
      </c>
      <c r="LB28" s="19" t="s">
        <v>744</v>
      </c>
      <c r="LC28" s="19" t="s">
        <v>1369</v>
      </c>
      <c r="LD28" s="19" t="s">
        <v>611</v>
      </c>
      <c r="LE28" s="19" t="s">
        <v>611</v>
      </c>
      <c r="LF28" s="19" t="s">
        <v>746</v>
      </c>
      <c r="LG28" s="19" t="s">
        <v>1369</v>
      </c>
      <c r="LH28" s="19" t="s">
        <v>611</v>
      </c>
      <c r="LI28" s="19" t="s">
        <v>611</v>
      </c>
      <c r="LJ28" s="19" t="s">
        <v>750</v>
      </c>
      <c r="LK28" s="19" t="s">
        <v>636</v>
      </c>
      <c r="LL28" s="19" t="s">
        <v>611</v>
      </c>
      <c r="LM28" s="19" t="s">
        <v>611</v>
      </c>
      <c r="LN28" s="19" t="s">
        <v>754</v>
      </c>
      <c r="LO28" s="19" t="s">
        <v>636</v>
      </c>
      <c r="LP28" s="19" t="s">
        <v>611</v>
      </c>
      <c r="LQ28" s="19" t="s">
        <v>611</v>
      </c>
      <c r="LR28" s="19" t="s">
        <v>611</v>
      </c>
      <c r="LS28" s="19" t="s">
        <v>611</v>
      </c>
      <c r="LT28" s="19" t="s">
        <v>611</v>
      </c>
      <c r="LU28" s="19" t="s">
        <v>611</v>
      </c>
      <c r="LV28" s="19" t="s">
        <v>759</v>
      </c>
      <c r="LW28" s="19" t="s">
        <v>611</v>
      </c>
      <c r="LX28" s="19" t="s">
        <v>761</v>
      </c>
      <c r="LY28" s="19" t="s">
        <v>762</v>
      </c>
      <c r="LZ28" s="19" t="s">
        <v>763</v>
      </c>
      <c r="MA28" s="19" t="s">
        <v>764</v>
      </c>
      <c r="MB28" s="19" t="s">
        <v>611</v>
      </c>
      <c r="MC28" s="19" t="s">
        <v>611</v>
      </c>
      <c r="MD28" s="19" t="s">
        <v>767</v>
      </c>
      <c r="ME28" s="19" t="s">
        <v>611</v>
      </c>
      <c r="MF28" s="19" t="s">
        <v>769</v>
      </c>
      <c r="MG28" s="19" t="s">
        <v>646</v>
      </c>
      <c r="MH28" s="19" t="s">
        <v>611</v>
      </c>
      <c r="MI28" s="19" t="s">
        <v>611</v>
      </c>
      <c r="MJ28" s="19" t="s">
        <v>611</v>
      </c>
      <c r="MK28" s="19" t="s">
        <v>611</v>
      </c>
      <c r="ML28" s="19" t="s">
        <v>611</v>
      </c>
      <c r="MM28" s="19" t="s">
        <v>611</v>
      </c>
      <c r="MN28" s="19" t="s">
        <v>634</v>
      </c>
      <c r="MO28" s="19" t="s">
        <v>611</v>
      </c>
      <c r="MP28" s="19" t="s">
        <v>611</v>
      </c>
      <c r="MQ28" s="19" t="s">
        <v>773</v>
      </c>
      <c r="MR28" s="19" t="s">
        <v>611</v>
      </c>
      <c r="MS28" s="19" t="s">
        <v>611</v>
      </c>
      <c r="MT28" s="19" t="s">
        <v>611</v>
      </c>
      <c r="MU28" s="19" t="s">
        <v>611</v>
      </c>
      <c r="MV28" s="19" t="s">
        <v>611</v>
      </c>
      <c r="MW28" s="19" t="s">
        <v>611</v>
      </c>
      <c r="MX28" s="19" t="s">
        <v>611</v>
      </c>
      <c r="MY28" s="19" t="s">
        <v>611</v>
      </c>
      <c r="MZ28" s="19" t="s">
        <v>611</v>
      </c>
      <c r="NA28" s="19" t="s">
        <v>611</v>
      </c>
      <c r="NB28" s="19" t="s">
        <v>611</v>
      </c>
      <c r="NC28" s="19" t="s">
        <v>611</v>
      </c>
      <c r="ND28" s="19" t="s">
        <v>611</v>
      </c>
      <c r="NE28" s="19" t="s">
        <v>611</v>
      </c>
      <c r="NF28" s="19" t="s">
        <v>611</v>
      </c>
      <c r="NG28" s="19" t="s">
        <v>611</v>
      </c>
      <c r="NH28" s="19" t="s">
        <v>611</v>
      </c>
      <c r="NI28" s="19" t="s">
        <v>611</v>
      </c>
      <c r="NJ28" s="19" t="s">
        <v>611</v>
      </c>
      <c r="NK28" s="19" t="s">
        <v>611</v>
      </c>
      <c r="NL28" s="19" t="s">
        <v>649</v>
      </c>
      <c r="NM28" s="19" t="s">
        <v>611</v>
      </c>
      <c r="NN28" s="19" t="s">
        <v>863</v>
      </c>
      <c r="NO28" s="19" t="s">
        <v>611</v>
      </c>
      <c r="NP28" s="18">
        <f t="shared" si="0"/>
        <v>0</v>
      </c>
      <c r="NQ28" s="18">
        <f t="shared" si="1"/>
        <v>0</v>
      </c>
      <c r="NR28" s="18">
        <f>SUM(OD28,QD28)</f>
        <v>0</v>
      </c>
      <c r="NS28" s="18">
        <f>SUM(OE28,QE28)</f>
        <v>0</v>
      </c>
      <c r="NT28" s="18">
        <f>SUM(OF28,QF28)</f>
        <v>0</v>
      </c>
      <c r="NU28" s="18">
        <f>SUM(OG28,QG28)</f>
        <v>0</v>
      </c>
      <c r="NV28" s="17">
        <v>173114</v>
      </c>
      <c r="OD28" s="18">
        <f t="shared" si="2"/>
        <v>0</v>
      </c>
      <c r="OE28" s="18">
        <f>SUM(OR28,OS28,OT28,OU28,OV28,OW28,OX28,OY28,OZ28,PA28,PB28,PC28,PD28,PE28)</f>
        <v>0</v>
      </c>
      <c r="OF28" s="18">
        <f>SUM(NW28,NX28,NY28,NZ28,OA28,OB28,OC28,OI28,PF28,PG28,PH28,PI28,PJ28,PK28,PM28)</f>
        <v>0</v>
      </c>
      <c r="OG28" s="18">
        <f t="shared" si="3"/>
        <v>0</v>
      </c>
      <c r="OH28" s="19"/>
      <c r="OI28" s="18" t="s">
        <v>611</v>
      </c>
      <c r="OQ28" s="19" t="s">
        <v>611</v>
      </c>
      <c r="PE28" s="19" t="s">
        <v>611</v>
      </c>
      <c r="PL28" s="19" t="s">
        <v>611</v>
      </c>
      <c r="PM28" s="19" t="s">
        <v>611</v>
      </c>
      <c r="PX28" s="19" t="s">
        <v>611</v>
      </c>
      <c r="PY28" s="19" t="s">
        <v>611</v>
      </c>
      <c r="QD28" s="18">
        <f t="shared" si="4"/>
        <v>0</v>
      </c>
      <c r="QE28" s="18">
        <f t="shared" si="5"/>
        <v>0</v>
      </c>
      <c r="QF28" s="18">
        <f t="shared" si="6"/>
        <v>0</v>
      </c>
      <c r="QG28" s="18">
        <f t="shared" si="7"/>
        <v>0</v>
      </c>
      <c r="QI28" s="19" t="s">
        <v>611</v>
      </c>
      <c r="QJ28" s="19" t="s">
        <v>611</v>
      </c>
      <c r="QP28" s="19" t="s">
        <v>611</v>
      </c>
      <c r="QQ28" s="18" t="s">
        <v>611</v>
      </c>
      <c r="RN28" s="19" t="s">
        <v>611</v>
      </c>
      <c r="RO28" s="19" t="s">
        <v>611</v>
      </c>
      <c r="RP28" s="19" t="s">
        <v>611</v>
      </c>
      <c r="RU28" s="19" t="s">
        <v>611</v>
      </c>
      <c r="RV28" s="19" t="s">
        <v>611</v>
      </c>
      <c r="SE28" s="19" t="s">
        <v>611</v>
      </c>
      <c r="SF28" s="19" t="s">
        <v>611</v>
      </c>
      <c r="SS28" s="19" t="s">
        <v>611</v>
      </c>
      <c r="ST28" s="19" t="s">
        <v>611</v>
      </c>
      <c r="SU28" s="19" t="s">
        <v>611</v>
      </c>
      <c r="SV28" s="19" t="s">
        <v>839</v>
      </c>
      <c r="SW28" s="19" t="s">
        <v>636</v>
      </c>
      <c r="SX28" s="18">
        <f t="shared" si="8"/>
        <v>76654</v>
      </c>
      <c r="SY28" s="18">
        <f t="shared" si="9"/>
        <v>31409.27</v>
      </c>
      <c r="SZ28" s="19" t="s">
        <v>611</v>
      </c>
      <c r="TA28" s="17">
        <v>10654</v>
      </c>
      <c r="TH28" s="18">
        <f t="shared" si="10"/>
        <v>0</v>
      </c>
      <c r="TI28" s="18">
        <f t="shared" si="11"/>
        <v>51000</v>
      </c>
      <c r="TJ28" s="18">
        <f t="shared" si="12"/>
        <v>25654</v>
      </c>
      <c r="TK28" s="18">
        <f t="shared" si="13"/>
        <v>0</v>
      </c>
      <c r="TL28" s="19" t="s">
        <v>1370</v>
      </c>
      <c r="TM28" s="17">
        <v>15000</v>
      </c>
      <c r="TT28" s="19" t="s">
        <v>611</v>
      </c>
      <c r="TU28" s="19" t="s">
        <v>611</v>
      </c>
      <c r="UG28" s="17">
        <v>51000</v>
      </c>
      <c r="UI28" s="19" t="s">
        <v>611</v>
      </c>
      <c r="UJ28" s="19" t="s">
        <v>611</v>
      </c>
      <c r="UQ28" s="19" t="s">
        <v>611</v>
      </c>
      <c r="UR28" s="19" t="s">
        <v>611</v>
      </c>
      <c r="VC28" s="19" t="s">
        <v>611</v>
      </c>
      <c r="VD28" s="19" t="s">
        <v>611</v>
      </c>
      <c r="VI28" s="18">
        <f t="shared" si="14"/>
        <v>0</v>
      </c>
      <c r="VJ28" s="18">
        <f t="shared" si="15"/>
        <v>0</v>
      </c>
      <c r="VK28" s="18">
        <f t="shared" si="16"/>
        <v>0</v>
      </c>
      <c r="VL28" s="18">
        <f t="shared" si="17"/>
        <v>31409.27</v>
      </c>
      <c r="VN28" s="19" t="s">
        <v>611</v>
      </c>
      <c r="VO28" s="19" t="s">
        <v>611</v>
      </c>
      <c r="VU28" s="19" t="s">
        <v>611</v>
      </c>
      <c r="VV28" s="19" t="s">
        <v>611</v>
      </c>
      <c r="WS28" s="19" t="s">
        <v>611</v>
      </c>
      <c r="WT28" s="19" t="s">
        <v>611</v>
      </c>
      <c r="WU28" s="19" t="s">
        <v>611</v>
      </c>
      <c r="WZ28" s="19" t="s">
        <v>611</v>
      </c>
      <c r="XA28" s="19" t="s">
        <v>611</v>
      </c>
      <c r="XJ28" s="19" t="s">
        <v>611</v>
      </c>
      <c r="XK28" s="19" t="s">
        <v>611</v>
      </c>
      <c r="XV28" s="17">
        <v>31409.27</v>
      </c>
      <c r="XX28" s="19" t="s">
        <v>611</v>
      </c>
      <c r="XY28" s="19" t="s">
        <v>611</v>
      </c>
      <c r="XZ28" s="19" t="s">
        <v>1371</v>
      </c>
      <c r="YA28" s="17">
        <v>0</v>
      </c>
      <c r="YB28" s="19" t="s">
        <v>636</v>
      </c>
      <c r="YC28" s="19" t="s">
        <v>1372</v>
      </c>
      <c r="YD28" s="19" t="s">
        <v>610</v>
      </c>
    </row>
    <row r="29" spans="1:654" ht="15" customHeight="1">
      <c r="A29" s="17">
        <v>2024</v>
      </c>
      <c r="B29" s="17">
        <v>5933028</v>
      </c>
      <c r="C29" s="19" t="s">
        <v>1373</v>
      </c>
      <c r="D29" s="17">
        <v>0</v>
      </c>
      <c r="E29" s="19" t="s">
        <v>610</v>
      </c>
      <c r="F29" s="19" t="s">
        <v>611</v>
      </c>
      <c r="G29" s="22"/>
      <c r="H29" s="19" t="s">
        <v>611</v>
      </c>
      <c r="I29" s="22"/>
      <c r="J29" s="19" t="s">
        <v>611</v>
      </c>
      <c r="K29" s="22"/>
      <c r="L29" s="19" t="s">
        <v>611</v>
      </c>
      <c r="M29" s="22"/>
      <c r="N29" s="19" t="s">
        <v>611</v>
      </c>
      <c r="O29" s="22"/>
      <c r="P29" s="19" t="s">
        <v>611</v>
      </c>
      <c r="Q29" s="22"/>
      <c r="R29" s="19" t="s">
        <v>611</v>
      </c>
      <c r="S29" s="22"/>
      <c r="T29" s="22" t="s">
        <v>612</v>
      </c>
      <c r="U29" s="19" t="s">
        <v>611</v>
      </c>
      <c r="V29" s="19" t="s">
        <v>611</v>
      </c>
      <c r="W29" s="19" t="s">
        <v>611</v>
      </c>
      <c r="X29" s="19" t="s">
        <v>613</v>
      </c>
      <c r="Y29" s="19" t="s">
        <v>614</v>
      </c>
      <c r="Z29" s="19" t="s">
        <v>610</v>
      </c>
      <c r="AA29" s="19" t="s">
        <v>611</v>
      </c>
      <c r="AB29" s="22"/>
      <c r="AC29" s="19" t="s">
        <v>611</v>
      </c>
      <c r="AD29" s="22"/>
      <c r="AE29" s="19" t="s">
        <v>611</v>
      </c>
      <c r="AF29" s="22"/>
      <c r="AG29" s="19" t="s">
        <v>611</v>
      </c>
      <c r="AH29" s="22"/>
      <c r="AI29" s="19" t="s">
        <v>611</v>
      </c>
      <c r="AJ29" s="22"/>
      <c r="AK29" s="19" t="s">
        <v>611</v>
      </c>
      <c r="AL29" s="22"/>
      <c r="AM29" s="19" t="s">
        <v>611</v>
      </c>
      <c r="AN29" s="22"/>
      <c r="AO29" s="18" t="s">
        <v>612</v>
      </c>
      <c r="AP29" s="19" t="s">
        <v>611</v>
      </c>
      <c r="AQ29" s="19" t="s">
        <v>611</v>
      </c>
      <c r="AR29" s="19" t="s">
        <v>611</v>
      </c>
      <c r="AS29" s="19" t="s">
        <v>613</v>
      </c>
      <c r="AT29" s="19" t="s">
        <v>614</v>
      </c>
      <c r="AU29" s="18" t="s">
        <v>610</v>
      </c>
      <c r="AV29" s="19" t="s">
        <v>617</v>
      </c>
      <c r="AW29" s="19" t="s">
        <v>618</v>
      </c>
      <c r="AX29" s="19" t="s">
        <v>611</v>
      </c>
      <c r="AY29" s="19" t="s">
        <v>611</v>
      </c>
      <c r="AZ29" s="19" t="s">
        <v>619</v>
      </c>
      <c r="BA29" s="19" t="s">
        <v>611</v>
      </c>
      <c r="BB29" s="19" t="s">
        <v>611</v>
      </c>
      <c r="BC29" s="19" t="s">
        <v>610</v>
      </c>
      <c r="BD29" s="19" t="s">
        <v>611</v>
      </c>
      <c r="BI29" s="19" t="s">
        <v>611</v>
      </c>
      <c r="BL29" s="19" t="s">
        <v>611</v>
      </c>
      <c r="BM29" s="19" t="s">
        <v>827</v>
      </c>
      <c r="BN29" s="19" t="s">
        <v>828</v>
      </c>
      <c r="BO29" s="19" t="s">
        <v>846</v>
      </c>
      <c r="BP29" s="19" t="s">
        <v>611</v>
      </c>
      <c r="BQ29" s="19" t="s">
        <v>611</v>
      </c>
      <c r="BR29" s="19" t="s">
        <v>847</v>
      </c>
      <c r="BS29" s="19" t="s">
        <v>611</v>
      </c>
      <c r="BT29" s="19" t="s">
        <v>610</v>
      </c>
      <c r="BY29" s="19" t="s">
        <v>611</v>
      </c>
      <c r="BZ29" s="19" t="s">
        <v>611</v>
      </c>
      <c r="CA29" s="19" t="s">
        <v>611</v>
      </c>
      <c r="CB29" s="19" t="s">
        <v>611</v>
      </c>
      <c r="CC29" s="19" t="s">
        <v>611</v>
      </c>
      <c r="CD29" s="19" t="s">
        <v>611</v>
      </c>
      <c r="CE29" s="19" t="s">
        <v>611</v>
      </c>
      <c r="CF29" s="19" t="s">
        <v>611</v>
      </c>
      <c r="CG29" s="19" t="s">
        <v>611</v>
      </c>
      <c r="CH29" s="19" t="s">
        <v>611</v>
      </c>
      <c r="CI29" s="19" t="s">
        <v>611</v>
      </c>
      <c r="CJ29" s="19" t="s">
        <v>611</v>
      </c>
      <c r="CK29" s="19" t="s">
        <v>611</v>
      </c>
      <c r="CL29" s="19" t="s">
        <v>611</v>
      </c>
      <c r="CM29" s="19" t="s">
        <v>611</v>
      </c>
      <c r="CN29" s="19" t="s">
        <v>611</v>
      </c>
      <c r="CO29" s="19" t="s">
        <v>611</v>
      </c>
      <c r="CP29" s="19" t="s">
        <v>621</v>
      </c>
      <c r="CQ29" s="19" t="s">
        <v>622</v>
      </c>
      <c r="CR29" s="19" t="s">
        <v>611</v>
      </c>
      <c r="CS29" s="19" t="s">
        <v>611</v>
      </c>
      <c r="CT29" s="19" t="s">
        <v>610</v>
      </c>
      <c r="CU29" s="19" t="s">
        <v>611</v>
      </c>
      <c r="CY29" s="19" t="s">
        <v>611</v>
      </c>
      <c r="CZ29" s="19" t="s">
        <v>611</v>
      </c>
      <c r="DA29" s="19" t="s">
        <v>611</v>
      </c>
      <c r="DB29" s="19" t="s">
        <v>611</v>
      </c>
      <c r="DC29" s="19" t="s">
        <v>611</v>
      </c>
      <c r="DD29" s="19" t="s">
        <v>611</v>
      </c>
      <c r="DE29" s="19" t="s">
        <v>611</v>
      </c>
      <c r="DF29" s="19" t="s">
        <v>611</v>
      </c>
      <c r="DG29" s="19" t="s">
        <v>611</v>
      </c>
      <c r="DK29" s="19" t="s">
        <v>611</v>
      </c>
      <c r="DL29" s="17">
        <v>0</v>
      </c>
      <c r="DN29" s="17">
        <v>0</v>
      </c>
      <c r="DP29" s="17">
        <v>0</v>
      </c>
      <c r="DR29" s="19" t="s">
        <v>611</v>
      </c>
      <c r="DS29" s="19" t="s">
        <v>610</v>
      </c>
      <c r="DT29" s="19" t="s">
        <v>610</v>
      </c>
      <c r="DU29" s="19" t="s">
        <v>610</v>
      </c>
      <c r="DV29" s="18" t="s">
        <v>610</v>
      </c>
      <c r="DW29" s="19" t="s">
        <v>610</v>
      </c>
      <c r="DX29" s="19" t="s">
        <v>894</v>
      </c>
      <c r="DY29" s="19" t="s">
        <v>611</v>
      </c>
      <c r="DZ29" s="19" t="s">
        <v>611</v>
      </c>
      <c r="EA29" s="19" t="s">
        <v>611</v>
      </c>
      <c r="EB29" s="19" t="s">
        <v>848</v>
      </c>
      <c r="EC29" s="19" t="s">
        <v>611</v>
      </c>
      <c r="ED29" s="19" t="s">
        <v>668</v>
      </c>
      <c r="EE29" s="19" t="s">
        <v>611</v>
      </c>
      <c r="EF29" s="19" t="s">
        <v>611</v>
      </c>
      <c r="EG29" s="19" t="s">
        <v>611</v>
      </c>
      <c r="EH29" s="19" t="s">
        <v>625</v>
      </c>
      <c r="EI29" s="19" t="s">
        <v>611</v>
      </c>
      <c r="EJ29" s="19" t="s">
        <v>611</v>
      </c>
      <c r="EK29" s="19" t="s">
        <v>611</v>
      </c>
      <c r="EL29" s="19" t="s">
        <v>611</v>
      </c>
      <c r="EM29" s="19" t="s">
        <v>611</v>
      </c>
      <c r="EN29" s="19" t="s">
        <v>626</v>
      </c>
      <c r="EO29" s="19" t="s">
        <v>611</v>
      </c>
      <c r="EP29" s="19" t="s">
        <v>611</v>
      </c>
      <c r="EQ29" s="19" t="s">
        <v>611</v>
      </c>
      <c r="ER29" s="19" t="s">
        <v>611</v>
      </c>
      <c r="ES29" s="19" t="s">
        <v>611</v>
      </c>
      <c r="ET29" s="19" t="s">
        <v>611</v>
      </c>
      <c r="EU29" s="19" t="s">
        <v>611</v>
      </c>
      <c r="EV29" s="19" t="s">
        <v>611</v>
      </c>
      <c r="EW29" s="19" t="s">
        <v>611</v>
      </c>
      <c r="EX29" s="19" t="s">
        <v>611</v>
      </c>
      <c r="EY29" s="19" t="s">
        <v>611</v>
      </c>
      <c r="EZ29" s="19" t="s">
        <v>611</v>
      </c>
      <c r="FA29" s="19" t="s">
        <v>611</v>
      </c>
      <c r="FB29" s="19" t="s">
        <v>611</v>
      </c>
      <c r="FC29" s="19" t="s">
        <v>611</v>
      </c>
      <c r="FD29" s="19" t="s">
        <v>611</v>
      </c>
      <c r="FE29" s="19" t="s">
        <v>611</v>
      </c>
      <c r="FF29" s="19" t="s">
        <v>611</v>
      </c>
      <c r="FG29" s="19" t="s">
        <v>611</v>
      </c>
      <c r="FH29" s="19" t="s">
        <v>611</v>
      </c>
      <c r="FI29" s="19" t="s">
        <v>611</v>
      </c>
      <c r="FJ29" s="19" t="s">
        <v>1374</v>
      </c>
      <c r="FK29" s="18" t="s">
        <v>628</v>
      </c>
      <c r="FL29" s="18"/>
      <c r="FM29" s="19" t="s">
        <v>611</v>
      </c>
      <c r="FN29" s="19" t="s">
        <v>611</v>
      </c>
      <c r="FO29" s="19" t="s">
        <v>832</v>
      </c>
      <c r="FP29" s="19" t="s">
        <v>611</v>
      </c>
      <c r="FQ29" s="19" t="s">
        <v>611</v>
      </c>
      <c r="FR29" s="19" t="s">
        <v>611</v>
      </c>
      <c r="FS29" s="19" t="s">
        <v>611</v>
      </c>
      <c r="FT29" s="19" t="s">
        <v>611</v>
      </c>
      <c r="FU29" s="19" t="s">
        <v>611</v>
      </c>
      <c r="FV29" s="19" t="s">
        <v>611</v>
      </c>
      <c r="FW29" s="19" t="s">
        <v>611</v>
      </c>
      <c r="FX29" s="19" t="s">
        <v>611</v>
      </c>
      <c r="FY29" s="19" t="s">
        <v>611</v>
      </c>
      <c r="FZ29" s="19" t="s">
        <v>611</v>
      </c>
      <c r="GA29" s="19" t="s">
        <v>611</v>
      </c>
      <c r="GB29" s="19" t="s">
        <v>611</v>
      </c>
      <c r="GC29" s="19" t="s">
        <v>611</v>
      </c>
      <c r="GD29" s="19" t="s">
        <v>611</v>
      </c>
      <c r="GE29" s="19" t="s">
        <v>611</v>
      </c>
      <c r="GF29" s="19" t="s">
        <v>611</v>
      </c>
      <c r="GG29" s="19" t="s">
        <v>611</v>
      </c>
      <c r="GH29" s="19" t="s">
        <v>611</v>
      </c>
      <c r="GI29" s="19" t="s">
        <v>611</v>
      </c>
      <c r="GJ29" s="19" t="s">
        <v>611</v>
      </c>
      <c r="GK29" s="19" t="s">
        <v>611</v>
      </c>
      <c r="GL29" s="19" t="s">
        <v>611</v>
      </c>
      <c r="GM29" s="19" t="s">
        <v>611</v>
      </c>
      <c r="GN29" s="19" t="s">
        <v>611</v>
      </c>
      <c r="GO29" s="19" t="s">
        <v>611</v>
      </c>
      <c r="GP29" s="19" t="s">
        <v>611</v>
      </c>
      <c r="GQ29" s="19" t="s">
        <v>611</v>
      </c>
      <c r="GR29" s="19" t="s">
        <v>611</v>
      </c>
      <c r="GS29" s="19" t="s">
        <v>611</v>
      </c>
      <c r="GT29" s="19" t="s">
        <v>611</v>
      </c>
      <c r="GU29" s="19" t="s">
        <v>611</v>
      </c>
      <c r="GV29" s="19" t="s">
        <v>611</v>
      </c>
      <c r="GW29" s="19" t="s">
        <v>611</v>
      </c>
      <c r="GX29" s="19" t="s">
        <v>611</v>
      </c>
      <c r="GY29" s="19" t="s">
        <v>611</v>
      </c>
      <c r="GZ29" s="19" t="s">
        <v>611</v>
      </c>
      <c r="HA29" s="19" t="s">
        <v>636</v>
      </c>
      <c r="HB29" s="18" t="s">
        <v>832</v>
      </c>
      <c r="HC29" s="18" t="s">
        <v>832</v>
      </c>
      <c r="HD29" s="19" t="s">
        <v>611</v>
      </c>
      <c r="HE29" s="19" t="s">
        <v>611</v>
      </c>
      <c r="HF29" s="19" t="s">
        <v>634</v>
      </c>
      <c r="HG29" s="19" t="s">
        <v>611</v>
      </c>
      <c r="HH29" s="19" t="s">
        <v>611</v>
      </c>
      <c r="HI29" s="19" t="s">
        <v>611</v>
      </c>
      <c r="HJ29" s="19" t="s">
        <v>611</v>
      </c>
      <c r="HK29" s="19" t="s">
        <v>611</v>
      </c>
      <c r="HL29" s="19" t="s">
        <v>611</v>
      </c>
      <c r="HM29" s="19" t="s">
        <v>611</v>
      </c>
      <c r="HN29" s="19" t="s">
        <v>611</v>
      </c>
      <c r="HO29" s="19" t="s">
        <v>611</v>
      </c>
      <c r="HP29" s="19" t="s">
        <v>611</v>
      </c>
      <c r="HQ29" s="19" t="s">
        <v>611</v>
      </c>
      <c r="HR29" s="19" t="s">
        <v>611</v>
      </c>
      <c r="HS29" s="19" t="s">
        <v>611</v>
      </c>
      <c r="HT29" s="19" t="s">
        <v>611</v>
      </c>
      <c r="HU29" s="19" t="s">
        <v>611</v>
      </c>
      <c r="HV29" s="19" t="s">
        <v>611</v>
      </c>
      <c r="HW29" s="19" t="s">
        <v>611</v>
      </c>
      <c r="HX29" s="19" t="s">
        <v>611</v>
      </c>
      <c r="HY29" s="19" t="s">
        <v>611</v>
      </c>
      <c r="HZ29" s="19" t="s">
        <v>611</v>
      </c>
      <c r="IA29" s="19" t="s">
        <v>611</v>
      </c>
      <c r="IB29" s="18" t="s">
        <v>635</v>
      </c>
      <c r="IC29" s="18" t="s">
        <v>634</v>
      </c>
      <c r="ID29" s="19" t="s">
        <v>636</v>
      </c>
      <c r="IE29" s="19" t="s">
        <v>611</v>
      </c>
      <c r="IF29" s="19" t="s">
        <v>611</v>
      </c>
      <c r="IG29" s="19" t="s">
        <v>634</v>
      </c>
      <c r="IH29" s="18" t="s">
        <v>611</v>
      </c>
      <c r="II29" s="19" t="s">
        <v>611</v>
      </c>
      <c r="IJ29" s="19" t="s">
        <v>611</v>
      </c>
      <c r="IK29" s="19" t="s">
        <v>611</v>
      </c>
      <c r="IL29" s="19" t="s">
        <v>611</v>
      </c>
      <c r="IM29" s="19" t="s">
        <v>611</v>
      </c>
      <c r="IN29" s="19" t="s">
        <v>611</v>
      </c>
      <c r="IO29" s="19" t="s">
        <v>611</v>
      </c>
      <c r="IP29" s="19" t="s">
        <v>611</v>
      </c>
      <c r="IQ29" s="19" t="s">
        <v>611</v>
      </c>
      <c r="IR29" s="19" t="s">
        <v>611</v>
      </c>
      <c r="IS29" s="19" t="s">
        <v>611</v>
      </c>
      <c r="IT29" s="19" t="s">
        <v>611</v>
      </c>
      <c r="IU29" s="19" t="s">
        <v>611</v>
      </c>
      <c r="IV29" s="19" t="s">
        <v>611</v>
      </c>
      <c r="IW29" s="19" t="s">
        <v>611</v>
      </c>
      <c r="IX29" s="19" t="s">
        <v>611</v>
      </c>
      <c r="IY29" s="19" t="s">
        <v>611</v>
      </c>
      <c r="IZ29" s="19" t="s">
        <v>611</v>
      </c>
      <c r="JA29" s="19" t="s">
        <v>611</v>
      </c>
      <c r="JB29" s="19" t="s">
        <v>611</v>
      </c>
      <c r="JC29" s="19" t="s">
        <v>611</v>
      </c>
      <c r="JD29" s="19" t="s">
        <v>611</v>
      </c>
      <c r="JE29" s="19" t="s">
        <v>611</v>
      </c>
      <c r="JF29" s="19" t="s">
        <v>611</v>
      </c>
      <c r="JG29" s="19" t="s">
        <v>611</v>
      </c>
      <c r="JH29" s="19" t="s">
        <v>611</v>
      </c>
      <c r="JI29" s="19" t="s">
        <v>636</v>
      </c>
      <c r="JJ29" s="18" t="s">
        <v>634</v>
      </c>
      <c r="JK29" s="18" t="s">
        <v>634</v>
      </c>
      <c r="JL29" s="19" t="s">
        <v>638</v>
      </c>
      <c r="JM29" s="17">
        <v>0.2</v>
      </c>
      <c r="JN29" s="19" t="s">
        <v>727</v>
      </c>
      <c r="JO29" s="17">
        <v>0.2</v>
      </c>
      <c r="JP29" s="19" t="s">
        <v>728</v>
      </c>
      <c r="JQ29" s="17">
        <v>0.2</v>
      </c>
      <c r="JR29" s="19" t="s">
        <v>729</v>
      </c>
      <c r="JS29" s="17">
        <v>0.2</v>
      </c>
      <c r="JT29" s="19" t="s">
        <v>611</v>
      </c>
      <c r="JU29" s="19" t="s">
        <v>730</v>
      </c>
      <c r="JV29" s="17">
        <v>0</v>
      </c>
      <c r="JW29" s="19" t="s">
        <v>727</v>
      </c>
      <c r="JX29" s="17">
        <v>0</v>
      </c>
      <c r="JY29" s="19" t="s">
        <v>731</v>
      </c>
      <c r="JZ29" s="17">
        <v>0</v>
      </c>
      <c r="KA29" s="19" t="s">
        <v>732</v>
      </c>
      <c r="KB29" s="17">
        <v>0</v>
      </c>
      <c r="KC29" s="19" t="s">
        <v>611</v>
      </c>
      <c r="KD29" s="19" t="s">
        <v>611</v>
      </c>
      <c r="KF29" s="19" t="s">
        <v>611</v>
      </c>
      <c r="KH29" s="19" t="s">
        <v>610</v>
      </c>
      <c r="KI29" s="19" t="s">
        <v>611</v>
      </c>
      <c r="KJ29" s="19" t="s">
        <v>611</v>
      </c>
      <c r="KK29" s="19" t="s">
        <v>639</v>
      </c>
      <c r="KL29" s="19" t="s">
        <v>640</v>
      </c>
      <c r="KM29" s="19" t="s">
        <v>858</v>
      </c>
      <c r="KN29" s="19" t="s">
        <v>611</v>
      </c>
      <c r="KO29" s="19" t="s">
        <v>611</v>
      </c>
      <c r="KP29" s="19" t="s">
        <v>611</v>
      </c>
      <c r="KQ29" s="19" t="s">
        <v>610</v>
      </c>
      <c r="KR29" s="19" t="s">
        <v>611</v>
      </c>
      <c r="KS29" s="19" t="s">
        <v>611</v>
      </c>
      <c r="KT29" s="19" t="s">
        <v>611</v>
      </c>
      <c r="KU29" s="19" t="s">
        <v>611</v>
      </c>
      <c r="KV29" s="19" t="s">
        <v>611</v>
      </c>
      <c r="KW29" s="19" t="s">
        <v>611</v>
      </c>
      <c r="KX29" s="19" t="s">
        <v>644</v>
      </c>
      <c r="KY29" s="19" t="s">
        <v>1375</v>
      </c>
      <c r="KZ29" s="19" t="s">
        <v>611</v>
      </c>
      <c r="LA29" s="19" t="s">
        <v>611</v>
      </c>
      <c r="LB29" s="19" t="s">
        <v>744</v>
      </c>
      <c r="LC29" s="19" t="s">
        <v>1376</v>
      </c>
      <c r="LD29" s="19" t="s">
        <v>611</v>
      </c>
      <c r="LE29" s="19" t="s">
        <v>611</v>
      </c>
      <c r="LF29" s="19" t="s">
        <v>611</v>
      </c>
      <c r="LG29" s="19" t="s">
        <v>611</v>
      </c>
      <c r="LH29" s="19" t="s">
        <v>611</v>
      </c>
      <c r="LI29" s="19" t="s">
        <v>611</v>
      </c>
      <c r="LJ29" s="19" t="s">
        <v>611</v>
      </c>
      <c r="LK29" s="19" t="s">
        <v>611</v>
      </c>
      <c r="LL29" s="19" t="s">
        <v>611</v>
      </c>
      <c r="LM29" s="19" t="s">
        <v>611</v>
      </c>
      <c r="LN29" s="19" t="s">
        <v>611</v>
      </c>
      <c r="LO29" s="19" t="s">
        <v>611</v>
      </c>
      <c r="LP29" s="19" t="s">
        <v>611</v>
      </c>
      <c r="LQ29" s="19" t="s">
        <v>611</v>
      </c>
      <c r="LR29" s="19" t="s">
        <v>611</v>
      </c>
      <c r="LS29" s="19" t="s">
        <v>611</v>
      </c>
      <c r="LT29" s="19" t="s">
        <v>611</v>
      </c>
      <c r="LU29" s="19" t="s">
        <v>611</v>
      </c>
      <c r="LV29" s="19" t="s">
        <v>611</v>
      </c>
      <c r="LW29" s="19" t="s">
        <v>611</v>
      </c>
      <c r="LX29" s="19" t="s">
        <v>761</v>
      </c>
      <c r="LY29" s="19" t="s">
        <v>762</v>
      </c>
      <c r="LZ29" s="19" t="s">
        <v>611</v>
      </c>
      <c r="MA29" s="19" t="s">
        <v>611</v>
      </c>
      <c r="MB29" s="19" t="s">
        <v>611</v>
      </c>
      <c r="MC29" s="19" t="s">
        <v>766</v>
      </c>
      <c r="MD29" s="19" t="s">
        <v>767</v>
      </c>
      <c r="ME29" s="19" t="s">
        <v>768</v>
      </c>
      <c r="MF29" s="19" t="s">
        <v>611</v>
      </c>
      <c r="MG29" s="19" t="s">
        <v>611</v>
      </c>
      <c r="MH29" s="19" t="s">
        <v>611</v>
      </c>
      <c r="MI29" s="19" t="s">
        <v>611</v>
      </c>
      <c r="MJ29" s="19" t="s">
        <v>611</v>
      </c>
      <c r="MK29" s="19" t="s">
        <v>771</v>
      </c>
      <c r="ML29" s="19" t="s">
        <v>772</v>
      </c>
      <c r="MM29" s="19" t="s">
        <v>611</v>
      </c>
      <c r="MN29" s="19" t="s">
        <v>611</v>
      </c>
      <c r="MO29" s="19" t="s">
        <v>611</v>
      </c>
      <c r="MP29" s="19" t="s">
        <v>610</v>
      </c>
      <c r="MQ29" s="19" t="s">
        <v>611</v>
      </c>
      <c r="MR29" s="19" t="s">
        <v>611</v>
      </c>
      <c r="MS29" s="19" t="s">
        <v>882</v>
      </c>
      <c r="MT29" s="19" t="s">
        <v>648</v>
      </c>
      <c r="MU29" s="19" t="s">
        <v>883</v>
      </c>
      <c r="MV29" s="19" t="s">
        <v>611</v>
      </c>
      <c r="MW29" s="19" t="s">
        <v>611</v>
      </c>
      <c r="MX29" s="19" t="s">
        <v>611</v>
      </c>
      <c r="MY29" s="19" t="s">
        <v>611</v>
      </c>
      <c r="MZ29" s="19" t="s">
        <v>611</v>
      </c>
      <c r="NA29" s="19" t="s">
        <v>611</v>
      </c>
      <c r="NB29" s="19" t="s">
        <v>611</v>
      </c>
      <c r="NC29" s="19" t="s">
        <v>611</v>
      </c>
      <c r="ND29" s="19" t="s">
        <v>611</v>
      </c>
      <c r="NE29" s="19" t="s">
        <v>611</v>
      </c>
      <c r="NF29" s="19" t="s">
        <v>611</v>
      </c>
      <c r="NG29" s="19" t="s">
        <v>611</v>
      </c>
      <c r="NH29" s="19" t="s">
        <v>611</v>
      </c>
      <c r="NI29" s="19" t="s">
        <v>611</v>
      </c>
      <c r="NJ29" s="19" t="s">
        <v>611</v>
      </c>
      <c r="NK29" s="19" t="s">
        <v>611</v>
      </c>
      <c r="NL29" s="19" t="s">
        <v>649</v>
      </c>
      <c r="NM29" s="19" t="s">
        <v>611</v>
      </c>
      <c r="NN29" s="19" t="s">
        <v>611</v>
      </c>
      <c r="NO29" s="19" t="s">
        <v>611</v>
      </c>
      <c r="NP29" s="18">
        <f t="shared" si="0"/>
        <v>0</v>
      </c>
      <c r="NQ29" s="18">
        <f t="shared" si="1"/>
        <v>0</v>
      </c>
      <c r="NR29" s="18">
        <f>SUM(OD29,QD29)</f>
        <v>0</v>
      </c>
      <c r="NS29" s="18">
        <f>SUM(OE29,QE29)</f>
        <v>0</v>
      </c>
      <c r="NT29" s="18">
        <f>SUM(OF29,QF29)</f>
        <v>0</v>
      </c>
      <c r="NU29" s="18">
        <f>SUM(OG29,QG29)</f>
        <v>0</v>
      </c>
      <c r="NV29" s="17">
        <v>129163</v>
      </c>
      <c r="OD29" s="18">
        <f t="shared" si="2"/>
        <v>0</v>
      </c>
      <c r="OE29" s="18">
        <f>SUM(OR29,OS29,OT29,OU29,OV29,OW29,OX29,OY29,OZ29,PA29,PB29,PC29,PD29,PE29)</f>
        <v>0</v>
      </c>
      <c r="OF29" s="18">
        <f>SUM(NW29,NX29,NY29,NZ29,OA29,OB29,OC29,OI29,PF29,PG29,PH29,PI29,PJ29,PK29,PM29)</f>
        <v>0</v>
      </c>
      <c r="OG29" s="18">
        <f t="shared" si="3"/>
        <v>0</v>
      </c>
      <c r="OH29" s="19"/>
      <c r="OI29" s="18" t="s">
        <v>611</v>
      </c>
      <c r="OQ29" s="19" t="s">
        <v>611</v>
      </c>
      <c r="PE29" s="19" t="s">
        <v>611</v>
      </c>
      <c r="PL29" s="19" t="s">
        <v>611</v>
      </c>
      <c r="PM29" s="19" t="s">
        <v>611</v>
      </c>
      <c r="PX29" s="19" t="s">
        <v>611</v>
      </c>
      <c r="PY29" s="19" t="s">
        <v>611</v>
      </c>
      <c r="QD29" s="18">
        <f t="shared" si="4"/>
        <v>0</v>
      </c>
      <c r="QE29" s="18">
        <f t="shared" si="5"/>
        <v>0</v>
      </c>
      <c r="QF29" s="18">
        <f t="shared" si="6"/>
        <v>0</v>
      </c>
      <c r="QG29" s="18">
        <f t="shared" si="7"/>
        <v>0</v>
      </c>
      <c r="QI29" s="19" t="s">
        <v>611</v>
      </c>
      <c r="QJ29" s="19" t="s">
        <v>611</v>
      </c>
      <c r="QP29" s="19" t="s">
        <v>611</v>
      </c>
      <c r="QQ29" s="18" t="s">
        <v>611</v>
      </c>
      <c r="RN29" s="19" t="s">
        <v>611</v>
      </c>
      <c r="RO29" s="19" t="s">
        <v>611</v>
      </c>
      <c r="RP29" s="19" t="s">
        <v>611</v>
      </c>
      <c r="RU29" s="19" t="s">
        <v>611</v>
      </c>
      <c r="RV29" s="19" t="s">
        <v>611</v>
      </c>
      <c r="SE29" s="19" t="s">
        <v>611</v>
      </c>
      <c r="SF29" s="19" t="s">
        <v>611</v>
      </c>
      <c r="SS29" s="19" t="s">
        <v>611</v>
      </c>
      <c r="ST29" s="19" t="s">
        <v>611</v>
      </c>
      <c r="SU29" s="19" t="s">
        <v>611</v>
      </c>
      <c r="SV29" s="19" t="s">
        <v>839</v>
      </c>
      <c r="SW29" s="19" t="s">
        <v>1377</v>
      </c>
      <c r="SX29" s="18">
        <f t="shared" si="8"/>
        <v>44082</v>
      </c>
      <c r="SY29" s="18">
        <f t="shared" si="9"/>
        <v>0</v>
      </c>
      <c r="SZ29" s="19" t="s">
        <v>611</v>
      </c>
      <c r="TH29" s="18">
        <f t="shared" si="10"/>
        <v>44082</v>
      </c>
      <c r="TI29" s="18">
        <f t="shared" si="11"/>
        <v>0</v>
      </c>
      <c r="TJ29" s="18">
        <f t="shared" si="12"/>
        <v>0</v>
      </c>
      <c r="TK29" s="18">
        <f t="shared" si="13"/>
        <v>0</v>
      </c>
      <c r="TL29" s="19" t="s">
        <v>611</v>
      </c>
      <c r="TM29" s="19" t="s">
        <v>611</v>
      </c>
      <c r="TQ29" s="17">
        <v>44082</v>
      </c>
      <c r="TT29" s="19" t="s">
        <v>611</v>
      </c>
      <c r="TU29" s="19" t="s">
        <v>611</v>
      </c>
      <c r="UI29" s="19" t="s">
        <v>611</v>
      </c>
      <c r="UJ29" s="19" t="s">
        <v>611</v>
      </c>
      <c r="UQ29" s="19" t="s">
        <v>611</v>
      </c>
      <c r="UR29" s="19" t="s">
        <v>611</v>
      </c>
      <c r="VC29" s="19" t="s">
        <v>611</v>
      </c>
      <c r="VD29" s="19" t="s">
        <v>611</v>
      </c>
      <c r="VI29" s="18">
        <f t="shared" si="14"/>
        <v>0</v>
      </c>
      <c r="VJ29" s="18">
        <f t="shared" si="15"/>
        <v>0</v>
      </c>
      <c r="VK29" s="18">
        <f t="shared" si="16"/>
        <v>0</v>
      </c>
      <c r="VL29" s="18">
        <f t="shared" si="17"/>
        <v>0</v>
      </c>
      <c r="VN29" s="19" t="s">
        <v>611</v>
      </c>
      <c r="VO29" s="19" t="s">
        <v>611</v>
      </c>
      <c r="VU29" s="19" t="s">
        <v>611</v>
      </c>
      <c r="VV29" s="19" t="s">
        <v>611</v>
      </c>
      <c r="WS29" s="19" t="s">
        <v>611</v>
      </c>
      <c r="WT29" s="19" t="s">
        <v>611</v>
      </c>
      <c r="WU29" s="19" t="s">
        <v>611</v>
      </c>
      <c r="WZ29" s="19" t="s">
        <v>611</v>
      </c>
      <c r="XA29" s="19" t="s">
        <v>611</v>
      </c>
      <c r="XJ29" s="19" t="s">
        <v>611</v>
      </c>
      <c r="XK29" s="19" t="s">
        <v>611</v>
      </c>
      <c r="XX29" s="19" t="s">
        <v>611</v>
      </c>
      <c r="XY29" s="19" t="s">
        <v>611</v>
      </c>
      <c r="XZ29" s="19" t="s">
        <v>1374</v>
      </c>
      <c r="YA29" s="17">
        <v>0</v>
      </c>
      <c r="YB29" s="19" t="s">
        <v>636</v>
      </c>
      <c r="YC29" s="19" t="s">
        <v>1378</v>
      </c>
      <c r="YD29" s="19" t="s">
        <v>610</v>
      </c>
    </row>
    <row r="30" spans="1:654" ht="15" customHeight="1">
      <c r="A30" s="17">
        <v>2024</v>
      </c>
      <c r="B30" s="17">
        <v>5937010</v>
      </c>
      <c r="C30" s="19" t="s">
        <v>1379</v>
      </c>
      <c r="D30" s="17">
        <v>0</v>
      </c>
      <c r="E30" s="19" t="s">
        <v>610</v>
      </c>
      <c r="F30" s="19" t="s">
        <v>611</v>
      </c>
      <c r="G30" s="22"/>
      <c r="H30" s="19" t="s">
        <v>611</v>
      </c>
      <c r="I30" s="22"/>
      <c r="J30" s="19" t="s">
        <v>611</v>
      </c>
      <c r="K30" s="22"/>
      <c r="L30" s="19" t="s">
        <v>611</v>
      </c>
      <c r="M30" s="22"/>
      <c r="N30" s="19" t="s">
        <v>611</v>
      </c>
      <c r="O30" s="22"/>
      <c r="P30" s="19" t="s">
        <v>611</v>
      </c>
      <c r="Q30" s="22"/>
      <c r="R30" s="19" t="s">
        <v>611</v>
      </c>
      <c r="S30" s="19"/>
      <c r="T30" s="22" t="s">
        <v>612</v>
      </c>
      <c r="U30" s="19" t="s">
        <v>611</v>
      </c>
      <c r="V30" s="19" t="s">
        <v>611</v>
      </c>
      <c r="W30" s="19" t="s">
        <v>611</v>
      </c>
      <c r="X30" s="19" t="s">
        <v>611</v>
      </c>
      <c r="Y30" s="19" t="s">
        <v>614</v>
      </c>
      <c r="Z30" s="19" t="s">
        <v>615</v>
      </c>
      <c r="AA30" s="19" t="s">
        <v>611</v>
      </c>
      <c r="AB30" s="22"/>
      <c r="AC30" s="19" t="s">
        <v>611</v>
      </c>
      <c r="AD30" s="22"/>
      <c r="AE30" s="19" t="s">
        <v>611</v>
      </c>
      <c r="AF30" s="22"/>
      <c r="AG30" s="19" t="s">
        <v>611</v>
      </c>
      <c r="AH30" s="22"/>
      <c r="AI30" s="19" t="s">
        <v>611</v>
      </c>
      <c r="AJ30" s="22"/>
      <c r="AK30" s="19" t="s">
        <v>611</v>
      </c>
      <c r="AL30" s="22"/>
      <c r="AM30" s="19" t="s">
        <v>616</v>
      </c>
      <c r="AN30" s="22">
        <v>41456</v>
      </c>
      <c r="AO30" s="18" t="s">
        <v>616</v>
      </c>
      <c r="AP30" s="19" t="s">
        <v>611</v>
      </c>
      <c r="AQ30" s="19" t="s">
        <v>611</v>
      </c>
      <c r="AR30" s="19" t="s">
        <v>611</v>
      </c>
      <c r="AS30" s="19" t="s">
        <v>611</v>
      </c>
      <c r="AT30" s="19" t="s">
        <v>611</v>
      </c>
      <c r="AU30" s="18" t="s">
        <v>615</v>
      </c>
      <c r="AV30" s="19" t="s">
        <v>617</v>
      </c>
      <c r="AW30" s="19" t="s">
        <v>618</v>
      </c>
      <c r="AX30" s="19" t="s">
        <v>611</v>
      </c>
      <c r="AY30" s="19" t="s">
        <v>611</v>
      </c>
      <c r="AZ30" s="19" t="s">
        <v>619</v>
      </c>
      <c r="BA30" s="19" t="s">
        <v>611</v>
      </c>
      <c r="BB30" s="19" t="s">
        <v>611</v>
      </c>
      <c r="BC30" s="19" t="s">
        <v>615</v>
      </c>
      <c r="BD30" s="19" t="s">
        <v>611</v>
      </c>
      <c r="BE30" s="17">
        <v>438.09</v>
      </c>
      <c r="BF30" s="17">
        <v>88.2</v>
      </c>
      <c r="BG30" s="17">
        <v>526.29</v>
      </c>
      <c r="BI30" s="19" t="s">
        <v>1380</v>
      </c>
      <c r="BL30" s="19" t="s">
        <v>611</v>
      </c>
      <c r="BM30" s="19" t="s">
        <v>611</v>
      </c>
      <c r="BN30" s="19" t="s">
        <v>611</v>
      </c>
      <c r="BO30" s="19" t="s">
        <v>611</v>
      </c>
      <c r="BP30" s="19" t="s">
        <v>611</v>
      </c>
      <c r="BQ30" s="19" t="s">
        <v>611</v>
      </c>
      <c r="BR30" s="19" t="s">
        <v>611</v>
      </c>
      <c r="BS30" s="19" t="s">
        <v>611</v>
      </c>
      <c r="BT30" s="19" t="s">
        <v>610</v>
      </c>
      <c r="BY30" s="19" t="s">
        <v>611</v>
      </c>
      <c r="BZ30" s="19" t="s">
        <v>611</v>
      </c>
      <c r="CA30" s="19" t="s">
        <v>611</v>
      </c>
      <c r="CB30" s="19" t="s">
        <v>611</v>
      </c>
      <c r="CC30" s="19" t="s">
        <v>611</v>
      </c>
      <c r="CD30" s="19" t="s">
        <v>611</v>
      </c>
      <c r="CE30" s="19" t="s">
        <v>611</v>
      </c>
      <c r="CF30" s="19" t="s">
        <v>611</v>
      </c>
      <c r="CG30" s="19" t="s">
        <v>611</v>
      </c>
      <c r="CH30" s="19" t="s">
        <v>611</v>
      </c>
      <c r="CI30" s="19" t="s">
        <v>611</v>
      </c>
      <c r="CJ30" s="19" t="s">
        <v>611</v>
      </c>
      <c r="CK30" s="19" t="s">
        <v>611</v>
      </c>
      <c r="CL30" s="19" t="s">
        <v>611</v>
      </c>
      <c r="CM30" s="19" t="s">
        <v>611</v>
      </c>
      <c r="CN30" s="19" t="s">
        <v>611</v>
      </c>
      <c r="CO30" s="19" t="s">
        <v>611</v>
      </c>
      <c r="CP30" s="19" t="s">
        <v>621</v>
      </c>
      <c r="CQ30" s="19" t="s">
        <v>622</v>
      </c>
      <c r="CR30" s="19" t="s">
        <v>611</v>
      </c>
      <c r="CS30" s="19" t="s">
        <v>611</v>
      </c>
      <c r="CT30" s="19" t="s">
        <v>610</v>
      </c>
      <c r="CU30" s="19" t="s">
        <v>611</v>
      </c>
      <c r="CY30" s="19" t="s">
        <v>611</v>
      </c>
      <c r="CZ30" s="19" t="s">
        <v>611</v>
      </c>
      <c r="DA30" s="19" t="s">
        <v>611</v>
      </c>
      <c r="DB30" s="19" t="s">
        <v>611</v>
      </c>
      <c r="DC30" s="19" t="s">
        <v>611</v>
      </c>
      <c r="DD30" s="19" t="s">
        <v>611</v>
      </c>
      <c r="DE30" s="19" t="s">
        <v>611</v>
      </c>
      <c r="DF30" s="19" t="s">
        <v>611</v>
      </c>
      <c r="DG30" s="19" t="s">
        <v>611</v>
      </c>
      <c r="DK30" s="19" t="s">
        <v>611</v>
      </c>
      <c r="DL30" s="17">
        <v>25</v>
      </c>
      <c r="DM30" s="17">
        <v>2007</v>
      </c>
      <c r="DR30" s="19" t="s">
        <v>611</v>
      </c>
      <c r="DS30" s="19" t="s">
        <v>610</v>
      </c>
      <c r="DT30" s="19" t="s">
        <v>610</v>
      </c>
      <c r="DU30" s="19" t="s">
        <v>610</v>
      </c>
      <c r="DV30" s="18" t="s">
        <v>610</v>
      </c>
      <c r="DW30" s="19" t="s">
        <v>610</v>
      </c>
      <c r="DX30" s="19" t="s">
        <v>611</v>
      </c>
      <c r="DY30" s="19" t="s">
        <v>611</v>
      </c>
      <c r="DZ30" s="19" t="s">
        <v>611</v>
      </c>
      <c r="EA30" s="19" t="s">
        <v>791</v>
      </c>
      <c r="EB30" s="19" t="s">
        <v>611</v>
      </c>
      <c r="EC30" s="19" t="s">
        <v>611</v>
      </c>
      <c r="ED30" s="19" t="s">
        <v>611</v>
      </c>
      <c r="EE30" s="19" t="s">
        <v>611</v>
      </c>
      <c r="EF30" s="19" t="s">
        <v>611</v>
      </c>
      <c r="EG30" s="19" t="s">
        <v>611</v>
      </c>
      <c r="EH30" s="19" t="s">
        <v>625</v>
      </c>
      <c r="EI30" s="19" t="s">
        <v>611</v>
      </c>
      <c r="EJ30" s="19" t="s">
        <v>611</v>
      </c>
      <c r="EK30" s="19" t="s">
        <v>611</v>
      </c>
      <c r="EL30" s="19" t="s">
        <v>611</v>
      </c>
      <c r="EM30" s="19" t="s">
        <v>611</v>
      </c>
      <c r="EN30" s="19" t="s">
        <v>626</v>
      </c>
      <c r="EO30" s="19" t="s">
        <v>611</v>
      </c>
      <c r="EP30" s="19" t="s">
        <v>611</v>
      </c>
      <c r="EQ30" s="19" t="s">
        <v>611</v>
      </c>
      <c r="ER30" s="19" t="s">
        <v>611</v>
      </c>
      <c r="ES30" s="19" t="s">
        <v>611</v>
      </c>
      <c r="ET30" s="19" t="s">
        <v>611</v>
      </c>
      <c r="EU30" s="19" t="s">
        <v>611</v>
      </c>
      <c r="EV30" s="19" t="s">
        <v>611</v>
      </c>
      <c r="EW30" s="19" t="s">
        <v>611</v>
      </c>
      <c r="EX30" s="19" t="s">
        <v>611</v>
      </c>
      <c r="EY30" s="19" t="s">
        <v>611</v>
      </c>
      <c r="EZ30" s="19" t="s">
        <v>611</v>
      </c>
      <c r="FA30" s="19" t="s">
        <v>611</v>
      </c>
      <c r="FB30" s="19" t="s">
        <v>611</v>
      </c>
      <c r="FC30" s="19" t="s">
        <v>611</v>
      </c>
      <c r="FD30" s="19" t="s">
        <v>611</v>
      </c>
      <c r="FE30" s="19" t="s">
        <v>611</v>
      </c>
      <c r="FF30" s="19" t="s">
        <v>611</v>
      </c>
      <c r="FG30" s="19" t="s">
        <v>611</v>
      </c>
      <c r="FH30" s="19" t="s">
        <v>611</v>
      </c>
      <c r="FI30" s="19" t="s">
        <v>611</v>
      </c>
      <c r="FJ30" s="19" t="s">
        <v>1381</v>
      </c>
      <c r="FK30" s="18" t="s">
        <v>628</v>
      </c>
      <c r="FL30" s="18"/>
      <c r="FM30" s="19" t="s">
        <v>611</v>
      </c>
      <c r="FN30" s="19" t="s">
        <v>611</v>
      </c>
      <c r="FO30" s="19" t="s">
        <v>832</v>
      </c>
      <c r="FP30" s="19" t="s">
        <v>611</v>
      </c>
      <c r="FQ30" s="19" t="s">
        <v>611</v>
      </c>
      <c r="FR30" s="19" t="s">
        <v>611</v>
      </c>
      <c r="FS30" s="19" t="s">
        <v>611</v>
      </c>
      <c r="FT30" s="19" t="s">
        <v>611</v>
      </c>
      <c r="FU30" s="19" t="s">
        <v>611</v>
      </c>
      <c r="FV30" s="19" t="s">
        <v>611</v>
      </c>
      <c r="FW30" s="19" t="s">
        <v>611</v>
      </c>
      <c r="FX30" s="19" t="s">
        <v>611</v>
      </c>
      <c r="FY30" s="19" t="s">
        <v>611</v>
      </c>
      <c r="FZ30" s="19" t="s">
        <v>611</v>
      </c>
      <c r="GA30" s="19" t="s">
        <v>611</v>
      </c>
      <c r="GB30" s="19" t="s">
        <v>611</v>
      </c>
      <c r="GC30" s="19" t="s">
        <v>611</v>
      </c>
      <c r="GD30" s="19" t="s">
        <v>611</v>
      </c>
      <c r="GE30" s="19" t="s">
        <v>611</v>
      </c>
      <c r="GF30" s="19" t="s">
        <v>611</v>
      </c>
      <c r="GG30" s="19" t="s">
        <v>611</v>
      </c>
      <c r="GH30" s="19" t="s">
        <v>611</v>
      </c>
      <c r="GI30" s="19" t="s">
        <v>611</v>
      </c>
      <c r="GJ30" s="19" t="s">
        <v>611</v>
      </c>
      <c r="GK30" s="19" t="s">
        <v>611</v>
      </c>
      <c r="GL30" s="19" t="s">
        <v>611</v>
      </c>
      <c r="GM30" s="19" t="s">
        <v>611</v>
      </c>
      <c r="GN30" s="19" t="s">
        <v>611</v>
      </c>
      <c r="GO30" s="19" t="s">
        <v>611</v>
      </c>
      <c r="GP30" s="19" t="s">
        <v>611</v>
      </c>
      <c r="GQ30" s="19" t="s">
        <v>611</v>
      </c>
      <c r="GR30" s="19" t="s">
        <v>611</v>
      </c>
      <c r="GS30" s="19" t="s">
        <v>611</v>
      </c>
      <c r="GT30" s="19" t="s">
        <v>611</v>
      </c>
      <c r="GU30" s="19" t="s">
        <v>611</v>
      </c>
      <c r="GV30" s="19" t="s">
        <v>611</v>
      </c>
      <c r="GW30" s="19" t="s">
        <v>611</v>
      </c>
      <c r="GX30" s="19" t="s">
        <v>611</v>
      </c>
      <c r="GY30" s="19" t="s">
        <v>611</v>
      </c>
      <c r="GZ30" s="19" t="s">
        <v>611</v>
      </c>
      <c r="HA30" s="19" t="s">
        <v>1382</v>
      </c>
      <c r="HB30" s="18" t="s">
        <v>832</v>
      </c>
      <c r="HC30" s="18" t="s">
        <v>832</v>
      </c>
      <c r="HD30" s="19" t="s">
        <v>611</v>
      </c>
      <c r="HE30" s="19" t="s">
        <v>611</v>
      </c>
      <c r="HF30" s="19" t="s">
        <v>634</v>
      </c>
      <c r="HG30" s="19" t="s">
        <v>611</v>
      </c>
      <c r="HH30" s="19" t="s">
        <v>611</v>
      </c>
      <c r="HI30" s="19" t="s">
        <v>611</v>
      </c>
      <c r="HJ30" s="19" t="s">
        <v>611</v>
      </c>
      <c r="HK30" s="19" t="s">
        <v>611</v>
      </c>
      <c r="HL30" s="19" t="s">
        <v>611</v>
      </c>
      <c r="HM30" s="19" t="s">
        <v>611</v>
      </c>
      <c r="HN30" s="19" t="s">
        <v>611</v>
      </c>
      <c r="HO30" s="19" t="s">
        <v>611</v>
      </c>
      <c r="HP30" s="19" t="s">
        <v>611</v>
      </c>
      <c r="HQ30" s="19" t="s">
        <v>611</v>
      </c>
      <c r="HR30" s="19" t="s">
        <v>611</v>
      </c>
      <c r="HS30" s="19" t="s">
        <v>611</v>
      </c>
      <c r="HT30" s="19" t="s">
        <v>611</v>
      </c>
      <c r="HU30" s="19" t="s">
        <v>611</v>
      </c>
      <c r="HV30" s="19" t="s">
        <v>611</v>
      </c>
      <c r="HW30" s="19" t="s">
        <v>611</v>
      </c>
      <c r="HX30" s="19" t="s">
        <v>611</v>
      </c>
      <c r="HY30" s="19" t="s">
        <v>611</v>
      </c>
      <c r="HZ30" s="19" t="s">
        <v>611</v>
      </c>
      <c r="IA30" s="19" t="s">
        <v>611</v>
      </c>
      <c r="IB30" s="18" t="s">
        <v>635</v>
      </c>
      <c r="IC30" s="18" t="s">
        <v>634</v>
      </c>
      <c r="ID30" s="19" t="s">
        <v>636</v>
      </c>
      <c r="IE30" s="19" t="s">
        <v>611</v>
      </c>
      <c r="IF30" s="19" t="s">
        <v>611</v>
      </c>
      <c r="IG30" s="19" t="s">
        <v>634</v>
      </c>
      <c r="IH30" s="18" t="str">
        <f>CONCATENATE(IJ30,II30)</f>
        <v/>
      </c>
      <c r="II30" s="19" t="s">
        <v>611</v>
      </c>
      <c r="IJ30" s="19" t="s">
        <v>611</v>
      </c>
      <c r="IK30" s="19" t="s">
        <v>611</v>
      </c>
      <c r="IL30" s="19" t="s">
        <v>611</v>
      </c>
      <c r="IM30" s="19" t="s">
        <v>611</v>
      </c>
      <c r="IN30" s="19" t="s">
        <v>611</v>
      </c>
      <c r="IO30" s="19" t="s">
        <v>611</v>
      </c>
      <c r="IP30" s="19" t="s">
        <v>611</v>
      </c>
      <c r="IQ30" s="19" t="s">
        <v>611</v>
      </c>
      <c r="IR30" s="19" t="s">
        <v>611</v>
      </c>
      <c r="IS30" s="19" t="s">
        <v>611</v>
      </c>
      <c r="IT30" s="19" t="s">
        <v>611</v>
      </c>
      <c r="IU30" s="19" t="s">
        <v>611</v>
      </c>
      <c r="IV30" s="19" t="s">
        <v>611</v>
      </c>
      <c r="IW30" s="19" t="s">
        <v>611</v>
      </c>
      <c r="IX30" s="19" t="s">
        <v>611</v>
      </c>
      <c r="IY30" s="19" t="s">
        <v>611</v>
      </c>
      <c r="IZ30" s="19" t="s">
        <v>611</v>
      </c>
      <c r="JA30" s="19" t="s">
        <v>611</v>
      </c>
      <c r="JB30" s="19" t="s">
        <v>611</v>
      </c>
      <c r="JC30" s="19" t="s">
        <v>611</v>
      </c>
      <c r="JD30" s="19" t="s">
        <v>611</v>
      </c>
      <c r="JE30" s="19" t="s">
        <v>611</v>
      </c>
      <c r="JF30" s="19" t="s">
        <v>611</v>
      </c>
      <c r="JG30" s="19" t="s">
        <v>611</v>
      </c>
      <c r="JH30" s="19" t="s">
        <v>611</v>
      </c>
      <c r="JI30" s="19" t="s">
        <v>636</v>
      </c>
      <c r="JJ30" s="18" t="s">
        <v>634</v>
      </c>
      <c r="JK30" s="18" t="s">
        <v>634</v>
      </c>
      <c r="JL30" s="19" t="s">
        <v>611</v>
      </c>
      <c r="JN30" s="19" t="s">
        <v>611</v>
      </c>
      <c r="JP30" s="19" t="s">
        <v>611</v>
      </c>
      <c r="JR30" s="19" t="s">
        <v>611</v>
      </c>
      <c r="JT30" s="19" t="s">
        <v>634</v>
      </c>
      <c r="JU30" s="19" t="s">
        <v>611</v>
      </c>
      <c r="JW30" s="19" t="s">
        <v>611</v>
      </c>
      <c r="JY30" s="19" t="s">
        <v>611</v>
      </c>
      <c r="KA30" s="19" t="s">
        <v>611</v>
      </c>
      <c r="KC30" s="19" t="s">
        <v>634</v>
      </c>
      <c r="KD30" s="19" t="s">
        <v>611</v>
      </c>
      <c r="KF30" s="19" t="s">
        <v>611</v>
      </c>
      <c r="KH30" s="19" t="s">
        <v>610</v>
      </c>
      <c r="KI30" s="19" t="s">
        <v>1383</v>
      </c>
      <c r="KJ30" s="19" t="s">
        <v>733</v>
      </c>
      <c r="KK30" s="19" t="s">
        <v>611</v>
      </c>
      <c r="KL30" s="19" t="s">
        <v>611</v>
      </c>
      <c r="KM30" s="19" t="s">
        <v>611</v>
      </c>
      <c r="KN30" s="19" t="s">
        <v>734</v>
      </c>
      <c r="KO30" s="19" t="s">
        <v>611</v>
      </c>
      <c r="KP30" s="19" t="s">
        <v>611</v>
      </c>
      <c r="KQ30" s="19" t="s">
        <v>611</v>
      </c>
      <c r="KR30" s="19" t="s">
        <v>642</v>
      </c>
      <c r="KS30" s="19" t="s">
        <v>612</v>
      </c>
      <c r="KT30" s="19" t="s">
        <v>611</v>
      </c>
      <c r="KU30" s="19" t="s">
        <v>611</v>
      </c>
      <c r="KV30" s="19" t="s">
        <v>611</v>
      </c>
      <c r="KW30" s="19" t="s">
        <v>611</v>
      </c>
      <c r="KX30" s="19" t="s">
        <v>644</v>
      </c>
      <c r="KY30" s="19" t="s">
        <v>612</v>
      </c>
      <c r="KZ30" s="19" t="s">
        <v>611</v>
      </c>
      <c r="LA30" s="19" t="s">
        <v>611</v>
      </c>
      <c r="LB30" s="19" t="s">
        <v>611</v>
      </c>
      <c r="LC30" s="19" t="s">
        <v>611</v>
      </c>
      <c r="LD30" s="19" t="s">
        <v>611</v>
      </c>
      <c r="LE30" s="19" t="s">
        <v>611</v>
      </c>
      <c r="LF30" s="19" t="s">
        <v>611</v>
      </c>
      <c r="LG30" s="19" t="s">
        <v>611</v>
      </c>
      <c r="LH30" s="19" t="s">
        <v>611</v>
      </c>
      <c r="LI30" s="19" t="s">
        <v>611</v>
      </c>
      <c r="LJ30" s="19" t="s">
        <v>611</v>
      </c>
      <c r="LK30" s="19" t="s">
        <v>611</v>
      </c>
      <c r="LL30" s="19" t="s">
        <v>611</v>
      </c>
      <c r="LM30" s="19" t="s">
        <v>611</v>
      </c>
      <c r="LN30" s="19" t="s">
        <v>754</v>
      </c>
      <c r="LO30" s="19" t="s">
        <v>1384</v>
      </c>
      <c r="LP30" s="19" t="s">
        <v>611</v>
      </c>
      <c r="LQ30" s="19" t="s">
        <v>611</v>
      </c>
      <c r="LR30" s="19" t="s">
        <v>611</v>
      </c>
      <c r="LS30" s="19" t="s">
        <v>611</v>
      </c>
      <c r="LT30" s="19" t="s">
        <v>611</v>
      </c>
      <c r="LU30" s="19" t="s">
        <v>611</v>
      </c>
      <c r="LV30" s="19" t="s">
        <v>611</v>
      </c>
      <c r="LW30" s="19" t="s">
        <v>611</v>
      </c>
      <c r="LX30" s="19" t="s">
        <v>611</v>
      </c>
      <c r="LY30" s="19" t="s">
        <v>611</v>
      </c>
      <c r="LZ30" s="19" t="s">
        <v>611</v>
      </c>
      <c r="MA30" s="19" t="s">
        <v>611</v>
      </c>
      <c r="MB30" s="19" t="s">
        <v>611</v>
      </c>
      <c r="MC30" s="19" t="s">
        <v>611</v>
      </c>
      <c r="MD30" s="19" t="s">
        <v>611</v>
      </c>
      <c r="ME30" s="19" t="s">
        <v>611</v>
      </c>
      <c r="MF30" s="19" t="s">
        <v>611</v>
      </c>
      <c r="MG30" s="19" t="s">
        <v>611</v>
      </c>
      <c r="MH30" s="19" t="s">
        <v>1385</v>
      </c>
      <c r="MI30" s="19" t="s">
        <v>611</v>
      </c>
      <c r="MJ30" s="19" t="s">
        <v>611</v>
      </c>
      <c r="MK30" s="19" t="s">
        <v>611</v>
      </c>
      <c r="ML30" s="19" t="s">
        <v>611</v>
      </c>
      <c r="MM30" s="19" t="s">
        <v>611</v>
      </c>
      <c r="MN30" s="19" t="s">
        <v>634</v>
      </c>
      <c r="MO30" s="19" t="s">
        <v>611</v>
      </c>
      <c r="MP30" s="19" t="s">
        <v>610</v>
      </c>
      <c r="MQ30" s="19" t="s">
        <v>611</v>
      </c>
      <c r="MR30" s="19" t="s">
        <v>1386</v>
      </c>
      <c r="MS30" s="19" t="s">
        <v>882</v>
      </c>
      <c r="MT30" s="19" t="s">
        <v>648</v>
      </c>
      <c r="MU30" s="19" t="s">
        <v>883</v>
      </c>
      <c r="MV30" s="19" t="s">
        <v>611</v>
      </c>
      <c r="MW30" s="19" t="s">
        <v>611</v>
      </c>
      <c r="MX30" s="19" t="s">
        <v>611</v>
      </c>
      <c r="MY30" s="19" t="s">
        <v>611</v>
      </c>
      <c r="MZ30" s="19" t="s">
        <v>611</v>
      </c>
      <c r="NA30" s="19" t="s">
        <v>611</v>
      </c>
      <c r="NB30" s="19" t="s">
        <v>611</v>
      </c>
      <c r="NC30" s="19" t="s">
        <v>611</v>
      </c>
      <c r="ND30" s="19" t="s">
        <v>611</v>
      </c>
      <c r="NE30" s="19" t="s">
        <v>611</v>
      </c>
      <c r="NF30" s="19" t="s">
        <v>611</v>
      </c>
      <c r="NG30" s="19" t="s">
        <v>611</v>
      </c>
      <c r="NH30" s="19" t="s">
        <v>611</v>
      </c>
      <c r="NI30" s="19" t="s">
        <v>611</v>
      </c>
      <c r="NJ30" s="19" t="s">
        <v>611</v>
      </c>
      <c r="NK30" s="19" t="s">
        <v>611</v>
      </c>
      <c r="NL30" s="19" t="s">
        <v>611</v>
      </c>
      <c r="NM30" s="19" t="s">
        <v>611</v>
      </c>
      <c r="NN30" s="19" t="s">
        <v>863</v>
      </c>
      <c r="NO30" s="19" t="s">
        <v>611</v>
      </c>
      <c r="NP30" s="18">
        <f t="shared" si="0"/>
        <v>38774</v>
      </c>
      <c r="NQ30" s="18">
        <f t="shared" si="1"/>
        <v>0</v>
      </c>
      <c r="NR30" s="18">
        <f>SUM(OD30,QD30)</f>
        <v>0</v>
      </c>
      <c r="NS30" s="18">
        <f>SUM(OE30,QE30)</f>
        <v>38774</v>
      </c>
      <c r="NT30" s="18">
        <f>SUM(OF30,QF30)</f>
        <v>0</v>
      </c>
      <c r="NU30" s="18">
        <f>SUM(OG30,QG30)</f>
        <v>0</v>
      </c>
      <c r="NV30" s="17">
        <v>295494</v>
      </c>
      <c r="NX30" s="19" t="s">
        <v>611</v>
      </c>
      <c r="OB30" s="19" t="s">
        <v>611</v>
      </c>
      <c r="OD30" s="18">
        <f t="shared" si="2"/>
        <v>0</v>
      </c>
      <c r="OE30" s="18">
        <f>SUM(OR30,OS30,OT30,OU30,OV30,OW30,OX30,OY30,OZ30,PA30,PB30,PC30,PD30,PE30)</f>
        <v>38774</v>
      </c>
      <c r="OF30" s="18">
        <f>SUM(NW30,NX30,NY30,NZ30,OA30,OB30,OC30,OI30,PF30,PG30,PH30,PI30,PJ30,PK30,PM30)</f>
        <v>0</v>
      </c>
      <c r="OG30" s="18">
        <f t="shared" si="3"/>
        <v>0</v>
      </c>
      <c r="OH30" s="19" t="s">
        <v>611</v>
      </c>
      <c r="OI30" s="18" t="s">
        <v>611</v>
      </c>
      <c r="OK30" s="19" t="s">
        <v>611</v>
      </c>
      <c r="OO30" s="19"/>
      <c r="OQ30" s="19" t="s">
        <v>611</v>
      </c>
      <c r="OS30" s="19" t="s">
        <v>611</v>
      </c>
      <c r="OU30" s="19" t="s">
        <v>611</v>
      </c>
      <c r="OV30" s="19" t="s">
        <v>611</v>
      </c>
      <c r="OY30" s="19" t="s">
        <v>611</v>
      </c>
      <c r="PA30" s="19" t="s">
        <v>611</v>
      </c>
      <c r="PB30" s="17">
        <v>38774</v>
      </c>
      <c r="PD30" s="19" t="s">
        <v>611</v>
      </c>
      <c r="PE30" s="19" t="s">
        <v>611</v>
      </c>
      <c r="PG30" s="19" t="s">
        <v>611</v>
      </c>
      <c r="PI30" s="19" t="s">
        <v>611</v>
      </c>
      <c r="PK30" s="19" t="s">
        <v>611</v>
      </c>
      <c r="PM30" s="19" t="s">
        <v>611</v>
      </c>
      <c r="PO30" s="19" t="s">
        <v>611</v>
      </c>
      <c r="PR30" s="19" t="s">
        <v>611</v>
      </c>
      <c r="PT30" s="19" t="s">
        <v>611</v>
      </c>
      <c r="PW30" s="19" t="s">
        <v>611</v>
      </c>
      <c r="PX30" s="19" t="s">
        <v>611</v>
      </c>
      <c r="PY30" s="19" t="s">
        <v>611</v>
      </c>
      <c r="QA30" s="19" t="s">
        <v>611</v>
      </c>
      <c r="QC30" s="19" t="s">
        <v>611</v>
      </c>
      <c r="QD30" s="18">
        <f t="shared" si="4"/>
        <v>0</v>
      </c>
      <c r="QE30" s="18">
        <f t="shared" si="5"/>
        <v>0</v>
      </c>
      <c r="QF30" s="18">
        <f t="shared" si="6"/>
        <v>0</v>
      </c>
      <c r="QG30" s="18">
        <f t="shared" si="7"/>
        <v>0</v>
      </c>
      <c r="QH30" s="19" t="s">
        <v>611</v>
      </c>
      <c r="QI30" s="19" t="s">
        <v>611</v>
      </c>
      <c r="QJ30" s="19" t="s">
        <v>611</v>
      </c>
      <c r="QL30" s="19" t="s">
        <v>611</v>
      </c>
      <c r="QN30" s="19" t="s">
        <v>611</v>
      </c>
      <c r="QP30" s="19" t="s">
        <v>611</v>
      </c>
      <c r="QR30" s="19" t="s">
        <v>611</v>
      </c>
      <c r="QT30" s="19" t="s">
        <v>611</v>
      </c>
      <c r="QU30" s="19" t="s">
        <v>611</v>
      </c>
      <c r="QV30" s="19" t="s">
        <v>611</v>
      </c>
      <c r="QX30" s="19" t="s">
        <v>611</v>
      </c>
      <c r="RA30" s="19" t="s">
        <v>611</v>
      </c>
      <c r="RC30" s="19" t="s">
        <v>611</v>
      </c>
      <c r="RF30" s="19" t="s">
        <v>611</v>
      </c>
      <c r="RH30" s="19" t="s">
        <v>611</v>
      </c>
      <c r="RJ30" s="19" t="s">
        <v>611</v>
      </c>
      <c r="RL30" s="19" t="s">
        <v>611</v>
      </c>
      <c r="RN30" s="19" t="s">
        <v>611</v>
      </c>
      <c r="RP30" s="19" t="s">
        <v>611</v>
      </c>
      <c r="RR30" s="19" t="s">
        <v>611</v>
      </c>
      <c r="RT30" s="19" t="s">
        <v>611</v>
      </c>
      <c r="RV30" s="19" t="s">
        <v>611</v>
      </c>
      <c r="RW30" s="19" t="s">
        <v>611</v>
      </c>
      <c r="RX30" s="19" t="s">
        <v>611</v>
      </c>
      <c r="RY30" s="19" t="s">
        <v>611</v>
      </c>
      <c r="SA30" s="19" t="s">
        <v>611</v>
      </c>
      <c r="SC30" s="19" t="s">
        <v>611</v>
      </c>
      <c r="SE30" s="19" t="s">
        <v>611</v>
      </c>
      <c r="SF30" s="19" t="s">
        <v>611</v>
      </c>
      <c r="SG30" s="19" t="s">
        <v>611</v>
      </c>
      <c r="SI30" s="19" t="s">
        <v>611</v>
      </c>
      <c r="SK30" s="19" t="s">
        <v>611</v>
      </c>
      <c r="SM30" s="19" t="s">
        <v>611</v>
      </c>
      <c r="SO30" s="19" t="s">
        <v>611</v>
      </c>
      <c r="SQ30" s="19" t="s">
        <v>611</v>
      </c>
      <c r="SS30" s="19" t="s">
        <v>611</v>
      </c>
      <c r="SU30" s="19" t="s">
        <v>611</v>
      </c>
      <c r="SV30" s="19" t="s">
        <v>839</v>
      </c>
      <c r="SW30" s="19" t="s">
        <v>1387</v>
      </c>
      <c r="SX30" s="18">
        <f t="shared" si="8"/>
        <v>216671</v>
      </c>
      <c r="SY30" s="18">
        <f t="shared" si="9"/>
        <v>0</v>
      </c>
      <c r="SZ30" s="19" t="s">
        <v>611</v>
      </c>
      <c r="TE30" s="19" t="s">
        <v>611</v>
      </c>
      <c r="TH30" s="18">
        <f t="shared" si="10"/>
        <v>110000</v>
      </c>
      <c r="TI30" s="18">
        <f t="shared" si="11"/>
        <v>106671</v>
      </c>
      <c r="TJ30" s="18">
        <f t="shared" si="12"/>
        <v>0</v>
      </c>
      <c r="TK30" s="18">
        <f t="shared" si="13"/>
        <v>0</v>
      </c>
      <c r="TL30" s="19" t="s">
        <v>611</v>
      </c>
      <c r="TM30" s="19" t="s">
        <v>611</v>
      </c>
      <c r="TO30" s="19" t="s">
        <v>611</v>
      </c>
      <c r="TQ30" s="17">
        <v>110000</v>
      </c>
      <c r="TR30" s="19" t="s">
        <v>611</v>
      </c>
      <c r="TT30" s="19" t="s">
        <v>611</v>
      </c>
      <c r="TU30" s="19" t="s">
        <v>611</v>
      </c>
      <c r="TW30" s="19" t="s">
        <v>611</v>
      </c>
      <c r="TY30" s="19" t="s">
        <v>611</v>
      </c>
      <c r="UB30" s="19" t="s">
        <v>611</v>
      </c>
      <c r="UD30" s="19" t="s">
        <v>611</v>
      </c>
      <c r="UG30" s="17">
        <v>106671</v>
      </c>
      <c r="UH30" s="19" t="s">
        <v>611</v>
      </c>
      <c r="UI30" s="19" t="s">
        <v>611</v>
      </c>
      <c r="UJ30" s="19" t="s">
        <v>611</v>
      </c>
      <c r="UL30" s="19" t="s">
        <v>611</v>
      </c>
      <c r="UN30" s="19" t="s">
        <v>611</v>
      </c>
      <c r="UP30" s="19" t="s">
        <v>611</v>
      </c>
      <c r="UQ30" s="19" t="s">
        <v>611</v>
      </c>
      <c r="UR30" s="19" t="s">
        <v>611</v>
      </c>
      <c r="UT30" s="19" t="s">
        <v>611</v>
      </c>
      <c r="UV30" s="19" t="s">
        <v>611</v>
      </c>
      <c r="UX30" s="19" t="s">
        <v>611</v>
      </c>
      <c r="UZ30" s="19" t="s">
        <v>611</v>
      </c>
      <c r="VB30" s="19" t="s">
        <v>611</v>
      </c>
      <c r="VC30" s="19" t="s">
        <v>611</v>
      </c>
      <c r="VD30" s="19" t="s">
        <v>611</v>
      </c>
      <c r="VF30" s="19" t="s">
        <v>611</v>
      </c>
      <c r="VH30" s="19" t="s">
        <v>611</v>
      </c>
      <c r="VI30" s="18">
        <f t="shared" si="14"/>
        <v>0</v>
      </c>
      <c r="VJ30" s="18">
        <f t="shared" si="15"/>
        <v>0</v>
      </c>
      <c r="VK30" s="18">
        <f t="shared" si="16"/>
        <v>0</v>
      </c>
      <c r="VL30" s="18">
        <f t="shared" si="17"/>
        <v>0</v>
      </c>
      <c r="VM30" s="19" t="s">
        <v>611</v>
      </c>
      <c r="VN30" s="19" t="s">
        <v>611</v>
      </c>
      <c r="VO30" s="19" t="s">
        <v>611</v>
      </c>
      <c r="VS30" s="19" t="s">
        <v>611</v>
      </c>
      <c r="VU30" s="19" t="s">
        <v>611</v>
      </c>
      <c r="VV30" s="19" t="s">
        <v>611</v>
      </c>
      <c r="VX30" s="19" t="s">
        <v>611</v>
      </c>
      <c r="VZ30" s="19" t="s">
        <v>611</v>
      </c>
      <c r="WB30" s="19" t="s">
        <v>611</v>
      </c>
      <c r="WD30" s="19" t="s">
        <v>611</v>
      </c>
      <c r="WG30" s="19" t="s">
        <v>611</v>
      </c>
      <c r="WI30" s="19" t="s">
        <v>611</v>
      </c>
      <c r="WK30" s="19" t="s">
        <v>611</v>
      </c>
      <c r="WM30" s="19" t="s">
        <v>611</v>
      </c>
      <c r="WP30" s="19" t="s">
        <v>611</v>
      </c>
      <c r="WR30" s="19" t="s">
        <v>611</v>
      </c>
      <c r="WT30" s="19" t="s">
        <v>611</v>
      </c>
      <c r="WV30" s="19" t="s">
        <v>611</v>
      </c>
      <c r="WX30" s="19" t="s">
        <v>611</v>
      </c>
      <c r="WZ30" s="19" t="s">
        <v>611</v>
      </c>
      <c r="XA30" s="19" t="s">
        <v>611</v>
      </c>
      <c r="XC30" s="19" t="s">
        <v>611</v>
      </c>
      <c r="XE30" s="19" t="s">
        <v>611</v>
      </c>
      <c r="XH30" s="19" t="s">
        <v>611</v>
      </c>
      <c r="XJ30" s="19" t="s">
        <v>611</v>
      </c>
      <c r="XL30" s="19" t="s">
        <v>611</v>
      </c>
      <c r="XM30" s="19" t="s">
        <v>611</v>
      </c>
      <c r="XO30" s="19" t="s">
        <v>611</v>
      </c>
      <c r="XQ30" s="19" t="s">
        <v>611</v>
      </c>
      <c r="XS30" s="19" t="s">
        <v>611</v>
      </c>
      <c r="XW30" s="19" t="s">
        <v>611</v>
      </c>
      <c r="XX30" s="19"/>
      <c r="XY30" s="19" t="s">
        <v>611</v>
      </c>
      <c r="XZ30" s="19" t="s">
        <v>1388</v>
      </c>
      <c r="YA30" s="17">
        <v>0</v>
      </c>
      <c r="YB30" s="19" t="s">
        <v>636</v>
      </c>
      <c r="YC30" s="19" t="s">
        <v>1389</v>
      </c>
      <c r="YD30" s="19" t="s">
        <v>610</v>
      </c>
    </row>
    <row r="31" spans="1:654" ht="15" customHeight="1">
      <c r="A31" s="17">
        <v>2024</v>
      </c>
      <c r="B31" s="17">
        <v>1005939</v>
      </c>
      <c r="C31" s="19" t="s">
        <v>1390</v>
      </c>
      <c r="D31" s="17">
        <v>0.25</v>
      </c>
      <c r="E31" s="19" t="s">
        <v>610</v>
      </c>
      <c r="F31" s="19" t="s">
        <v>611</v>
      </c>
      <c r="G31" s="22"/>
      <c r="H31" s="19" t="s">
        <v>611</v>
      </c>
      <c r="I31" s="22"/>
      <c r="J31" s="19" t="s">
        <v>611</v>
      </c>
      <c r="K31" s="22"/>
      <c r="L31" s="19" t="s">
        <v>611</v>
      </c>
      <c r="M31" s="22"/>
      <c r="N31" s="19" t="s">
        <v>611</v>
      </c>
      <c r="O31" s="22"/>
      <c r="P31" s="19" t="s">
        <v>611</v>
      </c>
      <c r="Q31" s="22"/>
      <c r="R31" s="19" t="s">
        <v>611</v>
      </c>
      <c r="S31" s="22"/>
      <c r="T31" s="22" t="s">
        <v>612</v>
      </c>
      <c r="U31" s="19" t="s">
        <v>611</v>
      </c>
      <c r="V31" s="19" t="s">
        <v>611</v>
      </c>
      <c r="W31" s="19" t="s">
        <v>611</v>
      </c>
      <c r="X31" s="19" t="s">
        <v>611</v>
      </c>
      <c r="Y31" s="19" t="s">
        <v>614</v>
      </c>
      <c r="Z31" s="19" t="s">
        <v>615</v>
      </c>
      <c r="AA31" s="19" t="s">
        <v>890</v>
      </c>
      <c r="AB31" s="22">
        <v>45078</v>
      </c>
      <c r="AC31" s="19" t="s">
        <v>611</v>
      </c>
      <c r="AD31" s="22"/>
      <c r="AE31" s="19" t="s">
        <v>611</v>
      </c>
      <c r="AF31" s="22"/>
      <c r="AG31" s="19" t="s">
        <v>611</v>
      </c>
      <c r="AH31" s="22"/>
      <c r="AI31" s="19" t="s">
        <v>611</v>
      </c>
      <c r="AJ31" s="22"/>
      <c r="AK31" s="19" t="s">
        <v>611</v>
      </c>
      <c r="AL31" s="22"/>
      <c r="AM31" s="19" t="s">
        <v>611</v>
      </c>
      <c r="AN31" s="22"/>
      <c r="AO31" s="18" t="s">
        <v>890</v>
      </c>
      <c r="AP31" s="19" t="s">
        <v>611</v>
      </c>
      <c r="AQ31" s="19" t="s">
        <v>1391</v>
      </c>
      <c r="AR31" s="19" t="s">
        <v>611</v>
      </c>
      <c r="AS31" s="19" t="s">
        <v>611</v>
      </c>
      <c r="AT31" s="19" t="s">
        <v>611</v>
      </c>
      <c r="AU31" s="18" t="s">
        <v>615</v>
      </c>
      <c r="AV31" s="19" t="s">
        <v>617</v>
      </c>
      <c r="AW31" s="19" t="s">
        <v>611</v>
      </c>
      <c r="AX31" s="19" t="s">
        <v>611</v>
      </c>
      <c r="AY31" s="19" t="s">
        <v>611</v>
      </c>
      <c r="AZ31" s="19" t="s">
        <v>619</v>
      </c>
      <c r="BA31" s="19" t="s">
        <v>829</v>
      </c>
      <c r="BB31" s="19" t="s">
        <v>1392</v>
      </c>
      <c r="BC31" s="19" t="s">
        <v>615</v>
      </c>
      <c r="BD31" s="19" t="s">
        <v>611</v>
      </c>
      <c r="BE31" s="17">
        <v>572.24</v>
      </c>
      <c r="BF31" s="17">
        <v>228.29</v>
      </c>
      <c r="BG31" s="17">
        <v>700.63</v>
      </c>
      <c r="BI31" s="19" t="s">
        <v>661</v>
      </c>
      <c r="BJ31" s="17">
        <v>327.83</v>
      </c>
      <c r="BK31" s="17">
        <v>372.81</v>
      </c>
      <c r="BL31" s="19" t="s">
        <v>611</v>
      </c>
      <c r="BM31" s="19" t="s">
        <v>611</v>
      </c>
      <c r="BN31" s="19" t="s">
        <v>611</v>
      </c>
      <c r="BO31" s="19" t="s">
        <v>611</v>
      </c>
      <c r="BP31" s="19" t="s">
        <v>611</v>
      </c>
      <c r="BQ31" s="19" t="s">
        <v>611</v>
      </c>
      <c r="BR31" s="19" t="s">
        <v>611</v>
      </c>
      <c r="BS31" s="19" t="s">
        <v>611</v>
      </c>
      <c r="BT31" s="19" t="s">
        <v>610</v>
      </c>
      <c r="BY31" s="19" t="s">
        <v>611</v>
      </c>
      <c r="BZ31" s="19" t="s">
        <v>611</v>
      </c>
      <c r="CA31" s="19" t="s">
        <v>611</v>
      </c>
      <c r="CB31" s="19" t="s">
        <v>611</v>
      </c>
      <c r="CC31" s="19" t="s">
        <v>611</v>
      </c>
      <c r="CD31" s="19" t="s">
        <v>611</v>
      </c>
      <c r="CE31" s="19" t="s">
        <v>611</v>
      </c>
      <c r="CF31" s="19" t="s">
        <v>611</v>
      </c>
      <c r="CG31" s="19" t="s">
        <v>611</v>
      </c>
      <c r="CH31" s="19" t="s">
        <v>611</v>
      </c>
      <c r="CI31" s="19" t="s">
        <v>611</v>
      </c>
      <c r="CJ31" s="19" t="s">
        <v>611</v>
      </c>
      <c r="CK31" s="19" t="s">
        <v>611</v>
      </c>
      <c r="CL31" s="19" t="s">
        <v>611</v>
      </c>
      <c r="CM31" s="19" t="s">
        <v>611</v>
      </c>
      <c r="CN31" s="19" t="s">
        <v>611</v>
      </c>
      <c r="CO31" s="19" t="s">
        <v>611</v>
      </c>
      <c r="CP31" s="19" t="s">
        <v>611</v>
      </c>
      <c r="CQ31" s="19" t="s">
        <v>611</v>
      </c>
      <c r="CR31" s="19" t="s">
        <v>868</v>
      </c>
      <c r="CS31" s="19" t="s">
        <v>636</v>
      </c>
      <c r="CT31" s="19" t="s">
        <v>610</v>
      </c>
      <c r="CU31" s="19" t="s">
        <v>611</v>
      </c>
      <c r="CY31" s="19" t="s">
        <v>611</v>
      </c>
      <c r="CZ31" s="19" t="s">
        <v>611</v>
      </c>
      <c r="DA31" s="19" t="s">
        <v>611</v>
      </c>
      <c r="DB31" s="19" t="s">
        <v>611</v>
      </c>
      <c r="DC31" s="19" t="s">
        <v>611</v>
      </c>
      <c r="DD31" s="19" t="s">
        <v>611</v>
      </c>
      <c r="DE31" s="19" t="s">
        <v>611</v>
      </c>
      <c r="DF31" s="19" t="s">
        <v>611</v>
      </c>
      <c r="DG31" s="19" t="s">
        <v>611</v>
      </c>
      <c r="DK31" s="19" t="s">
        <v>611</v>
      </c>
      <c r="DL31" s="17">
        <v>40</v>
      </c>
      <c r="DM31" s="17">
        <v>2007</v>
      </c>
      <c r="DR31" s="19" t="s">
        <v>611</v>
      </c>
      <c r="DS31" s="19" t="s">
        <v>610</v>
      </c>
      <c r="DT31" s="19" t="s">
        <v>610</v>
      </c>
      <c r="DU31" s="19" t="s">
        <v>610</v>
      </c>
      <c r="DV31" s="18" t="s">
        <v>610</v>
      </c>
      <c r="DW31" s="19" t="s">
        <v>610</v>
      </c>
      <c r="DX31" s="19" t="s">
        <v>611</v>
      </c>
      <c r="DY31" s="19" t="s">
        <v>611</v>
      </c>
      <c r="DZ31" s="19" t="s">
        <v>611</v>
      </c>
      <c r="EA31" s="19" t="s">
        <v>611</v>
      </c>
      <c r="EB31" s="19" t="s">
        <v>611</v>
      </c>
      <c r="EC31" s="19" t="s">
        <v>611</v>
      </c>
      <c r="ED31" s="19" t="s">
        <v>611</v>
      </c>
      <c r="EE31" s="19" t="s">
        <v>623</v>
      </c>
      <c r="EF31" s="19" t="s">
        <v>1393</v>
      </c>
      <c r="EG31" s="19" t="s">
        <v>1394</v>
      </c>
      <c r="EH31" s="19" t="s">
        <v>611</v>
      </c>
      <c r="EI31" s="19" t="s">
        <v>672</v>
      </c>
      <c r="EJ31" s="19" t="s">
        <v>611</v>
      </c>
      <c r="EK31" s="19" t="s">
        <v>611</v>
      </c>
      <c r="EL31" s="19" t="s">
        <v>611</v>
      </c>
      <c r="EM31" s="19" t="s">
        <v>611</v>
      </c>
      <c r="EN31" s="19" t="s">
        <v>611</v>
      </c>
      <c r="EO31" s="19" t="s">
        <v>611</v>
      </c>
      <c r="EP31" s="19" t="s">
        <v>611</v>
      </c>
      <c r="EQ31" s="19" t="s">
        <v>611</v>
      </c>
      <c r="ER31" s="19" t="s">
        <v>611</v>
      </c>
      <c r="ES31" s="19" t="s">
        <v>611</v>
      </c>
      <c r="ET31" s="19" t="s">
        <v>611</v>
      </c>
      <c r="EU31" s="19" t="s">
        <v>611</v>
      </c>
      <c r="EV31" s="19" t="s">
        <v>611</v>
      </c>
      <c r="EW31" s="19" t="s">
        <v>611</v>
      </c>
      <c r="EX31" s="19" t="s">
        <v>611</v>
      </c>
      <c r="EY31" s="19" t="s">
        <v>611</v>
      </c>
      <c r="EZ31" s="19" t="s">
        <v>611</v>
      </c>
      <c r="FA31" s="19" t="s">
        <v>611</v>
      </c>
      <c r="FB31" s="19" t="s">
        <v>611</v>
      </c>
      <c r="FC31" s="19" t="s">
        <v>1395</v>
      </c>
      <c r="FD31" s="19" t="s">
        <v>611</v>
      </c>
      <c r="FE31" s="19" t="s">
        <v>611</v>
      </c>
      <c r="FF31" s="19" t="s">
        <v>611</v>
      </c>
      <c r="FG31" s="19" t="s">
        <v>611</v>
      </c>
      <c r="FH31" s="19" t="s">
        <v>611</v>
      </c>
      <c r="FI31" s="19" t="s">
        <v>611</v>
      </c>
      <c r="FJ31" s="19" t="s">
        <v>1396</v>
      </c>
      <c r="FK31" s="18" t="s">
        <v>872</v>
      </c>
      <c r="FL31" s="18" t="s">
        <v>1395</v>
      </c>
      <c r="FM31" s="19" t="s">
        <v>611</v>
      </c>
      <c r="FN31" s="19" t="s">
        <v>611</v>
      </c>
      <c r="FO31" s="19" t="s">
        <v>832</v>
      </c>
      <c r="FP31" s="19" t="s">
        <v>611</v>
      </c>
      <c r="FQ31" s="19" t="s">
        <v>611</v>
      </c>
      <c r="FR31" s="19" t="s">
        <v>611</v>
      </c>
      <c r="FS31" s="19" t="s">
        <v>611</v>
      </c>
      <c r="FT31" s="19" t="s">
        <v>611</v>
      </c>
      <c r="FU31" s="19" t="s">
        <v>611</v>
      </c>
      <c r="FV31" s="19" t="s">
        <v>611</v>
      </c>
      <c r="FW31" s="19" t="s">
        <v>611</v>
      </c>
      <c r="FX31" s="19" t="s">
        <v>611</v>
      </c>
      <c r="FY31" s="19" t="s">
        <v>611</v>
      </c>
      <c r="FZ31" s="19" t="s">
        <v>611</v>
      </c>
      <c r="GA31" s="19" t="s">
        <v>611</v>
      </c>
      <c r="GB31" s="19" t="s">
        <v>611</v>
      </c>
      <c r="GC31" s="19" t="s">
        <v>611</v>
      </c>
      <c r="GD31" s="19" t="s">
        <v>611</v>
      </c>
      <c r="GE31" s="19" t="s">
        <v>611</v>
      </c>
      <c r="GF31" s="19" t="s">
        <v>611</v>
      </c>
      <c r="GG31" s="19" t="s">
        <v>611</v>
      </c>
      <c r="GH31" s="19" t="s">
        <v>611</v>
      </c>
      <c r="GI31" s="19" t="s">
        <v>611</v>
      </c>
      <c r="GJ31" s="19" t="s">
        <v>611</v>
      </c>
      <c r="GK31" s="19" t="s">
        <v>611</v>
      </c>
      <c r="GL31" s="19" t="s">
        <v>611</v>
      </c>
      <c r="GM31" s="19" t="s">
        <v>611</v>
      </c>
      <c r="GN31" s="19" t="s">
        <v>611</v>
      </c>
      <c r="GO31" s="19" t="s">
        <v>611</v>
      </c>
      <c r="GP31" s="19" t="s">
        <v>611</v>
      </c>
      <c r="GQ31" s="19" t="s">
        <v>611</v>
      </c>
      <c r="GR31" s="19" t="s">
        <v>611</v>
      </c>
      <c r="GS31" s="19" t="s">
        <v>611</v>
      </c>
      <c r="GT31" s="19" t="s">
        <v>611</v>
      </c>
      <c r="GU31" s="19" t="s">
        <v>611</v>
      </c>
      <c r="GV31" s="19" t="s">
        <v>611</v>
      </c>
      <c r="GW31" s="19" t="s">
        <v>611</v>
      </c>
      <c r="GX31" s="19" t="s">
        <v>611</v>
      </c>
      <c r="GY31" s="19" t="s">
        <v>611</v>
      </c>
      <c r="GZ31" s="19" t="s">
        <v>611</v>
      </c>
      <c r="HA31" s="19" t="s">
        <v>636</v>
      </c>
      <c r="HB31" s="18" t="s">
        <v>832</v>
      </c>
      <c r="HC31" s="18" t="s">
        <v>832</v>
      </c>
      <c r="HD31" s="19" t="s">
        <v>611</v>
      </c>
      <c r="HE31" s="19" t="s">
        <v>672</v>
      </c>
      <c r="HF31" s="19" t="s">
        <v>611</v>
      </c>
      <c r="HG31" s="19" t="s">
        <v>611</v>
      </c>
      <c r="HH31" s="19" t="s">
        <v>611</v>
      </c>
      <c r="HI31" s="19" t="s">
        <v>611</v>
      </c>
      <c r="HJ31" s="19" t="s">
        <v>611</v>
      </c>
      <c r="HK31" s="19" t="s">
        <v>611</v>
      </c>
      <c r="HL31" s="19" t="s">
        <v>611</v>
      </c>
      <c r="HM31" s="19" t="s">
        <v>611</v>
      </c>
      <c r="HN31" s="19" t="s">
        <v>611</v>
      </c>
      <c r="HO31" s="19" t="s">
        <v>697</v>
      </c>
      <c r="HP31" s="19" t="s">
        <v>611</v>
      </c>
      <c r="HQ31" s="19" t="s">
        <v>611</v>
      </c>
      <c r="HR31" s="19" t="s">
        <v>611</v>
      </c>
      <c r="HS31" s="19" t="s">
        <v>611</v>
      </c>
      <c r="HT31" s="19" t="s">
        <v>1397</v>
      </c>
      <c r="HU31" s="19" t="s">
        <v>611</v>
      </c>
      <c r="HV31" s="19" t="s">
        <v>611</v>
      </c>
      <c r="HW31" s="19" t="s">
        <v>611</v>
      </c>
      <c r="HX31" s="19" t="s">
        <v>611</v>
      </c>
      <c r="HY31" s="19" t="s">
        <v>611</v>
      </c>
      <c r="HZ31" s="19" t="s">
        <v>611</v>
      </c>
      <c r="IA31" s="19" t="s">
        <v>611</v>
      </c>
      <c r="IB31" s="18" t="s">
        <v>872</v>
      </c>
      <c r="IC31" s="18" t="s">
        <v>1398</v>
      </c>
      <c r="ID31" s="19" t="s">
        <v>1399</v>
      </c>
      <c r="IE31" s="19" t="s">
        <v>625</v>
      </c>
      <c r="IF31" s="19" t="s">
        <v>611</v>
      </c>
      <c r="IG31" s="19" t="s">
        <v>611</v>
      </c>
      <c r="IH31" s="18" t="s">
        <v>721</v>
      </c>
      <c r="II31" s="19" t="s">
        <v>611</v>
      </c>
      <c r="IJ31" s="19" t="s">
        <v>611</v>
      </c>
      <c r="IK31" s="19" t="s">
        <v>611</v>
      </c>
      <c r="IL31" s="19" t="s">
        <v>611</v>
      </c>
      <c r="IM31" s="19" t="s">
        <v>715</v>
      </c>
      <c r="IN31" s="19" t="s">
        <v>611</v>
      </c>
      <c r="IO31" s="19" t="s">
        <v>611</v>
      </c>
      <c r="IP31" s="19" t="s">
        <v>611</v>
      </c>
      <c r="IQ31" s="19" t="s">
        <v>611</v>
      </c>
      <c r="IR31" s="19" t="s">
        <v>719</v>
      </c>
      <c r="IS31" s="19" t="s">
        <v>611</v>
      </c>
      <c r="IT31" s="19" t="s">
        <v>1400</v>
      </c>
      <c r="IU31" s="19" t="s">
        <v>611</v>
      </c>
      <c r="IV31" s="19" t="s">
        <v>611</v>
      </c>
      <c r="IW31" s="19" t="s">
        <v>611</v>
      </c>
      <c r="IX31" s="19" t="s">
        <v>611</v>
      </c>
      <c r="IY31" s="19" t="s">
        <v>611</v>
      </c>
      <c r="IZ31" s="19" t="s">
        <v>611</v>
      </c>
      <c r="JA31" s="19" t="s">
        <v>611</v>
      </c>
      <c r="JB31" s="19" t="s">
        <v>611</v>
      </c>
      <c r="JC31" s="19" t="s">
        <v>611</v>
      </c>
      <c r="JD31" s="19" t="s">
        <v>611</v>
      </c>
      <c r="JE31" s="19" t="s">
        <v>611</v>
      </c>
      <c r="JF31" s="19" t="s">
        <v>611</v>
      </c>
      <c r="JG31" s="19" t="s">
        <v>611</v>
      </c>
      <c r="JH31" s="19" t="s">
        <v>611</v>
      </c>
      <c r="JI31" s="19" t="s">
        <v>636</v>
      </c>
      <c r="JJ31" s="18" t="s">
        <v>1401</v>
      </c>
      <c r="JK31" s="18"/>
      <c r="JL31" s="19" t="s">
        <v>638</v>
      </c>
      <c r="JM31" s="17">
        <v>1.4</v>
      </c>
      <c r="JN31" s="19" t="s">
        <v>611</v>
      </c>
      <c r="JP31" s="19" t="s">
        <v>728</v>
      </c>
      <c r="JQ31" s="17">
        <v>0.1</v>
      </c>
      <c r="JR31" s="19" t="s">
        <v>729</v>
      </c>
      <c r="JS31" s="17">
        <v>0.25</v>
      </c>
      <c r="JT31" s="19" t="s">
        <v>611</v>
      </c>
      <c r="JU31" s="19" t="s">
        <v>730</v>
      </c>
      <c r="JV31" s="17">
        <v>479000</v>
      </c>
      <c r="JW31" s="19" t="s">
        <v>611</v>
      </c>
      <c r="JY31" s="19" t="s">
        <v>611</v>
      </c>
      <c r="KA31" s="19" t="s">
        <v>611</v>
      </c>
      <c r="KC31" s="19" t="s">
        <v>611</v>
      </c>
      <c r="KD31" s="19" t="s">
        <v>611</v>
      </c>
      <c r="KF31" s="19" t="s">
        <v>611</v>
      </c>
      <c r="KH31" s="19" t="s">
        <v>610</v>
      </c>
      <c r="KI31" s="19" t="s">
        <v>611</v>
      </c>
      <c r="KJ31" s="19" t="s">
        <v>611</v>
      </c>
      <c r="KK31" s="19" t="s">
        <v>611</v>
      </c>
      <c r="KL31" s="19" t="s">
        <v>611</v>
      </c>
      <c r="KM31" s="19" t="s">
        <v>858</v>
      </c>
      <c r="KN31" s="19" t="s">
        <v>611</v>
      </c>
      <c r="KO31" s="19" t="s">
        <v>611</v>
      </c>
      <c r="KP31" s="19" t="s">
        <v>611</v>
      </c>
      <c r="KQ31" s="19" t="s">
        <v>610</v>
      </c>
      <c r="KR31" s="19" t="s">
        <v>642</v>
      </c>
      <c r="KS31" s="19" t="s">
        <v>1402</v>
      </c>
      <c r="KT31" s="19" t="s">
        <v>611</v>
      </c>
      <c r="KU31" s="19" t="s">
        <v>611</v>
      </c>
      <c r="KV31" s="19" t="s">
        <v>611</v>
      </c>
      <c r="KW31" s="19" t="s">
        <v>611</v>
      </c>
      <c r="KX31" s="19" t="s">
        <v>644</v>
      </c>
      <c r="KY31" s="19" t="s">
        <v>1403</v>
      </c>
      <c r="KZ31" s="19" t="s">
        <v>742</v>
      </c>
      <c r="LA31" s="19" t="s">
        <v>1402</v>
      </c>
      <c r="LB31" s="19" t="s">
        <v>744</v>
      </c>
      <c r="LC31" s="19" t="s">
        <v>1404</v>
      </c>
      <c r="LD31" s="19" t="s">
        <v>611</v>
      </c>
      <c r="LE31" s="19" t="s">
        <v>611</v>
      </c>
      <c r="LF31" s="19" t="s">
        <v>611</v>
      </c>
      <c r="LG31" s="19" t="s">
        <v>611</v>
      </c>
      <c r="LH31" s="19" t="s">
        <v>611</v>
      </c>
      <c r="LI31" s="19" t="s">
        <v>611</v>
      </c>
      <c r="LJ31" s="19" t="s">
        <v>611</v>
      </c>
      <c r="LK31" s="19" t="s">
        <v>611</v>
      </c>
      <c r="LL31" s="19" t="s">
        <v>611</v>
      </c>
      <c r="LM31" s="19" t="s">
        <v>611</v>
      </c>
      <c r="LN31" s="19" t="s">
        <v>611</v>
      </c>
      <c r="LO31" s="19" t="s">
        <v>611</v>
      </c>
      <c r="LP31" s="19" t="s">
        <v>756</v>
      </c>
      <c r="LQ31" s="19" t="s">
        <v>1405</v>
      </c>
      <c r="LR31" s="19" t="s">
        <v>611</v>
      </c>
      <c r="LS31" s="19" t="s">
        <v>611</v>
      </c>
      <c r="LT31" s="19" t="s">
        <v>611</v>
      </c>
      <c r="LU31" s="19" t="s">
        <v>758</v>
      </c>
      <c r="LV31" s="19" t="s">
        <v>759</v>
      </c>
      <c r="LW31" s="19" t="s">
        <v>760</v>
      </c>
      <c r="LX31" s="19" t="s">
        <v>761</v>
      </c>
      <c r="LY31" s="19" t="s">
        <v>762</v>
      </c>
      <c r="LZ31" s="19" t="s">
        <v>763</v>
      </c>
      <c r="MA31" s="19" t="s">
        <v>764</v>
      </c>
      <c r="MB31" s="19" t="s">
        <v>765</v>
      </c>
      <c r="MC31" s="19" t="s">
        <v>766</v>
      </c>
      <c r="MD31" s="19" t="s">
        <v>767</v>
      </c>
      <c r="ME31" s="19" t="s">
        <v>768</v>
      </c>
      <c r="MF31" s="19" t="s">
        <v>769</v>
      </c>
      <c r="MG31" s="19" t="s">
        <v>611</v>
      </c>
      <c r="MH31" s="19" t="s">
        <v>611</v>
      </c>
      <c r="MI31" s="19" t="s">
        <v>611</v>
      </c>
      <c r="MJ31" s="19" t="s">
        <v>611</v>
      </c>
      <c r="MK31" s="19" t="s">
        <v>771</v>
      </c>
      <c r="ML31" s="19" t="s">
        <v>772</v>
      </c>
      <c r="MM31" s="19" t="s">
        <v>647</v>
      </c>
      <c r="MN31" s="19" t="s">
        <v>611</v>
      </c>
      <c r="MO31" s="19" t="s">
        <v>611</v>
      </c>
      <c r="MP31" s="19" t="s">
        <v>610</v>
      </c>
      <c r="MQ31" s="19" t="s">
        <v>611</v>
      </c>
      <c r="MR31" s="19" t="s">
        <v>1386</v>
      </c>
      <c r="MS31" s="19" t="s">
        <v>611</v>
      </c>
      <c r="MT31" s="19" t="s">
        <v>648</v>
      </c>
      <c r="MU31" s="19" t="s">
        <v>883</v>
      </c>
      <c r="MV31" s="19" t="s">
        <v>861</v>
      </c>
      <c r="MW31" s="19" t="s">
        <v>1392</v>
      </c>
      <c r="MX31" s="19" t="s">
        <v>611</v>
      </c>
      <c r="MY31" s="19" t="s">
        <v>611</v>
      </c>
      <c r="MZ31" s="19" t="s">
        <v>611</v>
      </c>
      <c r="NA31" s="19" t="s">
        <v>611</v>
      </c>
      <c r="NB31" s="19" t="s">
        <v>611</v>
      </c>
      <c r="NC31" s="19" t="s">
        <v>611</v>
      </c>
      <c r="ND31" s="19" t="s">
        <v>611</v>
      </c>
      <c r="NE31" s="19" t="s">
        <v>611</v>
      </c>
      <c r="NF31" s="19" t="s">
        <v>611</v>
      </c>
      <c r="NG31" s="19" t="s">
        <v>611</v>
      </c>
      <c r="NH31" s="19" t="s">
        <v>611</v>
      </c>
      <c r="NI31" s="19" t="s">
        <v>611</v>
      </c>
      <c r="NJ31" s="19" t="s">
        <v>611</v>
      </c>
      <c r="NK31" s="19" t="s">
        <v>611</v>
      </c>
      <c r="NL31" s="19" t="s">
        <v>611</v>
      </c>
      <c r="NM31" s="19" t="s">
        <v>985</v>
      </c>
      <c r="NN31" s="19" t="s">
        <v>863</v>
      </c>
      <c r="NO31" s="19" t="s">
        <v>611</v>
      </c>
      <c r="NP31" s="18">
        <f t="shared" si="0"/>
        <v>343058</v>
      </c>
      <c r="NQ31" s="18">
        <f t="shared" si="1"/>
        <v>0</v>
      </c>
      <c r="NR31" s="18">
        <f>SUM(OD31,QD31)</f>
        <v>0</v>
      </c>
      <c r="NS31" s="18">
        <f>SUM(OE31,QE31)</f>
        <v>343058</v>
      </c>
      <c r="NT31" s="18">
        <f>SUM(OF31,QF31)</f>
        <v>0</v>
      </c>
      <c r="NU31" s="18">
        <f>SUM(OG31,QG31)</f>
        <v>0</v>
      </c>
      <c r="OD31" s="18">
        <f t="shared" si="2"/>
        <v>0</v>
      </c>
      <c r="OE31" s="18">
        <f>SUM(OR31,OS31,OT31,OU31,OV31,OW31,OX31,OY31,OZ31,PA31,PB31,PC31,PD31,PE31)</f>
        <v>343058</v>
      </c>
      <c r="OF31" s="18">
        <f>SUM(NW31,NX31,NY31,NZ31,OA31,OB31,OC31,OI31,PF31,PG31,PH31,PI31,PJ31,PK31,PM31)</f>
        <v>0</v>
      </c>
      <c r="OG31" s="18">
        <f t="shared" si="3"/>
        <v>0</v>
      </c>
      <c r="OH31" s="19"/>
      <c r="OI31" s="18" t="s">
        <v>611</v>
      </c>
      <c r="OQ31" s="19" t="s">
        <v>611</v>
      </c>
      <c r="PA31" s="17">
        <v>40000</v>
      </c>
      <c r="PB31" s="17">
        <v>303058</v>
      </c>
      <c r="PE31" s="19" t="s">
        <v>611</v>
      </c>
      <c r="PL31" s="19" t="s">
        <v>611</v>
      </c>
      <c r="PM31" s="19" t="s">
        <v>611</v>
      </c>
      <c r="PX31" s="19" t="s">
        <v>611</v>
      </c>
      <c r="PY31" s="19" t="s">
        <v>611</v>
      </c>
      <c r="QD31" s="18">
        <f t="shared" si="4"/>
        <v>0</v>
      </c>
      <c r="QE31" s="18">
        <f t="shared" si="5"/>
        <v>0</v>
      </c>
      <c r="QF31" s="18">
        <f t="shared" si="6"/>
        <v>0</v>
      </c>
      <c r="QG31" s="18">
        <f t="shared" si="7"/>
        <v>0</v>
      </c>
      <c r="QI31" s="19" t="s">
        <v>611</v>
      </c>
      <c r="QJ31" s="19" t="s">
        <v>611</v>
      </c>
      <c r="QP31" s="19" t="s">
        <v>611</v>
      </c>
      <c r="QQ31" s="18" t="s">
        <v>611</v>
      </c>
      <c r="RN31" s="19" t="s">
        <v>611</v>
      </c>
      <c r="RO31" s="19" t="s">
        <v>611</v>
      </c>
      <c r="RP31" s="19" t="s">
        <v>611</v>
      </c>
      <c r="RU31" s="19" t="s">
        <v>611</v>
      </c>
      <c r="RV31" s="19" t="s">
        <v>611</v>
      </c>
      <c r="SE31" s="19" t="s">
        <v>611</v>
      </c>
      <c r="SF31" s="19" t="s">
        <v>611</v>
      </c>
      <c r="SS31" s="19" t="s">
        <v>611</v>
      </c>
      <c r="ST31" s="19" t="s">
        <v>611</v>
      </c>
      <c r="SU31" s="19" t="s">
        <v>611</v>
      </c>
      <c r="SV31" s="19" t="s">
        <v>611</v>
      </c>
      <c r="SW31" s="19" t="s">
        <v>1406</v>
      </c>
      <c r="SX31" s="18">
        <f t="shared" si="8"/>
        <v>222664</v>
      </c>
      <c r="SY31" s="18">
        <f t="shared" si="9"/>
        <v>0</v>
      </c>
      <c r="SZ31" s="19" t="s">
        <v>611</v>
      </c>
      <c r="TH31" s="18">
        <f t="shared" si="10"/>
        <v>0</v>
      </c>
      <c r="TI31" s="18">
        <f t="shared" si="11"/>
        <v>222664</v>
      </c>
      <c r="TJ31" s="18">
        <f t="shared" si="12"/>
        <v>0</v>
      </c>
      <c r="TK31" s="18">
        <f t="shared" si="13"/>
        <v>0</v>
      </c>
      <c r="TL31" s="19" t="s">
        <v>611</v>
      </c>
      <c r="TM31" s="19" t="s">
        <v>611</v>
      </c>
      <c r="TT31" s="19" t="s">
        <v>611</v>
      </c>
      <c r="TU31" s="19" t="s">
        <v>611</v>
      </c>
      <c r="UG31" s="17">
        <v>222664</v>
      </c>
      <c r="UI31" s="19" t="s">
        <v>611</v>
      </c>
      <c r="UJ31" s="19" t="s">
        <v>611</v>
      </c>
      <c r="UQ31" s="19" t="s">
        <v>611</v>
      </c>
      <c r="UR31" s="19" t="s">
        <v>611</v>
      </c>
      <c r="VC31" s="19" t="s">
        <v>611</v>
      </c>
      <c r="VD31" s="19" t="s">
        <v>611</v>
      </c>
      <c r="VI31" s="18">
        <f t="shared" si="14"/>
        <v>0</v>
      </c>
      <c r="VJ31" s="18">
        <f t="shared" si="15"/>
        <v>0</v>
      </c>
      <c r="VK31" s="18">
        <f t="shared" si="16"/>
        <v>0</v>
      </c>
      <c r="VL31" s="18">
        <f t="shared" si="17"/>
        <v>0</v>
      </c>
      <c r="VN31" s="19" t="s">
        <v>611</v>
      </c>
      <c r="VO31" s="19" t="s">
        <v>611</v>
      </c>
      <c r="VU31" s="19" t="s">
        <v>611</v>
      </c>
      <c r="VV31" s="19" t="s">
        <v>611</v>
      </c>
      <c r="WS31" s="19" t="s">
        <v>611</v>
      </c>
      <c r="WT31" s="19" t="s">
        <v>611</v>
      </c>
      <c r="WU31" s="19" t="s">
        <v>611</v>
      </c>
      <c r="WZ31" s="19" t="s">
        <v>611</v>
      </c>
      <c r="XA31" s="19" t="s">
        <v>611</v>
      </c>
      <c r="XJ31" s="19" t="s">
        <v>611</v>
      </c>
      <c r="XK31" s="19" t="s">
        <v>611</v>
      </c>
      <c r="XX31" s="19" t="s">
        <v>611</v>
      </c>
      <c r="XY31" s="19" t="s">
        <v>611</v>
      </c>
      <c r="XZ31" s="19" t="s">
        <v>1407</v>
      </c>
      <c r="YA31" s="17">
        <v>40000</v>
      </c>
      <c r="YB31" s="19" t="s">
        <v>1408</v>
      </c>
      <c r="YC31" s="19" t="s">
        <v>1409</v>
      </c>
      <c r="YD31" s="19" t="s">
        <v>610</v>
      </c>
    </row>
    <row r="32" spans="1:654" ht="15" customHeight="1">
      <c r="A32" s="17">
        <v>2024</v>
      </c>
      <c r="B32" s="17">
        <v>5917041</v>
      </c>
      <c r="C32" s="19" t="s">
        <v>1410</v>
      </c>
      <c r="D32" s="17">
        <v>1</v>
      </c>
      <c r="E32" s="19" t="s">
        <v>615</v>
      </c>
      <c r="F32" s="19" t="s">
        <v>611</v>
      </c>
      <c r="G32" s="22"/>
      <c r="H32" s="19" t="s">
        <v>952</v>
      </c>
      <c r="I32" s="22">
        <v>45139</v>
      </c>
      <c r="J32" s="19" t="s">
        <v>611</v>
      </c>
      <c r="K32" s="22"/>
      <c r="L32" s="19" t="s">
        <v>611</v>
      </c>
      <c r="M32" s="22"/>
      <c r="N32" s="19" t="s">
        <v>611</v>
      </c>
      <c r="O32" s="22"/>
      <c r="P32" s="19" t="s">
        <v>611</v>
      </c>
      <c r="Q32" s="22"/>
      <c r="R32" s="19" t="s">
        <v>611</v>
      </c>
      <c r="S32" s="22"/>
      <c r="T32" s="22" t="s">
        <v>952</v>
      </c>
      <c r="U32" s="19" t="s">
        <v>611</v>
      </c>
      <c r="V32" s="19" t="s">
        <v>1411</v>
      </c>
      <c r="W32" s="19" t="s">
        <v>611</v>
      </c>
      <c r="X32" s="19" t="s">
        <v>611</v>
      </c>
      <c r="Y32" s="19" t="s">
        <v>611</v>
      </c>
      <c r="Z32" s="19" t="s">
        <v>615</v>
      </c>
      <c r="AA32" s="19" t="s">
        <v>611</v>
      </c>
      <c r="AB32" s="22"/>
      <c r="AC32" s="19" t="s">
        <v>952</v>
      </c>
      <c r="AD32" s="22">
        <v>45139</v>
      </c>
      <c r="AE32" s="19" t="s">
        <v>611</v>
      </c>
      <c r="AF32" s="22"/>
      <c r="AG32" s="19" t="s">
        <v>611</v>
      </c>
      <c r="AH32" s="22"/>
      <c r="AI32" s="19" t="s">
        <v>611</v>
      </c>
      <c r="AJ32" s="22"/>
      <c r="AK32" s="19" t="s">
        <v>611</v>
      </c>
      <c r="AL32" s="22"/>
      <c r="AM32" s="19" t="s">
        <v>611</v>
      </c>
      <c r="AN32" s="22"/>
      <c r="AO32" s="18" t="s">
        <v>952</v>
      </c>
      <c r="AP32" s="19" t="s">
        <v>611</v>
      </c>
      <c r="AQ32" s="19" t="s">
        <v>1412</v>
      </c>
      <c r="AR32" s="19" t="s">
        <v>611</v>
      </c>
      <c r="AS32" s="19" t="s">
        <v>611</v>
      </c>
      <c r="AT32" s="19" t="s">
        <v>611</v>
      </c>
      <c r="AU32" s="18" t="s">
        <v>615</v>
      </c>
      <c r="AV32" s="19" t="s">
        <v>611</v>
      </c>
      <c r="AW32" s="19" t="s">
        <v>618</v>
      </c>
      <c r="AX32" s="19" t="s">
        <v>611</v>
      </c>
      <c r="AY32" s="19" t="s">
        <v>611</v>
      </c>
      <c r="AZ32" s="19" t="s">
        <v>619</v>
      </c>
      <c r="BA32" s="19" t="s">
        <v>829</v>
      </c>
      <c r="BB32" s="19" t="s">
        <v>1413</v>
      </c>
      <c r="BC32" s="19" t="s">
        <v>615</v>
      </c>
      <c r="BD32" s="19" t="s">
        <v>611</v>
      </c>
      <c r="BE32" s="17">
        <v>354</v>
      </c>
      <c r="BF32" s="17">
        <v>87</v>
      </c>
      <c r="BG32" s="17">
        <v>441</v>
      </c>
      <c r="BI32" s="19" t="s">
        <v>661</v>
      </c>
      <c r="BJ32" s="17">
        <v>178</v>
      </c>
      <c r="BK32" s="17">
        <v>263</v>
      </c>
      <c r="BL32" s="19" t="s">
        <v>1411</v>
      </c>
      <c r="BM32" s="19" t="s">
        <v>611</v>
      </c>
      <c r="BN32" s="19" t="s">
        <v>611</v>
      </c>
      <c r="BO32" s="19" t="s">
        <v>611</v>
      </c>
      <c r="BP32" s="19" t="s">
        <v>611</v>
      </c>
      <c r="BQ32" s="19" t="s">
        <v>611</v>
      </c>
      <c r="BR32" s="19" t="s">
        <v>611</v>
      </c>
      <c r="BS32" s="19" t="s">
        <v>611</v>
      </c>
      <c r="BT32" s="19" t="s">
        <v>615</v>
      </c>
      <c r="BY32" s="19" t="s">
        <v>611</v>
      </c>
      <c r="BZ32" s="19" t="s">
        <v>611</v>
      </c>
      <c r="CA32" s="19" t="s">
        <v>611</v>
      </c>
      <c r="CB32" s="19" t="s">
        <v>611</v>
      </c>
      <c r="CC32" s="19" t="s">
        <v>611</v>
      </c>
      <c r="CD32" s="19" t="s">
        <v>611</v>
      </c>
      <c r="CE32" s="19" t="s">
        <v>611</v>
      </c>
      <c r="CF32" s="19" t="s">
        <v>611</v>
      </c>
      <c r="CG32" s="19" t="s">
        <v>665</v>
      </c>
      <c r="CH32" s="19" t="s">
        <v>611</v>
      </c>
      <c r="CI32" s="19" t="s">
        <v>611</v>
      </c>
      <c r="CJ32" s="19" t="s">
        <v>611</v>
      </c>
      <c r="CK32" s="19" t="s">
        <v>611</v>
      </c>
      <c r="CL32" s="19" t="s">
        <v>611</v>
      </c>
      <c r="CM32" s="19" t="s">
        <v>829</v>
      </c>
      <c r="CN32" s="19" t="s">
        <v>1414</v>
      </c>
      <c r="CO32" s="19" t="s">
        <v>611</v>
      </c>
      <c r="CP32" s="19" t="s">
        <v>611</v>
      </c>
      <c r="CQ32" s="19" t="s">
        <v>611</v>
      </c>
      <c r="CR32" s="19" t="s">
        <v>611</v>
      </c>
      <c r="CS32" s="19" t="s">
        <v>611</v>
      </c>
      <c r="CT32" s="19" t="s">
        <v>611</v>
      </c>
      <c r="CU32" s="19" t="s">
        <v>1415</v>
      </c>
      <c r="CV32" s="17">
        <v>38713</v>
      </c>
      <c r="CW32" s="17">
        <v>23827</v>
      </c>
      <c r="CX32" s="17">
        <v>1688</v>
      </c>
      <c r="CY32" s="19" t="s">
        <v>611</v>
      </c>
      <c r="CZ32" s="19" t="s">
        <v>611</v>
      </c>
      <c r="DA32" s="19" t="s">
        <v>611</v>
      </c>
      <c r="DB32" s="19" t="s">
        <v>611</v>
      </c>
      <c r="DC32" s="19" t="s">
        <v>611</v>
      </c>
      <c r="DD32" s="19" t="s">
        <v>611</v>
      </c>
      <c r="DE32" s="19" t="s">
        <v>611</v>
      </c>
      <c r="DF32" s="19" t="s">
        <v>611</v>
      </c>
      <c r="DG32" s="19" t="s">
        <v>1415</v>
      </c>
      <c r="DH32" s="17">
        <v>38713</v>
      </c>
      <c r="DI32" s="17">
        <v>23827</v>
      </c>
      <c r="DJ32" s="17">
        <v>1688</v>
      </c>
      <c r="DK32" s="19" t="s">
        <v>611</v>
      </c>
      <c r="DL32" s="17">
        <v>30</v>
      </c>
      <c r="DM32" s="17">
        <v>2007</v>
      </c>
      <c r="DP32" s="17">
        <v>100</v>
      </c>
      <c r="DQ32" s="17">
        <v>2007</v>
      </c>
      <c r="DR32" s="19" t="s">
        <v>1416</v>
      </c>
      <c r="DS32" s="19" t="s">
        <v>615</v>
      </c>
      <c r="DT32" s="19" t="s">
        <v>610</v>
      </c>
      <c r="DU32" s="19" t="s">
        <v>615</v>
      </c>
      <c r="DV32" s="18" t="s">
        <v>615</v>
      </c>
      <c r="DW32" s="19" t="s">
        <v>611</v>
      </c>
      <c r="DX32" s="19" t="s">
        <v>611</v>
      </c>
      <c r="DY32" s="19" t="s">
        <v>611</v>
      </c>
      <c r="DZ32" s="19" t="s">
        <v>611</v>
      </c>
      <c r="EA32" s="19" t="s">
        <v>791</v>
      </c>
      <c r="EB32" s="19" t="s">
        <v>611</v>
      </c>
      <c r="EC32" s="19" t="s">
        <v>667</v>
      </c>
      <c r="ED32" s="19" t="s">
        <v>668</v>
      </c>
      <c r="EE32" s="19" t="s">
        <v>611</v>
      </c>
      <c r="EF32" s="19" t="s">
        <v>611</v>
      </c>
      <c r="EG32" s="19" t="s">
        <v>611</v>
      </c>
      <c r="EH32" s="19" t="s">
        <v>625</v>
      </c>
      <c r="EI32" s="19" t="s">
        <v>672</v>
      </c>
      <c r="EJ32" s="19" t="s">
        <v>611</v>
      </c>
      <c r="EK32" s="19" t="s">
        <v>611</v>
      </c>
      <c r="EL32" s="19" t="s">
        <v>611</v>
      </c>
      <c r="EM32" s="19" t="s">
        <v>611</v>
      </c>
      <c r="EN32" s="19" t="s">
        <v>611</v>
      </c>
      <c r="EO32" s="19" t="s">
        <v>611</v>
      </c>
      <c r="EP32" s="19" t="s">
        <v>611</v>
      </c>
      <c r="EQ32" s="19" t="s">
        <v>1417</v>
      </c>
      <c r="ER32" s="19" t="s">
        <v>611</v>
      </c>
      <c r="ES32" s="19" t="s">
        <v>611</v>
      </c>
      <c r="ET32" s="19" t="s">
        <v>611</v>
      </c>
      <c r="EU32" s="19" t="s">
        <v>611</v>
      </c>
      <c r="EV32" s="19" t="s">
        <v>611</v>
      </c>
      <c r="EW32" s="19" t="s">
        <v>611</v>
      </c>
      <c r="EX32" s="19" t="s">
        <v>611</v>
      </c>
      <c r="EY32" s="19" t="s">
        <v>611</v>
      </c>
      <c r="EZ32" s="19" t="s">
        <v>793</v>
      </c>
      <c r="FA32" s="19" t="s">
        <v>611</v>
      </c>
      <c r="FB32" s="19" t="s">
        <v>611</v>
      </c>
      <c r="FC32" s="19" t="s">
        <v>1418</v>
      </c>
      <c r="FD32" s="19" t="s">
        <v>611</v>
      </c>
      <c r="FE32" s="19" t="s">
        <v>611</v>
      </c>
      <c r="FF32" s="19" t="s">
        <v>1419</v>
      </c>
      <c r="FG32" s="19" t="s">
        <v>1419</v>
      </c>
      <c r="FH32" s="19" t="s">
        <v>611</v>
      </c>
      <c r="FI32" s="19" t="s">
        <v>611</v>
      </c>
      <c r="FJ32" s="19" t="s">
        <v>1420</v>
      </c>
      <c r="FK32" s="18" t="s">
        <v>872</v>
      </c>
      <c r="FL32" s="18" t="s">
        <v>1421</v>
      </c>
      <c r="FM32" s="19" t="s">
        <v>625</v>
      </c>
      <c r="FN32" s="19" t="s">
        <v>672</v>
      </c>
      <c r="FO32" s="19" t="s">
        <v>611</v>
      </c>
      <c r="FP32" s="19" t="s">
        <v>611</v>
      </c>
      <c r="FQ32" s="19" t="s">
        <v>611</v>
      </c>
      <c r="FR32" s="19" t="s">
        <v>611</v>
      </c>
      <c r="FS32" s="19" t="s">
        <v>1107</v>
      </c>
      <c r="FT32" s="19" t="s">
        <v>611</v>
      </c>
      <c r="FU32" s="19" t="s">
        <v>629</v>
      </c>
      <c r="FV32" s="19" t="s">
        <v>630</v>
      </c>
      <c r="FW32" s="19" t="s">
        <v>675</v>
      </c>
      <c r="FX32" s="19" t="s">
        <v>611</v>
      </c>
      <c r="FY32" s="19" t="s">
        <v>676</v>
      </c>
      <c r="FZ32" s="19" t="s">
        <v>631</v>
      </c>
      <c r="GA32" s="19" t="s">
        <v>677</v>
      </c>
      <c r="GB32" s="19" t="s">
        <v>611</v>
      </c>
      <c r="GC32" s="19" t="s">
        <v>1422</v>
      </c>
      <c r="GD32" s="19" t="s">
        <v>611</v>
      </c>
      <c r="GE32" s="19" t="s">
        <v>679</v>
      </c>
      <c r="GF32" s="19" t="s">
        <v>680</v>
      </c>
      <c r="GG32" s="19" t="s">
        <v>611</v>
      </c>
      <c r="GH32" s="19" t="s">
        <v>611</v>
      </c>
      <c r="GI32" s="19" t="s">
        <v>611</v>
      </c>
      <c r="GJ32" s="19" t="s">
        <v>611</v>
      </c>
      <c r="GK32" s="19" t="s">
        <v>683</v>
      </c>
      <c r="GL32" s="19" t="s">
        <v>629</v>
      </c>
      <c r="GM32" s="19" t="s">
        <v>630</v>
      </c>
      <c r="GN32" s="19" t="s">
        <v>684</v>
      </c>
      <c r="GO32" s="19" t="s">
        <v>685</v>
      </c>
      <c r="GP32" s="19" t="s">
        <v>611</v>
      </c>
      <c r="GQ32" s="19" t="s">
        <v>687</v>
      </c>
      <c r="GR32" s="19" t="s">
        <v>688</v>
      </c>
      <c r="GS32" s="19" t="s">
        <v>611</v>
      </c>
      <c r="GT32" s="19" t="s">
        <v>689</v>
      </c>
      <c r="GU32" s="19" t="s">
        <v>611</v>
      </c>
      <c r="GV32" s="19" t="s">
        <v>631</v>
      </c>
      <c r="GW32" s="19" t="s">
        <v>611</v>
      </c>
      <c r="GX32" s="19" t="s">
        <v>611</v>
      </c>
      <c r="GY32" s="19" t="s">
        <v>611</v>
      </c>
      <c r="GZ32" s="19" t="s">
        <v>611</v>
      </c>
      <c r="HA32" s="19" t="s">
        <v>1423</v>
      </c>
      <c r="HB32" s="18" t="s">
        <v>1424</v>
      </c>
      <c r="HC32" s="18" t="s">
        <v>1425</v>
      </c>
      <c r="HD32" s="19" t="s">
        <v>611</v>
      </c>
      <c r="HE32" s="19" t="s">
        <v>672</v>
      </c>
      <c r="HF32" s="19" t="s">
        <v>611</v>
      </c>
      <c r="HG32" s="19" t="s">
        <v>611</v>
      </c>
      <c r="HH32" s="19" t="s">
        <v>611</v>
      </c>
      <c r="HI32" s="19" t="s">
        <v>611</v>
      </c>
      <c r="HJ32" s="19" t="s">
        <v>611</v>
      </c>
      <c r="HK32" s="19" t="s">
        <v>611</v>
      </c>
      <c r="HL32" s="19" t="s">
        <v>611</v>
      </c>
      <c r="HM32" s="19" t="s">
        <v>611</v>
      </c>
      <c r="HN32" s="19" t="s">
        <v>696</v>
      </c>
      <c r="HO32" s="19" t="s">
        <v>611</v>
      </c>
      <c r="HP32" s="19" t="s">
        <v>611</v>
      </c>
      <c r="HQ32" s="19" t="s">
        <v>611</v>
      </c>
      <c r="HR32" s="19" t="s">
        <v>611</v>
      </c>
      <c r="HS32" s="19" t="s">
        <v>700</v>
      </c>
      <c r="HT32" s="19" t="s">
        <v>611</v>
      </c>
      <c r="HU32" s="19" t="s">
        <v>701</v>
      </c>
      <c r="HV32" s="19" t="s">
        <v>702</v>
      </c>
      <c r="HW32" s="19" t="s">
        <v>611</v>
      </c>
      <c r="HX32" s="19" t="s">
        <v>704</v>
      </c>
      <c r="HY32" s="19" t="s">
        <v>611</v>
      </c>
      <c r="HZ32" s="19" t="s">
        <v>611</v>
      </c>
      <c r="IA32" s="19" t="s">
        <v>707</v>
      </c>
      <c r="IB32" s="18" t="s">
        <v>872</v>
      </c>
      <c r="IC32" s="18" t="s">
        <v>1426</v>
      </c>
      <c r="ID32" s="19" t="s">
        <v>1427</v>
      </c>
      <c r="IE32" s="19" t="s">
        <v>625</v>
      </c>
      <c r="IF32" s="19" t="s">
        <v>672</v>
      </c>
      <c r="IG32" s="19" t="s">
        <v>611</v>
      </c>
      <c r="IH32" s="18" t="s">
        <v>611</v>
      </c>
      <c r="II32" s="19" t="s">
        <v>611</v>
      </c>
      <c r="IJ32" s="19" t="s">
        <v>611</v>
      </c>
      <c r="IK32" s="19" t="s">
        <v>713</v>
      </c>
      <c r="IL32" s="19" t="s">
        <v>611</v>
      </c>
      <c r="IM32" s="19" t="s">
        <v>611</v>
      </c>
      <c r="IN32" s="19" t="s">
        <v>611</v>
      </c>
      <c r="IO32" s="19" t="s">
        <v>717</v>
      </c>
      <c r="IP32" s="19" t="s">
        <v>900</v>
      </c>
      <c r="IQ32" s="19" t="s">
        <v>611</v>
      </c>
      <c r="IR32" s="19" t="s">
        <v>719</v>
      </c>
      <c r="IS32" s="19" t="s">
        <v>611</v>
      </c>
      <c r="IT32" s="19" t="s">
        <v>611</v>
      </c>
      <c r="IU32" s="19" t="s">
        <v>721</v>
      </c>
      <c r="IV32" s="19" t="s">
        <v>855</v>
      </c>
      <c r="IW32" s="19" t="s">
        <v>713</v>
      </c>
      <c r="IX32" s="19" t="s">
        <v>611</v>
      </c>
      <c r="IY32" s="19" t="s">
        <v>611</v>
      </c>
      <c r="IZ32" s="19" t="s">
        <v>611</v>
      </c>
      <c r="JA32" s="19" t="s">
        <v>723</v>
      </c>
      <c r="JB32" s="19" t="s">
        <v>611</v>
      </c>
      <c r="JC32" s="19" t="s">
        <v>717</v>
      </c>
      <c r="JD32" s="19" t="s">
        <v>611</v>
      </c>
      <c r="JE32" s="19" t="s">
        <v>805</v>
      </c>
      <c r="JF32" s="19" t="s">
        <v>611</v>
      </c>
      <c r="JG32" s="19" t="s">
        <v>719</v>
      </c>
      <c r="JH32" s="19" t="s">
        <v>611</v>
      </c>
      <c r="JI32" s="19" t="s">
        <v>1428</v>
      </c>
      <c r="JJ32" s="18" t="s">
        <v>1429</v>
      </c>
      <c r="JK32" s="18" t="s">
        <v>1430</v>
      </c>
      <c r="JL32" s="19" t="s">
        <v>638</v>
      </c>
      <c r="JM32" s="17">
        <v>0.15</v>
      </c>
      <c r="JN32" s="19" t="s">
        <v>611</v>
      </c>
      <c r="JP32" s="19" t="s">
        <v>728</v>
      </c>
      <c r="JQ32" s="17">
        <v>0.15</v>
      </c>
      <c r="JR32" s="19" t="s">
        <v>611</v>
      </c>
      <c r="JT32" s="19" t="s">
        <v>611</v>
      </c>
      <c r="JU32" s="19" t="s">
        <v>611</v>
      </c>
      <c r="JW32" s="19" t="s">
        <v>611</v>
      </c>
      <c r="JY32" s="19" t="s">
        <v>731</v>
      </c>
      <c r="JZ32" s="17">
        <v>53000</v>
      </c>
      <c r="KA32" s="19" t="s">
        <v>611</v>
      </c>
      <c r="KC32" s="19" t="s">
        <v>611</v>
      </c>
      <c r="KD32" s="19" t="s">
        <v>809</v>
      </c>
      <c r="KE32" s="17">
        <v>2024</v>
      </c>
      <c r="KF32" s="19" t="s">
        <v>611</v>
      </c>
      <c r="KH32" s="19" t="s">
        <v>611</v>
      </c>
      <c r="KI32" s="19" t="s">
        <v>1431</v>
      </c>
      <c r="KJ32" s="19" t="s">
        <v>611</v>
      </c>
      <c r="KK32" s="19" t="s">
        <v>611</v>
      </c>
      <c r="KL32" s="19" t="s">
        <v>611</v>
      </c>
      <c r="KM32" s="19" t="s">
        <v>611</v>
      </c>
      <c r="KN32" s="19" t="s">
        <v>611</v>
      </c>
      <c r="KO32" s="19" t="s">
        <v>611</v>
      </c>
      <c r="KP32" s="19" t="s">
        <v>735</v>
      </c>
      <c r="KQ32" s="19" t="s">
        <v>611</v>
      </c>
      <c r="KR32" s="19" t="s">
        <v>642</v>
      </c>
      <c r="KS32" s="19" t="s">
        <v>1432</v>
      </c>
      <c r="KT32" s="19" t="s">
        <v>737</v>
      </c>
      <c r="KU32" s="19" t="s">
        <v>1433</v>
      </c>
      <c r="KV32" s="19" t="s">
        <v>611</v>
      </c>
      <c r="KW32" s="19" t="s">
        <v>611</v>
      </c>
      <c r="KX32" s="19" t="s">
        <v>644</v>
      </c>
      <c r="KY32" s="19" t="s">
        <v>1434</v>
      </c>
      <c r="KZ32" s="19" t="s">
        <v>611</v>
      </c>
      <c r="LA32" s="19" t="s">
        <v>611</v>
      </c>
      <c r="LB32" s="19" t="s">
        <v>611</v>
      </c>
      <c r="LC32" s="19" t="s">
        <v>611</v>
      </c>
      <c r="LD32" s="19" t="s">
        <v>815</v>
      </c>
      <c r="LE32" s="19" t="s">
        <v>1435</v>
      </c>
      <c r="LF32" s="19" t="s">
        <v>746</v>
      </c>
      <c r="LG32" s="19" t="s">
        <v>1435</v>
      </c>
      <c r="LH32" s="19" t="s">
        <v>748</v>
      </c>
      <c r="LI32" s="19" t="s">
        <v>1436</v>
      </c>
      <c r="LJ32" s="19" t="s">
        <v>611</v>
      </c>
      <c r="LK32" s="19" t="s">
        <v>611</v>
      </c>
      <c r="LL32" s="19" t="s">
        <v>752</v>
      </c>
      <c r="LM32" s="19" t="s">
        <v>1437</v>
      </c>
      <c r="LN32" s="19" t="s">
        <v>754</v>
      </c>
      <c r="LO32" s="19" t="s">
        <v>1437</v>
      </c>
      <c r="LP32" s="19" t="s">
        <v>611</v>
      </c>
      <c r="LQ32" s="19" t="s">
        <v>611</v>
      </c>
      <c r="LR32" s="19" t="s">
        <v>611</v>
      </c>
      <c r="LS32" s="19" t="s">
        <v>611</v>
      </c>
      <c r="LT32" s="19" t="s">
        <v>611</v>
      </c>
      <c r="LU32" s="19" t="s">
        <v>611</v>
      </c>
      <c r="LV32" s="19" t="s">
        <v>611</v>
      </c>
      <c r="LW32" s="19" t="s">
        <v>611</v>
      </c>
      <c r="LX32" s="19" t="s">
        <v>611</v>
      </c>
      <c r="LY32" s="19" t="s">
        <v>611</v>
      </c>
      <c r="LZ32" s="19" t="s">
        <v>611</v>
      </c>
      <c r="MA32" s="19" t="s">
        <v>611</v>
      </c>
      <c r="MB32" s="19" t="s">
        <v>611</v>
      </c>
      <c r="MC32" s="19" t="s">
        <v>766</v>
      </c>
      <c r="MD32" s="19" t="s">
        <v>767</v>
      </c>
      <c r="ME32" s="19" t="s">
        <v>611</v>
      </c>
      <c r="MF32" s="19" t="s">
        <v>611</v>
      </c>
      <c r="MG32" s="19" t="s">
        <v>646</v>
      </c>
      <c r="MH32" s="19" t="s">
        <v>611</v>
      </c>
      <c r="MI32" s="19" t="s">
        <v>1438</v>
      </c>
      <c r="MJ32" s="19" t="s">
        <v>1439</v>
      </c>
      <c r="MK32" s="19" t="s">
        <v>771</v>
      </c>
      <c r="ML32" s="19" t="s">
        <v>611</v>
      </c>
      <c r="MM32" s="19" t="s">
        <v>611</v>
      </c>
      <c r="MN32" s="19" t="s">
        <v>611</v>
      </c>
      <c r="MO32" s="19" t="s">
        <v>615</v>
      </c>
      <c r="MP32" s="19" t="s">
        <v>611</v>
      </c>
      <c r="MQ32" s="19" t="s">
        <v>611</v>
      </c>
      <c r="MR32" s="19" t="s">
        <v>611</v>
      </c>
      <c r="MS32" s="19" t="s">
        <v>611</v>
      </c>
      <c r="MT32" s="19" t="s">
        <v>611</v>
      </c>
      <c r="MU32" s="19" t="s">
        <v>611</v>
      </c>
      <c r="MV32" s="19" t="s">
        <v>611</v>
      </c>
      <c r="MW32" s="19" t="s">
        <v>611</v>
      </c>
      <c r="MX32" s="19" t="s">
        <v>611</v>
      </c>
      <c r="MY32" s="19" t="s">
        <v>611</v>
      </c>
      <c r="MZ32" s="19" t="s">
        <v>1254</v>
      </c>
      <c r="NA32" s="19" t="s">
        <v>611</v>
      </c>
      <c r="NB32" s="19" t="s">
        <v>611</v>
      </c>
      <c r="NC32" s="19" t="s">
        <v>611</v>
      </c>
      <c r="ND32" s="19" t="s">
        <v>611</v>
      </c>
      <c r="NE32" s="19" t="s">
        <v>611</v>
      </c>
      <c r="NF32" s="19" t="s">
        <v>611</v>
      </c>
      <c r="NG32" s="19" t="s">
        <v>611</v>
      </c>
      <c r="NH32" s="19" t="s">
        <v>611</v>
      </c>
      <c r="NI32" s="19" t="s">
        <v>611</v>
      </c>
      <c r="NJ32" s="19" t="s">
        <v>775</v>
      </c>
      <c r="NK32" s="19" t="s">
        <v>776</v>
      </c>
      <c r="NL32" s="19" t="s">
        <v>611</v>
      </c>
      <c r="NM32" s="19" t="s">
        <v>611</v>
      </c>
      <c r="NN32" s="19" t="s">
        <v>611</v>
      </c>
      <c r="NO32" s="19" t="s">
        <v>1440</v>
      </c>
      <c r="NP32" s="18">
        <f t="shared" si="0"/>
        <v>236200</v>
      </c>
      <c r="NQ32" s="18">
        <f t="shared" si="1"/>
        <v>116775</v>
      </c>
      <c r="NR32" s="18">
        <f>SUM(OD32,QD32)</f>
        <v>0</v>
      </c>
      <c r="NS32" s="18">
        <f>SUM(OE32,QE32)</f>
        <v>0</v>
      </c>
      <c r="NT32" s="18">
        <f>SUM(OF32,QF32)</f>
        <v>236200</v>
      </c>
      <c r="NU32" s="18">
        <f>SUM(OG32,QG32)</f>
        <v>116775</v>
      </c>
      <c r="NV32" s="17">
        <v>80915</v>
      </c>
      <c r="NW32" s="17">
        <v>236200</v>
      </c>
      <c r="OD32" s="18">
        <f t="shared" si="2"/>
        <v>0</v>
      </c>
      <c r="OE32" s="18">
        <f>SUM(OR32,OS32,OT32,OU32,OV32,OW32,OX32,OY32,OZ32,PA32,PB32,PC32,PD32,PE32)</f>
        <v>0</v>
      </c>
      <c r="OF32" s="18">
        <f>SUM(NW32,NX32,NY32,NZ32,OA32,OB32,OC32,OI32,PF32,PG32,PH32,PI32,PJ32,PK32,PM32)</f>
        <v>236200</v>
      </c>
      <c r="OG32" s="18">
        <f t="shared" si="3"/>
        <v>0</v>
      </c>
      <c r="OH32" s="19"/>
      <c r="OI32" s="18" t="s">
        <v>611</v>
      </c>
      <c r="OQ32" s="19" t="s">
        <v>611</v>
      </c>
      <c r="PE32" s="19" t="s">
        <v>611</v>
      </c>
      <c r="PL32" s="19" t="s">
        <v>611</v>
      </c>
      <c r="PM32" s="19" t="s">
        <v>611</v>
      </c>
      <c r="PX32" s="19" t="s">
        <v>611</v>
      </c>
      <c r="PY32" s="19" t="s">
        <v>611</v>
      </c>
      <c r="QD32" s="18">
        <f t="shared" si="4"/>
        <v>0</v>
      </c>
      <c r="QE32" s="18">
        <f t="shared" si="5"/>
        <v>0</v>
      </c>
      <c r="QF32" s="18">
        <f t="shared" si="6"/>
        <v>0</v>
      </c>
      <c r="QG32" s="18">
        <f t="shared" si="7"/>
        <v>116775</v>
      </c>
      <c r="QI32" s="19" t="s">
        <v>611</v>
      </c>
      <c r="QJ32" s="19" t="s">
        <v>611</v>
      </c>
      <c r="QP32" s="19" t="s">
        <v>611</v>
      </c>
      <c r="QQ32" s="18" t="s">
        <v>611</v>
      </c>
      <c r="RN32" s="19" t="s">
        <v>611</v>
      </c>
      <c r="RO32" s="19" t="s">
        <v>611</v>
      </c>
      <c r="RP32" s="19" t="s">
        <v>611</v>
      </c>
      <c r="RU32" s="19" t="s">
        <v>611</v>
      </c>
      <c r="RV32" s="19" t="s">
        <v>611</v>
      </c>
      <c r="SE32" s="19" t="s">
        <v>611</v>
      </c>
      <c r="SF32" s="19" t="s">
        <v>611</v>
      </c>
      <c r="SM32" s="17">
        <v>20000</v>
      </c>
      <c r="SQ32" s="17">
        <v>96775</v>
      </c>
      <c r="SS32" s="19" t="s">
        <v>611</v>
      </c>
      <c r="ST32" s="19" t="s">
        <v>611</v>
      </c>
      <c r="SU32" s="19" t="s">
        <v>611</v>
      </c>
      <c r="SV32" s="19" t="s">
        <v>839</v>
      </c>
      <c r="SW32" s="19" t="s">
        <v>1441</v>
      </c>
      <c r="SX32" s="18">
        <f t="shared" si="8"/>
        <v>176870</v>
      </c>
      <c r="SY32" s="18">
        <f t="shared" si="9"/>
        <v>18775</v>
      </c>
      <c r="SZ32" s="19" t="s">
        <v>611</v>
      </c>
      <c r="TA32" s="17">
        <v>97350</v>
      </c>
      <c r="TH32" s="18">
        <f t="shared" si="10"/>
        <v>79520</v>
      </c>
      <c r="TI32" s="18">
        <f t="shared" si="11"/>
        <v>0</v>
      </c>
      <c r="TJ32" s="18">
        <f t="shared" si="12"/>
        <v>97350</v>
      </c>
      <c r="TK32" s="18">
        <f t="shared" si="13"/>
        <v>0</v>
      </c>
      <c r="TL32" s="19"/>
      <c r="TM32" s="19"/>
      <c r="TT32" s="19" t="s">
        <v>1442</v>
      </c>
      <c r="TU32" s="18">
        <v>79520</v>
      </c>
      <c r="UI32" s="19" t="s">
        <v>611</v>
      </c>
      <c r="UJ32" s="19" t="s">
        <v>611</v>
      </c>
      <c r="UQ32" s="19" t="s">
        <v>611</v>
      </c>
      <c r="UR32" s="19" t="s">
        <v>611</v>
      </c>
      <c r="VC32" s="19" t="s">
        <v>611</v>
      </c>
      <c r="VD32" s="19" t="s">
        <v>611</v>
      </c>
      <c r="VI32" s="18">
        <f t="shared" si="14"/>
        <v>0</v>
      </c>
      <c r="VJ32" s="18">
        <f t="shared" si="15"/>
        <v>0</v>
      </c>
      <c r="VK32" s="18">
        <f t="shared" si="16"/>
        <v>0</v>
      </c>
      <c r="VL32" s="18">
        <f t="shared" si="17"/>
        <v>18775</v>
      </c>
      <c r="VN32" s="19" t="s">
        <v>611</v>
      </c>
      <c r="VO32" s="19" t="s">
        <v>611</v>
      </c>
      <c r="VU32" s="19" t="s">
        <v>611</v>
      </c>
      <c r="VV32" s="19" t="s">
        <v>611</v>
      </c>
      <c r="WS32" s="19" t="s">
        <v>611</v>
      </c>
      <c r="WT32" s="19" t="s">
        <v>611</v>
      </c>
      <c r="WU32" s="19" t="s">
        <v>611</v>
      </c>
      <c r="WZ32" s="19" t="s">
        <v>611</v>
      </c>
      <c r="XA32" s="19" t="s">
        <v>611</v>
      </c>
      <c r="XJ32" s="19" t="s">
        <v>611</v>
      </c>
      <c r="XK32" s="19" t="s">
        <v>611</v>
      </c>
      <c r="XV32" s="17">
        <v>18775</v>
      </c>
      <c r="XX32" s="19" t="s">
        <v>611</v>
      </c>
      <c r="XY32" s="19" t="s">
        <v>611</v>
      </c>
      <c r="XZ32" s="19" t="s">
        <v>1443</v>
      </c>
      <c r="YA32" s="17">
        <v>508078</v>
      </c>
      <c r="YB32" s="19" t="s">
        <v>1444</v>
      </c>
      <c r="YC32" s="19" t="s">
        <v>1445</v>
      </c>
      <c r="YD32" s="19" t="s">
        <v>610</v>
      </c>
    </row>
    <row r="33" spans="1:654" ht="15" customHeight="1">
      <c r="A33" s="17">
        <v>2024</v>
      </c>
      <c r="B33" s="17">
        <v>5926005</v>
      </c>
      <c r="C33" s="19" t="s">
        <v>1446</v>
      </c>
      <c r="D33" s="17">
        <v>0.1</v>
      </c>
      <c r="E33" s="19" t="s">
        <v>615</v>
      </c>
      <c r="F33" s="19" t="s">
        <v>890</v>
      </c>
      <c r="G33" s="22">
        <v>45627</v>
      </c>
      <c r="H33" s="19" t="s">
        <v>611</v>
      </c>
      <c r="I33" s="22"/>
      <c r="J33" s="19" t="s">
        <v>611</v>
      </c>
      <c r="K33" s="22"/>
      <c r="L33" s="19" t="s">
        <v>611</v>
      </c>
      <c r="M33" s="22"/>
      <c r="N33" s="19" t="s">
        <v>611</v>
      </c>
      <c r="O33" s="22"/>
      <c r="P33" s="19" t="s">
        <v>611</v>
      </c>
      <c r="Q33" s="22"/>
      <c r="R33" s="19" t="s">
        <v>611</v>
      </c>
      <c r="S33" s="22"/>
      <c r="T33" s="22" t="s">
        <v>890</v>
      </c>
      <c r="U33" s="19" t="s">
        <v>611</v>
      </c>
      <c r="V33" s="19" t="s">
        <v>611</v>
      </c>
      <c r="W33" s="19" t="s">
        <v>611</v>
      </c>
      <c r="X33" s="19" t="s">
        <v>611</v>
      </c>
      <c r="Y33" s="19" t="s">
        <v>611</v>
      </c>
      <c r="Z33" s="19" t="s">
        <v>615</v>
      </c>
      <c r="AA33" s="19" t="s">
        <v>890</v>
      </c>
      <c r="AB33" s="22">
        <v>45627</v>
      </c>
      <c r="AC33" s="19" t="s">
        <v>611</v>
      </c>
      <c r="AD33" s="22"/>
      <c r="AE33" s="19" t="s">
        <v>611</v>
      </c>
      <c r="AF33" s="22"/>
      <c r="AG33" s="19" t="s">
        <v>611</v>
      </c>
      <c r="AH33" s="22"/>
      <c r="AI33" s="19" t="s">
        <v>611</v>
      </c>
      <c r="AJ33" s="22"/>
      <c r="AK33" s="19" t="s">
        <v>611</v>
      </c>
      <c r="AL33" s="22"/>
      <c r="AM33" s="19" t="s">
        <v>611</v>
      </c>
      <c r="AN33" s="22"/>
      <c r="AO33" s="18" t="s">
        <v>890</v>
      </c>
      <c r="AP33" s="19" t="s">
        <v>611</v>
      </c>
      <c r="AQ33" s="19" t="s">
        <v>1447</v>
      </c>
      <c r="AR33" s="19" t="s">
        <v>611</v>
      </c>
      <c r="AS33" s="19" t="s">
        <v>611</v>
      </c>
      <c r="AT33" s="19" t="s">
        <v>611</v>
      </c>
      <c r="AU33" s="18" t="s">
        <v>615</v>
      </c>
      <c r="AV33" s="19" t="s">
        <v>617</v>
      </c>
      <c r="AW33" s="19" t="s">
        <v>618</v>
      </c>
      <c r="AX33" s="19" t="s">
        <v>611</v>
      </c>
      <c r="AY33" s="19" t="s">
        <v>611</v>
      </c>
      <c r="AZ33" s="19" t="s">
        <v>619</v>
      </c>
      <c r="BA33" s="19" t="s">
        <v>611</v>
      </c>
      <c r="BB33" s="19" t="s">
        <v>611</v>
      </c>
      <c r="BC33" s="19" t="s">
        <v>615</v>
      </c>
      <c r="BD33" s="19" t="s">
        <v>611</v>
      </c>
      <c r="BE33" s="17">
        <v>225.92</v>
      </c>
      <c r="BF33" s="17">
        <v>324.83999999999997</v>
      </c>
      <c r="BG33" s="17">
        <v>550.76</v>
      </c>
      <c r="BH33" s="17">
        <v>2</v>
      </c>
      <c r="BI33" s="19" t="s">
        <v>661</v>
      </c>
      <c r="BJ33" s="17">
        <v>54.02</v>
      </c>
      <c r="BK33" s="17">
        <v>171.9</v>
      </c>
      <c r="BL33" s="19" t="s">
        <v>1448</v>
      </c>
      <c r="BM33" s="19" t="s">
        <v>611</v>
      </c>
      <c r="BN33" s="19" t="s">
        <v>611</v>
      </c>
      <c r="BO33" s="19" t="s">
        <v>611</v>
      </c>
      <c r="BP33" s="19" t="s">
        <v>611</v>
      </c>
      <c r="BQ33" s="19" t="s">
        <v>611</v>
      </c>
      <c r="BR33" s="19" t="s">
        <v>611</v>
      </c>
      <c r="BS33" s="19" t="s">
        <v>611</v>
      </c>
      <c r="BT33" s="19" t="s">
        <v>615</v>
      </c>
      <c r="BU33" s="17">
        <v>45260</v>
      </c>
      <c r="BV33" s="17">
        <v>18055</v>
      </c>
      <c r="BW33" s="17">
        <v>0</v>
      </c>
      <c r="BX33" s="17">
        <v>63315</v>
      </c>
      <c r="BY33" s="19" t="s">
        <v>611</v>
      </c>
      <c r="BZ33" s="19" t="s">
        <v>611</v>
      </c>
      <c r="CA33" s="19" t="s">
        <v>611</v>
      </c>
      <c r="CB33" s="19" t="s">
        <v>611</v>
      </c>
      <c r="CC33" s="19" t="s">
        <v>1262</v>
      </c>
      <c r="CD33" s="19" t="s">
        <v>611</v>
      </c>
      <c r="CE33" s="19" t="s">
        <v>829</v>
      </c>
      <c r="CF33" s="19" t="s">
        <v>1449</v>
      </c>
      <c r="CG33" s="19" t="s">
        <v>611</v>
      </c>
      <c r="CH33" s="19" t="s">
        <v>611</v>
      </c>
      <c r="CI33" s="19" t="s">
        <v>611</v>
      </c>
      <c r="CJ33" s="19" t="s">
        <v>611</v>
      </c>
      <c r="CK33" s="19" t="s">
        <v>611</v>
      </c>
      <c r="CL33" s="19" t="s">
        <v>611</v>
      </c>
      <c r="CM33" s="19" t="s">
        <v>611</v>
      </c>
      <c r="CN33" s="19" t="s">
        <v>611</v>
      </c>
      <c r="CO33" s="19" t="s">
        <v>611</v>
      </c>
      <c r="CP33" s="19" t="s">
        <v>611</v>
      </c>
      <c r="CQ33" s="19" t="s">
        <v>611</v>
      </c>
      <c r="CR33" s="19" t="s">
        <v>611</v>
      </c>
      <c r="CS33" s="19" t="s">
        <v>611</v>
      </c>
      <c r="CT33" s="19" t="s">
        <v>611</v>
      </c>
      <c r="CU33" s="19" t="s">
        <v>831</v>
      </c>
      <c r="CV33" s="17">
        <v>45260</v>
      </c>
      <c r="CW33" s="17">
        <v>18055</v>
      </c>
      <c r="CX33" s="17">
        <v>0</v>
      </c>
      <c r="CY33" s="19" t="s">
        <v>611</v>
      </c>
      <c r="CZ33" s="19" t="s">
        <v>611</v>
      </c>
      <c r="DA33" s="19" t="s">
        <v>611</v>
      </c>
      <c r="DB33" s="19" t="s">
        <v>611</v>
      </c>
      <c r="DC33" s="19" t="s">
        <v>611</v>
      </c>
      <c r="DD33" s="19" t="s">
        <v>611</v>
      </c>
      <c r="DE33" s="19" t="s">
        <v>611</v>
      </c>
      <c r="DF33" s="19" t="s">
        <v>611</v>
      </c>
      <c r="DG33" s="19" t="s">
        <v>611</v>
      </c>
      <c r="DK33" s="19" t="s">
        <v>615</v>
      </c>
      <c r="DL33" s="17">
        <v>40</v>
      </c>
      <c r="DM33" s="17">
        <v>2007</v>
      </c>
      <c r="DN33" s="17">
        <v>60</v>
      </c>
      <c r="DO33" s="17">
        <v>2007</v>
      </c>
      <c r="DP33" s="17">
        <v>80</v>
      </c>
      <c r="DQ33" s="17">
        <v>2007</v>
      </c>
      <c r="DR33" s="19" t="s">
        <v>1450</v>
      </c>
      <c r="DS33" s="19" t="s">
        <v>610</v>
      </c>
      <c r="DT33" s="19" t="s">
        <v>615</v>
      </c>
      <c r="DU33" s="19" t="s">
        <v>610</v>
      </c>
      <c r="DV33" s="18" t="s">
        <v>610</v>
      </c>
      <c r="DW33" s="19" t="s">
        <v>611</v>
      </c>
      <c r="DX33" s="19" t="s">
        <v>611</v>
      </c>
      <c r="DY33" s="19" t="s">
        <v>611</v>
      </c>
      <c r="DZ33" s="19" t="s">
        <v>611</v>
      </c>
      <c r="EA33" s="19" t="s">
        <v>791</v>
      </c>
      <c r="EB33" s="19" t="s">
        <v>611</v>
      </c>
      <c r="EC33" s="19" t="s">
        <v>667</v>
      </c>
      <c r="ED33" s="19" t="s">
        <v>668</v>
      </c>
      <c r="EE33" s="19" t="s">
        <v>611</v>
      </c>
      <c r="EF33" s="19" t="s">
        <v>611</v>
      </c>
      <c r="EG33" s="19" t="s">
        <v>611</v>
      </c>
      <c r="EH33" s="19" t="s">
        <v>625</v>
      </c>
      <c r="EI33" s="19" t="s">
        <v>611</v>
      </c>
      <c r="EJ33" s="19" t="s">
        <v>611</v>
      </c>
      <c r="EK33" s="19" t="s">
        <v>611</v>
      </c>
      <c r="EL33" s="19" t="s">
        <v>611</v>
      </c>
      <c r="EM33" s="19" t="s">
        <v>611</v>
      </c>
      <c r="EN33" s="19" t="s">
        <v>626</v>
      </c>
      <c r="EO33" s="19" t="s">
        <v>611</v>
      </c>
      <c r="EP33" s="19" t="s">
        <v>611</v>
      </c>
      <c r="EQ33" s="19" t="s">
        <v>611</v>
      </c>
      <c r="ER33" s="19" t="s">
        <v>611</v>
      </c>
      <c r="ES33" s="19" t="s">
        <v>611</v>
      </c>
      <c r="ET33" s="19" t="s">
        <v>611</v>
      </c>
      <c r="EU33" s="19" t="s">
        <v>611</v>
      </c>
      <c r="EV33" s="19" t="s">
        <v>611</v>
      </c>
      <c r="EW33" s="19" t="s">
        <v>611</v>
      </c>
      <c r="EX33" s="19" t="s">
        <v>611</v>
      </c>
      <c r="EY33" s="19" t="s">
        <v>611</v>
      </c>
      <c r="EZ33" s="19" t="s">
        <v>611</v>
      </c>
      <c r="FA33" s="19" t="s">
        <v>611</v>
      </c>
      <c r="FB33" s="19" t="s">
        <v>611</v>
      </c>
      <c r="FC33" s="19" t="s">
        <v>611</v>
      </c>
      <c r="FD33" s="19" t="s">
        <v>611</v>
      </c>
      <c r="FE33" s="19" t="s">
        <v>611</v>
      </c>
      <c r="FF33" s="19" t="s">
        <v>611</v>
      </c>
      <c r="FG33" s="19" t="s">
        <v>611</v>
      </c>
      <c r="FH33" s="19" t="s">
        <v>611</v>
      </c>
      <c r="FI33" s="19" t="s">
        <v>611</v>
      </c>
      <c r="FJ33" s="19" t="s">
        <v>1451</v>
      </c>
      <c r="FK33" s="18" t="s">
        <v>628</v>
      </c>
      <c r="FL33" s="18"/>
      <c r="FM33" s="19" t="s">
        <v>625</v>
      </c>
      <c r="FN33" s="19" t="s">
        <v>672</v>
      </c>
      <c r="FO33" s="19" t="s">
        <v>611</v>
      </c>
      <c r="FP33" s="19" t="s">
        <v>611</v>
      </c>
      <c r="FQ33" s="19" t="s">
        <v>611</v>
      </c>
      <c r="FR33" s="19" t="s">
        <v>611</v>
      </c>
      <c r="FS33" s="19" t="s">
        <v>611</v>
      </c>
      <c r="FT33" s="19" t="s">
        <v>611</v>
      </c>
      <c r="FU33" s="19" t="s">
        <v>629</v>
      </c>
      <c r="FV33" s="19" t="s">
        <v>630</v>
      </c>
      <c r="FW33" s="19" t="s">
        <v>611</v>
      </c>
      <c r="FX33" s="19" t="s">
        <v>795</v>
      </c>
      <c r="FY33" s="19" t="s">
        <v>611</v>
      </c>
      <c r="FZ33" s="19" t="s">
        <v>631</v>
      </c>
      <c r="GA33" s="19" t="s">
        <v>611</v>
      </c>
      <c r="GB33" s="19" t="s">
        <v>611</v>
      </c>
      <c r="GC33" s="19" t="s">
        <v>611</v>
      </c>
      <c r="GD33" s="19" t="s">
        <v>611</v>
      </c>
      <c r="GE33" s="19" t="s">
        <v>611</v>
      </c>
      <c r="GF33" s="19" t="s">
        <v>611</v>
      </c>
      <c r="GG33" s="19" t="s">
        <v>611</v>
      </c>
      <c r="GH33" s="19" t="s">
        <v>611</v>
      </c>
      <c r="GI33" s="19" t="s">
        <v>611</v>
      </c>
      <c r="GJ33" s="19" t="s">
        <v>611</v>
      </c>
      <c r="GK33" s="19" t="s">
        <v>611</v>
      </c>
      <c r="GL33" s="19" t="s">
        <v>629</v>
      </c>
      <c r="GM33" s="19" t="s">
        <v>630</v>
      </c>
      <c r="GN33" s="19" t="s">
        <v>611</v>
      </c>
      <c r="GO33" s="19" t="s">
        <v>685</v>
      </c>
      <c r="GP33" s="19" t="s">
        <v>611</v>
      </c>
      <c r="GQ33" s="19" t="s">
        <v>611</v>
      </c>
      <c r="GR33" s="19" t="s">
        <v>611</v>
      </c>
      <c r="GS33" s="19" t="s">
        <v>611</v>
      </c>
      <c r="GT33" s="19" t="s">
        <v>611</v>
      </c>
      <c r="GU33" s="19" t="s">
        <v>611</v>
      </c>
      <c r="GV33" s="19" t="s">
        <v>631</v>
      </c>
      <c r="GW33" s="19" t="s">
        <v>611</v>
      </c>
      <c r="GX33" s="19" t="s">
        <v>611</v>
      </c>
      <c r="GY33" s="19" t="s">
        <v>611</v>
      </c>
      <c r="GZ33" s="19" t="s">
        <v>611</v>
      </c>
      <c r="HA33" s="19" t="s">
        <v>1452</v>
      </c>
      <c r="HB33" s="18" t="s">
        <v>1453</v>
      </c>
      <c r="HC33" s="18" t="s">
        <v>1454</v>
      </c>
      <c r="HD33" s="19" t="s">
        <v>625</v>
      </c>
      <c r="HE33" s="19" t="s">
        <v>672</v>
      </c>
      <c r="HF33" s="19" t="s">
        <v>611</v>
      </c>
      <c r="HG33" s="19" t="s">
        <v>611</v>
      </c>
      <c r="HH33" s="19" t="s">
        <v>611</v>
      </c>
      <c r="HI33" s="19" t="s">
        <v>611</v>
      </c>
      <c r="HJ33" s="19" t="s">
        <v>611</v>
      </c>
      <c r="HK33" s="19" t="s">
        <v>611</v>
      </c>
      <c r="HL33" s="19" t="s">
        <v>1339</v>
      </c>
      <c r="HM33" s="19" t="s">
        <v>1455</v>
      </c>
      <c r="HN33" s="19" t="s">
        <v>696</v>
      </c>
      <c r="HO33" s="19" t="s">
        <v>611</v>
      </c>
      <c r="HP33" s="19" t="s">
        <v>611</v>
      </c>
      <c r="HQ33" s="19" t="s">
        <v>611</v>
      </c>
      <c r="HR33" s="19" t="s">
        <v>611</v>
      </c>
      <c r="HS33" s="19" t="s">
        <v>611</v>
      </c>
      <c r="HT33" s="19" t="s">
        <v>611</v>
      </c>
      <c r="HU33" s="19" t="s">
        <v>611</v>
      </c>
      <c r="HV33" s="19" t="s">
        <v>611</v>
      </c>
      <c r="HW33" s="19" t="s">
        <v>611</v>
      </c>
      <c r="HX33" s="19" t="s">
        <v>611</v>
      </c>
      <c r="HY33" s="19" t="s">
        <v>611</v>
      </c>
      <c r="HZ33" s="19" t="s">
        <v>611</v>
      </c>
      <c r="IA33" s="19" t="s">
        <v>707</v>
      </c>
      <c r="IB33" s="18" t="s">
        <v>1456</v>
      </c>
      <c r="IC33" s="18" t="s">
        <v>1457</v>
      </c>
      <c r="ID33" s="19" t="s">
        <v>1458</v>
      </c>
      <c r="IE33" s="19" t="s">
        <v>625</v>
      </c>
      <c r="IF33" s="19" t="s">
        <v>611</v>
      </c>
      <c r="IG33" s="19" t="s">
        <v>611</v>
      </c>
      <c r="IH33" s="18" t="s">
        <v>711</v>
      </c>
      <c r="II33" s="19" t="s">
        <v>712</v>
      </c>
      <c r="IJ33" s="19" t="s">
        <v>611</v>
      </c>
      <c r="IK33" s="19" t="s">
        <v>713</v>
      </c>
      <c r="IL33" s="19" t="s">
        <v>611</v>
      </c>
      <c r="IM33" s="19" t="s">
        <v>611</v>
      </c>
      <c r="IN33" s="19" t="s">
        <v>611</v>
      </c>
      <c r="IO33" s="19" t="s">
        <v>611</v>
      </c>
      <c r="IP33" s="19" t="s">
        <v>611</v>
      </c>
      <c r="IQ33" s="19" t="s">
        <v>611</v>
      </c>
      <c r="IR33" s="19" t="s">
        <v>611</v>
      </c>
      <c r="IS33" s="19" t="s">
        <v>611</v>
      </c>
      <c r="IT33" s="19" t="s">
        <v>1459</v>
      </c>
      <c r="IU33" s="19" t="s">
        <v>611</v>
      </c>
      <c r="IV33" s="19" t="s">
        <v>611</v>
      </c>
      <c r="IW33" s="19" t="s">
        <v>611</v>
      </c>
      <c r="IX33" s="19" t="s">
        <v>611</v>
      </c>
      <c r="IY33" s="19" t="s">
        <v>611</v>
      </c>
      <c r="IZ33" s="19" t="s">
        <v>611</v>
      </c>
      <c r="JA33" s="19" t="s">
        <v>611</v>
      </c>
      <c r="JB33" s="19" t="s">
        <v>611</v>
      </c>
      <c r="JC33" s="19" t="s">
        <v>611</v>
      </c>
      <c r="JD33" s="19" t="s">
        <v>611</v>
      </c>
      <c r="JE33" s="19" t="s">
        <v>611</v>
      </c>
      <c r="JF33" s="19" t="s">
        <v>611</v>
      </c>
      <c r="JG33" s="19" t="s">
        <v>611</v>
      </c>
      <c r="JH33" s="19" t="s">
        <v>611</v>
      </c>
      <c r="JI33" s="19" t="s">
        <v>1460</v>
      </c>
      <c r="JJ33" s="18" t="s">
        <v>1461</v>
      </c>
      <c r="JK33" s="18"/>
      <c r="JL33" s="19" t="s">
        <v>638</v>
      </c>
      <c r="JM33" s="17">
        <v>0.5</v>
      </c>
      <c r="JN33" s="19" t="s">
        <v>611</v>
      </c>
      <c r="JP33" s="19" t="s">
        <v>611</v>
      </c>
      <c r="JR33" s="19" t="s">
        <v>611</v>
      </c>
      <c r="JT33" s="19" t="s">
        <v>611</v>
      </c>
      <c r="JU33" s="19" t="s">
        <v>730</v>
      </c>
      <c r="JV33" s="17">
        <v>101348</v>
      </c>
      <c r="JW33" s="19" t="s">
        <v>611</v>
      </c>
      <c r="JY33" s="19" t="s">
        <v>611</v>
      </c>
      <c r="KA33" s="19" t="s">
        <v>611</v>
      </c>
      <c r="KC33" s="19" t="s">
        <v>611</v>
      </c>
      <c r="KD33" s="19" t="s">
        <v>611</v>
      </c>
      <c r="KF33" s="19" t="s">
        <v>903</v>
      </c>
      <c r="KG33" s="17">
        <v>2024</v>
      </c>
      <c r="KH33" s="19" t="s">
        <v>611</v>
      </c>
      <c r="KI33" s="19" t="s">
        <v>1462</v>
      </c>
      <c r="KJ33" s="19" t="s">
        <v>611</v>
      </c>
      <c r="KK33" s="19" t="s">
        <v>611</v>
      </c>
      <c r="KL33" s="19" t="s">
        <v>611</v>
      </c>
      <c r="KM33" s="19" t="s">
        <v>611</v>
      </c>
      <c r="KN33" s="19" t="s">
        <v>611</v>
      </c>
      <c r="KO33" s="19" t="s">
        <v>611</v>
      </c>
      <c r="KP33" s="19" t="s">
        <v>735</v>
      </c>
      <c r="KQ33" s="19" t="s">
        <v>611</v>
      </c>
      <c r="KR33" s="19" t="s">
        <v>642</v>
      </c>
      <c r="KS33" s="19" t="s">
        <v>1463</v>
      </c>
      <c r="KT33" s="19" t="s">
        <v>737</v>
      </c>
      <c r="KU33" s="19" t="s">
        <v>1464</v>
      </c>
      <c r="KV33" s="19" t="s">
        <v>739</v>
      </c>
      <c r="KW33" s="19" t="s">
        <v>1465</v>
      </c>
      <c r="KX33" s="19" t="s">
        <v>644</v>
      </c>
      <c r="KY33" s="19" t="s">
        <v>1466</v>
      </c>
      <c r="KZ33" s="19" t="s">
        <v>611</v>
      </c>
      <c r="LA33" s="19" t="s">
        <v>611</v>
      </c>
      <c r="LB33" s="19" t="s">
        <v>744</v>
      </c>
      <c r="LC33" s="19" t="s">
        <v>1467</v>
      </c>
      <c r="LD33" s="19" t="s">
        <v>815</v>
      </c>
      <c r="LE33" s="19" t="s">
        <v>1468</v>
      </c>
      <c r="LF33" s="19" t="s">
        <v>746</v>
      </c>
      <c r="LG33" s="19" t="s">
        <v>1469</v>
      </c>
      <c r="LH33" s="19" t="s">
        <v>611</v>
      </c>
      <c r="LI33" s="19" t="s">
        <v>611</v>
      </c>
      <c r="LJ33" s="19" t="s">
        <v>611</v>
      </c>
      <c r="LK33" s="19" t="s">
        <v>611</v>
      </c>
      <c r="LL33" s="19" t="s">
        <v>611</v>
      </c>
      <c r="LM33" s="19" t="s">
        <v>611</v>
      </c>
      <c r="LN33" s="19" t="s">
        <v>611</v>
      </c>
      <c r="LO33" s="19" t="s">
        <v>611</v>
      </c>
      <c r="LP33" s="19" t="s">
        <v>611</v>
      </c>
      <c r="LQ33" s="19" t="s">
        <v>611</v>
      </c>
      <c r="LR33" s="19" t="s">
        <v>611</v>
      </c>
      <c r="LS33" s="19" t="s">
        <v>611</v>
      </c>
      <c r="LT33" s="19" t="s">
        <v>611</v>
      </c>
      <c r="LU33" s="19" t="s">
        <v>611</v>
      </c>
      <c r="LV33" s="19" t="s">
        <v>611</v>
      </c>
      <c r="LW33" s="19" t="s">
        <v>611</v>
      </c>
      <c r="LX33" s="19" t="s">
        <v>611</v>
      </c>
      <c r="LY33" s="19" t="s">
        <v>611</v>
      </c>
      <c r="LZ33" s="19" t="s">
        <v>611</v>
      </c>
      <c r="MA33" s="19" t="s">
        <v>611</v>
      </c>
      <c r="MB33" s="19" t="s">
        <v>611</v>
      </c>
      <c r="MC33" s="19" t="s">
        <v>611</v>
      </c>
      <c r="MD33" s="19" t="s">
        <v>611</v>
      </c>
      <c r="ME33" s="19" t="s">
        <v>768</v>
      </c>
      <c r="MF33" s="19" t="s">
        <v>769</v>
      </c>
      <c r="MG33" s="19" t="s">
        <v>646</v>
      </c>
      <c r="MH33" s="19" t="s">
        <v>611</v>
      </c>
      <c r="MI33" s="19" t="s">
        <v>1470</v>
      </c>
      <c r="MJ33" s="19" t="s">
        <v>611</v>
      </c>
      <c r="MK33" s="19" t="s">
        <v>611</v>
      </c>
      <c r="ML33" s="19" t="s">
        <v>772</v>
      </c>
      <c r="MM33" s="19" t="s">
        <v>611</v>
      </c>
      <c r="MN33" s="19" t="s">
        <v>611</v>
      </c>
      <c r="MO33" s="19" t="s">
        <v>615</v>
      </c>
      <c r="MP33" s="19" t="s">
        <v>611</v>
      </c>
      <c r="MQ33" s="19" t="s">
        <v>611</v>
      </c>
      <c r="MR33" s="19" t="s">
        <v>611</v>
      </c>
      <c r="MS33" s="19" t="s">
        <v>611</v>
      </c>
      <c r="MT33" s="19" t="s">
        <v>611</v>
      </c>
      <c r="MU33" s="19" t="s">
        <v>611</v>
      </c>
      <c r="MV33" s="19" t="s">
        <v>611</v>
      </c>
      <c r="MW33" s="19" t="s">
        <v>611</v>
      </c>
      <c r="MX33" s="19" t="s">
        <v>615</v>
      </c>
      <c r="MY33" s="19" t="s">
        <v>611</v>
      </c>
      <c r="MZ33" s="19" t="s">
        <v>611</v>
      </c>
      <c r="NA33" s="19" t="s">
        <v>611</v>
      </c>
      <c r="NB33" s="19" t="s">
        <v>611</v>
      </c>
      <c r="NC33" s="19" t="s">
        <v>611</v>
      </c>
      <c r="ND33" s="19" t="s">
        <v>611</v>
      </c>
      <c r="NE33" s="19" t="s">
        <v>611</v>
      </c>
      <c r="NF33" s="19" t="s">
        <v>611</v>
      </c>
      <c r="NG33" s="19" t="s">
        <v>611</v>
      </c>
      <c r="NH33" s="19" t="s">
        <v>611</v>
      </c>
      <c r="NI33" s="19" t="s">
        <v>611</v>
      </c>
      <c r="NJ33" s="19" t="s">
        <v>611</v>
      </c>
      <c r="NK33" s="19" t="s">
        <v>611</v>
      </c>
      <c r="NL33" s="19" t="s">
        <v>649</v>
      </c>
      <c r="NM33" s="19" t="s">
        <v>611</v>
      </c>
      <c r="NN33" s="19" t="s">
        <v>611</v>
      </c>
      <c r="NO33" s="19" t="s">
        <v>611</v>
      </c>
      <c r="NP33" s="18">
        <f t="shared" si="0"/>
        <v>0</v>
      </c>
      <c r="NQ33" s="18">
        <f t="shared" si="1"/>
        <v>7130</v>
      </c>
      <c r="NR33" s="18">
        <f>SUM(OD33,QD33)</f>
        <v>0</v>
      </c>
      <c r="NS33" s="18">
        <f>SUM(OE33,QE33)</f>
        <v>0</v>
      </c>
      <c r="NT33" s="18">
        <f>SUM(OF33,QF33)</f>
        <v>0</v>
      </c>
      <c r="NU33" s="18">
        <f>SUM(OG33,QG33)</f>
        <v>7130</v>
      </c>
      <c r="NV33" s="17">
        <v>388670</v>
      </c>
      <c r="OD33" s="18">
        <f t="shared" si="2"/>
        <v>0</v>
      </c>
      <c r="OE33" s="18">
        <f>SUM(OR33,OS33,OT33,OU33,OV33,OW33,OX33,OY33,OZ33,PA33,PB33,PC33,PD33,PE33)</f>
        <v>0</v>
      </c>
      <c r="OF33" s="18">
        <f>SUM(NW33,NX33,NY33,NZ33,OA33,OB33,OC33,OI33,PF33,PG33,PH33,PI33,PJ33,PK33,PM33)</f>
        <v>0</v>
      </c>
      <c r="OG33" s="18">
        <f t="shared" si="3"/>
        <v>0</v>
      </c>
      <c r="OH33" s="19"/>
      <c r="OI33" s="18" t="s">
        <v>611</v>
      </c>
      <c r="OQ33" s="19" t="s">
        <v>611</v>
      </c>
      <c r="PE33" s="19" t="s">
        <v>611</v>
      </c>
      <c r="PL33" s="19" t="s">
        <v>611</v>
      </c>
      <c r="PM33" s="19" t="s">
        <v>611</v>
      </c>
      <c r="PX33" s="19" t="s">
        <v>611</v>
      </c>
      <c r="PY33" s="19" t="s">
        <v>611</v>
      </c>
      <c r="QD33" s="18">
        <f t="shared" si="4"/>
        <v>0</v>
      </c>
      <c r="QE33" s="18">
        <f t="shared" si="5"/>
        <v>0</v>
      </c>
      <c r="QF33" s="18">
        <f t="shared" si="6"/>
        <v>0</v>
      </c>
      <c r="QG33" s="18">
        <f t="shared" si="7"/>
        <v>7130</v>
      </c>
      <c r="QI33" s="19"/>
      <c r="QJ33" s="19"/>
      <c r="QP33" s="19" t="s">
        <v>611</v>
      </c>
      <c r="QQ33" s="18" t="s">
        <v>611</v>
      </c>
      <c r="RN33" s="19" t="s">
        <v>611</v>
      </c>
      <c r="RO33" s="19" t="s">
        <v>611</v>
      </c>
      <c r="RP33" s="19" t="s">
        <v>611</v>
      </c>
      <c r="RU33" s="19" t="s">
        <v>611</v>
      </c>
      <c r="RV33" s="19" t="s">
        <v>611</v>
      </c>
      <c r="SE33" s="19" t="s">
        <v>611</v>
      </c>
      <c r="SF33" s="19" t="s">
        <v>611</v>
      </c>
      <c r="SS33" s="19" t="s">
        <v>1471</v>
      </c>
      <c r="ST33" s="17">
        <v>7130</v>
      </c>
      <c r="SU33" s="19" t="s">
        <v>1472</v>
      </c>
      <c r="SV33" s="19" t="s">
        <v>611</v>
      </c>
      <c r="SW33" s="19" t="s">
        <v>1473</v>
      </c>
      <c r="SX33" s="18">
        <f t="shared" si="8"/>
        <v>17300</v>
      </c>
      <c r="SY33" s="18">
        <f t="shared" si="9"/>
        <v>252864</v>
      </c>
      <c r="SZ33" s="19" t="s">
        <v>611</v>
      </c>
      <c r="TH33" s="18">
        <f t="shared" si="10"/>
        <v>0</v>
      </c>
      <c r="TI33" s="18">
        <f t="shared" si="11"/>
        <v>0</v>
      </c>
      <c r="TJ33" s="18">
        <f t="shared" si="12"/>
        <v>0</v>
      </c>
      <c r="TK33" s="18">
        <f t="shared" si="13"/>
        <v>17300</v>
      </c>
      <c r="TL33" s="19" t="s">
        <v>611</v>
      </c>
      <c r="TM33" s="19" t="s">
        <v>611</v>
      </c>
      <c r="TT33" s="19" t="s">
        <v>611</v>
      </c>
      <c r="TU33" s="19" t="s">
        <v>611</v>
      </c>
      <c r="UI33" s="19" t="s">
        <v>611</v>
      </c>
      <c r="UJ33" s="19" t="s">
        <v>611</v>
      </c>
      <c r="UQ33" s="19" t="s">
        <v>611</v>
      </c>
      <c r="UR33" s="19" t="s">
        <v>611</v>
      </c>
      <c r="VC33" s="19" t="s">
        <v>1474</v>
      </c>
      <c r="VD33" s="17">
        <v>17300</v>
      </c>
      <c r="VF33" s="17">
        <v>132601</v>
      </c>
      <c r="VI33" s="18">
        <f t="shared" si="14"/>
        <v>0</v>
      </c>
      <c r="VJ33" s="18">
        <f t="shared" si="15"/>
        <v>0</v>
      </c>
      <c r="VK33" s="18">
        <f t="shared" si="16"/>
        <v>252864</v>
      </c>
      <c r="VL33" s="18">
        <f t="shared" si="17"/>
        <v>0</v>
      </c>
      <c r="VN33" s="19" t="s">
        <v>1475</v>
      </c>
      <c r="VO33" s="17">
        <v>100263</v>
      </c>
      <c r="VU33" s="19" t="s">
        <v>611</v>
      </c>
      <c r="VV33" s="19" t="s">
        <v>611</v>
      </c>
      <c r="WS33" s="19" t="s">
        <v>611</v>
      </c>
      <c r="WT33" s="19" t="s">
        <v>611</v>
      </c>
      <c r="WU33" s="19" t="s">
        <v>611</v>
      </c>
      <c r="WZ33" s="19" t="s">
        <v>1476</v>
      </c>
      <c r="XA33" s="17">
        <v>20000</v>
      </c>
      <c r="XJ33" s="19" t="s">
        <v>611</v>
      </c>
      <c r="XK33" s="19" t="s">
        <v>611</v>
      </c>
      <c r="XX33" s="19" t="s">
        <v>611</v>
      </c>
      <c r="XY33" s="19" t="s">
        <v>611</v>
      </c>
      <c r="XZ33" s="19" t="s">
        <v>1477</v>
      </c>
      <c r="YA33" s="17">
        <v>0</v>
      </c>
      <c r="YB33" s="19" t="s">
        <v>636</v>
      </c>
      <c r="YC33" s="19" t="s">
        <v>1478</v>
      </c>
      <c r="YD33" s="19" t="s">
        <v>610</v>
      </c>
    </row>
    <row r="34" spans="1:654" ht="15" customHeight="1">
      <c r="A34" s="17">
        <v>2024</v>
      </c>
      <c r="B34" s="17">
        <v>1005926</v>
      </c>
      <c r="C34" s="19" t="s">
        <v>1479</v>
      </c>
      <c r="D34" s="17">
        <v>2</v>
      </c>
      <c r="E34" s="19" t="s">
        <v>610</v>
      </c>
      <c r="F34" s="19" t="s">
        <v>611</v>
      </c>
      <c r="G34" s="22"/>
      <c r="H34" s="19" t="s">
        <v>611</v>
      </c>
      <c r="I34" s="22"/>
      <c r="J34" s="19" t="s">
        <v>611</v>
      </c>
      <c r="K34" s="22"/>
      <c r="L34" s="19" t="s">
        <v>611</v>
      </c>
      <c r="M34" s="22"/>
      <c r="N34" s="19" t="s">
        <v>611</v>
      </c>
      <c r="O34" s="22"/>
      <c r="P34" s="19" t="s">
        <v>611</v>
      </c>
      <c r="Q34" s="22"/>
      <c r="R34" s="19" t="s">
        <v>611</v>
      </c>
      <c r="S34" s="22"/>
      <c r="T34" s="22" t="s">
        <v>612</v>
      </c>
      <c r="U34" s="19" t="s">
        <v>611</v>
      </c>
      <c r="V34" s="19" t="s">
        <v>611</v>
      </c>
      <c r="W34" s="19" t="s">
        <v>655</v>
      </c>
      <c r="X34" s="19" t="s">
        <v>611</v>
      </c>
      <c r="Y34" s="19" t="s">
        <v>611</v>
      </c>
      <c r="Z34" s="19" t="s">
        <v>615</v>
      </c>
      <c r="AA34" s="19" t="s">
        <v>611</v>
      </c>
      <c r="AB34" s="22"/>
      <c r="AC34" s="19" t="s">
        <v>611</v>
      </c>
      <c r="AD34" s="22"/>
      <c r="AE34" s="19" t="s">
        <v>786</v>
      </c>
      <c r="AF34" s="22">
        <v>44927</v>
      </c>
      <c r="AG34" s="19" t="s">
        <v>611</v>
      </c>
      <c r="AH34" s="22"/>
      <c r="AI34" s="19" t="s">
        <v>611</v>
      </c>
      <c r="AJ34" s="22"/>
      <c r="AK34" s="19" t="s">
        <v>611</v>
      </c>
      <c r="AL34" s="22"/>
      <c r="AM34" s="19" t="s">
        <v>611</v>
      </c>
      <c r="AN34" s="22"/>
      <c r="AO34" s="18" t="s">
        <v>786</v>
      </c>
      <c r="AP34" s="19" t="s">
        <v>611</v>
      </c>
      <c r="AQ34" s="19" t="s">
        <v>1480</v>
      </c>
      <c r="AR34" s="19" t="s">
        <v>611</v>
      </c>
      <c r="AS34" s="19" t="s">
        <v>611</v>
      </c>
      <c r="AT34" s="19" t="s">
        <v>611</v>
      </c>
      <c r="AU34" s="18" t="s">
        <v>615</v>
      </c>
      <c r="AV34" s="19" t="s">
        <v>611</v>
      </c>
      <c r="AW34" s="19" t="s">
        <v>618</v>
      </c>
      <c r="AX34" s="19" t="s">
        <v>611</v>
      </c>
      <c r="AY34" s="19" t="s">
        <v>611</v>
      </c>
      <c r="AZ34" s="19" t="s">
        <v>619</v>
      </c>
      <c r="BA34" s="19" t="s">
        <v>611</v>
      </c>
      <c r="BB34" s="19" t="s">
        <v>611</v>
      </c>
      <c r="BC34" s="19" t="s">
        <v>615</v>
      </c>
      <c r="BD34" s="19" t="s">
        <v>611</v>
      </c>
      <c r="BE34" s="17">
        <v>1635.98</v>
      </c>
      <c r="BF34" s="17">
        <v>24.69</v>
      </c>
      <c r="BG34" s="17">
        <v>1660.68</v>
      </c>
      <c r="BI34" s="19" t="s">
        <v>1135</v>
      </c>
      <c r="BJ34" s="17">
        <v>1281.1099999999999</v>
      </c>
      <c r="BK34" s="17">
        <v>338.55</v>
      </c>
      <c r="BL34" s="19" t="s">
        <v>611</v>
      </c>
      <c r="BM34" s="19" t="s">
        <v>611</v>
      </c>
      <c r="BN34" s="19" t="s">
        <v>611</v>
      </c>
      <c r="BO34" s="19" t="s">
        <v>611</v>
      </c>
      <c r="BP34" s="19" t="s">
        <v>611</v>
      </c>
      <c r="BQ34" s="19" t="s">
        <v>611</v>
      </c>
      <c r="BR34" s="19" t="s">
        <v>611</v>
      </c>
      <c r="BS34" s="19" t="s">
        <v>1481</v>
      </c>
      <c r="BT34" s="19" t="s">
        <v>610</v>
      </c>
      <c r="BY34" s="19" t="s">
        <v>611</v>
      </c>
      <c r="BZ34" s="19" t="s">
        <v>611</v>
      </c>
      <c r="CA34" s="19" t="s">
        <v>611</v>
      </c>
      <c r="CB34" s="19" t="s">
        <v>611</v>
      </c>
      <c r="CC34" s="19" t="s">
        <v>611</v>
      </c>
      <c r="CD34" s="19" t="s">
        <v>611</v>
      </c>
      <c r="CE34" s="19" t="s">
        <v>611</v>
      </c>
      <c r="CF34" s="19" t="s">
        <v>611</v>
      </c>
      <c r="CG34" s="19" t="s">
        <v>611</v>
      </c>
      <c r="CH34" s="19" t="s">
        <v>611</v>
      </c>
      <c r="CI34" s="19" t="s">
        <v>611</v>
      </c>
      <c r="CJ34" s="19" t="s">
        <v>611</v>
      </c>
      <c r="CK34" s="19" t="s">
        <v>611</v>
      </c>
      <c r="CL34" s="19" t="s">
        <v>611</v>
      </c>
      <c r="CM34" s="19" t="s">
        <v>611</v>
      </c>
      <c r="CN34" s="19" t="s">
        <v>611</v>
      </c>
      <c r="CO34" s="19" t="s">
        <v>663</v>
      </c>
      <c r="CP34" s="19" t="s">
        <v>611</v>
      </c>
      <c r="CQ34" s="19" t="s">
        <v>611</v>
      </c>
      <c r="CR34" s="19" t="s">
        <v>868</v>
      </c>
      <c r="CS34" s="19" t="s">
        <v>1482</v>
      </c>
      <c r="CT34" s="19" t="s">
        <v>615</v>
      </c>
      <c r="CU34" s="19" t="s">
        <v>1483</v>
      </c>
      <c r="CV34" s="17">
        <v>191143</v>
      </c>
      <c r="CW34" s="17">
        <v>115072</v>
      </c>
      <c r="CX34" s="17">
        <v>33760</v>
      </c>
      <c r="CY34" s="19" t="s">
        <v>665</v>
      </c>
      <c r="CZ34" s="19" t="s">
        <v>611</v>
      </c>
      <c r="DA34" s="19" t="s">
        <v>611</v>
      </c>
      <c r="DB34" s="19" t="s">
        <v>611</v>
      </c>
      <c r="DC34" s="19" t="s">
        <v>611</v>
      </c>
      <c r="DD34" s="19" t="s">
        <v>611</v>
      </c>
      <c r="DE34" s="19" t="s">
        <v>611</v>
      </c>
      <c r="DF34" s="19" t="s">
        <v>611</v>
      </c>
      <c r="DG34" s="19" t="s">
        <v>611</v>
      </c>
      <c r="DK34" s="19" t="s">
        <v>611</v>
      </c>
      <c r="DL34" s="17">
        <v>50</v>
      </c>
      <c r="DM34" s="17">
        <v>2007</v>
      </c>
      <c r="DN34" s="17">
        <v>65</v>
      </c>
      <c r="DO34" s="17">
        <v>2007</v>
      </c>
      <c r="DP34" s="17">
        <v>80</v>
      </c>
      <c r="DQ34" s="17">
        <v>2007</v>
      </c>
      <c r="DR34" s="19" t="s">
        <v>611</v>
      </c>
      <c r="DS34" s="19" t="s">
        <v>610</v>
      </c>
      <c r="DT34" s="19" t="s">
        <v>610</v>
      </c>
      <c r="DU34" s="19" t="s">
        <v>615</v>
      </c>
      <c r="DV34" s="18" t="s">
        <v>615</v>
      </c>
      <c r="DW34" s="19" t="s">
        <v>611</v>
      </c>
      <c r="DX34" s="19" t="s">
        <v>611</v>
      </c>
      <c r="DY34" s="19" t="s">
        <v>611</v>
      </c>
      <c r="DZ34" s="19" t="s">
        <v>611</v>
      </c>
      <c r="EA34" s="19" t="s">
        <v>611</v>
      </c>
      <c r="EB34" s="19" t="s">
        <v>611</v>
      </c>
      <c r="EC34" s="19" t="s">
        <v>611</v>
      </c>
      <c r="ED34" s="19" t="s">
        <v>611</v>
      </c>
      <c r="EE34" s="19" t="s">
        <v>623</v>
      </c>
      <c r="EF34" s="19" t="s">
        <v>1484</v>
      </c>
      <c r="EG34" s="19" t="s">
        <v>1485</v>
      </c>
      <c r="EH34" s="19" t="s">
        <v>625</v>
      </c>
      <c r="EI34" s="19" t="s">
        <v>672</v>
      </c>
      <c r="EJ34" s="19" t="s">
        <v>611</v>
      </c>
      <c r="EK34" s="19" t="s">
        <v>611</v>
      </c>
      <c r="EL34" s="19" t="s">
        <v>611</v>
      </c>
      <c r="EM34" s="19" t="s">
        <v>793</v>
      </c>
      <c r="EN34" s="19" t="s">
        <v>626</v>
      </c>
      <c r="EO34" s="19" t="s">
        <v>611</v>
      </c>
      <c r="EP34" s="19" t="s">
        <v>611</v>
      </c>
      <c r="EQ34" s="19" t="s">
        <v>1486</v>
      </c>
      <c r="ER34" s="19" t="s">
        <v>611</v>
      </c>
      <c r="ES34" s="19" t="s">
        <v>611</v>
      </c>
      <c r="ET34" s="19" t="s">
        <v>611</v>
      </c>
      <c r="EU34" s="19" t="s">
        <v>1419</v>
      </c>
      <c r="EV34" s="19" t="s">
        <v>1063</v>
      </c>
      <c r="EW34" s="19" t="s">
        <v>611</v>
      </c>
      <c r="EX34" s="19" t="s">
        <v>611</v>
      </c>
      <c r="EY34" s="19" t="s">
        <v>1101</v>
      </c>
      <c r="EZ34" s="19" t="s">
        <v>611</v>
      </c>
      <c r="FA34" s="19" t="s">
        <v>611</v>
      </c>
      <c r="FB34" s="19" t="s">
        <v>611</v>
      </c>
      <c r="FC34" s="19" t="s">
        <v>611</v>
      </c>
      <c r="FD34" s="19" t="s">
        <v>1487</v>
      </c>
      <c r="FE34" s="19" t="s">
        <v>1137</v>
      </c>
      <c r="FF34" s="19" t="s">
        <v>611</v>
      </c>
      <c r="FG34" s="19" t="s">
        <v>611</v>
      </c>
      <c r="FH34" s="19" t="s">
        <v>1488</v>
      </c>
      <c r="FI34" s="19" t="s">
        <v>611</v>
      </c>
      <c r="FJ34" s="19" t="s">
        <v>1489</v>
      </c>
      <c r="FK34" s="18" t="s">
        <v>1490</v>
      </c>
      <c r="FL34" s="18" t="s">
        <v>1138</v>
      </c>
      <c r="FM34" s="19" t="s">
        <v>625</v>
      </c>
      <c r="FN34" s="19" t="s">
        <v>672</v>
      </c>
      <c r="FO34" s="19" t="s">
        <v>611</v>
      </c>
      <c r="FP34" s="19" t="s">
        <v>611</v>
      </c>
      <c r="FQ34" s="19" t="s">
        <v>611</v>
      </c>
      <c r="FR34" s="19" t="s">
        <v>611</v>
      </c>
      <c r="FS34" s="19" t="s">
        <v>1107</v>
      </c>
      <c r="FT34" s="19" t="s">
        <v>611</v>
      </c>
      <c r="FU34" s="19" t="s">
        <v>611</v>
      </c>
      <c r="FV34" s="19" t="s">
        <v>611</v>
      </c>
      <c r="FW34" s="19" t="s">
        <v>611</v>
      </c>
      <c r="FX34" s="19" t="s">
        <v>611</v>
      </c>
      <c r="FY34" s="19" t="s">
        <v>611</v>
      </c>
      <c r="FZ34" s="19" t="s">
        <v>631</v>
      </c>
      <c r="GA34" s="19" t="s">
        <v>677</v>
      </c>
      <c r="GB34" s="19" t="s">
        <v>611</v>
      </c>
      <c r="GC34" s="19" t="s">
        <v>611</v>
      </c>
      <c r="GD34" s="19" t="s">
        <v>611</v>
      </c>
      <c r="GE34" s="19" t="s">
        <v>679</v>
      </c>
      <c r="GF34" s="19" t="s">
        <v>680</v>
      </c>
      <c r="GG34" s="19" t="s">
        <v>611</v>
      </c>
      <c r="GH34" s="19" t="s">
        <v>611</v>
      </c>
      <c r="GI34" s="19" t="s">
        <v>611</v>
      </c>
      <c r="GJ34" s="19" t="s">
        <v>611</v>
      </c>
      <c r="GK34" s="19" t="s">
        <v>683</v>
      </c>
      <c r="GL34" s="19" t="s">
        <v>629</v>
      </c>
      <c r="GM34" s="19" t="s">
        <v>611</v>
      </c>
      <c r="GN34" s="19" t="s">
        <v>684</v>
      </c>
      <c r="GO34" s="19" t="s">
        <v>611</v>
      </c>
      <c r="GP34" s="19" t="s">
        <v>611</v>
      </c>
      <c r="GQ34" s="19" t="s">
        <v>611</v>
      </c>
      <c r="GR34" s="19" t="s">
        <v>611</v>
      </c>
      <c r="GS34" s="19" t="s">
        <v>676</v>
      </c>
      <c r="GT34" s="19" t="s">
        <v>611</v>
      </c>
      <c r="GU34" s="19" t="s">
        <v>611</v>
      </c>
      <c r="GV34" s="19" t="s">
        <v>631</v>
      </c>
      <c r="GW34" s="19" t="s">
        <v>611</v>
      </c>
      <c r="GX34" s="19" t="s">
        <v>611</v>
      </c>
      <c r="GY34" s="19" t="s">
        <v>611</v>
      </c>
      <c r="GZ34" s="19" t="s">
        <v>611</v>
      </c>
      <c r="HA34" s="19" t="s">
        <v>1491</v>
      </c>
      <c r="HB34" s="18" t="s">
        <v>1492</v>
      </c>
      <c r="HC34" s="18" t="s">
        <v>1493</v>
      </c>
      <c r="HD34" s="19" t="s">
        <v>625</v>
      </c>
      <c r="HE34" s="19" t="s">
        <v>672</v>
      </c>
      <c r="HF34" s="19" t="s">
        <v>611</v>
      </c>
      <c r="HG34" s="19" t="s">
        <v>611</v>
      </c>
      <c r="HH34" s="19" t="s">
        <v>693</v>
      </c>
      <c r="HI34" s="19" t="s">
        <v>694</v>
      </c>
      <c r="HJ34" s="19" t="s">
        <v>695</v>
      </c>
      <c r="HK34" s="19" t="s">
        <v>611</v>
      </c>
      <c r="HL34" s="19" t="s">
        <v>611</v>
      </c>
      <c r="HM34" s="19" t="s">
        <v>611</v>
      </c>
      <c r="HN34" s="19" t="s">
        <v>696</v>
      </c>
      <c r="HO34" s="19" t="s">
        <v>611</v>
      </c>
      <c r="HP34" s="19" t="s">
        <v>611</v>
      </c>
      <c r="HQ34" s="19" t="s">
        <v>611</v>
      </c>
      <c r="HR34" s="19" t="s">
        <v>699</v>
      </c>
      <c r="HS34" s="19" t="s">
        <v>611</v>
      </c>
      <c r="HT34" s="19" t="s">
        <v>1494</v>
      </c>
      <c r="HU34" s="19" t="s">
        <v>611</v>
      </c>
      <c r="HV34" s="19" t="s">
        <v>611</v>
      </c>
      <c r="HW34" s="19" t="s">
        <v>611</v>
      </c>
      <c r="HX34" s="19" t="s">
        <v>611</v>
      </c>
      <c r="HY34" s="19" t="s">
        <v>705</v>
      </c>
      <c r="HZ34" s="19" t="s">
        <v>706</v>
      </c>
      <c r="IA34" s="19" t="s">
        <v>707</v>
      </c>
      <c r="IB34" s="18" t="s">
        <v>708</v>
      </c>
      <c r="IC34" s="18" t="s">
        <v>1495</v>
      </c>
      <c r="ID34" s="19" t="s">
        <v>1496</v>
      </c>
      <c r="IE34" s="19" t="s">
        <v>625</v>
      </c>
      <c r="IF34" s="19" t="s">
        <v>672</v>
      </c>
      <c r="IG34" s="19" t="s">
        <v>611</v>
      </c>
      <c r="IH34" s="18" t="s">
        <v>611</v>
      </c>
      <c r="II34" s="19" t="s">
        <v>611</v>
      </c>
      <c r="IJ34" s="19" t="s">
        <v>611</v>
      </c>
      <c r="IK34" s="19" t="s">
        <v>713</v>
      </c>
      <c r="IL34" s="19" t="s">
        <v>611</v>
      </c>
      <c r="IM34" s="19" t="s">
        <v>715</v>
      </c>
      <c r="IN34" s="19" t="s">
        <v>611</v>
      </c>
      <c r="IO34" s="19" t="s">
        <v>717</v>
      </c>
      <c r="IP34" s="19" t="s">
        <v>611</v>
      </c>
      <c r="IQ34" s="19" t="s">
        <v>611</v>
      </c>
      <c r="IR34" s="19" t="s">
        <v>719</v>
      </c>
      <c r="IS34" s="19" t="s">
        <v>720</v>
      </c>
      <c r="IT34" s="19" t="s">
        <v>611</v>
      </c>
      <c r="IU34" s="19" t="s">
        <v>611</v>
      </c>
      <c r="IV34" s="19" t="s">
        <v>855</v>
      </c>
      <c r="IW34" s="19" t="s">
        <v>713</v>
      </c>
      <c r="IX34" s="19" t="s">
        <v>714</v>
      </c>
      <c r="IY34" s="19" t="s">
        <v>611</v>
      </c>
      <c r="IZ34" s="19" t="s">
        <v>715</v>
      </c>
      <c r="JA34" s="19" t="s">
        <v>723</v>
      </c>
      <c r="JB34" s="19" t="s">
        <v>716</v>
      </c>
      <c r="JC34" s="19" t="s">
        <v>611</v>
      </c>
      <c r="JD34" s="19" t="s">
        <v>611</v>
      </c>
      <c r="JE34" s="19" t="s">
        <v>805</v>
      </c>
      <c r="JF34" s="19" t="s">
        <v>718</v>
      </c>
      <c r="JG34" s="19" t="s">
        <v>719</v>
      </c>
      <c r="JH34" s="19" t="s">
        <v>611</v>
      </c>
      <c r="JI34" s="19" t="s">
        <v>1497</v>
      </c>
      <c r="JJ34" s="18" t="s">
        <v>1498</v>
      </c>
      <c r="JK34" s="18" t="s">
        <v>1499</v>
      </c>
      <c r="JL34" s="19" t="s">
        <v>638</v>
      </c>
      <c r="JM34" s="17">
        <v>1</v>
      </c>
      <c r="JN34" s="19" t="s">
        <v>727</v>
      </c>
      <c r="JO34" s="17">
        <v>0.25</v>
      </c>
      <c r="JP34" s="19" t="s">
        <v>728</v>
      </c>
      <c r="JQ34" s="17">
        <v>0.5</v>
      </c>
      <c r="JR34" s="19" t="s">
        <v>729</v>
      </c>
      <c r="JS34" s="17">
        <v>0.75</v>
      </c>
      <c r="JT34" s="19" t="s">
        <v>611</v>
      </c>
      <c r="JU34" s="19" t="s">
        <v>730</v>
      </c>
      <c r="JV34" s="17">
        <v>100000</v>
      </c>
      <c r="JW34" s="19" t="s">
        <v>727</v>
      </c>
      <c r="JX34" s="17">
        <v>50000</v>
      </c>
      <c r="JY34" s="19" t="s">
        <v>731</v>
      </c>
      <c r="JZ34" s="17">
        <v>100000</v>
      </c>
      <c r="KA34" s="19" t="s">
        <v>732</v>
      </c>
      <c r="KB34" s="17">
        <v>100000</v>
      </c>
      <c r="KC34" s="19" t="s">
        <v>611</v>
      </c>
      <c r="KD34" s="19" t="s">
        <v>611</v>
      </c>
      <c r="KF34" s="19" t="s">
        <v>611</v>
      </c>
      <c r="KH34" s="19" t="s">
        <v>610</v>
      </c>
      <c r="KI34" s="19" t="s">
        <v>611</v>
      </c>
      <c r="KJ34" s="19" t="s">
        <v>611</v>
      </c>
      <c r="KK34" s="19" t="s">
        <v>611</v>
      </c>
      <c r="KL34" s="19" t="s">
        <v>611</v>
      </c>
      <c r="KM34" s="19" t="s">
        <v>858</v>
      </c>
      <c r="KN34" s="19" t="s">
        <v>611</v>
      </c>
      <c r="KO34" s="19" t="s">
        <v>611</v>
      </c>
      <c r="KP34" s="19" t="s">
        <v>735</v>
      </c>
      <c r="KQ34" s="19" t="s">
        <v>611</v>
      </c>
      <c r="KR34" s="19" t="s">
        <v>642</v>
      </c>
      <c r="KS34" s="19" t="s">
        <v>1500</v>
      </c>
      <c r="KT34" s="19" t="s">
        <v>737</v>
      </c>
      <c r="KU34" s="19" t="s">
        <v>1501</v>
      </c>
      <c r="KV34" s="19" t="s">
        <v>739</v>
      </c>
      <c r="KW34" s="19" t="s">
        <v>1502</v>
      </c>
      <c r="KX34" s="19" t="s">
        <v>644</v>
      </c>
      <c r="KY34" s="19" t="s">
        <v>1502</v>
      </c>
      <c r="KZ34" s="19" t="s">
        <v>742</v>
      </c>
      <c r="LA34" s="19" t="s">
        <v>1503</v>
      </c>
      <c r="LB34" s="19" t="s">
        <v>744</v>
      </c>
      <c r="LC34" s="19" t="s">
        <v>1504</v>
      </c>
      <c r="LD34" s="19" t="s">
        <v>815</v>
      </c>
      <c r="LE34" s="19" t="s">
        <v>1505</v>
      </c>
      <c r="LF34" s="19" t="s">
        <v>611</v>
      </c>
      <c r="LG34" s="19" t="s">
        <v>611</v>
      </c>
      <c r="LH34" s="19" t="s">
        <v>748</v>
      </c>
      <c r="LI34" s="19" t="s">
        <v>1506</v>
      </c>
      <c r="LJ34" s="19" t="s">
        <v>750</v>
      </c>
      <c r="LK34" s="19" t="s">
        <v>1507</v>
      </c>
      <c r="LL34" s="19" t="s">
        <v>752</v>
      </c>
      <c r="LM34" s="19" t="s">
        <v>1508</v>
      </c>
      <c r="LN34" s="19" t="s">
        <v>611</v>
      </c>
      <c r="LO34" s="19" t="s">
        <v>611</v>
      </c>
      <c r="LP34" s="19" t="s">
        <v>611</v>
      </c>
      <c r="LQ34" s="19" t="s">
        <v>611</v>
      </c>
      <c r="LR34" s="19" t="s">
        <v>611</v>
      </c>
      <c r="LS34" s="19" t="s">
        <v>611</v>
      </c>
      <c r="LT34" s="19" t="s">
        <v>611</v>
      </c>
      <c r="LU34" s="19" t="s">
        <v>611</v>
      </c>
      <c r="LV34" s="19" t="s">
        <v>759</v>
      </c>
      <c r="LW34" s="19" t="s">
        <v>760</v>
      </c>
      <c r="LX34" s="19" t="s">
        <v>761</v>
      </c>
      <c r="LY34" s="19" t="s">
        <v>762</v>
      </c>
      <c r="LZ34" s="19" t="s">
        <v>763</v>
      </c>
      <c r="MA34" s="19" t="s">
        <v>611</v>
      </c>
      <c r="MB34" s="19" t="s">
        <v>611</v>
      </c>
      <c r="MC34" s="19" t="s">
        <v>611</v>
      </c>
      <c r="MD34" s="19" t="s">
        <v>767</v>
      </c>
      <c r="ME34" s="19" t="s">
        <v>768</v>
      </c>
      <c r="MF34" s="19" t="s">
        <v>769</v>
      </c>
      <c r="MG34" s="19" t="s">
        <v>646</v>
      </c>
      <c r="MH34" s="19" t="s">
        <v>611</v>
      </c>
      <c r="MI34" s="19" t="s">
        <v>1509</v>
      </c>
      <c r="MJ34" s="19" t="s">
        <v>1510</v>
      </c>
      <c r="MK34" s="19" t="s">
        <v>771</v>
      </c>
      <c r="ML34" s="19" t="s">
        <v>772</v>
      </c>
      <c r="MM34" s="19" t="s">
        <v>647</v>
      </c>
      <c r="MN34" s="19" t="s">
        <v>611</v>
      </c>
      <c r="MO34" s="19" t="s">
        <v>611</v>
      </c>
      <c r="MP34" s="19" t="s">
        <v>610</v>
      </c>
      <c r="MQ34" s="19" t="s">
        <v>611</v>
      </c>
      <c r="MR34" s="19" t="s">
        <v>1386</v>
      </c>
      <c r="MS34" s="19" t="s">
        <v>882</v>
      </c>
      <c r="MT34" s="19" t="s">
        <v>648</v>
      </c>
      <c r="MU34" s="19" t="s">
        <v>883</v>
      </c>
      <c r="MV34" s="19" t="s">
        <v>861</v>
      </c>
      <c r="MW34" s="19" t="s">
        <v>1511</v>
      </c>
      <c r="MX34" s="19" t="s">
        <v>611</v>
      </c>
      <c r="MY34" s="19" t="s">
        <v>611</v>
      </c>
      <c r="MZ34" s="19" t="s">
        <v>611</v>
      </c>
      <c r="NA34" s="19" t="s">
        <v>611</v>
      </c>
      <c r="NB34" s="19" t="s">
        <v>611</v>
      </c>
      <c r="NC34" s="19" t="s">
        <v>611</v>
      </c>
      <c r="ND34" s="19" t="s">
        <v>611</v>
      </c>
      <c r="NE34" s="19" t="s">
        <v>611</v>
      </c>
      <c r="NF34" s="19" t="s">
        <v>611</v>
      </c>
      <c r="NG34" s="19" t="s">
        <v>611</v>
      </c>
      <c r="NH34" s="19" t="s">
        <v>611</v>
      </c>
      <c r="NI34" s="19" t="s">
        <v>611</v>
      </c>
      <c r="NJ34" s="19" t="s">
        <v>611</v>
      </c>
      <c r="NK34" s="19" t="s">
        <v>611</v>
      </c>
      <c r="NL34" s="19" t="s">
        <v>649</v>
      </c>
      <c r="NM34" s="19" t="s">
        <v>611</v>
      </c>
      <c r="NN34" s="19" t="s">
        <v>611</v>
      </c>
      <c r="NO34" s="19" t="s">
        <v>1512</v>
      </c>
      <c r="NP34" s="18">
        <f t="shared" ref="NP34:NP65" si="18">SUM(OD34:OG34)</f>
        <v>0</v>
      </c>
      <c r="NQ34" s="18">
        <f t="shared" ref="NQ34:NQ65" si="19">SUM(QD34:QG34)</f>
        <v>0</v>
      </c>
      <c r="NR34" s="18">
        <f>SUM(OD34,QD34)</f>
        <v>0</v>
      </c>
      <c r="NS34" s="18">
        <f>SUM(OE34,QE34)</f>
        <v>0</v>
      </c>
      <c r="NT34" s="18">
        <f>SUM(OF34,QF34)</f>
        <v>0</v>
      </c>
      <c r="NU34" s="18">
        <f>SUM(OG34,QG34)</f>
        <v>0</v>
      </c>
      <c r="NV34" s="17">
        <v>360639</v>
      </c>
      <c r="OD34" s="18">
        <f t="shared" ref="OD34:OD65" si="20">SUM(OJ34,OK34,OL34,OM34,ON34,OO34,OQ34)</f>
        <v>0</v>
      </c>
      <c r="OE34" s="18">
        <f>SUM(OR34,OS34,OT34,OU34,OV34,OW34,OX34,OY34,OZ34,PA34,PB34,PC34,PD34,PE34)</f>
        <v>0</v>
      </c>
      <c r="OF34" s="18">
        <f>SUM(NW34,NX34,NY34,NZ34,OA34,OB34,OC34,OI34,PF34,PG34,PH34,PI34,PJ34,PK34,PM34)</f>
        <v>0</v>
      </c>
      <c r="OG34" s="18">
        <f t="shared" ref="OG34:OG65" si="21">SUM(PN34,PO34,PP34,PQ34,PR34,PS34,PT34,PU34,PV34,PW34,PY34)</f>
        <v>0</v>
      </c>
      <c r="OH34" s="19"/>
      <c r="OI34" s="18" t="s">
        <v>611</v>
      </c>
      <c r="OQ34" s="19" t="s">
        <v>611</v>
      </c>
      <c r="PE34" s="19" t="s">
        <v>611</v>
      </c>
      <c r="PL34" s="19" t="s">
        <v>611</v>
      </c>
      <c r="PM34" s="19" t="s">
        <v>611</v>
      </c>
      <c r="PX34" s="19" t="s">
        <v>611</v>
      </c>
      <c r="PY34" s="19" t="s">
        <v>611</v>
      </c>
      <c r="QD34" s="18">
        <f t="shared" ref="QD34:QD65" si="22">SUM(QK34,QL34,QM34,QN34,QO34,QQ34)</f>
        <v>0</v>
      </c>
      <c r="QE34" s="18">
        <f t="shared" ref="QE34:QE65" si="23">SUM(QR34,QS34,QT34,QU34,QV34,QW34,QX34,QY34,QZ34,RA34,RB34,RC34,RD34,RE34,RF34,RG34,RH34,RI34,RJ34,RK34,RL34,RM34,RO34)</f>
        <v>0</v>
      </c>
      <c r="QF34" s="18">
        <f t="shared" ref="QF34:QF65" si="24">SUM(PZ34,QA34,QB34,QC34,QH34,QJ34,RQ34,RR34,RS34,RT34,RV34,RW34,RX34,RY34,RZ34,SA34,SB34,SC34,SD34,SF34)</f>
        <v>0</v>
      </c>
      <c r="QG34" s="18">
        <f t="shared" ref="QG34:QG65" si="25">SUM(SG34,SH34,SI34,SJ34,SK34,SL34,SM34,SN34,SO34,SP34,SQ34,SR34,ST34)</f>
        <v>0</v>
      </c>
      <c r="QI34" s="19" t="s">
        <v>611</v>
      </c>
      <c r="QJ34" s="19" t="s">
        <v>611</v>
      </c>
      <c r="QP34" s="19" t="s">
        <v>611</v>
      </c>
      <c r="QQ34" s="18" t="s">
        <v>611</v>
      </c>
      <c r="RN34" s="19" t="s">
        <v>611</v>
      </c>
      <c r="RO34" s="19" t="s">
        <v>611</v>
      </c>
      <c r="RP34" s="19" t="s">
        <v>611</v>
      </c>
      <c r="RU34" s="19" t="s">
        <v>611</v>
      </c>
      <c r="RV34" s="19" t="s">
        <v>611</v>
      </c>
      <c r="SE34" s="19" t="s">
        <v>611</v>
      </c>
      <c r="SF34" s="19" t="s">
        <v>611</v>
      </c>
      <c r="SS34" s="19" t="s">
        <v>611</v>
      </c>
      <c r="ST34" s="19" t="s">
        <v>611</v>
      </c>
      <c r="SU34" s="19" t="s">
        <v>611</v>
      </c>
      <c r="SV34" s="19" t="s">
        <v>839</v>
      </c>
      <c r="SW34" s="19" t="s">
        <v>1513</v>
      </c>
      <c r="SX34" s="18">
        <f t="shared" ref="SX34:SX65" si="26">SUM(TH34:TK34)</f>
        <v>0</v>
      </c>
      <c r="SY34" s="18">
        <f t="shared" ref="SY34:SY65" si="27">SUM(VI34:VL34)</f>
        <v>136164</v>
      </c>
      <c r="SZ34" s="19" t="s">
        <v>611</v>
      </c>
      <c r="TH34" s="18">
        <f t="shared" ref="TH34:TH65" si="28">SUM(TN34,TO34,TP34,TQ34,TR34,TS34,TU34)</f>
        <v>0</v>
      </c>
      <c r="TI34" s="18">
        <f t="shared" ref="TI34:TI65" si="29">SUM(TV34,TW34,TX34,TY34,TZ34,UA34,UB34,UC34,UD34,UE34,UF34,UG34,UH34,UJ34)</f>
        <v>0</v>
      </c>
      <c r="TJ34" s="18">
        <f t="shared" ref="TJ34:TJ65" si="30">SUM(TA34,TB34,TC34,TD34,TE34,TF34,TG34,TM34,UK34,UL34,UM34,UN34,UO34,UP34,UR34)</f>
        <v>0</v>
      </c>
      <c r="TK34" s="18">
        <f t="shared" ref="TK34:TK65" si="31">SUM(US34,UT34,UU34,UV34,UW34,UX34,UY34,UZ34,VA34,VB34,VD34)</f>
        <v>0</v>
      </c>
      <c r="TL34" s="19" t="s">
        <v>611</v>
      </c>
      <c r="TM34" s="19" t="s">
        <v>611</v>
      </c>
      <c r="TT34" s="19" t="s">
        <v>611</v>
      </c>
      <c r="TU34" s="19" t="s">
        <v>611</v>
      </c>
      <c r="UI34" s="19" t="s">
        <v>611</v>
      </c>
      <c r="UJ34" s="19" t="s">
        <v>611</v>
      </c>
      <c r="UQ34" s="19" t="s">
        <v>611</v>
      </c>
      <c r="UR34" s="19" t="s">
        <v>611</v>
      </c>
      <c r="VC34" s="19" t="s">
        <v>611</v>
      </c>
      <c r="VD34" s="19" t="s">
        <v>611</v>
      </c>
      <c r="VI34" s="18">
        <f t="shared" ref="VI34:VI65" si="32">SUM(VP34,VQ34,VR34,VS34,VT34,VV34)</f>
        <v>0</v>
      </c>
      <c r="VJ34" s="18">
        <f t="shared" ref="VJ34:VJ65" si="33">SUM(VW34,VX34,VY34,VZ34,WA34,WB34,WC34,WD34,WE34,WF34,WG34,WH34,WI34,WJ34,WK34,WL34,WM34,WN34,WO34,WP34,WQ34,WR34,WT34)</f>
        <v>0</v>
      </c>
      <c r="VK34" s="18">
        <f t="shared" ref="VK34:VK65" si="34">SUM(VE34,VF34,VG34,VH34,VM34,VO34,XG34,WV34,WW34,WX34,WY34,XA34)</f>
        <v>125000</v>
      </c>
      <c r="VL34" s="18">
        <f t="shared" ref="VL34:VL65" si="35">SUM(XL34,XM34,XN34,XO34,XP34,XQ34,XR34,XS34,XT34,XU34,XV34,XW34,XY34)</f>
        <v>11164</v>
      </c>
      <c r="VM34" s="17">
        <v>20000</v>
      </c>
      <c r="VN34" s="19" t="s">
        <v>1514</v>
      </c>
      <c r="VO34" s="17">
        <v>55000</v>
      </c>
      <c r="VU34" s="19" t="s">
        <v>611</v>
      </c>
      <c r="VV34" s="19" t="s">
        <v>611</v>
      </c>
      <c r="WS34" s="19" t="s">
        <v>611</v>
      </c>
      <c r="WT34" s="19" t="s">
        <v>611</v>
      </c>
      <c r="WU34" s="19" t="s">
        <v>611</v>
      </c>
      <c r="WZ34" s="19" t="s">
        <v>1515</v>
      </c>
      <c r="XA34" s="17">
        <v>50000</v>
      </c>
      <c r="XJ34" s="19" t="s">
        <v>611</v>
      </c>
      <c r="XK34" s="19" t="s">
        <v>611</v>
      </c>
      <c r="XX34" s="19" t="s">
        <v>1516</v>
      </c>
      <c r="XY34" s="17">
        <v>11164</v>
      </c>
      <c r="XZ34" s="19" t="s">
        <v>1517</v>
      </c>
      <c r="YA34" s="17">
        <v>0</v>
      </c>
      <c r="YB34" s="19" t="s">
        <v>636</v>
      </c>
      <c r="YC34" s="19" t="s">
        <v>1518</v>
      </c>
      <c r="YD34" s="19" t="s">
        <v>610</v>
      </c>
    </row>
    <row r="35" spans="1:654" ht="15" customHeight="1">
      <c r="A35" s="17">
        <v>2024</v>
      </c>
      <c r="B35" s="17">
        <v>5915034</v>
      </c>
      <c r="C35" s="19" t="s">
        <v>1519</v>
      </c>
      <c r="D35" s="17">
        <v>4</v>
      </c>
      <c r="E35" s="19" t="s">
        <v>615</v>
      </c>
      <c r="F35" s="19" t="s">
        <v>890</v>
      </c>
      <c r="G35" s="22">
        <v>44562</v>
      </c>
      <c r="H35" s="19" t="s">
        <v>611</v>
      </c>
      <c r="I35" s="22"/>
      <c r="J35" s="19" t="s">
        <v>611</v>
      </c>
      <c r="K35" s="22"/>
      <c r="L35" s="19" t="s">
        <v>611</v>
      </c>
      <c r="M35" s="22"/>
      <c r="N35" s="19" t="s">
        <v>656</v>
      </c>
      <c r="O35" s="22">
        <v>40909</v>
      </c>
      <c r="P35" s="19" t="s">
        <v>1058</v>
      </c>
      <c r="Q35" s="22">
        <v>44105</v>
      </c>
      <c r="R35" s="19" t="s">
        <v>611</v>
      </c>
      <c r="S35" s="22"/>
      <c r="T35" s="22" t="s">
        <v>1520</v>
      </c>
      <c r="U35" s="19" t="s">
        <v>611</v>
      </c>
      <c r="V35" s="19" t="s">
        <v>1521</v>
      </c>
      <c r="W35" s="19" t="s">
        <v>611</v>
      </c>
      <c r="X35" s="19" t="s">
        <v>611</v>
      </c>
      <c r="Y35" s="19" t="s">
        <v>611</v>
      </c>
      <c r="Z35" s="19" t="s">
        <v>615</v>
      </c>
      <c r="AA35" s="19" t="s">
        <v>611</v>
      </c>
      <c r="AB35" s="22"/>
      <c r="AC35" s="19" t="s">
        <v>611</v>
      </c>
      <c r="AD35" s="22"/>
      <c r="AE35" s="19" t="s">
        <v>611</v>
      </c>
      <c r="AF35" s="22"/>
      <c r="AG35" s="19" t="s">
        <v>611</v>
      </c>
      <c r="AH35" s="22"/>
      <c r="AI35" s="19" t="s">
        <v>656</v>
      </c>
      <c r="AJ35" s="22">
        <v>45536</v>
      </c>
      <c r="AK35" s="19" t="s">
        <v>1058</v>
      </c>
      <c r="AL35" s="22">
        <v>44105</v>
      </c>
      <c r="AM35" s="19" t="s">
        <v>616</v>
      </c>
      <c r="AN35" s="22">
        <v>45717</v>
      </c>
      <c r="AO35" s="18" t="s">
        <v>1522</v>
      </c>
      <c r="AP35" s="19" t="s">
        <v>611</v>
      </c>
      <c r="AQ35" s="19" t="s">
        <v>1523</v>
      </c>
      <c r="AR35" s="19" t="s">
        <v>611</v>
      </c>
      <c r="AS35" s="19" t="s">
        <v>611</v>
      </c>
      <c r="AT35" s="19" t="s">
        <v>611</v>
      </c>
      <c r="AU35" s="18" t="s">
        <v>615</v>
      </c>
      <c r="AV35" s="19" t="s">
        <v>617</v>
      </c>
      <c r="AW35" s="19" t="s">
        <v>618</v>
      </c>
      <c r="AX35" s="19" t="s">
        <v>611</v>
      </c>
      <c r="AY35" s="19" t="s">
        <v>611</v>
      </c>
      <c r="AZ35" s="19" t="s">
        <v>619</v>
      </c>
      <c r="BA35" s="19" t="s">
        <v>611</v>
      </c>
      <c r="BB35" s="19" t="s">
        <v>611</v>
      </c>
      <c r="BC35" s="19" t="s">
        <v>615</v>
      </c>
      <c r="BD35" s="19" t="s">
        <v>611</v>
      </c>
      <c r="BE35" s="17">
        <v>4541</v>
      </c>
      <c r="BF35" s="17">
        <v>1433</v>
      </c>
      <c r="BG35" s="17">
        <v>5974</v>
      </c>
      <c r="BH35" s="17">
        <v>4</v>
      </c>
      <c r="BI35" s="19" t="s">
        <v>661</v>
      </c>
      <c r="BJ35" s="17">
        <v>2822</v>
      </c>
      <c r="BK35" s="17">
        <v>1652</v>
      </c>
      <c r="BL35" s="19" t="s">
        <v>611</v>
      </c>
      <c r="BM35" s="19" t="s">
        <v>611</v>
      </c>
      <c r="BN35" s="19" t="s">
        <v>611</v>
      </c>
      <c r="BO35" s="19" t="s">
        <v>611</v>
      </c>
      <c r="BP35" s="19" t="s">
        <v>611</v>
      </c>
      <c r="BQ35" s="19" t="s">
        <v>611</v>
      </c>
      <c r="BR35" s="19" t="s">
        <v>611</v>
      </c>
      <c r="BS35" s="19" t="s">
        <v>1524</v>
      </c>
      <c r="BT35" s="19" t="s">
        <v>610</v>
      </c>
      <c r="BY35" s="19" t="s">
        <v>611</v>
      </c>
      <c r="BZ35" s="19" t="s">
        <v>611</v>
      </c>
      <c r="CA35" s="19" t="s">
        <v>611</v>
      </c>
      <c r="CB35" s="19" t="s">
        <v>611</v>
      </c>
      <c r="CC35" s="19" t="s">
        <v>611</v>
      </c>
      <c r="CD35" s="19" t="s">
        <v>611</v>
      </c>
      <c r="CE35" s="19" t="s">
        <v>611</v>
      </c>
      <c r="CF35" s="19" t="s">
        <v>611</v>
      </c>
      <c r="CG35" s="19" t="s">
        <v>611</v>
      </c>
      <c r="CH35" s="19" t="s">
        <v>611</v>
      </c>
      <c r="CI35" s="19" t="s">
        <v>611</v>
      </c>
      <c r="CJ35" s="19" t="s">
        <v>611</v>
      </c>
      <c r="CK35" s="19" t="s">
        <v>611</v>
      </c>
      <c r="CL35" s="19" t="s">
        <v>611</v>
      </c>
      <c r="CM35" s="19" t="s">
        <v>611</v>
      </c>
      <c r="CN35" s="19" t="s">
        <v>611</v>
      </c>
      <c r="CO35" s="19" t="s">
        <v>663</v>
      </c>
      <c r="CP35" s="19" t="s">
        <v>611</v>
      </c>
      <c r="CQ35" s="19" t="s">
        <v>611</v>
      </c>
      <c r="CR35" s="19" t="s">
        <v>611</v>
      </c>
      <c r="CS35" s="19" t="s">
        <v>611</v>
      </c>
      <c r="CT35" s="19" t="s">
        <v>615</v>
      </c>
      <c r="CU35" s="19" t="s">
        <v>1525</v>
      </c>
      <c r="CV35" s="17">
        <v>315533</v>
      </c>
      <c r="CW35" s="17">
        <v>303503</v>
      </c>
      <c r="CX35" s="17">
        <v>22371</v>
      </c>
      <c r="CY35" s="19" t="s">
        <v>611</v>
      </c>
      <c r="CZ35" s="19" t="s">
        <v>611</v>
      </c>
      <c r="DA35" s="19" t="s">
        <v>611</v>
      </c>
      <c r="DB35" s="19" t="s">
        <v>611</v>
      </c>
      <c r="DC35" s="19" t="s">
        <v>1262</v>
      </c>
      <c r="DD35" s="19" t="s">
        <v>611</v>
      </c>
      <c r="DE35" s="19" t="s">
        <v>611</v>
      </c>
      <c r="DF35" s="19" t="s">
        <v>611</v>
      </c>
      <c r="DG35" s="19" t="s">
        <v>611</v>
      </c>
      <c r="DK35" s="19" t="s">
        <v>611</v>
      </c>
      <c r="DL35" s="17">
        <v>45</v>
      </c>
      <c r="DM35" s="17">
        <v>2007</v>
      </c>
      <c r="DN35" s="17">
        <v>0</v>
      </c>
      <c r="DO35" s="17">
        <v>0</v>
      </c>
      <c r="DP35" s="17">
        <v>0</v>
      </c>
      <c r="DQ35" s="17">
        <v>0</v>
      </c>
      <c r="DR35" s="19" t="s">
        <v>1526</v>
      </c>
      <c r="DS35" s="19" t="s">
        <v>610</v>
      </c>
      <c r="DT35" s="19" t="s">
        <v>615</v>
      </c>
      <c r="DU35" s="19" t="s">
        <v>610</v>
      </c>
      <c r="DV35" s="18" t="s">
        <v>610</v>
      </c>
      <c r="DW35" s="19" t="s">
        <v>611</v>
      </c>
      <c r="DX35" s="19" t="s">
        <v>894</v>
      </c>
      <c r="DY35" s="19" t="s">
        <v>611</v>
      </c>
      <c r="DZ35" s="19" t="s">
        <v>611</v>
      </c>
      <c r="EA35" s="19" t="s">
        <v>611</v>
      </c>
      <c r="EB35" s="19" t="s">
        <v>611</v>
      </c>
      <c r="EC35" s="19" t="s">
        <v>667</v>
      </c>
      <c r="ED35" s="19" t="s">
        <v>668</v>
      </c>
      <c r="EE35" s="19" t="s">
        <v>611</v>
      </c>
      <c r="EF35" s="19" t="s">
        <v>611</v>
      </c>
      <c r="EG35" s="19" t="s">
        <v>611</v>
      </c>
      <c r="EH35" s="19" t="s">
        <v>625</v>
      </c>
      <c r="EI35" s="19" t="s">
        <v>672</v>
      </c>
      <c r="EJ35" s="19" t="s">
        <v>611</v>
      </c>
      <c r="EK35" s="19" t="s">
        <v>611</v>
      </c>
      <c r="EL35" s="19" t="s">
        <v>611</v>
      </c>
      <c r="EM35" s="19" t="s">
        <v>611</v>
      </c>
      <c r="EN35" s="19" t="s">
        <v>626</v>
      </c>
      <c r="EO35" s="19" t="s">
        <v>611</v>
      </c>
      <c r="EP35" s="19" t="s">
        <v>611</v>
      </c>
      <c r="EQ35" s="19" t="s">
        <v>611</v>
      </c>
      <c r="ER35" s="19" t="s">
        <v>611</v>
      </c>
      <c r="ES35" s="19" t="s">
        <v>611</v>
      </c>
      <c r="ET35" s="19" t="s">
        <v>611</v>
      </c>
      <c r="EU35" s="19" t="s">
        <v>611</v>
      </c>
      <c r="EV35" s="19" t="s">
        <v>611</v>
      </c>
      <c r="EW35" s="19" t="s">
        <v>611</v>
      </c>
      <c r="EX35" s="19" t="s">
        <v>611</v>
      </c>
      <c r="EY35" s="19" t="s">
        <v>611</v>
      </c>
      <c r="EZ35" s="19" t="s">
        <v>611</v>
      </c>
      <c r="FA35" s="19" t="s">
        <v>611</v>
      </c>
      <c r="FB35" s="19" t="s">
        <v>611</v>
      </c>
      <c r="FC35" s="19" t="s">
        <v>1527</v>
      </c>
      <c r="FD35" s="19" t="s">
        <v>611</v>
      </c>
      <c r="FE35" s="19" t="s">
        <v>611</v>
      </c>
      <c r="FF35" s="19" t="s">
        <v>611</v>
      </c>
      <c r="FG35" s="19" t="s">
        <v>611</v>
      </c>
      <c r="FH35" s="19" t="s">
        <v>611</v>
      </c>
      <c r="FI35" s="19" t="s">
        <v>611</v>
      </c>
      <c r="FJ35" s="19" t="s">
        <v>1528</v>
      </c>
      <c r="FK35" s="18" t="s">
        <v>628</v>
      </c>
      <c r="FL35" s="18" t="s">
        <v>1527</v>
      </c>
      <c r="FM35" s="19" t="s">
        <v>625</v>
      </c>
      <c r="FN35" s="19" t="s">
        <v>672</v>
      </c>
      <c r="FO35" s="19" t="s">
        <v>611</v>
      </c>
      <c r="FP35" s="19" t="s">
        <v>611</v>
      </c>
      <c r="FQ35" s="19" t="s">
        <v>611</v>
      </c>
      <c r="FR35" s="19" t="s">
        <v>611</v>
      </c>
      <c r="FS35" s="19" t="s">
        <v>611</v>
      </c>
      <c r="FT35" s="19" t="s">
        <v>611</v>
      </c>
      <c r="FU35" s="19" t="s">
        <v>629</v>
      </c>
      <c r="FV35" s="19" t="s">
        <v>630</v>
      </c>
      <c r="FW35" s="19" t="s">
        <v>675</v>
      </c>
      <c r="FX35" s="19" t="s">
        <v>795</v>
      </c>
      <c r="FY35" s="19" t="s">
        <v>676</v>
      </c>
      <c r="FZ35" s="19" t="s">
        <v>631</v>
      </c>
      <c r="GA35" s="19" t="s">
        <v>677</v>
      </c>
      <c r="GB35" s="19" t="s">
        <v>1000</v>
      </c>
      <c r="GC35" s="19" t="s">
        <v>1529</v>
      </c>
      <c r="GD35" s="19" t="s">
        <v>611</v>
      </c>
      <c r="GE35" s="19" t="s">
        <v>679</v>
      </c>
      <c r="GF35" s="19" t="s">
        <v>680</v>
      </c>
      <c r="GG35" s="19" t="s">
        <v>681</v>
      </c>
      <c r="GH35" s="19" t="s">
        <v>611</v>
      </c>
      <c r="GI35" s="19" t="s">
        <v>611</v>
      </c>
      <c r="GJ35" s="19" t="s">
        <v>682</v>
      </c>
      <c r="GK35" s="19" t="s">
        <v>683</v>
      </c>
      <c r="GL35" s="19" t="s">
        <v>629</v>
      </c>
      <c r="GM35" s="19" t="s">
        <v>630</v>
      </c>
      <c r="GN35" s="19" t="s">
        <v>684</v>
      </c>
      <c r="GO35" s="19" t="s">
        <v>611</v>
      </c>
      <c r="GP35" s="19" t="s">
        <v>611</v>
      </c>
      <c r="GQ35" s="19" t="s">
        <v>687</v>
      </c>
      <c r="GR35" s="19" t="s">
        <v>611</v>
      </c>
      <c r="GS35" s="19" t="s">
        <v>676</v>
      </c>
      <c r="GT35" s="19" t="s">
        <v>689</v>
      </c>
      <c r="GU35" s="19" t="s">
        <v>1003</v>
      </c>
      <c r="GV35" s="19" t="s">
        <v>611</v>
      </c>
      <c r="GW35" s="19" t="s">
        <v>611</v>
      </c>
      <c r="GX35" s="19" t="s">
        <v>611</v>
      </c>
      <c r="GY35" s="19" t="s">
        <v>611</v>
      </c>
      <c r="GZ35" s="19" t="s">
        <v>611</v>
      </c>
      <c r="HA35" s="19" t="s">
        <v>1530</v>
      </c>
      <c r="HB35" s="18" t="s">
        <v>1531</v>
      </c>
      <c r="HC35" s="18" t="s">
        <v>1532</v>
      </c>
      <c r="HD35" s="19" t="s">
        <v>625</v>
      </c>
      <c r="HE35" s="19" t="s">
        <v>672</v>
      </c>
      <c r="HF35" s="19" t="s">
        <v>611</v>
      </c>
      <c r="HG35" s="19" t="s">
        <v>611</v>
      </c>
      <c r="HH35" s="19" t="s">
        <v>611</v>
      </c>
      <c r="HI35" s="19" t="s">
        <v>611</v>
      </c>
      <c r="HJ35" s="19" t="s">
        <v>695</v>
      </c>
      <c r="HK35" s="19" t="s">
        <v>611</v>
      </c>
      <c r="HL35" s="19" t="s">
        <v>611</v>
      </c>
      <c r="HM35" s="19" t="s">
        <v>611</v>
      </c>
      <c r="HN35" s="19" t="s">
        <v>696</v>
      </c>
      <c r="HO35" s="19" t="s">
        <v>697</v>
      </c>
      <c r="HP35" s="19" t="s">
        <v>611</v>
      </c>
      <c r="HQ35" s="19" t="s">
        <v>611</v>
      </c>
      <c r="HR35" s="19" t="s">
        <v>699</v>
      </c>
      <c r="HS35" s="19" t="s">
        <v>700</v>
      </c>
      <c r="HT35" s="19" t="s">
        <v>611</v>
      </c>
      <c r="HU35" s="19" t="s">
        <v>701</v>
      </c>
      <c r="HV35" s="19" t="s">
        <v>702</v>
      </c>
      <c r="HW35" s="19" t="s">
        <v>703</v>
      </c>
      <c r="HX35" s="19" t="s">
        <v>704</v>
      </c>
      <c r="HY35" s="19" t="s">
        <v>705</v>
      </c>
      <c r="HZ35" s="19" t="s">
        <v>706</v>
      </c>
      <c r="IA35" s="19" t="s">
        <v>707</v>
      </c>
      <c r="IB35" s="18" t="s">
        <v>1533</v>
      </c>
      <c r="IC35" s="18" t="s">
        <v>1534</v>
      </c>
      <c r="ID35" s="19" t="s">
        <v>1535</v>
      </c>
      <c r="IE35" s="19" t="s">
        <v>625</v>
      </c>
      <c r="IF35" s="19" t="s">
        <v>672</v>
      </c>
      <c r="IG35" s="19" t="s">
        <v>611</v>
      </c>
      <c r="IH35" s="18" t="s">
        <v>1141</v>
      </c>
      <c r="II35" s="19" t="s">
        <v>712</v>
      </c>
      <c r="IJ35" s="19" t="s">
        <v>1142</v>
      </c>
      <c r="IK35" s="19" t="s">
        <v>713</v>
      </c>
      <c r="IL35" s="19" t="s">
        <v>714</v>
      </c>
      <c r="IM35" s="19" t="s">
        <v>715</v>
      </c>
      <c r="IN35" s="19" t="s">
        <v>716</v>
      </c>
      <c r="IO35" s="19" t="s">
        <v>717</v>
      </c>
      <c r="IP35" s="19" t="s">
        <v>900</v>
      </c>
      <c r="IQ35" s="19" t="s">
        <v>718</v>
      </c>
      <c r="IR35" s="19" t="s">
        <v>719</v>
      </c>
      <c r="IS35" s="19" t="s">
        <v>611</v>
      </c>
      <c r="IT35" s="19" t="s">
        <v>1536</v>
      </c>
      <c r="IU35" s="19" t="s">
        <v>721</v>
      </c>
      <c r="IV35" s="19" t="s">
        <v>855</v>
      </c>
      <c r="IW35" s="19" t="s">
        <v>713</v>
      </c>
      <c r="IX35" s="19" t="s">
        <v>714</v>
      </c>
      <c r="IY35" s="19" t="s">
        <v>722</v>
      </c>
      <c r="IZ35" s="19" t="s">
        <v>715</v>
      </c>
      <c r="JA35" s="19" t="s">
        <v>723</v>
      </c>
      <c r="JB35" s="19" t="s">
        <v>716</v>
      </c>
      <c r="JC35" s="19" t="s">
        <v>717</v>
      </c>
      <c r="JD35" s="19" t="s">
        <v>900</v>
      </c>
      <c r="JE35" s="19" t="s">
        <v>805</v>
      </c>
      <c r="JF35" s="19" t="s">
        <v>718</v>
      </c>
      <c r="JG35" s="19" t="s">
        <v>719</v>
      </c>
      <c r="JH35" s="19" t="s">
        <v>611</v>
      </c>
      <c r="JI35" s="19" t="s">
        <v>1537</v>
      </c>
      <c r="JJ35" s="18" t="s">
        <v>1538</v>
      </c>
      <c r="JK35" s="18" t="s">
        <v>1539</v>
      </c>
      <c r="JL35" s="19" t="s">
        <v>638</v>
      </c>
      <c r="JM35" s="17">
        <v>1.25</v>
      </c>
      <c r="JN35" s="19" t="s">
        <v>611</v>
      </c>
      <c r="JP35" s="19" t="s">
        <v>728</v>
      </c>
      <c r="JQ35" s="17">
        <v>0.5</v>
      </c>
      <c r="JR35" s="19" t="s">
        <v>611</v>
      </c>
      <c r="JT35" s="19" t="s">
        <v>611</v>
      </c>
      <c r="JU35" s="19" t="s">
        <v>611</v>
      </c>
      <c r="JW35" s="19" t="s">
        <v>611</v>
      </c>
      <c r="JY35" s="19" t="s">
        <v>731</v>
      </c>
      <c r="JZ35" s="17">
        <v>108000</v>
      </c>
      <c r="KA35" s="19" t="s">
        <v>732</v>
      </c>
      <c r="KB35" s="17">
        <v>80000</v>
      </c>
      <c r="KC35" s="19" t="s">
        <v>611</v>
      </c>
      <c r="KD35" s="19" t="s">
        <v>809</v>
      </c>
      <c r="KE35" s="17">
        <v>2020</v>
      </c>
      <c r="KF35" s="19" t="s">
        <v>903</v>
      </c>
      <c r="KG35" s="17">
        <v>2020</v>
      </c>
      <c r="KH35" s="19" t="s">
        <v>611</v>
      </c>
      <c r="KI35" s="19" t="s">
        <v>1540</v>
      </c>
      <c r="KJ35" s="19" t="s">
        <v>611</v>
      </c>
      <c r="KK35" s="19" t="s">
        <v>611</v>
      </c>
      <c r="KL35" s="19" t="s">
        <v>611</v>
      </c>
      <c r="KM35" s="19" t="s">
        <v>611</v>
      </c>
      <c r="KN35" s="19" t="s">
        <v>734</v>
      </c>
      <c r="KO35" s="19" t="s">
        <v>611</v>
      </c>
      <c r="KP35" s="19" t="s">
        <v>735</v>
      </c>
      <c r="KQ35" s="19" t="s">
        <v>611</v>
      </c>
      <c r="KR35" s="19" t="s">
        <v>642</v>
      </c>
      <c r="KS35" s="19" t="s">
        <v>1541</v>
      </c>
      <c r="KT35" s="19" t="s">
        <v>737</v>
      </c>
      <c r="KU35" s="19" t="s">
        <v>1542</v>
      </c>
      <c r="KV35" s="19" t="s">
        <v>739</v>
      </c>
      <c r="KW35" s="19" t="s">
        <v>1543</v>
      </c>
      <c r="KX35" s="19" t="s">
        <v>644</v>
      </c>
      <c r="KY35" s="19" t="s">
        <v>1544</v>
      </c>
      <c r="KZ35" s="19" t="s">
        <v>742</v>
      </c>
      <c r="LA35" s="19" t="s">
        <v>1545</v>
      </c>
      <c r="LB35" s="19" t="s">
        <v>744</v>
      </c>
      <c r="LC35" s="19" t="s">
        <v>1546</v>
      </c>
      <c r="LD35" s="19" t="s">
        <v>815</v>
      </c>
      <c r="LE35" s="19" t="s">
        <v>1547</v>
      </c>
      <c r="LF35" s="19" t="s">
        <v>746</v>
      </c>
      <c r="LG35" s="19" t="s">
        <v>1548</v>
      </c>
      <c r="LH35" s="19" t="s">
        <v>748</v>
      </c>
      <c r="LI35" s="19" t="s">
        <v>1549</v>
      </c>
      <c r="LJ35" s="19" t="s">
        <v>611</v>
      </c>
      <c r="LK35" s="19" t="s">
        <v>611</v>
      </c>
      <c r="LL35" s="19" t="s">
        <v>611</v>
      </c>
      <c r="LM35" s="19" t="s">
        <v>611</v>
      </c>
      <c r="LN35" s="19" t="s">
        <v>754</v>
      </c>
      <c r="LO35" s="19" t="s">
        <v>1550</v>
      </c>
      <c r="LP35" s="19" t="s">
        <v>756</v>
      </c>
      <c r="LQ35" s="19" t="s">
        <v>1551</v>
      </c>
      <c r="LR35" s="19" t="s">
        <v>611</v>
      </c>
      <c r="LS35" s="19" t="s">
        <v>611</v>
      </c>
      <c r="LT35" s="19" t="s">
        <v>611</v>
      </c>
      <c r="LU35" s="19" t="s">
        <v>758</v>
      </c>
      <c r="LV35" s="19" t="s">
        <v>759</v>
      </c>
      <c r="LW35" s="19" t="s">
        <v>760</v>
      </c>
      <c r="LX35" s="19" t="s">
        <v>761</v>
      </c>
      <c r="LY35" s="19" t="s">
        <v>762</v>
      </c>
      <c r="LZ35" s="19" t="s">
        <v>763</v>
      </c>
      <c r="MA35" s="19" t="s">
        <v>764</v>
      </c>
      <c r="MB35" s="19" t="s">
        <v>765</v>
      </c>
      <c r="MC35" s="19" t="s">
        <v>766</v>
      </c>
      <c r="MD35" s="19" t="s">
        <v>767</v>
      </c>
      <c r="ME35" s="19" t="s">
        <v>768</v>
      </c>
      <c r="MF35" s="19" t="s">
        <v>769</v>
      </c>
      <c r="MG35" s="19" t="s">
        <v>646</v>
      </c>
      <c r="MH35" s="19" t="s">
        <v>611</v>
      </c>
      <c r="MI35" s="19" t="s">
        <v>1552</v>
      </c>
      <c r="MJ35" s="19" t="s">
        <v>1553</v>
      </c>
      <c r="MK35" s="19" t="s">
        <v>771</v>
      </c>
      <c r="ML35" s="19" t="s">
        <v>611</v>
      </c>
      <c r="MM35" s="19" t="s">
        <v>647</v>
      </c>
      <c r="MN35" s="19" t="s">
        <v>611</v>
      </c>
      <c r="MO35" s="19" t="s">
        <v>611</v>
      </c>
      <c r="MP35" s="19" t="s">
        <v>610</v>
      </c>
      <c r="MQ35" s="19" t="s">
        <v>611</v>
      </c>
      <c r="MR35" s="19" t="s">
        <v>611</v>
      </c>
      <c r="MS35" s="19" t="s">
        <v>611</v>
      </c>
      <c r="MT35" s="19" t="s">
        <v>611</v>
      </c>
      <c r="MU35" s="19" t="s">
        <v>883</v>
      </c>
      <c r="MV35" s="19" t="s">
        <v>611</v>
      </c>
      <c r="MW35" s="19" t="s">
        <v>611</v>
      </c>
      <c r="MX35" s="19" t="s">
        <v>611</v>
      </c>
      <c r="MY35" s="19" t="s">
        <v>611</v>
      </c>
      <c r="MZ35" s="19" t="s">
        <v>611</v>
      </c>
      <c r="NA35" s="19" t="s">
        <v>611</v>
      </c>
      <c r="NB35" s="19" t="s">
        <v>611</v>
      </c>
      <c r="NC35" s="19" t="s">
        <v>611</v>
      </c>
      <c r="ND35" s="19" t="s">
        <v>611</v>
      </c>
      <c r="NE35" s="19" t="s">
        <v>611</v>
      </c>
      <c r="NF35" s="19" t="s">
        <v>611</v>
      </c>
      <c r="NG35" s="19" t="s">
        <v>611</v>
      </c>
      <c r="NH35" s="19" t="s">
        <v>611</v>
      </c>
      <c r="NI35" s="19" t="s">
        <v>611</v>
      </c>
      <c r="NJ35" s="19" t="s">
        <v>775</v>
      </c>
      <c r="NK35" s="19" t="s">
        <v>776</v>
      </c>
      <c r="NL35" s="19" t="s">
        <v>611</v>
      </c>
      <c r="NM35" s="19" t="s">
        <v>611</v>
      </c>
      <c r="NN35" s="19" t="s">
        <v>611</v>
      </c>
      <c r="NO35" s="19" t="s">
        <v>1554</v>
      </c>
      <c r="NP35" s="18">
        <f t="shared" si="18"/>
        <v>0</v>
      </c>
      <c r="NQ35" s="18">
        <f t="shared" si="19"/>
        <v>0</v>
      </c>
      <c r="NR35" s="18">
        <f>SUM(OD35,QD35)</f>
        <v>0</v>
      </c>
      <c r="NS35" s="18">
        <f>SUM(OE35,QE35)</f>
        <v>0</v>
      </c>
      <c r="NT35" s="18">
        <f>SUM(OF35,QF35)</f>
        <v>0</v>
      </c>
      <c r="NU35" s="18">
        <f>SUM(OG35,QG35)</f>
        <v>0</v>
      </c>
      <c r="NV35" s="17">
        <v>1268960</v>
      </c>
      <c r="OD35" s="18">
        <f t="shared" si="20"/>
        <v>0</v>
      </c>
      <c r="OE35" s="18">
        <f>SUM(OR35,OS35,OT35,OU35,OV35,OW35,OX35,OY35,OZ35,PA35,PB35,PC35,PD35,PE35)</f>
        <v>0</v>
      </c>
      <c r="OF35" s="18">
        <f>SUM(NW35,NX35,NY35,NZ35,OA35,OB35,OC35,OI35,PF35,PG35,PH35,PI35,PJ35,PK35,PM35)</f>
        <v>0</v>
      </c>
      <c r="OG35" s="18">
        <f t="shared" si="21"/>
        <v>0</v>
      </c>
      <c r="OH35" s="19"/>
      <c r="OI35" s="18" t="s">
        <v>611</v>
      </c>
      <c r="OQ35" s="19" t="s">
        <v>611</v>
      </c>
      <c r="PE35" s="19" t="s">
        <v>611</v>
      </c>
      <c r="PL35" s="19" t="s">
        <v>611</v>
      </c>
      <c r="PM35" s="19" t="s">
        <v>611</v>
      </c>
      <c r="PX35" s="19" t="s">
        <v>611</v>
      </c>
      <c r="PY35" s="19" t="s">
        <v>611</v>
      </c>
      <c r="QD35" s="18">
        <f t="shared" si="22"/>
        <v>0</v>
      </c>
      <c r="QE35" s="18">
        <f t="shared" si="23"/>
        <v>0</v>
      </c>
      <c r="QF35" s="18">
        <f t="shared" si="24"/>
        <v>0</v>
      </c>
      <c r="QG35" s="18">
        <f t="shared" si="25"/>
        <v>0</v>
      </c>
      <c r="QI35" s="19" t="s">
        <v>611</v>
      </c>
      <c r="QJ35" s="19" t="s">
        <v>611</v>
      </c>
      <c r="QP35" s="19" t="s">
        <v>611</v>
      </c>
      <c r="QQ35" s="18" t="s">
        <v>611</v>
      </c>
      <c r="RN35" s="19" t="s">
        <v>611</v>
      </c>
      <c r="RO35" s="19" t="s">
        <v>611</v>
      </c>
      <c r="RP35" s="19" t="s">
        <v>611</v>
      </c>
      <c r="RU35" s="19" t="s">
        <v>611</v>
      </c>
      <c r="RV35" s="19" t="s">
        <v>611</v>
      </c>
      <c r="SE35" s="19" t="s">
        <v>611</v>
      </c>
      <c r="SF35" s="19" t="s">
        <v>611</v>
      </c>
      <c r="SS35" s="19" t="s">
        <v>611</v>
      </c>
      <c r="ST35" s="19" t="s">
        <v>611</v>
      </c>
      <c r="SU35" s="19" t="s">
        <v>611</v>
      </c>
      <c r="SV35" s="19" t="s">
        <v>839</v>
      </c>
      <c r="SW35" s="19" t="s">
        <v>1555</v>
      </c>
      <c r="SX35" s="18">
        <f t="shared" si="26"/>
        <v>207950.07</v>
      </c>
      <c r="SY35" s="18">
        <f t="shared" si="27"/>
        <v>7650</v>
      </c>
      <c r="SZ35" s="19" t="s">
        <v>611</v>
      </c>
      <c r="TA35" s="17">
        <v>142735</v>
      </c>
      <c r="TE35" s="17">
        <v>9291.07</v>
      </c>
      <c r="TH35" s="18">
        <f t="shared" si="28"/>
        <v>3830</v>
      </c>
      <c r="TI35" s="18">
        <f t="shared" si="29"/>
        <v>52094</v>
      </c>
      <c r="TJ35" s="18">
        <f t="shared" si="30"/>
        <v>152026.07</v>
      </c>
      <c r="TK35" s="18">
        <f t="shared" si="31"/>
        <v>0</v>
      </c>
      <c r="TL35" s="19" t="s">
        <v>611</v>
      </c>
      <c r="TM35" s="19" t="s">
        <v>611</v>
      </c>
      <c r="TT35" s="19" t="s">
        <v>1556</v>
      </c>
      <c r="TU35" s="18">
        <v>3830</v>
      </c>
      <c r="UE35" s="17">
        <v>5500</v>
      </c>
      <c r="UI35" s="19" t="s">
        <v>1557</v>
      </c>
      <c r="UJ35" s="17">
        <v>46594</v>
      </c>
      <c r="UQ35" s="19" t="s">
        <v>611</v>
      </c>
      <c r="UR35" s="19" t="s">
        <v>611</v>
      </c>
      <c r="VC35" s="19" t="s">
        <v>611</v>
      </c>
      <c r="VD35" s="19" t="s">
        <v>611</v>
      </c>
      <c r="VE35" s="17">
        <v>7650</v>
      </c>
      <c r="VI35" s="18">
        <f t="shared" si="32"/>
        <v>0</v>
      </c>
      <c r="VJ35" s="18">
        <f t="shared" si="33"/>
        <v>0</v>
      </c>
      <c r="VK35" s="18">
        <f t="shared" si="34"/>
        <v>7650</v>
      </c>
      <c r="VL35" s="18">
        <f t="shared" si="35"/>
        <v>0</v>
      </c>
      <c r="VN35" s="19" t="s">
        <v>611</v>
      </c>
      <c r="VO35" s="19" t="s">
        <v>611</v>
      </c>
      <c r="VU35" s="19" t="s">
        <v>611</v>
      </c>
      <c r="VV35" s="19" t="s">
        <v>611</v>
      </c>
      <c r="WS35" s="19" t="s">
        <v>611</v>
      </c>
      <c r="WT35" s="19" t="s">
        <v>611</v>
      </c>
      <c r="WU35" s="19" t="s">
        <v>611</v>
      </c>
      <c r="WZ35" s="19" t="s">
        <v>611</v>
      </c>
      <c r="XA35" s="19" t="s">
        <v>611</v>
      </c>
      <c r="XJ35" s="19" t="s">
        <v>611</v>
      </c>
      <c r="XK35" s="19" t="s">
        <v>611</v>
      </c>
      <c r="XX35" s="19" t="s">
        <v>611</v>
      </c>
      <c r="XY35" s="19" t="s">
        <v>611</v>
      </c>
      <c r="XZ35" s="19" t="s">
        <v>1558</v>
      </c>
      <c r="YA35" s="17">
        <v>81748.25</v>
      </c>
      <c r="YB35" s="19" t="s">
        <v>1559</v>
      </c>
      <c r="YC35" s="19" t="s">
        <v>1560</v>
      </c>
      <c r="YD35" s="19" t="s">
        <v>610</v>
      </c>
    </row>
    <row r="36" spans="1:654" ht="15" customHeight="1">
      <c r="A36" s="17">
        <v>2024</v>
      </c>
      <c r="B36" s="17">
        <v>5926010</v>
      </c>
      <c r="C36" s="19" t="s">
        <v>1561</v>
      </c>
      <c r="D36" s="17">
        <v>2</v>
      </c>
      <c r="E36" s="19" t="s">
        <v>610</v>
      </c>
      <c r="F36" s="19" t="s">
        <v>611</v>
      </c>
      <c r="G36" s="22"/>
      <c r="H36" s="19" t="s">
        <v>611</v>
      </c>
      <c r="I36" s="22"/>
      <c r="J36" s="19" t="s">
        <v>611</v>
      </c>
      <c r="K36" s="22"/>
      <c r="L36" s="19" t="s">
        <v>611</v>
      </c>
      <c r="M36" s="22"/>
      <c r="N36" s="19" t="s">
        <v>611</v>
      </c>
      <c r="O36" s="22"/>
      <c r="P36" s="19" t="s">
        <v>611</v>
      </c>
      <c r="Q36" s="22"/>
      <c r="R36" s="19" t="s">
        <v>611</v>
      </c>
      <c r="S36" s="22"/>
      <c r="T36" s="22" t="s">
        <v>612</v>
      </c>
      <c r="U36" s="19" t="s">
        <v>611</v>
      </c>
      <c r="V36" s="19" t="s">
        <v>611</v>
      </c>
      <c r="W36" s="19" t="s">
        <v>655</v>
      </c>
      <c r="X36" s="19" t="s">
        <v>611</v>
      </c>
      <c r="Y36" s="19" t="s">
        <v>611</v>
      </c>
      <c r="Z36" s="19" t="s">
        <v>615</v>
      </c>
      <c r="AA36" s="19" t="s">
        <v>611</v>
      </c>
      <c r="AB36" s="22"/>
      <c r="AC36" s="19" t="s">
        <v>611</v>
      </c>
      <c r="AD36" s="22"/>
      <c r="AE36" s="19" t="s">
        <v>611</v>
      </c>
      <c r="AF36" s="22"/>
      <c r="AG36" s="19" t="s">
        <v>611</v>
      </c>
      <c r="AH36" s="22"/>
      <c r="AI36" s="19" t="s">
        <v>656</v>
      </c>
      <c r="AJ36" s="22">
        <v>39845</v>
      </c>
      <c r="AK36" s="19" t="s">
        <v>611</v>
      </c>
      <c r="AL36" s="22"/>
      <c r="AM36" s="19" t="s">
        <v>611</v>
      </c>
      <c r="AN36" s="22"/>
      <c r="AO36" s="18" t="s">
        <v>656</v>
      </c>
      <c r="AP36" s="19" t="s">
        <v>611</v>
      </c>
      <c r="AQ36" s="19" t="s">
        <v>1562</v>
      </c>
      <c r="AR36" s="19" t="s">
        <v>611</v>
      </c>
      <c r="AS36" s="19" t="s">
        <v>611</v>
      </c>
      <c r="AT36" s="19" t="s">
        <v>611</v>
      </c>
      <c r="AU36" s="18" t="s">
        <v>615</v>
      </c>
      <c r="AV36" s="19" t="s">
        <v>617</v>
      </c>
      <c r="AW36" s="19" t="s">
        <v>618</v>
      </c>
      <c r="AX36" s="19" t="s">
        <v>611</v>
      </c>
      <c r="AY36" s="19" t="s">
        <v>611</v>
      </c>
      <c r="AZ36" s="19" t="s">
        <v>619</v>
      </c>
      <c r="BA36" s="19" t="s">
        <v>611</v>
      </c>
      <c r="BB36" s="19" t="s">
        <v>611</v>
      </c>
      <c r="BC36" s="19" t="s">
        <v>615</v>
      </c>
      <c r="BD36" s="19" t="s">
        <v>611</v>
      </c>
      <c r="BE36" s="17">
        <v>917.59</v>
      </c>
      <c r="BF36" s="17">
        <v>250.88</v>
      </c>
      <c r="BG36" s="17">
        <v>1168.46</v>
      </c>
      <c r="BI36" s="19" t="s">
        <v>661</v>
      </c>
      <c r="BJ36" s="17">
        <v>504.94</v>
      </c>
      <c r="BK36" s="17">
        <v>663.53</v>
      </c>
      <c r="BL36" s="19" t="s">
        <v>611</v>
      </c>
      <c r="BM36" s="19" t="s">
        <v>611</v>
      </c>
      <c r="BN36" s="19" t="s">
        <v>611</v>
      </c>
      <c r="BO36" s="19" t="s">
        <v>611</v>
      </c>
      <c r="BP36" s="19" t="s">
        <v>611</v>
      </c>
      <c r="BQ36" s="19" t="s">
        <v>611</v>
      </c>
      <c r="BR36" s="19" t="s">
        <v>611</v>
      </c>
      <c r="BS36" s="19" t="s">
        <v>1563</v>
      </c>
      <c r="BT36" s="19" t="s">
        <v>610</v>
      </c>
      <c r="BY36" s="19" t="s">
        <v>611</v>
      </c>
      <c r="BZ36" s="19" t="s">
        <v>611</v>
      </c>
      <c r="CA36" s="19" t="s">
        <v>611</v>
      </c>
      <c r="CB36" s="19" t="s">
        <v>611</v>
      </c>
      <c r="CC36" s="19" t="s">
        <v>611</v>
      </c>
      <c r="CD36" s="19" t="s">
        <v>611</v>
      </c>
      <c r="CE36" s="19" t="s">
        <v>611</v>
      </c>
      <c r="CF36" s="19" t="s">
        <v>611</v>
      </c>
      <c r="CG36" s="19" t="s">
        <v>611</v>
      </c>
      <c r="CH36" s="19" t="s">
        <v>611</v>
      </c>
      <c r="CI36" s="19" t="s">
        <v>611</v>
      </c>
      <c r="CJ36" s="19" t="s">
        <v>611</v>
      </c>
      <c r="CK36" s="19" t="s">
        <v>611</v>
      </c>
      <c r="CL36" s="19" t="s">
        <v>611</v>
      </c>
      <c r="CM36" s="19" t="s">
        <v>611</v>
      </c>
      <c r="CN36" s="19" t="s">
        <v>611</v>
      </c>
      <c r="CO36" s="19" t="s">
        <v>611</v>
      </c>
      <c r="CP36" s="19" t="s">
        <v>611</v>
      </c>
      <c r="CQ36" s="19" t="s">
        <v>611</v>
      </c>
      <c r="CR36" s="19" t="s">
        <v>868</v>
      </c>
      <c r="CS36" s="19" t="s">
        <v>1482</v>
      </c>
      <c r="CT36" s="19" t="s">
        <v>615</v>
      </c>
      <c r="CU36" s="19" t="s">
        <v>1564</v>
      </c>
      <c r="CV36" s="17">
        <v>88008</v>
      </c>
      <c r="CW36" s="17">
        <v>49609</v>
      </c>
      <c r="CX36" s="17">
        <v>13317</v>
      </c>
      <c r="CY36" s="19" t="s">
        <v>665</v>
      </c>
      <c r="CZ36" s="19" t="s">
        <v>611</v>
      </c>
      <c r="DA36" s="19" t="s">
        <v>611</v>
      </c>
      <c r="DB36" s="19" t="s">
        <v>611</v>
      </c>
      <c r="DC36" s="19" t="s">
        <v>611</v>
      </c>
      <c r="DD36" s="19" t="s">
        <v>611</v>
      </c>
      <c r="DE36" s="19" t="s">
        <v>611</v>
      </c>
      <c r="DF36" s="19" t="s">
        <v>611</v>
      </c>
      <c r="DG36" s="19" t="s">
        <v>611</v>
      </c>
      <c r="DK36" s="19" t="s">
        <v>611</v>
      </c>
      <c r="DL36" s="17">
        <v>45</v>
      </c>
      <c r="DM36" s="17">
        <v>2016</v>
      </c>
      <c r="DN36" s="17">
        <v>80</v>
      </c>
      <c r="DO36" s="17">
        <v>2016</v>
      </c>
      <c r="DP36" s="17">
        <v>95</v>
      </c>
      <c r="DQ36" s="17">
        <v>2016</v>
      </c>
      <c r="DR36" s="19" t="s">
        <v>611</v>
      </c>
      <c r="DS36" s="19" t="s">
        <v>615</v>
      </c>
      <c r="DT36" s="19" t="s">
        <v>615</v>
      </c>
      <c r="DU36" s="19" t="s">
        <v>610</v>
      </c>
      <c r="DV36" s="18" t="s">
        <v>615</v>
      </c>
      <c r="DW36" s="19" t="s">
        <v>611</v>
      </c>
      <c r="DX36" s="19" t="s">
        <v>611</v>
      </c>
      <c r="DY36" s="19" t="s">
        <v>611</v>
      </c>
      <c r="DZ36" s="19" t="s">
        <v>790</v>
      </c>
      <c r="EA36" s="19" t="s">
        <v>791</v>
      </c>
      <c r="EB36" s="19" t="s">
        <v>848</v>
      </c>
      <c r="EC36" s="19" t="s">
        <v>611</v>
      </c>
      <c r="ED36" s="19" t="s">
        <v>611</v>
      </c>
      <c r="EE36" s="19" t="s">
        <v>611</v>
      </c>
      <c r="EF36" s="19" t="s">
        <v>611</v>
      </c>
      <c r="EG36" s="19" t="s">
        <v>1565</v>
      </c>
      <c r="EH36" s="19" t="s">
        <v>625</v>
      </c>
      <c r="EI36" s="19" t="s">
        <v>672</v>
      </c>
      <c r="EJ36" s="19" t="s">
        <v>611</v>
      </c>
      <c r="EK36" s="19" t="s">
        <v>611</v>
      </c>
      <c r="EL36" s="19" t="s">
        <v>1101</v>
      </c>
      <c r="EM36" s="19" t="s">
        <v>611</v>
      </c>
      <c r="EN36" s="19" t="s">
        <v>611</v>
      </c>
      <c r="EO36" s="19" t="s">
        <v>611</v>
      </c>
      <c r="EP36" s="19" t="s">
        <v>611</v>
      </c>
      <c r="EQ36" s="19" t="s">
        <v>611</v>
      </c>
      <c r="ER36" s="19" t="s">
        <v>1137</v>
      </c>
      <c r="ES36" s="19" t="s">
        <v>1566</v>
      </c>
      <c r="ET36" s="19" t="s">
        <v>611</v>
      </c>
      <c r="EU36" s="19" t="s">
        <v>611</v>
      </c>
      <c r="EV36" s="19" t="s">
        <v>611</v>
      </c>
      <c r="EW36" s="19" t="s">
        <v>611</v>
      </c>
      <c r="EX36" s="19" t="s">
        <v>611</v>
      </c>
      <c r="EY36" s="19" t="s">
        <v>1101</v>
      </c>
      <c r="EZ36" s="19" t="s">
        <v>611</v>
      </c>
      <c r="FA36" s="19" t="s">
        <v>611</v>
      </c>
      <c r="FB36" s="19" t="s">
        <v>611</v>
      </c>
      <c r="FC36" s="19" t="s">
        <v>611</v>
      </c>
      <c r="FD36" s="19" t="s">
        <v>1137</v>
      </c>
      <c r="FE36" s="19" t="s">
        <v>1566</v>
      </c>
      <c r="FF36" s="19" t="s">
        <v>611</v>
      </c>
      <c r="FG36" s="19" t="s">
        <v>611</v>
      </c>
      <c r="FH36" s="19" t="s">
        <v>611</v>
      </c>
      <c r="FI36" s="19" t="s">
        <v>611</v>
      </c>
      <c r="FJ36" s="19" t="s">
        <v>1567</v>
      </c>
      <c r="FK36" s="18" t="s">
        <v>1101</v>
      </c>
      <c r="FL36" s="18" t="s">
        <v>1138</v>
      </c>
      <c r="FM36" s="19" t="s">
        <v>625</v>
      </c>
      <c r="FN36" s="19" t="s">
        <v>672</v>
      </c>
      <c r="FO36" s="19" t="s">
        <v>611</v>
      </c>
      <c r="FP36" s="19" t="s">
        <v>611</v>
      </c>
      <c r="FQ36" s="19" t="s">
        <v>611</v>
      </c>
      <c r="FR36" s="19" t="s">
        <v>611</v>
      </c>
      <c r="FS36" s="19" t="s">
        <v>611</v>
      </c>
      <c r="FT36" s="19" t="s">
        <v>611</v>
      </c>
      <c r="FU36" s="19" t="s">
        <v>629</v>
      </c>
      <c r="FV36" s="19" t="s">
        <v>630</v>
      </c>
      <c r="FW36" s="19" t="s">
        <v>675</v>
      </c>
      <c r="FX36" s="19" t="s">
        <v>611</v>
      </c>
      <c r="FY36" s="19" t="s">
        <v>676</v>
      </c>
      <c r="FZ36" s="19" t="s">
        <v>631</v>
      </c>
      <c r="GA36" s="19" t="s">
        <v>677</v>
      </c>
      <c r="GB36" s="19" t="s">
        <v>611</v>
      </c>
      <c r="GC36" s="19" t="s">
        <v>611</v>
      </c>
      <c r="GD36" s="19" t="s">
        <v>611</v>
      </c>
      <c r="GE36" s="19" t="s">
        <v>611</v>
      </c>
      <c r="GF36" s="19" t="s">
        <v>680</v>
      </c>
      <c r="GG36" s="19" t="s">
        <v>611</v>
      </c>
      <c r="GH36" s="19" t="s">
        <v>611</v>
      </c>
      <c r="GI36" s="19" t="s">
        <v>611</v>
      </c>
      <c r="GJ36" s="19" t="s">
        <v>611</v>
      </c>
      <c r="GK36" s="19" t="s">
        <v>683</v>
      </c>
      <c r="GL36" s="19" t="s">
        <v>629</v>
      </c>
      <c r="GM36" s="19" t="s">
        <v>611</v>
      </c>
      <c r="GN36" s="19" t="s">
        <v>684</v>
      </c>
      <c r="GO36" s="19" t="s">
        <v>685</v>
      </c>
      <c r="GP36" s="19" t="s">
        <v>611</v>
      </c>
      <c r="GQ36" s="19" t="s">
        <v>611</v>
      </c>
      <c r="GR36" s="19" t="s">
        <v>688</v>
      </c>
      <c r="GS36" s="19" t="s">
        <v>611</v>
      </c>
      <c r="GT36" s="19" t="s">
        <v>611</v>
      </c>
      <c r="GU36" s="19" t="s">
        <v>611</v>
      </c>
      <c r="GV36" s="19" t="s">
        <v>631</v>
      </c>
      <c r="GW36" s="19" t="s">
        <v>611</v>
      </c>
      <c r="GX36" s="19" t="s">
        <v>611</v>
      </c>
      <c r="GY36" s="19" t="s">
        <v>611</v>
      </c>
      <c r="GZ36" s="19" t="s">
        <v>611</v>
      </c>
      <c r="HA36" s="19" t="s">
        <v>1568</v>
      </c>
      <c r="HB36" s="18" t="s">
        <v>1569</v>
      </c>
      <c r="HC36" s="18" t="s">
        <v>1570</v>
      </c>
      <c r="HD36" s="19" t="s">
        <v>625</v>
      </c>
      <c r="HE36" s="19" t="s">
        <v>672</v>
      </c>
      <c r="HF36" s="19" t="s">
        <v>611</v>
      </c>
      <c r="HG36" s="19" t="s">
        <v>611</v>
      </c>
      <c r="HH36" s="19" t="s">
        <v>693</v>
      </c>
      <c r="HI36" s="19" t="s">
        <v>611</v>
      </c>
      <c r="HJ36" s="19" t="s">
        <v>611</v>
      </c>
      <c r="HK36" s="19" t="s">
        <v>611</v>
      </c>
      <c r="HL36" s="19" t="s">
        <v>611</v>
      </c>
      <c r="HM36" s="19" t="s">
        <v>611</v>
      </c>
      <c r="HN36" s="19" t="s">
        <v>696</v>
      </c>
      <c r="HO36" s="19" t="s">
        <v>697</v>
      </c>
      <c r="HP36" s="19" t="s">
        <v>611</v>
      </c>
      <c r="HQ36" s="19" t="s">
        <v>611</v>
      </c>
      <c r="HR36" s="19" t="s">
        <v>611</v>
      </c>
      <c r="HS36" s="19" t="s">
        <v>611</v>
      </c>
      <c r="HT36" s="19" t="s">
        <v>1571</v>
      </c>
      <c r="HU36" s="19" t="s">
        <v>701</v>
      </c>
      <c r="HV36" s="19" t="s">
        <v>702</v>
      </c>
      <c r="HW36" s="19" t="s">
        <v>611</v>
      </c>
      <c r="HX36" s="19" t="s">
        <v>704</v>
      </c>
      <c r="HY36" s="19" t="s">
        <v>611</v>
      </c>
      <c r="HZ36" s="19" t="s">
        <v>706</v>
      </c>
      <c r="IA36" s="19" t="s">
        <v>707</v>
      </c>
      <c r="IB36" s="18" t="s">
        <v>693</v>
      </c>
      <c r="IC36" s="18" t="s">
        <v>1572</v>
      </c>
      <c r="ID36" s="19" t="s">
        <v>1573</v>
      </c>
      <c r="IE36" s="19" t="s">
        <v>625</v>
      </c>
      <c r="IF36" s="19" t="s">
        <v>672</v>
      </c>
      <c r="IG36" s="19" t="s">
        <v>611</v>
      </c>
      <c r="IH36" s="18" t="s">
        <v>712</v>
      </c>
      <c r="II36" s="19" t="s">
        <v>712</v>
      </c>
      <c r="IJ36" s="19" t="s">
        <v>611</v>
      </c>
      <c r="IK36" s="19" t="s">
        <v>713</v>
      </c>
      <c r="IL36" s="19" t="s">
        <v>714</v>
      </c>
      <c r="IM36" s="19" t="s">
        <v>715</v>
      </c>
      <c r="IN36" s="19" t="s">
        <v>611</v>
      </c>
      <c r="IO36" s="19" t="s">
        <v>717</v>
      </c>
      <c r="IP36" s="19" t="s">
        <v>900</v>
      </c>
      <c r="IQ36" s="19" t="s">
        <v>718</v>
      </c>
      <c r="IR36" s="19" t="s">
        <v>719</v>
      </c>
      <c r="IS36" s="19" t="s">
        <v>611</v>
      </c>
      <c r="IT36" s="19" t="s">
        <v>611</v>
      </c>
      <c r="IU36" s="19" t="s">
        <v>721</v>
      </c>
      <c r="IV36" s="19" t="s">
        <v>611</v>
      </c>
      <c r="IW36" s="19" t="s">
        <v>713</v>
      </c>
      <c r="IX36" s="19" t="s">
        <v>714</v>
      </c>
      <c r="IY36" s="19" t="s">
        <v>611</v>
      </c>
      <c r="IZ36" s="19" t="s">
        <v>715</v>
      </c>
      <c r="JA36" s="19" t="s">
        <v>723</v>
      </c>
      <c r="JB36" s="19" t="s">
        <v>611</v>
      </c>
      <c r="JC36" s="19" t="s">
        <v>611</v>
      </c>
      <c r="JD36" s="19" t="s">
        <v>611</v>
      </c>
      <c r="JE36" s="19" t="s">
        <v>805</v>
      </c>
      <c r="JF36" s="19" t="s">
        <v>718</v>
      </c>
      <c r="JG36" s="19" t="s">
        <v>719</v>
      </c>
      <c r="JH36" s="19" t="s">
        <v>1574</v>
      </c>
      <c r="JI36" s="19" t="s">
        <v>1575</v>
      </c>
      <c r="JJ36" s="18" t="s">
        <v>1576</v>
      </c>
      <c r="JK36" s="18" t="s">
        <v>1577</v>
      </c>
      <c r="JL36" s="19" t="s">
        <v>638</v>
      </c>
      <c r="JM36" s="17">
        <v>1</v>
      </c>
      <c r="JN36" s="19" t="s">
        <v>611</v>
      </c>
      <c r="JP36" s="19" t="s">
        <v>728</v>
      </c>
      <c r="JQ36" s="17">
        <v>0.25</v>
      </c>
      <c r="JR36" s="19" t="s">
        <v>729</v>
      </c>
      <c r="JS36" s="17">
        <v>0.5</v>
      </c>
      <c r="JT36" s="19" t="s">
        <v>611</v>
      </c>
      <c r="JU36" s="19" t="s">
        <v>611</v>
      </c>
      <c r="JW36" s="19" t="s">
        <v>611</v>
      </c>
      <c r="JY36" s="19" t="s">
        <v>611</v>
      </c>
      <c r="KA36" s="19" t="s">
        <v>611</v>
      </c>
      <c r="KC36" s="19" t="s">
        <v>634</v>
      </c>
      <c r="KD36" s="19" t="s">
        <v>611</v>
      </c>
      <c r="KF36" s="19" t="s">
        <v>611</v>
      </c>
      <c r="KH36" s="19" t="s">
        <v>610</v>
      </c>
      <c r="KI36" s="19" t="s">
        <v>611</v>
      </c>
      <c r="KJ36" s="19" t="s">
        <v>733</v>
      </c>
      <c r="KK36" s="19" t="s">
        <v>611</v>
      </c>
      <c r="KL36" s="19" t="s">
        <v>611</v>
      </c>
      <c r="KM36" s="19" t="s">
        <v>858</v>
      </c>
      <c r="KN36" s="19" t="s">
        <v>611</v>
      </c>
      <c r="KO36" s="19" t="s">
        <v>611</v>
      </c>
      <c r="KP36" s="19" t="s">
        <v>611</v>
      </c>
      <c r="KQ36" s="19" t="s">
        <v>610</v>
      </c>
      <c r="KR36" s="19" t="s">
        <v>642</v>
      </c>
      <c r="KS36" s="19" t="s">
        <v>1578</v>
      </c>
      <c r="KT36" s="19" t="s">
        <v>737</v>
      </c>
      <c r="KU36" s="19" t="s">
        <v>1579</v>
      </c>
      <c r="KV36" s="19" t="s">
        <v>739</v>
      </c>
      <c r="KW36" s="19" t="s">
        <v>1580</v>
      </c>
      <c r="KX36" s="19" t="s">
        <v>644</v>
      </c>
      <c r="KY36" s="19" t="s">
        <v>1581</v>
      </c>
      <c r="KZ36" s="19" t="s">
        <v>742</v>
      </c>
      <c r="LA36" s="19" t="s">
        <v>1582</v>
      </c>
      <c r="LB36" s="19" t="s">
        <v>744</v>
      </c>
      <c r="LC36" s="19" t="s">
        <v>1583</v>
      </c>
      <c r="LD36" s="19" t="s">
        <v>815</v>
      </c>
      <c r="LE36" s="19" t="s">
        <v>1584</v>
      </c>
      <c r="LF36" s="19" t="s">
        <v>746</v>
      </c>
      <c r="LG36" s="19" t="s">
        <v>1585</v>
      </c>
      <c r="LH36" s="19" t="s">
        <v>748</v>
      </c>
      <c r="LI36" s="19" t="s">
        <v>1586</v>
      </c>
      <c r="LJ36" s="19" t="s">
        <v>750</v>
      </c>
      <c r="LK36" s="19" t="s">
        <v>1587</v>
      </c>
      <c r="LL36" s="19" t="s">
        <v>752</v>
      </c>
      <c r="LM36" s="19" t="s">
        <v>1588</v>
      </c>
      <c r="LN36" s="19" t="s">
        <v>754</v>
      </c>
      <c r="LO36" s="19" t="s">
        <v>1589</v>
      </c>
      <c r="LP36" s="19" t="s">
        <v>611</v>
      </c>
      <c r="LQ36" s="19" t="s">
        <v>611</v>
      </c>
      <c r="LR36" s="19" t="s">
        <v>611</v>
      </c>
      <c r="LS36" s="19" t="s">
        <v>611</v>
      </c>
      <c r="LT36" s="19" t="s">
        <v>611</v>
      </c>
      <c r="LU36" s="19" t="s">
        <v>758</v>
      </c>
      <c r="LV36" s="19" t="s">
        <v>759</v>
      </c>
      <c r="LW36" s="19" t="s">
        <v>760</v>
      </c>
      <c r="LX36" s="19" t="s">
        <v>611</v>
      </c>
      <c r="LY36" s="19" t="s">
        <v>762</v>
      </c>
      <c r="LZ36" s="19" t="s">
        <v>763</v>
      </c>
      <c r="MA36" s="19" t="s">
        <v>611</v>
      </c>
      <c r="MB36" s="19" t="s">
        <v>765</v>
      </c>
      <c r="MC36" s="19" t="s">
        <v>766</v>
      </c>
      <c r="MD36" s="19" t="s">
        <v>767</v>
      </c>
      <c r="ME36" s="19" t="s">
        <v>768</v>
      </c>
      <c r="MF36" s="19" t="s">
        <v>611</v>
      </c>
      <c r="MG36" s="19" t="s">
        <v>646</v>
      </c>
      <c r="MH36" s="19" t="s">
        <v>611</v>
      </c>
      <c r="MI36" s="19" t="s">
        <v>611</v>
      </c>
      <c r="MJ36" s="19" t="s">
        <v>1590</v>
      </c>
      <c r="MK36" s="19" t="s">
        <v>771</v>
      </c>
      <c r="ML36" s="19" t="s">
        <v>772</v>
      </c>
      <c r="MM36" s="19" t="s">
        <v>611</v>
      </c>
      <c r="MN36" s="19" t="s">
        <v>611</v>
      </c>
      <c r="MO36" s="19" t="s">
        <v>611</v>
      </c>
      <c r="MP36" s="19" t="s">
        <v>610</v>
      </c>
      <c r="MQ36" s="19" t="s">
        <v>611</v>
      </c>
      <c r="MR36" s="19" t="s">
        <v>611</v>
      </c>
      <c r="MS36" s="19" t="s">
        <v>611</v>
      </c>
      <c r="MT36" s="19" t="s">
        <v>648</v>
      </c>
      <c r="MU36" s="19" t="s">
        <v>883</v>
      </c>
      <c r="MV36" s="19" t="s">
        <v>861</v>
      </c>
      <c r="MW36" s="19" t="s">
        <v>1591</v>
      </c>
      <c r="MX36" s="19" t="s">
        <v>611</v>
      </c>
      <c r="MY36" s="19" t="s">
        <v>611</v>
      </c>
      <c r="MZ36" s="19" t="s">
        <v>611</v>
      </c>
      <c r="NA36" s="19" t="s">
        <v>611</v>
      </c>
      <c r="NB36" s="19" t="s">
        <v>611</v>
      </c>
      <c r="NC36" s="19" t="s">
        <v>611</v>
      </c>
      <c r="ND36" s="19" t="s">
        <v>611</v>
      </c>
      <c r="NE36" s="19" t="s">
        <v>611</v>
      </c>
      <c r="NF36" s="19" t="s">
        <v>611</v>
      </c>
      <c r="NG36" s="19" t="s">
        <v>611</v>
      </c>
      <c r="NH36" s="19" t="s">
        <v>611</v>
      </c>
      <c r="NI36" s="19" t="s">
        <v>611</v>
      </c>
      <c r="NJ36" s="19" t="s">
        <v>775</v>
      </c>
      <c r="NK36" s="19" t="s">
        <v>611</v>
      </c>
      <c r="NL36" s="19" t="s">
        <v>611</v>
      </c>
      <c r="NM36" s="19" t="s">
        <v>985</v>
      </c>
      <c r="NN36" s="19" t="s">
        <v>863</v>
      </c>
      <c r="NO36" s="19" t="s">
        <v>611</v>
      </c>
      <c r="NP36" s="18">
        <f t="shared" si="18"/>
        <v>0</v>
      </c>
      <c r="NQ36" s="18">
        <f t="shared" si="19"/>
        <v>0</v>
      </c>
      <c r="NR36" s="18">
        <f>SUM(OD36,QD36)</f>
        <v>0</v>
      </c>
      <c r="NS36" s="18">
        <f>SUM(OE36,QE36)</f>
        <v>0</v>
      </c>
      <c r="NT36" s="18">
        <f>SUM(OF36,QF36)</f>
        <v>0</v>
      </c>
      <c r="NU36" s="18">
        <f>SUM(OG36,QG36)</f>
        <v>0</v>
      </c>
      <c r="NV36" s="17">
        <v>507142</v>
      </c>
      <c r="OD36" s="18">
        <f t="shared" si="20"/>
        <v>0</v>
      </c>
      <c r="OE36" s="18">
        <f>SUM(OR36,OS36,OT36,OU36,OV36,OW36,OX36,OY36,OZ36,PA36,PB36,PC36,PD36,PE36)</f>
        <v>0</v>
      </c>
      <c r="OF36" s="18">
        <f>SUM(NW36,NX36,NY36,NZ36,OA36,OB36,OC36,OI36,PF36,PG36,PH36,PI36,PJ36,PK36,PM36)</f>
        <v>0</v>
      </c>
      <c r="OG36" s="18">
        <f t="shared" si="21"/>
        <v>0</v>
      </c>
      <c r="OH36" s="19"/>
      <c r="OI36" s="18" t="s">
        <v>611</v>
      </c>
      <c r="OQ36" s="19" t="s">
        <v>611</v>
      </c>
      <c r="PE36" s="19" t="s">
        <v>611</v>
      </c>
      <c r="PL36" s="19" t="s">
        <v>611</v>
      </c>
      <c r="PM36" s="19" t="s">
        <v>611</v>
      </c>
      <c r="PX36" s="19" t="s">
        <v>611</v>
      </c>
      <c r="PY36" s="19" t="s">
        <v>611</v>
      </c>
      <c r="QD36" s="18">
        <f t="shared" si="22"/>
        <v>0</v>
      </c>
      <c r="QE36" s="18">
        <f t="shared" si="23"/>
        <v>0</v>
      </c>
      <c r="QF36" s="18">
        <f t="shared" si="24"/>
        <v>0</v>
      </c>
      <c r="QG36" s="18">
        <f t="shared" si="25"/>
        <v>0</v>
      </c>
      <c r="QI36" s="19" t="s">
        <v>611</v>
      </c>
      <c r="QJ36" s="19" t="s">
        <v>611</v>
      </c>
      <c r="QP36" s="19" t="s">
        <v>611</v>
      </c>
      <c r="QQ36" s="18" t="s">
        <v>611</v>
      </c>
      <c r="RN36" s="19" t="s">
        <v>611</v>
      </c>
      <c r="RO36" s="19" t="s">
        <v>611</v>
      </c>
      <c r="RP36" s="19" t="s">
        <v>611</v>
      </c>
      <c r="RU36" s="19" t="s">
        <v>611</v>
      </c>
      <c r="RV36" s="19" t="s">
        <v>611</v>
      </c>
      <c r="SE36" s="19" t="s">
        <v>611</v>
      </c>
      <c r="SF36" s="19" t="s">
        <v>611</v>
      </c>
      <c r="SS36" s="19" t="s">
        <v>611</v>
      </c>
      <c r="ST36" s="19" t="s">
        <v>611</v>
      </c>
      <c r="SU36" s="19" t="s">
        <v>611</v>
      </c>
      <c r="SV36" s="19" t="s">
        <v>839</v>
      </c>
      <c r="SW36" s="19" t="s">
        <v>1592</v>
      </c>
      <c r="SX36" s="18">
        <f t="shared" si="26"/>
        <v>231164</v>
      </c>
      <c r="SY36" s="18">
        <f t="shared" si="27"/>
        <v>115000</v>
      </c>
      <c r="SZ36" s="19" t="s">
        <v>611</v>
      </c>
      <c r="TB36" s="17">
        <v>159187</v>
      </c>
      <c r="TH36" s="18">
        <f t="shared" si="28"/>
        <v>0</v>
      </c>
      <c r="TI36" s="18">
        <f t="shared" si="29"/>
        <v>71977</v>
      </c>
      <c r="TJ36" s="18">
        <f t="shared" si="30"/>
        <v>159187</v>
      </c>
      <c r="TK36" s="18">
        <f t="shared" si="31"/>
        <v>0</v>
      </c>
      <c r="TL36" s="19" t="s">
        <v>611</v>
      </c>
      <c r="TM36" s="19" t="s">
        <v>611</v>
      </c>
      <c r="TT36" s="19" t="s">
        <v>611</v>
      </c>
      <c r="TU36" s="19" t="s">
        <v>611</v>
      </c>
      <c r="UE36" s="17">
        <v>71977</v>
      </c>
      <c r="UI36" s="19" t="s">
        <v>611</v>
      </c>
      <c r="UJ36" s="19" t="s">
        <v>611</v>
      </c>
      <c r="UQ36" s="19" t="s">
        <v>611</v>
      </c>
      <c r="UR36" s="19" t="s">
        <v>611</v>
      </c>
      <c r="VC36" s="19" t="s">
        <v>611</v>
      </c>
      <c r="VD36" s="19" t="s">
        <v>611</v>
      </c>
      <c r="VE36" s="17">
        <v>65000</v>
      </c>
      <c r="VI36" s="18">
        <f t="shared" si="32"/>
        <v>50000</v>
      </c>
      <c r="VJ36" s="18">
        <f t="shared" si="33"/>
        <v>0</v>
      </c>
      <c r="VK36" s="18">
        <f t="shared" si="34"/>
        <v>65000</v>
      </c>
      <c r="VL36" s="18">
        <f t="shared" si="35"/>
        <v>0</v>
      </c>
      <c r="VN36" s="19" t="s">
        <v>611</v>
      </c>
      <c r="VO36" s="19" t="s">
        <v>611</v>
      </c>
      <c r="VU36" s="19" t="s">
        <v>1514</v>
      </c>
      <c r="VV36" s="17">
        <v>50000</v>
      </c>
      <c r="WS36" s="19" t="s">
        <v>611</v>
      </c>
      <c r="WT36" s="19" t="s">
        <v>611</v>
      </c>
      <c r="WU36" s="19" t="s">
        <v>611</v>
      </c>
      <c r="WZ36" s="19" t="s">
        <v>611</v>
      </c>
      <c r="XA36" s="19" t="s">
        <v>611</v>
      </c>
      <c r="XJ36" s="19" t="s">
        <v>611</v>
      </c>
      <c r="XK36" s="19" t="s">
        <v>611</v>
      </c>
      <c r="XX36" s="19" t="s">
        <v>611</v>
      </c>
      <c r="XY36" s="19" t="s">
        <v>611</v>
      </c>
      <c r="XZ36" s="19" t="s">
        <v>1593</v>
      </c>
      <c r="YA36" s="17">
        <v>232889</v>
      </c>
      <c r="YB36" s="19" t="s">
        <v>1594</v>
      </c>
      <c r="YC36" s="19" t="s">
        <v>1595</v>
      </c>
      <c r="YD36" s="19" t="s">
        <v>610</v>
      </c>
    </row>
    <row r="37" spans="1:654" ht="15" customHeight="1">
      <c r="A37" s="17">
        <v>2024</v>
      </c>
      <c r="B37" s="17">
        <v>1005919</v>
      </c>
      <c r="C37" s="19" t="s">
        <v>1596</v>
      </c>
      <c r="D37" s="17">
        <v>1</v>
      </c>
      <c r="E37" s="19" t="s">
        <v>615</v>
      </c>
      <c r="F37" s="19" t="s">
        <v>611</v>
      </c>
      <c r="G37" s="22"/>
      <c r="H37" s="19" t="s">
        <v>611</v>
      </c>
      <c r="I37" s="22"/>
      <c r="J37" s="19" t="s">
        <v>611</v>
      </c>
      <c r="K37" s="22"/>
      <c r="L37" s="19" t="s">
        <v>1133</v>
      </c>
      <c r="M37" s="22">
        <v>42736</v>
      </c>
      <c r="N37" s="19" t="s">
        <v>611</v>
      </c>
      <c r="O37" s="22"/>
      <c r="P37" s="19" t="s">
        <v>1058</v>
      </c>
      <c r="Q37" s="22">
        <v>44197</v>
      </c>
      <c r="R37" s="19" t="s">
        <v>611</v>
      </c>
      <c r="S37" s="22"/>
      <c r="T37" s="22" t="s">
        <v>1597</v>
      </c>
      <c r="U37" s="19" t="s">
        <v>611</v>
      </c>
      <c r="V37" s="19" t="s">
        <v>1598</v>
      </c>
      <c r="W37" s="19" t="s">
        <v>611</v>
      </c>
      <c r="X37" s="19" t="s">
        <v>611</v>
      </c>
      <c r="Y37" s="19" t="s">
        <v>611</v>
      </c>
      <c r="Z37" s="19" t="s">
        <v>610</v>
      </c>
      <c r="AA37" s="19" t="s">
        <v>611</v>
      </c>
      <c r="AB37" s="22"/>
      <c r="AC37" s="19" t="s">
        <v>611</v>
      </c>
      <c r="AD37" s="22"/>
      <c r="AE37" s="19" t="s">
        <v>611</v>
      </c>
      <c r="AF37" s="22"/>
      <c r="AG37" s="19" t="s">
        <v>611</v>
      </c>
      <c r="AH37" s="22"/>
      <c r="AI37" s="19" t="s">
        <v>611</v>
      </c>
      <c r="AJ37" s="22"/>
      <c r="AK37" s="19" t="s">
        <v>611</v>
      </c>
      <c r="AL37" s="22"/>
      <c r="AM37" s="19" t="s">
        <v>611</v>
      </c>
      <c r="AN37" s="22"/>
      <c r="AO37" s="18" t="s">
        <v>612</v>
      </c>
      <c r="AP37" s="19" t="s">
        <v>611</v>
      </c>
      <c r="AQ37" s="19" t="s">
        <v>611</v>
      </c>
      <c r="AR37" s="19" t="s">
        <v>655</v>
      </c>
      <c r="AS37" s="19" t="s">
        <v>611</v>
      </c>
      <c r="AT37" s="19" t="s">
        <v>611</v>
      </c>
      <c r="AU37" s="18" t="s">
        <v>615</v>
      </c>
      <c r="AV37" s="19" t="s">
        <v>617</v>
      </c>
      <c r="AW37" s="19" t="s">
        <v>618</v>
      </c>
      <c r="AX37" s="19" t="s">
        <v>659</v>
      </c>
      <c r="AY37" s="19" t="s">
        <v>611</v>
      </c>
      <c r="AZ37" s="19" t="s">
        <v>611</v>
      </c>
      <c r="BA37" s="19" t="s">
        <v>611</v>
      </c>
      <c r="BB37" s="19" t="s">
        <v>611</v>
      </c>
      <c r="BC37" s="19" t="s">
        <v>615</v>
      </c>
      <c r="BD37" s="19" t="s">
        <v>611</v>
      </c>
      <c r="BE37" s="17">
        <v>675</v>
      </c>
      <c r="BF37" s="17">
        <v>951</v>
      </c>
      <c r="BG37" s="17">
        <v>1626</v>
      </c>
      <c r="BI37" s="19" t="s">
        <v>661</v>
      </c>
      <c r="BL37" s="19" t="s">
        <v>611</v>
      </c>
      <c r="BM37" s="19" t="s">
        <v>611</v>
      </c>
      <c r="BN37" s="19" t="s">
        <v>611</v>
      </c>
      <c r="BO37" s="19" t="s">
        <v>611</v>
      </c>
      <c r="BP37" s="19" t="s">
        <v>611</v>
      </c>
      <c r="BQ37" s="19" t="s">
        <v>611</v>
      </c>
      <c r="BR37" s="19" t="s">
        <v>611</v>
      </c>
      <c r="BS37" s="19" t="s">
        <v>611</v>
      </c>
      <c r="BT37" s="19" t="s">
        <v>615</v>
      </c>
      <c r="BY37" s="19" t="s">
        <v>611</v>
      </c>
      <c r="BZ37" s="19" t="s">
        <v>611</v>
      </c>
      <c r="CA37" s="19" t="s">
        <v>611</v>
      </c>
      <c r="CB37" s="19" t="s">
        <v>611</v>
      </c>
      <c r="CC37" s="19" t="s">
        <v>611</v>
      </c>
      <c r="CD37" s="19" t="s">
        <v>611</v>
      </c>
      <c r="CE37" s="19" t="s">
        <v>611</v>
      </c>
      <c r="CF37" s="19" t="s">
        <v>611</v>
      </c>
      <c r="CG37" s="19" t="s">
        <v>611</v>
      </c>
      <c r="CH37" s="19" t="s">
        <v>611</v>
      </c>
      <c r="CI37" s="19" t="s">
        <v>611</v>
      </c>
      <c r="CJ37" s="19" t="s">
        <v>611</v>
      </c>
      <c r="CK37" s="19" t="s">
        <v>1262</v>
      </c>
      <c r="CL37" s="19" t="s">
        <v>611</v>
      </c>
      <c r="CM37" s="19" t="s">
        <v>611</v>
      </c>
      <c r="CN37" s="19" t="s">
        <v>611</v>
      </c>
      <c r="CO37" s="19" t="s">
        <v>611</v>
      </c>
      <c r="CP37" s="19" t="s">
        <v>611</v>
      </c>
      <c r="CQ37" s="19" t="s">
        <v>611</v>
      </c>
      <c r="CR37" s="19" t="s">
        <v>611</v>
      </c>
      <c r="CS37" s="19" t="s">
        <v>611</v>
      </c>
      <c r="CT37" s="19" t="s">
        <v>611</v>
      </c>
      <c r="CU37" s="19" t="s">
        <v>1599</v>
      </c>
      <c r="CV37" s="17">
        <v>0</v>
      </c>
      <c r="CW37" s="17">
        <v>152028</v>
      </c>
      <c r="CX37" s="17">
        <v>11387</v>
      </c>
      <c r="CY37" s="19" t="s">
        <v>611</v>
      </c>
      <c r="CZ37" s="19" t="s">
        <v>611</v>
      </c>
      <c r="DA37" s="19" t="s">
        <v>611</v>
      </c>
      <c r="DB37" s="19" t="s">
        <v>611</v>
      </c>
      <c r="DC37" s="19" t="s">
        <v>611</v>
      </c>
      <c r="DD37" s="19" t="s">
        <v>611</v>
      </c>
      <c r="DE37" s="19" t="s">
        <v>611</v>
      </c>
      <c r="DF37" s="19" t="s">
        <v>611</v>
      </c>
      <c r="DG37" s="19" t="s">
        <v>1599</v>
      </c>
      <c r="DH37" s="17">
        <v>0</v>
      </c>
      <c r="DI37" s="17">
        <v>152028</v>
      </c>
      <c r="DJ37" s="17">
        <v>11387</v>
      </c>
      <c r="DK37" s="19" t="s">
        <v>611</v>
      </c>
      <c r="DL37" s="17">
        <v>40</v>
      </c>
      <c r="DM37" s="17">
        <v>2007</v>
      </c>
      <c r="DN37" s="17">
        <v>60</v>
      </c>
      <c r="DO37" s="17">
        <v>2007</v>
      </c>
      <c r="DP37" s="17">
        <v>80</v>
      </c>
      <c r="DQ37" s="17">
        <v>2007</v>
      </c>
      <c r="DR37" s="19" t="s">
        <v>611</v>
      </c>
      <c r="DS37" s="19" t="s">
        <v>610</v>
      </c>
      <c r="DT37" s="19" t="s">
        <v>610</v>
      </c>
      <c r="DU37" s="19" t="s">
        <v>610</v>
      </c>
      <c r="DV37" s="18" t="s">
        <v>610</v>
      </c>
      <c r="DW37" s="19" t="s">
        <v>610</v>
      </c>
      <c r="DX37" s="19" t="s">
        <v>894</v>
      </c>
      <c r="DY37" s="19" t="s">
        <v>789</v>
      </c>
      <c r="DZ37" s="19" t="s">
        <v>611</v>
      </c>
      <c r="EA37" s="19" t="s">
        <v>791</v>
      </c>
      <c r="EB37" s="19" t="s">
        <v>611</v>
      </c>
      <c r="EC37" s="19" t="s">
        <v>611</v>
      </c>
      <c r="ED37" s="19" t="s">
        <v>611</v>
      </c>
      <c r="EE37" s="19" t="s">
        <v>611</v>
      </c>
      <c r="EF37" s="19" t="s">
        <v>611</v>
      </c>
      <c r="EG37" s="19" t="s">
        <v>611</v>
      </c>
      <c r="EH37" s="19" t="s">
        <v>625</v>
      </c>
      <c r="EI37" s="19" t="s">
        <v>611</v>
      </c>
      <c r="EJ37" s="19" t="s">
        <v>611</v>
      </c>
      <c r="EK37" s="19" t="s">
        <v>611</v>
      </c>
      <c r="EL37" s="19" t="s">
        <v>1101</v>
      </c>
      <c r="EM37" s="19" t="s">
        <v>793</v>
      </c>
      <c r="EN37" s="19" t="s">
        <v>611</v>
      </c>
      <c r="EO37" s="19" t="s">
        <v>611</v>
      </c>
      <c r="EP37" s="19" t="s">
        <v>611</v>
      </c>
      <c r="EQ37" s="19" t="s">
        <v>611</v>
      </c>
      <c r="ER37" s="19" t="s">
        <v>611</v>
      </c>
      <c r="ES37" s="19" t="s">
        <v>611</v>
      </c>
      <c r="ET37" s="19" t="s">
        <v>611</v>
      </c>
      <c r="EU37" s="19" t="s">
        <v>611</v>
      </c>
      <c r="EV37" s="19" t="s">
        <v>611</v>
      </c>
      <c r="EW37" s="19" t="s">
        <v>611</v>
      </c>
      <c r="EX37" s="19" t="s">
        <v>611</v>
      </c>
      <c r="EY37" s="19" t="s">
        <v>611</v>
      </c>
      <c r="EZ37" s="19" t="s">
        <v>611</v>
      </c>
      <c r="FA37" s="19" t="s">
        <v>611</v>
      </c>
      <c r="FB37" s="19" t="s">
        <v>611</v>
      </c>
      <c r="FC37" s="19" t="s">
        <v>611</v>
      </c>
      <c r="FD37" s="19" t="s">
        <v>611</v>
      </c>
      <c r="FE37" s="19" t="s">
        <v>611</v>
      </c>
      <c r="FF37" s="19" t="s">
        <v>611</v>
      </c>
      <c r="FG37" s="19" t="s">
        <v>611</v>
      </c>
      <c r="FH37" s="19" t="s">
        <v>611</v>
      </c>
      <c r="FI37" s="19" t="s">
        <v>611</v>
      </c>
      <c r="FJ37" s="19" t="s">
        <v>1600</v>
      </c>
      <c r="FK37" s="18" t="s">
        <v>1601</v>
      </c>
      <c r="FL37" s="18"/>
      <c r="FM37" s="19" t="s">
        <v>625</v>
      </c>
      <c r="FN37" s="19" t="s">
        <v>672</v>
      </c>
      <c r="FO37" s="19" t="s">
        <v>611</v>
      </c>
      <c r="FP37" s="19" t="s">
        <v>611</v>
      </c>
      <c r="FQ37" s="19" t="s">
        <v>611</v>
      </c>
      <c r="FR37" s="19" t="s">
        <v>611</v>
      </c>
      <c r="FS37" s="19" t="s">
        <v>611</v>
      </c>
      <c r="FT37" s="19" t="s">
        <v>611</v>
      </c>
      <c r="FU37" s="19" t="s">
        <v>611</v>
      </c>
      <c r="FV37" s="19" t="s">
        <v>630</v>
      </c>
      <c r="FW37" s="19" t="s">
        <v>611</v>
      </c>
      <c r="FX37" s="19" t="s">
        <v>611</v>
      </c>
      <c r="FY37" s="19" t="s">
        <v>611</v>
      </c>
      <c r="FZ37" s="19" t="s">
        <v>631</v>
      </c>
      <c r="GA37" s="19" t="s">
        <v>677</v>
      </c>
      <c r="GB37" s="19" t="s">
        <v>611</v>
      </c>
      <c r="GC37" s="19" t="s">
        <v>611</v>
      </c>
      <c r="GD37" s="19" t="s">
        <v>611</v>
      </c>
      <c r="GE37" s="19" t="s">
        <v>679</v>
      </c>
      <c r="GF37" s="19" t="s">
        <v>611</v>
      </c>
      <c r="GG37" s="19" t="s">
        <v>611</v>
      </c>
      <c r="GH37" s="19" t="s">
        <v>611</v>
      </c>
      <c r="GI37" s="19" t="s">
        <v>611</v>
      </c>
      <c r="GJ37" s="19" t="s">
        <v>611</v>
      </c>
      <c r="GK37" s="19" t="s">
        <v>683</v>
      </c>
      <c r="GL37" s="19" t="s">
        <v>629</v>
      </c>
      <c r="GM37" s="19" t="s">
        <v>630</v>
      </c>
      <c r="GN37" s="19" t="s">
        <v>611</v>
      </c>
      <c r="GO37" s="19" t="s">
        <v>611</v>
      </c>
      <c r="GP37" s="19" t="s">
        <v>611</v>
      </c>
      <c r="GQ37" s="19" t="s">
        <v>611</v>
      </c>
      <c r="GR37" s="19" t="s">
        <v>688</v>
      </c>
      <c r="GS37" s="19" t="s">
        <v>611</v>
      </c>
      <c r="GT37" s="19" t="s">
        <v>611</v>
      </c>
      <c r="GU37" s="19" t="s">
        <v>611</v>
      </c>
      <c r="GV37" s="19" t="s">
        <v>631</v>
      </c>
      <c r="GW37" s="19" t="s">
        <v>611</v>
      </c>
      <c r="GX37" s="19" t="s">
        <v>611</v>
      </c>
      <c r="GY37" s="19" t="s">
        <v>611</v>
      </c>
      <c r="GZ37" s="19" t="s">
        <v>611</v>
      </c>
      <c r="HA37" s="19" t="s">
        <v>1602</v>
      </c>
      <c r="HB37" s="18" t="s">
        <v>1603</v>
      </c>
      <c r="HC37" s="18" t="s">
        <v>1604</v>
      </c>
      <c r="HD37" s="19" t="s">
        <v>625</v>
      </c>
      <c r="HE37" s="19" t="s">
        <v>672</v>
      </c>
      <c r="HF37" s="19" t="s">
        <v>611</v>
      </c>
      <c r="HG37" s="19" t="s">
        <v>1338</v>
      </c>
      <c r="HH37" s="19" t="s">
        <v>611</v>
      </c>
      <c r="HI37" s="19" t="s">
        <v>611</v>
      </c>
      <c r="HJ37" s="19" t="s">
        <v>611</v>
      </c>
      <c r="HK37" s="19" t="s">
        <v>611</v>
      </c>
      <c r="HL37" s="19" t="s">
        <v>611</v>
      </c>
      <c r="HM37" s="19" t="s">
        <v>611</v>
      </c>
      <c r="HN37" s="19" t="s">
        <v>696</v>
      </c>
      <c r="HO37" s="19" t="s">
        <v>697</v>
      </c>
      <c r="HP37" s="19" t="s">
        <v>939</v>
      </c>
      <c r="HQ37" s="19" t="s">
        <v>611</v>
      </c>
      <c r="HR37" s="19" t="s">
        <v>611</v>
      </c>
      <c r="HS37" s="19" t="s">
        <v>700</v>
      </c>
      <c r="HT37" s="19" t="s">
        <v>1605</v>
      </c>
      <c r="HU37" s="19" t="s">
        <v>611</v>
      </c>
      <c r="HV37" s="19" t="s">
        <v>611</v>
      </c>
      <c r="HW37" s="19" t="s">
        <v>611</v>
      </c>
      <c r="HX37" s="19" t="s">
        <v>611</v>
      </c>
      <c r="HY37" s="19" t="s">
        <v>705</v>
      </c>
      <c r="HZ37" s="19" t="s">
        <v>611</v>
      </c>
      <c r="IA37" s="19" t="s">
        <v>707</v>
      </c>
      <c r="IB37" s="18" t="s">
        <v>1606</v>
      </c>
      <c r="IC37" s="18" t="s">
        <v>1607</v>
      </c>
      <c r="ID37" s="19" t="s">
        <v>1608</v>
      </c>
      <c r="IE37" s="19" t="s">
        <v>625</v>
      </c>
      <c r="IF37" s="19" t="s">
        <v>672</v>
      </c>
      <c r="IG37" s="19" t="s">
        <v>611</v>
      </c>
      <c r="IH37" s="18" t="s">
        <v>1142</v>
      </c>
      <c r="II37" s="19" t="s">
        <v>611</v>
      </c>
      <c r="IJ37" s="19" t="s">
        <v>1142</v>
      </c>
      <c r="IK37" s="19" t="s">
        <v>713</v>
      </c>
      <c r="IL37" s="19" t="s">
        <v>714</v>
      </c>
      <c r="IM37" s="19" t="s">
        <v>715</v>
      </c>
      <c r="IN37" s="19" t="s">
        <v>716</v>
      </c>
      <c r="IO37" s="19" t="s">
        <v>717</v>
      </c>
      <c r="IP37" s="19" t="s">
        <v>900</v>
      </c>
      <c r="IQ37" s="19" t="s">
        <v>611</v>
      </c>
      <c r="IR37" s="19" t="s">
        <v>719</v>
      </c>
      <c r="IS37" s="19" t="s">
        <v>611</v>
      </c>
      <c r="IT37" s="19" t="s">
        <v>611</v>
      </c>
      <c r="IU37" s="19" t="s">
        <v>611</v>
      </c>
      <c r="IV37" s="19" t="s">
        <v>855</v>
      </c>
      <c r="IW37" s="19" t="s">
        <v>713</v>
      </c>
      <c r="IX37" s="19" t="s">
        <v>714</v>
      </c>
      <c r="IY37" s="19" t="s">
        <v>722</v>
      </c>
      <c r="IZ37" s="19" t="s">
        <v>715</v>
      </c>
      <c r="JA37" s="19" t="s">
        <v>723</v>
      </c>
      <c r="JB37" s="19" t="s">
        <v>716</v>
      </c>
      <c r="JC37" s="19" t="s">
        <v>717</v>
      </c>
      <c r="JD37" s="19" t="s">
        <v>900</v>
      </c>
      <c r="JE37" s="19" t="s">
        <v>805</v>
      </c>
      <c r="JF37" s="19" t="s">
        <v>611</v>
      </c>
      <c r="JG37" s="19" t="s">
        <v>719</v>
      </c>
      <c r="JH37" s="19" t="s">
        <v>611</v>
      </c>
      <c r="JI37" s="19" t="s">
        <v>1609</v>
      </c>
      <c r="JJ37" s="18" t="s">
        <v>1610</v>
      </c>
      <c r="JK37" s="18" t="s">
        <v>1611</v>
      </c>
      <c r="JL37" s="19" t="s">
        <v>638</v>
      </c>
      <c r="JM37" s="17">
        <v>0.5</v>
      </c>
      <c r="JN37" s="19" t="s">
        <v>727</v>
      </c>
      <c r="JO37" s="17">
        <v>0.25</v>
      </c>
      <c r="JP37" s="19" t="s">
        <v>728</v>
      </c>
      <c r="JQ37" s="17">
        <v>1</v>
      </c>
      <c r="JR37" s="19" t="s">
        <v>729</v>
      </c>
      <c r="JS37" s="17">
        <v>0.75</v>
      </c>
      <c r="JT37" s="19" t="s">
        <v>611</v>
      </c>
      <c r="JU37" s="19" t="s">
        <v>730</v>
      </c>
      <c r="JV37" s="17">
        <v>15000</v>
      </c>
      <c r="JW37" s="19" t="s">
        <v>611</v>
      </c>
      <c r="JY37" s="19" t="s">
        <v>731</v>
      </c>
      <c r="JZ37" s="17">
        <v>30000</v>
      </c>
      <c r="KA37" s="19" t="s">
        <v>732</v>
      </c>
      <c r="KB37" s="17">
        <v>40000</v>
      </c>
      <c r="KC37" s="19" t="s">
        <v>611</v>
      </c>
      <c r="KD37" s="19" t="s">
        <v>809</v>
      </c>
      <c r="KE37" s="17">
        <v>2021</v>
      </c>
      <c r="KF37" s="19" t="s">
        <v>903</v>
      </c>
      <c r="KG37" s="17">
        <v>2020</v>
      </c>
      <c r="KH37" s="19" t="s">
        <v>611</v>
      </c>
      <c r="KI37" s="19" t="s">
        <v>1612</v>
      </c>
      <c r="KJ37" s="19" t="s">
        <v>611</v>
      </c>
      <c r="KK37" s="19" t="s">
        <v>611</v>
      </c>
      <c r="KL37" s="19" t="s">
        <v>611</v>
      </c>
      <c r="KM37" s="19" t="s">
        <v>611</v>
      </c>
      <c r="KN37" s="19" t="s">
        <v>734</v>
      </c>
      <c r="KO37" s="19" t="s">
        <v>611</v>
      </c>
      <c r="KP37" s="19" t="s">
        <v>735</v>
      </c>
      <c r="KQ37" s="19" t="s">
        <v>611</v>
      </c>
      <c r="KR37" s="19" t="s">
        <v>642</v>
      </c>
      <c r="KS37" s="19" t="s">
        <v>1613</v>
      </c>
      <c r="KT37" s="19" t="s">
        <v>611</v>
      </c>
      <c r="KU37" s="19" t="s">
        <v>611</v>
      </c>
      <c r="KV37" s="19" t="s">
        <v>739</v>
      </c>
      <c r="KW37" s="19" t="s">
        <v>1614</v>
      </c>
      <c r="KX37" s="19" t="s">
        <v>644</v>
      </c>
      <c r="KY37" s="19" t="s">
        <v>1615</v>
      </c>
      <c r="KZ37" s="19" t="s">
        <v>742</v>
      </c>
      <c r="LA37" s="19" t="s">
        <v>1616</v>
      </c>
      <c r="LB37" s="19" t="s">
        <v>744</v>
      </c>
      <c r="LC37" s="19" t="s">
        <v>1617</v>
      </c>
      <c r="LD37" s="19" t="s">
        <v>611</v>
      </c>
      <c r="LE37" s="19" t="s">
        <v>611</v>
      </c>
      <c r="LF37" s="19" t="s">
        <v>746</v>
      </c>
      <c r="LG37" s="19" t="s">
        <v>1617</v>
      </c>
      <c r="LH37" s="19" t="s">
        <v>748</v>
      </c>
      <c r="LI37" s="19" t="s">
        <v>1618</v>
      </c>
      <c r="LJ37" s="19" t="s">
        <v>611</v>
      </c>
      <c r="LK37" s="19" t="s">
        <v>611</v>
      </c>
      <c r="LL37" s="19" t="s">
        <v>752</v>
      </c>
      <c r="LM37" s="19" t="s">
        <v>1619</v>
      </c>
      <c r="LN37" s="19" t="s">
        <v>611</v>
      </c>
      <c r="LO37" s="19" t="s">
        <v>611</v>
      </c>
      <c r="LP37" s="19" t="s">
        <v>756</v>
      </c>
      <c r="LQ37" s="19" t="s">
        <v>1620</v>
      </c>
      <c r="LR37" s="19" t="s">
        <v>611</v>
      </c>
      <c r="LS37" s="19" t="s">
        <v>611</v>
      </c>
      <c r="LT37" s="19" t="s">
        <v>611</v>
      </c>
      <c r="LU37" s="19" t="s">
        <v>758</v>
      </c>
      <c r="LV37" s="19" t="s">
        <v>759</v>
      </c>
      <c r="LW37" s="19" t="s">
        <v>760</v>
      </c>
      <c r="LX37" s="19" t="s">
        <v>761</v>
      </c>
      <c r="LY37" s="19" t="s">
        <v>762</v>
      </c>
      <c r="LZ37" s="19" t="s">
        <v>611</v>
      </c>
      <c r="MA37" s="19" t="s">
        <v>611</v>
      </c>
      <c r="MB37" s="19" t="s">
        <v>611</v>
      </c>
      <c r="MC37" s="19" t="s">
        <v>611</v>
      </c>
      <c r="MD37" s="19" t="s">
        <v>767</v>
      </c>
      <c r="ME37" s="19" t="s">
        <v>768</v>
      </c>
      <c r="MF37" s="19" t="s">
        <v>769</v>
      </c>
      <c r="MG37" s="19" t="s">
        <v>646</v>
      </c>
      <c r="MH37" s="19" t="s">
        <v>611</v>
      </c>
      <c r="MI37" s="19" t="s">
        <v>611</v>
      </c>
      <c r="MJ37" s="19" t="s">
        <v>611</v>
      </c>
      <c r="MK37" s="19" t="s">
        <v>771</v>
      </c>
      <c r="ML37" s="19" t="s">
        <v>772</v>
      </c>
      <c r="MM37" s="19" t="s">
        <v>647</v>
      </c>
      <c r="MN37" s="19" t="s">
        <v>611</v>
      </c>
      <c r="MO37" s="19" t="s">
        <v>611</v>
      </c>
      <c r="MP37" s="19" t="s">
        <v>610</v>
      </c>
      <c r="MQ37" s="19" t="s">
        <v>611</v>
      </c>
      <c r="MR37" s="19" t="s">
        <v>611</v>
      </c>
      <c r="MS37" s="19" t="s">
        <v>611</v>
      </c>
      <c r="MT37" s="19" t="s">
        <v>648</v>
      </c>
      <c r="MU37" s="19" t="s">
        <v>883</v>
      </c>
      <c r="MV37" s="19" t="s">
        <v>611</v>
      </c>
      <c r="MW37" s="19" t="s">
        <v>611</v>
      </c>
      <c r="MX37" s="19" t="s">
        <v>611</v>
      </c>
      <c r="MY37" s="19" t="s">
        <v>611</v>
      </c>
      <c r="MZ37" s="19" t="s">
        <v>611</v>
      </c>
      <c r="NA37" s="19" t="s">
        <v>611</v>
      </c>
      <c r="NB37" s="19" t="s">
        <v>611</v>
      </c>
      <c r="NC37" s="19" t="s">
        <v>611</v>
      </c>
      <c r="ND37" s="19" t="s">
        <v>611</v>
      </c>
      <c r="NE37" s="19" t="s">
        <v>611</v>
      </c>
      <c r="NF37" s="19" t="s">
        <v>611</v>
      </c>
      <c r="NG37" s="19" t="s">
        <v>611</v>
      </c>
      <c r="NH37" s="19" t="s">
        <v>611</v>
      </c>
      <c r="NI37" s="19" t="s">
        <v>611</v>
      </c>
      <c r="NJ37" s="19" t="s">
        <v>775</v>
      </c>
      <c r="NK37" s="19" t="s">
        <v>611</v>
      </c>
      <c r="NL37" s="19" t="s">
        <v>611</v>
      </c>
      <c r="NM37" s="19" t="s">
        <v>611</v>
      </c>
      <c r="NN37" s="19" t="s">
        <v>611</v>
      </c>
      <c r="NO37" s="19" t="s">
        <v>1621</v>
      </c>
      <c r="NP37" s="18">
        <f t="shared" si="18"/>
        <v>0</v>
      </c>
      <c r="NQ37" s="18">
        <f t="shared" si="19"/>
        <v>0</v>
      </c>
      <c r="NR37" s="18">
        <f>SUM(OD37,QD37)</f>
        <v>0</v>
      </c>
      <c r="NS37" s="18">
        <f>SUM(OE37,QE37)</f>
        <v>0</v>
      </c>
      <c r="NT37" s="18">
        <f>SUM(OF37,QF37)</f>
        <v>0</v>
      </c>
      <c r="NU37" s="18">
        <f>SUM(OG37,QG37)</f>
        <v>0</v>
      </c>
      <c r="NV37" s="17">
        <v>422170</v>
      </c>
      <c r="OD37" s="18">
        <f t="shared" si="20"/>
        <v>0</v>
      </c>
      <c r="OE37" s="18">
        <f>SUM(OR37,OS37,OT37,OU37,OV37,OW37,OX37,OY37,OZ37,PA37,PB37,PC37,PD37,PE37)</f>
        <v>0</v>
      </c>
      <c r="OF37" s="18">
        <f>SUM(NW37,NX37,NY37,NZ37,OA37,OB37,OC37,OI37,PF37,PG37,PH37,PI37,PJ37,PK37,PM37)</f>
        <v>0</v>
      </c>
      <c r="OG37" s="18">
        <f t="shared" si="21"/>
        <v>0</v>
      </c>
      <c r="OH37" s="19"/>
      <c r="OI37" s="18" t="s">
        <v>611</v>
      </c>
      <c r="OQ37" s="19" t="s">
        <v>611</v>
      </c>
      <c r="PE37" s="19" t="s">
        <v>611</v>
      </c>
      <c r="PL37" s="19" t="s">
        <v>611</v>
      </c>
      <c r="PM37" s="19" t="s">
        <v>611</v>
      </c>
      <c r="PX37" s="19" t="s">
        <v>611</v>
      </c>
      <c r="PY37" s="19" t="s">
        <v>611</v>
      </c>
      <c r="QD37" s="18">
        <f t="shared" si="22"/>
        <v>0</v>
      </c>
      <c r="QE37" s="18">
        <f t="shared" si="23"/>
        <v>0</v>
      </c>
      <c r="QF37" s="18">
        <f t="shared" si="24"/>
        <v>0</v>
      </c>
      <c r="QG37" s="18">
        <f t="shared" si="25"/>
        <v>0</v>
      </c>
      <c r="QI37" s="19" t="s">
        <v>611</v>
      </c>
      <c r="QJ37" s="19" t="s">
        <v>611</v>
      </c>
      <c r="QP37" s="19" t="s">
        <v>611</v>
      </c>
      <c r="QQ37" s="18" t="s">
        <v>611</v>
      </c>
      <c r="RN37" s="19" t="s">
        <v>611</v>
      </c>
      <c r="RO37" s="19" t="s">
        <v>611</v>
      </c>
      <c r="RP37" s="19" t="s">
        <v>611</v>
      </c>
      <c r="RU37" s="19" t="s">
        <v>611</v>
      </c>
      <c r="RV37" s="19" t="s">
        <v>611</v>
      </c>
      <c r="SE37" s="19" t="s">
        <v>611</v>
      </c>
      <c r="SF37" s="19" t="s">
        <v>611</v>
      </c>
      <c r="SS37" s="19" t="s">
        <v>611</v>
      </c>
      <c r="ST37" s="19" t="s">
        <v>611</v>
      </c>
      <c r="SU37" s="19" t="s">
        <v>611</v>
      </c>
      <c r="SV37" s="19" t="s">
        <v>839</v>
      </c>
      <c r="SW37" s="19" t="s">
        <v>1622</v>
      </c>
      <c r="SX37" s="18">
        <f t="shared" si="26"/>
        <v>0</v>
      </c>
      <c r="SY37" s="18">
        <f t="shared" si="27"/>
        <v>0</v>
      </c>
      <c r="SZ37" s="19" t="s">
        <v>910</v>
      </c>
      <c r="TH37" s="18">
        <f t="shared" si="28"/>
        <v>0</v>
      </c>
      <c r="TI37" s="18">
        <f t="shared" si="29"/>
        <v>0</v>
      </c>
      <c r="TJ37" s="18">
        <f t="shared" si="30"/>
        <v>0</v>
      </c>
      <c r="TK37" s="18">
        <f t="shared" si="31"/>
        <v>0</v>
      </c>
      <c r="TL37" s="19" t="s">
        <v>611</v>
      </c>
      <c r="TM37" s="19" t="s">
        <v>611</v>
      </c>
      <c r="TT37" s="19" t="s">
        <v>611</v>
      </c>
      <c r="TU37" s="19" t="s">
        <v>611</v>
      </c>
      <c r="UI37" s="19" t="s">
        <v>611</v>
      </c>
      <c r="UJ37" s="19" t="s">
        <v>611</v>
      </c>
      <c r="UQ37" s="19" t="s">
        <v>611</v>
      </c>
      <c r="UR37" s="19" t="s">
        <v>611</v>
      </c>
      <c r="VC37" s="19" t="s">
        <v>611</v>
      </c>
      <c r="VD37" s="19" t="s">
        <v>611</v>
      </c>
      <c r="VI37" s="18">
        <f t="shared" si="32"/>
        <v>0</v>
      </c>
      <c r="VJ37" s="18">
        <f t="shared" si="33"/>
        <v>0</v>
      </c>
      <c r="VK37" s="18">
        <f t="shared" si="34"/>
        <v>0</v>
      </c>
      <c r="VL37" s="18">
        <f t="shared" si="35"/>
        <v>0</v>
      </c>
      <c r="VN37" s="19" t="s">
        <v>611</v>
      </c>
      <c r="VO37" s="19" t="s">
        <v>611</v>
      </c>
      <c r="VU37" s="19" t="s">
        <v>611</v>
      </c>
      <c r="VV37" s="19" t="s">
        <v>611</v>
      </c>
      <c r="WS37" s="19" t="s">
        <v>611</v>
      </c>
      <c r="WT37" s="19" t="s">
        <v>611</v>
      </c>
      <c r="WU37" s="19" t="s">
        <v>611</v>
      </c>
      <c r="WZ37" s="19" t="s">
        <v>611</v>
      </c>
      <c r="XA37" s="19" t="s">
        <v>611</v>
      </c>
      <c r="XJ37" s="19" t="s">
        <v>611</v>
      </c>
      <c r="XK37" s="19" t="s">
        <v>611</v>
      </c>
      <c r="XX37" s="19" t="s">
        <v>611</v>
      </c>
      <c r="XY37" s="19" t="s">
        <v>611</v>
      </c>
      <c r="XZ37" s="19" t="s">
        <v>1623</v>
      </c>
      <c r="YA37" s="17">
        <v>18000</v>
      </c>
      <c r="YB37" s="19" t="s">
        <v>636</v>
      </c>
      <c r="YC37" s="19" t="s">
        <v>1624</v>
      </c>
      <c r="YD37" s="19" t="s">
        <v>615</v>
      </c>
    </row>
    <row r="38" spans="1:654" ht="15" customHeight="1">
      <c r="A38" s="17">
        <v>2024</v>
      </c>
      <c r="B38" s="17">
        <v>5901022</v>
      </c>
      <c r="C38" s="19" t="s">
        <v>1625</v>
      </c>
      <c r="D38" s="17">
        <v>1</v>
      </c>
      <c r="E38" s="19" t="s">
        <v>615</v>
      </c>
      <c r="F38" s="19" t="s">
        <v>890</v>
      </c>
      <c r="G38" s="22">
        <v>44440</v>
      </c>
      <c r="H38" s="19" t="s">
        <v>611</v>
      </c>
      <c r="I38" s="22"/>
      <c r="J38" s="19" t="s">
        <v>611</v>
      </c>
      <c r="K38" s="22"/>
      <c r="L38" s="19" t="s">
        <v>611</v>
      </c>
      <c r="M38" s="22"/>
      <c r="N38" s="19" t="s">
        <v>611</v>
      </c>
      <c r="O38" s="22"/>
      <c r="P38" s="19" t="s">
        <v>611</v>
      </c>
      <c r="Q38" s="22"/>
      <c r="R38" s="19" t="s">
        <v>611</v>
      </c>
      <c r="S38" s="22"/>
      <c r="T38" s="22" t="s">
        <v>890</v>
      </c>
      <c r="U38" s="19" t="s">
        <v>611</v>
      </c>
      <c r="V38" s="19" t="s">
        <v>1626</v>
      </c>
      <c r="W38" s="19" t="s">
        <v>611</v>
      </c>
      <c r="X38" s="19" t="s">
        <v>611</v>
      </c>
      <c r="Y38" s="19" t="s">
        <v>611</v>
      </c>
      <c r="Z38" s="19" t="s">
        <v>615</v>
      </c>
      <c r="AA38" s="19" t="s">
        <v>890</v>
      </c>
      <c r="AB38" s="22">
        <v>44593</v>
      </c>
      <c r="AC38" s="19" t="s">
        <v>611</v>
      </c>
      <c r="AD38" s="22"/>
      <c r="AE38" s="19" t="s">
        <v>611</v>
      </c>
      <c r="AF38" s="22"/>
      <c r="AG38" s="19" t="s">
        <v>611</v>
      </c>
      <c r="AH38" s="22"/>
      <c r="AI38" s="19" t="s">
        <v>611</v>
      </c>
      <c r="AJ38" s="22"/>
      <c r="AK38" s="19" t="s">
        <v>611</v>
      </c>
      <c r="AL38" s="22"/>
      <c r="AM38" s="19" t="s">
        <v>611</v>
      </c>
      <c r="AN38" s="22"/>
      <c r="AO38" s="18" t="s">
        <v>890</v>
      </c>
      <c r="AP38" s="19" t="s">
        <v>611</v>
      </c>
      <c r="AQ38" s="19" t="s">
        <v>1627</v>
      </c>
      <c r="AR38" s="19" t="s">
        <v>611</v>
      </c>
      <c r="AS38" s="19" t="s">
        <v>611</v>
      </c>
      <c r="AT38" s="19" t="s">
        <v>611</v>
      </c>
      <c r="AU38" s="18" t="s">
        <v>615</v>
      </c>
      <c r="AV38" s="19" t="s">
        <v>617</v>
      </c>
      <c r="AW38" s="19" t="s">
        <v>611</v>
      </c>
      <c r="AX38" s="19" t="s">
        <v>611</v>
      </c>
      <c r="AY38" s="19" t="s">
        <v>611</v>
      </c>
      <c r="AZ38" s="19" t="s">
        <v>619</v>
      </c>
      <c r="BA38" s="19" t="s">
        <v>611</v>
      </c>
      <c r="BB38" s="19" t="s">
        <v>611</v>
      </c>
      <c r="BC38" s="19" t="s">
        <v>615</v>
      </c>
      <c r="BD38" s="19" t="s">
        <v>611</v>
      </c>
      <c r="BE38" s="17">
        <v>1977.6</v>
      </c>
      <c r="BF38" s="17">
        <v>5.14</v>
      </c>
      <c r="BG38" s="17">
        <v>1982.74</v>
      </c>
      <c r="BI38" s="19" t="s">
        <v>661</v>
      </c>
      <c r="BL38" s="19" t="s">
        <v>611</v>
      </c>
      <c r="BM38" s="19" t="s">
        <v>611</v>
      </c>
      <c r="BN38" s="19" t="s">
        <v>611</v>
      </c>
      <c r="BO38" s="19" t="s">
        <v>611</v>
      </c>
      <c r="BP38" s="19" t="s">
        <v>611</v>
      </c>
      <c r="BQ38" s="19" t="s">
        <v>611</v>
      </c>
      <c r="BR38" s="19" t="s">
        <v>611</v>
      </c>
      <c r="BS38" s="19" t="s">
        <v>611</v>
      </c>
      <c r="BT38" s="19" t="s">
        <v>610</v>
      </c>
      <c r="BY38" s="19" t="s">
        <v>611</v>
      </c>
      <c r="BZ38" s="19" t="s">
        <v>611</v>
      </c>
      <c r="CA38" s="19" t="s">
        <v>611</v>
      </c>
      <c r="CB38" s="19" t="s">
        <v>611</v>
      </c>
      <c r="CC38" s="19" t="s">
        <v>611</v>
      </c>
      <c r="CD38" s="19" t="s">
        <v>611</v>
      </c>
      <c r="CE38" s="19" t="s">
        <v>611</v>
      </c>
      <c r="CF38" s="19" t="s">
        <v>611</v>
      </c>
      <c r="CG38" s="19" t="s">
        <v>611</v>
      </c>
      <c r="CH38" s="19" t="s">
        <v>611</v>
      </c>
      <c r="CI38" s="19" t="s">
        <v>611</v>
      </c>
      <c r="CJ38" s="19" t="s">
        <v>611</v>
      </c>
      <c r="CK38" s="19" t="s">
        <v>611</v>
      </c>
      <c r="CL38" s="19" t="s">
        <v>611</v>
      </c>
      <c r="CM38" s="19" t="s">
        <v>611</v>
      </c>
      <c r="CN38" s="19" t="s">
        <v>611</v>
      </c>
      <c r="CO38" s="19" t="s">
        <v>663</v>
      </c>
      <c r="CP38" s="19" t="s">
        <v>611</v>
      </c>
      <c r="CQ38" s="19" t="s">
        <v>611</v>
      </c>
      <c r="CR38" s="19" t="s">
        <v>611</v>
      </c>
      <c r="CS38" s="19" t="s">
        <v>611</v>
      </c>
      <c r="CT38" s="19" t="s">
        <v>615</v>
      </c>
      <c r="CU38" s="19" t="s">
        <v>1628</v>
      </c>
      <c r="CV38" s="17">
        <v>119072</v>
      </c>
      <c r="CW38" s="17">
        <v>60558</v>
      </c>
      <c r="CX38" s="17">
        <v>7892</v>
      </c>
      <c r="CY38" s="19" t="s">
        <v>611</v>
      </c>
      <c r="CZ38" s="19" t="s">
        <v>611</v>
      </c>
      <c r="DA38" s="19" t="s">
        <v>611</v>
      </c>
      <c r="DB38" s="19" t="s">
        <v>611</v>
      </c>
      <c r="DC38" s="19" t="s">
        <v>1262</v>
      </c>
      <c r="DD38" s="19" t="s">
        <v>611</v>
      </c>
      <c r="DE38" s="19" t="s">
        <v>611</v>
      </c>
      <c r="DF38" s="19" t="s">
        <v>611</v>
      </c>
      <c r="DG38" s="19" t="s">
        <v>611</v>
      </c>
      <c r="DK38" s="19" t="s">
        <v>611</v>
      </c>
      <c r="DL38" s="17">
        <v>40</v>
      </c>
      <c r="DM38" s="17">
        <v>2007</v>
      </c>
      <c r="DP38" s="17">
        <v>80</v>
      </c>
      <c r="DQ38" s="17">
        <v>2007</v>
      </c>
      <c r="DR38" s="19" t="s">
        <v>611</v>
      </c>
      <c r="DS38" s="19" t="s">
        <v>610</v>
      </c>
      <c r="DT38" s="19" t="s">
        <v>610</v>
      </c>
      <c r="DU38" s="19" t="s">
        <v>610</v>
      </c>
      <c r="DV38" s="18" t="s">
        <v>610</v>
      </c>
      <c r="DW38" s="19" t="s">
        <v>610</v>
      </c>
      <c r="DX38" s="19" t="s">
        <v>611</v>
      </c>
      <c r="DY38" s="19" t="s">
        <v>611</v>
      </c>
      <c r="DZ38" s="19" t="s">
        <v>611</v>
      </c>
      <c r="EA38" s="19" t="s">
        <v>791</v>
      </c>
      <c r="EB38" s="19" t="s">
        <v>611</v>
      </c>
      <c r="EC38" s="19" t="s">
        <v>667</v>
      </c>
      <c r="ED38" s="19" t="s">
        <v>668</v>
      </c>
      <c r="EE38" s="19" t="s">
        <v>611</v>
      </c>
      <c r="EF38" s="19" t="s">
        <v>611</v>
      </c>
      <c r="EG38" s="19" t="s">
        <v>611</v>
      </c>
      <c r="EH38" s="19" t="s">
        <v>625</v>
      </c>
      <c r="EI38" s="19" t="s">
        <v>611</v>
      </c>
      <c r="EJ38" s="19" t="s">
        <v>611</v>
      </c>
      <c r="EK38" s="19" t="s">
        <v>611</v>
      </c>
      <c r="EL38" s="19" t="s">
        <v>611</v>
      </c>
      <c r="EM38" s="19" t="s">
        <v>611</v>
      </c>
      <c r="EN38" s="19" t="s">
        <v>611</v>
      </c>
      <c r="EO38" s="19" t="s">
        <v>611</v>
      </c>
      <c r="EP38" s="19" t="s">
        <v>611</v>
      </c>
      <c r="EQ38" s="19" t="s">
        <v>1629</v>
      </c>
      <c r="ER38" s="19" t="s">
        <v>611</v>
      </c>
      <c r="ES38" s="19" t="s">
        <v>611</v>
      </c>
      <c r="ET38" s="19" t="s">
        <v>611</v>
      </c>
      <c r="EU38" s="19" t="s">
        <v>611</v>
      </c>
      <c r="EV38" s="19" t="s">
        <v>611</v>
      </c>
      <c r="EW38" s="19" t="s">
        <v>611</v>
      </c>
      <c r="EX38" s="19" t="s">
        <v>611</v>
      </c>
      <c r="EY38" s="19" t="s">
        <v>611</v>
      </c>
      <c r="EZ38" s="19" t="s">
        <v>611</v>
      </c>
      <c r="FA38" s="19" t="s">
        <v>611</v>
      </c>
      <c r="FB38" s="19" t="s">
        <v>611</v>
      </c>
      <c r="FC38" s="19" t="s">
        <v>611</v>
      </c>
      <c r="FD38" s="19" t="s">
        <v>611</v>
      </c>
      <c r="FE38" s="19" t="s">
        <v>611</v>
      </c>
      <c r="FF38" s="19" t="s">
        <v>611</v>
      </c>
      <c r="FG38" s="19" t="s">
        <v>611</v>
      </c>
      <c r="FH38" s="19" t="s">
        <v>611</v>
      </c>
      <c r="FI38" s="19" t="s">
        <v>611</v>
      </c>
      <c r="FJ38" s="19" t="s">
        <v>1630</v>
      </c>
      <c r="FK38" s="18" t="s">
        <v>872</v>
      </c>
      <c r="FL38" s="18"/>
      <c r="FM38" s="19" t="s">
        <v>625</v>
      </c>
      <c r="FN38" s="19" t="s">
        <v>672</v>
      </c>
      <c r="FO38" s="19" t="s">
        <v>611</v>
      </c>
      <c r="FP38" s="19" t="s">
        <v>611</v>
      </c>
      <c r="FQ38" s="19" t="s">
        <v>611</v>
      </c>
      <c r="FR38" s="19" t="s">
        <v>611</v>
      </c>
      <c r="FS38" s="19" t="s">
        <v>611</v>
      </c>
      <c r="FT38" s="19" t="s">
        <v>611</v>
      </c>
      <c r="FU38" s="19" t="s">
        <v>611</v>
      </c>
      <c r="FV38" s="19" t="s">
        <v>611</v>
      </c>
      <c r="FW38" s="19" t="s">
        <v>675</v>
      </c>
      <c r="FX38" s="19" t="s">
        <v>611</v>
      </c>
      <c r="FY38" s="19" t="s">
        <v>676</v>
      </c>
      <c r="FZ38" s="19" t="s">
        <v>611</v>
      </c>
      <c r="GA38" s="19" t="s">
        <v>611</v>
      </c>
      <c r="GB38" s="19" t="s">
        <v>611</v>
      </c>
      <c r="GC38" s="19" t="s">
        <v>611</v>
      </c>
      <c r="GD38" s="19" t="s">
        <v>611</v>
      </c>
      <c r="GE38" s="19" t="s">
        <v>611</v>
      </c>
      <c r="GF38" s="19" t="s">
        <v>611</v>
      </c>
      <c r="GG38" s="19" t="s">
        <v>611</v>
      </c>
      <c r="GH38" s="19" t="s">
        <v>611</v>
      </c>
      <c r="GI38" s="19" t="s">
        <v>611</v>
      </c>
      <c r="GJ38" s="19" t="s">
        <v>611</v>
      </c>
      <c r="GK38" s="19" t="s">
        <v>683</v>
      </c>
      <c r="GL38" s="19" t="s">
        <v>611</v>
      </c>
      <c r="GM38" s="19" t="s">
        <v>611</v>
      </c>
      <c r="GN38" s="19" t="s">
        <v>684</v>
      </c>
      <c r="GO38" s="19" t="s">
        <v>611</v>
      </c>
      <c r="GP38" s="19" t="s">
        <v>611</v>
      </c>
      <c r="GQ38" s="19" t="s">
        <v>611</v>
      </c>
      <c r="GR38" s="19" t="s">
        <v>611</v>
      </c>
      <c r="GS38" s="19" t="s">
        <v>611</v>
      </c>
      <c r="GT38" s="19" t="s">
        <v>611</v>
      </c>
      <c r="GU38" s="19" t="s">
        <v>611</v>
      </c>
      <c r="GV38" s="19" t="s">
        <v>631</v>
      </c>
      <c r="GW38" s="19" t="s">
        <v>611</v>
      </c>
      <c r="GX38" s="19" t="s">
        <v>611</v>
      </c>
      <c r="GY38" s="19" t="s">
        <v>611</v>
      </c>
      <c r="GZ38" s="19" t="s">
        <v>611</v>
      </c>
      <c r="HA38" s="19" t="s">
        <v>1631</v>
      </c>
      <c r="HB38" s="18" t="s">
        <v>1632</v>
      </c>
      <c r="HC38" s="18" t="s">
        <v>1633</v>
      </c>
      <c r="HD38" s="19" t="s">
        <v>611</v>
      </c>
      <c r="HE38" s="19" t="s">
        <v>672</v>
      </c>
      <c r="HF38" s="19" t="s">
        <v>611</v>
      </c>
      <c r="HG38" s="19" t="s">
        <v>611</v>
      </c>
      <c r="HH38" s="19" t="s">
        <v>611</v>
      </c>
      <c r="HI38" s="19" t="s">
        <v>611</v>
      </c>
      <c r="HJ38" s="19" t="s">
        <v>611</v>
      </c>
      <c r="HK38" s="19" t="s">
        <v>611</v>
      </c>
      <c r="HL38" s="19" t="s">
        <v>611</v>
      </c>
      <c r="HM38" s="19" t="s">
        <v>611</v>
      </c>
      <c r="HN38" s="19" t="s">
        <v>696</v>
      </c>
      <c r="HO38" s="19" t="s">
        <v>697</v>
      </c>
      <c r="HP38" s="19" t="s">
        <v>611</v>
      </c>
      <c r="HQ38" s="19" t="s">
        <v>611</v>
      </c>
      <c r="HR38" s="19" t="s">
        <v>611</v>
      </c>
      <c r="HS38" s="19" t="s">
        <v>611</v>
      </c>
      <c r="HT38" s="19" t="s">
        <v>611</v>
      </c>
      <c r="HU38" s="19" t="s">
        <v>611</v>
      </c>
      <c r="HV38" s="19" t="s">
        <v>611</v>
      </c>
      <c r="HW38" s="19" t="s">
        <v>611</v>
      </c>
      <c r="HX38" s="19" t="s">
        <v>611</v>
      </c>
      <c r="HY38" s="19" t="s">
        <v>611</v>
      </c>
      <c r="HZ38" s="19" t="s">
        <v>611</v>
      </c>
      <c r="IA38" s="19" t="s">
        <v>707</v>
      </c>
      <c r="IB38" s="18" t="s">
        <v>872</v>
      </c>
      <c r="IC38" s="18" t="s">
        <v>1634</v>
      </c>
      <c r="ID38" s="19" t="s">
        <v>1635</v>
      </c>
      <c r="IE38" s="19" t="s">
        <v>625</v>
      </c>
      <c r="IF38" s="19" t="s">
        <v>672</v>
      </c>
      <c r="IG38" s="19" t="s">
        <v>611</v>
      </c>
      <c r="IH38" s="18" t="s">
        <v>611</v>
      </c>
      <c r="II38" s="19" t="s">
        <v>611</v>
      </c>
      <c r="IJ38" s="19" t="s">
        <v>611</v>
      </c>
      <c r="IK38" s="19" t="s">
        <v>713</v>
      </c>
      <c r="IL38" s="19" t="s">
        <v>611</v>
      </c>
      <c r="IM38" s="19" t="s">
        <v>715</v>
      </c>
      <c r="IN38" s="19" t="s">
        <v>611</v>
      </c>
      <c r="IO38" s="19" t="s">
        <v>717</v>
      </c>
      <c r="IP38" s="19" t="s">
        <v>611</v>
      </c>
      <c r="IQ38" s="19" t="s">
        <v>718</v>
      </c>
      <c r="IR38" s="19" t="s">
        <v>611</v>
      </c>
      <c r="IS38" s="19" t="s">
        <v>611</v>
      </c>
      <c r="IT38" s="19" t="s">
        <v>611</v>
      </c>
      <c r="IU38" s="19" t="s">
        <v>611</v>
      </c>
      <c r="IV38" s="19" t="s">
        <v>611</v>
      </c>
      <c r="IW38" s="19" t="s">
        <v>713</v>
      </c>
      <c r="IX38" s="19" t="s">
        <v>611</v>
      </c>
      <c r="IY38" s="19" t="s">
        <v>722</v>
      </c>
      <c r="IZ38" s="19" t="s">
        <v>715</v>
      </c>
      <c r="JA38" s="19" t="s">
        <v>611</v>
      </c>
      <c r="JB38" s="19" t="s">
        <v>611</v>
      </c>
      <c r="JC38" s="19" t="s">
        <v>717</v>
      </c>
      <c r="JD38" s="19" t="s">
        <v>611</v>
      </c>
      <c r="JE38" s="19" t="s">
        <v>611</v>
      </c>
      <c r="JF38" s="19" t="s">
        <v>718</v>
      </c>
      <c r="JG38" s="19" t="s">
        <v>611</v>
      </c>
      <c r="JH38" s="19" t="s">
        <v>611</v>
      </c>
      <c r="JI38" s="19" t="s">
        <v>1636</v>
      </c>
      <c r="JJ38" s="18" t="s">
        <v>1637</v>
      </c>
      <c r="JK38" s="18" t="s">
        <v>1638</v>
      </c>
      <c r="JL38" s="19" t="s">
        <v>638</v>
      </c>
      <c r="JM38" s="17">
        <v>0.5</v>
      </c>
      <c r="JN38" s="19" t="s">
        <v>727</v>
      </c>
      <c r="JO38" s="17">
        <v>0.25</v>
      </c>
      <c r="JP38" s="19" t="s">
        <v>611</v>
      </c>
      <c r="JR38" s="19" t="s">
        <v>729</v>
      </c>
      <c r="JS38" s="17">
        <v>0.5</v>
      </c>
      <c r="JT38" s="19" t="s">
        <v>611</v>
      </c>
      <c r="JU38" s="19" t="s">
        <v>730</v>
      </c>
      <c r="JV38" s="17">
        <v>0</v>
      </c>
      <c r="JW38" s="19" t="s">
        <v>727</v>
      </c>
      <c r="JX38" s="17">
        <v>0</v>
      </c>
      <c r="JY38" s="19" t="s">
        <v>611</v>
      </c>
      <c r="KA38" s="19" t="s">
        <v>611</v>
      </c>
      <c r="KC38" s="19" t="s">
        <v>611</v>
      </c>
      <c r="KD38" s="19" t="s">
        <v>809</v>
      </c>
      <c r="KE38" s="17">
        <v>2020</v>
      </c>
      <c r="KF38" s="19" t="s">
        <v>903</v>
      </c>
      <c r="KG38" s="17">
        <v>2024</v>
      </c>
      <c r="KH38" s="19" t="s">
        <v>611</v>
      </c>
      <c r="KI38" s="19" t="s">
        <v>1639</v>
      </c>
      <c r="KJ38" s="19" t="s">
        <v>611</v>
      </c>
      <c r="KK38" s="19" t="s">
        <v>611</v>
      </c>
      <c r="KL38" s="19" t="s">
        <v>611</v>
      </c>
      <c r="KM38" s="19" t="s">
        <v>611</v>
      </c>
      <c r="KN38" s="19" t="s">
        <v>734</v>
      </c>
      <c r="KO38" s="19" t="s">
        <v>611</v>
      </c>
      <c r="KP38" s="19" t="s">
        <v>611</v>
      </c>
      <c r="KQ38" s="19" t="s">
        <v>611</v>
      </c>
      <c r="KR38" s="19" t="s">
        <v>642</v>
      </c>
      <c r="KS38" s="19" t="s">
        <v>1640</v>
      </c>
      <c r="KT38" s="19" t="s">
        <v>611</v>
      </c>
      <c r="KU38" s="19" t="s">
        <v>611</v>
      </c>
      <c r="KV38" s="19" t="s">
        <v>739</v>
      </c>
      <c r="KW38" s="19" t="s">
        <v>1641</v>
      </c>
      <c r="KX38" s="19" t="s">
        <v>644</v>
      </c>
      <c r="KY38" s="19" t="s">
        <v>637</v>
      </c>
      <c r="KZ38" s="19" t="s">
        <v>611</v>
      </c>
      <c r="LA38" s="19" t="s">
        <v>611</v>
      </c>
      <c r="LB38" s="19" t="s">
        <v>611</v>
      </c>
      <c r="LC38" s="19" t="s">
        <v>611</v>
      </c>
      <c r="LD38" s="19" t="s">
        <v>611</v>
      </c>
      <c r="LE38" s="19" t="s">
        <v>611</v>
      </c>
      <c r="LF38" s="19" t="s">
        <v>611</v>
      </c>
      <c r="LG38" s="19" t="s">
        <v>611</v>
      </c>
      <c r="LH38" s="19" t="s">
        <v>611</v>
      </c>
      <c r="LI38" s="19" t="s">
        <v>611</v>
      </c>
      <c r="LJ38" s="19" t="s">
        <v>611</v>
      </c>
      <c r="LK38" s="19" t="s">
        <v>611</v>
      </c>
      <c r="LL38" s="19" t="s">
        <v>611</v>
      </c>
      <c r="LM38" s="19" t="s">
        <v>611</v>
      </c>
      <c r="LN38" s="19" t="s">
        <v>611</v>
      </c>
      <c r="LO38" s="19" t="s">
        <v>611</v>
      </c>
      <c r="LP38" s="19" t="s">
        <v>611</v>
      </c>
      <c r="LQ38" s="19" t="s">
        <v>611</v>
      </c>
      <c r="LR38" s="19" t="s">
        <v>611</v>
      </c>
      <c r="LS38" s="19" t="s">
        <v>611</v>
      </c>
      <c r="LT38" s="19" t="s">
        <v>611</v>
      </c>
      <c r="LU38" s="19" t="s">
        <v>611</v>
      </c>
      <c r="LV38" s="19" t="s">
        <v>759</v>
      </c>
      <c r="LW38" s="19" t="s">
        <v>611</v>
      </c>
      <c r="LX38" s="19" t="s">
        <v>761</v>
      </c>
      <c r="LY38" s="19" t="s">
        <v>762</v>
      </c>
      <c r="LZ38" s="19" t="s">
        <v>763</v>
      </c>
      <c r="MA38" s="19" t="s">
        <v>611</v>
      </c>
      <c r="MB38" s="19" t="s">
        <v>611</v>
      </c>
      <c r="MC38" s="19" t="s">
        <v>611</v>
      </c>
      <c r="MD38" s="19" t="s">
        <v>611</v>
      </c>
      <c r="ME38" s="19" t="s">
        <v>611</v>
      </c>
      <c r="MF38" s="19" t="s">
        <v>611</v>
      </c>
      <c r="MG38" s="19" t="s">
        <v>611</v>
      </c>
      <c r="MH38" s="19" t="s">
        <v>611</v>
      </c>
      <c r="MI38" s="19" t="s">
        <v>611</v>
      </c>
      <c r="MJ38" s="19" t="s">
        <v>611</v>
      </c>
      <c r="MK38" s="19" t="s">
        <v>771</v>
      </c>
      <c r="ML38" s="19" t="s">
        <v>772</v>
      </c>
      <c r="MM38" s="19" t="s">
        <v>647</v>
      </c>
      <c r="MN38" s="19" t="s">
        <v>611</v>
      </c>
      <c r="MO38" s="19" t="s">
        <v>615</v>
      </c>
      <c r="MP38" s="19" t="s">
        <v>611</v>
      </c>
      <c r="MQ38" s="19" t="s">
        <v>611</v>
      </c>
      <c r="MR38" s="19" t="s">
        <v>611</v>
      </c>
      <c r="MS38" s="19" t="s">
        <v>611</v>
      </c>
      <c r="MT38" s="19" t="s">
        <v>611</v>
      </c>
      <c r="MU38" s="19" t="s">
        <v>611</v>
      </c>
      <c r="MV38" s="19" t="s">
        <v>611</v>
      </c>
      <c r="MW38" s="19" t="s">
        <v>611</v>
      </c>
      <c r="MX38" s="19" t="s">
        <v>611</v>
      </c>
      <c r="MY38" s="19" t="s">
        <v>610</v>
      </c>
      <c r="MZ38" s="19" t="s">
        <v>611</v>
      </c>
      <c r="NA38" s="19" t="s">
        <v>611</v>
      </c>
      <c r="NB38" s="19" t="s">
        <v>648</v>
      </c>
      <c r="NC38" s="19" t="s">
        <v>611</v>
      </c>
      <c r="ND38" s="19" t="s">
        <v>611</v>
      </c>
      <c r="NE38" s="19" t="s">
        <v>611</v>
      </c>
      <c r="NF38" s="19" t="s">
        <v>1642</v>
      </c>
      <c r="NG38" s="19" t="s">
        <v>611</v>
      </c>
      <c r="NH38" s="19" t="s">
        <v>611</v>
      </c>
      <c r="NI38" s="19" t="s">
        <v>611</v>
      </c>
      <c r="NJ38" s="19" t="s">
        <v>611</v>
      </c>
      <c r="NK38" s="19" t="s">
        <v>611</v>
      </c>
      <c r="NL38" s="19" t="s">
        <v>649</v>
      </c>
      <c r="NM38" s="19" t="s">
        <v>611</v>
      </c>
      <c r="NN38" s="19" t="s">
        <v>611</v>
      </c>
      <c r="NO38" s="19" t="s">
        <v>611</v>
      </c>
      <c r="NP38" s="18">
        <f t="shared" si="18"/>
        <v>101497.5</v>
      </c>
      <c r="NQ38" s="18">
        <f t="shared" si="19"/>
        <v>0</v>
      </c>
      <c r="NR38" s="18">
        <f>SUM(OD38,QD38)</f>
        <v>0</v>
      </c>
      <c r="NS38" s="18">
        <f>SUM(OE38,QE38)</f>
        <v>35000</v>
      </c>
      <c r="NT38" s="18">
        <f>SUM(OF38,QF38)</f>
        <v>56000</v>
      </c>
      <c r="NU38" s="18">
        <f>SUM(OG38,QG38)</f>
        <v>10497.5</v>
      </c>
      <c r="NV38" s="17">
        <v>349973.5</v>
      </c>
      <c r="NW38" s="17">
        <v>56000</v>
      </c>
      <c r="OD38" s="18">
        <f t="shared" si="20"/>
        <v>0</v>
      </c>
      <c r="OE38" s="18">
        <f>SUM(OR38,OS38,OT38,OU38,OV38,OW38,OX38,OY38,OZ38,PA38,PB38,PC38,PD38,PE38)</f>
        <v>35000</v>
      </c>
      <c r="OF38" s="18">
        <f>SUM(NW38,NX38,NY38,NZ38,OA38,OB38,OC38,OI38,PF38,PG38,PH38,PI38,PJ38,PK38,PM38)</f>
        <v>56000</v>
      </c>
      <c r="OG38" s="18">
        <f t="shared" si="21"/>
        <v>10497.5</v>
      </c>
      <c r="OH38" s="19"/>
      <c r="OI38" s="18" t="s">
        <v>611</v>
      </c>
      <c r="OQ38" s="19" t="s">
        <v>611</v>
      </c>
      <c r="OV38" s="17">
        <v>23377</v>
      </c>
      <c r="OZ38" s="23"/>
      <c r="PA38" s="17">
        <v>11623</v>
      </c>
      <c r="PE38" s="19"/>
      <c r="PL38" s="19" t="s">
        <v>611</v>
      </c>
      <c r="PM38" s="19" t="s">
        <v>611</v>
      </c>
      <c r="PV38" s="17">
        <v>892.5</v>
      </c>
      <c r="PX38" s="19" t="s">
        <v>1643</v>
      </c>
      <c r="PY38" s="20">
        <v>9605</v>
      </c>
      <c r="QD38" s="18">
        <f t="shared" si="22"/>
        <v>0</v>
      </c>
      <c r="QE38" s="18">
        <f t="shared" si="23"/>
        <v>0</v>
      </c>
      <c r="QF38" s="18">
        <f t="shared" si="24"/>
        <v>0</v>
      </c>
      <c r="QG38" s="18">
        <f t="shared" si="25"/>
        <v>0</v>
      </c>
      <c r="QI38" s="19"/>
      <c r="QJ38" s="19"/>
      <c r="QP38" s="19" t="s">
        <v>611</v>
      </c>
      <c r="QQ38" s="18" t="s">
        <v>611</v>
      </c>
      <c r="RN38" s="19" t="s">
        <v>611</v>
      </c>
      <c r="RO38" s="19" t="s">
        <v>611</v>
      </c>
      <c r="RP38" s="19" t="s">
        <v>611</v>
      </c>
      <c r="RU38" s="19" t="s">
        <v>611</v>
      </c>
      <c r="RV38" s="19" t="s">
        <v>611</v>
      </c>
      <c r="SE38" s="19" t="s">
        <v>611</v>
      </c>
      <c r="SF38" s="19" t="s">
        <v>611</v>
      </c>
      <c r="SS38" s="19" t="s">
        <v>611</v>
      </c>
      <c r="ST38" s="19" t="s">
        <v>611</v>
      </c>
      <c r="SU38" s="19" t="s">
        <v>611</v>
      </c>
      <c r="SV38" s="19" t="s">
        <v>839</v>
      </c>
      <c r="SW38" s="19" t="s">
        <v>1644</v>
      </c>
      <c r="SX38" s="18">
        <f t="shared" si="26"/>
        <v>189082</v>
      </c>
      <c r="SY38" s="18">
        <f t="shared" si="27"/>
        <v>0</v>
      </c>
      <c r="SZ38" s="19" t="s">
        <v>611</v>
      </c>
      <c r="TA38" s="17">
        <v>39600</v>
      </c>
      <c r="TH38" s="18">
        <f t="shared" si="28"/>
        <v>129687</v>
      </c>
      <c r="TI38" s="18">
        <f t="shared" si="29"/>
        <v>0</v>
      </c>
      <c r="TJ38" s="18">
        <f t="shared" si="30"/>
        <v>59395</v>
      </c>
      <c r="TK38" s="18">
        <f t="shared" si="31"/>
        <v>0</v>
      </c>
      <c r="TL38" s="19" t="s">
        <v>1645</v>
      </c>
      <c r="TM38" s="17">
        <v>19795</v>
      </c>
      <c r="TQ38" s="17">
        <v>79687</v>
      </c>
      <c r="TT38" s="19" t="s">
        <v>1646</v>
      </c>
      <c r="TU38" s="18">
        <v>50000</v>
      </c>
      <c r="UI38" s="19" t="s">
        <v>611</v>
      </c>
      <c r="UJ38" s="19" t="s">
        <v>611</v>
      </c>
      <c r="UQ38" s="19" t="s">
        <v>611</v>
      </c>
      <c r="UR38" s="19" t="s">
        <v>611</v>
      </c>
      <c r="VC38" s="19" t="s">
        <v>611</v>
      </c>
      <c r="VD38" s="19" t="s">
        <v>611</v>
      </c>
      <c r="VI38" s="18">
        <f t="shared" si="32"/>
        <v>0</v>
      </c>
      <c r="VJ38" s="18">
        <f t="shared" si="33"/>
        <v>0</v>
      </c>
      <c r="VK38" s="18">
        <f t="shared" si="34"/>
        <v>0</v>
      </c>
      <c r="VL38" s="18">
        <f t="shared" si="35"/>
        <v>0</v>
      </c>
      <c r="VN38" s="19" t="s">
        <v>611</v>
      </c>
      <c r="VO38" s="19" t="s">
        <v>611</v>
      </c>
      <c r="VU38" s="19" t="s">
        <v>611</v>
      </c>
      <c r="VV38" s="19" t="s">
        <v>611</v>
      </c>
      <c r="WS38" s="19" t="s">
        <v>611</v>
      </c>
      <c r="WT38" s="19" t="s">
        <v>611</v>
      </c>
      <c r="WU38" s="19" t="s">
        <v>611</v>
      </c>
      <c r="WZ38" s="19" t="s">
        <v>611</v>
      </c>
      <c r="XA38" s="19" t="s">
        <v>611</v>
      </c>
      <c r="XJ38" s="19" t="s">
        <v>611</v>
      </c>
      <c r="XK38" s="19" t="s">
        <v>611</v>
      </c>
      <c r="XX38" s="19" t="s">
        <v>611</v>
      </c>
      <c r="XY38" s="19" t="s">
        <v>611</v>
      </c>
      <c r="XZ38" s="19" t="s">
        <v>1647</v>
      </c>
      <c r="YA38" s="17">
        <v>245000</v>
      </c>
      <c r="YB38" s="19" t="s">
        <v>1648</v>
      </c>
      <c r="YC38" s="19" t="s">
        <v>1649</v>
      </c>
      <c r="YD38" s="19" t="s">
        <v>610</v>
      </c>
    </row>
    <row r="39" spans="1:654" ht="15" customHeight="1">
      <c r="A39" s="17">
        <v>2024</v>
      </c>
      <c r="B39" s="17">
        <v>5903004</v>
      </c>
      <c r="C39" s="19" t="s">
        <v>1650</v>
      </c>
      <c r="D39" s="17">
        <v>1.5</v>
      </c>
      <c r="E39" s="19" t="s">
        <v>610</v>
      </c>
      <c r="F39" s="19" t="s">
        <v>611</v>
      </c>
      <c r="G39" s="22"/>
      <c r="H39" s="19" t="s">
        <v>611</v>
      </c>
      <c r="I39" s="22"/>
      <c r="J39" s="19" t="s">
        <v>611</v>
      </c>
      <c r="K39" s="22"/>
      <c r="L39" s="19" t="s">
        <v>611</v>
      </c>
      <c r="M39" s="22"/>
      <c r="N39" s="19" t="s">
        <v>611</v>
      </c>
      <c r="O39" s="22"/>
      <c r="P39" s="19" t="s">
        <v>611</v>
      </c>
      <c r="Q39" s="22"/>
      <c r="R39" s="19" t="s">
        <v>611</v>
      </c>
      <c r="S39" s="22"/>
      <c r="T39" s="22" t="s">
        <v>612</v>
      </c>
      <c r="U39" s="19" t="s">
        <v>611</v>
      </c>
      <c r="V39" s="19" t="s">
        <v>611</v>
      </c>
      <c r="W39" s="19" t="s">
        <v>655</v>
      </c>
      <c r="X39" s="19" t="s">
        <v>611</v>
      </c>
      <c r="Y39" s="19" t="s">
        <v>611</v>
      </c>
      <c r="Z39" s="19" t="s">
        <v>610</v>
      </c>
      <c r="AA39" s="19" t="s">
        <v>611</v>
      </c>
      <c r="AB39" s="22"/>
      <c r="AC39" s="19" t="s">
        <v>611</v>
      </c>
      <c r="AD39" s="22"/>
      <c r="AE39" s="19" t="s">
        <v>611</v>
      </c>
      <c r="AF39" s="22"/>
      <c r="AG39" s="19" t="s">
        <v>611</v>
      </c>
      <c r="AH39" s="22"/>
      <c r="AI39" s="19" t="s">
        <v>611</v>
      </c>
      <c r="AJ39" s="22"/>
      <c r="AK39" s="19" t="s">
        <v>611</v>
      </c>
      <c r="AL39" s="22"/>
      <c r="AM39" s="19" t="s">
        <v>611</v>
      </c>
      <c r="AN39" s="22"/>
      <c r="AO39" s="18" t="s">
        <v>612</v>
      </c>
      <c r="AP39" s="19" t="s">
        <v>611</v>
      </c>
      <c r="AQ39" s="19" t="s">
        <v>611</v>
      </c>
      <c r="AR39" s="19" t="s">
        <v>611</v>
      </c>
      <c r="AS39" s="19" t="s">
        <v>611</v>
      </c>
      <c r="AT39" s="19" t="s">
        <v>614</v>
      </c>
      <c r="AU39" s="18" t="s">
        <v>610</v>
      </c>
      <c r="AV39" s="19" t="s">
        <v>617</v>
      </c>
      <c r="AW39" s="19" t="s">
        <v>618</v>
      </c>
      <c r="AX39" s="19" t="s">
        <v>611</v>
      </c>
      <c r="AY39" s="19" t="s">
        <v>611</v>
      </c>
      <c r="AZ39" s="19" t="s">
        <v>619</v>
      </c>
      <c r="BA39" s="19" t="s">
        <v>611</v>
      </c>
      <c r="BB39" s="19" t="s">
        <v>611</v>
      </c>
      <c r="BC39" s="19" t="s">
        <v>615</v>
      </c>
      <c r="BD39" s="19" t="s">
        <v>611</v>
      </c>
      <c r="BE39" s="17">
        <v>807</v>
      </c>
      <c r="BF39" s="17">
        <v>47.3</v>
      </c>
      <c r="BG39" s="17">
        <v>856</v>
      </c>
      <c r="BI39" s="19" t="s">
        <v>661</v>
      </c>
      <c r="BL39" s="19" t="s">
        <v>611</v>
      </c>
      <c r="BM39" s="19" t="s">
        <v>611</v>
      </c>
      <c r="BN39" s="19" t="s">
        <v>611</v>
      </c>
      <c r="BO39" s="19" t="s">
        <v>611</v>
      </c>
      <c r="BP39" s="19" t="s">
        <v>611</v>
      </c>
      <c r="BQ39" s="19" t="s">
        <v>611</v>
      </c>
      <c r="BR39" s="19" t="s">
        <v>611</v>
      </c>
      <c r="BS39" s="19" t="s">
        <v>611</v>
      </c>
      <c r="BT39" s="19" t="s">
        <v>610</v>
      </c>
      <c r="BY39" s="19" t="s">
        <v>611</v>
      </c>
      <c r="BZ39" s="19" t="s">
        <v>611</v>
      </c>
      <c r="CA39" s="19" t="s">
        <v>611</v>
      </c>
      <c r="CB39" s="19" t="s">
        <v>611</v>
      </c>
      <c r="CC39" s="19" t="s">
        <v>611</v>
      </c>
      <c r="CD39" s="19" t="s">
        <v>611</v>
      </c>
      <c r="CE39" s="19" t="s">
        <v>611</v>
      </c>
      <c r="CF39" s="19" t="s">
        <v>611</v>
      </c>
      <c r="CG39" s="19" t="s">
        <v>611</v>
      </c>
      <c r="CH39" s="19" t="s">
        <v>611</v>
      </c>
      <c r="CI39" s="19" t="s">
        <v>611</v>
      </c>
      <c r="CJ39" s="19" t="s">
        <v>611</v>
      </c>
      <c r="CK39" s="19" t="s">
        <v>611</v>
      </c>
      <c r="CL39" s="19" t="s">
        <v>611</v>
      </c>
      <c r="CM39" s="19" t="s">
        <v>611</v>
      </c>
      <c r="CN39" s="19" t="s">
        <v>611</v>
      </c>
      <c r="CO39" s="19" t="s">
        <v>611</v>
      </c>
      <c r="CP39" s="19" t="s">
        <v>621</v>
      </c>
      <c r="CQ39" s="19" t="s">
        <v>622</v>
      </c>
      <c r="CR39" s="19" t="s">
        <v>611</v>
      </c>
      <c r="CS39" s="19" t="s">
        <v>611</v>
      </c>
      <c r="CT39" s="19" t="s">
        <v>610</v>
      </c>
      <c r="CU39" s="19" t="s">
        <v>611</v>
      </c>
      <c r="CY39" s="19" t="s">
        <v>611</v>
      </c>
      <c r="CZ39" s="19" t="s">
        <v>611</v>
      </c>
      <c r="DA39" s="19" t="s">
        <v>611</v>
      </c>
      <c r="DB39" s="19" t="s">
        <v>611</v>
      </c>
      <c r="DC39" s="19" t="s">
        <v>611</v>
      </c>
      <c r="DD39" s="19" t="s">
        <v>611</v>
      </c>
      <c r="DE39" s="19" t="s">
        <v>611</v>
      </c>
      <c r="DF39" s="19" t="s">
        <v>611</v>
      </c>
      <c r="DG39" s="19" t="s">
        <v>611</v>
      </c>
      <c r="DK39" s="19" t="s">
        <v>611</v>
      </c>
      <c r="DL39" s="17">
        <v>20</v>
      </c>
      <c r="DM39" s="17">
        <v>2007</v>
      </c>
      <c r="DN39" s="17">
        <v>0</v>
      </c>
      <c r="DO39" s="17">
        <v>0</v>
      </c>
      <c r="DP39" s="17">
        <v>80</v>
      </c>
      <c r="DQ39" s="17">
        <v>2007</v>
      </c>
      <c r="DR39" s="19" t="s">
        <v>1651</v>
      </c>
      <c r="DS39" s="19" t="s">
        <v>615</v>
      </c>
      <c r="DT39" s="19" t="s">
        <v>610</v>
      </c>
      <c r="DU39" s="19" t="s">
        <v>610</v>
      </c>
      <c r="DV39" s="18" t="s">
        <v>615</v>
      </c>
      <c r="DW39" s="19" t="s">
        <v>611</v>
      </c>
      <c r="DX39" s="19" t="s">
        <v>611</v>
      </c>
      <c r="DY39" s="19" t="s">
        <v>789</v>
      </c>
      <c r="DZ39" s="19" t="s">
        <v>790</v>
      </c>
      <c r="EA39" s="19" t="s">
        <v>611</v>
      </c>
      <c r="EB39" s="19" t="s">
        <v>611</v>
      </c>
      <c r="EC39" s="19" t="s">
        <v>667</v>
      </c>
      <c r="ED39" s="19" t="s">
        <v>611</v>
      </c>
      <c r="EE39" s="19" t="s">
        <v>611</v>
      </c>
      <c r="EF39" s="19" t="s">
        <v>611</v>
      </c>
      <c r="EG39" s="19" t="s">
        <v>611</v>
      </c>
      <c r="EH39" s="19" t="s">
        <v>611</v>
      </c>
      <c r="EI39" s="19" t="s">
        <v>672</v>
      </c>
      <c r="EJ39" s="19" t="s">
        <v>611</v>
      </c>
      <c r="EK39" s="19" t="s">
        <v>611</v>
      </c>
      <c r="EL39" s="19" t="s">
        <v>611</v>
      </c>
      <c r="EM39" s="19" t="s">
        <v>611</v>
      </c>
      <c r="EN39" s="19" t="s">
        <v>611</v>
      </c>
      <c r="EO39" s="19" t="s">
        <v>611</v>
      </c>
      <c r="EP39" s="19" t="s">
        <v>611</v>
      </c>
      <c r="EQ39" s="19" t="s">
        <v>611</v>
      </c>
      <c r="ER39" s="19" t="s">
        <v>611</v>
      </c>
      <c r="ES39" s="19" t="s">
        <v>611</v>
      </c>
      <c r="ET39" s="19" t="s">
        <v>611</v>
      </c>
      <c r="EU39" s="19" t="s">
        <v>611</v>
      </c>
      <c r="EV39" s="19" t="s">
        <v>611</v>
      </c>
      <c r="EW39" s="19" t="s">
        <v>611</v>
      </c>
      <c r="EX39" s="19" t="s">
        <v>611</v>
      </c>
      <c r="EY39" s="19" t="s">
        <v>611</v>
      </c>
      <c r="EZ39" s="19" t="s">
        <v>611</v>
      </c>
      <c r="FA39" s="19" t="s">
        <v>611</v>
      </c>
      <c r="FB39" s="19" t="s">
        <v>611</v>
      </c>
      <c r="FC39" s="19" t="s">
        <v>1652</v>
      </c>
      <c r="FD39" s="19" t="s">
        <v>611</v>
      </c>
      <c r="FE39" s="19" t="s">
        <v>611</v>
      </c>
      <c r="FF39" s="19" t="s">
        <v>611</v>
      </c>
      <c r="FG39" s="19" t="s">
        <v>611</v>
      </c>
      <c r="FH39" s="19" t="s">
        <v>611</v>
      </c>
      <c r="FI39" s="19" t="s">
        <v>611</v>
      </c>
      <c r="FJ39" s="19" t="s">
        <v>1652</v>
      </c>
      <c r="FK39" s="18" t="s">
        <v>872</v>
      </c>
      <c r="FL39" s="18" t="s">
        <v>1652</v>
      </c>
      <c r="FM39" s="19" t="s">
        <v>625</v>
      </c>
      <c r="FN39" s="19" t="s">
        <v>672</v>
      </c>
      <c r="FO39" s="19" t="s">
        <v>611</v>
      </c>
      <c r="FP39" s="19" t="s">
        <v>611</v>
      </c>
      <c r="FQ39" s="19" t="s">
        <v>611</v>
      </c>
      <c r="FR39" s="19" t="s">
        <v>611</v>
      </c>
      <c r="FS39" s="19" t="s">
        <v>611</v>
      </c>
      <c r="FT39" s="19" t="s">
        <v>611</v>
      </c>
      <c r="FU39" s="19" t="s">
        <v>611</v>
      </c>
      <c r="FV39" s="19" t="s">
        <v>630</v>
      </c>
      <c r="FW39" s="19" t="s">
        <v>611</v>
      </c>
      <c r="FX39" s="19" t="s">
        <v>611</v>
      </c>
      <c r="FY39" s="19" t="s">
        <v>611</v>
      </c>
      <c r="FZ39" s="19" t="s">
        <v>611</v>
      </c>
      <c r="GA39" s="19" t="s">
        <v>611</v>
      </c>
      <c r="GB39" s="19" t="s">
        <v>611</v>
      </c>
      <c r="GC39" s="19" t="s">
        <v>611</v>
      </c>
      <c r="GD39" s="19" t="s">
        <v>611</v>
      </c>
      <c r="GE39" s="19" t="s">
        <v>611</v>
      </c>
      <c r="GF39" s="19" t="s">
        <v>611</v>
      </c>
      <c r="GG39" s="19" t="s">
        <v>611</v>
      </c>
      <c r="GH39" s="19" t="s">
        <v>611</v>
      </c>
      <c r="GI39" s="19" t="s">
        <v>611</v>
      </c>
      <c r="GJ39" s="19" t="s">
        <v>611</v>
      </c>
      <c r="GK39" s="19" t="s">
        <v>683</v>
      </c>
      <c r="GL39" s="19" t="s">
        <v>629</v>
      </c>
      <c r="GM39" s="19" t="s">
        <v>630</v>
      </c>
      <c r="GN39" s="19" t="s">
        <v>684</v>
      </c>
      <c r="GO39" s="19" t="s">
        <v>611</v>
      </c>
      <c r="GP39" s="19" t="s">
        <v>611</v>
      </c>
      <c r="GQ39" s="19" t="s">
        <v>687</v>
      </c>
      <c r="GR39" s="19" t="s">
        <v>611</v>
      </c>
      <c r="GS39" s="19" t="s">
        <v>611</v>
      </c>
      <c r="GT39" s="19" t="s">
        <v>611</v>
      </c>
      <c r="GU39" s="19" t="s">
        <v>611</v>
      </c>
      <c r="GV39" s="19" t="s">
        <v>611</v>
      </c>
      <c r="GW39" s="19" t="s">
        <v>611</v>
      </c>
      <c r="GX39" s="19" t="s">
        <v>611</v>
      </c>
      <c r="GY39" s="19" t="s">
        <v>611</v>
      </c>
      <c r="GZ39" s="19" t="s">
        <v>611</v>
      </c>
      <c r="HA39" s="19" t="s">
        <v>1653</v>
      </c>
      <c r="HB39" s="18" t="s">
        <v>1654</v>
      </c>
      <c r="HC39" s="18" t="s">
        <v>1655</v>
      </c>
      <c r="HD39" s="19" t="s">
        <v>611</v>
      </c>
      <c r="HE39" s="19" t="s">
        <v>672</v>
      </c>
      <c r="HF39" s="19" t="s">
        <v>611</v>
      </c>
      <c r="HG39" s="19" t="s">
        <v>611</v>
      </c>
      <c r="HH39" s="19" t="s">
        <v>611</v>
      </c>
      <c r="HI39" s="19" t="s">
        <v>611</v>
      </c>
      <c r="HJ39" s="19" t="s">
        <v>611</v>
      </c>
      <c r="HK39" s="19" t="s">
        <v>611</v>
      </c>
      <c r="HL39" s="19" t="s">
        <v>611</v>
      </c>
      <c r="HM39" s="19" t="s">
        <v>611</v>
      </c>
      <c r="HN39" s="19" t="s">
        <v>611</v>
      </c>
      <c r="HO39" s="19" t="s">
        <v>697</v>
      </c>
      <c r="HP39" s="19" t="s">
        <v>611</v>
      </c>
      <c r="HQ39" s="19" t="s">
        <v>698</v>
      </c>
      <c r="HR39" s="19" t="s">
        <v>699</v>
      </c>
      <c r="HS39" s="19" t="s">
        <v>700</v>
      </c>
      <c r="HT39" s="19" t="s">
        <v>611</v>
      </c>
      <c r="HU39" s="19" t="s">
        <v>611</v>
      </c>
      <c r="HV39" s="19" t="s">
        <v>611</v>
      </c>
      <c r="HW39" s="19" t="s">
        <v>611</v>
      </c>
      <c r="HX39" s="19" t="s">
        <v>611</v>
      </c>
      <c r="HY39" s="19" t="s">
        <v>611</v>
      </c>
      <c r="HZ39" s="19" t="s">
        <v>611</v>
      </c>
      <c r="IA39" s="19" t="s">
        <v>611</v>
      </c>
      <c r="IB39" s="18" t="s">
        <v>872</v>
      </c>
      <c r="IC39" s="18" t="s">
        <v>1656</v>
      </c>
      <c r="ID39" s="19" t="s">
        <v>1657</v>
      </c>
      <c r="IE39" s="19" t="s">
        <v>625</v>
      </c>
      <c r="IF39" s="19" t="s">
        <v>672</v>
      </c>
      <c r="IG39" s="19" t="s">
        <v>611</v>
      </c>
      <c r="IH39" s="18" t="s">
        <v>611</v>
      </c>
      <c r="II39" s="19" t="s">
        <v>611</v>
      </c>
      <c r="IJ39" s="19" t="s">
        <v>611</v>
      </c>
      <c r="IK39" s="19" t="s">
        <v>713</v>
      </c>
      <c r="IL39" s="19" t="s">
        <v>714</v>
      </c>
      <c r="IM39" s="19" t="s">
        <v>715</v>
      </c>
      <c r="IN39" s="19" t="s">
        <v>716</v>
      </c>
      <c r="IO39" s="19" t="s">
        <v>717</v>
      </c>
      <c r="IP39" s="19" t="s">
        <v>611</v>
      </c>
      <c r="IQ39" s="19" t="s">
        <v>611</v>
      </c>
      <c r="IR39" s="19" t="s">
        <v>611</v>
      </c>
      <c r="IS39" s="19" t="s">
        <v>720</v>
      </c>
      <c r="IT39" s="19" t="s">
        <v>611</v>
      </c>
      <c r="IU39" s="19" t="s">
        <v>611</v>
      </c>
      <c r="IV39" s="19" t="s">
        <v>611</v>
      </c>
      <c r="IW39" s="19" t="s">
        <v>713</v>
      </c>
      <c r="IX39" s="19" t="s">
        <v>714</v>
      </c>
      <c r="IY39" s="19" t="s">
        <v>611</v>
      </c>
      <c r="IZ39" s="19" t="s">
        <v>715</v>
      </c>
      <c r="JA39" s="19" t="s">
        <v>723</v>
      </c>
      <c r="JB39" s="19" t="s">
        <v>611</v>
      </c>
      <c r="JC39" s="19" t="s">
        <v>611</v>
      </c>
      <c r="JD39" s="19" t="s">
        <v>611</v>
      </c>
      <c r="JE39" s="19" t="s">
        <v>805</v>
      </c>
      <c r="JF39" s="19" t="s">
        <v>718</v>
      </c>
      <c r="JG39" s="19" t="s">
        <v>611</v>
      </c>
      <c r="JH39" s="19" t="s">
        <v>611</v>
      </c>
      <c r="JI39" s="19" t="s">
        <v>1658</v>
      </c>
      <c r="JJ39" s="18" t="s">
        <v>1659</v>
      </c>
      <c r="JK39" s="18" t="s">
        <v>1660</v>
      </c>
      <c r="JL39" s="19" t="s">
        <v>638</v>
      </c>
      <c r="JM39" s="17">
        <v>0.3</v>
      </c>
      <c r="JN39" s="19" t="s">
        <v>727</v>
      </c>
      <c r="JO39" s="17">
        <v>0.1</v>
      </c>
      <c r="JP39" s="19" t="s">
        <v>728</v>
      </c>
      <c r="JQ39" s="17">
        <v>0.1</v>
      </c>
      <c r="JR39" s="19" t="s">
        <v>729</v>
      </c>
      <c r="JS39" s="17">
        <v>0.2</v>
      </c>
      <c r="JT39" s="19" t="s">
        <v>611</v>
      </c>
      <c r="JU39" s="19" t="s">
        <v>730</v>
      </c>
      <c r="JV39" s="17">
        <v>0</v>
      </c>
      <c r="JW39" s="19" t="s">
        <v>727</v>
      </c>
      <c r="JX39" s="17">
        <v>30000</v>
      </c>
      <c r="JY39" s="19" t="s">
        <v>731</v>
      </c>
      <c r="JZ39" s="17">
        <v>0</v>
      </c>
      <c r="KA39" s="19" t="s">
        <v>732</v>
      </c>
      <c r="KB39" s="17">
        <v>0</v>
      </c>
      <c r="KC39" s="19" t="s">
        <v>611</v>
      </c>
      <c r="KD39" s="19" t="s">
        <v>611</v>
      </c>
      <c r="KF39" s="19" t="s">
        <v>611</v>
      </c>
      <c r="KH39" s="19" t="s">
        <v>610</v>
      </c>
      <c r="KI39" s="19" t="s">
        <v>611</v>
      </c>
      <c r="KJ39" s="19" t="s">
        <v>733</v>
      </c>
      <c r="KK39" s="19" t="s">
        <v>611</v>
      </c>
      <c r="KL39" s="19" t="s">
        <v>611</v>
      </c>
      <c r="KM39" s="19" t="s">
        <v>611</v>
      </c>
      <c r="KN39" s="19" t="s">
        <v>734</v>
      </c>
      <c r="KO39" s="19" t="s">
        <v>611</v>
      </c>
      <c r="KP39" s="19" t="s">
        <v>735</v>
      </c>
      <c r="KQ39" s="19" t="s">
        <v>611</v>
      </c>
      <c r="KR39" s="19" t="s">
        <v>642</v>
      </c>
      <c r="KS39" s="19" t="s">
        <v>1661</v>
      </c>
      <c r="KT39" s="19" t="s">
        <v>737</v>
      </c>
      <c r="KU39" s="19" t="s">
        <v>1662</v>
      </c>
      <c r="KV39" s="19" t="s">
        <v>611</v>
      </c>
      <c r="KW39" s="19" t="s">
        <v>611</v>
      </c>
      <c r="KX39" s="19" t="s">
        <v>644</v>
      </c>
      <c r="KY39" s="19" t="s">
        <v>1663</v>
      </c>
      <c r="KZ39" s="19" t="s">
        <v>742</v>
      </c>
      <c r="LA39" s="19" t="s">
        <v>1664</v>
      </c>
      <c r="LB39" s="19" t="s">
        <v>611</v>
      </c>
      <c r="LC39" s="19" t="s">
        <v>611</v>
      </c>
      <c r="LD39" s="19" t="s">
        <v>611</v>
      </c>
      <c r="LE39" s="19" t="s">
        <v>611</v>
      </c>
      <c r="LF39" s="19" t="s">
        <v>746</v>
      </c>
      <c r="LG39" s="19" t="s">
        <v>1665</v>
      </c>
      <c r="LH39" s="19" t="s">
        <v>748</v>
      </c>
      <c r="LI39" s="19" t="s">
        <v>1666</v>
      </c>
      <c r="LJ39" s="19" t="s">
        <v>611</v>
      </c>
      <c r="LK39" s="19" t="s">
        <v>611</v>
      </c>
      <c r="LL39" s="19" t="s">
        <v>752</v>
      </c>
      <c r="LM39" s="19" t="s">
        <v>1667</v>
      </c>
      <c r="LN39" s="19" t="s">
        <v>754</v>
      </c>
      <c r="LO39" s="19" t="s">
        <v>1668</v>
      </c>
      <c r="LP39" s="19" t="s">
        <v>611</v>
      </c>
      <c r="LQ39" s="19" t="s">
        <v>611</v>
      </c>
      <c r="LR39" s="19" t="s">
        <v>611</v>
      </c>
      <c r="LS39" s="19" t="s">
        <v>611</v>
      </c>
      <c r="LT39" s="19" t="s">
        <v>611</v>
      </c>
      <c r="LU39" s="19" t="s">
        <v>758</v>
      </c>
      <c r="LV39" s="19" t="s">
        <v>759</v>
      </c>
      <c r="LW39" s="19" t="s">
        <v>760</v>
      </c>
      <c r="LX39" s="19" t="s">
        <v>761</v>
      </c>
      <c r="LY39" s="19" t="s">
        <v>762</v>
      </c>
      <c r="LZ39" s="19" t="s">
        <v>763</v>
      </c>
      <c r="MA39" s="19" t="s">
        <v>611</v>
      </c>
      <c r="MB39" s="19" t="s">
        <v>611</v>
      </c>
      <c r="MC39" s="19" t="s">
        <v>766</v>
      </c>
      <c r="MD39" s="19" t="s">
        <v>767</v>
      </c>
      <c r="ME39" s="19" t="s">
        <v>768</v>
      </c>
      <c r="MF39" s="19" t="s">
        <v>769</v>
      </c>
      <c r="MG39" s="19" t="s">
        <v>646</v>
      </c>
      <c r="MH39" s="19" t="s">
        <v>611</v>
      </c>
      <c r="MI39" s="19" t="s">
        <v>611</v>
      </c>
      <c r="MJ39" s="19" t="s">
        <v>1669</v>
      </c>
      <c r="MK39" s="19" t="s">
        <v>771</v>
      </c>
      <c r="ML39" s="19" t="s">
        <v>772</v>
      </c>
      <c r="MM39" s="19" t="s">
        <v>647</v>
      </c>
      <c r="MN39" s="19" t="s">
        <v>611</v>
      </c>
      <c r="MO39" s="19" t="s">
        <v>611</v>
      </c>
      <c r="MP39" s="19" t="s">
        <v>610</v>
      </c>
      <c r="MQ39" s="19" t="s">
        <v>611</v>
      </c>
      <c r="MR39" s="19" t="s">
        <v>1386</v>
      </c>
      <c r="MS39" s="19" t="s">
        <v>882</v>
      </c>
      <c r="MT39" s="19" t="s">
        <v>648</v>
      </c>
      <c r="MU39" s="19" t="s">
        <v>611</v>
      </c>
      <c r="MV39" s="19" t="s">
        <v>611</v>
      </c>
      <c r="MW39" s="19" t="s">
        <v>611</v>
      </c>
      <c r="MX39" s="19" t="s">
        <v>611</v>
      </c>
      <c r="MY39" s="19" t="s">
        <v>611</v>
      </c>
      <c r="MZ39" s="19" t="s">
        <v>611</v>
      </c>
      <c r="NA39" s="19" t="s">
        <v>611</v>
      </c>
      <c r="NB39" s="19" t="s">
        <v>611</v>
      </c>
      <c r="NC39" s="19" t="s">
        <v>611</v>
      </c>
      <c r="ND39" s="19" t="s">
        <v>611</v>
      </c>
      <c r="NE39" s="19" t="s">
        <v>611</v>
      </c>
      <c r="NF39" s="19" t="s">
        <v>611</v>
      </c>
      <c r="NG39" s="19" t="s">
        <v>611</v>
      </c>
      <c r="NH39" s="19" t="s">
        <v>611</v>
      </c>
      <c r="NI39" s="19" t="s">
        <v>611</v>
      </c>
      <c r="NJ39" s="19" t="s">
        <v>611</v>
      </c>
      <c r="NK39" s="19" t="s">
        <v>776</v>
      </c>
      <c r="NL39" s="19" t="s">
        <v>611</v>
      </c>
      <c r="NM39" s="19" t="s">
        <v>611</v>
      </c>
      <c r="NN39" s="19" t="s">
        <v>611</v>
      </c>
      <c r="NO39" s="19" t="s">
        <v>1670</v>
      </c>
      <c r="NP39" s="18">
        <f t="shared" si="18"/>
        <v>180500</v>
      </c>
      <c r="NQ39" s="18">
        <f t="shared" si="19"/>
        <v>0</v>
      </c>
      <c r="NR39" s="18">
        <f>SUM(OD39,QD39)</f>
        <v>0</v>
      </c>
      <c r="NS39" s="18">
        <f>SUM(OE39,QE39)</f>
        <v>0</v>
      </c>
      <c r="NT39" s="18">
        <f>SUM(OF39,QF39)</f>
        <v>180500</v>
      </c>
      <c r="NU39" s="18">
        <f>SUM(OG39,QG39)</f>
        <v>0</v>
      </c>
      <c r="NV39" s="17">
        <v>48286</v>
      </c>
      <c r="NW39" s="17">
        <v>173000</v>
      </c>
      <c r="NZ39" s="17">
        <v>7500</v>
      </c>
      <c r="OD39" s="18">
        <f t="shared" si="20"/>
        <v>0</v>
      </c>
      <c r="OE39" s="18">
        <f>SUM(OR39,OS39,OT39,OU39,OV39,OW39,OX39,OY39,OZ39,PA39,PB39,PC39,PD39,PE39)</f>
        <v>0</v>
      </c>
      <c r="OF39" s="18">
        <f>SUM(NW39,NX39,NY39,NZ39,OA39,OB39,OC39,OI39,PF39,PG39,PH39,PI39,PJ39,PK39,PM39)</f>
        <v>180500</v>
      </c>
      <c r="OG39" s="18">
        <f t="shared" si="21"/>
        <v>0</v>
      </c>
      <c r="OH39" s="19"/>
      <c r="OI39" s="18" t="s">
        <v>611</v>
      </c>
      <c r="OQ39" s="19" t="s">
        <v>611</v>
      </c>
      <c r="PE39" s="19" t="s">
        <v>611</v>
      </c>
      <c r="PL39" s="19" t="s">
        <v>611</v>
      </c>
      <c r="PM39" s="19" t="s">
        <v>611</v>
      </c>
      <c r="PX39" s="19" t="s">
        <v>611</v>
      </c>
      <c r="PY39" s="19" t="s">
        <v>611</v>
      </c>
      <c r="QD39" s="18">
        <f t="shared" si="22"/>
        <v>0</v>
      </c>
      <c r="QE39" s="18">
        <f t="shared" si="23"/>
        <v>0</v>
      </c>
      <c r="QF39" s="18">
        <f t="shared" si="24"/>
        <v>0</v>
      </c>
      <c r="QG39" s="18">
        <f t="shared" si="25"/>
        <v>0</v>
      </c>
      <c r="QI39" s="19" t="s">
        <v>611</v>
      </c>
      <c r="QJ39" s="19" t="s">
        <v>611</v>
      </c>
      <c r="QP39" s="19" t="s">
        <v>611</v>
      </c>
      <c r="QQ39" s="18" t="s">
        <v>611</v>
      </c>
      <c r="RN39" s="19" t="s">
        <v>611</v>
      </c>
      <c r="RO39" s="19" t="s">
        <v>611</v>
      </c>
      <c r="RP39" s="19" t="s">
        <v>611</v>
      </c>
      <c r="RU39" s="19" t="s">
        <v>611</v>
      </c>
      <c r="RV39" s="19" t="s">
        <v>611</v>
      </c>
      <c r="SE39" s="19" t="s">
        <v>611</v>
      </c>
      <c r="SF39" s="19" t="s">
        <v>611</v>
      </c>
      <c r="SS39" s="19" t="s">
        <v>611</v>
      </c>
      <c r="ST39" s="19" t="s">
        <v>611</v>
      </c>
      <c r="SU39" s="19" t="s">
        <v>611</v>
      </c>
      <c r="SV39" s="19" t="s">
        <v>839</v>
      </c>
      <c r="SW39" s="19" t="s">
        <v>1671</v>
      </c>
      <c r="SX39" s="18">
        <f t="shared" si="26"/>
        <v>33445</v>
      </c>
      <c r="SY39" s="18">
        <f t="shared" si="27"/>
        <v>53691</v>
      </c>
      <c r="SZ39" s="19" t="s">
        <v>611</v>
      </c>
      <c r="TA39" s="17">
        <v>33445</v>
      </c>
      <c r="TH39" s="18">
        <f t="shared" si="28"/>
        <v>0</v>
      </c>
      <c r="TI39" s="18">
        <f t="shared" si="29"/>
        <v>0</v>
      </c>
      <c r="TJ39" s="18">
        <f t="shared" si="30"/>
        <v>33445</v>
      </c>
      <c r="TK39" s="18">
        <f t="shared" si="31"/>
        <v>0</v>
      </c>
      <c r="TL39" s="19" t="s">
        <v>611</v>
      </c>
      <c r="TM39" s="19" t="s">
        <v>611</v>
      </c>
      <c r="TT39" s="19" t="s">
        <v>611</v>
      </c>
      <c r="TU39" s="19" t="s">
        <v>611</v>
      </c>
      <c r="UI39" s="19" t="s">
        <v>611</v>
      </c>
      <c r="UJ39" s="19" t="s">
        <v>611</v>
      </c>
      <c r="UQ39" s="19" t="s">
        <v>611</v>
      </c>
      <c r="UR39" s="19" t="s">
        <v>611</v>
      </c>
      <c r="VC39" s="19" t="s">
        <v>611</v>
      </c>
      <c r="VD39" s="19" t="s">
        <v>611</v>
      </c>
      <c r="VI39" s="18">
        <f t="shared" si="32"/>
        <v>0</v>
      </c>
      <c r="VJ39" s="18">
        <f t="shared" si="33"/>
        <v>0</v>
      </c>
      <c r="VK39" s="18">
        <f t="shared" si="34"/>
        <v>27220</v>
      </c>
      <c r="VL39" s="18">
        <f t="shared" si="35"/>
        <v>26471</v>
      </c>
      <c r="VN39" s="19" t="s">
        <v>611</v>
      </c>
      <c r="VO39" s="19" t="s">
        <v>611</v>
      </c>
      <c r="VU39" s="19" t="s">
        <v>611</v>
      </c>
      <c r="VV39" s="19" t="s">
        <v>611</v>
      </c>
      <c r="WS39" s="19" t="s">
        <v>611</v>
      </c>
      <c r="WT39" s="19" t="s">
        <v>611</v>
      </c>
      <c r="WU39" s="19" t="s">
        <v>611</v>
      </c>
      <c r="WY39" s="17">
        <v>27220</v>
      </c>
      <c r="WZ39" s="19" t="s">
        <v>611</v>
      </c>
      <c r="XA39" s="19" t="s">
        <v>611</v>
      </c>
      <c r="XJ39" s="19" t="s">
        <v>611</v>
      </c>
      <c r="XK39" s="19" t="s">
        <v>611</v>
      </c>
      <c r="XN39" s="17">
        <v>26471</v>
      </c>
      <c r="XX39" s="19" t="s">
        <v>611</v>
      </c>
      <c r="XY39" s="19" t="s">
        <v>611</v>
      </c>
      <c r="XZ39" s="19" t="s">
        <v>1672</v>
      </c>
      <c r="YA39" s="17">
        <v>0</v>
      </c>
      <c r="YB39" s="19" t="s">
        <v>636</v>
      </c>
      <c r="YC39" s="19" t="s">
        <v>1673</v>
      </c>
      <c r="YD39" s="19" t="s">
        <v>615</v>
      </c>
    </row>
    <row r="40" spans="1:654" ht="15" customHeight="1">
      <c r="A40" s="17">
        <v>2024</v>
      </c>
      <c r="B40" s="17">
        <v>5926014</v>
      </c>
      <c r="C40" s="19" t="s">
        <v>1674</v>
      </c>
      <c r="D40" s="17">
        <v>1</v>
      </c>
      <c r="E40" s="19" t="s">
        <v>615</v>
      </c>
      <c r="F40" s="19" t="s">
        <v>890</v>
      </c>
      <c r="G40" s="22">
        <v>45444</v>
      </c>
      <c r="H40" s="19" t="s">
        <v>611</v>
      </c>
      <c r="I40" s="22"/>
      <c r="J40" s="19" t="s">
        <v>611</v>
      </c>
      <c r="K40" s="22"/>
      <c r="L40" s="19" t="s">
        <v>611</v>
      </c>
      <c r="M40" s="22"/>
      <c r="N40" s="19" t="s">
        <v>611</v>
      </c>
      <c r="O40" s="22"/>
      <c r="P40" s="19" t="s">
        <v>611</v>
      </c>
      <c r="Q40" s="22"/>
      <c r="R40" s="19" t="s">
        <v>611</v>
      </c>
      <c r="S40" s="22"/>
      <c r="T40" s="22" t="s">
        <v>890</v>
      </c>
      <c r="U40" s="19" t="s">
        <v>611</v>
      </c>
      <c r="V40" s="19" t="s">
        <v>1675</v>
      </c>
      <c r="W40" s="19" t="s">
        <v>611</v>
      </c>
      <c r="X40" s="19" t="s">
        <v>611</v>
      </c>
      <c r="Y40" s="19" t="s">
        <v>611</v>
      </c>
      <c r="Z40" s="19" t="s">
        <v>615</v>
      </c>
      <c r="AA40" s="19" t="s">
        <v>890</v>
      </c>
      <c r="AB40" s="22">
        <v>45444</v>
      </c>
      <c r="AC40" s="19" t="s">
        <v>611</v>
      </c>
      <c r="AD40" s="22"/>
      <c r="AE40" s="19" t="s">
        <v>611</v>
      </c>
      <c r="AF40" s="22"/>
      <c r="AG40" s="19" t="s">
        <v>611</v>
      </c>
      <c r="AH40" s="22"/>
      <c r="AI40" s="19" t="s">
        <v>611</v>
      </c>
      <c r="AJ40" s="22"/>
      <c r="AK40" s="19" t="s">
        <v>611</v>
      </c>
      <c r="AL40" s="22"/>
      <c r="AM40" s="19" t="s">
        <v>611</v>
      </c>
      <c r="AN40" s="22"/>
      <c r="AO40" s="18" t="s">
        <v>890</v>
      </c>
      <c r="AP40" s="19" t="s">
        <v>611</v>
      </c>
      <c r="AQ40" s="19" t="s">
        <v>1675</v>
      </c>
      <c r="AR40" s="19" t="s">
        <v>611</v>
      </c>
      <c r="AS40" s="19" t="s">
        <v>611</v>
      </c>
      <c r="AT40" s="19" t="s">
        <v>611</v>
      </c>
      <c r="AU40" s="18" t="s">
        <v>615</v>
      </c>
      <c r="AV40" s="19" t="s">
        <v>617</v>
      </c>
      <c r="AW40" s="19" t="s">
        <v>618</v>
      </c>
      <c r="AX40" s="19" t="s">
        <v>611</v>
      </c>
      <c r="AY40" s="19" t="s">
        <v>611</v>
      </c>
      <c r="AZ40" s="19" t="s">
        <v>611</v>
      </c>
      <c r="BA40" s="19" t="s">
        <v>611</v>
      </c>
      <c r="BB40" s="19" t="s">
        <v>611</v>
      </c>
      <c r="BC40" s="19" t="s">
        <v>615</v>
      </c>
      <c r="BD40" s="19" t="s">
        <v>611</v>
      </c>
      <c r="BE40" s="17">
        <v>209</v>
      </c>
      <c r="BF40" s="17">
        <v>44.7</v>
      </c>
      <c r="BG40" s="17">
        <v>253.7</v>
      </c>
      <c r="BI40" s="19" t="s">
        <v>661</v>
      </c>
      <c r="BJ40" s="17">
        <v>109</v>
      </c>
      <c r="BK40" s="17">
        <v>144</v>
      </c>
      <c r="BL40" s="19" t="s">
        <v>611</v>
      </c>
      <c r="BM40" s="19" t="s">
        <v>611</v>
      </c>
      <c r="BN40" s="19" t="s">
        <v>611</v>
      </c>
      <c r="BO40" s="19" t="s">
        <v>611</v>
      </c>
      <c r="BP40" s="19" t="s">
        <v>611</v>
      </c>
      <c r="BQ40" s="19" t="s">
        <v>611</v>
      </c>
      <c r="BR40" s="19" t="s">
        <v>611</v>
      </c>
      <c r="BS40" s="19" t="s">
        <v>611</v>
      </c>
      <c r="BT40" s="19" t="s">
        <v>610</v>
      </c>
      <c r="BY40" s="19" t="s">
        <v>611</v>
      </c>
      <c r="BZ40" s="19" t="s">
        <v>611</v>
      </c>
      <c r="CA40" s="19" t="s">
        <v>611</v>
      </c>
      <c r="CB40" s="19" t="s">
        <v>611</v>
      </c>
      <c r="CC40" s="19" t="s">
        <v>611</v>
      </c>
      <c r="CD40" s="19" t="s">
        <v>611</v>
      </c>
      <c r="CE40" s="19" t="s">
        <v>611</v>
      </c>
      <c r="CF40" s="19" t="s">
        <v>611</v>
      </c>
      <c r="CG40" s="19" t="s">
        <v>611</v>
      </c>
      <c r="CH40" s="19" t="s">
        <v>611</v>
      </c>
      <c r="CI40" s="19" t="s">
        <v>611</v>
      </c>
      <c r="CJ40" s="19" t="s">
        <v>611</v>
      </c>
      <c r="CK40" s="19" t="s">
        <v>611</v>
      </c>
      <c r="CL40" s="19" t="s">
        <v>611</v>
      </c>
      <c r="CM40" s="19" t="s">
        <v>611</v>
      </c>
      <c r="CN40" s="19" t="s">
        <v>611</v>
      </c>
      <c r="CO40" s="19" t="s">
        <v>611</v>
      </c>
      <c r="CP40" s="19" t="s">
        <v>611</v>
      </c>
      <c r="CQ40" s="19" t="s">
        <v>611</v>
      </c>
      <c r="CR40" s="19" t="s">
        <v>868</v>
      </c>
      <c r="CS40" s="19" t="s">
        <v>1362</v>
      </c>
      <c r="CT40" s="19" t="s">
        <v>615</v>
      </c>
      <c r="CU40" s="19" t="s">
        <v>1362</v>
      </c>
      <c r="CV40" s="17">
        <v>13382</v>
      </c>
      <c r="CW40" s="17">
        <v>8709</v>
      </c>
      <c r="CX40" s="17">
        <v>1490</v>
      </c>
      <c r="CY40" s="19" t="s">
        <v>611</v>
      </c>
      <c r="CZ40" s="19" t="s">
        <v>611</v>
      </c>
      <c r="DA40" s="19" t="s">
        <v>611</v>
      </c>
      <c r="DB40" s="19" t="s">
        <v>611</v>
      </c>
      <c r="DC40" s="19" t="s">
        <v>611</v>
      </c>
      <c r="DD40" s="19" t="s">
        <v>611</v>
      </c>
      <c r="DE40" s="19" t="s">
        <v>829</v>
      </c>
      <c r="DF40" s="19" t="s">
        <v>1676</v>
      </c>
      <c r="DG40" s="19" t="s">
        <v>611</v>
      </c>
      <c r="DK40" s="19" t="s">
        <v>611</v>
      </c>
      <c r="DL40" s="17">
        <v>45</v>
      </c>
      <c r="DM40" s="17">
        <v>2022</v>
      </c>
      <c r="DP40" s="17">
        <v>100</v>
      </c>
      <c r="DQ40" s="17">
        <v>2022</v>
      </c>
      <c r="DR40" s="19" t="s">
        <v>611</v>
      </c>
      <c r="DS40" s="19" t="s">
        <v>615</v>
      </c>
      <c r="DT40" s="19" t="s">
        <v>610</v>
      </c>
      <c r="DU40" s="19" t="s">
        <v>610</v>
      </c>
      <c r="DV40" s="18" t="s">
        <v>615</v>
      </c>
      <c r="DW40" s="19" t="s">
        <v>611</v>
      </c>
      <c r="DX40" s="19" t="s">
        <v>894</v>
      </c>
      <c r="DY40" s="19" t="s">
        <v>789</v>
      </c>
      <c r="DZ40" s="19" t="s">
        <v>790</v>
      </c>
      <c r="EA40" s="19" t="s">
        <v>611</v>
      </c>
      <c r="EB40" s="19" t="s">
        <v>611</v>
      </c>
      <c r="EC40" s="19" t="s">
        <v>611</v>
      </c>
      <c r="ED40" s="19" t="s">
        <v>611</v>
      </c>
      <c r="EE40" s="19" t="s">
        <v>611</v>
      </c>
      <c r="EF40" s="19" t="s">
        <v>611</v>
      </c>
      <c r="EG40" s="19" t="s">
        <v>611</v>
      </c>
      <c r="EH40" s="19" t="s">
        <v>625</v>
      </c>
      <c r="EI40" s="19" t="s">
        <v>672</v>
      </c>
      <c r="EJ40" s="19" t="s">
        <v>611</v>
      </c>
      <c r="EK40" s="19" t="s">
        <v>849</v>
      </c>
      <c r="EL40" s="19" t="s">
        <v>611</v>
      </c>
      <c r="EM40" s="19" t="s">
        <v>611</v>
      </c>
      <c r="EN40" s="19" t="s">
        <v>626</v>
      </c>
      <c r="EO40" s="19" t="s">
        <v>611</v>
      </c>
      <c r="EP40" s="19" t="s">
        <v>611</v>
      </c>
      <c r="EQ40" s="19" t="s">
        <v>611</v>
      </c>
      <c r="ER40" s="19" t="s">
        <v>611</v>
      </c>
      <c r="ES40" s="19" t="s">
        <v>611</v>
      </c>
      <c r="ET40" s="19" t="s">
        <v>611</v>
      </c>
      <c r="EU40" s="19" t="s">
        <v>611</v>
      </c>
      <c r="EV40" s="19" t="s">
        <v>611</v>
      </c>
      <c r="EW40" s="19" t="s">
        <v>611</v>
      </c>
      <c r="EX40" s="19" t="s">
        <v>611</v>
      </c>
      <c r="EY40" s="19" t="s">
        <v>611</v>
      </c>
      <c r="EZ40" s="19" t="s">
        <v>611</v>
      </c>
      <c r="FA40" s="19" t="s">
        <v>611</v>
      </c>
      <c r="FB40" s="19" t="s">
        <v>611</v>
      </c>
      <c r="FC40" s="19" t="s">
        <v>1677</v>
      </c>
      <c r="FD40" s="19" t="s">
        <v>611</v>
      </c>
      <c r="FE40" s="19" t="s">
        <v>611</v>
      </c>
      <c r="FF40" s="19" t="s">
        <v>611</v>
      </c>
      <c r="FG40" s="19" t="s">
        <v>611</v>
      </c>
      <c r="FH40" s="19" t="s">
        <v>611</v>
      </c>
      <c r="FI40" s="19" t="s">
        <v>611</v>
      </c>
      <c r="FJ40" s="19" t="s">
        <v>1677</v>
      </c>
      <c r="FK40" s="18" t="s">
        <v>1678</v>
      </c>
      <c r="FL40" s="18" t="s">
        <v>1677</v>
      </c>
      <c r="FM40" s="19" t="s">
        <v>625</v>
      </c>
      <c r="FN40" s="19" t="s">
        <v>672</v>
      </c>
      <c r="FO40" s="19" t="s">
        <v>611</v>
      </c>
      <c r="FP40" s="19" t="s">
        <v>611</v>
      </c>
      <c r="FQ40" s="19" t="s">
        <v>611</v>
      </c>
      <c r="FR40" s="19" t="s">
        <v>611</v>
      </c>
      <c r="FS40" s="19" t="s">
        <v>611</v>
      </c>
      <c r="FT40" s="19" t="s">
        <v>611</v>
      </c>
      <c r="FU40" s="19" t="s">
        <v>629</v>
      </c>
      <c r="FV40" s="19" t="s">
        <v>611</v>
      </c>
      <c r="FW40" s="19" t="s">
        <v>611</v>
      </c>
      <c r="FX40" s="19" t="s">
        <v>611</v>
      </c>
      <c r="FY40" s="19" t="s">
        <v>676</v>
      </c>
      <c r="FZ40" s="19" t="s">
        <v>631</v>
      </c>
      <c r="GA40" s="19" t="s">
        <v>677</v>
      </c>
      <c r="GB40" s="19" t="s">
        <v>611</v>
      </c>
      <c r="GC40" s="19" t="s">
        <v>611</v>
      </c>
      <c r="GD40" s="19" t="s">
        <v>611</v>
      </c>
      <c r="GE40" s="19" t="s">
        <v>679</v>
      </c>
      <c r="GF40" s="19" t="s">
        <v>680</v>
      </c>
      <c r="GG40" s="19" t="s">
        <v>611</v>
      </c>
      <c r="GH40" s="19" t="s">
        <v>611</v>
      </c>
      <c r="GI40" s="19" t="s">
        <v>611</v>
      </c>
      <c r="GJ40" s="19" t="s">
        <v>611</v>
      </c>
      <c r="GK40" s="19" t="s">
        <v>683</v>
      </c>
      <c r="GL40" s="19" t="s">
        <v>611</v>
      </c>
      <c r="GM40" s="19" t="s">
        <v>611</v>
      </c>
      <c r="GN40" s="19" t="s">
        <v>684</v>
      </c>
      <c r="GO40" s="19" t="s">
        <v>611</v>
      </c>
      <c r="GP40" s="19" t="s">
        <v>611</v>
      </c>
      <c r="GQ40" s="19" t="s">
        <v>611</v>
      </c>
      <c r="GR40" s="19" t="s">
        <v>688</v>
      </c>
      <c r="GS40" s="19" t="s">
        <v>676</v>
      </c>
      <c r="GT40" s="19" t="s">
        <v>611</v>
      </c>
      <c r="GU40" s="19" t="s">
        <v>611</v>
      </c>
      <c r="GV40" s="19" t="s">
        <v>611</v>
      </c>
      <c r="GW40" s="19" t="s">
        <v>611</v>
      </c>
      <c r="GX40" s="19" t="s">
        <v>611</v>
      </c>
      <c r="GY40" s="19" t="s">
        <v>611</v>
      </c>
      <c r="GZ40" s="19" t="s">
        <v>611</v>
      </c>
      <c r="HA40" s="19" t="s">
        <v>1679</v>
      </c>
      <c r="HB40" s="18" t="s">
        <v>1680</v>
      </c>
      <c r="HC40" s="18" t="s">
        <v>1681</v>
      </c>
      <c r="HD40" s="19" t="s">
        <v>625</v>
      </c>
      <c r="HE40" s="19" t="s">
        <v>672</v>
      </c>
      <c r="HF40" s="19" t="s">
        <v>611</v>
      </c>
      <c r="HG40" s="19" t="s">
        <v>611</v>
      </c>
      <c r="HH40" s="19" t="s">
        <v>611</v>
      </c>
      <c r="HI40" s="19" t="s">
        <v>611</v>
      </c>
      <c r="HJ40" s="19" t="s">
        <v>611</v>
      </c>
      <c r="HK40" s="19" t="s">
        <v>611</v>
      </c>
      <c r="HL40" s="19" t="s">
        <v>611</v>
      </c>
      <c r="HM40" s="19" t="s">
        <v>1682</v>
      </c>
      <c r="HN40" s="19" t="s">
        <v>696</v>
      </c>
      <c r="HO40" s="19" t="s">
        <v>697</v>
      </c>
      <c r="HP40" s="19" t="s">
        <v>611</v>
      </c>
      <c r="HQ40" s="19" t="s">
        <v>611</v>
      </c>
      <c r="HR40" s="19" t="s">
        <v>611</v>
      </c>
      <c r="HS40" s="19" t="s">
        <v>611</v>
      </c>
      <c r="HT40" s="19" t="s">
        <v>611</v>
      </c>
      <c r="HU40" s="19" t="s">
        <v>611</v>
      </c>
      <c r="HV40" s="19" t="s">
        <v>611</v>
      </c>
      <c r="HW40" s="19" t="s">
        <v>611</v>
      </c>
      <c r="HX40" s="19" t="s">
        <v>611</v>
      </c>
      <c r="HY40" s="19" t="s">
        <v>705</v>
      </c>
      <c r="HZ40" s="19" t="s">
        <v>611</v>
      </c>
      <c r="IA40" s="19" t="s">
        <v>611</v>
      </c>
      <c r="IB40" s="18" t="s">
        <v>1683</v>
      </c>
      <c r="IC40" s="18" t="s">
        <v>1684</v>
      </c>
      <c r="ID40" s="19" t="s">
        <v>1685</v>
      </c>
      <c r="IE40" s="19" t="s">
        <v>625</v>
      </c>
      <c r="IF40" s="19" t="s">
        <v>672</v>
      </c>
      <c r="IG40" s="19" t="s">
        <v>611</v>
      </c>
      <c r="IH40" s="18" t="s">
        <v>611</v>
      </c>
      <c r="II40" s="19" t="s">
        <v>611</v>
      </c>
      <c r="IJ40" s="19" t="s">
        <v>611</v>
      </c>
      <c r="IK40" s="19" t="s">
        <v>713</v>
      </c>
      <c r="IL40" s="19" t="s">
        <v>714</v>
      </c>
      <c r="IM40" s="19" t="s">
        <v>715</v>
      </c>
      <c r="IN40" s="19" t="s">
        <v>611</v>
      </c>
      <c r="IO40" s="19" t="s">
        <v>611</v>
      </c>
      <c r="IP40" s="19" t="s">
        <v>611</v>
      </c>
      <c r="IQ40" s="19" t="s">
        <v>718</v>
      </c>
      <c r="IR40" s="19" t="s">
        <v>719</v>
      </c>
      <c r="IS40" s="19" t="s">
        <v>611</v>
      </c>
      <c r="IT40" s="19" t="s">
        <v>611</v>
      </c>
      <c r="IU40" s="19" t="s">
        <v>611</v>
      </c>
      <c r="IV40" s="19" t="s">
        <v>611</v>
      </c>
      <c r="IW40" s="19" t="s">
        <v>713</v>
      </c>
      <c r="IX40" s="19" t="s">
        <v>611</v>
      </c>
      <c r="IY40" s="19" t="s">
        <v>722</v>
      </c>
      <c r="IZ40" s="19" t="s">
        <v>611</v>
      </c>
      <c r="JA40" s="19" t="s">
        <v>723</v>
      </c>
      <c r="JB40" s="19" t="s">
        <v>611</v>
      </c>
      <c r="JC40" s="19" t="s">
        <v>717</v>
      </c>
      <c r="JD40" s="19" t="s">
        <v>611</v>
      </c>
      <c r="JE40" s="19" t="s">
        <v>611</v>
      </c>
      <c r="JF40" s="19" t="s">
        <v>718</v>
      </c>
      <c r="JG40" s="19" t="s">
        <v>611</v>
      </c>
      <c r="JH40" s="19" t="s">
        <v>611</v>
      </c>
      <c r="JI40" s="19" t="s">
        <v>1686</v>
      </c>
      <c r="JJ40" s="18" t="s">
        <v>1687</v>
      </c>
      <c r="JK40" s="18" t="s">
        <v>1688</v>
      </c>
      <c r="JL40" s="19" t="s">
        <v>611</v>
      </c>
      <c r="JN40" s="19" t="s">
        <v>611</v>
      </c>
      <c r="JP40" s="19" t="s">
        <v>728</v>
      </c>
      <c r="JQ40" s="17">
        <v>2.5000000000000001E-2</v>
      </c>
      <c r="JR40" s="19" t="s">
        <v>729</v>
      </c>
      <c r="JS40" s="17">
        <v>2.5000000000000001E-2</v>
      </c>
      <c r="JT40" s="19" t="s">
        <v>611</v>
      </c>
      <c r="JU40" s="19" t="s">
        <v>730</v>
      </c>
      <c r="JV40" s="17">
        <v>0</v>
      </c>
      <c r="JW40" s="19" t="s">
        <v>611</v>
      </c>
      <c r="JY40" s="19" t="s">
        <v>611</v>
      </c>
      <c r="KA40" s="19" t="s">
        <v>611</v>
      </c>
      <c r="KC40" s="19" t="s">
        <v>611</v>
      </c>
      <c r="KD40" s="19" t="s">
        <v>809</v>
      </c>
      <c r="KE40" s="17">
        <v>2024</v>
      </c>
      <c r="KF40" s="19" t="s">
        <v>903</v>
      </c>
      <c r="KG40" s="17">
        <v>2025</v>
      </c>
      <c r="KH40" s="19" t="s">
        <v>611</v>
      </c>
      <c r="KI40" s="19" t="s">
        <v>611</v>
      </c>
      <c r="KJ40" s="19" t="s">
        <v>611</v>
      </c>
      <c r="KK40" s="19" t="s">
        <v>611</v>
      </c>
      <c r="KL40" s="19" t="s">
        <v>611</v>
      </c>
      <c r="KM40" s="19" t="s">
        <v>611</v>
      </c>
      <c r="KN40" s="19" t="s">
        <v>611</v>
      </c>
      <c r="KO40" s="19" t="s">
        <v>641</v>
      </c>
      <c r="KP40" s="19" t="s">
        <v>735</v>
      </c>
      <c r="KQ40" s="19" t="s">
        <v>611</v>
      </c>
      <c r="KR40" s="19" t="s">
        <v>642</v>
      </c>
      <c r="KS40" s="19" t="s">
        <v>1689</v>
      </c>
      <c r="KT40" s="19" t="s">
        <v>611</v>
      </c>
      <c r="KU40" s="19" t="s">
        <v>611</v>
      </c>
      <c r="KV40" s="19" t="s">
        <v>739</v>
      </c>
      <c r="KW40" s="19" t="s">
        <v>1690</v>
      </c>
      <c r="KX40" s="19" t="s">
        <v>644</v>
      </c>
      <c r="KY40" s="19" t="s">
        <v>1691</v>
      </c>
      <c r="KZ40" s="19" t="s">
        <v>742</v>
      </c>
      <c r="LA40" s="19" t="s">
        <v>1691</v>
      </c>
      <c r="LB40" s="19" t="s">
        <v>744</v>
      </c>
      <c r="LC40" s="19" t="s">
        <v>1692</v>
      </c>
      <c r="LD40" s="19" t="s">
        <v>611</v>
      </c>
      <c r="LE40" s="19" t="s">
        <v>611</v>
      </c>
      <c r="LF40" s="19" t="s">
        <v>611</v>
      </c>
      <c r="LG40" s="19" t="s">
        <v>611</v>
      </c>
      <c r="LH40" s="19" t="s">
        <v>748</v>
      </c>
      <c r="LI40" s="19" t="s">
        <v>1692</v>
      </c>
      <c r="LJ40" s="19" t="s">
        <v>750</v>
      </c>
      <c r="LK40" s="19" t="s">
        <v>1692</v>
      </c>
      <c r="LL40" s="19" t="s">
        <v>752</v>
      </c>
      <c r="LM40" s="19" t="s">
        <v>1693</v>
      </c>
      <c r="LN40" s="19" t="s">
        <v>611</v>
      </c>
      <c r="LO40" s="19" t="s">
        <v>611</v>
      </c>
      <c r="LP40" s="19" t="s">
        <v>611</v>
      </c>
      <c r="LQ40" s="19" t="s">
        <v>611</v>
      </c>
      <c r="LR40" s="19" t="s">
        <v>611</v>
      </c>
      <c r="LS40" s="19" t="s">
        <v>611</v>
      </c>
      <c r="LT40" s="19" t="s">
        <v>611</v>
      </c>
      <c r="LU40" s="19" t="s">
        <v>611</v>
      </c>
      <c r="LV40" s="19" t="s">
        <v>759</v>
      </c>
      <c r="LW40" s="19" t="s">
        <v>611</v>
      </c>
      <c r="LX40" s="19" t="s">
        <v>761</v>
      </c>
      <c r="LY40" s="19" t="s">
        <v>762</v>
      </c>
      <c r="LZ40" s="19" t="s">
        <v>763</v>
      </c>
      <c r="MA40" s="19" t="s">
        <v>611</v>
      </c>
      <c r="MB40" s="19" t="s">
        <v>611</v>
      </c>
      <c r="MC40" s="19" t="s">
        <v>611</v>
      </c>
      <c r="MD40" s="19" t="s">
        <v>767</v>
      </c>
      <c r="ME40" s="19" t="s">
        <v>768</v>
      </c>
      <c r="MF40" s="19" t="s">
        <v>611</v>
      </c>
      <c r="MG40" s="19" t="s">
        <v>646</v>
      </c>
      <c r="MH40" s="19" t="s">
        <v>611</v>
      </c>
      <c r="MI40" s="19" t="s">
        <v>611</v>
      </c>
      <c r="MJ40" s="19" t="s">
        <v>611</v>
      </c>
      <c r="MK40" s="19" t="s">
        <v>611</v>
      </c>
      <c r="ML40" s="19" t="s">
        <v>772</v>
      </c>
      <c r="MM40" s="19" t="s">
        <v>611</v>
      </c>
      <c r="MN40" s="19" t="s">
        <v>611</v>
      </c>
      <c r="MO40" s="19" t="s">
        <v>611</v>
      </c>
      <c r="MP40" s="19" t="s">
        <v>611</v>
      </c>
      <c r="MQ40" s="19" t="s">
        <v>773</v>
      </c>
      <c r="MR40" s="19" t="s">
        <v>611</v>
      </c>
      <c r="MS40" s="19" t="s">
        <v>611</v>
      </c>
      <c r="MT40" s="19" t="s">
        <v>611</v>
      </c>
      <c r="MU40" s="19" t="s">
        <v>611</v>
      </c>
      <c r="MV40" s="19" t="s">
        <v>611</v>
      </c>
      <c r="MW40" s="19" t="s">
        <v>611</v>
      </c>
      <c r="MX40" s="19" t="s">
        <v>611</v>
      </c>
      <c r="MY40" s="19" t="s">
        <v>611</v>
      </c>
      <c r="MZ40" s="19" t="s">
        <v>611</v>
      </c>
      <c r="NA40" s="19" t="s">
        <v>611</v>
      </c>
      <c r="NB40" s="19" t="s">
        <v>611</v>
      </c>
      <c r="NC40" s="19" t="s">
        <v>611</v>
      </c>
      <c r="ND40" s="19" t="s">
        <v>611</v>
      </c>
      <c r="NE40" s="19" t="s">
        <v>611</v>
      </c>
      <c r="NF40" s="19" t="s">
        <v>611</v>
      </c>
      <c r="NG40" s="19" t="s">
        <v>611</v>
      </c>
      <c r="NH40" s="19" t="s">
        <v>611</v>
      </c>
      <c r="NI40" s="19" t="s">
        <v>611</v>
      </c>
      <c r="NJ40" s="19" t="s">
        <v>611</v>
      </c>
      <c r="NK40" s="19" t="s">
        <v>776</v>
      </c>
      <c r="NL40" s="19" t="s">
        <v>611</v>
      </c>
      <c r="NM40" s="19" t="s">
        <v>611</v>
      </c>
      <c r="NN40" s="19" t="s">
        <v>611</v>
      </c>
      <c r="NO40" s="19" t="s">
        <v>1694</v>
      </c>
      <c r="NP40" s="18">
        <f t="shared" si="18"/>
        <v>2649.89</v>
      </c>
      <c r="NQ40" s="18">
        <f t="shared" si="19"/>
        <v>0</v>
      </c>
      <c r="NR40" s="18">
        <f>SUM(OD40,QD40)</f>
        <v>0</v>
      </c>
      <c r="NS40" s="18">
        <f>SUM(OE40,QE40)</f>
        <v>2649.89</v>
      </c>
      <c r="NT40" s="18">
        <f>SUM(OF40,QF40)</f>
        <v>0</v>
      </c>
      <c r="NU40" s="18">
        <f>SUM(OG40,QG40)</f>
        <v>0</v>
      </c>
      <c r="NV40" s="17">
        <v>208555.11</v>
      </c>
      <c r="OD40" s="18">
        <f t="shared" si="20"/>
        <v>0</v>
      </c>
      <c r="OE40" s="18">
        <f>SUM(OR40,OS40,OT40,OU40,OV40,OW40,OX40,OY40,OZ40,PA40,PB40,PC40,PD40,PE40)</f>
        <v>2649.89</v>
      </c>
      <c r="OF40" s="18">
        <f>SUM(NW40,NX40,NY40,NZ40,OA40,OB40,OC40,OI40,PF40,PG40,PH40,PI40,PJ40,PK40,PM40)</f>
        <v>0</v>
      </c>
      <c r="OG40" s="18">
        <f t="shared" si="21"/>
        <v>0</v>
      </c>
      <c r="OH40" s="19"/>
      <c r="OI40" s="18" t="s">
        <v>611</v>
      </c>
      <c r="OQ40" s="19" t="s">
        <v>611</v>
      </c>
      <c r="PC40" s="17">
        <v>2649.89</v>
      </c>
      <c r="PE40" s="19" t="s">
        <v>611</v>
      </c>
      <c r="PL40" s="19" t="s">
        <v>611</v>
      </c>
      <c r="PM40" s="19" t="s">
        <v>611</v>
      </c>
      <c r="PX40" s="19" t="s">
        <v>611</v>
      </c>
      <c r="PY40" s="19" t="s">
        <v>611</v>
      </c>
      <c r="QD40" s="18">
        <f t="shared" si="22"/>
        <v>0</v>
      </c>
      <c r="QE40" s="18">
        <f t="shared" si="23"/>
        <v>0</v>
      </c>
      <c r="QF40" s="18">
        <f t="shared" si="24"/>
        <v>0</v>
      </c>
      <c r="QG40" s="18">
        <f t="shared" si="25"/>
        <v>0</v>
      </c>
      <c r="QI40" s="19" t="s">
        <v>611</v>
      </c>
      <c r="QJ40" s="19" t="s">
        <v>611</v>
      </c>
      <c r="QP40" s="19" t="s">
        <v>611</v>
      </c>
      <c r="QQ40" s="18" t="s">
        <v>611</v>
      </c>
      <c r="RN40" s="19" t="s">
        <v>611</v>
      </c>
      <c r="RO40" s="19" t="s">
        <v>611</v>
      </c>
      <c r="RP40" s="19" t="s">
        <v>611</v>
      </c>
      <c r="RU40" s="19" t="s">
        <v>611</v>
      </c>
      <c r="RV40" s="19" t="s">
        <v>611</v>
      </c>
      <c r="SE40" s="19" t="s">
        <v>611</v>
      </c>
      <c r="SF40" s="19" t="s">
        <v>611</v>
      </c>
      <c r="SS40" s="19" t="s">
        <v>611</v>
      </c>
      <c r="ST40" s="19" t="s">
        <v>611</v>
      </c>
      <c r="SU40" s="19" t="s">
        <v>1695</v>
      </c>
      <c r="SV40" s="19" t="s">
        <v>611</v>
      </c>
      <c r="SW40" s="19" t="s">
        <v>1696</v>
      </c>
      <c r="SX40" s="18">
        <f t="shared" si="26"/>
        <v>137471</v>
      </c>
      <c r="SY40" s="18">
        <f t="shared" si="27"/>
        <v>0</v>
      </c>
      <c r="SZ40" s="19" t="s">
        <v>611</v>
      </c>
      <c r="TC40" s="17">
        <v>43307</v>
      </c>
      <c r="TH40" s="18">
        <f t="shared" si="28"/>
        <v>0</v>
      </c>
      <c r="TI40" s="18">
        <f t="shared" si="29"/>
        <v>94164</v>
      </c>
      <c r="TJ40" s="18">
        <f t="shared" si="30"/>
        <v>43307</v>
      </c>
      <c r="TK40" s="18">
        <f t="shared" si="31"/>
        <v>0</v>
      </c>
      <c r="TL40" s="19" t="s">
        <v>611</v>
      </c>
      <c r="TM40" s="19" t="s">
        <v>611</v>
      </c>
      <c r="TT40" s="19" t="s">
        <v>611</v>
      </c>
      <c r="TU40" s="19" t="s">
        <v>611</v>
      </c>
      <c r="UG40" s="17">
        <v>94164</v>
      </c>
      <c r="UI40" s="19" t="s">
        <v>611</v>
      </c>
      <c r="UJ40" s="19" t="s">
        <v>611</v>
      </c>
      <c r="UQ40" s="19" t="s">
        <v>611</v>
      </c>
      <c r="UR40" s="19" t="s">
        <v>611</v>
      </c>
      <c r="VC40" s="19" t="s">
        <v>611</v>
      </c>
      <c r="VD40" s="19" t="s">
        <v>611</v>
      </c>
      <c r="VI40" s="18">
        <f t="shared" si="32"/>
        <v>0</v>
      </c>
      <c r="VJ40" s="18">
        <f t="shared" si="33"/>
        <v>0</v>
      </c>
      <c r="VK40" s="18">
        <f t="shared" si="34"/>
        <v>0</v>
      </c>
      <c r="VL40" s="18">
        <f t="shared" si="35"/>
        <v>0</v>
      </c>
      <c r="VN40" s="19" t="s">
        <v>611</v>
      </c>
      <c r="VO40" s="19" t="s">
        <v>611</v>
      </c>
      <c r="VU40" s="19" t="s">
        <v>611</v>
      </c>
      <c r="VV40" s="19" t="s">
        <v>611</v>
      </c>
      <c r="WS40" s="19" t="s">
        <v>611</v>
      </c>
      <c r="WT40" s="19" t="s">
        <v>611</v>
      </c>
      <c r="WU40" s="19" t="s">
        <v>611</v>
      </c>
      <c r="WZ40" s="19" t="s">
        <v>611</v>
      </c>
      <c r="XA40" s="19" t="s">
        <v>611</v>
      </c>
      <c r="XJ40" s="19" t="s">
        <v>611</v>
      </c>
      <c r="XK40" s="19" t="s">
        <v>611</v>
      </c>
      <c r="XX40" s="19" t="s">
        <v>611</v>
      </c>
      <c r="XY40" s="19" t="s">
        <v>611</v>
      </c>
      <c r="XZ40" s="19" t="s">
        <v>1697</v>
      </c>
      <c r="YA40" s="17">
        <v>54000</v>
      </c>
      <c r="YB40" s="19" t="s">
        <v>636</v>
      </c>
      <c r="YC40" s="19" t="s">
        <v>1698</v>
      </c>
      <c r="YD40" s="19" t="s">
        <v>610</v>
      </c>
    </row>
    <row r="41" spans="1:654" ht="15" customHeight="1">
      <c r="A41" s="17">
        <v>2024</v>
      </c>
      <c r="B41" s="17">
        <v>5947026</v>
      </c>
      <c r="C41" s="19" t="s">
        <v>1699</v>
      </c>
      <c r="D41" s="17">
        <v>0</v>
      </c>
      <c r="E41" s="19" t="s">
        <v>615</v>
      </c>
      <c r="F41" s="19" t="s">
        <v>611</v>
      </c>
      <c r="G41" s="22"/>
      <c r="H41" s="19" t="s">
        <v>611</v>
      </c>
      <c r="I41" s="22"/>
      <c r="J41" s="19" t="s">
        <v>611</v>
      </c>
      <c r="K41" s="22"/>
      <c r="L41" s="19" t="s">
        <v>611</v>
      </c>
      <c r="M41" s="22"/>
      <c r="N41" s="19" t="s">
        <v>611</v>
      </c>
      <c r="O41" s="22"/>
      <c r="P41" s="19" t="s">
        <v>611</v>
      </c>
      <c r="Q41" s="22"/>
      <c r="R41" s="19" t="s">
        <v>616</v>
      </c>
      <c r="S41" s="22">
        <v>44166</v>
      </c>
      <c r="T41" s="22" t="s">
        <v>616</v>
      </c>
      <c r="U41" s="19" t="s">
        <v>611</v>
      </c>
      <c r="V41" s="19" t="s">
        <v>1700</v>
      </c>
      <c r="W41" s="19" t="s">
        <v>611</v>
      </c>
      <c r="X41" s="19" t="s">
        <v>611</v>
      </c>
      <c r="Y41" s="19" t="s">
        <v>611</v>
      </c>
      <c r="Z41" s="19" t="s">
        <v>615</v>
      </c>
      <c r="AA41" s="19" t="s">
        <v>611</v>
      </c>
      <c r="AB41" s="22"/>
      <c r="AC41" s="19" t="s">
        <v>952</v>
      </c>
      <c r="AD41" s="22">
        <v>45323</v>
      </c>
      <c r="AE41" s="19" t="s">
        <v>611</v>
      </c>
      <c r="AF41" s="22"/>
      <c r="AG41" s="19" t="s">
        <v>611</v>
      </c>
      <c r="AH41" s="22"/>
      <c r="AI41" s="19" t="s">
        <v>611</v>
      </c>
      <c r="AJ41" s="22"/>
      <c r="AK41" s="19" t="s">
        <v>611</v>
      </c>
      <c r="AL41" s="22"/>
      <c r="AM41" s="19" t="s">
        <v>611</v>
      </c>
      <c r="AN41" s="22"/>
      <c r="AO41" s="18" t="s">
        <v>952</v>
      </c>
      <c r="AP41" s="19" t="s">
        <v>611</v>
      </c>
      <c r="AQ41" s="19" t="s">
        <v>611</v>
      </c>
      <c r="AR41" s="19" t="s">
        <v>611</v>
      </c>
      <c r="AS41" s="19" t="s">
        <v>611</v>
      </c>
      <c r="AT41" s="19" t="s">
        <v>611</v>
      </c>
      <c r="AU41" s="18" t="s">
        <v>615</v>
      </c>
      <c r="AV41" s="19" t="s">
        <v>617</v>
      </c>
      <c r="AW41" s="19" t="s">
        <v>611</v>
      </c>
      <c r="AX41" s="19" t="s">
        <v>611</v>
      </c>
      <c r="AY41" s="19" t="s">
        <v>611</v>
      </c>
      <c r="AZ41" s="19" t="s">
        <v>619</v>
      </c>
      <c r="BA41" s="19" t="s">
        <v>611</v>
      </c>
      <c r="BB41" s="19" t="s">
        <v>611</v>
      </c>
      <c r="BC41" s="19" t="s">
        <v>610</v>
      </c>
      <c r="BD41" s="19" t="s">
        <v>611</v>
      </c>
      <c r="BI41" s="19" t="s">
        <v>611</v>
      </c>
      <c r="BL41" s="19" t="s">
        <v>611</v>
      </c>
      <c r="BM41" s="19" t="s">
        <v>827</v>
      </c>
      <c r="BN41" s="19" t="s">
        <v>611</v>
      </c>
      <c r="BO41" s="19" t="s">
        <v>611</v>
      </c>
      <c r="BP41" s="19" t="s">
        <v>611</v>
      </c>
      <c r="BQ41" s="19" t="s">
        <v>611</v>
      </c>
      <c r="BR41" s="19" t="s">
        <v>611</v>
      </c>
      <c r="BS41" s="19" t="s">
        <v>611</v>
      </c>
      <c r="BT41" s="19" t="s">
        <v>610</v>
      </c>
      <c r="BY41" s="19" t="s">
        <v>611</v>
      </c>
      <c r="BZ41" s="19" t="s">
        <v>611</v>
      </c>
      <c r="CA41" s="19" t="s">
        <v>611</v>
      </c>
      <c r="CB41" s="19" t="s">
        <v>611</v>
      </c>
      <c r="CC41" s="19" t="s">
        <v>611</v>
      </c>
      <c r="CD41" s="19" t="s">
        <v>611</v>
      </c>
      <c r="CE41" s="19" t="s">
        <v>611</v>
      </c>
      <c r="CF41" s="19" t="s">
        <v>611</v>
      </c>
      <c r="CG41" s="19" t="s">
        <v>611</v>
      </c>
      <c r="CH41" s="19" t="s">
        <v>611</v>
      </c>
      <c r="CI41" s="19" t="s">
        <v>611</v>
      </c>
      <c r="CJ41" s="19" t="s">
        <v>611</v>
      </c>
      <c r="CK41" s="19" t="s">
        <v>611</v>
      </c>
      <c r="CL41" s="19" t="s">
        <v>611</v>
      </c>
      <c r="CM41" s="19" t="s">
        <v>611</v>
      </c>
      <c r="CN41" s="19" t="s">
        <v>611</v>
      </c>
      <c r="CO41" s="19" t="s">
        <v>611</v>
      </c>
      <c r="CP41" s="19" t="s">
        <v>611</v>
      </c>
      <c r="CQ41" s="19" t="s">
        <v>622</v>
      </c>
      <c r="CR41" s="19" t="s">
        <v>611</v>
      </c>
      <c r="CS41" s="19" t="s">
        <v>611</v>
      </c>
      <c r="CT41" s="19" t="s">
        <v>610</v>
      </c>
      <c r="CU41" s="19" t="s">
        <v>611</v>
      </c>
      <c r="CY41" s="19" t="s">
        <v>611</v>
      </c>
      <c r="CZ41" s="19" t="s">
        <v>611</v>
      </c>
      <c r="DA41" s="19" t="s">
        <v>611</v>
      </c>
      <c r="DB41" s="19" t="s">
        <v>611</v>
      </c>
      <c r="DC41" s="19" t="s">
        <v>611</v>
      </c>
      <c r="DD41" s="19" t="s">
        <v>611</v>
      </c>
      <c r="DE41" s="19" t="s">
        <v>611</v>
      </c>
      <c r="DF41" s="19" t="s">
        <v>611</v>
      </c>
      <c r="DG41" s="19" t="s">
        <v>611</v>
      </c>
      <c r="DK41" s="19" t="s">
        <v>611</v>
      </c>
      <c r="DL41" s="17">
        <v>40</v>
      </c>
      <c r="DM41" s="17">
        <v>2007</v>
      </c>
      <c r="DN41" s="17">
        <v>60</v>
      </c>
      <c r="DO41" s="17">
        <v>2007</v>
      </c>
      <c r="DP41" s="17">
        <v>80</v>
      </c>
      <c r="DQ41" s="17">
        <v>2007</v>
      </c>
      <c r="DR41" s="19" t="s">
        <v>611</v>
      </c>
      <c r="DS41" s="19" t="s">
        <v>610</v>
      </c>
      <c r="DT41" s="19" t="s">
        <v>610</v>
      </c>
      <c r="DU41" s="19" t="s">
        <v>610</v>
      </c>
      <c r="DV41" s="18" t="s">
        <v>610</v>
      </c>
      <c r="DW41" s="19" t="s">
        <v>610</v>
      </c>
      <c r="DX41" s="19" t="s">
        <v>611</v>
      </c>
      <c r="DY41" s="19" t="s">
        <v>611</v>
      </c>
      <c r="DZ41" s="19" t="s">
        <v>611</v>
      </c>
      <c r="EA41" s="19" t="s">
        <v>611</v>
      </c>
      <c r="EB41" s="19" t="s">
        <v>611</v>
      </c>
      <c r="EC41" s="19" t="s">
        <v>611</v>
      </c>
      <c r="ED41" s="19" t="s">
        <v>611</v>
      </c>
      <c r="EE41" s="19" t="s">
        <v>623</v>
      </c>
      <c r="EF41" s="19" t="s">
        <v>1701</v>
      </c>
      <c r="EG41" s="19" t="s">
        <v>611</v>
      </c>
      <c r="EH41" s="19" t="s">
        <v>625</v>
      </c>
      <c r="EI41" s="19" t="s">
        <v>611</v>
      </c>
      <c r="EJ41" s="19" t="s">
        <v>611</v>
      </c>
      <c r="EK41" s="19" t="s">
        <v>611</v>
      </c>
      <c r="EL41" s="19" t="s">
        <v>611</v>
      </c>
      <c r="EM41" s="19" t="s">
        <v>611</v>
      </c>
      <c r="EN41" s="19" t="s">
        <v>626</v>
      </c>
      <c r="EO41" s="19" t="s">
        <v>611</v>
      </c>
      <c r="EP41" s="19" t="s">
        <v>611</v>
      </c>
      <c r="EQ41" s="19" t="s">
        <v>611</v>
      </c>
      <c r="ER41" s="19" t="s">
        <v>611</v>
      </c>
      <c r="ES41" s="19" t="s">
        <v>611</v>
      </c>
      <c r="ET41" s="19" t="s">
        <v>611</v>
      </c>
      <c r="EU41" s="19" t="s">
        <v>611</v>
      </c>
      <c r="EV41" s="19" t="s">
        <v>611</v>
      </c>
      <c r="EW41" s="19" t="s">
        <v>611</v>
      </c>
      <c r="EX41" s="19" t="s">
        <v>611</v>
      </c>
      <c r="EY41" s="19" t="s">
        <v>611</v>
      </c>
      <c r="EZ41" s="19" t="s">
        <v>611</v>
      </c>
      <c r="FA41" s="19" t="s">
        <v>611</v>
      </c>
      <c r="FB41" s="19" t="s">
        <v>611</v>
      </c>
      <c r="FC41" s="19" t="s">
        <v>611</v>
      </c>
      <c r="FD41" s="19" t="s">
        <v>611</v>
      </c>
      <c r="FE41" s="19" t="s">
        <v>611</v>
      </c>
      <c r="FF41" s="19" t="s">
        <v>611</v>
      </c>
      <c r="FG41" s="19" t="s">
        <v>611</v>
      </c>
      <c r="FH41" s="19" t="s">
        <v>611</v>
      </c>
      <c r="FI41" s="19" t="s">
        <v>611</v>
      </c>
      <c r="FJ41" s="19" t="s">
        <v>1702</v>
      </c>
      <c r="FK41" s="18" t="s">
        <v>628</v>
      </c>
      <c r="FL41" s="18"/>
      <c r="FM41" s="19" t="s">
        <v>625</v>
      </c>
      <c r="FN41" s="19" t="s">
        <v>611</v>
      </c>
      <c r="FO41" s="19" t="s">
        <v>611</v>
      </c>
      <c r="FP41" s="19" t="s">
        <v>611</v>
      </c>
      <c r="FQ41" s="19" t="s">
        <v>611</v>
      </c>
      <c r="FR41" s="19" t="s">
        <v>611</v>
      </c>
      <c r="FS41" s="19" t="s">
        <v>611</v>
      </c>
      <c r="FT41" s="19" t="s">
        <v>611</v>
      </c>
      <c r="FU41" s="19" t="s">
        <v>629</v>
      </c>
      <c r="FV41" s="19" t="s">
        <v>611</v>
      </c>
      <c r="FW41" s="19" t="s">
        <v>611</v>
      </c>
      <c r="FX41" s="19" t="s">
        <v>611</v>
      </c>
      <c r="FY41" s="19" t="s">
        <v>676</v>
      </c>
      <c r="FZ41" s="19" t="s">
        <v>611</v>
      </c>
      <c r="GA41" s="19" t="s">
        <v>611</v>
      </c>
      <c r="GB41" s="19" t="s">
        <v>611</v>
      </c>
      <c r="GC41" s="19" t="s">
        <v>611</v>
      </c>
      <c r="GD41" s="19" t="s">
        <v>611</v>
      </c>
      <c r="GE41" s="19" t="s">
        <v>611</v>
      </c>
      <c r="GF41" s="19" t="s">
        <v>611</v>
      </c>
      <c r="GG41" s="19" t="s">
        <v>611</v>
      </c>
      <c r="GH41" s="19" t="s">
        <v>611</v>
      </c>
      <c r="GI41" s="19" t="s">
        <v>611</v>
      </c>
      <c r="GJ41" s="19" t="s">
        <v>611</v>
      </c>
      <c r="GK41" s="19" t="s">
        <v>611</v>
      </c>
      <c r="GL41" s="19" t="s">
        <v>611</v>
      </c>
      <c r="GM41" s="19" t="s">
        <v>611</v>
      </c>
      <c r="GN41" s="19" t="s">
        <v>611</v>
      </c>
      <c r="GO41" s="19" t="s">
        <v>611</v>
      </c>
      <c r="GP41" s="19" t="s">
        <v>611</v>
      </c>
      <c r="GQ41" s="19" t="s">
        <v>611</v>
      </c>
      <c r="GR41" s="19" t="s">
        <v>611</v>
      </c>
      <c r="GS41" s="19" t="s">
        <v>611</v>
      </c>
      <c r="GT41" s="19" t="s">
        <v>611</v>
      </c>
      <c r="GU41" s="19" t="s">
        <v>611</v>
      </c>
      <c r="GV41" s="19" t="s">
        <v>611</v>
      </c>
      <c r="GW41" s="19" t="s">
        <v>611</v>
      </c>
      <c r="GX41" s="19" t="s">
        <v>611</v>
      </c>
      <c r="GY41" s="19" t="s">
        <v>611</v>
      </c>
      <c r="GZ41" s="19" t="s">
        <v>611</v>
      </c>
      <c r="HA41" s="19" t="s">
        <v>1703</v>
      </c>
      <c r="HB41" s="18" t="s">
        <v>1704</v>
      </c>
      <c r="HC41" s="18"/>
      <c r="HD41" s="19" t="s">
        <v>611</v>
      </c>
      <c r="HE41" s="19" t="s">
        <v>611</v>
      </c>
      <c r="HF41" s="19" t="s">
        <v>634</v>
      </c>
      <c r="HG41" s="19" t="s">
        <v>611</v>
      </c>
      <c r="HH41" s="19" t="s">
        <v>611</v>
      </c>
      <c r="HI41" s="19" t="s">
        <v>611</v>
      </c>
      <c r="HJ41" s="19" t="s">
        <v>611</v>
      </c>
      <c r="HK41" s="19" t="s">
        <v>611</v>
      </c>
      <c r="HL41" s="19" t="s">
        <v>611</v>
      </c>
      <c r="HM41" s="19" t="s">
        <v>611</v>
      </c>
      <c r="HN41" s="19" t="s">
        <v>611</v>
      </c>
      <c r="HO41" s="19" t="s">
        <v>611</v>
      </c>
      <c r="HP41" s="19" t="s">
        <v>611</v>
      </c>
      <c r="HQ41" s="19" t="s">
        <v>611</v>
      </c>
      <c r="HR41" s="19" t="s">
        <v>611</v>
      </c>
      <c r="HS41" s="19" t="s">
        <v>611</v>
      </c>
      <c r="HT41" s="19" t="s">
        <v>611</v>
      </c>
      <c r="HU41" s="19" t="s">
        <v>611</v>
      </c>
      <c r="HV41" s="19" t="s">
        <v>611</v>
      </c>
      <c r="HW41" s="19" t="s">
        <v>611</v>
      </c>
      <c r="HX41" s="19" t="s">
        <v>611</v>
      </c>
      <c r="HY41" s="19" t="s">
        <v>611</v>
      </c>
      <c r="HZ41" s="19" t="s">
        <v>611</v>
      </c>
      <c r="IA41" s="19" t="s">
        <v>611</v>
      </c>
      <c r="IB41" s="18" t="s">
        <v>635</v>
      </c>
      <c r="IC41" s="18" t="s">
        <v>634</v>
      </c>
      <c r="ID41" s="19" t="s">
        <v>636</v>
      </c>
      <c r="IE41" s="19" t="s">
        <v>611</v>
      </c>
      <c r="IF41" s="19" t="s">
        <v>672</v>
      </c>
      <c r="IG41" s="19" t="s">
        <v>611</v>
      </c>
      <c r="IH41" s="18" t="s">
        <v>611</v>
      </c>
      <c r="II41" s="19" t="s">
        <v>611</v>
      </c>
      <c r="IJ41" s="19" t="s">
        <v>611</v>
      </c>
      <c r="IK41" s="19" t="s">
        <v>611</v>
      </c>
      <c r="IL41" s="19" t="s">
        <v>611</v>
      </c>
      <c r="IM41" s="19" t="s">
        <v>611</v>
      </c>
      <c r="IN41" s="19" t="s">
        <v>611</v>
      </c>
      <c r="IO41" s="19" t="s">
        <v>611</v>
      </c>
      <c r="IP41" s="19" t="s">
        <v>611</v>
      </c>
      <c r="IQ41" s="19" t="s">
        <v>611</v>
      </c>
      <c r="IR41" s="19" t="s">
        <v>611</v>
      </c>
      <c r="IS41" s="19" t="s">
        <v>611</v>
      </c>
      <c r="IT41" s="19" t="s">
        <v>611</v>
      </c>
      <c r="IU41" s="19" t="s">
        <v>611</v>
      </c>
      <c r="IV41" s="19" t="s">
        <v>611</v>
      </c>
      <c r="IW41" s="19" t="s">
        <v>611</v>
      </c>
      <c r="IX41" s="19" t="s">
        <v>611</v>
      </c>
      <c r="IY41" s="19" t="s">
        <v>611</v>
      </c>
      <c r="IZ41" s="19" t="s">
        <v>611</v>
      </c>
      <c r="JA41" s="19" t="s">
        <v>611</v>
      </c>
      <c r="JB41" s="19" t="s">
        <v>611</v>
      </c>
      <c r="JC41" s="19" t="s">
        <v>611</v>
      </c>
      <c r="JD41" s="19" t="s">
        <v>611</v>
      </c>
      <c r="JE41" s="19" t="s">
        <v>611</v>
      </c>
      <c r="JF41" s="19" t="s">
        <v>611</v>
      </c>
      <c r="JG41" s="19" t="s">
        <v>611</v>
      </c>
      <c r="JH41" s="19" t="s">
        <v>1705</v>
      </c>
      <c r="JI41" s="19" t="s">
        <v>1706</v>
      </c>
      <c r="JJ41" s="18"/>
      <c r="JK41" s="18" t="s">
        <v>1705</v>
      </c>
      <c r="JL41" s="19" t="s">
        <v>611</v>
      </c>
      <c r="JN41" s="19" t="s">
        <v>611</v>
      </c>
      <c r="JP41" s="19" t="s">
        <v>611</v>
      </c>
      <c r="JR41" s="19" t="s">
        <v>611</v>
      </c>
      <c r="JT41" s="19" t="s">
        <v>634</v>
      </c>
      <c r="JU41" s="19" t="s">
        <v>611</v>
      </c>
      <c r="JW41" s="19" t="s">
        <v>611</v>
      </c>
      <c r="JY41" s="19" t="s">
        <v>731</v>
      </c>
      <c r="JZ41" s="17">
        <v>60000</v>
      </c>
      <c r="KA41" s="19" t="s">
        <v>732</v>
      </c>
      <c r="KB41" s="17">
        <v>85000</v>
      </c>
      <c r="KC41" s="19" t="s">
        <v>611</v>
      </c>
      <c r="KD41" s="19" t="s">
        <v>611</v>
      </c>
      <c r="KF41" s="19" t="s">
        <v>611</v>
      </c>
      <c r="KH41" s="19" t="s">
        <v>610</v>
      </c>
      <c r="KI41" s="19" t="s">
        <v>611</v>
      </c>
      <c r="KJ41" s="19" t="s">
        <v>611</v>
      </c>
      <c r="KK41" s="19" t="s">
        <v>611</v>
      </c>
      <c r="KL41" s="19" t="s">
        <v>640</v>
      </c>
      <c r="KM41" s="19" t="s">
        <v>858</v>
      </c>
      <c r="KN41" s="19" t="s">
        <v>734</v>
      </c>
      <c r="KO41" s="19" t="s">
        <v>611</v>
      </c>
      <c r="KP41" s="19" t="s">
        <v>611</v>
      </c>
      <c r="KQ41" s="19" t="s">
        <v>611</v>
      </c>
      <c r="KR41" s="19" t="s">
        <v>611</v>
      </c>
      <c r="KS41" s="19" t="s">
        <v>611</v>
      </c>
      <c r="KT41" s="19" t="s">
        <v>611</v>
      </c>
      <c r="KU41" s="19" t="s">
        <v>611</v>
      </c>
      <c r="KV41" s="19" t="s">
        <v>739</v>
      </c>
      <c r="KW41" s="19" t="s">
        <v>1707</v>
      </c>
      <c r="KX41" s="19" t="s">
        <v>611</v>
      </c>
      <c r="KY41" s="19" t="s">
        <v>611</v>
      </c>
      <c r="KZ41" s="19" t="s">
        <v>611</v>
      </c>
      <c r="LA41" s="19" t="s">
        <v>611</v>
      </c>
      <c r="LB41" s="19" t="s">
        <v>744</v>
      </c>
      <c r="LC41" s="19" t="s">
        <v>1708</v>
      </c>
      <c r="LD41" s="19" t="s">
        <v>611</v>
      </c>
      <c r="LE41" s="19" t="s">
        <v>611</v>
      </c>
      <c r="LF41" s="19" t="s">
        <v>746</v>
      </c>
      <c r="LG41" s="19" t="s">
        <v>1708</v>
      </c>
      <c r="LH41" s="19" t="s">
        <v>611</v>
      </c>
      <c r="LI41" s="19" t="s">
        <v>611</v>
      </c>
      <c r="LJ41" s="19" t="s">
        <v>611</v>
      </c>
      <c r="LK41" s="19" t="s">
        <v>611</v>
      </c>
      <c r="LL41" s="19" t="s">
        <v>611</v>
      </c>
      <c r="LM41" s="19" t="s">
        <v>611</v>
      </c>
      <c r="LN41" s="19" t="s">
        <v>611</v>
      </c>
      <c r="LO41" s="19" t="s">
        <v>611</v>
      </c>
      <c r="LP41" s="19" t="s">
        <v>756</v>
      </c>
      <c r="LQ41" s="19" t="s">
        <v>1709</v>
      </c>
      <c r="LR41" s="19" t="s">
        <v>611</v>
      </c>
      <c r="LS41" s="19" t="s">
        <v>611</v>
      </c>
      <c r="LT41" s="19" t="s">
        <v>611</v>
      </c>
      <c r="LU41" s="19" t="s">
        <v>758</v>
      </c>
      <c r="LV41" s="19" t="s">
        <v>759</v>
      </c>
      <c r="LW41" s="19" t="s">
        <v>760</v>
      </c>
      <c r="LX41" s="19" t="s">
        <v>761</v>
      </c>
      <c r="LY41" s="19" t="s">
        <v>762</v>
      </c>
      <c r="LZ41" s="19" t="s">
        <v>763</v>
      </c>
      <c r="MA41" s="19" t="s">
        <v>611</v>
      </c>
      <c r="MB41" s="19" t="s">
        <v>611</v>
      </c>
      <c r="MC41" s="19" t="s">
        <v>611</v>
      </c>
      <c r="MD41" s="19" t="s">
        <v>767</v>
      </c>
      <c r="ME41" s="19" t="s">
        <v>611</v>
      </c>
      <c r="MF41" s="19" t="s">
        <v>611</v>
      </c>
      <c r="MG41" s="19" t="s">
        <v>646</v>
      </c>
      <c r="MH41" s="19" t="s">
        <v>611</v>
      </c>
      <c r="MI41" s="19" t="s">
        <v>611</v>
      </c>
      <c r="MJ41" s="19" t="s">
        <v>1710</v>
      </c>
      <c r="MK41" s="19" t="s">
        <v>771</v>
      </c>
      <c r="ML41" s="19" t="s">
        <v>772</v>
      </c>
      <c r="MM41" s="19" t="s">
        <v>611</v>
      </c>
      <c r="MN41" s="19" t="s">
        <v>611</v>
      </c>
      <c r="MO41" s="19" t="s">
        <v>611</v>
      </c>
      <c r="MP41" s="19" t="s">
        <v>610</v>
      </c>
      <c r="MQ41" s="19" t="s">
        <v>611</v>
      </c>
      <c r="MR41" s="19" t="s">
        <v>611</v>
      </c>
      <c r="MS41" s="19" t="s">
        <v>611</v>
      </c>
      <c r="MT41" s="19" t="s">
        <v>648</v>
      </c>
      <c r="MU41" s="19" t="s">
        <v>611</v>
      </c>
      <c r="MV41" s="19" t="s">
        <v>611</v>
      </c>
      <c r="MW41" s="19" t="s">
        <v>611</v>
      </c>
      <c r="MX41" s="19" t="s">
        <v>611</v>
      </c>
      <c r="MY41" s="19" t="s">
        <v>611</v>
      </c>
      <c r="MZ41" s="19" t="s">
        <v>611</v>
      </c>
      <c r="NA41" s="19" t="s">
        <v>611</v>
      </c>
      <c r="NB41" s="19" t="s">
        <v>611</v>
      </c>
      <c r="NC41" s="19" t="s">
        <v>611</v>
      </c>
      <c r="ND41" s="19" t="s">
        <v>611</v>
      </c>
      <c r="NE41" s="19" t="s">
        <v>611</v>
      </c>
      <c r="NF41" s="19" t="s">
        <v>611</v>
      </c>
      <c r="NG41" s="19" t="s">
        <v>611</v>
      </c>
      <c r="NH41" s="19" t="s">
        <v>611</v>
      </c>
      <c r="NI41" s="19" t="s">
        <v>611</v>
      </c>
      <c r="NJ41" s="19" t="s">
        <v>611</v>
      </c>
      <c r="NK41" s="19" t="s">
        <v>776</v>
      </c>
      <c r="NL41" s="19" t="s">
        <v>611</v>
      </c>
      <c r="NM41" s="19" t="s">
        <v>611</v>
      </c>
      <c r="NN41" s="19" t="s">
        <v>611</v>
      </c>
      <c r="NO41" s="19" t="s">
        <v>611</v>
      </c>
      <c r="NP41" s="18">
        <f t="shared" si="18"/>
        <v>0</v>
      </c>
      <c r="NQ41" s="18">
        <f t="shared" si="19"/>
        <v>0</v>
      </c>
      <c r="NR41" s="18">
        <f>SUM(OD41,QD41)</f>
        <v>0</v>
      </c>
      <c r="NS41" s="18">
        <f>SUM(OE41,QE41)</f>
        <v>0</v>
      </c>
      <c r="NT41" s="18">
        <f>SUM(OF41,QF41)</f>
        <v>0</v>
      </c>
      <c r="NU41" s="18">
        <f>SUM(OG41,QG41)</f>
        <v>0</v>
      </c>
      <c r="NV41" s="17">
        <v>137953</v>
      </c>
      <c r="OD41" s="18">
        <f t="shared" si="20"/>
        <v>0</v>
      </c>
      <c r="OE41" s="18">
        <f>SUM(OR41,OS41,OT41,OU41,OV41,OW41,OX41,OY41,OZ41,PA41,PB41,PC41,PD41,PE41)</f>
        <v>0</v>
      </c>
      <c r="OF41" s="18">
        <f>SUM(NW41,NX41,NY41,NZ41,OA41,OB41,OC41,OI41,PF41,PG41,PH41,PI41,PJ41,PK41,PM41)</f>
        <v>0</v>
      </c>
      <c r="OG41" s="18">
        <f t="shared" si="21"/>
        <v>0</v>
      </c>
      <c r="OH41" s="19"/>
      <c r="OI41" s="18" t="s">
        <v>611</v>
      </c>
      <c r="OQ41" s="19" t="s">
        <v>611</v>
      </c>
      <c r="PE41" s="19" t="s">
        <v>611</v>
      </c>
      <c r="PL41" s="19" t="s">
        <v>611</v>
      </c>
      <c r="PM41" s="19" t="s">
        <v>611</v>
      </c>
      <c r="PX41" s="19" t="s">
        <v>611</v>
      </c>
      <c r="PY41" s="19" t="s">
        <v>611</v>
      </c>
      <c r="QD41" s="18">
        <f t="shared" si="22"/>
        <v>0</v>
      </c>
      <c r="QE41" s="18">
        <f t="shared" si="23"/>
        <v>0</v>
      </c>
      <c r="QF41" s="18">
        <f t="shared" si="24"/>
        <v>0</v>
      </c>
      <c r="QG41" s="18">
        <f t="shared" si="25"/>
        <v>0</v>
      </c>
      <c r="QI41" s="19" t="s">
        <v>611</v>
      </c>
      <c r="QJ41" s="19" t="s">
        <v>611</v>
      </c>
      <c r="QP41" s="19" t="s">
        <v>611</v>
      </c>
      <c r="QQ41" s="18" t="s">
        <v>611</v>
      </c>
      <c r="RN41" s="19" t="s">
        <v>611</v>
      </c>
      <c r="RO41" s="19" t="s">
        <v>611</v>
      </c>
      <c r="RP41" s="19" t="s">
        <v>611</v>
      </c>
      <c r="RU41" s="19" t="s">
        <v>611</v>
      </c>
      <c r="RV41" s="19" t="s">
        <v>611</v>
      </c>
      <c r="SE41" s="19" t="s">
        <v>611</v>
      </c>
      <c r="SF41" s="19" t="s">
        <v>611</v>
      </c>
      <c r="SS41" s="19" t="s">
        <v>611</v>
      </c>
      <c r="ST41" s="19" t="s">
        <v>611</v>
      </c>
      <c r="SU41" s="19" t="s">
        <v>1711</v>
      </c>
      <c r="SV41" s="19" t="s">
        <v>611</v>
      </c>
      <c r="SW41" s="19" t="s">
        <v>1712</v>
      </c>
      <c r="SX41" s="18">
        <f t="shared" si="26"/>
        <v>94164</v>
      </c>
      <c r="SY41" s="18">
        <f t="shared" si="27"/>
        <v>0</v>
      </c>
      <c r="SZ41" s="19" t="s">
        <v>611</v>
      </c>
      <c r="TH41" s="18">
        <f t="shared" si="28"/>
        <v>0</v>
      </c>
      <c r="TI41" s="18">
        <f t="shared" si="29"/>
        <v>94164</v>
      </c>
      <c r="TJ41" s="18">
        <f t="shared" si="30"/>
        <v>0</v>
      </c>
      <c r="TK41" s="18">
        <f t="shared" si="31"/>
        <v>0</v>
      </c>
      <c r="TL41" s="19" t="s">
        <v>611</v>
      </c>
      <c r="TM41" s="19" t="s">
        <v>611</v>
      </c>
      <c r="TT41" s="19" t="s">
        <v>611</v>
      </c>
      <c r="TU41" s="19" t="s">
        <v>611</v>
      </c>
      <c r="UG41" s="17">
        <v>94164</v>
      </c>
      <c r="UI41" s="19" t="s">
        <v>611</v>
      </c>
      <c r="UJ41" s="19" t="s">
        <v>611</v>
      </c>
      <c r="UQ41" s="19" t="s">
        <v>611</v>
      </c>
      <c r="UR41" s="19" t="s">
        <v>611</v>
      </c>
      <c r="VC41" s="19" t="s">
        <v>611</v>
      </c>
      <c r="VD41" s="19" t="s">
        <v>611</v>
      </c>
      <c r="VI41" s="18">
        <f t="shared" si="32"/>
        <v>0</v>
      </c>
      <c r="VJ41" s="18">
        <f t="shared" si="33"/>
        <v>0</v>
      </c>
      <c r="VK41" s="18">
        <f t="shared" si="34"/>
        <v>0</v>
      </c>
      <c r="VL41" s="18">
        <f t="shared" si="35"/>
        <v>0</v>
      </c>
      <c r="VN41" s="19" t="s">
        <v>611</v>
      </c>
      <c r="VO41" s="19" t="s">
        <v>611</v>
      </c>
      <c r="VU41" s="19" t="s">
        <v>611</v>
      </c>
      <c r="VV41" s="19" t="s">
        <v>611</v>
      </c>
      <c r="WS41" s="19" t="s">
        <v>611</v>
      </c>
      <c r="WT41" s="19" t="s">
        <v>611</v>
      </c>
      <c r="WU41" s="19" t="s">
        <v>611</v>
      </c>
      <c r="WZ41" s="19" t="s">
        <v>611</v>
      </c>
      <c r="XA41" s="19" t="s">
        <v>611</v>
      </c>
      <c r="XJ41" s="19" t="s">
        <v>611</v>
      </c>
      <c r="XK41" s="19" t="s">
        <v>611</v>
      </c>
      <c r="XX41" s="19" t="s">
        <v>611</v>
      </c>
      <c r="XY41" s="19" t="s">
        <v>611</v>
      </c>
      <c r="XZ41" s="19" t="s">
        <v>1713</v>
      </c>
      <c r="YA41" s="17">
        <v>0</v>
      </c>
      <c r="YB41" s="19" t="s">
        <v>636</v>
      </c>
      <c r="YC41" s="19" t="s">
        <v>1714</v>
      </c>
      <c r="YD41" s="19" t="s">
        <v>610</v>
      </c>
    </row>
    <row r="42" spans="1:654" ht="15" customHeight="1">
      <c r="A42" s="17">
        <v>2024</v>
      </c>
      <c r="B42" s="17">
        <v>5955014</v>
      </c>
      <c r="C42" s="19" t="s">
        <v>1715</v>
      </c>
      <c r="D42" s="17">
        <v>0.5</v>
      </c>
      <c r="E42" s="19" t="s">
        <v>610</v>
      </c>
      <c r="F42" s="19" t="s">
        <v>611</v>
      </c>
      <c r="G42" s="22"/>
      <c r="H42" s="19" t="s">
        <v>611</v>
      </c>
      <c r="I42" s="22"/>
      <c r="J42" s="19" t="s">
        <v>611</v>
      </c>
      <c r="K42" s="22"/>
      <c r="L42" s="19" t="s">
        <v>611</v>
      </c>
      <c r="M42" s="22"/>
      <c r="N42" s="19" t="s">
        <v>611</v>
      </c>
      <c r="O42" s="22"/>
      <c r="P42" s="19" t="s">
        <v>611</v>
      </c>
      <c r="Q42" s="22"/>
      <c r="R42" s="19" t="s">
        <v>611</v>
      </c>
      <c r="S42" s="22"/>
      <c r="T42" s="22" t="s">
        <v>612</v>
      </c>
      <c r="U42" s="19" t="s">
        <v>611</v>
      </c>
      <c r="V42" s="19" t="s">
        <v>611</v>
      </c>
      <c r="W42" s="19" t="s">
        <v>611</v>
      </c>
      <c r="X42" s="19" t="s">
        <v>611</v>
      </c>
      <c r="Y42" s="19" t="s">
        <v>614</v>
      </c>
      <c r="Z42" s="19" t="s">
        <v>610</v>
      </c>
      <c r="AA42" s="19" t="s">
        <v>611</v>
      </c>
      <c r="AB42" s="22"/>
      <c r="AC42" s="19" t="s">
        <v>611</v>
      </c>
      <c r="AD42" s="22"/>
      <c r="AE42" s="19" t="s">
        <v>611</v>
      </c>
      <c r="AF42" s="22"/>
      <c r="AG42" s="19" t="s">
        <v>611</v>
      </c>
      <c r="AH42" s="22"/>
      <c r="AI42" s="19" t="s">
        <v>611</v>
      </c>
      <c r="AJ42" s="22"/>
      <c r="AK42" s="19" t="s">
        <v>611</v>
      </c>
      <c r="AL42" s="22"/>
      <c r="AM42" s="19" t="s">
        <v>611</v>
      </c>
      <c r="AN42" s="22"/>
      <c r="AO42" s="18" t="s">
        <v>612</v>
      </c>
      <c r="AP42" s="19" t="s">
        <v>611</v>
      </c>
      <c r="AQ42" s="19" t="s">
        <v>611</v>
      </c>
      <c r="AR42" s="19" t="s">
        <v>611</v>
      </c>
      <c r="AS42" s="19" t="s">
        <v>611</v>
      </c>
      <c r="AT42" s="19" t="s">
        <v>614</v>
      </c>
      <c r="AU42" s="18" t="s">
        <v>610</v>
      </c>
      <c r="AV42" s="19" t="s">
        <v>617</v>
      </c>
      <c r="AW42" s="19" t="s">
        <v>618</v>
      </c>
      <c r="AX42" s="19" t="s">
        <v>611</v>
      </c>
      <c r="AY42" s="19" t="s">
        <v>611</v>
      </c>
      <c r="AZ42" s="19" t="s">
        <v>619</v>
      </c>
      <c r="BA42" s="19" t="s">
        <v>611</v>
      </c>
      <c r="BB42" s="19" t="s">
        <v>611</v>
      </c>
      <c r="BC42" s="19" t="s">
        <v>615</v>
      </c>
      <c r="BD42" s="19" t="s">
        <v>611</v>
      </c>
      <c r="BE42" s="17">
        <v>2517.06</v>
      </c>
      <c r="BF42" s="17">
        <v>391.54</v>
      </c>
      <c r="BG42" s="17">
        <v>2908.6</v>
      </c>
      <c r="BH42" s="17">
        <v>10</v>
      </c>
      <c r="BI42" s="19" t="s">
        <v>661</v>
      </c>
      <c r="BJ42" s="17">
        <v>2421.37</v>
      </c>
      <c r="BK42" s="17">
        <v>820.32</v>
      </c>
      <c r="BL42" s="19" t="s">
        <v>611</v>
      </c>
      <c r="BM42" s="19" t="s">
        <v>611</v>
      </c>
      <c r="BN42" s="19" t="s">
        <v>611</v>
      </c>
      <c r="BO42" s="19" t="s">
        <v>611</v>
      </c>
      <c r="BP42" s="19" t="s">
        <v>611</v>
      </c>
      <c r="BQ42" s="19" t="s">
        <v>611</v>
      </c>
      <c r="BR42" s="19" t="s">
        <v>611</v>
      </c>
      <c r="BS42" s="19" t="s">
        <v>611</v>
      </c>
      <c r="BT42" s="19" t="s">
        <v>610</v>
      </c>
      <c r="BY42" s="19" t="s">
        <v>611</v>
      </c>
      <c r="BZ42" s="19" t="s">
        <v>611</v>
      </c>
      <c r="CA42" s="19" t="s">
        <v>611</v>
      </c>
      <c r="CB42" s="19" t="s">
        <v>611</v>
      </c>
      <c r="CC42" s="19" t="s">
        <v>611</v>
      </c>
      <c r="CD42" s="19" t="s">
        <v>611</v>
      </c>
      <c r="CE42" s="19" t="s">
        <v>611</v>
      </c>
      <c r="CF42" s="19" t="s">
        <v>611</v>
      </c>
      <c r="CG42" s="19" t="s">
        <v>611</v>
      </c>
      <c r="CH42" s="19" t="s">
        <v>611</v>
      </c>
      <c r="CI42" s="19" t="s">
        <v>611</v>
      </c>
      <c r="CJ42" s="19" t="s">
        <v>611</v>
      </c>
      <c r="CK42" s="19" t="s">
        <v>611</v>
      </c>
      <c r="CL42" s="19" t="s">
        <v>611</v>
      </c>
      <c r="CM42" s="19" t="s">
        <v>611</v>
      </c>
      <c r="CN42" s="19" t="s">
        <v>611</v>
      </c>
      <c r="CO42" s="19" t="s">
        <v>611</v>
      </c>
      <c r="CP42" s="19" t="s">
        <v>611</v>
      </c>
      <c r="CQ42" s="19" t="s">
        <v>622</v>
      </c>
      <c r="CR42" s="19" t="s">
        <v>868</v>
      </c>
      <c r="CS42" s="19" t="s">
        <v>1716</v>
      </c>
      <c r="CT42" s="19" t="s">
        <v>610</v>
      </c>
      <c r="CU42" s="19" t="s">
        <v>611</v>
      </c>
      <c r="CY42" s="19" t="s">
        <v>611</v>
      </c>
      <c r="CZ42" s="19" t="s">
        <v>611</v>
      </c>
      <c r="DA42" s="19" t="s">
        <v>611</v>
      </c>
      <c r="DB42" s="19" t="s">
        <v>611</v>
      </c>
      <c r="DC42" s="19" t="s">
        <v>611</v>
      </c>
      <c r="DD42" s="19" t="s">
        <v>611</v>
      </c>
      <c r="DE42" s="19" t="s">
        <v>611</v>
      </c>
      <c r="DF42" s="19" t="s">
        <v>611</v>
      </c>
      <c r="DG42" s="19" t="s">
        <v>611</v>
      </c>
      <c r="DK42" s="19" t="s">
        <v>611</v>
      </c>
      <c r="DL42" s="17">
        <v>0</v>
      </c>
      <c r="DM42" s="17">
        <v>0</v>
      </c>
      <c r="DN42" s="17">
        <v>0</v>
      </c>
      <c r="DO42" s="17">
        <v>0</v>
      </c>
      <c r="DP42" s="17">
        <v>0</v>
      </c>
      <c r="DQ42" s="17">
        <v>0</v>
      </c>
      <c r="DR42" s="19" t="s">
        <v>1717</v>
      </c>
      <c r="DS42" s="19" t="s">
        <v>610</v>
      </c>
      <c r="DT42" s="19" t="s">
        <v>610</v>
      </c>
      <c r="DU42" s="19" t="s">
        <v>610</v>
      </c>
      <c r="DV42" s="18" t="s">
        <v>610</v>
      </c>
      <c r="DW42" s="19" t="s">
        <v>610</v>
      </c>
      <c r="DX42" s="19" t="s">
        <v>611</v>
      </c>
      <c r="DY42" s="19" t="s">
        <v>611</v>
      </c>
      <c r="DZ42" s="19" t="s">
        <v>611</v>
      </c>
      <c r="EA42" s="19" t="s">
        <v>611</v>
      </c>
      <c r="EB42" s="19" t="s">
        <v>848</v>
      </c>
      <c r="EC42" s="19" t="s">
        <v>611</v>
      </c>
      <c r="ED42" s="19" t="s">
        <v>668</v>
      </c>
      <c r="EE42" s="19" t="s">
        <v>611</v>
      </c>
      <c r="EF42" s="19" t="s">
        <v>611</v>
      </c>
      <c r="EG42" s="19" t="s">
        <v>611</v>
      </c>
      <c r="EH42" s="19" t="s">
        <v>625</v>
      </c>
      <c r="EI42" s="19" t="s">
        <v>611</v>
      </c>
      <c r="EJ42" s="19" t="s">
        <v>611</v>
      </c>
      <c r="EK42" s="19" t="s">
        <v>611</v>
      </c>
      <c r="EL42" s="19" t="s">
        <v>1101</v>
      </c>
      <c r="EM42" s="19" t="s">
        <v>611</v>
      </c>
      <c r="EN42" s="19" t="s">
        <v>626</v>
      </c>
      <c r="EO42" s="19" t="s">
        <v>611</v>
      </c>
      <c r="EP42" s="19" t="s">
        <v>611</v>
      </c>
      <c r="EQ42" s="19" t="s">
        <v>611</v>
      </c>
      <c r="ER42" s="19" t="s">
        <v>611</v>
      </c>
      <c r="ES42" s="19" t="s">
        <v>611</v>
      </c>
      <c r="ET42" s="19" t="s">
        <v>611</v>
      </c>
      <c r="EU42" s="19" t="s">
        <v>611</v>
      </c>
      <c r="EV42" s="19" t="s">
        <v>611</v>
      </c>
      <c r="EW42" s="19" t="s">
        <v>611</v>
      </c>
      <c r="EX42" s="19" t="s">
        <v>611</v>
      </c>
      <c r="EY42" s="19" t="s">
        <v>611</v>
      </c>
      <c r="EZ42" s="19" t="s">
        <v>611</v>
      </c>
      <c r="FA42" s="19" t="s">
        <v>611</v>
      </c>
      <c r="FB42" s="19" t="s">
        <v>611</v>
      </c>
      <c r="FC42" s="19" t="s">
        <v>611</v>
      </c>
      <c r="FD42" s="19" t="s">
        <v>611</v>
      </c>
      <c r="FE42" s="19" t="s">
        <v>611</v>
      </c>
      <c r="FF42" s="19" t="s">
        <v>611</v>
      </c>
      <c r="FG42" s="19" t="s">
        <v>611</v>
      </c>
      <c r="FH42" s="19" t="s">
        <v>611</v>
      </c>
      <c r="FI42" s="19" t="s">
        <v>611</v>
      </c>
      <c r="FJ42" s="19" t="s">
        <v>1718</v>
      </c>
      <c r="FK42" s="18" t="s">
        <v>1719</v>
      </c>
      <c r="FL42" s="18"/>
      <c r="FM42" s="19" t="s">
        <v>625</v>
      </c>
      <c r="FN42" s="19" t="s">
        <v>611</v>
      </c>
      <c r="FO42" s="19" t="s">
        <v>611</v>
      </c>
      <c r="FP42" s="19" t="s">
        <v>673</v>
      </c>
      <c r="FQ42" s="19" t="s">
        <v>611</v>
      </c>
      <c r="FR42" s="19" t="s">
        <v>611</v>
      </c>
      <c r="FS42" s="19" t="s">
        <v>611</v>
      </c>
      <c r="FT42" s="19" t="s">
        <v>611</v>
      </c>
      <c r="FU42" s="19" t="s">
        <v>629</v>
      </c>
      <c r="FV42" s="19" t="s">
        <v>611</v>
      </c>
      <c r="FW42" s="19" t="s">
        <v>675</v>
      </c>
      <c r="FX42" s="19" t="s">
        <v>795</v>
      </c>
      <c r="FY42" s="19" t="s">
        <v>611</v>
      </c>
      <c r="FZ42" s="19" t="s">
        <v>611</v>
      </c>
      <c r="GA42" s="19" t="s">
        <v>611</v>
      </c>
      <c r="GB42" s="19" t="s">
        <v>611</v>
      </c>
      <c r="GC42" s="19" t="s">
        <v>611</v>
      </c>
      <c r="GD42" s="19" t="s">
        <v>611</v>
      </c>
      <c r="GE42" s="19" t="s">
        <v>611</v>
      </c>
      <c r="GF42" s="19" t="s">
        <v>611</v>
      </c>
      <c r="GG42" s="19" t="s">
        <v>611</v>
      </c>
      <c r="GH42" s="19" t="s">
        <v>611</v>
      </c>
      <c r="GI42" s="19" t="s">
        <v>611</v>
      </c>
      <c r="GJ42" s="19" t="s">
        <v>611</v>
      </c>
      <c r="GK42" s="19" t="s">
        <v>611</v>
      </c>
      <c r="GL42" s="19" t="s">
        <v>611</v>
      </c>
      <c r="GM42" s="19" t="s">
        <v>611</v>
      </c>
      <c r="GN42" s="19" t="s">
        <v>611</v>
      </c>
      <c r="GO42" s="19" t="s">
        <v>611</v>
      </c>
      <c r="GP42" s="19" t="s">
        <v>611</v>
      </c>
      <c r="GQ42" s="19" t="s">
        <v>611</v>
      </c>
      <c r="GR42" s="19" t="s">
        <v>611</v>
      </c>
      <c r="GS42" s="19" t="s">
        <v>611</v>
      </c>
      <c r="GT42" s="19" t="s">
        <v>611</v>
      </c>
      <c r="GU42" s="19" t="s">
        <v>611</v>
      </c>
      <c r="GV42" s="19" t="s">
        <v>611</v>
      </c>
      <c r="GW42" s="19" t="s">
        <v>611</v>
      </c>
      <c r="GX42" s="19" t="s">
        <v>611</v>
      </c>
      <c r="GY42" s="19" t="s">
        <v>611</v>
      </c>
      <c r="GZ42" s="19" t="s">
        <v>611</v>
      </c>
      <c r="HA42" s="19" t="s">
        <v>1720</v>
      </c>
      <c r="HB42" s="18" t="s">
        <v>1721</v>
      </c>
      <c r="HC42" s="18"/>
      <c r="HD42" s="19" t="s">
        <v>611</v>
      </c>
      <c r="HE42" s="19" t="s">
        <v>672</v>
      </c>
      <c r="HF42" s="19" t="s">
        <v>611</v>
      </c>
      <c r="HG42" s="19" t="s">
        <v>611</v>
      </c>
      <c r="HH42" s="19" t="s">
        <v>611</v>
      </c>
      <c r="HI42" s="19" t="s">
        <v>611</v>
      </c>
      <c r="HJ42" s="19" t="s">
        <v>611</v>
      </c>
      <c r="HK42" s="19" t="s">
        <v>611</v>
      </c>
      <c r="HL42" s="19" t="s">
        <v>611</v>
      </c>
      <c r="HM42" s="19" t="s">
        <v>611</v>
      </c>
      <c r="HN42" s="19" t="s">
        <v>611</v>
      </c>
      <c r="HO42" s="19" t="s">
        <v>611</v>
      </c>
      <c r="HP42" s="19" t="s">
        <v>611</v>
      </c>
      <c r="HQ42" s="19" t="s">
        <v>611</v>
      </c>
      <c r="HR42" s="19" t="s">
        <v>611</v>
      </c>
      <c r="HS42" s="19" t="s">
        <v>700</v>
      </c>
      <c r="HT42" s="19" t="s">
        <v>1722</v>
      </c>
      <c r="HU42" s="19" t="s">
        <v>611</v>
      </c>
      <c r="HV42" s="19" t="s">
        <v>611</v>
      </c>
      <c r="HW42" s="19" t="s">
        <v>611</v>
      </c>
      <c r="HX42" s="19" t="s">
        <v>611</v>
      </c>
      <c r="HY42" s="19" t="s">
        <v>611</v>
      </c>
      <c r="HZ42" s="19" t="s">
        <v>611</v>
      </c>
      <c r="IA42" s="19" t="s">
        <v>611</v>
      </c>
      <c r="IB42" s="18" t="s">
        <v>872</v>
      </c>
      <c r="IC42" s="18" t="s">
        <v>1723</v>
      </c>
      <c r="ID42" s="19" t="s">
        <v>1724</v>
      </c>
      <c r="IE42" s="19" t="s">
        <v>625</v>
      </c>
      <c r="IF42" s="19" t="s">
        <v>672</v>
      </c>
      <c r="IG42" s="19" t="s">
        <v>611</v>
      </c>
      <c r="IH42" s="18" t="s">
        <v>721</v>
      </c>
      <c r="II42" s="19" t="s">
        <v>611</v>
      </c>
      <c r="IJ42" s="19" t="s">
        <v>611</v>
      </c>
      <c r="IK42" s="19" t="s">
        <v>611</v>
      </c>
      <c r="IL42" s="19" t="s">
        <v>611</v>
      </c>
      <c r="IM42" s="19" t="s">
        <v>715</v>
      </c>
      <c r="IN42" s="19" t="s">
        <v>716</v>
      </c>
      <c r="IO42" s="19" t="s">
        <v>611</v>
      </c>
      <c r="IP42" s="19" t="s">
        <v>900</v>
      </c>
      <c r="IQ42" s="19" t="s">
        <v>611</v>
      </c>
      <c r="IR42" s="19" t="s">
        <v>719</v>
      </c>
      <c r="IS42" s="19" t="s">
        <v>611</v>
      </c>
      <c r="IT42" s="19" t="s">
        <v>611</v>
      </c>
      <c r="IU42" s="19" t="s">
        <v>611</v>
      </c>
      <c r="IV42" s="19" t="s">
        <v>611</v>
      </c>
      <c r="IW42" s="19" t="s">
        <v>611</v>
      </c>
      <c r="IX42" s="19" t="s">
        <v>611</v>
      </c>
      <c r="IY42" s="19" t="s">
        <v>722</v>
      </c>
      <c r="IZ42" s="19" t="s">
        <v>715</v>
      </c>
      <c r="JA42" s="19" t="s">
        <v>611</v>
      </c>
      <c r="JB42" s="19" t="s">
        <v>611</v>
      </c>
      <c r="JC42" s="19" t="s">
        <v>717</v>
      </c>
      <c r="JD42" s="19" t="s">
        <v>611</v>
      </c>
      <c r="JE42" s="19" t="s">
        <v>805</v>
      </c>
      <c r="JF42" s="19" t="s">
        <v>611</v>
      </c>
      <c r="JG42" s="19" t="s">
        <v>611</v>
      </c>
      <c r="JH42" s="19" t="s">
        <v>611</v>
      </c>
      <c r="JI42" s="19" t="s">
        <v>1725</v>
      </c>
      <c r="JJ42" s="18" t="s">
        <v>1726</v>
      </c>
      <c r="JK42" s="18" t="s">
        <v>1727</v>
      </c>
      <c r="JL42" s="19" t="s">
        <v>638</v>
      </c>
      <c r="JM42" s="17">
        <v>0.25</v>
      </c>
      <c r="JN42" s="19" t="s">
        <v>611</v>
      </c>
      <c r="JP42" s="19" t="s">
        <v>611</v>
      </c>
      <c r="JR42" s="19" t="s">
        <v>729</v>
      </c>
      <c r="JS42" s="17">
        <v>0.25</v>
      </c>
      <c r="JT42" s="19" t="s">
        <v>611</v>
      </c>
      <c r="JU42" s="19" t="s">
        <v>730</v>
      </c>
      <c r="JV42" s="17">
        <v>39655.72</v>
      </c>
      <c r="JW42" s="19" t="s">
        <v>611</v>
      </c>
      <c r="JY42" s="19" t="s">
        <v>731</v>
      </c>
      <c r="JZ42" s="17">
        <v>39655.72</v>
      </c>
      <c r="KA42" s="19" t="s">
        <v>611</v>
      </c>
      <c r="KC42" s="19" t="s">
        <v>611</v>
      </c>
      <c r="KD42" s="19" t="s">
        <v>809</v>
      </c>
      <c r="KE42" s="17">
        <v>2023</v>
      </c>
      <c r="KF42" s="19" t="s">
        <v>611</v>
      </c>
      <c r="KH42" s="19" t="s">
        <v>611</v>
      </c>
      <c r="KI42" s="19" t="s">
        <v>611</v>
      </c>
      <c r="KJ42" s="19" t="s">
        <v>611</v>
      </c>
      <c r="KK42" s="19" t="s">
        <v>611</v>
      </c>
      <c r="KL42" s="19" t="s">
        <v>611</v>
      </c>
      <c r="KM42" s="19" t="s">
        <v>611</v>
      </c>
      <c r="KN42" s="19" t="s">
        <v>611</v>
      </c>
      <c r="KO42" s="19" t="s">
        <v>611</v>
      </c>
      <c r="KP42" s="19" t="s">
        <v>611</v>
      </c>
      <c r="KQ42" s="19" t="s">
        <v>610</v>
      </c>
      <c r="KR42" s="19" t="s">
        <v>642</v>
      </c>
      <c r="KS42" s="19" t="s">
        <v>1728</v>
      </c>
      <c r="KT42" s="19" t="s">
        <v>737</v>
      </c>
      <c r="KU42" s="19" t="s">
        <v>1729</v>
      </c>
      <c r="KV42" s="19" t="s">
        <v>739</v>
      </c>
      <c r="KW42" s="19" t="s">
        <v>1729</v>
      </c>
      <c r="KX42" s="19" t="s">
        <v>644</v>
      </c>
      <c r="KY42" s="19" t="s">
        <v>1730</v>
      </c>
      <c r="KZ42" s="19" t="s">
        <v>742</v>
      </c>
      <c r="LA42" s="19" t="s">
        <v>1730</v>
      </c>
      <c r="LB42" s="19" t="s">
        <v>744</v>
      </c>
      <c r="LC42" s="19" t="s">
        <v>1730</v>
      </c>
      <c r="LD42" s="19" t="s">
        <v>611</v>
      </c>
      <c r="LE42" s="19" t="s">
        <v>611</v>
      </c>
      <c r="LF42" s="19" t="s">
        <v>611</v>
      </c>
      <c r="LG42" s="19" t="s">
        <v>611</v>
      </c>
      <c r="LH42" s="19" t="s">
        <v>611</v>
      </c>
      <c r="LI42" s="19" t="s">
        <v>611</v>
      </c>
      <c r="LJ42" s="19" t="s">
        <v>611</v>
      </c>
      <c r="LK42" s="19" t="s">
        <v>611</v>
      </c>
      <c r="LL42" s="19" t="s">
        <v>611</v>
      </c>
      <c r="LM42" s="19" t="s">
        <v>611</v>
      </c>
      <c r="LN42" s="19" t="s">
        <v>611</v>
      </c>
      <c r="LO42" s="19" t="s">
        <v>611</v>
      </c>
      <c r="LP42" s="19" t="s">
        <v>611</v>
      </c>
      <c r="LQ42" s="19" t="s">
        <v>611</v>
      </c>
      <c r="LR42" s="19" t="s">
        <v>611</v>
      </c>
      <c r="LS42" s="19" t="s">
        <v>611</v>
      </c>
      <c r="LT42" s="19" t="s">
        <v>611</v>
      </c>
      <c r="LU42" s="19" t="s">
        <v>611</v>
      </c>
      <c r="LV42" s="19" t="s">
        <v>759</v>
      </c>
      <c r="LW42" s="19" t="s">
        <v>760</v>
      </c>
      <c r="LX42" s="19" t="s">
        <v>761</v>
      </c>
      <c r="LY42" s="19" t="s">
        <v>611</v>
      </c>
      <c r="LZ42" s="19" t="s">
        <v>763</v>
      </c>
      <c r="MA42" s="19" t="s">
        <v>764</v>
      </c>
      <c r="MB42" s="19" t="s">
        <v>611</v>
      </c>
      <c r="MC42" s="19" t="s">
        <v>611</v>
      </c>
      <c r="MD42" s="19" t="s">
        <v>767</v>
      </c>
      <c r="ME42" s="19" t="s">
        <v>768</v>
      </c>
      <c r="MF42" s="19" t="s">
        <v>611</v>
      </c>
      <c r="MG42" s="19" t="s">
        <v>611</v>
      </c>
      <c r="MH42" s="19" t="s">
        <v>611</v>
      </c>
      <c r="MI42" s="19" t="s">
        <v>611</v>
      </c>
      <c r="MJ42" s="19" t="s">
        <v>1731</v>
      </c>
      <c r="MK42" s="19" t="s">
        <v>771</v>
      </c>
      <c r="ML42" s="19" t="s">
        <v>611</v>
      </c>
      <c r="MM42" s="19" t="s">
        <v>647</v>
      </c>
      <c r="MN42" s="19" t="s">
        <v>611</v>
      </c>
      <c r="MO42" s="19" t="s">
        <v>611</v>
      </c>
      <c r="MP42" s="19" t="s">
        <v>610</v>
      </c>
      <c r="MQ42" s="19" t="s">
        <v>611</v>
      </c>
      <c r="MR42" s="19" t="s">
        <v>1386</v>
      </c>
      <c r="MS42" s="19" t="s">
        <v>611</v>
      </c>
      <c r="MT42" s="19" t="s">
        <v>648</v>
      </c>
      <c r="MU42" s="19" t="s">
        <v>883</v>
      </c>
      <c r="MV42" s="19" t="s">
        <v>611</v>
      </c>
      <c r="MW42" s="19" t="s">
        <v>611</v>
      </c>
      <c r="MX42" s="19" t="s">
        <v>611</v>
      </c>
      <c r="MY42" s="19" t="s">
        <v>611</v>
      </c>
      <c r="MZ42" s="19" t="s">
        <v>611</v>
      </c>
      <c r="NA42" s="19" t="s">
        <v>611</v>
      </c>
      <c r="NB42" s="19" t="s">
        <v>611</v>
      </c>
      <c r="NC42" s="19" t="s">
        <v>611</v>
      </c>
      <c r="ND42" s="19" t="s">
        <v>611</v>
      </c>
      <c r="NE42" s="19" t="s">
        <v>611</v>
      </c>
      <c r="NF42" s="19" t="s">
        <v>611</v>
      </c>
      <c r="NG42" s="19" t="s">
        <v>611</v>
      </c>
      <c r="NH42" s="19" t="s">
        <v>611</v>
      </c>
      <c r="NI42" s="19" t="s">
        <v>611</v>
      </c>
      <c r="NJ42" s="19" t="s">
        <v>775</v>
      </c>
      <c r="NK42" s="19" t="s">
        <v>611</v>
      </c>
      <c r="NL42" s="19" t="s">
        <v>611</v>
      </c>
      <c r="NM42" s="19" t="s">
        <v>611</v>
      </c>
      <c r="NN42" s="19" t="s">
        <v>611</v>
      </c>
      <c r="NO42" s="19" t="s">
        <v>1732</v>
      </c>
      <c r="NP42" s="18">
        <f t="shared" si="18"/>
        <v>79311.44</v>
      </c>
      <c r="NQ42" s="18">
        <f t="shared" si="19"/>
        <v>0</v>
      </c>
      <c r="NR42" s="18">
        <f>SUM(OD42,QD42)</f>
        <v>0</v>
      </c>
      <c r="NS42" s="18">
        <f>SUM(OE42,QE42)</f>
        <v>0</v>
      </c>
      <c r="NT42" s="18">
        <f>SUM(OF42,QF42)</f>
        <v>79311.44</v>
      </c>
      <c r="NU42" s="18">
        <f>SUM(OG42,QG42)</f>
        <v>0</v>
      </c>
      <c r="NV42" s="17">
        <v>281327.56</v>
      </c>
      <c r="NW42" s="17">
        <v>79311.44</v>
      </c>
      <c r="OD42" s="18">
        <f t="shared" si="20"/>
        <v>0</v>
      </c>
      <c r="OE42" s="18">
        <f>SUM(OR42,OS42,OT42,OU42,OV42,OW42,OX42,OY42,OZ42,PA42,PB42,PC42,PD42,PE42)</f>
        <v>0</v>
      </c>
      <c r="OF42" s="18">
        <f>SUM(NW42,NX42,NY42,NZ42,OA42,OB42,OC42,OI42,PF42,PG42,PH42,PI42,PJ42,PK42,PM42)</f>
        <v>79311.44</v>
      </c>
      <c r="OG42" s="18">
        <f t="shared" si="21"/>
        <v>0</v>
      </c>
      <c r="OH42" s="19"/>
      <c r="OI42" s="18" t="s">
        <v>611</v>
      </c>
      <c r="OQ42" s="19" t="s">
        <v>611</v>
      </c>
      <c r="PE42" s="19" t="s">
        <v>611</v>
      </c>
      <c r="PL42" s="19" t="s">
        <v>611</v>
      </c>
      <c r="PM42" s="19" t="s">
        <v>611</v>
      </c>
      <c r="PX42" s="19" t="s">
        <v>611</v>
      </c>
      <c r="PY42" s="19" t="s">
        <v>611</v>
      </c>
      <c r="QD42" s="18">
        <f t="shared" si="22"/>
        <v>0</v>
      </c>
      <c r="QE42" s="18">
        <f t="shared" si="23"/>
        <v>0</v>
      </c>
      <c r="QF42" s="18">
        <f t="shared" si="24"/>
        <v>0</v>
      </c>
      <c r="QG42" s="18">
        <f t="shared" si="25"/>
        <v>0</v>
      </c>
      <c r="QI42" s="19" t="s">
        <v>611</v>
      </c>
      <c r="QJ42" s="19" t="s">
        <v>611</v>
      </c>
      <c r="QP42" s="19" t="s">
        <v>611</v>
      </c>
      <c r="QQ42" s="18" t="s">
        <v>611</v>
      </c>
      <c r="RN42" s="19" t="s">
        <v>611</v>
      </c>
      <c r="RO42" s="19" t="s">
        <v>611</v>
      </c>
      <c r="RP42" s="19" t="s">
        <v>611</v>
      </c>
      <c r="RU42" s="19" t="s">
        <v>611</v>
      </c>
      <c r="RV42" s="19" t="s">
        <v>611</v>
      </c>
      <c r="SE42" s="19" t="s">
        <v>611</v>
      </c>
      <c r="SF42" s="19" t="s">
        <v>611</v>
      </c>
      <c r="SS42" s="19" t="s">
        <v>611</v>
      </c>
      <c r="ST42" s="19" t="s">
        <v>611</v>
      </c>
      <c r="SU42" s="19" t="s">
        <v>1733</v>
      </c>
      <c r="SV42" s="19" t="s">
        <v>611</v>
      </c>
      <c r="SW42" s="19" t="s">
        <v>1734</v>
      </c>
      <c r="SX42" s="18">
        <f t="shared" si="26"/>
        <v>246164</v>
      </c>
      <c r="SY42" s="18">
        <f t="shared" si="27"/>
        <v>0</v>
      </c>
      <c r="SZ42" s="19" t="s">
        <v>611</v>
      </c>
      <c r="TA42" s="17">
        <v>227612</v>
      </c>
      <c r="TH42" s="18">
        <f t="shared" si="28"/>
        <v>0</v>
      </c>
      <c r="TI42" s="18">
        <f t="shared" si="29"/>
        <v>0</v>
      </c>
      <c r="TJ42" s="18">
        <f t="shared" si="30"/>
        <v>227612</v>
      </c>
      <c r="TK42" s="18">
        <f t="shared" si="31"/>
        <v>18552</v>
      </c>
      <c r="TL42" s="19" t="s">
        <v>611</v>
      </c>
      <c r="TM42" s="19" t="s">
        <v>611</v>
      </c>
      <c r="TT42" s="19" t="s">
        <v>611</v>
      </c>
      <c r="TU42" s="19" t="s">
        <v>611</v>
      </c>
      <c r="UI42" s="19" t="s">
        <v>611</v>
      </c>
      <c r="UJ42" s="19" t="s">
        <v>611</v>
      </c>
      <c r="UQ42" s="19" t="s">
        <v>611</v>
      </c>
      <c r="UR42" s="19" t="s">
        <v>611</v>
      </c>
      <c r="UW42" s="17">
        <v>18552</v>
      </c>
      <c r="VC42" s="19" t="s">
        <v>611</v>
      </c>
      <c r="VD42" s="19" t="s">
        <v>611</v>
      </c>
      <c r="VI42" s="18">
        <f t="shared" si="32"/>
        <v>0</v>
      </c>
      <c r="VJ42" s="18">
        <f t="shared" si="33"/>
        <v>0</v>
      </c>
      <c r="VK42" s="18">
        <f t="shared" si="34"/>
        <v>0</v>
      </c>
      <c r="VL42" s="18">
        <f t="shared" si="35"/>
        <v>0</v>
      </c>
      <c r="VN42" s="19" t="s">
        <v>611</v>
      </c>
      <c r="VO42" s="19" t="s">
        <v>611</v>
      </c>
      <c r="VU42" s="19" t="s">
        <v>611</v>
      </c>
      <c r="VV42" s="19" t="s">
        <v>611</v>
      </c>
      <c r="WS42" s="19" t="s">
        <v>611</v>
      </c>
      <c r="WT42" s="19" t="s">
        <v>611</v>
      </c>
      <c r="WU42" s="19" t="s">
        <v>611</v>
      </c>
      <c r="WZ42" s="19" t="s">
        <v>611</v>
      </c>
      <c r="XA42" s="19" t="s">
        <v>611</v>
      </c>
      <c r="XJ42" s="19" t="s">
        <v>611</v>
      </c>
      <c r="XK42" s="19" t="s">
        <v>611</v>
      </c>
      <c r="XX42" s="19" t="s">
        <v>611</v>
      </c>
      <c r="XY42" s="19" t="s">
        <v>611</v>
      </c>
      <c r="XZ42" s="19" t="s">
        <v>1735</v>
      </c>
      <c r="YA42" s="17">
        <v>0</v>
      </c>
      <c r="YB42" s="19" t="s">
        <v>1736</v>
      </c>
      <c r="YC42" s="19" t="s">
        <v>1737</v>
      </c>
      <c r="YD42" s="19" t="s">
        <v>610</v>
      </c>
    </row>
    <row r="43" spans="1:654" ht="15" customHeight="1">
      <c r="A43" s="17">
        <v>2024</v>
      </c>
      <c r="B43" s="17">
        <v>5915011</v>
      </c>
      <c r="C43" s="19" t="s">
        <v>1738</v>
      </c>
      <c r="D43" s="17">
        <v>2</v>
      </c>
      <c r="E43" s="19" t="s">
        <v>615</v>
      </c>
      <c r="F43" s="19" t="s">
        <v>611</v>
      </c>
      <c r="G43" s="22"/>
      <c r="H43" s="19" t="s">
        <v>611</v>
      </c>
      <c r="I43" s="22"/>
      <c r="J43" s="19" t="s">
        <v>611</v>
      </c>
      <c r="K43" s="22"/>
      <c r="L43" s="19" t="s">
        <v>611</v>
      </c>
      <c r="M43" s="22"/>
      <c r="N43" s="19" t="s">
        <v>656</v>
      </c>
      <c r="O43" s="22">
        <v>45413</v>
      </c>
      <c r="P43" s="19" t="s">
        <v>611</v>
      </c>
      <c r="Q43" s="22"/>
      <c r="R43" s="19" t="s">
        <v>611</v>
      </c>
      <c r="S43" s="22"/>
      <c r="T43" s="22" t="s">
        <v>656</v>
      </c>
      <c r="U43" s="19" t="s">
        <v>611</v>
      </c>
      <c r="V43" s="19" t="s">
        <v>1739</v>
      </c>
      <c r="W43" s="19" t="s">
        <v>611</v>
      </c>
      <c r="X43" s="19" t="s">
        <v>611</v>
      </c>
      <c r="Y43" s="19" t="s">
        <v>611</v>
      </c>
      <c r="Z43" s="19" t="s">
        <v>610</v>
      </c>
      <c r="AA43" s="19" t="s">
        <v>611</v>
      </c>
      <c r="AB43" s="22"/>
      <c r="AC43" s="19" t="s">
        <v>611</v>
      </c>
      <c r="AD43" s="22"/>
      <c r="AE43" s="19" t="s">
        <v>611</v>
      </c>
      <c r="AF43" s="22"/>
      <c r="AG43" s="19" t="s">
        <v>611</v>
      </c>
      <c r="AH43" s="22"/>
      <c r="AI43" s="19" t="s">
        <v>611</v>
      </c>
      <c r="AJ43" s="22"/>
      <c r="AK43" s="19" t="s">
        <v>611</v>
      </c>
      <c r="AL43" s="22"/>
      <c r="AM43" s="19" t="s">
        <v>611</v>
      </c>
      <c r="AN43" s="22"/>
      <c r="AO43" s="18" t="s">
        <v>612</v>
      </c>
      <c r="AP43" s="19" t="s">
        <v>611</v>
      </c>
      <c r="AQ43" s="19" t="s">
        <v>611</v>
      </c>
      <c r="AR43" s="19" t="s">
        <v>655</v>
      </c>
      <c r="AS43" s="19" t="s">
        <v>611</v>
      </c>
      <c r="AT43" s="19" t="s">
        <v>611</v>
      </c>
      <c r="AU43" s="18" t="s">
        <v>615</v>
      </c>
      <c r="AV43" s="19" t="s">
        <v>617</v>
      </c>
      <c r="AW43" s="19" t="s">
        <v>618</v>
      </c>
      <c r="AX43" s="19" t="s">
        <v>611</v>
      </c>
      <c r="AY43" s="19" t="s">
        <v>611</v>
      </c>
      <c r="AZ43" s="19" t="s">
        <v>619</v>
      </c>
      <c r="BA43" s="19" t="s">
        <v>611</v>
      </c>
      <c r="BB43" s="19" t="s">
        <v>611</v>
      </c>
      <c r="BC43" s="19" t="s">
        <v>615</v>
      </c>
      <c r="BD43" s="19" t="s">
        <v>611</v>
      </c>
      <c r="BE43" s="17">
        <v>6130</v>
      </c>
      <c r="BF43" s="17">
        <v>1798</v>
      </c>
      <c r="BG43" s="17">
        <v>7929</v>
      </c>
      <c r="BI43" s="19" t="s">
        <v>661</v>
      </c>
      <c r="BK43" s="17">
        <v>2099.5</v>
      </c>
      <c r="BL43" s="19" t="s">
        <v>611</v>
      </c>
      <c r="BM43" s="19" t="s">
        <v>611</v>
      </c>
      <c r="BN43" s="19" t="s">
        <v>611</v>
      </c>
      <c r="BO43" s="19" t="s">
        <v>611</v>
      </c>
      <c r="BP43" s="19" t="s">
        <v>611</v>
      </c>
      <c r="BQ43" s="19" t="s">
        <v>611</v>
      </c>
      <c r="BR43" s="19" t="s">
        <v>611</v>
      </c>
      <c r="BS43" s="19" t="s">
        <v>1740</v>
      </c>
      <c r="BT43" s="19" t="s">
        <v>610</v>
      </c>
      <c r="BY43" s="19" t="s">
        <v>611</v>
      </c>
      <c r="BZ43" s="19" t="s">
        <v>611</v>
      </c>
      <c r="CA43" s="19" t="s">
        <v>611</v>
      </c>
      <c r="CB43" s="19" t="s">
        <v>611</v>
      </c>
      <c r="CC43" s="19" t="s">
        <v>611</v>
      </c>
      <c r="CD43" s="19" t="s">
        <v>611</v>
      </c>
      <c r="CE43" s="19" t="s">
        <v>611</v>
      </c>
      <c r="CF43" s="19" t="s">
        <v>611</v>
      </c>
      <c r="CG43" s="19" t="s">
        <v>611</v>
      </c>
      <c r="CH43" s="19" t="s">
        <v>611</v>
      </c>
      <c r="CI43" s="19" t="s">
        <v>611</v>
      </c>
      <c r="CJ43" s="19" t="s">
        <v>611</v>
      </c>
      <c r="CK43" s="19" t="s">
        <v>611</v>
      </c>
      <c r="CL43" s="19" t="s">
        <v>611</v>
      </c>
      <c r="CM43" s="19" t="s">
        <v>611</v>
      </c>
      <c r="CN43" s="19" t="s">
        <v>611</v>
      </c>
      <c r="CO43" s="19" t="s">
        <v>611</v>
      </c>
      <c r="CP43" s="19" t="s">
        <v>611</v>
      </c>
      <c r="CQ43" s="19" t="s">
        <v>611</v>
      </c>
      <c r="CR43" s="19" t="s">
        <v>868</v>
      </c>
      <c r="CS43" s="19" t="s">
        <v>1741</v>
      </c>
      <c r="CT43" s="19" t="s">
        <v>615</v>
      </c>
      <c r="CU43" s="19" t="s">
        <v>1742</v>
      </c>
      <c r="CV43" s="17">
        <v>822800</v>
      </c>
      <c r="CW43" s="17">
        <v>375000</v>
      </c>
      <c r="CX43" s="17">
        <v>24200</v>
      </c>
      <c r="CY43" s="19" t="s">
        <v>665</v>
      </c>
      <c r="CZ43" s="19" t="s">
        <v>611</v>
      </c>
      <c r="DA43" s="19" t="s">
        <v>611</v>
      </c>
      <c r="DB43" s="19" t="s">
        <v>611</v>
      </c>
      <c r="DC43" s="19" t="s">
        <v>611</v>
      </c>
      <c r="DD43" s="19" t="s">
        <v>611</v>
      </c>
      <c r="DE43" s="19" t="s">
        <v>611</v>
      </c>
      <c r="DF43" s="19" t="s">
        <v>611</v>
      </c>
      <c r="DG43" s="19" t="s">
        <v>611</v>
      </c>
      <c r="DK43" s="19" t="s">
        <v>611</v>
      </c>
      <c r="DL43" s="17">
        <v>45</v>
      </c>
      <c r="DM43" s="17">
        <v>2007</v>
      </c>
      <c r="DP43" s="17">
        <v>100</v>
      </c>
      <c r="DQ43" s="17">
        <v>2007</v>
      </c>
      <c r="DR43" s="19" t="s">
        <v>611</v>
      </c>
      <c r="DS43" s="19" t="s">
        <v>615</v>
      </c>
      <c r="DT43" s="19" t="s">
        <v>610</v>
      </c>
      <c r="DU43" s="19" t="s">
        <v>610</v>
      </c>
      <c r="DV43" s="18" t="s">
        <v>615</v>
      </c>
      <c r="DW43" s="19" t="s">
        <v>611</v>
      </c>
      <c r="DX43" s="19" t="s">
        <v>894</v>
      </c>
      <c r="DY43" s="19" t="s">
        <v>611</v>
      </c>
      <c r="DZ43" s="19" t="s">
        <v>611</v>
      </c>
      <c r="EA43" s="19" t="s">
        <v>791</v>
      </c>
      <c r="EB43" s="19" t="s">
        <v>611</v>
      </c>
      <c r="EC43" s="19" t="s">
        <v>611</v>
      </c>
      <c r="ED43" s="19" t="s">
        <v>668</v>
      </c>
      <c r="EE43" s="19" t="s">
        <v>611</v>
      </c>
      <c r="EF43" s="19" t="s">
        <v>611</v>
      </c>
      <c r="EG43" s="19" t="s">
        <v>1743</v>
      </c>
      <c r="EH43" s="19" t="s">
        <v>625</v>
      </c>
      <c r="EI43" s="19" t="s">
        <v>672</v>
      </c>
      <c r="EJ43" s="19" t="s">
        <v>611</v>
      </c>
      <c r="EK43" s="19" t="s">
        <v>611</v>
      </c>
      <c r="EL43" s="19" t="s">
        <v>611</v>
      </c>
      <c r="EM43" s="19" t="s">
        <v>611</v>
      </c>
      <c r="EN43" s="19" t="s">
        <v>626</v>
      </c>
      <c r="EO43" s="19" t="s">
        <v>611</v>
      </c>
      <c r="EP43" s="19" t="s">
        <v>611</v>
      </c>
      <c r="EQ43" s="19" t="s">
        <v>611</v>
      </c>
      <c r="ER43" s="19" t="s">
        <v>611</v>
      </c>
      <c r="ES43" s="19" t="s">
        <v>611</v>
      </c>
      <c r="ET43" s="19" t="s">
        <v>611</v>
      </c>
      <c r="EU43" s="19" t="s">
        <v>611</v>
      </c>
      <c r="EV43" s="19" t="s">
        <v>611</v>
      </c>
      <c r="EW43" s="19" t="s">
        <v>611</v>
      </c>
      <c r="EX43" s="19" t="s">
        <v>611</v>
      </c>
      <c r="EY43" s="19" t="s">
        <v>611</v>
      </c>
      <c r="EZ43" s="19" t="s">
        <v>611</v>
      </c>
      <c r="FA43" s="19" t="s">
        <v>611</v>
      </c>
      <c r="FB43" s="19" t="s">
        <v>611</v>
      </c>
      <c r="FC43" s="19" t="s">
        <v>1744</v>
      </c>
      <c r="FD43" s="19" t="s">
        <v>611</v>
      </c>
      <c r="FE43" s="19" t="s">
        <v>611</v>
      </c>
      <c r="FF43" s="19" t="s">
        <v>611</v>
      </c>
      <c r="FG43" s="19" t="s">
        <v>611</v>
      </c>
      <c r="FH43" s="19" t="s">
        <v>611</v>
      </c>
      <c r="FI43" s="19" t="s">
        <v>611</v>
      </c>
      <c r="FJ43" s="19" t="s">
        <v>1745</v>
      </c>
      <c r="FK43" s="18" t="s">
        <v>628</v>
      </c>
      <c r="FL43" s="18" t="s">
        <v>1744</v>
      </c>
      <c r="FM43" s="19" t="s">
        <v>625</v>
      </c>
      <c r="FN43" s="19" t="s">
        <v>672</v>
      </c>
      <c r="FO43" s="19" t="s">
        <v>611</v>
      </c>
      <c r="FP43" s="19" t="s">
        <v>673</v>
      </c>
      <c r="FQ43" s="19" t="s">
        <v>611</v>
      </c>
      <c r="FR43" s="19" t="s">
        <v>611</v>
      </c>
      <c r="FS43" s="19" t="s">
        <v>611</v>
      </c>
      <c r="FT43" s="19" t="s">
        <v>611</v>
      </c>
      <c r="FU43" s="19" t="s">
        <v>629</v>
      </c>
      <c r="FV43" s="19" t="s">
        <v>611</v>
      </c>
      <c r="FW43" s="19" t="s">
        <v>611</v>
      </c>
      <c r="FX43" s="19" t="s">
        <v>611</v>
      </c>
      <c r="FY43" s="19" t="s">
        <v>676</v>
      </c>
      <c r="FZ43" s="19" t="s">
        <v>631</v>
      </c>
      <c r="GA43" s="19" t="s">
        <v>611</v>
      </c>
      <c r="GB43" s="19" t="s">
        <v>611</v>
      </c>
      <c r="GC43" s="19" t="s">
        <v>611</v>
      </c>
      <c r="GD43" s="19" t="s">
        <v>611</v>
      </c>
      <c r="GE43" s="19" t="s">
        <v>679</v>
      </c>
      <c r="GF43" s="19" t="s">
        <v>611</v>
      </c>
      <c r="GG43" s="19" t="s">
        <v>611</v>
      </c>
      <c r="GH43" s="19" t="s">
        <v>611</v>
      </c>
      <c r="GI43" s="19" t="s">
        <v>611</v>
      </c>
      <c r="GJ43" s="19" t="s">
        <v>611</v>
      </c>
      <c r="GK43" s="19" t="s">
        <v>683</v>
      </c>
      <c r="GL43" s="19" t="s">
        <v>629</v>
      </c>
      <c r="GM43" s="19" t="s">
        <v>611</v>
      </c>
      <c r="GN43" s="19" t="s">
        <v>611</v>
      </c>
      <c r="GO43" s="19" t="s">
        <v>611</v>
      </c>
      <c r="GP43" s="19" t="s">
        <v>611</v>
      </c>
      <c r="GQ43" s="19" t="s">
        <v>611</v>
      </c>
      <c r="GR43" s="19" t="s">
        <v>611</v>
      </c>
      <c r="GS43" s="19" t="s">
        <v>676</v>
      </c>
      <c r="GT43" s="19" t="s">
        <v>689</v>
      </c>
      <c r="GU43" s="19" t="s">
        <v>1003</v>
      </c>
      <c r="GV43" s="19" t="s">
        <v>631</v>
      </c>
      <c r="GW43" s="19" t="s">
        <v>611</v>
      </c>
      <c r="GX43" s="19" t="s">
        <v>611</v>
      </c>
      <c r="GY43" s="19" t="s">
        <v>611</v>
      </c>
      <c r="GZ43" s="19" t="s">
        <v>611</v>
      </c>
      <c r="HA43" s="19" t="s">
        <v>1746</v>
      </c>
      <c r="HB43" s="18" t="s">
        <v>1747</v>
      </c>
      <c r="HC43" s="18" t="s">
        <v>1748</v>
      </c>
      <c r="HD43" s="19" t="s">
        <v>625</v>
      </c>
      <c r="HE43" s="19" t="s">
        <v>672</v>
      </c>
      <c r="HF43" s="19" t="s">
        <v>611</v>
      </c>
      <c r="HG43" s="19" t="s">
        <v>611</v>
      </c>
      <c r="HH43" s="19" t="s">
        <v>611</v>
      </c>
      <c r="HI43" s="19" t="s">
        <v>611</v>
      </c>
      <c r="HJ43" s="19" t="s">
        <v>611</v>
      </c>
      <c r="HK43" s="19" t="s">
        <v>611</v>
      </c>
      <c r="HL43" s="19" t="s">
        <v>1339</v>
      </c>
      <c r="HM43" s="19" t="s">
        <v>611</v>
      </c>
      <c r="HN43" s="19" t="s">
        <v>696</v>
      </c>
      <c r="HO43" s="19" t="s">
        <v>697</v>
      </c>
      <c r="HP43" s="19" t="s">
        <v>611</v>
      </c>
      <c r="HQ43" s="19" t="s">
        <v>611</v>
      </c>
      <c r="HR43" s="19" t="s">
        <v>611</v>
      </c>
      <c r="HS43" s="19" t="s">
        <v>611</v>
      </c>
      <c r="HT43" s="19" t="s">
        <v>611</v>
      </c>
      <c r="HU43" s="19" t="s">
        <v>701</v>
      </c>
      <c r="HV43" s="19" t="s">
        <v>702</v>
      </c>
      <c r="HW43" s="19" t="s">
        <v>703</v>
      </c>
      <c r="HX43" s="19" t="s">
        <v>704</v>
      </c>
      <c r="HY43" s="19" t="s">
        <v>705</v>
      </c>
      <c r="HZ43" s="19" t="s">
        <v>611</v>
      </c>
      <c r="IA43" s="19" t="s">
        <v>611</v>
      </c>
      <c r="IB43" s="18" t="s">
        <v>1749</v>
      </c>
      <c r="IC43" s="18" t="s">
        <v>1750</v>
      </c>
      <c r="ID43" s="19" t="s">
        <v>1751</v>
      </c>
      <c r="IE43" s="19" t="s">
        <v>625</v>
      </c>
      <c r="IF43" s="19" t="s">
        <v>672</v>
      </c>
      <c r="IG43" s="19" t="s">
        <v>611</v>
      </c>
      <c r="IH43" s="18" t="s">
        <v>804</v>
      </c>
      <c r="II43" s="19" t="s">
        <v>712</v>
      </c>
      <c r="IJ43" s="19" t="s">
        <v>611</v>
      </c>
      <c r="IK43" s="19" t="s">
        <v>713</v>
      </c>
      <c r="IL43" s="19" t="s">
        <v>714</v>
      </c>
      <c r="IM43" s="19" t="s">
        <v>715</v>
      </c>
      <c r="IN43" s="19" t="s">
        <v>611</v>
      </c>
      <c r="IO43" s="19" t="s">
        <v>611</v>
      </c>
      <c r="IP43" s="19" t="s">
        <v>611</v>
      </c>
      <c r="IQ43" s="19" t="s">
        <v>718</v>
      </c>
      <c r="IR43" s="19" t="s">
        <v>611</v>
      </c>
      <c r="IS43" s="19" t="s">
        <v>611</v>
      </c>
      <c r="IT43" s="19" t="s">
        <v>611</v>
      </c>
      <c r="IU43" s="19" t="s">
        <v>611</v>
      </c>
      <c r="IV43" s="19" t="s">
        <v>855</v>
      </c>
      <c r="IW43" s="19" t="s">
        <v>713</v>
      </c>
      <c r="IX43" s="19" t="s">
        <v>611</v>
      </c>
      <c r="IY43" s="19" t="s">
        <v>611</v>
      </c>
      <c r="IZ43" s="19" t="s">
        <v>715</v>
      </c>
      <c r="JA43" s="19" t="s">
        <v>611</v>
      </c>
      <c r="JB43" s="19" t="s">
        <v>611</v>
      </c>
      <c r="JC43" s="19" t="s">
        <v>611</v>
      </c>
      <c r="JD43" s="19" t="s">
        <v>611</v>
      </c>
      <c r="JE43" s="19" t="s">
        <v>611</v>
      </c>
      <c r="JF43" s="19" t="s">
        <v>611</v>
      </c>
      <c r="JG43" s="19" t="s">
        <v>611</v>
      </c>
      <c r="JH43" s="19" t="s">
        <v>611</v>
      </c>
      <c r="JI43" s="19" t="s">
        <v>1752</v>
      </c>
      <c r="JJ43" s="18" t="s">
        <v>1753</v>
      </c>
      <c r="JK43" s="18" t="s">
        <v>1754</v>
      </c>
      <c r="JL43" s="19" t="s">
        <v>638</v>
      </c>
      <c r="JM43" s="17">
        <v>0.1</v>
      </c>
      <c r="JN43" s="19" t="s">
        <v>611</v>
      </c>
      <c r="JP43" s="19" t="s">
        <v>728</v>
      </c>
      <c r="JQ43" s="17">
        <v>0.1</v>
      </c>
      <c r="JR43" s="19" t="s">
        <v>729</v>
      </c>
      <c r="JS43" s="17">
        <v>0.1</v>
      </c>
      <c r="JT43" s="19" t="s">
        <v>611</v>
      </c>
      <c r="JU43" s="19" t="s">
        <v>730</v>
      </c>
      <c r="JV43" s="17">
        <v>49707</v>
      </c>
      <c r="JW43" s="19" t="s">
        <v>611</v>
      </c>
      <c r="JY43" s="19" t="s">
        <v>611</v>
      </c>
      <c r="KA43" s="19" t="s">
        <v>611</v>
      </c>
      <c r="KC43" s="19" t="s">
        <v>611</v>
      </c>
      <c r="KD43" s="19" t="s">
        <v>809</v>
      </c>
      <c r="KE43" s="17">
        <v>2024</v>
      </c>
      <c r="KF43" s="19" t="s">
        <v>903</v>
      </c>
      <c r="KG43" s="17">
        <v>2024</v>
      </c>
      <c r="KH43" s="19" t="s">
        <v>611</v>
      </c>
      <c r="KI43" s="19" t="s">
        <v>611</v>
      </c>
      <c r="KJ43" s="19" t="s">
        <v>611</v>
      </c>
      <c r="KK43" s="19" t="s">
        <v>611</v>
      </c>
      <c r="KL43" s="19" t="s">
        <v>611</v>
      </c>
      <c r="KM43" s="19" t="s">
        <v>611</v>
      </c>
      <c r="KN43" s="19" t="s">
        <v>611</v>
      </c>
      <c r="KO43" s="19" t="s">
        <v>611</v>
      </c>
      <c r="KP43" s="19" t="s">
        <v>735</v>
      </c>
      <c r="KQ43" s="19" t="s">
        <v>611</v>
      </c>
      <c r="KR43" s="19" t="s">
        <v>642</v>
      </c>
      <c r="KS43" s="19" t="s">
        <v>1755</v>
      </c>
      <c r="KT43" s="19" t="s">
        <v>737</v>
      </c>
      <c r="KU43" s="19" t="s">
        <v>1756</v>
      </c>
      <c r="KV43" s="19" t="s">
        <v>739</v>
      </c>
      <c r="KW43" s="19" t="s">
        <v>1756</v>
      </c>
      <c r="KX43" s="19" t="s">
        <v>644</v>
      </c>
      <c r="KY43" s="19" t="s">
        <v>1757</v>
      </c>
      <c r="KZ43" s="19" t="s">
        <v>742</v>
      </c>
      <c r="LA43" s="19" t="s">
        <v>1758</v>
      </c>
      <c r="LB43" s="19" t="s">
        <v>744</v>
      </c>
      <c r="LC43" s="19" t="s">
        <v>1759</v>
      </c>
      <c r="LD43" s="19" t="s">
        <v>815</v>
      </c>
      <c r="LE43" s="19" t="s">
        <v>1760</v>
      </c>
      <c r="LF43" s="19" t="s">
        <v>746</v>
      </c>
      <c r="LG43" s="19" t="s">
        <v>1761</v>
      </c>
      <c r="LH43" s="19" t="s">
        <v>748</v>
      </c>
      <c r="LI43" s="19" t="s">
        <v>1762</v>
      </c>
      <c r="LJ43" s="19" t="s">
        <v>611</v>
      </c>
      <c r="LK43" s="19" t="s">
        <v>611</v>
      </c>
      <c r="LL43" s="19" t="s">
        <v>611</v>
      </c>
      <c r="LM43" s="19" t="s">
        <v>611</v>
      </c>
      <c r="LN43" s="19" t="s">
        <v>611</v>
      </c>
      <c r="LO43" s="19" t="s">
        <v>611</v>
      </c>
      <c r="LP43" s="19" t="s">
        <v>611</v>
      </c>
      <c r="LQ43" s="19" t="s">
        <v>611</v>
      </c>
      <c r="LR43" s="19" t="s">
        <v>611</v>
      </c>
      <c r="LS43" s="19" t="s">
        <v>611</v>
      </c>
      <c r="LT43" s="19" t="s">
        <v>1763</v>
      </c>
      <c r="LU43" s="19" t="s">
        <v>611</v>
      </c>
      <c r="LV43" s="19" t="s">
        <v>759</v>
      </c>
      <c r="LW43" s="19" t="s">
        <v>611</v>
      </c>
      <c r="LX43" s="19" t="s">
        <v>611</v>
      </c>
      <c r="LY43" s="19" t="s">
        <v>611</v>
      </c>
      <c r="LZ43" s="19" t="s">
        <v>763</v>
      </c>
      <c r="MA43" s="19" t="s">
        <v>611</v>
      </c>
      <c r="MB43" s="19" t="s">
        <v>611</v>
      </c>
      <c r="MC43" s="19" t="s">
        <v>611</v>
      </c>
      <c r="MD43" s="19" t="s">
        <v>767</v>
      </c>
      <c r="ME43" s="19" t="s">
        <v>611</v>
      </c>
      <c r="MF43" s="19" t="s">
        <v>611</v>
      </c>
      <c r="MG43" s="19" t="s">
        <v>611</v>
      </c>
      <c r="MH43" s="19" t="s">
        <v>611</v>
      </c>
      <c r="MI43" s="19" t="s">
        <v>611</v>
      </c>
      <c r="MJ43" s="19" t="s">
        <v>1764</v>
      </c>
      <c r="MK43" s="19" t="s">
        <v>771</v>
      </c>
      <c r="ML43" s="19" t="s">
        <v>772</v>
      </c>
      <c r="MM43" s="19" t="s">
        <v>647</v>
      </c>
      <c r="MN43" s="19" t="s">
        <v>611</v>
      </c>
      <c r="MO43" s="19" t="s">
        <v>611</v>
      </c>
      <c r="MP43" s="19" t="s">
        <v>610</v>
      </c>
      <c r="MQ43" s="19" t="s">
        <v>611</v>
      </c>
      <c r="MR43" s="19" t="s">
        <v>611</v>
      </c>
      <c r="MS43" s="19" t="s">
        <v>882</v>
      </c>
      <c r="MT43" s="19" t="s">
        <v>648</v>
      </c>
      <c r="MU43" s="19" t="s">
        <v>611</v>
      </c>
      <c r="MV43" s="19" t="s">
        <v>611</v>
      </c>
      <c r="MW43" s="19" t="s">
        <v>611</v>
      </c>
      <c r="MX43" s="19" t="s">
        <v>611</v>
      </c>
      <c r="MY43" s="19" t="s">
        <v>611</v>
      </c>
      <c r="MZ43" s="19" t="s">
        <v>611</v>
      </c>
      <c r="NA43" s="19" t="s">
        <v>611</v>
      </c>
      <c r="NB43" s="19" t="s">
        <v>611</v>
      </c>
      <c r="NC43" s="19" t="s">
        <v>611</v>
      </c>
      <c r="ND43" s="19" t="s">
        <v>611</v>
      </c>
      <c r="NE43" s="19" t="s">
        <v>611</v>
      </c>
      <c r="NF43" s="19" t="s">
        <v>611</v>
      </c>
      <c r="NG43" s="19" t="s">
        <v>611</v>
      </c>
      <c r="NH43" s="19" t="s">
        <v>611</v>
      </c>
      <c r="NI43" s="19" t="s">
        <v>611</v>
      </c>
      <c r="NJ43" s="19" t="s">
        <v>775</v>
      </c>
      <c r="NK43" s="19" t="s">
        <v>611</v>
      </c>
      <c r="NL43" s="19" t="s">
        <v>611</v>
      </c>
      <c r="NM43" s="19" t="s">
        <v>611</v>
      </c>
      <c r="NN43" s="19" t="s">
        <v>611</v>
      </c>
      <c r="NO43" s="19" t="s">
        <v>1765</v>
      </c>
      <c r="NP43" s="18">
        <f t="shared" si="18"/>
        <v>576718</v>
      </c>
      <c r="NQ43" s="18">
        <f t="shared" si="19"/>
        <v>437326</v>
      </c>
      <c r="NR43" s="18">
        <f>SUM(OD43,QD43)</f>
        <v>10566</v>
      </c>
      <c r="NS43" s="18">
        <f>SUM(OE43,QE43)</f>
        <v>751003</v>
      </c>
      <c r="NT43" s="18">
        <f>SUM(OF43,QF43)</f>
        <v>134812</v>
      </c>
      <c r="NU43" s="18">
        <f>SUM(OG43,QG43)</f>
        <v>117663</v>
      </c>
      <c r="NX43" s="17">
        <v>94040</v>
      </c>
      <c r="NZ43" s="17">
        <v>7710</v>
      </c>
      <c r="OD43" s="18">
        <f t="shared" si="20"/>
        <v>10566</v>
      </c>
      <c r="OE43" s="18">
        <f>SUM(OR43,OS43,OT43,OU43,OV43,OW43,OX43,OY43,OZ43,PA43,PB43,PC43,PD43,PE43)</f>
        <v>460010</v>
      </c>
      <c r="OF43" s="18">
        <f>SUM(NW43,NX43,NY43,NZ43,OA43,OB43,OC43,OI43,PF43,PG43,PH43,PI43,PJ43,PK43,PM43)</f>
        <v>106142</v>
      </c>
      <c r="OG43" s="18">
        <f t="shared" si="21"/>
        <v>0</v>
      </c>
      <c r="OH43" s="19" t="s">
        <v>1766</v>
      </c>
      <c r="OI43" s="18">
        <v>4392</v>
      </c>
      <c r="OM43" s="17">
        <v>10566</v>
      </c>
      <c r="OQ43" s="19" t="s">
        <v>611</v>
      </c>
      <c r="PB43" s="17">
        <v>460010</v>
      </c>
      <c r="PE43" s="19" t="s">
        <v>611</v>
      </c>
      <c r="PL43" s="19" t="s">
        <v>611</v>
      </c>
      <c r="PM43" s="19" t="s">
        <v>611</v>
      </c>
      <c r="PX43" s="19" t="s">
        <v>611</v>
      </c>
      <c r="PY43" s="19" t="s">
        <v>611</v>
      </c>
      <c r="PZ43" s="17">
        <v>28670</v>
      </c>
      <c r="QD43" s="18">
        <f t="shared" si="22"/>
        <v>0</v>
      </c>
      <c r="QE43" s="18">
        <f t="shared" si="23"/>
        <v>290993</v>
      </c>
      <c r="QF43" s="18">
        <f t="shared" si="24"/>
        <v>28670</v>
      </c>
      <c r="QG43" s="18">
        <f t="shared" si="25"/>
        <v>117663</v>
      </c>
      <c r="QI43" s="19" t="s">
        <v>611</v>
      </c>
      <c r="QJ43" s="19" t="s">
        <v>611</v>
      </c>
      <c r="QP43" s="19" t="s">
        <v>611</v>
      </c>
      <c r="QQ43" s="18" t="s">
        <v>611</v>
      </c>
      <c r="RJ43" s="17">
        <v>290993</v>
      </c>
      <c r="RN43" s="19" t="s">
        <v>611</v>
      </c>
      <c r="RO43" s="19" t="s">
        <v>611</v>
      </c>
      <c r="RP43" s="19" t="s">
        <v>611</v>
      </c>
      <c r="RU43" s="19" t="s">
        <v>611</v>
      </c>
      <c r="RV43" s="19" t="s">
        <v>611</v>
      </c>
      <c r="SE43" s="19" t="s">
        <v>611</v>
      </c>
      <c r="SF43" s="19" t="s">
        <v>611</v>
      </c>
      <c r="SI43" s="17">
        <v>62622</v>
      </c>
      <c r="SQ43" s="17">
        <v>55041</v>
      </c>
      <c r="SS43" s="19" t="s">
        <v>611</v>
      </c>
      <c r="ST43" s="19" t="s">
        <v>611</v>
      </c>
      <c r="SU43" s="19" t="s">
        <v>611</v>
      </c>
      <c r="SV43" s="19" t="s">
        <v>611</v>
      </c>
      <c r="SW43" s="19" t="s">
        <v>1767</v>
      </c>
      <c r="SX43" s="18">
        <f t="shared" si="26"/>
        <v>0</v>
      </c>
      <c r="SY43" s="18">
        <f t="shared" si="27"/>
        <v>66084</v>
      </c>
      <c r="SZ43" s="19" t="s">
        <v>611</v>
      </c>
      <c r="TH43" s="18">
        <f t="shared" si="28"/>
        <v>0</v>
      </c>
      <c r="TI43" s="18">
        <f t="shared" si="29"/>
        <v>0</v>
      </c>
      <c r="TJ43" s="18">
        <f t="shared" si="30"/>
        <v>0</v>
      </c>
      <c r="TK43" s="18">
        <f t="shared" si="31"/>
        <v>0</v>
      </c>
      <c r="TL43" s="19" t="s">
        <v>611</v>
      </c>
      <c r="TM43" s="19" t="s">
        <v>611</v>
      </c>
      <c r="TT43" s="19" t="s">
        <v>611</v>
      </c>
      <c r="TU43" s="19" t="s">
        <v>611</v>
      </c>
      <c r="UI43" s="19" t="s">
        <v>611</v>
      </c>
      <c r="UJ43" s="19" t="s">
        <v>611</v>
      </c>
      <c r="UQ43" s="19" t="s">
        <v>611</v>
      </c>
      <c r="UR43" s="19" t="s">
        <v>611</v>
      </c>
      <c r="VC43" s="19" t="s">
        <v>611</v>
      </c>
      <c r="VD43" s="19" t="s">
        <v>611</v>
      </c>
      <c r="VI43" s="18">
        <f t="shared" si="32"/>
        <v>0</v>
      </c>
      <c r="VJ43" s="18">
        <f t="shared" si="33"/>
        <v>66084</v>
      </c>
      <c r="VK43" s="18">
        <f t="shared" si="34"/>
        <v>0</v>
      </c>
      <c r="VL43" s="18">
        <f t="shared" si="35"/>
        <v>0</v>
      </c>
      <c r="VN43" s="19" t="s">
        <v>611</v>
      </c>
      <c r="VO43" s="19" t="s">
        <v>611</v>
      </c>
      <c r="VU43" s="19" t="s">
        <v>611</v>
      </c>
      <c r="VV43" s="19" t="s">
        <v>611</v>
      </c>
      <c r="WO43" s="17">
        <v>66084</v>
      </c>
      <c r="WS43" s="19" t="s">
        <v>611</v>
      </c>
      <c r="WT43" s="19" t="s">
        <v>611</v>
      </c>
      <c r="WU43" s="19" t="s">
        <v>611</v>
      </c>
      <c r="WZ43" s="19" t="s">
        <v>611</v>
      </c>
      <c r="XA43" s="19" t="s">
        <v>611</v>
      </c>
      <c r="XJ43" s="19" t="s">
        <v>611</v>
      </c>
      <c r="XK43" s="19" t="s">
        <v>611</v>
      </c>
      <c r="XX43" s="19" t="s">
        <v>611</v>
      </c>
      <c r="XY43" s="19" t="s">
        <v>611</v>
      </c>
      <c r="XZ43" s="19" t="s">
        <v>1768</v>
      </c>
      <c r="YA43" s="17">
        <v>200000</v>
      </c>
      <c r="YB43" s="19" t="s">
        <v>1769</v>
      </c>
      <c r="YC43" s="19" t="s">
        <v>1770</v>
      </c>
      <c r="YD43" s="19" t="s">
        <v>610</v>
      </c>
    </row>
    <row r="44" spans="1:654" ht="15" customHeight="1">
      <c r="A44" s="17">
        <v>2024</v>
      </c>
      <c r="B44" s="17">
        <v>5919012</v>
      </c>
      <c r="C44" s="19" t="s">
        <v>1771</v>
      </c>
      <c r="D44" s="17">
        <v>0</v>
      </c>
      <c r="E44" s="19" t="s">
        <v>615</v>
      </c>
      <c r="F44" s="19" t="s">
        <v>890</v>
      </c>
      <c r="G44" s="22">
        <v>41334</v>
      </c>
      <c r="H44" s="19" t="s">
        <v>611</v>
      </c>
      <c r="I44" s="22"/>
      <c r="J44" s="19" t="s">
        <v>611</v>
      </c>
      <c r="K44" s="22"/>
      <c r="L44" s="19" t="s">
        <v>611</v>
      </c>
      <c r="M44" s="22"/>
      <c r="N44" s="19" t="s">
        <v>611</v>
      </c>
      <c r="O44" s="22"/>
      <c r="P44" s="19" t="s">
        <v>611</v>
      </c>
      <c r="Q44" s="22"/>
      <c r="R44" s="19" t="s">
        <v>616</v>
      </c>
      <c r="S44" s="22">
        <v>42278</v>
      </c>
      <c r="T44" s="22" t="s">
        <v>1095</v>
      </c>
      <c r="U44" s="19" t="s">
        <v>611</v>
      </c>
      <c r="V44" s="19" t="s">
        <v>1772</v>
      </c>
      <c r="W44" s="19" t="s">
        <v>611</v>
      </c>
      <c r="X44" s="19" t="s">
        <v>611</v>
      </c>
      <c r="Y44" s="19" t="s">
        <v>611</v>
      </c>
      <c r="Z44" s="19" t="s">
        <v>615</v>
      </c>
      <c r="AA44" s="19" t="s">
        <v>890</v>
      </c>
      <c r="AB44" s="22">
        <v>41334</v>
      </c>
      <c r="AC44" s="19" t="s">
        <v>611</v>
      </c>
      <c r="AD44" s="22"/>
      <c r="AE44" s="19" t="s">
        <v>611</v>
      </c>
      <c r="AF44" s="22"/>
      <c r="AG44" s="19" t="s">
        <v>611</v>
      </c>
      <c r="AH44" s="22"/>
      <c r="AI44" s="19" t="s">
        <v>611</v>
      </c>
      <c r="AJ44" s="22"/>
      <c r="AK44" s="19" t="s">
        <v>611</v>
      </c>
      <c r="AL44" s="22"/>
      <c r="AM44" s="19" t="s">
        <v>616</v>
      </c>
      <c r="AN44" s="22">
        <v>42278</v>
      </c>
      <c r="AO44" s="18" t="s">
        <v>1095</v>
      </c>
      <c r="AP44" s="19" t="s">
        <v>611</v>
      </c>
      <c r="AQ44" s="19" t="s">
        <v>1772</v>
      </c>
      <c r="AR44" s="19" t="s">
        <v>611</v>
      </c>
      <c r="AS44" s="19" t="s">
        <v>611</v>
      </c>
      <c r="AT44" s="19" t="s">
        <v>611</v>
      </c>
      <c r="AU44" s="18" t="s">
        <v>615</v>
      </c>
      <c r="AV44" s="19" t="s">
        <v>617</v>
      </c>
      <c r="AW44" s="19" t="s">
        <v>611</v>
      </c>
      <c r="AX44" s="19" t="s">
        <v>611</v>
      </c>
      <c r="AY44" s="19" t="s">
        <v>611</v>
      </c>
      <c r="AZ44" s="19" t="s">
        <v>619</v>
      </c>
      <c r="BA44" s="19" t="s">
        <v>611</v>
      </c>
      <c r="BB44" s="19" t="s">
        <v>611</v>
      </c>
      <c r="BC44" s="19" t="s">
        <v>615</v>
      </c>
      <c r="BD44" s="19" t="s">
        <v>611</v>
      </c>
      <c r="BE44" s="17">
        <v>165</v>
      </c>
      <c r="BF44" s="17">
        <v>84</v>
      </c>
      <c r="BG44" s="17">
        <v>249</v>
      </c>
      <c r="BI44" s="19" t="s">
        <v>661</v>
      </c>
      <c r="BL44" s="19" t="s">
        <v>611</v>
      </c>
      <c r="BM44" s="19" t="s">
        <v>611</v>
      </c>
      <c r="BN44" s="19" t="s">
        <v>611</v>
      </c>
      <c r="BO44" s="19" t="s">
        <v>611</v>
      </c>
      <c r="BP44" s="19" t="s">
        <v>611</v>
      </c>
      <c r="BQ44" s="19" t="s">
        <v>611</v>
      </c>
      <c r="BR44" s="19" t="s">
        <v>611</v>
      </c>
      <c r="BS44" s="19" t="s">
        <v>611</v>
      </c>
      <c r="BT44" s="19" t="s">
        <v>610</v>
      </c>
      <c r="BY44" s="19" t="s">
        <v>611</v>
      </c>
      <c r="BZ44" s="19" t="s">
        <v>611</v>
      </c>
      <c r="CA44" s="19" t="s">
        <v>611</v>
      </c>
      <c r="CB44" s="19" t="s">
        <v>611</v>
      </c>
      <c r="CC44" s="19" t="s">
        <v>611</v>
      </c>
      <c r="CD44" s="19" t="s">
        <v>611</v>
      </c>
      <c r="CE44" s="19" t="s">
        <v>611</v>
      </c>
      <c r="CF44" s="19" t="s">
        <v>611</v>
      </c>
      <c r="CG44" s="19" t="s">
        <v>611</v>
      </c>
      <c r="CH44" s="19" t="s">
        <v>611</v>
      </c>
      <c r="CI44" s="19" t="s">
        <v>611</v>
      </c>
      <c r="CJ44" s="19" t="s">
        <v>611</v>
      </c>
      <c r="CK44" s="19" t="s">
        <v>611</v>
      </c>
      <c r="CL44" s="19" t="s">
        <v>611</v>
      </c>
      <c r="CM44" s="19" t="s">
        <v>611</v>
      </c>
      <c r="CN44" s="19" t="s">
        <v>611</v>
      </c>
      <c r="CO44" s="19" t="s">
        <v>663</v>
      </c>
      <c r="CP44" s="19" t="s">
        <v>611</v>
      </c>
      <c r="CQ44" s="19" t="s">
        <v>622</v>
      </c>
      <c r="CR44" s="19" t="s">
        <v>611</v>
      </c>
      <c r="CS44" s="19" t="s">
        <v>611</v>
      </c>
      <c r="CT44" s="19" t="s">
        <v>610</v>
      </c>
      <c r="CU44" s="19" t="s">
        <v>611</v>
      </c>
      <c r="CY44" s="19" t="s">
        <v>611</v>
      </c>
      <c r="CZ44" s="19" t="s">
        <v>611</v>
      </c>
      <c r="DA44" s="19" t="s">
        <v>611</v>
      </c>
      <c r="DB44" s="19" t="s">
        <v>611</v>
      </c>
      <c r="DC44" s="19" t="s">
        <v>611</v>
      </c>
      <c r="DD44" s="19" t="s">
        <v>611</v>
      </c>
      <c r="DE44" s="19" t="s">
        <v>611</v>
      </c>
      <c r="DF44" s="19" t="s">
        <v>611</v>
      </c>
      <c r="DG44" s="19" t="s">
        <v>611</v>
      </c>
      <c r="DK44" s="19" t="s">
        <v>611</v>
      </c>
      <c r="DL44" s="17">
        <v>40</v>
      </c>
      <c r="DM44" s="17">
        <v>2007</v>
      </c>
      <c r="DN44" s="17">
        <v>0</v>
      </c>
      <c r="DO44" s="17">
        <v>0</v>
      </c>
      <c r="DP44" s="17">
        <v>50</v>
      </c>
      <c r="DQ44" s="17">
        <v>2007</v>
      </c>
      <c r="DR44" s="19" t="s">
        <v>611</v>
      </c>
      <c r="DS44" s="19" t="s">
        <v>610</v>
      </c>
      <c r="DT44" s="19" t="s">
        <v>610</v>
      </c>
      <c r="DU44" s="19" t="s">
        <v>610</v>
      </c>
      <c r="DV44" s="18" t="s">
        <v>610</v>
      </c>
      <c r="DW44" s="19" t="s">
        <v>610</v>
      </c>
      <c r="DX44" s="19" t="s">
        <v>611</v>
      </c>
      <c r="DY44" s="19" t="s">
        <v>611</v>
      </c>
      <c r="DZ44" s="19" t="s">
        <v>611</v>
      </c>
      <c r="EA44" s="19" t="s">
        <v>791</v>
      </c>
      <c r="EB44" s="19" t="s">
        <v>611</v>
      </c>
      <c r="EC44" s="19" t="s">
        <v>667</v>
      </c>
      <c r="ED44" s="19" t="s">
        <v>611</v>
      </c>
      <c r="EE44" s="19" t="s">
        <v>611</v>
      </c>
      <c r="EF44" s="19" t="s">
        <v>611</v>
      </c>
      <c r="EG44" s="19" t="s">
        <v>611</v>
      </c>
      <c r="EH44" s="19" t="s">
        <v>611</v>
      </c>
      <c r="EI44" s="19" t="s">
        <v>672</v>
      </c>
      <c r="EJ44" s="19" t="s">
        <v>611</v>
      </c>
      <c r="EK44" s="19" t="s">
        <v>611</v>
      </c>
      <c r="EL44" s="19" t="s">
        <v>611</v>
      </c>
      <c r="EM44" s="19" t="s">
        <v>611</v>
      </c>
      <c r="EN44" s="19" t="s">
        <v>611</v>
      </c>
      <c r="EO44" s="19" t="s">
        <v>611</v>
      </c>
      <c r="EP44" s="19" t="s">
        <v>611</v>
      </c>
      <c r="EQ44" s="19" t="s">
        <v>611</v>
      </c>
      <c r="ER44" s="19" t="s">
        <v>611</v>
      </c>
      <c r="ES44" s="19" t="s">
        <v>611</v>
      </c>
      <c r="ET44" s="19" t="s">
        <v>611</v>
      </c>
      <c r="EU44" s="19" t="s">
        <v>611</v>
      </c>
      <c r="EV44" s="19" t="s">
        <v>1063</v>
      </c>
      <c r="EW44" s="19" t="s">
        <v>611</v>
      </c>
      <c r="EX44" s="19" t="s">
        <v>611</v>
      </c>
      <c r="EY44" s="19" t="s">
        <v>611</v>
      </c>
      <c r="EZ44" s="19" t="s">
        <v>611</v>
      </c>
      <c r="FA44" s="19" t="s">
        <v>611</v>
      </c>
      <c r="FB44" s="19" t="s">
        <v>611</v>
      </c>
      <c r="FC44" s="19" t="s">
        <v>611</v>
      </c>
      <c r="FD44" s="19" t="s">
        <v>611</v>
      </c>
      <c r="FE44" s="19" t="s">
        <v>611</v>
      </c>
      <c r="FF44" s="19" t="s">
        <v>611</v>
      </c>
      <c r="FG44" s="19" t="s">
        <v>611</v>
      </c>
      <c r="FH44" s="19" t="s">
        <v>611</v>
      </c>
      <c r="FI44" s="19" t="s">
        <v>611</v>
      </c>
      <c r="FJ44" s="19" t="s">
        <v>637</v>
      </c>
      <c r="FK44" s="18" t="s">
        <v>1269</v>
      </c>
      <c r="FL44" s="18"/>
      <c r="FM44" s="19" t="s">
        <v>611</v>
      </c>
      <c r="FN44" s="19" t="s">
        <v>672</v>
      </c>
      <c r="FO44" s="19" t="s">
        <v>611</v>
      </c>
      <c r="FP44" s="19" t="s">
        <v>611</v>
      </c>
      <c r="FQ44" s="19" t="s">
        <v>611</v>
      </c>
      <c r="FR44" s="19" t="s">
        <v>611</v>
      </c>
      <c r="FS44" s="19" t="s">
        <v>611</v>
      </c>
      <c r="FT44" s="19" t="s">
        <v>611</v>
      </c>
      <c r="FU44" s="19" t="s">
        <v>611</v>
      </c>
      <c r="FV44" s="19" t="s">
        <v>611</v>
      </c>
      <c r="FW44" s="19" t="s">
        <v>611</v>
      </c>
      <c r="FX44" s="19" t="s">
        <v>611</v>
      </c>
      <c r="FY44" s="19" t="s">
        <v>611</v>
      </c>
      <c r="FZ44" s="19" t="s">
        <v>611</v>
      </c>
      <c r="GA44" s="19" t="s">
        <v>611</v>
      </c>
      <c r="GB44" s="19" t="s">
        <v>611</v>
      </c>
      <c r="GC44" s="19" t="s">
        <v>611</v>
      </c>
      <c r="GD44" s="19" t="s">
        <v>611</v>
      </c>
      <c r="GE44" s="19" t="s">
        <v>611</v>
      </c>
      <c r="GF44" s="19" t="s">
        <v>611</v>
      </c>
      <c r="GG44" s="19" t="s">
        <v>611</v>
      </c>
      <c r="GH44" s="19" t="s">
        <v>611</v>
      </c>
      <c r="GI44" s="19" t="s">
        <v>1002</v>
      </c>
      <c r="GJ44" s="19" t="s">
        <v>611</v>
      </c>
      <c r="GK44" s="19" t="s">
        <v>683</v>
      </c>
      <c r="GL44" s="19" t="s">
        <v>629</v>
      </c>
      <c r="GM44" s="19" t="s">
        <v>611</v>
      </c>
      <c r="GN44" s="19" t="s">
        <v>684</v>
      </c>
      <c r="GO44" s="19" t="s">
        <v>611</v>
      </c>
      <c r="GP44" s="19" t="s">
        <v>611</v>
      </c>
      <c r="GQ44" s="19" t="s">
        <v>611</v>
      </c>
      <c r="GR44" s="19" t="s">
        <v>611</v>
      </c>
      <c r="GS44" s="19" t="s">
        <v>611</v>
      </c>
      <c r="GT44" s="19" t="s">
        <v>689</v>
      </c>
      <c r="GU44" s="19" t="s">
        <v>611</v>
      </c>
      <c r="GV44" s="19" t="s">
        <v>631</v>
      </c>
      <c r="GW44" s="19" t="s">
        <v>611</v>
      </c>
      <c r="GX44" s="19" t="s">
        <v>611</v>
      </c>
      <c r="GY44" s="19" t="s">
        <v>611</v>
      </c>
      <c r="GZ44" s="19" t="s">
        <v>611</v>
      </c>
      <c r="HA44" s="19" t="s">
        <v>1773</v>
      </c>
      <c r="HB44" s="18"/>
      <c r="HC44" s="18" t="s">
        <v>1774</v>
      </c>
      <c r="HD44" s="19" t="s">
        <v>625</v>
      </c>
      <c r="HE44" s="19" t="s">
        <v>672</v>
      </c>
      <c r="HF44" s="19" t="s">
        <v>611</v>
      </c>
      <c r="HG44" s="19" t="s">
        <v>611</v>
      </c>
      <c r="HH44" s="19" t="s">
        <v>611</v>
      </c>
      <c r="HI44" s="19" t="s">
        <v>611</v>
      </c>
      <c r="HJ44" s="19" t="s">
        <v>611</v>
      </c>
      <c r="HK44" s="19" t="s">
        <v>611</v>
      </c>
      <c r="HL44" s="19" t="s">
        <v>611</v>
      </c>
      <c r="HM44" s="19" t="s">
        <v>1775</v>
      </c>
      <c r="HN44" s="19" t="s">
        <v>696</v>
      </c>
      <c r="HO44" s="19" t="s">
        <v>697</v>
      </c>
      <c r="HP44" s="19" t="s">
        <v>611</v>
      </c>
      <c r="HQ44" s="19" t="s">
        <v>611</v>
      </c>
      <c r="HR44" s="19" t="s">
        <v>611</v>
      </c>
      <c r="HS44" s="19" t="s">
        <v>611</v>
      </c>
      <c r="HT44" s="19" t="s">
        <v>611</v>
      </c>
      <c r="HU44" s="19" t="s">
        <v>701</v>
      </c>
      <c r="HV44" s="19" t="s">
        <v>611</v>
      </c>
      <c r="HW44" s="19" t="s">
        <v>611</v>
      </c>
      <c r="HX44" s="19" t="s">
        <v>704</v>
      </c>
      <c r="HY44" s="19" t="s">
        <v>611</v>
      </c>
      <c r="HZ44" s="19" t="s">
        <v>611</v>
      </c>
      <c r="IA44" s="19" t="s">
        <v>707</v>
      </c>
      <c r="IB44" s="18" t="s">
        <v>1776</v>
      </c>
      <c r="IC44" s="18" t="s">
        <v>1777</v>
      </c>
      <c r="ID44" s="19" t="s">
        <v>1778</v>
      </c>
      <c r="IE44" s="19" t="s">
        <v>625</v>
      </c>
      <c r="IF44" s="19" t="s">
        <v>672</v>
      </c>
      <c r="IG44" s="19" t="s">
        <v>611</v>
      </c>
      <c r="IH44" s="18" t="s">
        <v>611</v>
      </c>
      <c r="II44" s="19" t="s">
        <v>611</v>
      </c>
      <c r="IJ44" s="19" t="s">
        <v>611</v>
      </c>
      <c r="IK44" s="19" t="s">
        <v>611</v>
      </c>
      <c r="IL44" s="19" t="s">
        <v>611</v>
      </c>
      <c r="IM44" s="19" t="s">
        <v>611</v>
      </c>
      <c r="IN44" s="19" t="s">
        <v>611</v>
      </c>
      <c r="IO44" s="19" t="s">
        <v>611</v>
      </c>
      <c r="IP44" s="19" t="s">
        <v>900</v>
      </c>
      <c r="IQ44" s="19" t="s">
        <v>611</v>
      </c>
      <c r="IR44" s="19" t="s">
        <v>611</v>
      </c>
      <c r="IS44" s="19" t="s">
        <v>611</v>
      </c>
      <c r="IT44" s="19" t="s">
        <v>611</v>
      </c>
      <c r="IU44" s="19" t="s">
        <v>611</v>
      </c>
      <c r="IV44" s="19" t="s">
        <v>611</v>
      </c>
      <c r="IW44" s="19" t="s">
        <v>611</v>
      </c>
      <c r="IX44" s="19" t="s">
        <v>611</v>
      </c>
      <c r="IY44" s="19" t="s">
        <v>611</v>
      </c>
      <c r="IZ44" s="19" t="s">
        <v>611</v>
      </c>
      <c r="JA44" s="19" t="s">
        <v>611</v>
      </c>
      <c r="JB44" s="19" t="s">
        <v>611</v>
      </c>
      <c r="JC44" s="19" t="s">
        <v>611</v>
      </c>
      <c r="JD44" s="19" t="s">
        <v>611</v>
      </c>
      <c r="JE44" s="19" t="s">
        <v>611</v>
      </c>
      <c r="JF44" s="19" t="s">
        <v>611</v>
      </c>
      <c r="JG44" s="19" t="s">
        <v>611</v>
      </c>
      <c r="JH44" s="19" t="s">
        <v>1779</v>
      </c>
      <c r="JI44" s="19" t="s">
        <v>1780</v>
      </c>
      <c r="JJ44" s="18" t="s">
        <v>1781</v>
      </c>
      <c r="JK44" s="18" t="s">
        <v>1779</v>
      </c>
      <c r="JL44" s="19" t="s">
        <v>611</v>
      </c>
      <c r="JN44" s="19" t="s">
        <v>611</v>
      </c>
      <c r="JP44" s="19" t="s">
        <v>611</v>
      </c>
      <c r="JR44" s="19" t="s">
        <v>611</v>
      </c>
      <c r="JT44" s="19" t="s">
        <v>634</v>
      </c>
      <c r="JU44" s="19" t="s">
        <v>611</v>
      </c>
      <c r="JW44" s="19" t="s">
        <v>611</v>
      </c>
      <c r="JY44" s="19" t="s">
        <v>611</v>
      </c>
      <c r="KA44" s="19" t="s">
        <v>611</v>
      </c>
      <c r="KC44" s="19" t="s">
        <v>634</v>
      </c>
      <c r="KD44" s="19" t="s">
        <v>611</v>
      </c>
      <c r="KF44" s="19" t="s">
        <v>611</v>
      </c>
      <c r="KH44" s="19" t="s">
        <v>610</v>
      </c>
      <c r="KI44" s="19" t="s">
        <v>611</v>
      </c>
      <c r="KJ44" s="19" t="s">
        <v>611</v>
      </c>
      <c r="KK44" s="19" t="s">
        <v>639</v>
      </c>
      <c r="KL44" s="19" t="s">
        <v>640</v>
      </c>
      <c r="KM44" s="19" t="s">
        <v>858</v>
      </c>
      <c r="KN44" s="19" t="s">
        <v>734</v>
      </c>
      <c r="KO44" s="19" t="s">
        <v>641</v>
      </c>
      <c r="KP44" s="19" t="s">
        <v>611</v>
      </c>
      <c r="KQ44" s="19" t="s">
        <v>611</v>
      </c>
      <c r="KR44" s="19" t="s">
        <v>642</v>
      </c>
      <c r="KS44" s="19" t="s">
        <v>1782</v>
      </c>
      <c r="KT44" s="19" t="s">
        <v>611</v>
      </c>
      <c r="KU44" s="19" t="s">
        <v>611</v>
      </c>
      <c r="KV44" s="19" t="s">
        <v>739</v>
      </c>
      <c r="KW44" s="19" t="s">
        <v>1783</v>
      </c>
      <c r="KX44" s="19" t="s">
        <v>611</v>
      </c>
      <c r="KY44" s="19" t="s">
        <v>611</v>
      </c>
      <c r="KZ44" s="19" t="s">
        <v>611</v>
      </c>
      <c r="LA44" s="19" t="s">
        <v>611</v>
      </c>
      <c r="LB44" s="19" t="s">
        <v>744</v>
      </c>
      <c r="LC44" s="19" t="s">
        <v>1784</v>
      </c>
      <c r="LD44" s="19" t="s">
        <v>611</v>
      </c>
      <c r="LE44" s="19" t="s">
        <v>611</v>
      </c>
      <c r="LF44" s="19" t="s">
        <v>611</v>
      </c>
      <c r="LG44" s="19" t="s">
        <v>611</v>
      </c>
      <c r="LH44" s="19" t="s">
        <v>611</v>
      </c>
      <c r="LI44" s="19" t="s">
        <v>611</v>
      </c>
      <c r="LJ44" s="19" t="s">
        <v>611</v>
      </c>
      <c r="LK44" s="19" t="s">
        <v>611</v>
      </c>
      <c r="LL44" s="19" t="s">
        <v>611</v>
      </c>
      <c r="LM44" s="19" t="s">
        <v>611</v>
      </c>
      <c r="LN44" s="19" t="s">
        <v>611</v>
      </c>
      <c r="LO44" s="19" t="s">
        <v>611</v>
      </c>
      <c r="LP44" s="19" t="s">
        <v>611</v>
      </c>
      <c r="LQ44" s="19" t="s">
        <v>611</v>
      </c>
      <c r="LR44" s="19" t="s">
        <v>611</v>
      </c>
      <c r="LS44" s="19" t="s">
        <v>611</v>
      </c>
      <c r="LT44" s="19" t="s">
        <v>611</v>
      </c>
      <c r="LU44" s="19" t="s">
        <v>758</v>
      </c>
      <c r="LV44" s="19" t="s">
        <v>611</v>
      </c>
      <c r="LW44" s="19" t="s">
        <v>760</v>
      </c>
      <c r="LX44" s="19" t="s">
        <v>761</v>
      </c>
      <c r="LY44" s="19" t="s">
        <v>762</v>
      </c>
      <c r="LZ44" s="19" t="s">
        <v>763</v>
      </c>
      <c r="MA44" s="19" t="s">
        <v>611</v>
      </c>
      <c r="MB44" s="19" t="s">
        <v>611</v>
      </c>
      <c r="MC44" s="19" t="s">
        <v>611</v>
      </c>
      <c r="MD44" s="19" t="s">
        <v>767</v>
      </c>
      <c r="ME44" s="19" t="s">
        <v>611</v>
      </c>
      <c r="MF44" s="19" t="s">
        <v>611</v>
      </c>
      <c r="MG44" s="19" t="s">
        <v>646</v>
      </c>
      <c r="MH44" s="19" t="s">
        <v>611</v>
      </c>
      <c r="MI44" s="19" t="s">
        <v>611</v>
      </c>
      <c r="MJ44" s="19" t="s">
        <v>1785</v>
      </c>
      <c r="MK44" s="19" t="s">
        <v>611</v>
      </c>
      <c r="ML44" s="19" t="s">
        <v>772</v>
      </c>
      <c r="MM44" s="19" t="s">
        <v>611</v>
      </c>
      <c r="MN44" s="19" t="s">
        <v>611</v>
      </c>
      <c r="MO44" s="19" t="s">
        <v>611</v>
      </c>
      <c r="MP44" s="19" t="s">
        <v>610</v>
      </c>
      <c r="MQ44" s="19" t="s">
        <v>611</v>
      </c>
      <c r="MR44" s="19" t="s">
        <v>611</v>
      </c>
      <c r="MS44" s="19" t="s">
        <v>882</v>
      </c>
      <c r="MT44" s="19" t="s">
        <v>648</v>
      </c>
      <c r="MU44" s="19" t="s">
        <v>611</v>
      </c>
      <c r="MV44" s="19" t="s">
        <v>611</v>
      </c>
      <c r="MW44" s="19" t="s">
        <v>611</v>
      </c>
      <c r="MX44" s="19" t="s">
        <v>611</v>
      </c>
      <c r="MY44" s="19" t="s">
        <v>611</v>
      </c>
      <c r="MZ44" s="19" t="s">
        <v>611</v>
      </c>
      <c r="NA44" s="19" t="s">
        <v>611</v>
      </c>
      <c r="NB44" s="19" t="s">
        <v>611</v>
      </c>
      <c r="NC44" s="19" t="s">
        <v>611</v>
      </c>
      <c r="ND44" s="19" t="s">
        <v>611</v>
      </c>
      <c r="NE44" s="19" t="s">
        <v>611</v>
      </c>
      <c r="NF44" s="19" t="s">
        <v>611</v>
      </c>
      <c r="NG44" s="19" t="s">
        <v>611</v>
      </c>
      <c r="NH44" s="19" t="s">
        <v>611</v>
      </c>
      <c r="NI44" s="19" t="s">
        <v>611</v>
      </c>
      <c r="NJ44" s="19" t="s">
        <v>611</v>
      </c>
      <c r="NK44" s="19" t="s">
        <v>611</v>
      </c>
      <c r="NL44" s="19" t="s">
        <v>611</v>
      </c>
      <c r="NM44" s="19" t="s">
        <v>985</v>
      </c>
      <c r="NN44" s="19" t="s">
        <v>863</v>
      </c>
      <c r="NO44" s="19" t="s">
        <v>1786</v>
      </c>
      <c r="NP44" s="18">
        <f t="shared" si="18"/>
        <v>194000</v>
      </c>
      <c r="NQ44" s="18">
        <f t="shared" si="19"/>
        <v>25995</v>
      </c>
      <c r="NR44" s="18">
        <f>SUM(OD44,QD44)</f>
        <v>0</v>
      </c>
      <c r="NS44" s="18">
        <f>SUM(OE44,QE44)</f>
        <v>49000</v>
      </c>
      <c r="NT44" s="18">
        <f>SUM(OF44,QF44)</f>
        <v>155995</v>
      </c>
      <c r="NU44" s="18">
        <f>SUM(OG44,QG44)</f>
        <v>15000</v>
      </c>
      <c r="NZ44" s="17">
        <v>1000</v>
      </c>
      <c r="OD44" s="18">
        <f t="shared" si="20"/>
        <v>0</v>
      </c>
      <c r="OE44" s="18">
        <f>SUM(OR44,OS44,OT44,OU44,OV44,OW44,OX44,OY44,OZ44,PA44,PB44,PC44,PD44,PE44)</f>
        <v>49000</v>
      </c>
      <c r="OF44" s="18">
        <f>SUM(NW44,NX44,NY44,NZ44,OA44,OB44,OC44,OI44,PF44,PG44,PH44,PI44,PJ44,PK44,PM44)</f>
        <v>145000</v>
      </c>
      <c r="OG44" s="18">
        <f t="shared" si="21"/>
        <v>0</v>
      </c>
      <c r="OH44" s="19"/>
      <c r="OI44" s="18" t="s">
        <v>611</v>
      </c>
      <c r="OQ44" s="19" t="s">
        <v>611</v>
      </c>
      <c r="OW44" s="17">
        <v>39000</v>
      </c>
      <c r="PC44" s="17">
        <v>10000</v>
      </c>
      <c r="PE44" s="19" t="s">
        <v>611</v>
      </c>
      <c r="PH44" s="17">
        <v>140000</v>
      </c>
      <c r="PJ44" s="17">
        <v>4000</v>
      </c>
      <c r="PL44" s="19" t="s">
        <v>611</v>
      </c>
      <c r="PM44" s="19" t="s">
        <v>611</v>
      </c>
      <c r="PX44" s="19" t="s">
        <v>611</v>
      </c>
      <c r="PY44" s="19" t="s">
        <v>611</v>
      </c>
      <c r="QD44" s="18">
        <f t="shared" si="22"/>
        <v>0</v>
      </c>
      <c r="QE44" s="18">
        <f t="shared" si="23"/>
        <v>0</v>
      </c>
      <c r="QF44" s="18">
        <f t="shared" si="24"/>
        <v>10995</v>
      </c>
      <c r="QG44" s="18">
        <f t="shared" si="25"/>
        <v>15000</v>
      </c>
      <c r="QH44" s="17">
        <v>10995</v>
      </c>
      <c r="QI44" s="19" t="s">
        <v>611</v>
      </c>
      <c r="QJ44" s="19" t="s">
        <v>611</v>
      </c>
      <c r="QP44" s="19" t="s">
        <v>611</v>
      </c>
      <c r="QQ44" s="18" t="s">
        <v>611</v>
      </c>
      <c r="RN44" s="19" t="s">
        <v>611</v>
      </c>
      <c r="RO44" s="19" t="s">
        <v>611</v>
      </c>
      <c r="RP44" s="19" t="s">
        <v>611</v>
      </c>
      <c r="RU44" s="19" t="s">
        <v>611</v>
      </c>
      <c r="RV44" s="19" t="s">
        <v>611</v>
      </c>
      <c r="SE44" s="19" t="s">
        <v>611</v>
      </c>
      <c r="SF44" s="19" t="s">
        <v>611</v>
      </c>
      <c r="SQ44" s="17">
        <v>15000</v>
      </c>
      <c r="SS44" s="19" t="s">
        <v>611</v>
      </c>
      <c r="ST44" s="19" t="s">
        <v>611</v>
      </c>
      <c r="SU44" s="19" t="s">
        <v>611</v>
      </c>
      <c r="SV44" s="19" t="s">
        <v>611</v>
      </c>
      <c r="SW44" s="19" t="s">
        <v>1787</v>
      </c>
      <c r="SX44" s="18">
        <f t="shared" si="26"/>
        <v>5254</v>
      </c>
      <c r="SY44" s="18">
        <f t="shared" si="27"/>
        <v>129550</v>
      </c>
      <c r="SZ44" s="19" t="s">
        <v>611</v>
      </c>
      <c r="TD44" s="17">
        <v>5254</v>
      </c>
      <c r="TH44" s="18">
        <f t="shared" si="28"/>
        <v>0</v>
      </c>
      <c r="TI44" s="18">
        <f t="shared" si="29"/>
        <v>0</v>
      </c>
      <c r="TJ44" s="18">
        <f t="shared" si="30"/>
        <v>5254</v>
      </c>
      <c r="TK44" s="18">
        <f t="shared" si="31"/>
        <v>0</v>
      </c>
      <c r="TL44" s="19" t="s">
        <v>611</v>
      </c>
      <c r="TM44" s="19" t="s">
        <v>611</v>
      </c>
      <c r="TT44" s="19" t="s">
        <v>611</v>
      </c>
      <c r="TU44" s="19" t="s">
        <v>611</v>
      </c>
      <c r="UI44" s="19" t="s">
        <v>611</v>
      </c>
      <c r="UJ44" s="19" t="s">
        <v>611</v>
      </c>
      <c r="UQ44" s="19" t="s">
        <v>611</v>
      </c>
      <c r="UR44" s="19" t="s">
        <v>611</v>
      </c>
      <c r="VC44" s="19" t="s">
        <v>611</v>
      </c>
      <c r="VD44" s="19" t="s">
        <v>611</v>
      </c>
      <c r="VI44" s="18">
        <f t="shared" si="32"/>
        <v>0</v>
      </c>
      <c r="VJ44" s="18">
        <f t="shared" si="33"/>
        <v>128000</v>
      </c>
      <c r="VK44" s="18">
        <f t="shared" si="34"/>
        <v>1550</v>
      </c>
      <c r="VL44" s="18">
        <f t="shared" si="35"/>
        <v>0</v>
      </c>
      <c r="VM44" s="17">
        <v>1550</v>
      </c>
      <c r="VN44" s="19" t="s">
        <v>611</v>
      </c>
      <c r="VO44" s="19" t="s">
        <v>611</v>
      </c>
      <c r="VU44" s="19" t="s">
        <v>611</v>
      </c>
      <c r="VV44" s="19" t="s">
        <v>611</v>
      </c>
      <c r="WE44" s="17">
        <v>128000</v>
      </c>
      <c r="WS44" s="19" t="s">
        <v>611</v>
      </c>
      <c r="WT44" s="19" t="s">
        <v>611</v>
      </c>
      <c r="WU44" s="19" t="s">
        <v>611</v>
      </c>
      <c r="WZ44" s="19" t="s">
        <v>611</v>
      </c>
      <c r="XA44" s="19" t="s">
        <v>611</v>
      </c>
      <c r="XJ44" s="19" t="s">
        <v>611</v>
      </c>
      <c r="XK44" s="19" t="s">
        <v>611</v>
      </c>
      <c r="XX44" s="19" t="s">
        <v>611</v>
      </c>
      <c r="XY44" s="19" t="s">
        <v>611</v>
      </c>
      <c r="XZ44" s="19" t="s">
        <v>1788</v>
      </c>
      <c r="YA44" s="17">
        <v>0</v>
      </c>
      <c r="YB44" s="19" t="s">
        <v>1450</v>
      </c>
      <c r="YC44" s="19" t="s">
        <v>1789</v>
      </c>
      <c r="YD44" s="19" t="s">
        <v>610</v>
      </c>
    </row>
    <row r="45" spans="1:654" ht="15" customHeight="1">
      <c r="A45" s="17">
        <v>2024</v>
      </c>
      <c r="B45" s="17">
        <v>1005901</v>
      </c>
      <c r="C45" s="19" t="s">
        <v>1790</v>
      </c>
      <c r="D45" s="17">
        <v>0.1</v>
      </c>
      <c r="E45" s="19" t="s">
        <v>610</v>
      </c>
      <c r="F45" s="19" t="s">
        <v>611</v>
      </c>
      <c r="G45" s="22"/>
      <c r="H45" s="19" t="s">
        <v>611</v>
      </c>
      <c r="I45" s="22"/>
      <c r="J45" s="19" t="s">
        <v>611</v>
      </c>
      <c r="K45" s="22"/>
      <c r="L45" s="19" t="s">
        <v>611</v>
      </c>
      <c r="M45" s="22"/>
      <c r="N45" s="19" t="s">
        <v>611</v>
      </c>
      <c r="O45" s="22"/>
      <c r="P45" s="19" t="s">
        <v>611</v>
      </c>
      <c r="Q45" s="22"/>
      <c r="R45" s="19" t="s">
        <v>611</v>
      </c>
      <c r="S45" s="22"/>
      <c r="T45" s="22" t="s">
        <v>612</v>
      </c>
      <c r="U45" s="19" t="s">
        <v>611</v>
      </c>
      <c r="V45" s="19" t="s">
        <v>611</v>
      </c>
      <c r="W45" s="19" t="s">
        <v>655</v>
      </c>
      <c r="X45" s="19" t="s">
        <v>611</v>
      </c>
      <c r="Y45" s="19" t="s">
        <v>611</v>
      </c>
      <c r="Z45" s="19" t="s">
        <v>615</v>
      </c>
      <c r="AA45" s="19" t="s">
        <v>611</v>
      </c>
      <c r="AB45" s="22"/>
      <c r="AC45" s="19" t="s">
        <v>611</v>
      </c>
      <c r="AD45" s="22"/>
      <c r="AE45" s="19" t="s">
        <v>611</v>
      </c>
      <c r="AF45" s="22"/>
      <c r="AG45" s="19" t="s">
        <v>611</v>
      </c>
      <c r="AH45" s="22"/>
      <c r="AI45" s="19" t="s">
        <v>656</v>
      </c>
      <c r="AJ45" s="22">
        <v>40422</v>
      </c>
      <c r="AK45" s="19" t="s">
        <v>611</v>
      </c>
      <c r="AL45" s="22"/>
      <c r="AM45" s="19" t="s">
        <v>611</v>
      </c>
      <c r="AN45" s="22"/>
      <c r="AO45" s="18" t="s">
        <v>656</v>
      </c>
      <c r="AP45" s="19" t="s">
        <v>611</v>
      </c>
      <c r="AQ45" s="19" t="s">
        <v>1791</v>
      </c>
      <c r="AR45" s="19" t="s">
        <v>611</v>
      </c>
      <c r="AS45" s="19" t="s">
        <v>611</v>
      </c>
      <c r="AT45" s="19" t="s">
        <v>611</v>
      </c>
      <c r="AU45" s="18" t="s">
        <v>615</v>
      </c>
      <c r="AV45" s="19" t="s">
        <v>617</v>
      </c>
      <c r="AW45" s="19" t="s">
        <v>618</v>
      </c>
      <c r="AX45" s="19" t="s">
        <v>611</v>
      </c>
      <c r="AY45" s="19" t="s">
        <v>611</v>
      </c>
      <c r="AZ45" s="19" t="s">
        <v>619</v>
      </c>
      <c r="BA45" s="19" t="s">
        <v>611</v>
      </c>
      <c r="BB45" s="19" t="s">
        <v>611</v>
      </c>
      <c r="BC45" s="19" t="s">
        <v>615</v>
      </c>
      <c r="BD45" s="19" t="s">
        <v>611</v>
      </c>
      <c r="BE45" s="17">
        <v>405.52</v>
      </c>
      <c r="BF45" s="17">
        <v>2935.75</v>
      </c>
      <c r="BG45" s="17">
        <v>3341.27</v>
      </c>
      <c r="BH45" s="17">
        <v>10</v>
      </c>
      <c r="BI45" s="19" t="s">
        <v>661</v>
      </c>
      <c r="BJ45" s="17">
        <v>247.5</v>
      </c>
      <c r="BK45" s="17">
        <v>1546.89</v>
      </c>
      <c r="BL45" s="19" t="s">
        <v>611</v>
      </c>
      <c r="BM45" s="19" t="s">
        <v>611</v>
      </c>
      <c r="BN45" s="19" t="s">
        <v>611</v>
      </c>
      <c r="BO45" s="19" t="s">
        <v>611</v>
      </c>
      <c r="BP45" s="19" t="s">
        <v>611</v>
      </c>
      <c r="BQ45" s="19" t="s">
        <v>611</v>
      </c>
      <c r="BR45" s="19" t="s">
        <v>611</v>
      </c>
      <c r="BS45" s="19" t="s">
        <v>1792</v>
      </c>
      <c r="BT45" s="19" t="s">
        <v>610</v>
      </c>
      <c r="BY45" s="19" t="s">
        <v>611</v>
      </c>
      <c r="BZ45" s="19" t="s">
        <v>611</v>
      </c>
      <c r="CA45" s="19" t="s">
        <v>611</v>
      </c>
      <c r="CB45" s="19" t="s">
        <v>611</v>
      </c>
      <c r="CC45" s="19" t="s">
        <v>611</v>
      </c>
      <c r="CD45" s="19" t="s">
        <v>611</v>
      </c>
      <c r="CE45" s="19" t="s">
        <v>611</v>
      </c>
      <c r="CF45" s="19" t="s">
        <v>611</v>
      </c>
      <c r="CG45" s="19" t="s">
        <v>611</v>
      </c>
      <c r="CH45" s="19" t="s">
        <v>611</v>
      </c>
      <c r="CI45" s="19" t="s">
        <v>611</v>
      </c>
      <c r="CJ45" s="19" t="s">
        <v>611</v>
      </c>
      <c r="CK45" s="19" t="s">
        <v>611</v>
      </c>
      <c r="CL45" s="19" t="s">
        <v>611</v>
      </c>
      <c r="CM45" s="19" t="s">
        <v>611</v>
      </c>
      <c r="CN45" s="19" t="s">
        <v>611</v>
      </c>
      <c r="CO45" s="19" t="s">
        <v>611</v>
      </c>
      <c r="CP45" s="19" t="s">
        <v>621</v>
      </c>
      <c r="CQ45" s="19" t="s">
        <v>622</v>
      </c>
      <c r="CR45" s="19" t="s">
        <v>611</v>
      </c>
      <c r="CS45" s="19" t="s">
        <v>611</v>
      </c>
      <c r="CT45" s="19" t="s">
        <v>610</v>
      </c>
      <c r="CU45" s="19" t="s">
        <v>611</v>
      </c>
      <c r="CY45" s="19" t="s">
        <v>611</v>
      </c>
      <c r="CZ45" s="19" t="s">
        <v>611</v>
      </c>
      <c r="DA45" s="19" t="s">
        <v>611</v>
      </c>
      <c r="DB45" s="19" t="s">
        <v>611</v>
      </c>
      <c r="DC45" s="19" t="s">
        <v>611</v>
      </c>
      <c r="DD45" s="19" t="s">
        <v>611</v>
      </c>
      <c r="DE45" s="19" t="s">
        <v>611</v>
      </c>
      <c r="DF45" s="19" t="s">
        <v>611</v>
      </c>
      <c r="DG45" s="19" t="s">
        <v>611</v>
      </c>
      <c r="DK45" s="19" t="s">
        <v>611</v>
      </c>
      <c r="DL45" s="17">
        <v>0</v>
      </c>
      <c r="DM45" s="17">
        <v>0</v>
      </c>
      <c r="DN45" s="17">
        <v>0</v>
      </c>
      <c r="DO45" s="17">
        <v>0</v>
      </c>
      <c r="DP45" s="17">
        <v>0</v>
      </c>
      <c r="DQ45" s="17">
        <v>0</v>
      </c>
      <c r="DR45" s="19" t="s">
        <v>1793</v>
      </c>
      <c r="DS45" s="19" t="s">
        <v>610</v>
      </c>
      <c r="DT45" s="19" t="s">
        <v>615</v>
      </c>
      <c r="DU45" s="19" t="s">
        <v>610</v>
      </c>
      <c r="DV45" s="18" t="s">
        <v>610</v>
      </c>
      <c r="DW45" s="19" t="s">
        <v>611</v>
      </c>
      <c r="DX45" s="19" t="s">
        <v>894</v>
      </c>
      <c r="DY45" s="19" t="s">
        <v>611</v>
      </c>
      <c r="DZ45" s="19" t="s">
        <v>790</v>
      </c>
      <c r="EA45" s="19" t="s">
        <v>791</v>
      </c>
      <c r="EB45" s="19" t="s">
        <v>611</v>
      </c>
      <c r="EC45" s="19" t="s">
        <v>611</v>
      </c>
      <c r="ED45" s="19" t="s">
        <v>611</v>
      </c>
      <c r="EE45" s="19" t="s">
        <v>611</v>
      </c>
      <c r="EF45" s="19" t="s">
        <v>611</v>
      </c>
      <c r="EG45" s="19" t="s">
        <v>611</v>
      </c>
      <c r="EH45" s="19" t="s">
        <v>611</v>
      </c>
      <c r="EI45" s="19" t="s">
        <v>672</v>
      </c>
      <c r="EJ45" s="19" t="s">
        <v>611</v>
      </c>
      <c r="EK45" s="19" t="s">
        <v>611</v>
      </c>
      <c r="EL45" s="19" t="s">
        <v>611</v>
      </c>
      <c r="EM45" s="19" t="s">
        <v>611</v>
      </c>
      <c r="EN45" s="19" t="s">
        <v>611</v>
      </c>
      <c r="EO45" s="19" t="s">
        <v>611</v>
      </c>
      <c r="EP45" s="19" t="s">
        <v>611</v>
      </c>
      <c r="EQ45" s="19" t="s">
        <v>611</v>
      </c>
      <c r="ER45" s="19" t="s">
        <v>611</v>
      </c>
      <c r="ES45" s="19" t="s">
        <v>611</v>
      </c>
      <c r="ET45" s="19" t="s">
        <v>611</v>
      </c>
      <c r="EU45" s="19" t="s">
        <v>611</v>
      </c>
      <c r="EV45" s="19" t="s">
        <v>1063</v>
      </c>
      <c r="EW45" s="19" t="s">
        <v>611</v>
      </c>
      <c r="EX45" s="19" t="s">
        <v>611</v>
      </c>
      <c r="EY45" s="19" t="s">
        <v>611</v>
      </c>
      <c r="EZ45" s="19" t="s">
        <v>611</v>
      </c>
      <c r="FA45" s="19" t="s">
        <v>611</v>
      </c>
      <c r="FB45" s="19" t="s">
        <v>611</v>
      </c>
      <c r="FC45" s="19" t="s">
        <v>611</v>
      </c>
      <c r="FD45" s="19" t="s">
        <v>611</v>
      </c>
      <c r="FE45" s="19" t="s">
        <v>611</v>
      </c>
      <c r="FF45" s="19" t="s">
        <v>611</v>
      </c>
      <c r="FG45" s="19" t="s">
        <v>611</v>
      </c>
      <c r="FH45" s="19" t="s">
        <v>611</v>
      </c>
      <c r="FI45" s="19" t="s">
        <v>611</v>
      </c>
      <c r="FJ45" s="19" t="s">
        <v>1794</v>
      </c>
      <c r="FK45" s="18" t="s">
        <v>1269</v>
      </c>
      <c r="FL45" s="18"/>
      <c r="FM45" s="19" t="s">
        <v>625</v>
      </c>
      <c r="FN45" s="19" t="s">
        <v>672</v>
      </c>
      <c r="FO45" s="19" t="s">
        <v>611</v>
      </c>
      <c r="FP45" s="19" t="s">
        <v>673</v>
      </c>
      <c r="FQ45" s="19" t="s">
        <v>611</v>
      </c>
      <c r="FR45" s="19" t="s">
        <v>611</v>
      </c>
      <c r="FS45" s="19" t="s">
        <v>611</v>
      </c>
      <c r="FT45" s="19" t="s">
        <v>611</v>
      </c>
      <c r="FU45" s="19" t="s">
        <v>611</v>
      </c>
      <c r="FV45" s="19" t="s">
        <v>611</v>
      </c>
      <c r="FW45" s="19" t="s">
        <v>611</v>
      </c>
      <c r="FX45" s="19" t="s">
        <v>611</v>
      </c>
      <c r="FY45" s="19" t="s">
        <v>611</v>
      </c>
      <c r="FZ45" s="19" t="s">
        <v>631</v>
      </c>
      <c r="GA45" s="19" t="s">
        <v>677</v>
      </c>
      <c r="GB45" s="19" t="s">
        <v>611</v>
      </c>
      <c r="GC45" s="19" t="s">
        <v>611</v>
      </c>
      <c r="GD45" s="19" t="s">
        <v>673</v>
      </c>
      <c r="GE45" s="19" t="s">
        <v>679</v>
      </c>
      <c r="GF45" s="19" t="s">
        <v>611</v>
      </c>
      <c r="GG45" s="19" t="s">
        <v>611</v>
      </c>
      <c r="GH45" s="19" t="s">
        <v>611</v>
      </c>
      <c r="GI45" s="19" t="s">
        <v>611</v>
      </c>
      <c r="GJ45" s="19" t="s">
        <v>611</v>
      </c>
      <c r="GK45" s="19" t="s">
        <v>683</v>
      </c>
      <c r="GL45" s="19" t="s">
        <v>611</v>
      </c>
      <c r="GM45" s="19" t="s">
        <v>630</v>
      </c>
      <c r="GN45" s="19" t="s">
        <v>611</v>
      </c>
      <c r="GO45" s="19" t="s">
        <v>611</v>
      </c>
      <c r="GP45" s="19" t="s">
        <v>611</v>
      </c>
      <c r="GQ45" s="19" t="s">
        <v>611</v>
      </c>
      <c r="GR45" s="19" t="s">
        <v>611</v>
      </c>
      <c r="GS45" s="19" t="s">
        <v>611</v>
      </c>
      <c r="GT45" s="19" t="s">
        <v>611</v>
      </c>
      <c r="GU45" s="19" t="s">
        <v>611</v>
      </c>
      <c r="GV45" s="19" t="s">
        <v>611</v>
      </c>
      <c r="GW45" s="19" t="s">
        <v>611</v>
      </c>
      <c r="GX45" s="19" t="s">
        <v>611</v>
      </c>
      <c r="GY45" s="19" t="s">
        <v>611</v>
      </c>
      <c r="GZ45" s="19" t="s">
        <v>611</v>
      </c>
      <c r="HA45" s="19" t="s">
        <v>1795</v>
      </c>
      <c r="HB45" s="18" t="s">
        <v>1796</v>
      </c>
      <c r="HC45" s="18" t="s">
        <v>1797</v>
      </c>
      <c r="HD45" s="19" t="s">
        <v>611</v>
      </c>
      <c r="HE45" s="19" t="s">
        <v>672</v>
      </c>
      <c r="HF45" s="19" t="s">
        <v>611</v>
      </c>
      <c r="HG45" s="19" t="s">
        <v>611</v>
      </c>
      <c r="HH45" s="19" t="s">
        <v>611</v>
      </c>
      <c r="HI45" s="19" t="s">
        <v>611</v>
      </c>
      <c r="HJ45" s="19" t="s">
        <v>611</v>
      </c>
      <c r="HK45" s="19" t="s">
        <v>611</v>
      </c>
      <c r="HL45" s="19" t="s">
        <v>611</v>
      </c>
      <c r="HM45" s="19" t="s">
        <v>611</v>
      </c>
      <c r="HN45" s="19" t="s">
        <v>611</v>
      </c>
      <c r="HO45" s="19" t="s">
        <v>697</v>
      </c>
      <c r="HP45" s="19" t="s">
        <v>611</v>
      </c>
      <c r="HQ45" s="19" t="s">
        <v>611</v>
      </c>
      <c r="HR45" s="19" t="s">
        <v>611</v>
      </c>
      <c r="HS45" s="19" t="s">
        <v>611</v>
      </c>
      <c r="HT45" s="19" t="s">
        <v>611</v>
      </c>
      <c r="HU45" s="19" t="s">
        <v>611</v>
      </c>
      <c r="HV45" s="19" t="s">
        <v>611</v>
      </c>
      <c r="HW45" s="19" t="s">
        <v>611</v>
      </c>
      <c r="HX45" s="19" t="s">
        <v>611</v>
      </c>
      <c r="HY45" s="19" t="s">
        <v>611</v>
      </c>
      <c r="HZ45" s="19" t="s">
        <v>611</v>
      </c>
      <c r="IA45" s="19" t="s">
        <v>611</v>
      </c>
      <c r="IB45" s="18" t="s">
        <v>872</v>
      </c>
      <c r="IC45" s="18" t="s">
        <v>697</v>
      </c>
      <c r="ID45" s="19" t="s">
        <v>1798</v>
      </c>
      <c r="IE45" s="19" t="s">
        <v>625</v>
      </c>
      <c r="IF45" s="19" t="s">
        <v>672</v>
      </c>
      <c r="IG45" s="19" t="s">
        <v>611</v>
      </c>
      <c r="IH45" s="18" t="s">
        <v>1799</v>
      </c>
      <c r="II45" s="19" t="s">
        <v>712</v>
      </c>
      <c r="IJ45" s="19" t="s">
        <v>1142</v>
      </c>
      <c r="IK45" s="19" t="s">
        <v>713</v>
      </c>
      <c r="IL45" s="19" t="s">
        <v>714</v>
      </c>
      <c r="IM45" s="19" t="s">
        <v>715</v>
      </c>
      <c r="IN45" s="19" t="s">
        <v>716</v>
      </c>
      <c r="IO45" s="19" t="s">
        <v>611</v>
      </c>
      <c r="IP45" s="19" t="s">
        <v>611</v>
      </c>
      <c r="IQ45" s="19" t="s">
        <v>611</v>
      </c>
      <c r="IR45" s="19" t="s">
        <v>719</v>
      </c>
      <c r="IS45" s="19" t="s">
        <v>720</v>
      </c>
      <c r="IT45" s="19" t="s">
        <v>611</v>
      </c>
      <c r="IU45" s="19" t="s">
        <v>721</v>
      </c>
      <c r="IV45" s="19" t="s">
        <v>855</v>
      </c>
      <c r="IW45" s="19" t="s">
        <v>713</v>
      </c>
      <c r="IX45" s="19" t="s">
        <v>714</v>
      </c>
      <c r="IY45" s="19" t="s">
        <v>611</v>
      </c>
      <c r="IZ45" s="19" t="s">
        <v>611</v>
      </c>
      <c r="JA45" s="19" t="s">
        <v>611</v>
      </c>
      <c r="JB45" s="19" t="s">
        <v>716</v>
      </c>
      <c r="JC45" s="19" t="s">
        <v>611</v>
      </c>
      <c r="JD45" s="19" t="s">
        <v>611</v>
      </c>
      <c r="JE45" s="19" t="s">
        <v>805</v>
      </c>
      <c r="JF45" s="19" t="s">
        <v>611</v>
      </c>
      <c r="JG45" s="19" t="s">
        <v>719</v>
      </c>
      <c r="JH45" s="19" t="s">
        <v>611</v>
      </c>
      <c r="JI45" s="19" t="s">
        <v>1800</v>
      </c>
      <c r="JJ45" s="18" t="s">
        <v>1801</v>
      </c>
      <c r="JK45" s="18" t="s">
        <v>1802</v>
      </c>
      <c r="JL45" s="19" t="s">
        <v>638</v>
      </c>
      <c r="JM45" s="17">
        <v>2.5</v>
      </c>
      <c r="JN45" s="19" t="s">
        <v>727</v>
      </c>
      <c r="JO45" s="17">
        <v>0.65</v>
      </c>
      <c r="JP45" s="19" t="s">
        <v>728</v>
      </c>
      <c r="JQ45" s="17">
        <v>1.8</v>
      </c>
      <c r="JR45" s="19" t="s">
        <v>729</v>
      </c>
      <c r="JS45" s="17">
        <v>1.95</v>
      </c>
      <c r="JT45" s="19" t="s">
        <v>611</v>
      </c>
      <c r="JU45" s="19" t="s">
        <v>611</v>
      </c>
      <c r="JW45" s="19" t="s">
        <v>611</v>
      </c>
      <c r="JY45" s="19" t="s">
        <v>611</v>
      </c>
      <c r="KA45" s="19" t="s">
        <v>611</v>
      </c>
      <c r="KC45" s="19" t="s">
        <v>634</v>
      </c>
      <c r="KD45" s="19" t="s">
        <v>809</v>
      </c>
      <c r="KE45" s="17">
        <v>2011</v>
      </c>
      <c r="KF45" s="19" t="s">
        <v>611</v>
      </c>
      <c r="KH45" s="19" t="s">
        <v>611</v>
      </c>
      <c r="KI45" s="19" t="s">
        <v>1803</v>
      </c>
      <c r="KJ45" s="19" t="s">
        <v>611</v>
      </c>
      <c r="KK45" s="19" t="s">
        <v>611</v>
      </c>
      <c r="KL45" s="19" t="s">
        <v>611</v>
      </c>
      <c r="KM45" s="19" t="s">
        <v>611</v>
      </c>
      <c r="KN45" s="19" t="s">
        <v>611</v>
      </c>
      <c r="KO45" s="19" t="s">
        <v>611</v>
      </c>
      <c r="KP45" s="19" t="s">
        <v>611</v>
      </c>
      <c r="KQ45" s="19" t="s">
        <v>610</v>
      </c>
      <c r="KR45" s="19" t="s">
        <v>642</v>
      </c>
      <c r="KS45" s="19" t="s">
        <v>1804</v>
      </c>
      <c r="KT45" s="19" t="s">
        <v>611</v>
      </c>
      <c r="KU45" s="19" t="s">
        <v>611</v>
      </c>
      <c r="KV45" s="19" t="s">
        <v>739</v>
      </c>
      <c r="KW45" s="19" t="s">
        <v>1805</v>
      </c>
      <c r="KX45" s="19" t="s">
        <v>644</v>
      </c>
      <c r="KY45" s="19" t="s">
        <v>1806</v>
      </c>
      <c r="KZ45" s="19" t="s">
        <v>742</v>
      </c>
      <c r="LA45" s="19" t="s">
        <v>1806</v>
      </c>
      <c r="LB45" s="19" t="s">
        <v>744</v>
      </c>
      <c r="LC45" s="19" t="s">
        <v>1807</v>
      </c>
      <c r="LD45" s="19" t="s">
        <v>611</v>
      </c>
      <c r="LE45" s="19" t="s">
        <v>611</v>
      </c>
      <c r="LF45" s="19" t="s">
        <v>746</v>
      </c>
      <c r="LG45" s="19" t="s">
        <v>1807</v>
      </c>
      <c r="LH45" s="19" t="s">
        <v>748</v>
      </c>
      <c r="LI45" s="19" t="s">
        <v>1808</v>
      </c>
      <c r="LJ45" s="19" t="s">
        <v>611</v>
      </c>
      <c r="LK45" s="19" t="s">
        <v>611</v>
      </c>
      <c r="LL45" s="19" t="s">
        <v>752</v>
      </c>
      <c r="LM45" s="19" t="s">
        <v>1808</v>
      </c>
      <c r="LN45" s="19" t="s">
        <v>611</v>
      </c>
      <c r="LO45" s="19" t="s">
        <v>611</v>
      </c>
      <c r="LP45" s="19" t="s">
        <v>756</v>
      </c>
      <c r="LQ45" s="19" t="s">
        <v>1809</v>
      </c>
      <c r="LR45" s="19" t="s">
        <v>611</v>
      </c>
      <c r="LS45" s="19" t="s">
        <v>1385</v>
      </c>
      <c r="LT45" s="19" t="s">
        <v>611</v>
      </c>
      <c r="LU45" s="19" t="s">
        <v>758</v>
      </c>
      <c r="LV45" s="19" t="s">
        <v>611</v>
      </c>
      <c r="LW45" s="19" t="s">
        <v>760</v>
      </c>
      <c r="LX45" s="19" t="s">
        <v>761</v>
      </c>
      <c r="LY45" s="19" t="s">
        <v>611</v>
      </c>
      <c r="LZ45" s="19" t="s">
        <v>763</v>
      </c>
      <c r="MA45" s="19" t="s">
        <v>611</v>
      </c>
      <c r="MB45" s="19" t="s">
        <v>611</v>
      </c>
      <c r="MC45" s="19" t="s">
        <v>611</v>
      </c>
      <c r="MD45" s="19" t="s">
        <v>767</v>
      </c>
      <c r="ME45" s="19" t="s">
        <v>611</v>
      </c>
      <c r="MF45" s="19" t="s">
        <v>611</v>
      </c>
      <c r="MG45" s="19" t="s">
        <v>611</v>
      </c>
      <c r="MH45" s="19" t="s">
        <v>611</v>
      </c>
      <c r="MI45" s="19" t="s">
        <v>611</v>
      </c>
      <c r="MJ45" s="19" t="s">
        <v>611</v>
      </c>
      <c r="MK45" s="19" t="s">
        <v>771</v>
      </c>
      <c r="ML45" s="19" t="s">
        <v>772</v>
      </c>
      <c r="MM45" s="19" t="s">
        <v>611</v>
      </c>
      <c r="MN45" s="19" t="s">
        <v>611</v>
      </c>
      <c r="MO45" s="19" t="s">
        <v>611</v>
      </c>
      <c r="MP45" s="19" t="s">
        <v>610</v>
      </c>
      <c r="MQ45" s="19" t="s">
        <v>611</v>
      </c>
      <c r="MR45" s="19" t="s">
        <v>1386</v>
      </c>
      <c r="MS45" s="19" t="s">
        <v>882</v>
      </c>
      <c r="MT45" s="19" t="s">
        <v>648</v>
      </c>
      <c r="MU45" s="19" t="s">
        <v>883</v>
      </c>
      <c r="MV45" s="19" t="s">
        <v>611</v>
      </c>
      <c r="MW45" s="19" t="s">
        <v>611</v>
      </c>
      <c r="MX45" s="19" t="s">
        <v>611</v>
      </c>
      <c r="MY45" s="19" t="s">
        <v>611</v>
      </c>
      <c r="MZ45" s="19" t="s">
        <v>611</v>
      </c>
      <c r="NA45" s="19" t="s">
        <v>611</v>
      </c>
      <c r="NB45" s="19" t="s">
        <v>611</v>
      </c>
      <c r="NC45" s="19" t="s">
        <v>611</v>
      </c>
      <c r="ND45" s="19" t="s">
        <v>611</v>
      </c>
      <c r="NE45" s="19" t="s">
        <v>611</v>
      </c>
      <c r="NF45" s="19" t="s">
        <v>611</v>
      </c>
      <c r="NG45" s="19" t="s">
        <v>611</v>
      </c>
      <c r="NH45" s="19" t="s">
        <v>611</v>
      </c>
      <c r="NI45" s="19" t="s">
        <v>611</v>
      </c>
      <c r="NJ45" s="19" t="s">
        <v>611</v>
      </c>
      <c r="NK45" s="19" t="s">
        <v>611</v>
      </c>
      <c r="NL45" s="19" t="s">
        <v>649</v>
      </c>
      <c r="NM45" s="19" t="s">
        <v>611</v>
      </c>
      <c r="NN45" s="19" t="s">
        <v>611</v>
      </c>
      <c r="NO45" s="19" t="s">
        <v>611</v>
      </c>
      <c r="NP45" s="18">
        <f t="shared" si="18"/>
        <v>0</v>
      </c>
      <c r="NQ45" s="18">
        <f t="shared" si="19"/>
        <v>0</v>
      </c>
      <c r="NR45" s="18">
        <f>SUM(OD45,QD45)</f>
        <v>0</v>
      </c>
      <c r="NS45" s="18">
        <f>SUM(OE45,QE45)</f>
        <v>0</v>
      </c>
      <c r="NT45" s="18">
        <f>SUM(OF45,QF45)</f>
        <v>0</v>
      </c>
      <c r="NU45" s="18">
        <f>SUM(OG45,QG45)</f>
        <v>0</v>
      </c>
      <c r="NV45" s="17">
        <v>319618</v>
      </c>
      <c r="OD45" s="18">
        <f t="shared" si="20"/>
        <v>0</v>
      </c>
      <c r="OE45" s="18">
        <f>SUM(OR45,OS45,OT45,OU45,OV45,OW45,OX45,OY45,OZ45,PA45,PB45,PC45,PD45,PE45)</f>
        <v>0</v>
      </c>
      <c r="OF45" s="18">
        <f>SUM(NW45,NX45,NY45,NZ45,OA45,OB45,OC45,OI45,PF45,PG45,PH45,PI45,PJ45,PK45,PM45)</f>
        <v>0</v>
      </c>
      <c r="OG45" s="18">
        <f t="shared" si="21"/>
        <v>0</v>
      </c>
      <c r="OH45" s="19"/>
      <c r="OI45" s="18" t="s">
        <v>611</v>
      </c>
      <c r="OQ45" s="19" t="s">
        <v>611</v>
      </c>
      <c r="PE45" s="19" t="s">
        <v>611</v>
      </c>
      <c r="PL45" s="19" t="s">
        <v>611</v>
      </c>
      <c r="PM45" s="19" t="s">
        <v>611</v>
      </c>
      <c r="PX45" s="19" t="s">
        <v>611</v>
      </c>
      <c r="PY45" s="19" t="s">
        <v>611</v>
      </c>
      <c r="QD45" s="18">
        <f t="shared" si="22"/>
        <v>0</v>
      </c>
      <c r="QE45" s="18">
        <f t="shared" si="23"/>
        <v>0</v>
      </c>
      <c r="QF45" s="18">
        <f t="shared" si="24"/>
        <v>0</v>
      </c>
      <c r="QG45" s="18">
        <f t="shared" si="25"/>
        <v>0</v>
      </c>
      <c r="QI45" s="19" t="s">
        <v>611</v>
      </c>
      <c r="QJ45" s="19" t="s">
        <v>611</v>
      </c>
      <c r="QP45" s="19" t="s">
        <v>611</v>
      </c>
      <c r="QQ45" s="18" t="s">
        <v>611</v>
      </c>
      <c r="RN45" s="19" t="s">
        <v>611</v>
      </c>
      <c r="RO45" s="19" t="s">
        <v>611</v>
      </c>
      <c r="RP45" s="19" t="s">
        <v>611</v>
      </c>
      <c r="RU45" s="19" t="s">
        <v>611</v>
      </c>
      <c r="RV45" s="19" t="s">
        <v>611</v>
      </c>
      <c r="SE45" s="19" t="s">
        <v>611</v>
      </c>
      <c r="SF45" s="19" t="s">
        <v>611</v>
      </c>
      <c r="SS45" s="19" t="s">
        <v>611</v>
      </c>
      <c r="ST45" s="19" t="s">
        <v>611</v>
      </c>
      <c r="SU45" s="19" t="s">
        <v>1810</v>
      </c>
      <c r="SV45" s="19" t="s">
        <v>611</v>
      </c>
      <c r="SW45" s="19" t="s">
        <v>1811</v>
      </c>
      <c r="SX45" s="18">
        <f t="shared" si="26"/>
        <v>28603</v>
      </c>
      <c r="SY45" s="18">
        <f t="shared" si="27"/>
        <v>88649</v>
      </c>
      <c r="SZ45" s="19" t="s">
        <v>611</v>
      </c>
      <c r="TH45" s="18">
        <f t="shared" si="28"/>
        <v>0</v>
      </c>
      <c r="TI45" s="18">
        <f t="shared" si="29"/>
        <v>5470</v>
      </c>
      <c r="TJ45" s="18">
        <f t="shared" si="30"/>
        <v>23133</v>
      </c>
      <c r="TK45" s="18">
        <f t="shared" si="31"/>
        <v>0</v>
      </c>
      <c r="TL45" s="19" t="s">
        <v>1812</v>
      </c>
      <c r="TM45" s="17">
        <v>23133</v>
      </c>
      <c r="TT45" s="19" t="s">
        <v>611</v>
      </c>
      <c r="TU45" s="19" t="s">
        <v>611</v>
      </c>
      <c r="UF45" s="17">
        <v>5470</v>
      </c>
      <c r="UI45" s="19" t="s">
        <v>611</v>
      </c>
      <c r="UJ45" s="19" t="s">
        <v>611</v>
      </c>
      <c r="UQ45" s="19" t="s">
        <v>611</v>
      </c>
      <c r="UR45" s="19" t="s">
        <v>611</v>
      </c>
      <c r="VC45" s="19" t="s">
        <v>611</v>
      </c>
      <c r="VD45" s="19" t="s">
        <v>611</v>
      </c>
      <c r="VI45" s="18">
        <f t="shared" si="32"/>
        <v>88649</v>
      </c>
      <c r="VJ45" s="18">
        <f t="shared" si="33"/>
        <v>0</v>
      </c>
      <c r="VK45" s="18">
        <f t="shared" si="34"/>
        <v>0</v>
      </c>
      <c r="VL45" s="18">
        <f t="shared" si="35"/>
        <v>0</v>
      </c>
      <c r="VN45" s="19" t="s">
        <v>611</v>
      </c>
      <c r="VO45" s="19" t="s">
        <v>611</v>
      </c>
      <c r="VU45" s="19" t="s">
        <v>1813</v>
      </c>
      <c r="VV45" s="18">
        <v>88649</v>
      </c>
      <c r="WS45" s="19" t="s">
        <v>611</v>
      </c>
      <c r="WT45" s="19" t="s">
        <v>611</v>
      </c>
      <c r="WU45" s="19" t="s">
        <v>611</v>
      </c>
      <c r="WZ45" s="19" t="s">
        <v>611</v>
      </c>
      <c r="XA45" s="19" t="s">
        <v>611</v>
      </c>
      <c r="XJ45" s="19" t="s">
        <v>611</v>
      </c>
      <c r="XK45" s="19" t="s">
        <v>611</v>
      </c>
      <c r="XX45" s="19" t="s">
        <v>611</v>
      </c>
      <c r="XY45" s="19" t="s">
        <v>611</v>
      </c>
      <c r="XZ45" s="19" t="s">
        <v>1814</v>
      </c>
      <c r="YA45" s="17">
        <v>120000</v>
      </c>
      <c r="YB45" s="19" t="s">
        <v>1815</v>
      </c>
      <c r="YC45" s="19" t="s">
        <v>1816</v>
      </c>
      <c r="YD45" s="19" t="s">
        <v>610</v>
      </c>
    </row>
    <row r="46" spans="1:654" ht="15" customHeight="1">
      <c r="A46" s="17">
        <v>2024</v>
      </c>
      <c r="B46" s="17">
        <v>5901003</v>
      </c>
      <c r="C46" s="19" t="s">
        <v>1817</v>
      </c>
      <c r="D46" s="17">
        <v>0</v>
      </c>
      <c r="E46" s="19" t="s">
        <v>615</v>
      </c>
      <c r="F46" s="19" t="s">
        <v>890</v>
      </c>
      <c r="G46" s="22">
        <v>40299</v>
      </c>
      <c r="H46" s="19" t="s">
        <v>611</v>
      </c>
      <c r="I46" s="22"/>
      <c r="J46" s="19" t="s">
        <v>611</v>
      </c>
      <c r="K46" s="22"/>
      <c r="L46" s="19" t="s">
        <v>611</v>
      </c>
      <c r="M46" s="22"/>
      <c r="N46" s="19" t="s">
        <v>611</v>
      </c>
      <c r="O46" s="22"/>
      <c r="P46" s="19" t="s">
        <v>611</v>
      </c>
      <c r="Q46" s="22"/>
      <c r="R46" s="19" t="s">
        <v>611</v>
      </c>
      <c r="S46" s="19"/>
      <c r="T46" s="22" t="s">
        <v>890</v>
      </c>
      <c r="U46" s="19" t="s">
        <v>611</v>
      </c>
      <c r="V46" s="19" t="s">
        <v>611</v>
      </c>
      <c r="W46" s="19" t="s">
        <v>611</v>
      </c>
      <c r="X46" s="19" t="s">
        <v>611</v>
      </c>
      <c r="Y46" s="19" t="s">
        <v>611</v>
      </c>
      <c r="Z46" s="19" t="s">
        <v>610</v>
      </c>
      <c r="AA46" s="19" t="s">
        <v>611</v>
      </c>
      <c r="AB46" s="22"/>
      <c r="AC46" s="19" t="s">
        <v>611</v>
      </c>
      <c r="AD46" s="22"/>
      <c r="AE46" s="19" t="s">
        <v>611</v>
      </c>
      <c r="AF46" s="22"/>
      <c r="AG46" s="19" t="s">
        <v>611</v>
      </c>
      <c r="AH46" s="22"/>
      <c r="AI46" s="19" t="s">
        <v>611</v>
      </c>
      <c r="AJ46" s="22"/>
      <c r="AK46" s="19" t="s">
        <v>611</v>
      </c>
      <c r="AL46" s="22"/>
      <c r="AM46" s="19" t="s">
        <v>611</v>
      </c>
      <c r="AN46" s="22"/>
      <c r="AO46" s="22" t="s">
        <v>612</v>
      </c>
      <c r="AP46" s="19" t="s">
        <v>611</v>
      </c>
      <c r="AQ46" s="19" t="s">
        <v>611</v>
      </c>
      <c r="AR46" s="19" t="s">
        <v>611</v>
      </c>
      <c r="AS46" s="19" t="s">
        <v>611</v>
      </c>
      <c r="AT46" s="19" t="s">
        <v>614</v>
      </c>
      <c r="AU46" s="18" t="s">
        <v>615</v>
      </c>
      <c r="AV46" s="19" t="s">
        <v>617</v>
      </c>
      <c r="AW46" s="19" t="s">
        <v>618</v>
      </c>
      <c r="AX46" s="19" t="s">
        <v>611</v>
      </c>
      <c r="AY46" s="19" t="s">
        <v>611</v>
      </c>
      <c r="AZ46" s="19" t="s">
        <v>619</v>
      </c>
      <c r="BA46" s="19" t="s">
        <v>611</v>
      </c>
      <c r="BB46" s="19" t="s">
        <v>611</v>
      </c>
      <c r="BC46" s="19" t="s">
        <v>615</v>
      </c>
      <c r="BD46" s="19" t="s">
        <v>611</v>
      </c>
      <c r="BE46" s="17">
        <v>723.36</v>
      </c>
      <c r="BF46" s="17">
        <v>0</v>
      </c>
      <c r="BG46" s="17">
        <v>723.36</v>
      </c>
      <c r="BI46" s="19" t="s">
        <v>661</v>
      </c>
      <c r="BJ46" s="17">
        <v>535.37</v>
      </c>
      <c r="BK46" s="17">
        <v>187.99</v>
      </c>
      <c r="BL46" s="19" t="s">
        <v>1818</v>
      </c>
      <c r="BM46" s="19" t="s">
        <v>611</v>
      </c>
      <c r="BN46" s="19" t="s">
        <v>611</v>
      </c>
      <c r="BO46" s="19" t="s">
        <v>611</v>
      </c>
      <c r="BP46" s="19" t="s">
        <v>611</v>
      </c>
      <c r="BQ46" s="19" t="s">
        <v>611</v>
      </c>
      <c r="BR46" s="19" t="s">
        <v>611</v>
      </c>
      <c r="BS46" s="19" t="s">
        <v>611</v>
      </c>
      <c r="BT46" s="19" t="s">
        <v>610</v>
      </c>
      <c r="BY46" s="19" t="s">
        <v>611</v>
      </c>
      <c r="BZ46" s="19" t="s">
        <v>611</v>
      </c>
      <c r="CA46" s="19" t="s">
        <v>611</v>
      </c>
      <c r="CB46" s="19" t="s">
        <v>611</v>
      </c>
      <c r="CC46" s="19" t="s">
        <v>611</v>
      </c>
      <c r="CD46" s="19" t="s">
        <v>611</v>
      </c>
      <c r="CE46" s="19" t="s">
        <v>611</v>
      </c>
      <c r="CF46" s="19" t="s">
        <v>611</v>
      </c>
      <c r="CG46" s="19" t="s">
        <v>611</v>
      </c>
      <c r="CH46" s="19" t="s">
        <v>611</v>
      </c>
      <c r="CI46" s="19" t="s">
        <v>611</v>
      </c>
      <c r="CJ46" s="19" t="s">
        <v>611</v>
      </c>
      <c r="CK46" s="19" t="s">
        <v>611</v>
      </c>
      <c r="CL46" s="19" t="s">
        <v>611</v>
      </c>
      <c r="CM46" s="19" t="s">
        <v>611</v>
      </c>
      <c r="CN46" s="19" t="s">
        <v>611</v>
      </c>
      <c r="CO46" s="19" t="s">
        <v>611</v>
      </c>
      <c r="CP46" s="19" t="s">
        <v>611</v>
      </c>
      <c r="CQ46" s="19" t="s">
        <v>622</v>
      </c>
      <c r="CR46" s="19" t="s">
        <v>611</v>
      </c>
      <c r="CS46" s="19" t="s">
        <v>611</v>
      </c>
      <c r="CT46" s="19" t="s">
        <v>615</v>
      </c>
      <c r="CU46" s="19" t="s">
        <v>1819</v>
      </c>
      <c r="CV46" s="17">
        <v>9576</v>
      </c>
      <c r="CW46" s="17">
        <v>6818</v>
      </c>
      <c r="CX46" s="17">
        <v>1632</v>
      </c>
      <c r="CY46" s="19" t="s">
        <v>611</v>
      </c>
      <c r="CZ46" s="19" t="s">
        <v>611</v>
      </c>
      <c r="DA46" s="19" t="s">
        <v>611</v>
      </c>
      <c r="DB46" s="19" t="s">
        <v>611</v>
      </c>
      <c r="DC46" s="19" t="s">
        <v>611</v>
      </c>
      <c r="DD46" s="19" t="s">
        <v>611</v>
      </c>
      <c r="DE46" s="19" t="s">
        <v>829</v>
      </c>
      <c r="DF46" s="19" t="s">
        <v>1820</v>
      </c>
      <c r="DG46" s="19" t="s">
        <v>611</v>
      </c>
      <c r="DK46" s="19" t="s">
        <v>611</v>
      </c>
      <c r="DL46" s="17">
        <v>40</v>
      </c>
      <c r="DM46" s="17">
        <v>2007</v>
      </c>
      <c r="DR46" s="19" t="s">
        <v>1821</v>
      </c>
      <c r="DS46" s="19" t="s">
        <v>610</v>
      </c>
      <c r="DT46" s="19" t="s">
        <v>615</v>
      </c>
      <c r="DU46" s="18" t="s">
        <v>610</v>
      </c>
      <c r="DV46" s="18" t="s">
        <v>610</v>
      </c>
      <c r="DW46" s="19" t="s">
        <v>611</v>
      </c>
      <c r="DX46" s="19" t="s">
        <v>611</v>
      </c>
      <c r="DY46" s="19" t="s">
        <v>611</v>
      </c>
      <c r="DZ46" s="19" t="s">
        <v>790</v>
      </c>
      <c r="EA46" s="19" t="s">
        <v>791</v>
      </c>
      <c r="EB46" s="19" t="s">
        <v>611</v>
      </c>
      <c r="EC46" s="19" t="s">
        <v>667</v>
      </c>
      <c r="ED46" s="19" t="s">
        <v>611</v>
      </c>
      <c r="EE46" s="19" t="s">
        <v>611</v>
      </c>
      <c r="EF46" s="19" t="s">
        <v>611</v>
      </c>
      <c r="EG46" s="19" t="s">
        <v>611</v>
      </c>
      <c r="EH46" s="19" t="s">
        <v>625</v>
      </c>
      <c r="EI46" s="19" t="s">
        <v>672</v>
      </c>
      <c r="EJ46" s="19" t="s">
        <v>611</v>
      </c>
      <c r="EK46" s="19" t="s">
        <v>611</v>
      </c>
      <c r="EL46" s="19" t="s">
        <v>611</v>
      </c>
      <c r="EM46" s="19" t="s">
        <v>611</v>
      </c>
      <c r="EN46" s="19" t="s">
        <v>626</v>
      </c>
      <c r="EO46" s="19" t="s">
        <v>611</v>
      </c>
      <c r="EP46" s="19" t="s">
        <v>611</v>
      </c>
      <c r="EQ46" s="19" t="s">
        <v>611</v>
      </c>
      <c r="ER46" s="19" t="s">
        <v>611</v>
      </c>
      <c r="ES46" s="19" t="s">
        <v>611</v>
      </c>
      <c r="ET46" s="19" t="s">
        <v>611</v>
      </c>
      <c r="EU46" s="19" t="s">
        <v>611</v>
      </c>
      <c r="EV46" s="19" t="s">
        <v>611</v>
      </c>
      <c r="EW46" s="19" t="s">
        <v>611</v>
      </c>
      <c r="EX46" s="19" t="s">
        <v>611</v>
      </c>
      <c r="EY46" s="19" t="s">
        <v>611</v>
      </c>
      <c r="EZ46" s="19" t="s">
        <v>611</v>
      </c>
      <c r="FA46" s="19" t="s">
        <v>611</v>
      </c>
      <c r="FB46" s="19" t="s">
        <v>611</v>
      </c>
      <c r="FC46" s="19" t="s">
        <v>1822</v>
      </c>
      <c r="FD46" s="19" t="s">
        <v>611</v>
      </c>
      <c r="FE46" s="19" t="s">
        <v>611</v>
      </c>
      <c r="FF46" s="19" t="s">
        <v>611</v>
      </c>
      <c r="FG46" s="19" t="s">
        <v>611</v>
      </c>
      <c r="FH46" s="19" t="s">
        <v>611</v>
      </c>
      <c r="FI46" s="19" t="s">
        <v>611</v>
      </c>
      <c r="FJ46" s="19" t="s">
        <v>1823</v>
      </c>
      <c r="FK46" s="18" t="s">
        <v>628</v>
      </c>
      <c r="FL46" s="18" t="s">
        <v>1822</v>
      </c>
      <c r="FM46" s="19" t="s">
        <v>625</v>
      </c>
      <c r="FN46" s="19" t="s">
        <v>672</v>
      </c>
      <c r="FO46" s="19" t="s">
        <v>611</v>
      </c>
      <c r="FP46" s="19" t="s">
        <v>611</v>
      </c>
      <c r="FQ46" s="19" t="s">
        <v>611</v>
      </c>
      <c r="FR46" s="19" t="s">
        <v>611</v>
      </c>
      <c r="FS46" s="19" t="s">
        <v>611</v>
      </c>
      <c r="FT46" s="19" t="s">
        <v>611</v>
      </c>
      <c r="FU46" s="19" t="s">
        <v>629</v>
      </c>
      <c r="FV46" s="19" t="s">
        <v>611</v>
      </c>
      <c r="FW46" s="19" t="s">
        <v>611</v>
      </c>
      <c r="FX46" s="19" t="s">
        <v>611</v>
      </c>
      <c r="FY46" s="19" t="s">
        <v>611</v>
      </c>
      <c r="FZ46" s="19" t="s">
        <v>611</v>
      </c>
      <c r="GA46" s="19" t="s">
        <v>677</v>
      </c>
      <c r="GB46" s="19" t="s">
        <v>611</v>
      </c>
      <c r="GC46" s="19" t="s">
        <v>611</v>
      </c>
      <c r="GD46" s="19" t="s">
        <v>611</v>
      </c>
      <c r="GE46" s="19" t="s">
        <v>679</v>
      </c>
      <c r="GF46" s="19" t="s">
        <v>611</v>
      </c>
      <c r="GG46" s="19" t="s">
        <v>611</v>
      </c>
      <c r="GH46" s="19" t="s">
        <v>611</v>
      </c>
      <c r="GI46" s="19" t="s">
        <v>611</v>
      </c>
      <c r="GJ46" s="19" t="s">
        <v>682</v>
      </c>
      <c r="GK46" s="19" t="s">
        <v>683</v>
      </c>
      <c r="GL46" s="19" t="s">
        <v>629</v>
      </c>
      <c r="GM46" s="19" t="s">
        <v>611</v>
      </c>
      <c r="GN46" s="19" t="s">
        <v>611</v>
      </c>
      <c r="GO46" s="19" t="s">
        <v>611</v>
      </c>
      <c r="GP46" s="19" t="s">
        <v>611</v>
      </c>
      <c r="GQ46" s="19" t="s">
        <v>611</v>
      </c>
      <c r="GR46" s="19" t="s">
        <v>611</v>
      </c>
      <c r="GS46" s="19" t="s">
        <v>611</v>
      </c>
      <c r="GT46" s="19" t="s">
        <v>611</v>
      </c>
      <c r="GU46" s="19" t="s">
        <v>611</v>
      </c>
      <c r="GV46" s="19" t="s">
        <v>611</v>
      </c>
      <c r="GW46" s="19" t="s">
        <v>611</v>
      </c>
      <c r="GX46" s="19" t="s">
        <v>611</v>
      </c>
      <c r="GY46" s="19" t="s">
        <v>611</v>
      </c>
      <c r="GZ46" s="19" t="s">
        <v>611</v>
      </c>
      <c r="HA46" s="19" t="s">
        <v>1824</v>
      </c>
      <c r="HB46" s="18" t="s">
        <v>1081</v>
      </c>
      <c r="HC46" s="18" t="s">
        <v>1825</v>
      </c>
      <c r="HD46" s="19" t="s">
        <v>625</v>
      </c>
      <c r="HE46" s="19" t="s">
        <v>672</v>
      </c>
      <c r="HF46" s="19" t="s">
        <v>611</v>
      </c>
      <c r="HG46" s="19" t="s">
        <v>611</v>
      </c>
      <c r="HH46" s="19" t="s">
        <v>611</v>
      </c>
      <c r="HI46" s="19" t="s">
        <v>611</v>
      </c>
      <c r="HJ46" s="19" t="s">
        <v>611</v>
      </c>
      <c r="HK46" s="19" t="s">
        <v>611</v>
      </c>
      <c r="HL46" s="19" t="s">
        <v>1339</v>
      </c>
      <c r="HM46" s="19" t="s">
        <v>611</v>
      </c>
      <c r="HN46" s="19" t="s">
        <v>696</v>
      </c>
      <c r="HO46" s="19" t="s">
        <v>611</v>
      </c>
      <c r="HP46" s="19" t="s">
        <v>611</v>
      </c>
      <c r="HQ46" s="19" t="s">
        <v>611</v>
      </c>
      <c r="HR46" s="19" t="s">
        <v>611</v>
      </c>
      <c r="HS46" s="19" t="s">
        <v>611</v>
      </c>
      <c r="HT46" s="19" t="s">
        <v>611</v>
      </c>
      <c r="HU46" s="19" t="s">
        <v>611</v>
      </c>
      <c r="HV46" s="19" t="s">
        <v>611</v>
      </c>
      <c r="HW46" s="19" t="s">
        <v>611</v>
      </c>
      <c r="HX46" s="19" t="s">
        <v>611</v>
      </c>
      <c r="HY46" s="19" t="s">
        <v>611</v>
      </c>
      <c r="HZ46" s="19" t="s">
        <v>611</v>
      </c>
      <c r="IA46" s="19" t="s">
        <v>707</v>
      </c>
      <c r="IB46" s="18" t="s">
        <v>1749</v>
      </c>
      <c r="IC46" s="18" t="s">
        <v>1457</v>
      </c>
      <c r="ID46" s="19" t="s">
        <v>1826</v>
      </c>
      <c r="IE46" s="19" t="s">
        <v>625</v>
      </c>
      <c r="IF46" s="19" t="s">
        <v>672</v>
      </c>
      <c r="IG46" s="19" t="s">
        <v>611</v>
      </c>
      <c r="IH46" s="18" t="str">
        <f>CONCATENATE(IJ46,II46)</f>
        <v/>
      </c>
      <c r="II46" s="19" t="s">
        <v>611</v>
      </c>
      <c r="IJ46" s="19" t="s">
        <v>611</v>
      </c>
      <c r="IK46" s="19" t="s">
        <v>713</v>
      </c>
      <c r="IL46" s="19" t="s">
        <v>611</v>
      </c>
      <c r="IM46" s="19" t="s">
        <v>715</v>
      </c>
      <c r="IN46" s="19" t="s">
        <v>611</v>
      </c>
      <c r="IO46" s="19" t="s">
        <v>611</v>
      </c>
      <c r="IP46" s="19" t="s">
        <v>611</v>
      </c>
      <c r="IQ46" s="19" t="s">
        <v>611</v>
      </c>
      <c r="IR46" s="19" t="s">
        <v>611</v>
      </c>
      <c r="IS46" s="19" t="s">
        <v>611</v>
      </c>
      <c r="IT46" s="19" t="s">
        <v>611</v>
      </c>
      <c r="IU46" s="19" t="s">
        <v>611</v>
      </c>
      <c r="IV46" s="19" t="s">
        <v>611</v>
      </c>
      <c r="IW46" s="19" t="s">
        <v>713</v>
      </c>
      <c r="IX46" s="19" t="s">
        <v>611</v>
      </c>
      <c r="IY46" s="19" t="s">
        <v>611</v>
      </c>
      <c r="IZ46" s="19" t="s">
        <v>611</v>
      </c>
      <c r="JA46" s="19" t="s">
        <v>611</v>
      </c>
      <c r="JB46" s="19" t="s">
        <v>611</v>
      </c>
      <c r="JC46" s="19" t="s">
        <v>611</v>
      </c>
      <c r="JD46" s="19" t="s">
        <v>611</v>
      </c>
      <c r="JE46" s="19" t="s">
        <v>611</v>
      </c>
      <c r="JF46" s="19" t="s">
        <v>611</v>
      </c>
      <c r="JG46" s="19" t="s">
        <v>611</v>
      </c>
      <c r="JH46" s="19" t="s">
        <v>611</v>
      </c>
      <c r="JI46" s="19" t="s">
        <v>1827</v>
      </c>
      <c r="JJ46" s="18" t="s">
        <v>1828</v>
      </c>
      <c r="JK46" s="18" t="s">
        <v>713</v>
      </c>
      <c r="JL46" s="19" t="s">
        <v>611</v>
      </c>
      <c r="JN46" s="19" t="s">
        <v>611</v>
      </c>
      <c r="JP46" s="19" t="s">
        <v>611</v>
      </c>
      <c r="JR46" s="19" t="s">
        <v>611</v>
      </c>
      <c r="JT46" s="19" t="s">
        <v>634</v>
      </c>
      <c r="JU46" s="19" t="s">
        <v>611</v>
      </c>
      <c r="JW46" s="19" t="s">
        <v>611</v>
      </c>
      <c r="JY46" s="19" t="s">
        <v>611</v>
      </c>
      <c r="KA46" s="19" t="s">
        <v>611</v>
      </c>
      <c r="KC46" s="19" t="s">
        <v>634</v>
      </c>
      <c r="KD46" s="19" t="s">
        <v>809</v>
      </c>
      <c r="KE46" s="17">
        <v>2008</v>
      </c>
      <c r="KF46" s="19" t="s">
        <v>611</v>
      </c>
      <c r="KH46" s="19" t="s">
        <v>611</v>
      </c>
      <c r="KI46" s="19" t="s">
        <v>611</v>
      </c>
      <c r="KJ46" s="19" t="s">
        <v>611</v>
      </c>
      <c r="KK46" s="19" t="s">
        <v>611</v>
      </c>
      <c r="KL46" s="19" t="s">
        <v>611</v>
      </c>
      <c r="KM46" s="19" t="s">
        <v>611</v>
      </c>
      <c r="KN46" s="19" t="s">
        <v>611</v>
      </c>
      <c r="KO46" s="19" t="s">
        <v>611</v>
      </c>
      <c r="KP46" s="19" t="s">
        <v>611</v>
      </c>
      <c r="KQ46" s="19" t="s">
        <v>610</v>
      </c>
      <c r="KR46" s="19" t="s">
        <v>611</v>
      </c>
      <c r="KS46" s="19" t="s">
        <v>611</v>
      </c>
      <c r="KT46" s="19" t="s">
        <v>611</v>
      </c>
      <c r="KU46" s="19" t="s">
        <v>611</v>
      </c>
      <c r="KV46" s="19" t="s">
        <v>611</v>
      </c>
      <c r="KW46" s="19" t="s">
        <v>611</v>
      </c>
      <c r="KX46" s="19" t="s">
        <v>644</v>
      </c>
      <c r="KY46" s="19" t="s">
        <v>1829</v>
      </c>
      <c r="KZ46" s="19" t="s">
        <v>742</v>
      </c>
      <c r="LA46" s="19" t="s">
        <v>1829</v>
      </c>
      <c r="LB46" s="19" t="s">
        <v>744</v>
      </c>
      <c r="LC46" s="19" t="s">
        <v>1829</v>
      </c>
      <c r="LD46" s="19" t="s">
        <v>611</v>
      </c>
      <c r="LE46" s="19" t="s">
        <v>611</v>
      </c>
      <c r="LF46" s="19" t="s">
        <v>611</v>
      </c>
      <c r="LG46" s="19" t="s">
        <v>611</v>
      </c>
      <c r="LH46" s="19" t="s">
        <v>611</v>
      </c>
      <c r="LI46" s="19" t="s">
        <v>611</v>
      </c>
      <c r="LJ46" s="19" t="s">
        <v>611</v>
      </c>
      <c r="LK46" s="19" t="s">
        <v>611</v>
      </c>
      <c r="LL46" s="19" t="s">
        <v>611</v>
      </c>
      <c r="LM46" s="19" t="s">
        <v>611</v>
      </c>
      <c r="LN46" s="19" t="s">
        <v>754</v>
      </c>
      <c r="LO46" s="19" t="s">
        <v>1829</v>
      </c>
      <c r="LP46" s="19" t="s">
        <v>611</v>
      </c>
      <c r="LQ46" s="19" t="s">
        <v>611</v>
      </c>
      <c r="LR46" s="19" t="s">
        <v>611</v>
      </c>
      <c r="LS46" s="19" t="s">
        <v>611</v>
      </c>
      <c r="LT46" s="19" t="s">
        <v>611</v>
      </c>
      <c r="LU46" s="19" t="s">
        <v>758</v>
      </c>
      <c r="LV46" s="19" t="s">
        <v>759</v>
      </c>
      <c r="LW46" s="19" t="s">
        <v>760</v>
      </c>
      <c r="LX46" s="19" t="s">
        <v>761</v>
      </c>
      <c r="LY46" s="19" t="s">
        <v>762</v>
      </c>
      <c r="LZ46" s="19" t="s">
        <v>763</v>
      </c>
      <c r="MA46" s="19" t="s">
        <v>611</v>
      </c>
      <c r="MB46" s="19" t="s">
        <v>611</v>
      </c>
      <c r="MC46" s="19" t="s">
        <v>611</v>
      </c>
      <c r="MD46" s="19" t="s">
        <v>767</v>
      </c>
      <c r="ME46" s="19" t="s">
        <v>611</v>
      </c>
      <c r="MF46" s="19" t="s">
        <v>611</v>
      </c>
      <c r="MG46" s="19" t="s">
        <v>611</v>
      </c>
      <c r="MH46" s="19" t="s">
        <v>611</v>
      </c>
      <c r="MI46" s="19" t="s">
        <v>611</v>
      </c>
      <c r="MJ46" s="19" t="s">
        <v>611</v>
      </c>
      <c r="MK46" s="19" t="s">
        <v>771</v>
      </c>
      <c r="ML46" s="19" t="s">
        <v>611</v>
      </c>
      <c r="MM46" s="19" t="s">
        <v>611</v>
      </c>
      <c r="MN46" s="19" t="s">
        <v>611</v>
      </c>
      <c r="MO46" s="19" t="s">
        <v>611</v>
      </c>
      <c r="MP46" s="19" t="s">
        <v>610</v>
      </c>
      <c r="MQ46" s="19" t="s">
        <v>611</v>
      </c>
      <c r="MR46" s="19" t="s">
        <v>611</v>
      </c>
      <c r="MS46" s="19" t="s">
        <v>611</v>
      </c>
      <c r="MT46" s="19" t="s">
        <v>648</v>
      </c>
      <c r="MU46" s="19" t="s">
        <v>611</v>
      </c>
      <c r="MV46" s="19" t="s">
        <v>611</v>
      </c>
      <c r="MW46" s="19" t="s">
        <v>611</v>
      </c>
      <c r="MX46" s="19" t="s">
        <v>611</v>
      </c>
      <c r="MY46" s="19" t="s">
        <v>611</v>
      </c>
      <c r="MZ46" s="19" t="s">
        <v>611</v>
      </c>
      <c r="NA46" s="19" t="s">
        <v>611</v>
      </c>
      <c r="NB46" s="19" t="s">
        <v>611</v>
      </c>
      <c r="NC46" s="19" t="s">
        <v>611</v>
      </c>
      <c r="ND46" s="19" t="s">
        <v>611</v>
      </c>
      <c r="NE46" s="19" t="s">
        <v>611</v>
      </c>
      <c r="NF46" s="19" t="s">
        <v>611</v>
      </c>
      <c r="NG46" s="19" t="s">
        <v>611</v>
      </c>
      <c r="NH46" s="19" t="s">
        <v>611</v>
      </c>
      <c r="NI46" s="19" t="s">
        <v>611</v>
      </c>
      <c r="NJ46" s="19" t="s">
        <v>611</v>
      </c>
      <c r="NK46" s="19" t="s">
        <v>611</v>
      </c>
      <c r="NL46" s="19" t="s">
        <v>649</v>
      </c>
      <c r="NM46" s="19" t="s">
        <v>985</v>
      </c>
      <c r="NN46" s="19" t="s">
        <v>611</v>
      </c>
      <c r="NO46" s="19" t="s">
        <v>611</v>
      </c>
      <c r="NP46" s="18">
        <f t="shared" si="18"/>
        <v>0</v>
      </c>
      <c r="NQ46" s="18">
        <f t="shared" si="19"/>
        <v>0</v>
      </c>
      <c r="NR46" s="18">
        <f>SUM(OD46,QD46)</f>
        <v>0</v>
      </c>
      <c r="NS46" s="18">
        <f>SUM(OE46,QE46)</f>
        <v>0</v>
      </c>
      <c r="NT46" s="18">
        <f>SUM(OF46,QF46)</f>
        <v>0</v>
      </c>
      <c r="NU46" s="18">
        <f>SUM(OG46,QG46)</f>
        <v>0</v>
      </c>
      <c r="NV46" s="17">
        <v>178974</v>
      </c>
      <c r="NX46" s="19" t="s">
        <v>611</v>
      </c>
      <c r="OB46" s="19" t="s">
        <v>611</v>
      </c>
      <c r="OD46" s="18">
        <f t="shared" si="20"/>
        <v>0</v>
      </c>
      <c r="OE46" s="18">
        <f>SUM(OR46,OS46,OT46,OU46,OV46,OW46,OX46,OY46,OZ46,PA46,PB46,PC46,PD46,PE46)</f>
        <v>0</v>
      </c>
      <c r="OF46" s="18">
        <f>SUM(NW46,NX46,NY46,NZ46,OA46,OB46,OC46,OI46,PF46,PG46,PH46,PI46,PJ46,PK46,PM46)</f>
        <v>0</v>
      </c>
      <c r="OG46" s="18">
        <f t="shared" si="21"/>
        <v>0</v>
      </c>
      <c r="OH46" s="19" t="s">
        <v>611</v>
      </c>
      <c r="OI46" s="18" t="s">
        <v>611</v>
      </c>
      <c r="OK46" s="19" t="s">
        <v>611</v>
      </c>
      <c r="OO46" s="19" t="s">
        <v>611</v>
      </c>
      <c r="OQ46" s="19" t="s">
        <v>611</v>
      </c>
      <c r="OS46" s="19" t="s">
        <v>611</v>
      </c>
      <c r="OU46" s="19" t="s">
        <v>611</v>
      </c>
      <c r="OV46" s="19" t="s">
        <v>611</v>
      </c>
      <c r="OY46" s="19" t="s">
        <v>611</v>
      </c>
      <c r="PA46" s="19" t="s">
        <v>611</v>
      </c>
      <c r="PD46" s="19" t="s">
        <v>611</v>
      </c>
      <c r="PE46" s="19" t="s">
        <v>611</v>
      </c>
      <c r="PG46" s="19" t="s">
        <v>611</v>
      </c>
      <c r="PI46" s="19" t="s">
        <v>611</v>
      </c>
      <c r="PK46" s="19" t="s">
        <v>611</v>
      </c>
      <c r="PM46" s="19" t="s">
        <v>611</v>
      </c>
      <c r="PO46" s="19" t="s">
        <v>611</v>
      </c>
      <c r="PR46" s="19" t="s">
        <v>611</v>
      </c>
      <c r="PT46" s="19" t="s">
        <v>611</v>
      </c>
      <c r="PW46" s="19" t="s">
        <v>611</v>
      </c>
      <c r="PX46" s="19" t="s">
        <v>611</v>
      </c>
      <c r="PY46" s="19" t="s">
        <v>611</v>
      </c>
      <c r="QA46" s="19" t="s">
        <v>611</v>
      </c>
      <c r="QC46" s="19" t="s">
        <v>611</v>
      </c>
      <c r="QD46" s="18">
        <f t="shared" si="22"/>
        <v>0</v>
      </c>
      <c r="QE46" s="18">
        <f t="shared" si="23"/>
        <v>0</v>
      </c>
      <c r="QF46" s="18">
        <f t="shared" si="24"/>
        <v>0</v>
      </c>
      <c r="QG46" s="18">
        <f t="shared" si="25"/>
        <v>0</v>
      </c>
      <c r="QH46" s="19" t="s">
        <v>611</v>
      </c>
      <c r="QI46" s="19" t="s">
        <v>611</v>
      </c>
      <c r="QJ46" s="19" t="s">
        <v>611</v>
      </c>
      <c r="QL46" s="19" t="s">
        <v>611</v>
      </c>
      <c r="QN46" s="19" t="s">
        <v>611</v>
      </c>
      <c r="QP46" s="19" t="s">
        <v>611</v>
      </c>
      <c r="QR46" s="19" t="s">
        <v>611</v>
      </c>
      <c r="QT46" s="19" t="s">
        <v>611</v>
      </c>
      <c r="QU46" s="19" t="s">
        <v>611</v>
      </c>
      <c r="QV46" s="19" t="s">
        <v>611</v>
      </c>
      <c r="QX46" s="19" t="s">
        <v>611</v>
      </c>
      <c r="RA46" s="19" t="s">
        <v>611</v>
      </c>
      <c r="RC46" s="19" t="s">
        <v>611</v>
      </c>
      <c r="RF46" s="19" t="s">
        <v>611</v>
      </c>
      <c r="RH46" s="19" t="s">
        <v>611</v>
      </c>
      <c r="RJ46" s="19" t="s">
        <v>611</v>
      </c>
      <c r="RL46" s="19" t="s">
        <v>611</v>
      </c>
      <c r="RN46" s="19" t="s">
        <v>611</v>
      </c>
      <c r="RP46" s="19" t="s">
        <v>611</v>
      </c>
      <c r="RR46" s="19" t="s">
        <v>611</v>
      </c>
      <c r="RT46" s="19" t="s">
        <v>611</v>
      </c>
      <c r="RV46" s="19" t="s">
        <v>611</v>
      </c>
      <c r="RW46" s="19" t="s">
        <v>611</v>
      </c>
      <c r="RX46" s="19" t="s">
        <v>611</v>
      </c>
      <c r="RY46" s="19" t="s">
        <v>611</v>
      </c>
      <c r="SA46" s="19" t="s">
        <v>611</v>
      </c>
      <c r="SC46" s="19" t="s">
        <v>611</v>
      </c>
      <c r="SE46" s="19" t="s">
        <v>611</v>
      </c>
      <c r="SF46" s="19" t="s">
        <v>611</v>
      </c>
      <c r="SG46" s="19" t="s">
        <v>611</v>
      </c>
      <c r="SI46" s="19" t="s">
        <v>611</v>
      </c>
      <c r="SK46" s="19" t="s">
        <v>611</v>
      </c>
      <c r="SM46" s="19" t="s">
        <v>611</v>
      </c>
      <c r="SO46" s="19" t="s">
        <v>611</v>
      </c>
      <c r="SQ46" s="19" t="s">
        <v>611</v>
      </c>
      <c r="SS46" s="19" t="s">
        <v>611</v>
      </c>
      <c r="SU46" s="19" t="s">
        <v>1830</v>
      </c>
      <c r="SV46" s="19" t="s">
        <v>611</v>
      </c>
      <c r="SW46" s="19" t="s">
        <v>1831</v>
      </c>
      <c r="SX46" s="18">
        <f t="shared" si="26"/>
        <v>103767</v>
      </c>
      <c r="SY46" s="18">
        <f t="shared" si="27"/>
        <v>0</v>
      </c>
      <c r="SZ46" s="19" t="s">
        <v>611</v>
      </c>
      <c r="TE46" s="19" t="s">
        <v>611</v>
      </c>
      <c r="TH46" s="18">
        <f t="shared" si="28"/>
        <v>69377</v>
      </c>
      <c r="TI46" s="18">
        <f t="shared" si="29"/>
        <v>34390</v>
      </c>
      <c r="TJ46" s="18">
        <f t="shared" si="30"/>
        <v>0</v>
      </c>
      <c r="TK46" s="18">
        <f t="shared" si="31"/>
        <v>0</v>
      </c>
      <c r="TL46" s="19" t="s">
        <v>611</v>
      </c>
      <c r="TM46" s="19" t="s">
        <v>611</v>
      </c>
      <c r="TO46" s="19" t="s">
        <v>611</v>
      </c>
      <c r="TQ46" s="17">
        <v>69377</v>
      </c>
      <c r="TR46" s="19" t="s">
        <v>611</v>
      </c>
      <c r="TT46" s="19" t="s">
        <v>611</v>
      </c>
      <c r="TU46" s="19" t="s">
        <v>611</v>
      </c>
      <c r="TW46" s="19" t="s">
        <v>611</v>
      </c>
      <c r="TY46" s="19" t="s">
        <v>611</v>
      </c>
      <c r="UB46" s="19" t="s">
        <v>611</v>
      </c>
      <c r="UD46" s="19" t="s">
        <v>611</v>
      </c>
      <c r="UG46" s="17">
        <v>34390</v>
      </c>
      <c r="UH46" s="19" t="s">
        <v>611</v>
      </c>
      <c r="UI46" s="19" t="s">
        <v>611</v>
      </c>
      <c r="UJ46" s="19" t="s">
        <v>611</v>
      </c>
      <c r="UL46" s="19" t="s">
        <v>611</v>
      </c>
      <c r="UN46" s="19" t="s">
        <v>611</v>
      </c>
      <c r="UP46" s="19" t="s">
        <v>611</v>
      </c>
      <c r="UQ46" s="19" t="s">
        <v>611</v>
      </c>
      <c r="UR46" s="19" t="s">
        <v>611</v>
      </c>
      <c r="UT46" s="19" t="s">
        <v>611</v>
      </c>
      <c r="UV46" s="19" t="s">
        <v>611</v>
      </c>
      <c r="UX46" s="19" t="s">
        <v>611</v>
      </c>
      <c r="UZ46" s="19" t="s">
        <v>611</v>
      </c>
      <c r="VB46" s="19" t="s">
        <v>611</v>
      </c>
      <c r="VC46" s="19" t="s">
        <v>611</v>
      </c>
      <c r="VD46" s="19" t="s">
        <v>611</v>
      </c>
      <c r="VF46" s="19" t="s">
        <v>611</v>
      </c>
      <c r="VH46" s="19" t="s">
        <v>611</v>
      </c>
      <c r="VI46" s="18">
        <f t="shared" si="32"/>
        <v>0</v>
      </c>
      <c r="VJ46" s="18">
        <f t="shared" si="33"/>
        <v>0</v>
      </c>
      <c r="VK46" s="18">
        <f t="shared" si="34"/>
        <v>0</v>
      </c>
      <c r="VL46" s="18">
        <f t="shared" si="35"/>
        <v>0</v>
      </c>
      <c r="VM46" s="19" t="s">
        <v>611</v>
      </c>
      <c r="VN46" s="19" t="s">
        <v>611</v>
      </c>
      <c r="VO46" s="19" t="s">
        <v>611</v>
      </c>
      <c r="VS46" s="19" t="s">
        <v>611</v>
      </c>
      <c r="VU46" s="19" t="s">
        <v>611</v>
      </c>
      <c r="VV46" s="19" t="s">
        <v>611</v>
      </c>
      <c r="VX46" s="19" t="s">
        <v>611</v>
      </c>
      <c r="VZ46" s="19" t="s">
        <v>611</v>
      </c>
      <c r="WB46" s="19" t="s">
        <v>611</v>
      </c>
      <c r="WD46" s="19" t="s">
        <v>611</v>
      </c>
      <c r="WG46" s="19" t="s">
        <v>611</v>
      </c>
      <c r="WI46" s="19" t="s">
        <v>611</v>
      </c>
      <c r="WK46" s="19" t="s">
        <v>611</v>
      </c>
      <c r="WM46" s="19" t="s">
        <v>611</v>
      </c>
      <c r="WP46" s="19" t="s">
        <v>611</v>
      </c>
      <c r="WR46" s="19" t="s">
        <v>611</v>
      </c>
      <c r="WT46" s="19" t="s">
        <v>611</v>
      </c>
      <c r="WV46" s="19" t="s">
        <v>611</v>
      </c>
      <c r="WX46" s="19" t="s">
        <v>611</v>
      </c>
      <c r="WZ46" s="19" t="s">
        <v>611</v>
      </c>
      <c r="XA46" s="19" t="s">
        <v>611</v>
      </c>
      <c r="XC46" s="19" t="s">
        <v>611</v>
      </c>
      <c r="XE46" s="19" t="s">
        <v>611</v>
      </c>
      <c r="XH46" s="19" t="s">
        <v>611</v>
      </c>
      <c r="XJ46" s="19" t="s">
        <v>611</v>
      </c>
      <c r="XL46" s="19" t="s">
        <v>611</v>
      </c>
      <c r="XM46" s="19" t="s">
        <v>611</v>
      </c>
      <c r="XO46" s="19" t="s">
        <v>611</v>
      </c>
      <c r="XQ46" s="19" t="s">
        <v>611</v>
      </c>
      <c r="XS46" s="19" t="s">
        <v>611</v>
      </c>
      <c r="XW46" s="19" t="s">
        <v>611</v>
      </c>
      <c r="XX46" s="19"/>
      <c r="XY46" s="19" t="s">
        <v>611</v>
      </c>
      <c r="XZ46" s="19" t="s">
        <v>1832</v>
      </c>
      <c r="YA46" s="17">
        <v>0</v>
      </c>
      <c r="YB46" s="19" t="s">
        <v>637</v>
      </c>
      <c r="YC46" s="19" t="s">
        <v>1833</v>
      </c>
      <c r="YD46" s="19" t="s">
        <v>610</v>
      </c>
    </row>
    <row r="47" spans="1:654" ht="15" customHeight="1">
      <c r="A47" s="17">
        <v>2024</v>
      </c>
      <c r="B47" s="17">
        <v>5937033</v>
      </c>
      <c r="C47" s="19" t="s">
        <v>1834</v>
      </c>
      <c r="D47" s="17">
        <v>0.15</v>
      </c>
      <c r="E47" s="19" t="s">
        <v>610</v>
      </c>
      <c r="F47" s="19" t="s">
        <v>611</v>
      </c>
      <c r="G47" s="22"/>
      <c r="H47" s="19" t="s">
        <v>611</v>
      </c>
      <c r="I47" s="22"/>
      <c r="J47" s="19" t="s">
        <v>611</v>
      </c>
      <c r="K47" s="22"/>
      <c r="L47" s="19" t="s">
        <v>611</v>
      </c>
      <c r="M47" s="22"/>
      <c r="N47" s="19" t="s">
        <v>611</v>
      </c>
      <c r="O47" s="22"/>
      <c r="P47" s="19" t="s">
        <v>611</v>
      </c>
      <c r="Q47" s="22"/>
      <c r="R47" s="19" t="s">
        <v>611</v>
      </c>
      <c r="S47" s="22"/>
      <c r="T47" s="22" t="s">
        <v>612</v>
      </c>
      <c r="U47" s="19" t="s">
        <v>611</v>
      </c>
      <c r="V47" s="19" t="s">
        <v>611</v>
      </c>
      <c r="W47" s="19" t="s">
        <v>611</v>
      </c>
      <c r="X47" s="19" t="s">
        <v>611</v>
      </c>
      <c r="Y47" s="19" t="s">
        <v>614</v>
      </c>
      <c r="Z47" s="19" t="s">
        <v>610</v>
      </c>
      <c r="AA47" s="19" t="s">
        <v>611</v>
      </c>
      <c r="AB47" s="22"/>
      <c r="AC47" s="19" t="s">
        <v>611</v>
      </c>
      <c r="AD47" s="22"/>
      <c r="AE47" s="19" t="s">
        <v>611</v>
      </c>
      <c r="AF47" s="22"/>
      <c r="AG47" s="19" t="s">
        <v>611</v>
      </c>
      <c r="AH47" s="22"/>
      <c r="AI47" s="19" t="s">
        <v>611</v>
      </c>
      <c r="AJ47" s="22"/>
      <c r="AK47" s="19" t="s">
        <v>611</v>
      </c>
      <c r="AL47" s="22"/>
      <c r="AM47" s="19" t="s">
        <v>611</v>
      </c>
      <c r="AN47" s="22"/>
      <c r="AO47" s="18" t="s">
        <v>612</v>
      </c>
      <c r="AP47" s="19" t="s">
        <v>611</v>
      </c>
      <c r="AQ47" s="19" t="s">
        <v>611</v>
      </c>
      <c r="AR47" s="19" t="s">
        <v>611</v>
      </c>
      <c r="AS47" s="19" t="s">
        <v>611</v>
      </c>
      <c r="AT47" s="19" t="s">
        <v>614</v>
      </c>
      <c r="AU47" s="18" t="s">
        <v>610</v>
      </c>
      <c r="AV47" s="19" t="s">
        <v>617</v>
      </c>
      <c r="AW47" s="19" t="s">
        <v>618</v>
      </c>
      <c r="AX47" s="19" t="s">
        <v>659</v>
      </c>
      <c r="AY47" s="19" t="s">
        <v>611</v>
      </c>
      <c r="AZ47" s="19" t="s">
        <v>611</v>
      </c>
      <c r="BA47" s="19" t="s">
        <v>611</v>
      </c>
      <c r="BB47" s="19" t="s">
        <v>611</v>
      </c>
      <c r="BC47" s="19" t="s">
        <v>615</v>
      </c>
      <c r="BD47" s="19" t="s">
        <v>611</v>
      </c>
      <c r="BE47" s="17">
        <v>176.5</v>
      </c>
      <c r="BF47" s="17">
        <v>33.5</v>
      </c>
      <c r="BG47" s="17">
        <v>210</v>
      </c>
      <c r="BI47" s="19" t="s">
        <v>661</v>
      </c>
      <c r="BJ47" s="17">
        <v>109.5</v>
      </c>
      <c r="BK47" s="17">
        <v>100.5</v>
      </c>
      <c r="BL47" s="19" t="s">
        <v>611</v>
      </c>
      <c r="BM47" s="19" t="s">
        <v>611</v>
      </c>
      <c r="BN47" s="19" t="s">
        <v>611</v>
      </c>
      <c r="BO47" s="19" t="s">
        <v>611</v>
      </c>
      <c r="BP47" s="19" t="s">
        <v>611</v>
      </c>
      <c r="BQ47" s="19" t="s">
        <v>611</v>
      </c>
      <c r="BR47" s="19" t="s">
        <v>611</v>
      </c>
      <c r="BS47" s="19" t="s">
        <v>611</v>
      </c>
      <c r="BT47" s="19" t="s">
        <v>610</v>
      </c>
      <c r="BY47" s="19" t="s">
        <v>611</v>
      </c>
      <c r="BZ47" s="19" t="s">
        <v>611</v>
      </c>
      <c r="CA47" s="19" t="s">
        <v>611</v>
      </c>
      <c r="CB47" s="19" t="s">
        <v>611</v>
      </c>
      <c r="CC47" s="19" t="s">
        <v>611</v>
      </c>
      <c r="CD47" s="19" t="s">
        <v>611</v>
      </c>
      <c r="CE47" s="19" t="s">
        <v>611</v>
      </c>
      <c r="CF47" s="19" t="s">
        <v>611</v>
      </c>
      <c r="CG47" s="19" t="s">
        <v>611</v>
      </c>
      <c r="CH47" s="19" t="s">
        <v>611</v>
      </c>
      <c r="CI47" s="19" t="s">
        <v>611</v>
      </c>
      <c r="CJ47" s="19" t="s">
        <v>611</v>
      </c>
      <c r="CK47" s="19" t="s">
        <v>611</v>
      </c>
      <c r="CL47" s="19" t="s">
        <v>611</v>
      </c>
      <c r="CM47" s="19" t="s">
        <v>611</v>
      </c>
      <c r="CN47" s="19" t="s">
        <v>611</v>
      </c>
      <c r="CO47" s="19" t="s">
        <v>611</v>
      </c>
      <c r="CP47" s="19" t="s">
        <v>611</v>
      </c>
      <c r="CQ47" s="19" t="s">
        <v>622</v>
      </c>
      <c r="CR47" s="19" t="s">
        <v>611</v>
      </c>
      <c r="CS47" s="19" t="s">
        <v>611</v>
      </c>
      <c r="CT47" s="19" t="s">
        <v>610</v>
      </c>
      <c r="CU47" s="19" t="s">
        <v>611</v>
      </c>
      <c r="CY47" s="19" t="s">
        <v>611</v>
      </c>
      <c r="CZ47" s="19" t="s">
        <v>611</v>
      </c>
      <c r="DA47" s="19" t="s">
        <v>611</v>
      </c>
      <c r="DB47" s="19" t="s">
        <v>611</v>
      </c>
      <c r="DC47" s="19" t="s">
        <v>611</v>
      </c>
      <c r="DD47" s="19" t="s">
        <v>611</v>
      </c>
      <c r="DE47" s="19" t="s">
        <v>611</v>
      </c>
      <c r="DF47" s="19" t="s">
        <v>611</v>
      </c>
      <c r="DG47" s="19" t="s">
        <v>611</v>
      </c>
      <c r="DK47" s="19" t="s">
        <v>611</v>
      </c>
      <c r="DL47" s="17">
        <v>13</v>
      </c>
      <c r="DM47" s="17">
        <v>2007</v>
      </c>
      <c r="DR47" s="19" t="s">
        <v>611</v>
      </c>
      <c r="DS47" s="19" t="s">
        <v>610</v>
      </c>
      <c r="DT47" s="19" t="s">
        <v>610</v>
      </c>
      <c r="DU47" s="19" t="s">
        <v>610</v>
      </c>
      <c r="DV47" s="18" t="s">
        <v>610</v>
      </c>
      <c r="DW47" s="19" t="s">
        <v>610</v>
      </c>
      <c r="DX47" s="19" t="s">
        <v>894</v>
      </c>
      <c r="DY47" s="19" t="s">
        <v>789</v>
      </c>
      <c r="DZ47" s="19" t="s">
        <v>611</v>
      </c>
      <c r="EA47" s="19" t="s">
        <v>791</v>
      </c>
      <c r="EB47" s="19" t="s">
        <v>611</v>
      </c>
      <c r="EC47" s="19" t="s">
        <v>611</v>
      </c>
      <c r="ED47" s="19" t="s">
        <v>611</v>
      </c>
      <c r="EE47" s="19" t="s">
        <v>611</v>
      </c>
      <c r="EF47" s="19" t="s">
        <v>611</v>
      </c>
      <c r="EG47" s="19" t="s">
        <v>611</v>
      </c>
      <c r="EH47" s="19" t="s">
        <v>625</v>
      </c>
      <c r="EI47" s="19" t="s">
        <v>611</v>
      </c>
      <c r="EJ47" s="19" t="s">
        <v>611</v>
      </c>
      <c r="EK47" s="19" t="s">
        <v>611</v>
      </c>
      <c r="EL47" s="19" t="s">
        <v>611</v>
      </c>
      <c r="EM47" s="19" t="s">
        <v>611</v>
      </c>
      <c r="EN47" s="19" t="s">
        <v>626</v>
      </c>
      <c r="EO47" s="19" t="s">
        <v>611</v>
      </c>
      <c r="EP47" s="19" t="s">
        <v>611</v>
      </c>
      <c r="EQ47" s="19" t="s">
        <v>611</v>
      </c>
      <c r="ER47" s="19" t="s">
        <v>611</v>
      </c>
      <c r="ES47" s="19" t="s">
        <v>611</v>
      </c>
      <c r="ET47" s="19" t="s">
        <v>611</v>
      </c>
      <c r="EU47" s="19" t="s">
        <v>611</v>
      </c>
      <c r="EV47" s="19" t="s">
        <v>611</v>
      </c>
      <c r="EW47" s="19" t="s">
        <v>611</v>
      </c>
      <c r="EX47" s="19" t="s">
        <v>611</v>
      </c>
      <c r="EY47" s="19" t="s">
        <v>611</v>
      </c>
      <c r="EZ47" s="19" t="s">
        <v>611</v>
      </c>
      <c r="FA47" s="19" t="s">
        <v>611</v>
      </c>
      <c r="FB47" s="19" t="s">
        <v>611</v>
      </c>
      <c r="FC47" s="19" t="s">
        <v>611</v>
      </c>
      <c r="FD47" s="19" t="s">
        <v>611</v>
      </c>
      <c r="FE47" s="19" t="s">
        <v>611</v>
      </c>
      <c r="FF47" s="19" t="s">
        <v>611</v>
      </c>
      <c r="FG47" s="19" t="s">
        <v>611</v>
      </c>
      <c r="FH47" s="19" t="s">
        <v>611</v>
      </c>
      <c r="FI47" s="19" t="s">
        <v>611</v>
      </c>
      <c r="FJ47" s="19" t="s">
        <v>1835</v>
      </c>
      <c r="FK47" s="18" t="s">
        <v>628</v>
      </c>
      <c r="FL47" s="18"/>
      <c r="FM47" s="19" t="s">
        <v>611</v>
      </c>
      <c r="FN47" s="19" t="s">
        <v>672</v>
      </c>
      <c r="FO47" s="19" t="s">
        <v>611</v>
      </c>
      <c r="FP47" s="19" t="s">
        <v>611</v>
      </c>
      <c r="FQ47" s="19" t="s">
        <v>611</v>
      </c>
      <c r="FR47" s="19" t="s">
        <v>611</v>
      </c>
      <c r="FS47" s="19" t="s">
        <v>611</v>
      </c>
      <c r="FT47" s="19" t="s">
        <v>611</v>
      </c>
      <c r="FU47" s="19" t="s">
        <v>611</v>
      </c>
      <c r="FV47" s="19" t="s">
        <v>611</v>
      </c>
      <c r="FW47" s="19" t="s">
        <v>611</v>
      </c>
      <c r="FX47" s="19" t="s">
        <v>611</v>
      </c>
      <c r="FY47" s="19" t="s">
        <v>611</v>
      </c>
      <c r="FZ47" s="19" t="s">
        <v>611</v>
      </c>
      <c r="GA47" s="19" t="s">
        <v>611</v>
      </c>
      <c r="GB47" s="19" t="s">
        <v>611</v>
      </c>
      <c r="GC47" s="19" t="s">
        <v>611</v>
      </c>
      <c r="GD47" s="19" t="s">
        <v>611</v>
      </c>
      <c r="GE47" s="19" t="s">
        <v>611</v>
      </c>
      <c r="GF47" s="19" t="s">
        <v>611</v>
      </c>
      <c r="GG47" s="19" t="s">
        <v>611</v>
      </c>
      <c r="GH47" s="19" t="s">
        <v>611</v>
      </c>
      <c r="GI47" s="19" t="s">
        <v>611</v>
      </c>
      <c r="GJ47" s="19" t="s">
        <v>611</v>
      </c>
      <c r="GK47" s="19" t="s">
        <v>683</v>
      </c>
      <c r="GL47" s="19" t="s">
        <v>611</v>
      </c>
      <c r="GM47" s="19" t="s">
        <v>611</v>
      </c>
      <c r="GN47" s="19" t="s">
        <v>611</v>
      </c>
      <c r="GO47" s="19" t="s">
        <v>611</v>
      </c>
      <c r="GP47" s="19" t="s">
        <v>611</v>
      </c>
      <c r="GQ47" s="19" t="s">
        <v>611</v>
      </c>
      <c r="GR47" s="19" t="s">
        <v>688</v>
      </c>
      <c r="GS47" s="19" t="s">
        <v>611</v>
      </c>
      <c r="GT47" s="19" t="s">
        <v>611</v>
      </c>
      <c r="GU47" s="19" t="s">
        <v>611</v>
      </c>
      <c r="GV47" s="19" t="s">
        <v>611</v>
      </c>
      <c r="GW47" s="19" t="s">
        <v>611</v>
      </c>
      <c r="GX47" s="19" t="s">
        <v>611</v>
      </c>
      <c r="GY47" s="19" t="s">
        <v>611</v>
      </c>
      <c r="GZ47" s="19" t="s">
        <v>611</v>
      </c>
      <c r="HA47" s="19" t="s">
        <v>1836</v>
      </c>
      <c r="HB47" s="18"/>
      <c r="HC47" s="18" t="s">
        <v>1837</v>
      </c>
      <c r="HD47" s="19" t="s">
        <v>625</v>
      </c>
      <c r="HE47" s="19" t="s">
        <v>672</v>
      </c>
      <c r="HF47" s="19" t="s">
        <v>611</v>
      </c>
      <c r="HG47" s="19" t="s">
        <v>611</v>
      </c>
      <c r="HH47" s="19" t="s">
        <v>611</v>
      </c>
      <c r="HI47" s="19" t="s">
        <v>611</v>
      </c>
      <c r="HJ47" s="19" t="s">
        <v>611</v>
      </c>
      <c r="HK47" s="19" t="s">
        <v>611</v>
      </c>
      <c r="HL47" s="19" t="s">
        <v>611</v>
      </c>
      <c r="HM47" s="19" t="s">
        <v>1838</v>
      </c>
      <c r="HN47" s="19" t="s">
        <v>696</v>
      </c>
      <c r="HO47" s="19" t="s">
        <v>611</v>
      </c>
      <c r="HP47" s="19" t="s">
        <v>611</v>
      </c>
      <c r="HQ47" s="19" t="s">
        <v>698</v>
      </c>
      <c r="HR47" s="19" t="s">
        <v>611</v>
      </c>
      <c r="HS47" s="19" t="s">
        <v>611</v>
      </c>
      <c r="HT47" s="19" t="s">
        <v>611</v>
      </c>
      <c r="HU47" s="19" t="s">
        <v>701</v>
      </c>
      <c r="HV47" s="19" t="s">
        <v>702</v>
      </c>
      <c r="HW47" s="19" t="s">
        <v>703</v>
      </c>
      <c r="HX47" s="19" t="s">
        <v>704</v>
      </c>
      <c r="HY47" s="19" t="s">
        <v>705</v>
      </c>
      <c r="HZ47" s="19" t="s">
        <v>706</v>
      </c>
      <c r="IA47" s="19" t="s">
        <v>611</v>
      </c>
      <c r="IB47" s="18" t="s">
        <v>1839</v>
      </c>
      <c r="IC47" s="18" t="s">
        <v>1840</v>
      </c>
      <c r="ID47" s="19" t="s">
        <v>1841</v>
      </c>
      <c r="IE47" s="19" t="s">
        <v>625</v>
      </c>
      <c r="IF47" s="19" t="s">
        <v>672</v>
      </c>
      <c r="IG47" s="19" t="s">
        <v>611</v>
      </c>
      <c r="IH47" s="18" t="s">
        <v>611</v>
      </c>
      <c r="II47" s="19" t="s">
        <v>611</v>
      </c>
      <c r="IJ47" s="19" t="s">
        <v>611</v>
      </c>
      <c r="IK47" s="19" t="s">
        <v>713</v>
      </c>
      <c r="IL47" s="19" t="s">
        <v>611</v>
      </c>
      <c r="IM47" s="19" t="s">
        <v>715</v>
      </c>
      <c r="IN47" s="19" t="s">
        <v>611</v>
      </c>
      <c r="IO47" s="19" t="s">
        <v>611</v>
      </c>
      <c r="IP47" s="19" t="s">
        <v>611</v>
      </c>
      <c r="IQ47" s="19" t="s">
        <v>611</v>
      </c>
      <c r="IR47" s="19" t="s">
        <v>719</v>
      </c>
      <c r="IS47" s="19" t="s">
        <v>611</v>
      </c>
      <c r="IT47" s="19" t="s">
        <v>611</v>
      </c>
      <c r="IU47" s="19" t="s">
        <v>611</v>
      </c>
      <c r="IV47" s="19" t="s">
        <v>611</v>
      </c>
      <c r="IW47" s="19" t="s">
        <v>713</v>
      </c>
      <c r="IX47" s="19" t="s">
        <v>611</v>
      </c>
      <c r="IY47" s="19" t="s">
        <v>611</v>
      </c>
      <c r="IZ47" s="19" t="s">
        <v>611</v>
      </c>
      <c r="JA47" s="19" t="s">
        <v>611</v>
      </c>
      <c r="JB47" s="19" t="s">
        <v>611</v>
      </c>
      <c r="JC47" s="19" t="s">
        <v>611</v>
      </c>
      <c r="JD47" s="19" t="s">
        <v>611</v>
      </c>
      <c r="JE47" s="19" t="s">
        <v>611</v>
      </c>
      <c r="JF47" s="19" t="s">
        <v>611</v>
      </c>
      <c r="JG47" s="19" t="s">
        <v>611</v>
      </c>
      <c r="JH47" s="19" t="s">
        <v>611</v>
      </c>
      <c r="JI47" s="19" t="s">
        <v>1842</v>
      </c>
      <c r="JJ47" s="18" t="s">
        <v>1843</v>
      </c>
      <c r="JK47" s="18" t="s">
        <v>713</v>
      </c>
      <c r="JL47" s="19" t="s">
        <v>638</v>
      </c>
      <c r="JM47" s="17">
        <v>0.1</v>
      </c>
      <c r="JN47" s="19" t="s">
        <v>727</v>
      </c>
      <c r="JO47" s="17">
        <v>0.05</v>
      </c>
      <c r="JP47" s="19" t="s">
        <v>728</v>
      </c>
      <c r="JQ47" s="17">
        <v>0.05</v>
      </c>
      <c r="JR47" s="19" t="s">
        <v>611</v>
      </c>
      <c r="JT47" s="19" t="s">
        <v>611</v>
      </c>
      <c r="JU47" s="19" t="s">
        <v>611</v>
      </c>
      <c r="JW47" s="19" t="s">
        <v>611</v>
      </c>
      <c r="JY47" s="19" t="s">
        <v>611</v>
      </c>
      <c r="KA47" s="19" t="s">
        <v>611</v>
      </c>
      <c r="KC47" s="19" t="s">
        <v>634</v>
      </c>
      <c r="KD47" s="19" t="s">
        <v>611</v>
      </c>
      <c r="KF47" s="19" t="s">
        <v>611</v>
      </c>
      <c r="KH47" s="19" t="s">
        <v>610</v>
      </c>
      <c r="KI47" s="19" t="s">
        <v>611</v>
      </c>
      <c r="KJ47" s="19" t="s">
        <v>611</v>
      </c>
      <c r="KK47" s="19" t="s">
        <v>611</v>
      </c>
      <c r="KL47" s="19" t="s">
        <v>640</v>
      </c>
      <c r="KM47" s="19" t="s">
        <v>611</v>
      </c>
      <c r="KN47" s="19" t="s">
        <v>734</v>
      </c>
      <c r="KO47" s="19" t="s">
        <v>641</v>
      </c>
      <c r="KP47" s="19" t="s">
        <v>611</v>
      </c>
      <c r="KQ47" s="19" t="s">
        <v>611</v>
      </c>
      <c r="KR47" s="19" t="s">
        <v>642</v>
      </c>
      <c r="KS47" s="19" t="s">
        <v>1844</v>
      </c>
      <c r="KT47" s="19" t="s">
        <v>611</v>
      </c>
      <c r="KU47" s="19" t="s">
        <v>611</v>
      </c>
      <c r="KV47" s="19" t="s">
        <v>739</v>
      </c>
      <c r="KW47" s="19" t="s">
        <v>1845</v>
      </c>
      <c r="KX47" s="19" t="s">
        <v>644</v>
      </c>
      <c r="KY47" s="19" t="s">
        <v>1846</v>
      </c>
      <c r="KZ47" s="19" t="s">
        <v>611</v>
      </c>
      <c r="LA47" s="19" t="s">
        <v>611</v>
      </c>
      <c r="LB47" s="19" t="s">
        <v>744</v>
      </c>
      <c r="LC47" s="19" t="s">
        <v>1847</v>
      </c>
      <c r="LD47" s="19" t="s">
        <v>611</v>
      </c>
      <c r="LE47" s="19" t="s">
        <v>611</v>
      </c>
      <c r="LF47" s="19" t="s">
        <v>611</v>
      </c>
      <c r="LG47" s="19" t="s">
        <v>611</v>
      </c>
      <c r="LH47" s="19" t="s">
        <v>611</v>
      </c>
      <c r="LI47" s="19" t="s">
        <v>611</v>
      </c>
      <c r="LJ47" s="19" t="s">
        <v>750</v>
      </c>
      <c r="LK47" s="19" t="s">
        <v>1848</v>
      </c>
      <c r="LL47" s="19" t="s">
        <v>611</v>
      </c>
      <c r="LM47" s="19" t="s">
        <v>611</v>
      </c>
      <c r="LN47" s="19" t="s">
        <v>611</v>
      </c>
      <c r="LO47" s="19" t="s">
        <v>611</v>
      </c>
      <c r="LP47" s="19" t="s">
        <v>611</v>
      </c>
      <c r="LQ47" s="19" t="s">
        <v>611</v>
      </c>
      <c r="LR47" s="19" t="s">
        <v>611</v>
      </c>
      <c r="LS47" s="19" t="s">
        <v>611</v>
      </c>
      <c r="LT47" s="19" t="s">
        <v>611</v>
      </c>
      <c r="LU47" s="19" t="s">
        <v>758</v>
      </c>
      <c r="LV47" s="19" t="s">
        <v>759</v>
      </c>
      <c r="LW47" s="19" t="s">
        <v>760</v>
      </c>
      <c r="LX47" s="19" t="s">
        <v>761</v>
      </c>
      <c r="LY47" s="19" t="s">
        <v>762</v>
      </c>
      <c r="LZ47" s="19" t="s">
        <v>763</v>
      </c>
      <c r="MA47" s="19" t="s">
        <v>764</v>
      </c>
      <c r="MB47" s="19" t="s">
        <v>765</v>
      </c>
      <c r="MC47" s="19" t="s">
        <v>766</v>
      </c>
      <c r="MD47" s="19" t="s">
        <v>767</v>
      </c>
      <c r="ME47" s="19" t="s">
        <v>768</v>
      </c>
      <c r="MF47" s="19" t="s">
        <v>769</v>
      </c>
      <c r="MG47" s="19" t="s">
        <v>646</v>
      </c>
      <c r="MH47" s="19" t="s">
        <v>611</v>
      </c>
      <c r="MI47" s="19" t="s">
        <v>611</v>
      </c>
      <c r="MJ47" s="19" t="s">
        <v>611</v>
      </c>
      <c r="MK47" s="19" t="s">
        <v>771</v>
      </c>
      <c r="ML47" s="19" t="s">
        <v>772</v>
      </c>
      <c r="MM47" s="19" t="s">
        <v>647</v>
      </c>
      <c r="MN47" s="19" t="s">
        <v>611</v>
      </c>
      <c r="MO47" s="19" t="s">
        <v>611</v>
      </c>
      <c r="MP47" s="19" t="s">
        <v>610</v>
      </c>
      <c r="MQ47" s="19" t="s">
        <v>611</v>
      </c>
      <c r="MR47" s="19" t="s">
        <v>1386</v>
      </c>
      <c r="MS47" s="19" t="s">
        <v>882</v>
      </c>
      <c r="MT47" s="19" t="s">
        <v>648</v>
      </c>
      <c r="MU47" s="19" t="s">
        <v>611</v>
      </c>
      <c r="MV47" s="19" t="s">
        <v>611</v>
      </c>
      <c r="MW47" s="19" t="s">
        <v>611</v>
      </c>
      <c r="MX47" s="19" t="s">
        <v>611</v>
      </c>
      <c r="MY47" s="19" t="s">
        <v>611</v>
      </c>
      <c r="MZ47" s="19" t="s">
        <v>611</v>
      </c>
      <c r="NA47" s="19" t="s">
        <v>611</v>
      </c>
      <c r="NB47" s="19" t="s">
        <v>611</v>
      </c>
      <c r="NC47" s="19" t="s">
        <v>611</v>
      </c>
      <c r="ND47" s="19" t="s">
        <v>611</v>
      </c>
      <c r="NE47" s="19" t="s">
        <v>611</v>
      </c>
      <c r="NF47" s="19" t="s">
        <v>611</v>
      </c>
      <c r="NG47" s="19" t="s">
        <v>611</v>
      </c>
      <c r="NH47" s="19" t="s">
        <v>611</v>
      </c>
      <c r="NI47" s="19" t="s">
        <v>774</v>
      </c>
      <c r="NJ47" s="19" t="s">
        <v>775</v>
      </c>
      <c r="NK47" s="19" t="s">
        <v>611</v>
      </c>
      <c r="NL47" s="19" t="s">
        <v>611</v>
      </c>
      <c r="NM47" s="19" t="s">
        <v>611</v>
      </c>
      <c r="NN47" s="19" t="s">
        <v>611</v>
      </c>
      <c r="NO47" s="19" t="s">
        <v>611</v>
      </c>
      <c r="NP47" s="18">
        <f t="shared" si="18"/>
        <v>0</v>
      </c>
      <c r="NQ47" s="18">
        <f t="shared" si="19"/>
        <v>0</v>
      </c>
      <c r="NR47" s="18">
        <f>SUM(OD47,QD47)</f>
        <v>0</v>
      </c>
      <c r="NS47" s="18">
        <f>SUM(OE47,QE47)</f>
        <v>0</v>
      </c>
      <c r="NT47" s="18">
        <f>SUM(OF47,QF47)</f>
        <v>0</v>
      </c>
      <c r="NU47" s="18">
        <f>SUM(OG47,QG47)</f>
        <v>0</v>
      </c>
      <c r="NV47" s="17">
        <v>187765</v>
      </c>
      <c r="OD47" s="18">
        <f t="shared" si="20"/>
        <v>0</v>
      </c>
      <c r="OE47" s="18">
        <f>SUM(OR47,OS47,OT47,OU47,OV47,OW47,OX47,OY47,OZ47,PA47,PB47,PC47,PD47,PE47)</f>
        <v>0</v>
      </c>
      <c r="OF47" s="18">
        <f>SUM(NW47,NX47,NY47,NZ47,OA47,OB47,OC47,OI47,PF47,PG47,PH47,PI47,PJ47,PK47,PM47)</f>
        <v>0</v>
      </c>
      <c r="OG47" s="18">
        <f t="shared" si="21"/>
        <v>0</v>
      </c>
      <c r="OH47" s="19"/>
      <c r="OI47" s="18" t="s">
        <v>611</v>
      </c>
      <c r="OQ47" s="19" t="s">
        <v>611</v>
      </c>
      <c r="PE47" s="19" t="s">
        <v>611</v>
      </c>
      <c r="PL47" s="19" t="s">
        <v>611</v>
      </c>
      <c r="PM47" s="19" t="s">
        <v>611</v>
      </c>
      <c r="PX47" s="19" t="s">
        <v>611</v>
      </c>
      <c r="PY47" s="19" t="s">
        <v>611</v>
      </c>
      <c r="QD47" s="18">
        <f t="shared" si="22"/>
        <v>0</v>
      </c>
      <c r="QE47" s="18">
        <f t="shared" si="23"/>
        <v>0</v>
      </c>
      <c r="QF47" s="18">
        <f t="shared" si="24"/>
        <v>0</v>
      </c>
      <c r="QG47" s="18">
        <f t="shared" si="25"/>
        <v>0</v>
      </c>
      <c r="QI47" s="19" t="s">
        <v>611</v>
      </c>
      <c r="QJ47" s="19" t="s">
        <v>611</v>
      </c>
      <c r="QP47" s="19" t="s">
        <v>611</v>
      </c>
      <c r="QQ47" s="18" t="s">
        <v>611</v>
      </c>
      <c r="RN47" s="19" t="s">
        <v>611</v>
      </c>
      <c r="RO47" s="19" t="s">
        <v>611</v>
      </c>
      <c r="RP47" s="19" t="s">
        <v>611</v>
      </c>
      <c r="RU47" s="19" t="s">
        <v>611</v>
      </c>
      <c r="RV47" s="19" t="s">
        <v>611</v>
      </c>
      <c r="SE47" s="19" t="s">
        <v>611</v>
      </c>
      <c r="SF47" s="19" t="s">
        <v>611</v>
      </c>
      <c r="SS47" s="19" t="s">
        <v>611</v>
      </c>
      <c r="ST47" s="19" t="s">
        <v>611</v>
      </c>
      <c r="SU47" s="19" t="s">
        <v>611</v>
      </c>
      <c r="SV47" s="19" t="s">
        <v>839</v>
      </c>
      <c r="SW47" s="19" t="s">
        <v>1849</v>
      </c>
      <c r="SX47" s="18">
        <f t="shared" si="26"/>
        <v>117225</v>
      </c>
      <c r="SY47" s="18">
        <f t="shared" si="27"/>
        <v>0</v>
      </c>
      <c r="SZ47" s="19" t="s">
        <v>611</v>
      </c>
      <c r="TH47" s="18">
        <f t="shared" si="28"/>
        <v>0</v>
      </c>
      <c r="TI47" s="18">
        <f t="shared" si="29"/>
        <v>0</v>
      </c>
      <c r="TJ47" s="18">
        <f t="shared" si="30"/>
        <v>2514</v>
      </c>
      <c r="TK47" s="18">
        <f t="shared" si="31"/>
        <v>114711</v>
      </c>
      <c r="TL47" s="19" t="s">
        <v>1850</v>
      </c>
      <c r="TM47" s="17">
        <v>2514</v>
      </c>
      <c r="TT47" s="19" t="s">
        <v>611</v>
      </c>
      <c r="TU47" s="19" t="s">
        <v>611</v>
      </c>
      <c r="UI47" s="19" t="s">
        <v>611</v>
      </c>
      <c r="UJ47" s="19" t="s">
        <v>611</v>
      </c>
      <c r="UQ47" s="19" t="s">
        <v>611</v>
      </c>
      <c r="UR47" s="19" t="s">
        <v>611</v>
      </c>
      <c r="UU47" s="17">
        <v>114711</v>
      </c>
      <c r="VC47" s="19" t="s">
        <v>611</v>
      </c>
      <c r="VD47" s="19" t="s">
        <v>611</v>
      </c>
      <c r="VI47" s="18">
        <f t="shared" si="32"/>
        <v>0</v>
      </c>
      <c r="VJ47" s="18">
        <f t="shared" si="33"/>
        <v>0</v>
      </c>
      <c r="VK47" s="18">
        <f t="shared" si="34"/>
        <v>0</v>
      </c>
      <c r="VL47" s="18">
        <f t="shared" si="35"/>
        <v>0</v>
      </c>
      <c r="VN47" s="19" t="s">
        <v>611</v>
      </c>
      <c r="VO47" s="19" t="s">
        <v>611</v>
      </c>
      <c r="VU47" s="19" t="s">
        <v>611</v>
      </c>
      <c r="VV47" s="19" t="s">
        <v>611</v>
      </c>
      <c r="WS47" s="19" t="s">
        <v>611</v>
      </c>
      <c r="WT47" s="19" t="s">
        <v>611</v>
      </c>
      <c r="WU47" s="19" t="s">
        <v>611</v>
      </c>
      <c r="WZ47" s="19" t="s">
        <v>611</v>
      </c>
      <c r="XA47" s="19" t="s">
        <v>611</v>
      </c>
      <c r="XJ47" s="19" t="s">
        <v>611</v>
      </c>
      <c r="XK47" s="19" t="s">
        <v>611</v>
      </c>
      <c r="XX47" s="19" t="s">
        <v>611</v>
      </c>
      <c r="XY47" s="19" t="s">
        <v>611</v>
      </c>
      <c r="XZ47" s="19" t="s">
        <v>1851</v>
      </c>
      <c r="YA47" s="17">
        <v>0</v>
      </c>
      <c r="YB47" s="19" t="s">
        <v>1736</v>
      </c>
      <c r="YC47" s="19" t="s">
        <v>1852</v>
      </c>
      <c r="YD47" s="19" t="s">
        <v>610</v>
      </c>
    </row>
    <row r="48" spans="1:654" ht="15" customHeight="1">
      <c r="A48" s="17">
        <v>2024</v>
      </c>
      <c r="B48" s="17">
        <v>5917040</v>
      </c>
      <c r="C48" s="19" t="s">
        <v>1853</v>
      </c>
      <c r="D48" s="17">
        <v>1.6</v>
      </c>
      <c r="E48" s="19" t="s">
        <v>615</v>
      </c>
      <c r="F48" s="19" t="s">
        <v>890</v>
      </c>
      <c r="G48" s="22">
        <v>44378</v>
      </c>
      <c r="H48" s="19" t="s">
        <v>611</v>
      </c>
      <c r="I48" s="22"/>
      <c r="J48" s="19" t="s">
        <v>611</v>
      </c>
      <c r="K48" s="22"/>
      <c r="L48" s="19" t="s">
        <v>611</v>
      </c>
      <c r="M48" s="22"/>
      <c r="N48" s="19" t="s">
        <v>611</v>
      </c>
      <c r="O48" s="22"/>
      <c r="P48" s="19" t="s">
        <v>611</v>
      </c>
      <c r="Q48" s="22"/>
      <c r="R48" s="19" t="s">
        <v>611</v>
      </c>
      <c r="S48" s="22"/>
      <c r="T48" s="22" t="s">
        <v>890</v>
      </c>
      <c r="U48" s="19" t="s">
        <v>611</v>
      </c>
      <c r="V48" s="19" t="s">
        <v>1854</v>
      </c>
      <c r="W48" s="19" t="s">
        <v>611</v>
      </c>
      <c r="X48" s="19" t="s">
        <v>611</v>
      </c>
      <c r="Y48" s="19" t="s">
        <v>611</v>
      </c>
      <c r="Z48" s="19" t="s">
        <v>610</v>
      </c>
      <c r="AA48" s="19" t="s">
        <v>611</v>
      </c>
      <c r="AB48" s="22"/>
      <c r="AC48" s="19" t="s">
        <v>611</v>
      </c>
      <c r="AD48" s="22"/>
      <c r="AE48" s="19" t="s">
        <v>611</v>
      </c>
      <c r="AF48" s="22"/>
      <c r="AG48" s="19" t="s">
        <v>611</v>
      </c>
      <c r="AH48" s="22"/>
      <c r="AI48" s="19" t="s">
        <v>611</v>
      </c>
      <c r="AJ48" s="22"/>
      <c r="AK48" s="19" t="s">
        <v>611</v>
      </c>
      <c r="AL48" s="22"/>
      <c r="AM48" s="19" t="s">
        <v>611</v>
      </c>
      <c r="AN48" s="22"/>
      <c r="AO48" s="18" t="s">
        <v>612</v>
      </c>
      <c r="AP48" s="19" t="s">
        <v>611</v>
      </c>
      <c r="AQ48" s="19" t="s">
        <v>611</v>
      </c>
      <c r="AR48" s="19" t="s">
        <v>655</v>
      </c>
      <c r="AS48" s="19" t="s">
        <v>611</v>
      </c>
      <c r="AT48" s="19" t="s">
        <v>611</v>
      </c>
      <c r="AU48" s="18" t="s">
        <v>615</v>
      </c>
      <c r="AV48" s="19" t="s">
        <v>617</v>
      </c>
      <c r="AW48" s="19" t="s">
        <v>611</v>
      </c>
      <c r="AX48" s="19" t="s">
        <v>611</v>
      </c>
      <c r="AY48" s="19" t="s">
        <v>611</v>
      </c>
      <c r="AZ48" s="19" t="s">
        <v>619</v>
      </c>
      <c r="BA48" s="19" t="s">
        <v>611</v>
      </c>
      <c r="BB48" s="19" t="s">
        <v>611</v>
      </c>
      <c r="BC48" s="19" t="s">
        <v>615</v>
      </c>
      <c r="BD48" s="19" t="s">
        <v>611</v>
      </c>
      <c r="BE48" s="17">
        <v>938.26</v>
      </c>
      <c r="BF48" s="17">
        <v>644.01</v>
      </c>
      <c r="BG48" s="17">
        <v>1582.27</v>
      </c>
      <c r="BH48" s="17">
        <v>14</v>
      </c>
      <c r="BI48" s="19" t="s">
        <v>661</v>
      </c>
      <c r="BJ48" s="17">
        <v>690.07</v>
      </c>
      <c r="BK48" s="17">
        <v>248.19</v>
      </c>
      <c r="BL48" s="19" t="s">
        <v>1854</v>
      </c>
      <c r="BM48" s="19" t="s">
        <v>611</v>
      </c>
      <c r="BN48" s="19" t="s">
        <v>611</v>
      </c>
      <c r="BO48" s="19" t="s">
        <v>611</v>
      </c>
      <c r="BP48" s="19" t="s">
        <v>611</v>
      </c>
      <c r="BQ48" s="19" t="s">
        <v>611</v>
      </c>
      <c r="BR48" s="19" t="s">
        <v>611</v>
      </c>
      <c r="BS48" s="19" t="s">
        <v>1855</v>
      </c>
      <c r="BT48" s="19" t="s">
        <v>610</v>
      </c>
      <c r="BY48" s="19" t="s">
        <v>611</v>
      </c>
      <c r="BZ48" s="19" t="s">
        <v>611</v>
      </c>
      <c r="CA48" s="19" t="s">
        <v>611</v>
      </c>
      <c r="CB48" s="19" t="s">
        <v>611</v>
      </c>
      <c r="CC48" s="19" t="s">
        <v>611</v>
      </c>
      <c r="CD48" s="19" t="s">
        <v>611</v>
      </c>
      <c r="CE48" s="19" t="s">
        <v>611</v>
      </c>
      <c r="CF48" s="19" t="s">
        <v>611</v>
      </c>
      <c r="CG48" s="19" t="s">
        <v>611</v>
      </c>
      <c r="CH48" s="19" t="s">
        <v>611</v>
      </c>
      <c r="CI48" s="19" t="s">
        <v>611</v>
      </c>
      <c r="CJ48" s="19" t="s">
        <v>611</v>
      </c>
      <c r="CK48" s="19" t="s">
        <v>611</v>
      </c>
      <c r="CL48" s="19" t="s">
        <v>611</v>
      </c>
      <c r="CM48" s="19" t="s">
        <v>611</v>
      </c>
      <c r="CN48" s="19" t="s">
        <v>611</v>
      </c>
      <c r="CO48" s="19" t="s">
        <v>611</v>
      </c>
      <c r="CP48" s="19" t="s">
        <v>611</v>
      </c>
      <c r="CQ48" s="19" t="s">
        <v>611</v>
      </c>
      <c r="CR48" s="19" t="s">
        <v>868</v>
      </c>
      <c r="CS48" s="19" t="s">
        <v>1741</v>
      </c>
      <c r="CT48" s="19" t="s">
        <v>615</v>
      </c>
      <c r="CU48" s="19" t="s">
        <v>1856</v>
      </c>
      <c r="CV48" s="17">
        <v>27713</v>
      </c>
      <c r="CW48" s="17">
        <v>32328</v>
      </c>
      <c r="CX48" s="17">
        <v>1559</v>
      </c>
      <c r="CY48" s="19" t="s">
        <v>611</v>
      </c>
      <c r="CZ48" s="19" t="s">
        <v>611</v>
      </c>
      <c r="DA48" s="19" t="s">
        <v>611</v>
      </c>
      <c r="DB48" s="19" t="s">
        <v>611</v>
      </c>
      <c r="DC48" s="19" t="s">
        <v>611</v>
      </c>
      <c r="DD48" s="19" t="s">
        <v>611</v>
      </c>
      <c r="DE48" s="19" t="s">
        <v>829</v>
      </c>
      <c r="DF48" s="19" t="s">
        <v>1857</v>
      </c>
      <c r="DG48" s="19" t="s">
        <v>611</v>
      </c>
      <c r="DK48" s="19" t="s">
        <v>611</v>
      </c>
      <c r="DL48" s="17">
        <v>38</v>
      </c>
      <c r="DM48" s="17">
        <v>2007</v>
      </c>
      <c r="DP48" s="17">
        <v>100</v>
      </c>
      <c r="DQ48" s="17">
        <v>2007</v>
      </c>
      <c r="DR48" s="19" t="s">
        <v>1858</v>
      </c>
      <c r="DS48" s="19" t="s">
        <v>615</v>
      </c>
      <c r="DT48" s="19" t="s">
        <v>610</v>
      </c>
      <c r="DU48" s="19" t="s">
        <v>610</v>
      </c>
      <c r="DV48" s="18" t="s">
        <v>615</v>
      </c>
      <c r="DW48" s="19" t="s">
        <v>611</v>
      </c>
      <c r="DX48" s="19" t="s">
        <v>611</v>
      </c>
      <c r="DY48" s="19" t="s">
        <v>611</v>
      </c>
      <c r="DZ48" s="19" t="s">
        <v>611</v>
      </c>
      <c r="EA48" s="19" t="s">
        <v>791</v>
      </c>
      <c r="EB48" s="19" t="s">
        <v>611</v>
      </c>
      <c r="EC48" s="19" t="s">
        <v>611</v>
      </c>
      <c r="ED48" s="19" t="s">
        <v>611</v>
      </c>
      <c r="EE48" s="19" t="s">
        <v>623</v>
      </c>
      <c r="EF48" s="19" t="s">
        <v>1859</v>
      </c>
      <c r="EG48" s="19" t="s">
        <v>1860</v>
      </c>
      <c r="EH48" s="19" t="s">
        <v>625</v>
      </c>
      <c r="EI48" s="19" t="s">
        <v>672</v>
      </c>
      <c r="EJ48" s="19" t="s">
        <v>611</v>
      </c>
      <c r="EK48" s="19" t="s">
        <v>611</v>
      </c>
      <c r="EL48" s="19" t="s">
        <v>1101</v>
      </c>
      <c r="EM48" s="19" t="s">
        <v>793</v>
      </c>
      <c r="EN48" s="19" t="s">
        <v>611</v>
      </c>
      <c r="EO48" s="19" t="s">
        <v>611</v>
      </c>
      <c r="EP48" s="19" t="s">
        <v>611</v>
      </c>
      <c r="EQ48" s="19" t="s">
        <v>611</v>
      </c>
      <c r="ER48" s="19" t="s">
        <v>1137</v>
      </c>
      <c r="ES48" s="19" t="s">
        <v>1137</v>
      </c>
      <c r="ET48" s="19" t="s">
        <v>611</v>
      </c>
      <c r="EU48" s="19" t="s">
        <v>997</v>
      </c>
      <c r="EV48" s="19" t="s">
        <v>611</v>
      </c>
      <c r="EW48" s="19" t="s">
        <v>611</v>
      </c>
      <c r="EX48" s="19" t="s">
        <v>611</v>
      </c>
      <c r="EY48" s="19" t="s">
        <v>1101</v>
      </c>
      <c r="EZ48" s="19" t="s">
        <v>793</v>
      </c>
      <c r="FA48" s="19" t="s">
        <v>611</v>
      </c>
      <c r="FB48" s="19" t="s">
        <v>611</v>
      </c>
      <c r="FC48" s="19" t="s">
        <v>611</v>
      </c>
      <c r="FD48" s="19" t="s">
        <v>1137</v>
      </c>
      <c r="FE48" s="19" t="s">
        <v>1137</v>
      </c>
      <c r="FF48" s="19" t="s">
        <v>997</v>
      </c>
      <c r="FG48" s="19" t="s">
        <v>997</v>
      </c>
      <c r="FH48" s="19" t="s">
        <v>997</v>
      </c>
      <c r="FI48" s="19" t="s">
        <v>611</v>
      </c>
      <c r="FJ48" s="19" t="s">
        <v>1861</v>
      </c>
      <c r="FK48" s="18" t="s">
        <v>1601</v>
      </c>
      <c r="FL48" s="18" t="s">
        <v>1862</v>
      </c>
      <c r="FM48" s="19" t="s">
        <v>625</v>
      </c>
      <c r="FN48" s="19" t="s">
        <v>672</v>
      </c>
      <c r="FO48" s="19" t="s">
        <v>611</v>
      </c>
      <c r="FP48" s="19" t="s">
        <v>611</v>
      </c>
      <c r="FQ48" s="19" t="s">
        <v>611</v>
      </c>
      <c r="FR48" s="19" t="s">
        <v>611</v>
      </c>
      <c r="FS48" s="19" t="s">
        <v>1107</v>
      </c>
      <c r="FT48" s="19" t="s">
        <v>611</v>
      </c>
      <c r="FU48" s="19" t="s">
        <v>629</v>
      </c>
      <c r="FV48" s="19" t="s">
        <v>630</v>
      </c>
      <c r="FW48" s="19" t="s">
        <v>611</v>
      </c>
      <c r="FX48" s="19" t="s">
        <v>611</v>
      </c>
      <c r="FY48" s="19" t="s">
        <v>676</v>
      </c>
      <c r="FZ48" s="19" t="s">
        <v>631</v>
      </c>
      <c r="GA48" s="19" t="s">
        <v>677</v>
      </c>
      <c r="GB48" s="19" t="s">
        <v>611</v>
      </c>
      <c r="GC48" s="19" t="s">
        <v>611</v>
      </c>
      <c r="GD48" s="19" t="s">
        <v>611</v>
      </c>
      <c r="GE48" s="19" t="s">
        <v>611</v>
      </c>
      <c r="GF48" s="19" t="s">
        <v>680</v>
      </c>
      <c r="GG48" s="19" t="s">
        <v>611</v>
      </c>
      <c r="GH48" s="19" t="s">
        <v>611</v>
      </c>
      <c r="GI48" s="19" t="s">
        <v>1002</v>
      </c>
      <c r="GJ48" s="19" t="s">
        <v>682</v>
      </c>
      <c r="GK48" s="19" t="s">
        <v>683</v>
      </c>
      <c r="GL48" s="19" t="s">
        <v>629</v>
      </c>
      <c r="GM48" s="19" t="s">
        <v>630</v>
      </c>
      <c r="GN48" s="19" t="s">
        <v>611</v>
      </c>
      <c r="GO48" s="19" t="s">
        <v>685</v>
      </c>
      <c r="GP48" s="19" t="s">
        <v>611</v>
      </c>
      <c r="GQ48" s="19" t="s">
        <v>611</v>
      </c>
      <c r="GR48" s="19" t="s">
        <v>688</v>
      </c>
      <c r="GS48" s="19" t="s">
        <v>676</v>
      </c>
      <c r="GT48" s="19" t="s">
        <v>689</v>
      </c>
      <c r="GU48" s="19" t="s">
        <v>1003</v>
      </c>
      <c r="GV48" s="19" t="s">
        <v>631</v>
      </c>
      <c r="GW48" s="19" t="s">
        <v>611</v>
      </c>
      <c r="GX48" s="19" t="s">
        <v>611</v>
      </c>
      <c r="GY48" s="19" t="s">
        <v>611</v>
      </c>
      <c r="GZ48" s="19" t="s">
        <v>611</v>
      </c>
      <c r="HA48" s="19" t="s">
        <v>1863</v>
      </c>
      <c r="HB48" s="18" t="s">
        <v>1864</v>
      </c>
      <c r="HC48" s="18" t="s">
        <v>1865</v>
      </c>
      <c r="HD48" s="19" t="s">
        <v>625</v>
      </c>
      <c r="HE48" s="19" t="s">
        <v>672</v>
      </c>
      <c r="HF48" s="19" t="s">
        <v>611</v>
      </c>
      <c r="HG48" s="19" t="s">
        <v>611</v>
      </c>
      <c r="HH48" s="19" t="s">
        <v>693</v>
      </c>
      <c r="HI48" s="19" t="s">
        <v>611</v>
      </c>
      <c r="HJ48" s="19" t="s">
        <v>695</v>
      </c>
      <c r="HK48" s="19" t="s">
        <v>611</v>
      </c>
      <c r="HL48" s="19" t="s">
        <v>611</v>
      </c>
      <c r="HM48" s="19" t="s">
        <v>611</v>
      </c>
      <c r="HN48" s="19" t="s">
        <v>696</v>
      </c>
      <c r="HO48" s="19" t="s">
        <v>697</v>
      </c>
      <c r="HP48" s="19" t="s">
        <v>611</v>
      </c>
      <c r="HQ48" s="19" t="s">
        <v>611</v>
      </c>
      <c r="HR48" s="19" t="s">
        <v>699</v>
      </c>
      <c r="HS48" s="19" t="s">
        <v>611</v>
      </c>
      <c r="HT48" s="19" t="s">
        <v>611</v>
      </c>
      <c r="HU48" s="19" t="s">
        <v>701</v>
      </c>
      <c r="HV48" s="19" t="s">
        <v>702</v>
      </c>
      <c r="HW48" s="19" t="s">
        <v>703</v>
      </c>
      <c r="HX48" s="19" t="s">
        <v>704</v>
      </c>
      <c r="HY48" s="19" t="s">
        <v>705</v>
      </c>
      <c r="HZ48" s="19" t="s">
        <v>706</v>
      </c>
      <c r="IA48" s="19" t="s">
        <v>611</v>
      </c>
      <c r="IB48" s="18" t="s">
        <v>1866</v>
      </c>
      <c r="IC48" s="18" t="s">
        <v>1867</v>
      </c>
      <c r="ID48" s="19" t="s">
        <v>1868</v>
      </c>
      <c r="IE48" s="19" t="s">
        <v>625</v>
      </c>
      <c r="IF48" s="19" t="s">
        <v>672</v>
      </c>
      <c r="IG48" s="19" t="s">
        <v>611</v>
      </c>
      <c r="IH48" s="18" t="s">
        <v>721</v>
      </c>
      <c r="II48" s="19" t="s">
        <v>611</v>
      </c>
      <c r="IJ48" s="19" t="s">
        <v>611</v>
      </c>
      <c r="IK48" s="19" t="s">
        <v>713</v>
      </c>
      <c r="IL48" s="19" t="s">
        <v>714</v>
      </c>
      <c r="IM48" s="19" t="s">
        <v>715</v>
      </c>
      <c r="IN48" s="19" t="s">
        <v>716</v>
      </c>
      <c r="IO48" s="19" t="s">
        <v>717</v>
      </c>
      <c r="IP48" s="19" t="s">
        <v>611</v>
      </c>
      <c r="IQ48" s="19" t="s">
        <v>718</v>
      </c>
      <c r="IR48" s="19" t="s">
        <v>611</v>
      </c>
      <c r="IS48" s="19" t="s">
        <v>611</v>
      </c>
      <c r="IT48" s="19" t="s">
        <v>611</v>
      </c>
      <c r="IU48" s="19" t="s">
        <v>611</v>
      </c>
      <c r="IV48" s="19" t="s">
        <v>855</v>
      </c>
      <c r="IW48" s="19" t="s">
        <v>713</v>
      </c>
      <c r="IX48" s="19" t="s">
        <v>714</v>
      </c>
      <c r="IY48" s="19" t="s">
        <v>611</v>
      </c>
      <c r="IZ48" s="19" t="s">
        <v>715</v>
      </c>
      <c r="JA48" s="19" t="s">
        <v>723</v>
      </c>
      <c r="JB48" s="19" t="s">
        <v>716</v>
      </c>
      <c r="JC48" s="19" t="s">
        <v>717</v>
      </c>
      <c r="JD48" s="19" t="s">
        <v>611</v>
      </c>
      <c r="JE48" s="19" t="s">
        <v>805</v>
      </c>
      <c r="JF48" s="19" t="s">
        <v>718</v>
      </c>
      <c r="JG48" s="19" t="s">
        <v>719</v>
      </c>
      <c r="JH48" s="19" t="s">
        <v>611</v>
      </c>
      <c r="JI48" s="19" t="s">
        <v>1869</v>
      </c>
      <c r="JJ48" s="18" t="s">
        <v>1870</v>
      </c>
      <c r="JK48" s="18" t="s">
        <v>1871</v>
      </c>
      <c r="JL48" s="19" t="s">
        <v>638</v>
      </c>
      <c r="JM48" s="17">
        <v>0.25</v>
      </c>
      <c r="JN48" s="19" t="s">
        <v>727</v>
      </c>
      <c r="JO48" s="17">
        <v>0.25</v>
      </c>
      <c r="JP48" s="19" t="s">
        <v>728</v>
      </c>
      <c r="JQ48" s="17">
        <v>0.25</v>
      </c>
      <c r="JR48" s="19" t="s">
        <v>729</v>
      </c>
      <c r="JS48" s="17">
        <v>0.25</v>
      </c>
      <c r="JT48" s="19" t="s">
        <v>611</v>
      </c>
      <c r="JU48" s="19" t="s">
        <v>730</v>
      </c>
      <c r="JV48" s="17">
        <v>0</v>
      </c>
      <c r="JW48" s="19" t="s">
        <v>727</v>
      </c>
      <c r="JX48" s="17">
        <v>0</v>
      </c>
      <c r="JY48" s="19" t="s">
        <v>731</v>
      </c>
      <c r="JZ48" s="17">
        <v>35000</v>
      </c>
      <c r="KA48" s="19" t="s">
        <v>732</v>
      </c>
      <c r="KB48" s="17">
        <v>0</v>
      </c>
      <c r="KC48" s="19" t="s">
        <v>611</v>
      </c>
      <c r="KD48" s="19" t="s">
        <v>809</v>
      </c>
      <c r="KE48" s="17">
        <v>2019</v>
      </c>
      <c r="KF48" s="19" t="s">
        <v>611</v>
      </c>
      <c r="KH48" s="19" t="s">
        <v>611</v>
      </c>
      <c r="KI48" s="19" t="s">
        <v>1872</v>
      </c>
      <c r="KJ48" s="19" t="s">
        <v>611</v>
      </c>
      <c r="KK48" s="19" t="s">
        <v>611</v>
      </c>
      <c r="KL48" s="19" t="s">
        <v>611</v>
      </c>
      <c r="KM48" s="19" t="s">
        <v>611</v>
      </c>
      <c r="KN48" s="19" t="s">
        <v>611</v>
      </c>
      <c r="KO48" s="19" t="s">
        <v>611</v>
      </c>
      <c r="KP48" s="19" t="s">
        <v>735</v>
      </c>
      <c r="KQ48" s="19" t="s">
        <v>611</v>
      </c>
      <c r="KR48" s="19" t="s">
        <v>642</v>
      </c>
      <c r="KS48" s="19" t="s">
        <v>1873</v>
      </c>
      <c r="KT48" s="19" t="s">
        <v>611</v>
      </c>
      <c r="KU48" s="19" t="s">
        <v>611</v>
      </c>
      <c r="KV48" s="19" t="s">
        <v>739</v>
      </c>
      <c r="KW48" s="19" t="s">
        <v>637</v>
      </c>
      <c r="KX48" s="19" t="s">
        <v>611</v>
      </c>
      <c r="KY48" s="19" t="s">
        <v>611</v>
      </c>
      <c r="KZ48" s="19" t="s">
        <v>611</v>
      </c>
      <c r="LA48" s="19" t="s">
        <v>611</v>
      </c>
      <c r="LB48" s="19" t="s">
        <v>744</v>
      </c>
      <c r="LC48" s="19" t="s">
        <v>1874</v>
      </c>
      <c r="LD48" s="19" t="s">
        <v>815</v>
      </c>
      <c r="LE48" s="19" t="s">
        <v>1875</v>
      </c>
      <c r="LF48" s="19" t="s">
        <v>746</v>
      </c>
      <c r="LG48" s="19" t="s">
        <v>1876</v>
      </c>
      <c r="LH48" s="19" t="s">
        <v>748</v>
      </c>
      <c r="LI48" s="19" t="s">
        <v>1877</v>
      </c>
      <c r="LJ48" s="19" t="s">
        <v>611</v>
      </c>
      <c r="LK48" s="19" t="s">
        <v>611</v>
      </c>
      <c r="LL48" s="19" t="s">
        <v>752</v>
      </c>
      <c r="LM48" s="19" t="s">
        <v>1878</v>
      </c>
      <c r="LN48" s="19" t="s">
        <v>754</v>
      </c>
      <c r="LO48" s="19" t="s">
        <v>637</v>
      </c>
      <c r="LP48" s="19" t="s">
        <v>611</v>
      </c>
      <c r="LQ48" s="19" t="s">
        <v>611</v>
      </c>
      <c r="LR48" s="19" t="s">
        <v>611</v>
      </c>
      <c r="LS48" s="19" t="s">
        <v>611</v>
      </c>
      <c r="LT48" s="19" t="s">
        <v>611</v>
      </c>
      <c r="LU48" s="19" t="s">
        <v>758</v>
      </c>
      <c r="LV48" s="19" t="s">
        <v>759</v>
      </c>
      <c r="LW48" s="19" t="s">
        <v>760</v>
      </c>
      <c r="LX48" s="19" t="s">
        <v>761</v>
      </c>
      <c r="LY48" s="19" t="s">
        <v>762</v>
      </c>
      <c r="LZ48" s="19" t="s">
        <v>763</v>
      </c>
      <c r="MA48" s="19" t="s">
        <v>764</v>
      </c>
      <c r="MB48" s="19" t="s">
        <v>765</v>
      </c>
      <c r="MC48" s="19" t="s">
        <v>766</v>
      </c>
      <c r="MD48" s="19" t="s">
        <v>767</v>
      </c>
      <c r="ME48" s="19" t="s">
        <v>768</v>
      </c>
      <c r="MF48" s="19" t="s">
        <v>769</v>
      </c>
      <c r="MG48" s="19" t="s">
        <v>646</v>
      </c>
      <c r="MH48" s="19" t="s">
        <v>611</v>
      </c>
      <c r="MI48" s="19" t="s">
        <v>611</v>
      </c>
      <c r="MJ48" s="19" t="s">
        <v>1879</v>
      </c>
      <c r="MK48" s="19" t="s">
        <v>771</v>
      </c>
      <c r="ML48" s="19" t="s">
        <v>611</v>
      </c>
      <c r="MM48" s="19" t="s">
        <v>647</v>
      </c>
      <c r="MN48" s="19" t="s">
        <v>611</v>
      </c>
      <c r="MO48" s="19" t="s">
        <v>611</v>
      </c>
      <c r="MP48" s="19" t="s">
        <v>611</v>
      </c>
      <c r="MQ48" s="19" t="s">
        <v>773</v>
      </c>
      <c r="MR48" s="19" t="s">
        <v>611</v>
      </c>
      <c r="MS48" s="19" t="s">
        <v>611</v>
      </c>
      <c r="MT48" s="19" t="s">
        <v>611</v>
      </c>
      <c r="MU48" s="19" t="s">
        <v>611</v>
      </c>
      <c r="MV48" s="19" t="s">
        <v>611</v>
      </c>
      <c r="MW48" s="19" t="s">
        <v>611</v>
      </c>
      <c r="MX48" s="19" t="s">
        <v>611</v>
      </c>
      <c r="MY48" s="19" t="s">
        <v>611</v>
      </c>
      <c r="MZ48" s="19" t="s">
        <v>611</v>
      </c>
      <c r="NA48" s="19" t="s">
        <v>611</v>
      </c>
      <c r="NB48" s="19" t="s">
        <v>611</v>
      </c>
      <c r="NC48" s="19" t="s">
        <v>611</v>
      </c>
      <c r="ND48" s="19" t="s">
        <v>611</v>
      </c>
      <c r="NE48" s="19" t="s">
        <v>611</v>
      </c>
      <c r="NF48" s="19" t="s">
        <v>611</v>
      </c>
      <c r="NG48" s="19" t="s">
        <v>611</v>
      </c>
      <c r="NH48" s="19" t="s">
        <v>611</v>
      </c>
      <c r="NI48" s="19" t="s">
        <v>611</v>
      </c>
      <c r="NJ48" s="19" t="s">
        <v>611</v>
      </c>
      <c r="NK48" s="19" t="s">
        <v>776</v>
      </c>
      <c r="NL48" s="19" t="s">
        <v>611</v>
      </c>
      <c r="NM48" s="19" t="s">
        <v>611</v>
      </c>
      <c r="NN48" s="19" t="s">
        <v>611</v>
      </c>
      <c r="NO48" s="19" t="s">
        <v>1880</v>
      </c>
      <c r="NP48" s="18">
        <f t="shared" si="18"/>
        <v>85623.18</v>
      </c>
      <c r="NQ48" s="18">
        <f t="shared" si="19"/>
        <v>0</v>
      </c>
      <c r="NR48" s="18">
        <f>SUM(OD48,QD48)</f>
        <v>85623.18</v>
      </c>
      <c r="NS48" s="18">
        <f>SUM(OE48,QE48)</f>
        <v>0</v>
      </c>
      <c r="NT48" s="18">
        <f>SUM(OF48,QF48)</f>
        <v>0</v>
      </c>
      <c r="NU48" s="18">
        <f>SUM(OG48,QG48)</f>
        <v>0</v>
      </c>
      <c r="NV48" s="17">
        <v>345336.82</v>
      </c>
      <c r="OD48" s="18">
        <f t="shared" si="20"/>
        <v>85623.18</v>
      </c>
      <c r="OE48" s="18">
        <f>SUM(OR48,OS48,OT48,OU48,OV48,OW48,OX48,OY48,OZ48,PA48,PB48,PC48,PD48,PE48)</f>
        <v>0</v>
      </c>
      <c r="OF48" s="18">
        <f>SUM(NW48,NX48,NY48,NZ48,OA48,OB48,OC48,OI48,PF48,PG48,PH48,PI48,PJ48,PK48,PM48)</f>
        <v>0</v>
      </c>
      <c r="OG48" s="18">
        <f t="shared" si="21"/>
        <v>0</v>
      </c>
      <c r="OH48" s="19"/>
      <c r="OI48" s="18" t="s">
        <v>611</v>
      </c>
      <c r="OM48" s="17">
        <v>85623.18</v>
      </c>
      <c r="OQ48" s="19" t="s">
        <v>611</v>
      </c>
      <c r="PE48" s="19" t="s">
        <v>611</v>
      </c>
      <c r="PL48" s="19" t="s">
        <v>611</v>
      </c>
      <c r="PM48" s="19" t="s">
        <v>611</v>
      </c>
      <c r="PX48" s="19" t="s">
        <v>611</v>
      </c>
      <c r="PY48" s="19" t="s">
        <v>611</v>
      </c>
      <c r="QD48" s="18">
        <f t="shared" si="22"/>
        <v>0</v>
      </c>
      <c r="QE48" s="18">
        <f t="shared" si="23"/>
        <v>0</v>
      </c>
      <c r="QF48" s="18">
        <f t="shared" si="24"/>
        <v>0</v>
      </c>
      <c r="QG48" s="18">
        <f t="shared" si="25"/>
        <v>0</v>
      </c>
      <c r="QI48" s="19" t="s">
        <v>611</v>
      </c>
      <c r="QJ48" s="19" t="s">
        <v>611</v>
      </c>
      <c r="QP48" s="19" t="s">
        <v>611</v>
      </c>
      <c r="QQ48" s="18" t="s">
        <v>611</v>
      </c>
      <c r="RN48" s="19" t="s">
        <v>611</v>
      </c>
      <c r="RO48" s="19" t="s">
        <v>611</v>
      </c>
      <c r="RP48" s="19" t="s">
        <v>611</v>
      </c>
      <c r="RU48" s="19" t="s">
        <v>611</v>
      </c>
      <c r="RV48" s="19" t="s">
        <v>611</v>
      </c>
      <c r="SE48" s="19" t="s">
        <v>611</v>
      </c>
      <c r="SF48" s="19" t="s">
        <v>611</v>
      </c>
      <c r="SS48" s="19" t="s">
        <v>611</v>
      </c>
      <c r="ST48" s="19" t="s">
        <v>611</v>
      </c>
      <c r="SU48" s="19" t="s">
        <v>1881</v>
      </c>
      <c r="SV48" s="19" t="s">
        <v>611</v>
      </c>
      <c r="SW48" s="19" t="s">
        <v>1882</v>
      </c>
      <c r="SX48" s="18">
        <f t="shared" si="26"/>
        <v>294164</v>
      </c>
      <c r="SY48" s="18">
        <f t="shared" si="27"/>
        <v>0</v>
      </c>
      <c r="SZ48" s="19" t="s">
        <v>611</v>
      </c>
      <c r="TD48" s="17">
        <v>43829.69</v>
      </c>
      <c r="TH48" s="18">
        <f t="shared" si="28"/>
        <v>126103.07</v>
      </c>
      <c r="TI48" s="18">
        <f t="shared" si="29"/>
        <v>124231.23999999999</v>
      </c>
      <c r="TJ48" s="18">
        <f t="shared" si="30"/>
        <v>43829.69</v>
      </c>
      <c r="TK48" s="18">
        <f t="shared" si="31"/>
        <v>0</v>
      </c>
      <c r="TL48" s="19" t="s">
        <v>611</v>
      </c>
      <c r="TM48" s="19" t="s">
        <v>611</v>
      </c>
      <c r="TQ48" s="17">
        <v>126103.07</v>
      </c>
      <c r="TT48" s="19" t="s">
        <v>611</v>
      </c>
      <c r="TU48" s="19" t="s">
        <v>611</v>
      </c>
      <c r="UF48" s="17">
        <v>20652.45</v>
      </c>
      <c r="UG48" s="17">
        <v>103578.79</v>
      </c>
      <c r="UI48" s="19" t="s">
        <v>611</v>
      </c>
      <c r="UJ48" s="19" t="s">
        <v>611</v>
      </c>
      <c r="UQ48" s="19" t="s">
        <v>611</v>
      </c>
      <c r="UR48" s="19" t="s">
        <v>611</v>
      </c>
      <c r="VC48" s="19" t="s">
        <v>611</v>
      </c>
      <c r="VD48" s="19" t="s">
        <v>611</v>
      </c>
      <c r="VI48" s="18">
        <f t="shared" si="32"/>
        <v>0</v>
      </c>
      <c r="VJ48" s="18">
        <f t="shared" si="33"/>
        <v>0</v>
      </c>
      <c r="VK48" s="18">
        <f t="shared" si="34"/>
        <v>0</v>
      </c>
      <c r="VL48" s="18">
        <f t="shared" si="35"/>
        <v>0</v>
      </c>
      <c r="VN48" s="19" t="s">
        <v>611</v>
      </c>
      <c r="VO48" s="19" t="s">
        <v>611</v>
      </c>
      <c r="VU48" s="19" t="s">
        <v>611</v>
      </c>
      <c r="VV48" s="19" t="s">
        <v>611</v>
      </c>
      <c r="WS48" s="19" t="s">
        <v>611</v>
      </c>
      <c r="WT48" s="19" t="s">
        <v>611</v>
      </c>
      <c r="WU48" s="19" t="s">
        <v>611</v>
      </c>
      <c r="WZ48" s="19" t="s">
        <v>611</v>
      </c>
      <c r="XA48" s="19" t="s">
        <v>611</v>
      </c>
      <c r="XJ48" s="19" t="s">
        <v>611</v>
      </c>
      <c r="XK48" s="19" t="s">
        <v>611</v>
      </c>
      <c r="XX48" s="19" t="s">
        <v>611</v>
      </c>
      <c r="XY48" s="19" t="s">
        <v>611</v>
      </c>
      <c r="XZ48" s="19" t="s">
        <v>1883</v>
      </c>
      <c r="YA48" s="17">
        <v>0</v>
      </c>
      <c r="YB48" s="19" t="s">
        <v>636</v>
      </c>
      <c r="YC48" s="19" t="s">
        <v>1884</v>
      </c>
      <c r="YD48" s="19" t="s">
        <v>615</v>
      </c>
    </row>
    <row r="49" spans="1:654" ht="15" customHeight="1">
      <c r="A49" s="17">
        <v>2024</v>
      </c>
      <c r="B49" s="17">
        <v>5901012</v>
      </c>
      <c r="C49" s="19" t="s">
        <v>1885</v>
      </c>
      <c r="D49" s="17">
        <v>0.5</v>
      </c>
      <c r="E49" s="19" t="s">
        <v>615</v>
      </c>
      <c r="F49" s="19" t="s">
        <v>611</v>
      </c>
      <c r="G49" s="22"/>
      <c r="H49" s="19" t="s">
        <v>952</v>
      </c>
      <c r="I49" s="22">
        <v>40817</v>
      </c>
      <c r="J49" s="19" t="s">
        <v>611</v>
      </c>
      <c r="K49" s="22"/>
      <c r="L49" s="19" t="s">
        <v>611</v>
      </c>
      <c r="M49" s="22"/>
      <c r="N49" s="19" t="s">
        <v>611</v>
      </c>
      <c r="O49" s="22"/>
      <c r="P49" s="19" t="s">
        <v>611</v>
      </c>
      <c r="Q49" s="22"/>
      <c r="R49" s="19" t="s">
        <v>611</v>
      </c>
      <c r="S49" s="22"/>
      <c r="T49" s="22" t="s">
        <v>952</v>
      </c>
      <c r="U49" s="19" t="s">
        <v>611</v>
      </c>
      <c r="V49" s="19" t="s">
        <v>1886</v>
      </c>
      <c r="W49" s="19" t="s">
        <v>611</v>
      </c>
      <c r="X49" s="19" t="s">
        <v>611</v>
      </c>
      <c r="Y49" s="19" t="s">
        <v>611</v>
      </c>
      <c r="Z49" s="19" t="s">
        <v>615</v>
      </c>
      <c r="AA49" s="19" t="s">
        <v>611</v>
      </c>
      <c r="AB49" s="22"/>
      <c r="AC49" s="19" t="s">
        <v>611</v>
      </c>
      <c r="AD49" s="22"/>
      <c r="AE49" s="19" t="s">
        <v>611</v>
      </c>
      <c r="AF49" s="22"/>
      <c r="AG49" s="19" t="s">
        <v>611</v>
      </c>
      <c r="AH49" s="22"/>
      <c r="AI49" s="19" t="s">
        <v>611</v>
      </c>
      <c r="AJ49" s="22"/>
      <c r="AK49" s="19" t="s">
        <v>611</v>
      </c>
      <c r="AL49" s="22"/>
      <c r="AM49" s="19" t="s">
        <v>616</v>
      </c>
      <c r="AN49" s="22">
        <v>39814</v>
      </c>
      <c r="AO49" s="18" t="s">
        <v>616</v>
      </c>
      <c r="AP49" s="19" t="s">
        <v>611</v>
      </c>
      <c r="AQ49" s="19" t="s">
        <v>1887</v>
      </c>
      <c r="AR49" s="19" t="s">
        <v>611</v>
      </c>
      <c r="AS49" s="19" t="s">
        <v>611</v>
      </c>
      <c r="AT49" s="19" t="s">
        <v>611</v>
      </c>
      <c r="AU49" s="18" t="s">
        <v>615</v>
      </c>
      <c r="AV49" s="19" t="s">
        <v>617</v>
      </c>
      <c r="AW49" s="19" t="s">
        <v>618</v>
      </c>
      <c r="AX49" s="19" t="s">
        <v>611</v>
      </c>
      <c r="AY49" s="19" t="s">
        <v>611</v>
      </c>
      <c r="AZ49" s="19" t="s">
        <v>611</v>
      </c>
      <c r="BA49" s="19" t="s">
        <v>611</v>
      </c>
      <c r="BB49" s="19" t="s">
        <v>611</v>
      </c>
      <c r="BC49" s="19" t="s">
        <v>1029</v>
      </c>
      <c r="BD49" s="19" t="s">
        <v>1888</v>
      </c>
      <c r="BI49" s="19" t="s">
        <v>611</v>
      </c>
      <c r="BL49" s="19" t="s">
        <v>611</v>
      </c>
      <c r="BM49" s="19" t="s">
        <v>611</v>
      </c>
      <c r="BN49" s="19" t="s">
        <v>611</v>
      </c>
      <c r="BO49" s="19" t="s">
        <v>611</v>
      </c>
      <c r="BP49" s="19" t="s">
        <v>611</v>
      </c>
      <c r="BQ49" s="19" t="s">
        <v>611</v>
      </c>
      <c r="BR49" s="19" t="s">
        <v>611</v>
      </c>
      <c r="BS49" s="19" t="s">
        <v>611</v>
      </c>
      <c r="BT49" s="19" t="s">
        <v>610</v>
      </c>
      <c r="BY49" s="19" t="s">
        <v>611</v>
      </c>
      <c r="BZ49" s="19" t="s">
        <v>611</v>
      </c>
      <c r="CA49" s="19" t="s">
        <v>611</v>
      </c>
      <c r="CB49" s="19" t="s">
        <v>611</v>
      </c>
      <c r="CC49" s="19" t="s">
        <v>611</v>
      </c>
      <c r="CD49" s="19" t="s">
        <v>611</v>
      </c>
      <c r="CE49" s="19" t="s">
        <v>611</v>
      </c>
      <c r="CF49" s="19" t="s">
        <v>611</v>
      </c>
      <c r="CG49" s="19" t="s">
        <v>611</v>
      </c>
      <c r="CH49" s="19" t="s">
        <v>611</v>
      </c>
      <c r="CI49" s="19" t="s">
        <v>611</v>
      </c>
      <c r="CJ49" s="19" t="s">
        <v>611</v>
      </c>
      <c r="CK49" s="19" t="s">
        <v>611</v>
      </c>
      <c r="CL49" s="19" t="s">
        <v>611</v>
      </c>
      <c r="CM49" s="19" t="s">
        <v>611</v>
      </c>
      <c r="CN49" s="19" t="s">
        <v>611</v>
      </c>
      <c r="CO49" s="19" t="s">
        <v>611</v>
      </c>
      <c r="CP49" s="19" t="s">
        <v>621</v>
      </c>
      <c r="CQ49" s="19" t="s">
        <v>622</v>
      </c>
      <c r="CR49" s="19" t="s">
        <v>611</v>
      </c>
      <c r="CS49" s="19" t="s">
        <v>611</v>
      </c>
      <c r="CT49" s="19" t="s">
        <v>615</v>
      </c>
      <c r="CU49" s="19" t="s">
        <v>1888</v>
      </c>
      <c r="CV49" s="17">
        <v>19433</v>
      </c>
      <c r="CW49" s="17">
        <v>24549</v>
      </c>
      <c r="CX49" s="17">
        <v>2644.25</v>
      </c>
      <c r="CY49" s="19" t="s">
        <v>611</v>
      </c>
      <c r="CZ49" s="19" t="s">
        <v>611</v>
      </c>
      <c r="DA49" s="19" t="s">
        <v>611</v>
      </c>
      <c r="DB49" s="19" t="s">
        <v>611</v>
      </c>
      <c r="DC49" s="19" t="s">
        <v>611</v>
      </c>
      <c r="DD49" s="19" t="s">
        <v>1889</v>
      </c>
      <c r="DE49" s="19" t="s">
        <v>611</v>
      </c>
      <c r="DF49" s="19" t="s">
        <v>611</v>
      </c>
      <c r="DG49" s="19" t="s">
        <v>611</v>
      </c>
      <c r="DK49" s="19" t="s">
        <v>611</v>
      </c>
      <c r="DL49" s="17">
        <v>0</v>
      </c>
      <c r="DM49" s="17">
        <v>0</v>
      </c>
      <c r="DN49" s="17">
        <v>0</v>
      </c>
      <c r="DO49" s="17">
        <v>0</v>
      </c>
      <c r="DP49" s="17">
        <v>0</v>
      </c>
      <c r="DQ49" s="17">
        <v>0</v>
      </c>
      <c r="DR49" s="19" t="s">
        <v>1890</v>
      </c>
      <c r="DS49" s="19" t="s">
        <v>610</v>
      </c>
      <c r="DT49" s="19" t="s">
        <v>610</v>
      </c>
      <c r="DU49" s="19" t="s">
        <v>610</v>
      </c>
      <c r="DV49" s="18" t="s">
        <v>610</v>
      </c>
      <c r="DW49" s="19" t="s">
        <v>610</v>
      </c>
      <c r="DX49" s="19" t="s">
        <v>611</v>
      </c>
      <c r="DY49" s="19" t="s">
        <v>611</v>
      </c>
      <c r="DZ49" s="19" t="s">
        <v>790</v>
      </c>
      <c r="EA49" s="19" t="s">
        <v>791</v>
      </c>
      <c r="EB49" s="19" t="s">
        <v>611</v>
      </c>
      <c r="EC49" s="19" t="s">
        <v>611</v>
      </c>
      <c r="ED49" s="19" t="s">
        <v>668</v>
      </c>
      <c r="EE49" s="19" t="s">
        <v>611</v>
      </c>
      <c r="EF49" s="19" t="s">
        <v>611</v>
      </c>
      <c r="EG49" s="19" t="s">
        <v>611</v>
      </c>
      <c r="EH49" s="19" t="s">
        <v>611</v>
      </c>
      <c r="EI49" s="19" t="s">
        <v>611</v>
      </c>
      <c r="EJ49" s="19" t="s">
        <v>634</v>
      </c>
      <c r="EK49" s="19" t="s">
        <v>611</v>
      </c>
      <c r="EL49" s="19" t="s">
        <v>611</v>
      </c>
      <c r="EM49" s="19" t="s">
        <v>611</v>
      </c>
      <c r="EN49" s="19" t="s">
        <v>611</v>
      </c>
      <c r="EO49" s="19" t="s">
        <v>611</v>
      </c>
      <c r="EP49" s="19" t="s">
        <v>611</v>
      </c>
      <c r="EQ49" s="19" t="s">
        <v>611</v>
      </c>
      <c r="ER49" s="19" t="s">
        <v>611</v>
      </c>
      <c r="ES49" s="19" t="s">
        <v>611</v>
      </c>
      <c r="ET49" s="19" t="s">
        <v>611</v>
      </c>
      <c r="EU49" s="19" t="s">
        <v>611</v>
      </c>
      <c r="EV49" s="19" t="s">
        <v>611</v>
      </c>
      <c r="EW49" s="19" t="s">
        <v>611</v>
      </c>
      <c r="EX49" s="19" t="s">
        <v>611</v>
      </c>
      <c r="EY49" s="19" t="s">
        <v>611</v>
      </c>
      <c r="EZ49" s="19" t="s">
        <v>611</v>
      </c>
      <c r="FA49" s="19" t="s">
        <v>611</v>
      </c>
      <c r="FB49" s="19" t="s">
        <v>611</v>
      </c>
      <c r="FC49" s="19" t="s">
        <v>611</v>
      </c>
      <c r="FD49" s="19" t="s">
        <v>611</v>
      </c>
      <c r="FE49" s="19" t="s">
        <v>611</v>
      </c>
      <c r="FF49" s="19" t="s">
        <v>611</v>
      </c>
      <c r="FG49" s="19" t="s">
        <v>611</v>
      </c>
      <c r="FH49" s="19" t="s">
        <v>611</v>
      </c>
      <c r="FI49" s="19" t="s">
        <v>611</v>
      </c>
      <c r="FJ49" s="19" t="s">
        <v>636</v>
      </c>
      <c r="FK49" s="18" t="s">
        <v>635</v>
      </c>
      <c r="FL49" s="18" t="s">
        <v>634</v>
      </c>
      <c r="FM49" s="19" t="s">
        <v>625</v>
      </c>
      <c r="FN49" s="19" t="s">
        <v>611</v>
      </c>
      <c r="FO49" s="19" t="s">
        <v>611</v>
      </c>
      <c r="FP49" s="19" t="s">
        <v>611</v>
      </c>
      <c r="FQ49" s="19" t="s">
        <v>611</v>
      </c>
      <c r="FR49" s="19" t="s">
        <v>611</v>
      </c>
      <c r="FS49" s="19" t="s">
        <v>611</v>
      </c>
      <c r="FT49" s="19" t="s">
        <v>611</v>
      </c>
      <c r="FU49" s="19" t="s">
        <v>629</v>
      </c>
      <c r="FV49" s="19" t="s">
        <v>611</v>
      </c>
      <c r="FW49" s="19" t="s">
        <v>611</v>
      </c>
      <c r="FX49" s="19" t="s">
        <v>611</v>
      </c>
      <c r="FY49" s="19" t="s">
        <v>611</v>
      </c>
      <c r="FZ49" s="19" t="s">
        <v>611</v>
      </c>
      <c r="GA49" s="19" t="s">
        <v>611</v>
      </c>
      <c r="GB49" s="19" t="s">
        <v>611</v>
      </c>
      <c r="GC49" s="19" t="s">
        <v>611</v>
      </c>
      <c r="GD49" s="19" t="s">
        <v>611</v>
      </c>
      <c r="GE49" s="19" t="s">
        <v>611</v>
      </c>
      <c r="GF49" s="19" t="s">
        <v>611</v>
      </c>
      <c r="GG49" s="19" t="s">
        <v>611</v>
      </c>
      <c r="GH49" s="19" t="s">
        <v>611</v>
      </c>
      <c r="GI49" s="19" t="s">
        <v>611</v>
      </c>
      <c r="GJ49" s="19" t="s">
        <v>611</v>
      </c>
      <c r="GK49" s="19" t="s">
        <v>611</v>
      </c>
      <c r="GL49" s="19" t="s">
        <v>611</v>
      </c>
      <c r="GM49" s="19" t="s">
        <v>611</v>
      </c>
      <c r="GN49" s="19" t="s">
        <v>611</v>
      </c>
      <c r="GO49" s="19" t="s">
        <v>611</v>
      </c>
      <c r="GP49" s="19" t="s">
        <v>611</v>
      </c>
      <c r="GQ49" s="19" t="s">
        <v>611</v>
      </c>
      <c r="GR49" s="19" t="s">
        <v>611</v>
      </c>
      <c r="GS49" s="19" t="s">
        <v>611</v>
      </c>
      <c r="GT49" s="19" t="s">
        <v>611</v>
      </c>
      <c r="GU49" s="19" t="s">
        <v>611</v>
      </c>
      <c r="GV49" s="19" t="s">
        <v>611</v>
      </c>
      <c r="GW49" s="19" t="s">
        <v>611</v>
      </c>
      <c r="GX49" s="19" t="s">
        <v>611</v>
      </c>
      <c r="GY49" s="19" t="s">
        <v>611</v>
      </c>
      <c r="GZ49" s="19" t="s">
        <v>611</v>
      </c>
      <c r="HA49" s="19" t="s">
        <v>1891</v>
      </c>
      <c r="HB49" s="18" t="s">
        <v>629</v>
      </c>
      <c r="HC49" s="18"/>
      <c r="HD49" s="19" t="s">
        <v>625</v>
      </c>
      <c r="HE49" s="19" t="s">
        <v>611</v>
      </c>
      <c r="HF49" s="19" t="s">
        <v>611</v>
      </c>
      <c r="HG49" s="19" t="s">
        <v>611</v>
      </c>
      <c r="HH49" s="19" t="s">
        <v>611</v>
      </c>
      <c r="HI49" s="19" t="s">
        <v>611</v>
      </c>
      <c r="HJ49" s="19" t="s">
        <v>611</v>
      </c>
      <c r="HK49" s="19" t="s">
        <v>611</v>
      </c>
      <c r="HL49" s="19" t="s">
        <v>611</v>
      </c>
      <c r="HM49" s="19" t="s">
        <v>1892</v>
      </c>
      <c r="HN49" s="19" t="s">
        <v>611</v>
      </c>
      <c r="HO49" s="19" t="s">
        <v>611</v>
      </c>
      <c r="HP49" s="19" t="s">
        <v>611</v>
      </c>
      <c r="HQ49" s="19" t="s">
        <v>611</v>
      </c>
      <c r="HR49" s="19" t="s">
        <v>611</v>
      </c>
      <c r="HS49" s="19" t="s">
        <v>611</v>
      </c>
      <c r="HT49" s="19" t="s">
        <v>611</v>
      </c>
      <c r="HU49" s="19" t="s">
        <v>611</v>
      </c>
      <c r="HV49" s="19" t="s">
        <v>611</v>
      </c>
      <c r="HW49" s="19" t="s">
        <v>611</v>
      </c>
      <c r="HX49" s="19" t="s">
        <v>611</v>
      </c>
      <c r="HY49" s="19" t="s">
        <v>611</v>
      </c>
      <c r="HZ49" s="19" t="s">
        <v>611</v>
      </c>
      <c r="IA49" s="19" t="s">
        <v>611</v>
      </c>
      <c r="IB49" s="18" t="s">
        <v>1893</v>
      </c>
      <c r="IC49" s="18"/>
      <c r="ID49" s="19" t="s">
        <v>1894</v>
      </c>
      <c r="IE49" s="19" t="s">
        <v>625</v>
      </c>
      <c r="IF49" s="19" t="s">
        <v>611</v>
      </c>
      <c r="IG49" s="19" t="s">
        <v>611</v>
      </c>
      <c r="IH49" s="18" t="s">
        <v>721</v>
      </c>
      <c r="II49" s="19" t="s">
        <v>611</v>
      </c>
      <c r="IJ49" s="19" t="s">
        <v>611</v>
      </c>
      <c r="IK49" s="19" t="s">
        <v>713</v>
      </c>
      <c r="IL49" s="19" t="s">
        <v>611</v>
      </c>
      <c r="IM49" s="19" t="s">
        <v>715</v>
      </c>
      <c r="IN49" s="19" t="s">
        <v>611</v>
      </c>
      <c r="IO49" s="19" t="s">
        <v>611</v>
      </c>
      <c r="IP49" s="19" t="s">
        <v>611</v>
      </c>
      <c r="IQ49" s="19" t="s">
        <v>611</v>
      </c>
      <c r="IR49" s="19" t="s">
        <v>611</v>
      </c>
      <c r="IS49" s="19" t="s">
        <v>611</v>
      </c>
      <c r="IT49" s="19" t="s">
        <v>611</v>
      </c>
      <c r="IU49" s="19" t="s">
        <v>611</v>
      </c>
      <c r="IV49" s="19" t="s">
        <v>611</v>
      </c>
      <c r="IW49" s="19" t="s">
        <v>611</v>
      </c>
      <c r="IX49" s="19" t="s">
        <v>611</v>
      </c>
      <c r="IY49" s="19" t="s">
        <v>611</v>
      </c>
      <c r="IZ49" s="19" t="s">
        <v>611</v>
      </c>
      <c r="JA49" s="19" t="s">
        <v>611</v>
      </c>
      <c r="JB49" s="19" t="s">
        <v>611</v>
      </c>
      <c r="JC49" s="19" t="s">
        <v>611</v>
      </c>
      <c r="JD49" s="19" t="s">
        <v>611</v>
      </c>
      <c r="JE49" s="19" t="s">
        <v>611</v>
      </c>
      <c r="JF49" s="19" t="s">
        <v>611</v>
      </c>
      <c r="JG49" s="19" t="s">
        <v>611</v>
      </c>
      <c r="JH49" s="19" t="s">
        <v>611</v>
      </c>
      <c r="JI49" s="19" t="s">
        <v>1895</v>
      </c>
      <c r="JJ49" s="18" t="s">
        <v>1828</v>
      </c>
      <c r="JK49" s="18"/>
      <c r="JL49" s="19" t="s">
        <v>638</v>
      </c>
      <c r="JM49" s="17">
        <v>0.5</v>
      </c>
      <c r="JN49" s="19" t="s">
        <v>727</v>
      </c>
      <c r="JO49" s="17">
        <v>0.1</v>
      </c>
      <c r="JP49" s="19" t="s">
        <v>728</v>
      </c>
      <c r="JQ49" s="17">
        <v>0.1</v>
      </c>
      <c r="JR49" s="19" t="s">
        <v>729</v>
      </c>
      <c r="JS49" s="17">
        <v>0.1</v>
      </c>
      <c r="JT49" s="19" t="s">
        <v>611</v>
      </c>
      <c r="JU49" s="19" t="s">
        <v>730</v>
      </c>
      <c r="JV49" s="17">
        <v>100000</v>
      </c>
      <c r="JW49" s="19" t="s">
        <v>611</v>
      </c>
      <c r="JY49" s="19" t="s">
        <v>611</v>
      </c>
      <c r="KA49" s="19" t="s">
        <v>611</v>
      </c>
      <c r="KC49" s="19" t="s">
        <v>611</v>
      </c>
      <c r="KD49" s="19" t="s">
        <v>809</v>
      </c>
      <c r="KE49" s="17">
        <v>2011</v>
      </c>
      <c r="KF49" s="19" t="s">
        <v>611</v>
      </c>
      <c r="KH49" s="19" t="s">
        <v>611</v>
      </c>
      <c r="KI49" s="19" t="s">
        <v>1896</v>
      </c>
      <c r="KJ49" s="19" t="s">
        <v>611</v>
      </c>
      <c r="KK49" s="19" t="s">
        <v>611</v>
      </c>
      <c r="KL49" s="19" t="s">
        <v>611</v>
      </c>
      <c r="KM49" s="19" t="s">
        <v>611</v>
      </c>
      <c r="KN49" s="19" t="s">
        <v>734</v>
      </c>
      <c r="KO49" s="19" t="s">
        <v>611</v>
      </c>
      <c r="KP49" s="19" t="s">
        <v>611</v>
      </c>
      <c r="KQ49" s="19" t="s">
        <v>611</v>
      </c>
      <c r="KR49" s="19" t="s">
        <v>611</v>
      </c>
      <c r="KS49" s="19" t="s">
        <v>611</v>
      </c>
      <c r="KT49" s="19" t="s">
        <v>611</v>
      </c>
      <c r="KU49" s="19" t="s">
        <v>611</v>
      </c>
      <c r="KV49" s="19" t="s">
        <v>739</v>
      </c>
      <c r="KW49" s="19" t="s">
        <v>1897</v>
      </c>
      <c r="KX49" s="19" t="s">
        <v>644</v>
      </c>
      <c r="KY49" s="19" t="s">
        <v>1898</v>
      </c>
      <c r="KZ49" s="19" t="s">
        <v>742</v>
      </c>
      <c r="LA49" s="19" t="s">
        <v>636</v>
      </c>
      <c r="LB49" s="19" t="s">
        <v>744</v>
      </c>
      <c r="LC49" s="19" t="s">
        <v>1899</v>
      </c>
      <c r="LD49" s="19" t="s">
        <v>611</v>
      </c>
      <c r="LE49" s="19" t="s">
        <v>611</v>
      </c>
      <c r="LF49" s="19" t="s">
        <v>611</v>
      </c>
      <c r="LG49" s="19" t="s">
        <v>611</v>
      </c>
      <c r="LH49" s="19" t="s">
        <v>611</v>
      </c>
      <c r="LI49" s="19" t="s">
        <v>611</v>
      </c>
      <c r="LJ49" s="19" t="s">
        <v>611</v>
      </c>
      <c r="LK49" s="19" t="s">
        <v>611</v>
      </c>
      <c r="LL49" s="19" t="s">
        <v>611</v>
      </c>
      <c r="LM49" s="19" t="s">
        <v>611</v>
      </c>
      <c r="LN49" s="19" t="s">
        <v>611</v>
      </c>
      <c r="LO49" s="19" t="s">
        <v>611</v>
      </c>
      <c r="LP49" s="19" t="s">
        <v>611</v>
      </c>
      <c r="LQ49" s="19" t="s">
        <v>611</v>
      </c>
      <c r="LR49" s="19" t="s">
        <v>611</v>
      </c>
      <c r="LS49" s="19" t="s">
        <v>611</v>
      </c>
      <c r="LT49" s="19" t="s">
        <v>611</v>
      </c>
      <c r="LU49" s="19" t="s">
        <v>758</v>
      </c>
      <c r="LV49" s="19" t="s">
        <v>759</v>
      </c>
      <c r="LW49" s="19" t="s">
        <v>760</v>
      </c>
      <c r="LX49" s="19" t="s">
        <v>611</v>
      </c>
      <c r="LY49" s="19" t="s">
        <v>762</v>
      </c>
      <c r="LZ49" s="19" t="s">
        <v>611</v>
      </c>
      <c r="MA49" s="19" t="s">
        <v>611</v>
      </c>
      <c r="MB49" s="19" t="s">
        <v>765</v>
      </c>
      <c r="MC49" s="19" t="s">
        <v>611</v>
      </c>
      <c r="MD49" s="19" t="s">
        <v>611</v>
      </c>
      <c r="ME49" s="19" t="s">
        <v>768</v>
      </c>
      <c r="MF49" s="19" t="s">
        <v>769</v>
      </c>
      <c r="MG49" s="19" t="s">
        <v>646</v>
      </c>
      <c r="MH49" s="19" t="s">
        <v>611</v>
      </c>
      <c r="MI49" s="19" t="s">
        <v>611</v>
      </c>
      <c r="MJ49" s="19" t="s">
        <v>1900</v>
      </c>
      <c r="MK49" s="19" t="s">
        <v>771</v>
      </c>
      <c r="ML49" s="19" t="s">
        <v>611</v>
      </c>
      <c r="MM49" s="19" t="s">
        <v>647</v>
      </c>
      <c r="MN49" s="19" t="s">
        <v>611</v>
      </c>
      <c r="MO49" s="19" t="s">
        <v>611</v>
      </c>
      <c r="MP49" s="19" t="s">
        <v>610</v>
      </c>
      <c r="MQ49" s="19" t="s">
        <v>611</v>
      </c>
      <c r="MR49" s="19" t="s">
        <v>611</v>
      </c>
      <c r="MS49" s="19" t="s">
        <v>882</v>
      </c>
      <c r="MT49" s="19" t="s">
        <v>648</v>
      </c>
      <c r="MU49" s="19" t="s">
        <v>611</v>
      </c>
      <c r="MV49" s="19" t="s">
        <v>611</v>
      </c>
      <c r="MW49" s="19" t="s">
        <v>611</v>
      </c>
      <c r="MX49" s="19" t="s">
        <v>611</v>
      </c>
      <c r="MY49" s="19" t="s">
        <v>611</v>
      </c>
      <c r="MZ49" s="19" t="s">
        <v>611</v>
      </c>
      <c r="NA49" s="19" t="s">
        <v>611</v>
      </c>
      <c r="NB49" s="19" t="s">
        <v>611</v>
      </c>
      <c r="NC49" s="19" t="s">
        <v>611</v>
      </c>
      <c r="ND49" s="19" t="s">
        <v>611</v>
      </c>
      <c r="NE49" s="19" t="s">
        <v>611</v>
      </c>
      <c r="NF49" s="19" t="s">
        <v>611</v>
      </c>
      <c r="NG49" s="19" t="s">
        <v>611</v>
      </c>
      <c r="NH49" s="19" t="s">
        <v>611</v>
      </c>
      <c r="NI49" s="19" t="s">
        <v>611</v>
      </c>
      <c r="NJ49" s="19" t="s">
        <v>775</v>
      </c>
      <c r="NK49" s="19" t="s">
        <v>776</v>
      </c>
      <c r="NL49" s="19" t="s">
        <v>611</v>
      </c>
      <c r="NM49" s="19" t="s">
        <v>611</v>
      </c>
      <c r="NN49" s="19" t="s">
        <v>611</v>
      </c>
      <c r="NO49" s="19" t="s">
        <v>611</v>
      </c>
      <c r="NP49" s="18">
        <f t="shared" si="18"/>
        <v>0</v>
      </c>
      <c r="NQ49" s="18">
        <f t="shared" si="19"/>
        <v>0</v>
      </c>
      <c r="NR49" s="18">
        <f>SUM(OD49,QD49)</f>
        <v>0</v>
      </c>
      <c r="NS49" s="18">
        <f>SUM(OE49,QE49)</f>
        <v>0</v>
      </c>
      <c r="NT49" s="18">
        <f>SUM(OF49,QF49)</f>
        <v>0</v>
      </c>
      <c r="NU49" s="18">
        <f>SUM(OG49,QG49)</f>
        <v>0</v>
      </c>
      <c r="NV49" s="17">
        <v>231716</v>
      </c>
      <c r="OD49" s="18">
        <f t="shared" si="20"/>
        <v>0</v>
      </c>
      <c r="OE49" s="18">
        <f>SUM(OR49,OS49,OT49,OU49,OV49,OW49,OX49,OY49,OZ49,PA49,PB49,PC49,PD49,PE49)</f>
        <v>0</v>
      </c>
      <c r="OF49" s="18">
        <f>SUM(NW49,NX49,NY49,NZ49,OA49,OB49,OC49,OI49,PF49,PG49,PH49,PI49,PJ49,PK49,PM49)</f>
        <v>0</v>
      </c>
      <c r="OG49" s="18">
        <f t="shared" si="21"/>
        <v>0</v>
      </c>
      <c r="OH49" s="19"/>
      <c r="OI49" s="18" t="s">
        <v>611</v>
      </c>
      <c r="OQ49" s="19" t="s">
        <v>611</v>
      </c>
      <c r="PE49" s="19" t="s">
        <v>611</v>
      </c>
      <c r="PL49" s="19" t="s">
        <v>611</v>
      </c>
      <c r="PM49" s="19" t="s">
        <v>611</v>
      </c>
      <c r="PX49" s="19" t="s">
        <v>611</v>
      </c>
      <c r="PY49" s="19" t="s">
        <v>611</v>
      </c>
      <c r="QD49" s="18">
        <f t="shared" si="22"/>
        <v>0</v>
      </c>
      <c r="QE49" s="18">
        <f t="shared" si="23"/>
        <v>0</v>
      </c>
      <c r="QF49" s="18">
        <f t="shared" si="24"/>
        <v>0</v>
      </c>
      <c r="QG49" s="18">
        <f t="shared" si="25"/>
        <v>0</v>
      </c>
      <c r="QI49" s="19" t="s">
        <v>611</v>
      </c>
      <c r="QJ49" s="19" t="s">
        <v>611</v>
      </c>
      <c r="QP49" s="19" t="s">
        <v>611</v>
      </c>
      <c r="QQ49" s="18" t="s">
        <v>611</v>
      </c>
      <c r="RN49" s="19" t="s">
        <v>611</v>
      </c>
      <c r="RO49" s="19" t="s">
        <v>611</v>
      </c>
      <c r="RP49" s="19" t="s">
        <v>611</v>
      </c>
      <c r="RU49" s="19" t="s">
        <v>611</v>
      </c>
      <c r="RV49" s="19" t="s">
        <v>611</v>
      </c>
      <c r="SE49" s="19" t="s">
        <v>611</v>
      </c>
      <c r="SF49" s="19" t="s">
        <v>611</v>
      </c>
      <c r="SS49" s="19" t="s">
        <v>611</v>
      </c>
      <c r="ST49" s="19" t="s">
        <v>611</v>
      </c>
      <c r="SU49" s="19" t="s">
        <v>1901</v>
      </c>
      <c r="SV49" s="19" t="s">
        <v>839</v>
      </c>
      <c r="SW49" s="19" t="s">
        <v>636</v>
      </c>
      <c r="SX49" s="18">
        <f t="shared" si="26"/>
        <v>158164</v>
      </c>
      <c r="SY49" s="18">
        <f t="shared" si="27"/>
        <v>0</v>
      </c>
      <c r="SZ49" s="19" t="s">
        <v>611</v>
      </c>
      <c r="TH49" s="18">
        <f t="shared" si="28"/>
        <v>0</v>
      </c>
      <c r="TI49" s="18">
        <f t="shared" si="29"/>
        <v>158164</v>
      </c>
      <c r="TJ49" s="18">
        <f t="shared" si="30"/>
        <v>0</v>
      </c>
      <c r="TK49" s="18">
        <f t="shared" si="31"/>
        <v>0</v>
      </c>
      <c r="TL49" s="19" t="s">
        <v>611</v>
      </c>
      <c r="TM49" s="19" t="s">
        <v>611</v>
      </c>
      <c r="TT49" s="19" t="s">
        <v>611</v>
      </c>
      <c r="TU49" s="19" t="s">
        <v>611</v>
      </c>
      <c r="UA49" s="17">
        <v>158164</v>
      </c>
      <c r="UI49" s="19" t="s">
        <v>611</v>
      </c>
      <c r="UJ49" s="19" t="s">
        <v>611</v>
      </c>
      <c r="UQ49" s="19" t="s">
        <v>611</v>
      </c>
      <c r="UR49" s="19" t="s">
        <v>611</v>
      </c>
      <c r="VC49" s="19" t="s">
        <v>611</v>
      </c>
      <c r="VD49" s="19" t="s">
        <v>611</v>
      </c>
      <c r="VI49" s="18">
        <f t="shared" si="32"/>
        <v>0</v>
      </c>
      <c r="VJ49" s="18">
        <f t="shared" si="33"/>
        <v>0</v>
      </c>
      <c r="VK49" s="18">
        <f t="shared" si="34"/>
        <v>0</v>
      </c>
      <c r="VL49" s="18">
        <f t="shared" si="35"/>
        <v>0</v>
      </c>
      <c r="VN49" s="19" t="s">
        <v>611</v>
      </c>
      <c r="VO49" s="19" t="s">
        <v>611</v>
      </c>
      <c r="VU49" s="19" t="s">
        <v>611</v>
      </c>
      <c r="VV49" s="19" t="s">
        <v>611</v>
      </c>
      <c r="WS49" s="19" t="s">
        <v>611</v>
      </c>
      <c r="WT49" s="19" t="s">
        <v>611</v>
      </c>
      <c r="WU49" s="19" t="s">
        <v>611</v>
      </c>
      <c r="WZ49" s="19" t="s">
        <v>611</v>
      </c>
      <c r="XA49" s="19" t="s">
        <v>611</v>
      </c>
      <c r="XJ49" s="19" t="s">
        <v>611</v>
      </c>
      <c r="XK49" s="19" t="s">
        <v>611</v>
      </c>
      <c r="XX49" s="19" t="s">
        <v>611</v>
      </c>
      <c r="XY49" s="19" t="s">
        <v>611</v>
      </c>
      <c r="XZ49" s="19" t="s">
        <v>1902</v>
      </c>
      <c r="YA49" s="17">
        <v>1782572</v>
      </c>
      <c r="YB49" s="19" t="s">
        <v>1903</v>
      </c>
      <c r="YC49" s="19" t="s">
        <v>1904</v>
      </c>
      <c r="YD49" s="19" t="s">
        <v>610</v>
      </c>
    </row>
    <row r="50" spans="1:654" ht="15" customHeight="1">
      <c r="A50" s="17">
        <v>2024</v>
      </c>
      <c r="B50" s="17">
        <v>5951013</v>
      </c>
      <c r="C50" s="19" t="s">
        <v>1905</v>
      </c>
      <c r="D50" s="17">
        <v>1.25</v>
      </c>
      <c r="E50" s="19" t="s">
        <v>610</v>
      </c>
      <c r="F50" s="19" t="s">
        <v>611</v>
      </c>
      <c r="G50" s="22"/>
      <c r="H50" s="19" t="s">
        <v>611</v>
      </c>
      <c r="I50" s="22"/>
      <c r="J50" s="19" t="s">
        <v>611</v>
      </c>
      <c r="K50" s="22"/>
      <c r="L50" s="19" t="s">
        <v>611</v>
      </c>
      <c r="M50" s="22"/>
      <c r="N50" s="19" t="s">
        <v>611</v>
      </c>
      <c r="O50" s="22"/>
      <c r="P50" s="19" t="s">
        <v>611</v>
      </c>
      <c r="Q50" s="22"/>
      <c r="R50" s="19" t="s">
        <v>611</v>
      </c>
      <c r="S50" s="22"/>
      <c r="T50" s="22" t="s">
        <v>612</v>
      </c>
      <c r="U50" s="19" t="s">
        <v>611</v>
      </c>
      <c r="V50" s="19" t="s">
        <v>611</v>
      </c>
      <c r="W50" s="19" t="s">
        <v>655</v>
      </c>
      <c r="X50" s="19" t="s">
        <v>611</v>
      </c>
      <c r="Y50" s="19" t="s">
        <v>611</v>
      </c>
      <c r="Z50" s="19" t="s">
        <v>615</v>
      </c>
      <c r="AA50" s="19" t="s">
        <v>890</v>
      </c>
      <c r="AB50" s="22">
        <v>45505</v>
      </c>
      <c r="AC50" s="19" t="s">
        <v>611</v>
      </c>
      <c r="AD50" s="22"/>
      <c r="AE50" s="19" t="s">
        <v>611</v>
      </c>
      <c r="AF50" s="22"/>
      <c r="AG50" s="19" t="s">
        <v>611</v>
      </c>
      <c r="AH50" s="22"/>
      <c r="AI50" s="19" t="s">
        <v>611</v>
      </c>
      <c r="AJ50" s="22"/>
      <c r="AK50" s="19" t="s">
        <v>611</v>
      </c>
      <c r="AL50" s="22"/>
      <c r="AM50" s="19" t="s">
        <v>611</v>
      </c>
      <c r="AN50" s="22"/>
      <c r="AO50" s="18" t="s">
        <v>890</v>
      </c>
      <c r="AP50" s="19" t="s">
        <v>611</v>
      </c>
      <c r="AQ50" s="19" t="s">
        <v>1906</v>
      </c>
      <c r="AR50" s="19" t="s">
        <v>611</v>
      </c>
      <c r="AS50" s="19" t="s">
        <v>611</v>
      </c>
      <c r="AT50" s="19" t="s">
        <v>611</v>
      </c>
      <c r="AU50" s="18" t="s">
        <v>615</v>
      </c>
      <c r="AV50" s="19" t="s">
        <v>617</v>
      </c>
      <c r="AW50" s="19" t="s">
        <v>618</v>
      </c>
      <c r="AX50" s="19" t="s">
        <v>611</v>
      </c>
      <c r="AY50" s="19" t="s">
        <v>660</v>
      </c>
      <c r="AZ50" s="19" t="s">
        <v>611</v>
      </c>
      <c r="BA50" s="19" t="s">
        <v>611</v>
      </c>
      <c r="BB50" s="19" t="s">
        <v>611</v>
      </c>
      <c r="BC50" s="19" t="s">
        <v>610</v>
      </c>
      <c r="BD50" s="19" t="s">
        <v>611</v>
      </c>
      <c r="BI50" s="19" t="s">
        <v>611</v>
      </c>
      <c r="BL50" s="19" t="s">
        <v>611</v>
      </c>
      <c r="BM50" s="19" t="s">
        <v>827</v>
      </c>
      <c r="BN50" s="19" t="s">
        <v>611</v>
      </c>
      <c r="BO50" s="19" t="s">
        <v>611</v>
      </c>
      <c r="BP50" s="19" t="s">
        <v>611</v>
      </c>
      <c r="BQ50" s="19" t="s">
        <v>611</v>
      </c>
      <c r="BR50" s="19" t="s">
        <v>611</v>
      </c>
      <c r="BS50" s="19" t="s">
        <v>1450</v>
      </c>
      <c r="BT50" s="19" t="s">
        <v>610</v>
      </c>
      <c r="BY50" s="19" t="s">
        <v>611</v>
      </c>
      <c r="BZ50" s="19" t="s">
        <v>611</v>
      </c>
      <c r="CA50" s="19" t="s">
        <v>611</v>
      </c>
      <c r="CB50" s="19" t="s">
        <v>611</v>
      </c>
      <c r="CC50" s="19" t="s">
        <v>611</v>
      </c>
      <c r="CD50" s="19" t="s">
        <v>611</v>
      </c>
      <c r="CE50" s="19" t="s">
        <v>611</v>
      </c>
      <c r="CF50" s="19" t="s">
        <v>611</v>
      </c>
      <c r="CG50" s="19" t="s">
        <v>611</v>
      </c>
      <c r="CH50" s="19" t="s">
        <v>611</v>
      </c>
      <c r="CI50" s="19" t="s">
        <v>611</v>
      </c>
      <c r="CJ50" s="19" t="s">
        <v>611</v>
      </c>
      <c r="CK50" s="19" t="s">
        <v>611</v>
      </c>
      <c r="CL50" s="19" t="s">
        <v>611</v>
      </c>
      <c r="CM50" s="19" t="s">
        <v>611</v>
      </c>
      <c r="CN50" s="19" t="s">
        <v>611</v>
      </c>
      <c r="CO50" s="19" t="s">
        <v>611</v>
      </c>
      <c r="CP50" s="19" t="s">
        <v>611</v>
      </c>
      <c r="CQ50" s="19" t="s">
        <v>622</v>
      </c>
      <c r="CR50" s="19" t="s">
        <v>611</v>
      </c>
      <c r="CS50" s="19" t="s">
        <v>611</v>
      </c>
      <c r="CT50" s="19" t="s">
        <v>610</v>
      </c>
      <c r="CU50" s="19" t="s">
        <v>611</v>
      </c>
      <c r="CY50" s="19" t="s">
        <v>611</v>
      </c>
      <c r="CZ50" s="19" t="s">
        <v>611</v>
      </c>
      <c r="DA50" s="19" t="s">
        <v>611</v>
      </c>
      <c r="DB50" s="19" t="s">
        <v>611</v>
      </c>
      <c r="DC50" s="19" t="s">
        <v>611</v>
      </c>
      <c r="DD50" s="19" t="s">
        <v>611</v>
      </c>
      <c r="DE50" s="19" t="s">
        <v>611</v>
      </c>
      <c r="DF50" s="19" t="s">
        <v>611</v>
      </c>
      <c r="DG50" s="19" t="s">
        <v>611</v>
      </c>
      <c r="DK50" s="19" t="s">
        <v>611</v>
      </c>
      <c r="DL50" s="17">
        <v>35</v>
      </c>
      <c r="DM50" s="17">
        <v>2018</v>
      </c>
      <c r="DN50" s="17">
        <v>47</v>
      </c>
      <c r="DO50" s="17">
        <v>2018</v>
      </c>
      <c r="DP50" s="17">
        <v>80</v>
      </c>
      <c r="DQ50" s="17">
        <v>2018</v>
      </c>
      <c r="DR50" s="19" t="s">
        <v>1907</v>
      </c>
      <c r="DS50" s="19" t="s">
        <v>610</v>
      </c>
      <c r="DT50" s="19" t="s">
        <v>610</v>
      </c>
      <c r="DU50" s="19" t="s">
        <v>610</v>
      </c>
      <c r="DV50" s="18" t="s">
        <v>610</v>
      </c>
      <c r="DW50" s="19" t="s">
        <v>610</v>
      </c>
      <c r="DX50" s="19" t="s">
        <v>894</v>
      </c>
      <c r="DY50" s="19" t="s">
        <v>611</v>
      </c>
      <c r="DZ50" s="19" t="s">
        <v>611</v>
      </c>
      <c r="EA50" s="19" t="s">
        <v>611</v>
      </c>
      <c r="EB50" s="19" t="s">
        <v>611</v>
      </c>
      <c r="EC50" s="19" t="s">
        <v>611</v>
      </c>
      <c r="ED50" s="19" t="s">
        <v>611</v>
      </c>
      <c r="EE50" s="19" t="s">
        <v>611</v>
      </c>
      <c r="EF50" s="19" t="s">
        <v>611</v>
      </c>
      <c r="EG50" s="19" t="s">
        <v>1450</v>
      </c>
      <c r="EH50" s="19" t="s">
        <v>611</v>
      </c>
      <c r="EI50" s="19" t="s">
        <v>611</v>
      </c>
      <c r="EJ50" s="19" t="s">
        <v>634</v>
      </c>
      <c r="EK50" s="19" t="s">
        <v>611</v>
      </c>
      <c r="EL50" s="19" t="s">
        <v>611</v>
      </c>
      <c r="EM50" s="19" t="s">
        <v>611</v>
      </c>
      <c r="EN50" s="19" t="s">
        <v>611</v>
      </c>
      <c r="EO50" s="19" t="s">
        <v>611</v>
      </c>
      <c r="EP50" s="19" t="s">
        <v>611</v>
      </c>
      <c r="EQ50" s="19" t="s">
        <v>611</v>
      </c>
      <c r="ER50" s="19" t="s">
        <v>611</v>
      </c>
      <c r="ES50" s="19" t="s">
        <v>611</v>
      </c>
      <c r="ET50" s="19" t="s">
        <v>611</v>
      </c>
      <c r="EU50" s="19" t="s">
        <v>611</v>
      </c>
      <c r="EV50" s="19" t="s">
        <v>611</v>
      </c>
      <c r="EW50" s="19" t="s">
        <v>611</v>
      </c>
      <c r="EX50" s="19" t="s">
        <v>611</v>
      </c>
      <c r="EY50" s="19" t="s">
        <v>611</v>
      </c>
      <c r="EZ50" s="19" t="s">
        <v>611</v>
      </c>
      <c r="FA50" s="19" t="s">
        <v>611</v>
      </c>
      <c r="FB50" s="19" t="s">
        <v>611</v>
      </c>
      <c r="FC50" s="19" t="s">
        <v>611</v>
      </c>
      <c r="FD50" s="19" t="s">
        <v>611</v>
      </c>
      <c r="FE50" s="19" t="s">
        <v>611</v>
      </c>
      <c r="FF50" s="19" t="s">
        <v>611</v>
      </c>
      <c r="FG50" s="19" t="s">
        <v>611</v>
      </c>
      <c r="FH50" s="19" t="s">
        <v>611</v>
      </c>
      <c r="FI50" s="19" t="s">
        <v>611</v>
      </c>
      <c r="FJ50" s="19" t="s">
        <v>1450</v>
      </c>
      <c r="FK50" s="18" t="s">
        <v>635</v>
      </c>
      <c r="FL50" s="18" t="s">
        <v>634</v>
      </c>
      <c r="FM50" s="19" t="s">
        <v>625</v>
      </c>
      <c r="FN50" s="19" t="s">
        <v>672</v>
      </c>
      <c r="FO50" s="19" t="s">
        <v>611</v>
      </c>
      <c r="FP50" s="19" t="s">
        <v>611</v>
      </c>
      <c r="FQ50" s="19" t="s">
        <v>611</v>
      </c>
      <c r="FR50" s="19" t="s">
        <v>611</v>
      </c>
      <c r="FS50" s="19" t="s">
        <v>611</v>
      </c>
      <c r="FT50" s="19" t="s">
        <v>611</v>
      </c>
      <c r="FU50" s="19" t="s">
        <v>611</v>
      </c>
      <c r="FV50" s="19" t="s">
        <v>611</v>
      </c>
      <c r="FW50" s="19" t="s">
        <v>611</v>
      </c>
      <c r="FX50" s="19" t="s">
        <v>611</v>
      </c>
      <c r="FY50" s="19" t="s">
        <v>611</v>
      </c>
      <c r="FZ50" s="19" t="s">
        <v>611</v>
      </c>
      <c r="GA50" s="19" t="s">
        <v>611</v>
      </c>
      <c r="GB50" s="19" t="s">
        <v>611</v>
      </c>
      <c r="GC50" s="19" t="s">
        <v>1908</v>
      </c>
      <c r="GD50" s="19" t="s">
        <v>611</v>
      </c>
      <c r="GE50" s="19" t="s">
        <v>611</v>
      </c>
      <c r="GF50" s="19" t="s">
        <v>611</v>
      </c>
      <c r="GG50" s="19" t="s">
        <v>611</v>
      </c>
      <c r="GH50" s="19" t="s">
        <v>611</v>
      </c>
      <c r="GI50" s="19" t="s">
        <v>611</v>
      </c>
      <c r="GJ50" s="19" t="s">
        <v>611</v>
      </c>
      <c r="GK50" s="19" t="s">
        <v>683</v>
      </c>
      <c r="GL50" s="19" t="s">
        <v>611</v>
      </c>
      <c r="GM50" s="19" t="s">
        <v>611</v>
      </c>
      <c r="GN50" s="19" t="s">
        <v>611</v>
      </c>
      <c r="GO50" s="19" t="s">
        <v>611</v>
      </c>
      <c r="GP50" s="19" t="s">
        <v>611</v>
      </c>
      <c r="GQ50" s="19" t="s">
        <v>611</v>
      </c>
      <c r="GR50" s="19" t="s">
        <v>611</v>
      </c>
      <c r="GS50" s="19" t="s">
        <v>611</v>
      </c>
      <c r="GT50" s="19" t="s">
        <v>611</v>
      </c>
      <c r="GU50" s="19" t="s">
        <v>611</v>
      </c>
      <c r="GV50" s="19" t="s">
        <v>611</v>
      </c>
      <c r="GW50" s="19" t="s">
        <v>611</v>
      </c>
      <c r="GX50" s="19" t="s">
        <v>611</v>
      </c>
      <c r="GY50" s="19" t="s">
        <v>611</v>
      </c>
      <c r="GZ50" s="19" t="s">
        <v>611</v>
      </c>
      <c r="HA50" s="19" t="s">
        <v>1909</v>
      </c>
      <c r="HB50" s="18" t="s">
        <v>1908</v>
      </c>
      <c r="HC50" s="18" t="s">
        <v>683</v>
      </c>
      <c r="HD50" s="19" t="s">
        <v>611</v>
      </c>
      <c r="HE50" s="19" t="s">
        <v>611</v>
      </c>
      <c r="HF50" s="19" t="s">
        <v>634</v>
      </c>
      <c r="HG50" s="19" t="s">
        <v>611</v>
      </c>
      <c r="HH50" s="19" t="s">
        <v>611</v>
      </c>
      <c r="HI50" s="19" t="s">
        <v>611</v>
      </c>
      <c r="HJ50" s="19" t="s">
        <v>611</v>
      </c>
      <c r="HK50" s="19" t="s">
        <v>611</v>
      </c>
      <c r="HL50" s="19" t="s">
        <v>611</v>
      </c>
      <c r="HM50" s="19" t="s">
        <v>611</v>
      </c>
      <c r="HN50" s="19" t="s">
        <v>611</v>
      </c>
      <c r="HO50" s="19" t="s">
        <v>611</v>
      </c>
      <c r="HP50" s="19" t="s">
        <v>611</v>
      </c>
      <c r="HQ50" s="19" t="s">
        <v>611</v>
      </c>
      <c r="HR50" s="19" t="s">
        <v>611</v>
      </c>
      <c r="HS50" s="19" t="s">
        <v>611</v>
      </c>
      <c r="HT50" s="19" t="s">
        <v>611</v>
      </c>
      <c r="HU50" s="19" t="s">
        <v>611</v>
      </c>
      <c r="HV50" s="19" t="s">
        <v>611</v>
      </c>
      <c r="HW50" s="19" t="s">
        <v>611</v>
      </c>
      <c r="HX50" s="19" t="s">
        <v>611</v>
      </c>
      <c r="HY50" s="19" t="s">
        <v>611</v>
      </c>
      <c r="HZ50" s="19" t="s">
        <v>611</v>
      </c>
      <c r="IA50" s="19" t="s">
        <v>611</v>
      </c>
      <c r="IB50" s="18" t="s">
        <v>635</v>
      </c>
      <c r="IC50" s="18" t="s">
        <v>634</v>
      </c>
      <c r="ID50" s="19" t="s">
        <v>1450</v>
      </c>
      <c r="IE50" s="19" t="s">
        <v>625</v>
      </c>
      <c r="IF50" s="19" t="s">
        <v>672</v>
      </c>
      <c r="IG50" s="19" t="s">
        <v>611</v>
      </c>
      <c r="IH50" s="18" t="s">
        <v>1910</v>
      </c>
      <c r="II50" s="19" t="s">
        <v>611</v>
      </c>
      <c r="IJ50" s="19" t="s">
        <v>1142</v>
      </c>
      <c r="IK50" s="19" t="s">
        <v>611</v>
      </c>
      <c r="IL50" s="19" t="s">
        <v>611</v>
      </c>
      <c r="IM50" s="19" t="s">
        <v>611</v>
      </c>
      <c r="IN50" s="19" t="s">
        <v>611</v>
      </c>
      <c r="IO50" s="19" t="s">
        <v>611</v>
      </c>
      <c r="IP50" s="19" t="s">
        <v>611</v>
      </c>
      <c r="IQ50" s="19" t="s">
        <v>611</v>
      </c>
      <c r="IR50" s="19" t="s">
        <v>719</v>
      </c>
      <c r="IS50" s="19" t="s">
        <v>611</v>
      </c>
      <c r="IT50" s="19" t="s">
        <v>611</v>
      </c>
      <c r="IU50" s="19" t="s">
        <v>721</v>
      </c>
      <c r="IV50" s="19" t="s">
        <v>855</v>
      </c>
      <c r="IW50" s="19" t="s">
        <v>611</v>
      </c>
      <c r="IX50" s="19" t="s">
        <v>714</v>
      </c>
      <c r="IY50" s="19" t="s">
        <v>611</v>
      </c>
      <c r="IZ50" s="19" t="s">
        <v>611</v>
      </c>
      <c r="JA50" s="19" t="s">
        <v>723</v>
      </c>
      <c r="JB50" s="19" t="s">
        <v>716</v>
      </c>
      <c r="JC50" s="19" t="s">
        <v>611</v>
      </c>
      <c r="JD50" s="19" t="s">
        <v>611</v>
      </c>
      <c r="JE50" s="19" t="s">
        <v>611</v>
      </c>
      <c r="JF50" s="19" t="s">
        <v>611</v>
      </c>
      <c r="JG50" s="19" t="s">
        <v>719</v>
      </c>
      <c r="JH50" s="19" t="s">
        <v>611</v>
      </c>
      <c r="JI50" s="19" t="s">
        <v>1911</v>
      </c>
      <c r="JJ50" s="18" t="s">
        <v>1912</v>
      </c>
      <c r="JK50" s="18" t="s">
        <v>1913</v>
      </c>
      <c r="JL50" s="19" t="s">
        <v>638</v>
      </c>
      <c r="JM50" s="17">
        <v>1.5</v>
      </c>
      <c r="JN50" s="19" t="s">
        <v>611</v>
      </c>
      <c r="JP50" s="19" t="s">
        <v>728</v>
      </c>
      <c r="JQ50" s="17">
        <v>0</v>
      </c>
      <c r="JR50" s="19" t="s">
        <v>729</v>
      </c>
      <c r="JS50" s="17">
        <v>1</v>
      </c>
      <c r="JT50" s="19" t="s">
        <v>611</v>
      </c>
      <c r="JU50" s="19" t="s">
        <v>611</v>
      </c>
      <c r="JW50" s="19" t="s">
        <v>611</v>
      </c>
      <c r="JY50" s="19" t="s">
        <v>611</v>
      </c>
      <c r="KA50" s="19" t="s">
        <v>732</v>
      </c>
      <c r="KB50" s="17">
        <v>100000</v>
      </c>
      <c r="KC50" s="19" t="s">
        <v>611</v>
      </c>
      <c r="KD50" s="19" t="s">
        <v>809</v>
      </c>
      <c r="KE50" s="17">
        <v>2023</v>
      </c>
      <c r="KF50" s="19" t="s">
        <v>611</v>
      </c>
      <c r="KH50" s="19" t="s">
        <v>611</v>
      </c>
      <c r="KI50" s="19" t="s">
        <v>611</v>
      </c>
      <c r="KJ50" s="19" t="s">
        <v>611</v>
      </c>
      <c r="KK50" s="19" t="s">
        <v>611</v>
      </c>
      <c r="KL50" s="19" t="s">
        <v>611</v>
      </c>
      <c r="KM50" s="19" t="s">
        <v>611</v>
      </c>
      <c r="KN50" s="19" t="s">
        <v>611</v>
      </c>
      <c r="KO50" s="19" t="s">
        <v>611</v>
      </c>
      <c r="KP50" s="19" t="s">
        <v>611</v>
      </c>
      <c r="KQ50" s="19" t="s">
        <v>610</v>
      </c>
      <c r="KR50" s="19" t="s">
        <v>611</v>
      </c>
      <c r="KS50" s="19" t="s">
        <v>611</v>
      </c>
      <c r="KT50" s="19" t="s">
        <v>611</v>
      </c>
      <c r="KU50" s="19" t="s">
        <v>611</v>
      </c>
      <c r="KV50" s="19" t="s">
        <v>611</v>
      </c>
      <c r="KW50" s="19" t="s">
        <v>611</v>
      </c>
      <c r="KX50" s="19" t="s">
        <v>644</v>
      </c>
      <c r="KY50" s="19" t="s">
        <v>1914</v>
      </c>
      <c r="KZ50" s="19" t="s">
        <v>742</v>
      </c>
      <c r="LA50" s="19" t="s">
        <v>1915</v>
      </c>
      <c r="LB50" s="19" t="s">
        <v>611</v>
      </c>
      <c r="LC50" s="19" t="s">
        <v>611</v>
      </c>
      <c r="LD50" s="19" t="s">
        <v>611</v>
      </c>
      <c r="LE50" s="19" t="s">
        <v>611</v>
      </c>
      <c r="LF50" s="19" t="s">
        <v>611</v>
      </c>
      <c r="LG50" s="19" t="s">
        <v>611</v>
      </c>
      <c r="LH50" s="19" t="s">
        <v>611</v>
      </c>
      <c r="LI50" s="19" t="s">
        <v>611</v>
      </c>
      <c r="LJ50" s="19" t="s">
        <v>611</v>
      </c>
      <c r="LK50" s="19" t="s">
        <v>611</v>
      </c>
      <c r="LL50" s="19" t="s">
        <v>611</v>
      </c>
      <c r="LM50" s="19" t="s">
        <v>611</v>
      </c>
      <c r="LN50" s="19" t="s">
        <v>611</v>
      </c>
      <c r="LO50" s="19" t="s">
        <v>611</v>
      </c>
      <c r="LP50" s="19" t="s">
        <v>611</v>
      </c>
      <c r="LQ50" s="19" t="s">
        <v>611</v>
      </c>
      <c r="LR50" s="19" t="s">
        <v>611</v>
      </c>
      <c r="LS50" s="19" t="s">
        <v>611</v>
      </c>
      <c r="LT50" s="19" t="s">
        <v>611</v>
      </c>
      <c r="LU50" s="19" t="s">
        <v>758</v>
      </c>
      <c r="LV50" s="19" t="s">
        <v>611</v>
      </c>
      <c r="LW50" s="19" t="s">
        <v>760</v>
      </c>
      <c r="LX50" s="19" t="s">
        <v>761</v>
      </c>
      <c r="LY50" s="19" t="s">
        <v>762</v>
      </c>
      <c r="LZ50" s="19" t="s">
        <v>611</v>
      </c>
      <c r="MA50" s="19" t="s">
        <v>611</v>
      </c>
      <c r="MB50" s="19" t="s">
        <v>611</v>
      </c>
      <c r="MC50" s="19" t="s">
        <v>611</v>
      </c>
      <c r="MD50" s="19" t="s">
        <v>767</v>
      </c>
      <c r="ME50" s="19" t="s">
        <v>768</v>
      </c>
      <c r="MF50" s="19" t="s">
        <v>611</v>
      </c>
      <c r="MG50" s="19" t="s">
        <v>646</v>
      </c>
      <c r="MH50" s="19" t="s">
        <v>611</v>
      </c>
      <c r="MI50" s="19" t="s">
        <v>611</v>
      </c>
      <c r="MJ50" s="19" t="s">
        <v>1450</v>
      </c>
      <c r="MK50" s="19" t="s">
        <v>771</v>
      </c>
      <c r="ML50" s="19" t="s">
        <v>772</v>
      </c>
      <c r="MM50" s="19" t="s">
        <v>647</v>
      </c>
      <c r="MN50" s="19" t="s">
        <v>611</v>
      </c>
      <c r="MO50" s="19" t="s">
        <v>611</v>
      </c>
      <c r="MP50" s="19" t="s">
        <v>610</v>
      </c>
      <c r="MQ50" s="19" t="s">
        <v>611</v>
      </c>
      <c r="MR50" s="19" t="s">
        <v>611</v>
      </c>
      <c r="MS50" s="19" t="s">
        <v>611</v>
      </c>
      <c r="MT50" s="19" t="s">
        <v>648</v>
      </c>
      <c r="MU50" s="19" t="s">
        <v>883</v>
      </c>
      <c r="MV50" s="19" t="s">
        <v>611</v>
      </c>
      <c r="MW50" s="19" t="s">
        <v>611</v>
      </c>
      <c r="MX50" s="19" t="s">
        <v>611</v>
      </c>
      <c r="MY50" s="19" t="s">
        <v>611</v>
      </c>
      <c r="MZ50" s="19" t="s">
        <v>611</v>
      </c>
      <c r="NA50" s="19" t="s">
        <v>611</v>
      </c>
      <c r="NB50" s="19" t="s">
        <v>611</v>
      </c>
      <c r="NC50" s="19" t="s">
        <v>611</v>
      </c>
      <c r="ND50" s="19" t="s">
        <v>611</v>
      </c>
      <c r="NE50" s="19" t="s">
        <v>611</v>
      </c>
      <c r="NF50" s="19" t="s">
        <v>611</v>
      </c>
      <c r="NG50" s="19" t="s">
        <v>611</v>
      </c>
      <c r="NH50" s="19" t="s">
        <v>611</v>
      </c>
      <c r="NI50" s="19" t="s">
        <v>611</v>
      </c>
      <c r="NJ50" s="19" t="s">
        <v>611</v>
      </c>
      <c r="NK50" s="19" t="s">
        <v>611</v>
      </c>
      <c r="NL50" s="19" t="s">
        <v>611</v>
      </c>
      <c r="NM50" s="19" t="s">
        <v>985</v>
      </c>
      <c r="NN50" s="19" t="s">
        <v>611</v>
      </c>
      <c r="NO50" s="19" t="s">
        <v>1450</v>
      </c>
      <c r="NP50" s="18">
        <f t="shared" si="18"/>
        <v>158464</v>
      </c>
      <c r="NQ50" s="18">
        <f t="shared" si="19"/>
        <v>0</v>
      </c>
      <c r="NR50" s="18">
        <f>SUM(OD50,QD50)</f>
        <v>0</v>
      </c>
      <c r="NS50" s="18">
        <f>SUM(OE50,QE50)</f>
        <v>0</v>
      </c>
      <c r="NT50" s="18">
        <f>SUM(OF50,QF50)</f>
        <v>158464</v>
      </c>
      <c r="NU50" s="18">
        <f>SUM(OG50,QG50)</f>
        <v>0</v>
      </c>
      <c r="NX50" s="18">
        <v>158464</v>
      </c>
      <c r="OD50" s="18">
        <f t="shared" si="20"/>
        <v>0</v>
      </c>
      <c r="OE50" s="18">
        <f>SUM(OR50,OS50,OT50,OU50,OV50,OW50,OX50,OY50,OZ50,PA50,PB50,PC50,PD50,PE50)</f>
        <v>0</v>
      </c>
      <c r="OF50" s="18">
        <f>SUM(NW50,NX50,NY50,NZ50,OA50,OB50,OC50,OI50,PF50,PG50,PH50,PI50,PJ50,PK50,PM50)</f>
        <v>158464</v>
      </c>
      <c r="OG50" s="18">
        <f t="shared" si="21"/>
        <v>0</v>
      </c>
      <c r="OH50" s="19"/>
      <c r="OI50" s="18" t="s">
        <v>611</v>
      </c>
      <c r="OQ50" s="18"/>
      <c r="PE50" s="19" t="s">
        <v>611</v>
      </c>
      <c r="PL50" s="19" t="s">
        <v>611</v>
      </c>
      <c r="PM50" s="19" t="s">
        <v>611</v>
      </c>
      <c r="PX50" s="19" t="s">
        <v>611</v>
      </c>
      <c r="PY50" s="19" t="s">
        <v>611</v>
      </c>
      <c r="QD50" s="18">
        <f t="shared" si="22"/>
        <v>0</v>
      </c>
      <c r="QE50" s="18">
        <f t="shared" si="23"/>
        <v>0</v>
      </c>
      <c r="QF50" s="18">
        <f t="shared" si="24"/>
        <v>0</v>
      </c>
      <c r="QG50" s="18">
        <f t="shared" si="25"/>
        <v>0</v>
      </c>
      <c r="QI50" s="19" t="s">
        <v>611</v>
      </c>
      <c r="QJ50" s="19" t="s">
        <v>611</v>
      </c>
      <c r="QP50" s="19" t="s">
        <v>611</v>
      </c>
      <c r="QQ50" s="18" t="s">
        <v>611</v>
      </c>
      <c r="RN50" s="19" t="s">
        <v>611</v>
      </c>
      <c r="RO50" s="19" t="s">
        <v>611</v>
      </c>
      <c r="RP50" s="19" t="s">
        <v>611</v>
      </c>
      <c r="RU50" s="19" t="s">
        <v>611</v>
      </c>
      <c r="RV50" s="19" t="s">
        <v>611</v>
      </c>
      <c r="SE50" s="19" t="s">
        <v>611</v>
      </c>
      <c r="SF50" s="19" t="s">
        <v>611</v>
      </c>
      <c r="SS50" s="19" t="s">
        <v>611</v>
      </c>
      <c r="ST50" s="19" t="s">
        <v>611</v>
      </c>
      <c r="SU50" s="19" t="s">
        <v>611</v>
      </c>
      <c r="SV50" s="19" t="s">
        <v>611</v>
      </c>
      <c r="SW50" s="19" t="s">
        <v>1916</v>
      </c>
      <c r="SX50" s="18">
        <f t="shared" si="26"/>
        <v>88164</v>
      </c>
      <c r="SY50" s="18">
        <f t="shared" si="27"/>
        <v>0</v>
      </c>
      <c r="SZ50" s="19" t="s">
        <v>611</v>
      </c>
      <c r="TH50" s="18">
        <f t="shared" si="28"/>
        <v>1870</v>
      </c>
      <c r="TI50" s="18">
        <f t="shared" si="29"/>
        <v>86294</v>
      </c>
      <c r="TJ50" s="18">
        <f t="shared" si="30"/>
        <v>0</v>
      </c>
      <c r="TK50" s="18">
        <f t="shared" si="31"/>
        <v>0</v>
      </c>
      <c r="TL50" s="19" t="s">
        <v>611</v>
      </c>
      <c r="TM50" s="19" t="s">
        <v>611</v>
      </c>
      <c r="TT50" s="19" t="s">
        <v>1917</v>
      </c>
      <c r="TU50" s="18">
        <v>1870</v>
      </c>
      <c r="UG50" s="17">
        <v>86294</v>
      </c>
      <c r="UI50" s="19" t="s">
        <v>611</v>
      </c>
      <c r="UJ50" s="19" t="s">
        <v>611</v>
      </c>
      <c r="UQ50" s="19" t="s">
        <v>611</v>
      </c>
      <c r="UR50" s="19" t="s">
        <v>611</v>
      </c>
      <c r="VC50" s="19" t="s">
        <v>611</v>
      </c>
      <c r="VD50" s="19" t="s">
        <v>611</v>
      </c>
      <c r="VI50" s="18">
        <f t="shared" si="32"/>
        <v>0</v>
      </c>
      <c r="VJ50" s="18">
        <f t="shared" si="33"/>
        <v>0</v>
      </c>
      <c r="VK50" s="18">
        <f t="shared" si="34"/>
        <v>0</v>
      </c>
      <c r="VL50" s="18">
        <f t="shared" si="35"/>
        <v>0</v>
      </c>
      <c r="VN50" s="19" t="s">
        <v>611</v>
      </c>
      <c r="VO50" s="19" t="s">
        <v>611</v>
      </c>
      <c r="VU50" s="19" t="s">
        <v>611</v>
      </c>
      <c r="VV50" s="19" t="s">
        <v>611</v>
      </c>
      <c r="WS50" s="19" t="s">
        <v>611</v>
      </c>
      <c r="WT50" s="19" t="s">
        <v>611</v>
      </c>
      <c r="WU50" s="19" t="s">
        <v>611</v>
      </c>
      <c r="WZ50" s="19" t="s">
        <v>611</v>
      </c>
      <c r="XA50" s="19" t="s">
        <v>611</v>
      </c>
      <c r="XJ50" s="19" t="s">
        <v>611</v>
      </c>
      <c r="XK50" s="19" t="s">
        <v>611</v>
      </c>
      <c r="XX50" s="19" t="s">
        <v>611</v>
      </c>
      <c r="XY50" s="19" t="s">
        <v>611</v>
      </c>
      <c r="XZ50" s="19" t="s">
        <v>1918</v>
      </c>
      <c r="YA50" s="17">
        <v>0</v>
      </c>
      <c r="YB50" s="19" t="s">
        <v>1450</v>
      </c>
      <c r="YC50" s="19" t="s">
        <v>1919</v>
      </c>
      <c r="YD50" s="19" t="s">
        <v>610</v>
      </c>
    </row>
    <row r="51" spans="1:654" ht="15" customHeight="1">
      <c r="A51" s="17">
        <v>2024</v>
      </c>
      <c r="B51" s="17">
        <v>5955034</v>
      </c>
      <c r="C51" s="19" t="s">
        <v>1920</v>
      </c>
      <c r="D51" s="17">
        <v>0</v>
      </c>
      <c r="E51" s="19" t="s">
        <v>610</v>
      </c>
      <c r="F51" s="19" t="s">
        <v>611</v>
      </c>
      <c r="G51" s="22"/>
      <c r="H51" s="19" t="s">
        <v>611</v>
      </c>
      <c r="I51" s="22"/>
      <c r="J51" s="19" t="s">
        <v>611</v>
      </c>
      <c r="K51" s="22"/>
      <c r="L51" s="19" t="s">
        <v>611</v>
      </c>
      <c r="M51" s="22"/>
      <c r="N51" s="19" t="s">
        <v>611</v>
      </c>
      <c r="O51" s="22"/>
      <c r="P51" s="19" t="s">
        <v>611</v>
      </c>
      <c r="Q51" s="22"/>
      <c r="R51" s="19" t="s">
        <v>611</v>
      </c>
      <c r="S51" s="22"/>
      <c r="T51" s="22" t="s">
        <v>612</v>
      </c>
      <c r="U51" s="19" t="s">
        <v>611</v>
      </c>
      <c r="V51" s="19" t="s">
        <v>611</v>
      </c>
      <c r="W51" s="19" t="s">
        <v>611</v>
      </c>
      <c r="X51" s="19" t="s">
        <v>611</v>
      </c>
      <c r="Y51" s="19" t="s">
        <v>614</v>
      </c>
      <c r="Z51" s="19" t="s">
        <v>610</v>
      </c>
      <c r="AA51" s="19" t="s">
        <v>611</v>
      </c>
      <c r="AB51" s="22"/>
      <c r="AC51" s="19" t="s">
        <v>611</v>
      </c>
      <c r="AD51" s="22"/>
      <c r="AE51" s="19" t="s">
        <v>611</v>
      </c>
      <c r="AF51" s="22"/>
      <c r="AG51" s="19" t="s">
        <v>611</v>
      </c>
      <c r="AH51" s="22"/>
      <c r="AI51" s="19" t="s">
        <v>611</v>
      </c>
      <c r="AJ51" s="22"/>
      <c r="AK51" s="19" t="s">
        <v>611</v>
      </c>
      <c r="AL51" s="22"/>
      <c r="AM51" s="19" t="s">
        <v>611</v>
      </c>
      <c r="AN51" s="22"/>
      <c r="AO51" s="18" t="s">
        <v>612</v>
      </c>
      <c r="AP51" s="19" t="s">
        <v>611</v>
      </c>
      <c r="AQ51" s="19" t="s">
        <v>611</v>
      </c>
      <c r="AR51" s="19" t="s">
        <v>611</v>
      </c>
      <c r="AS51" s="19" t="s">
        <v>611</v>
      </c>
      <c r="AT51" s="19" t="s">
        <v>614</v>
      </c>
      <c r="AU51" s="18" t="s">
        <v>610</v>
      </c>
      <c r="AV51" s="19" t="s">
        <v>617</v>
      </c>
      <c r="AW51" s="19" t="s">
        <v>611</v>
      </c>
      <c r="AX51" s="19" t="s">
        <v>659</v>
      </c>
      <c r="AY51" s="19" t="s">
        <v>611</v>
      </c>
      <c r="AZ51" s="19" t="s">
        <v>619</v>
      </c>
      <c r="BA51" s="19" t="s">
        <v>611</v>
      </c>
      <c r="BB51" s="19" t="s">
        <v>611</v>
      </c>
      <c r="BC51" s="19" t="s">
        <v>615</v>
      </c>
      <c r="BD51" s="19" t="s">
        <v>611</v>
      </c>
      <c r="BE51" s="17">
        <v>18235.28</v>
      </c>
      <c r="BF51" s="17">
        <v>11846.06</v>
      </c>
      <c r="BG51" s="17">
        <v>30081.34</v>
      </c>
      <c r="BI51" s="19" t="s">
        <v>661</v>
      </c>
      <c r="BJ51" s="17">
        <v>2102.77</v>
      </c>
      <c r="BK51" s="17">
        <v>27978.57</v>
      </c>
      <c r="BL51" s="19" t="s">
        <v>611</v>
      </c>
      <c r="BM51" s="19" t="s">
        <v>611</v>
      </c>
      <c r="BN51" s="19" t="s">
        <v>611</v>
      </c>
      <c r="BO51" s="19" t="s">
        <v>611</v>
      </c>
      <c r="BP51" s="19" t="s">
        <v>611</v>
      </c>
      <c r="BQ51" s="19" t="s">
        <v>611</v>
      </c>
      <c r="BR51" s="19" t="s">
        <v>611</v>
      </c>
      <c r="BS51" s="19" t="s">
        <v>611</v>
      </c>
      <c r="BT51" s="19" t="s">
        <v>610</v>
      </c>
      <c r="BY51" s="19" t="s">
        <v>611</v>
      </c>
      <c r="BZ51" s="19" t="s">
        <v>611</v>
      </c>
      <c r="CA51" s="19" t="s">
        <v>611</v>
      </c>
      <c r="CB51" s="19" t="s">
        <v>611</v>
      </c>
      <c r="CC51" s="19" t="s">
        <v>611</v>
      </c>
      <c r="CD51" s="19" t="s">
        <v>611</v>
      </c>
      <c r="CE51" s="19" t="s">
        <v>611</v>
      </c>
      <c r="CF51" s="19" t="s">
        <v>611</v>
      </c>
      <c r="CG51" s="19" t="s">
        <v>611</v>
      </c>
      <c r="CH51" s="19" t="s">
        <v>611</v>
      </c>
      <c r="CI51" s="19" t="s">
        <v>611</v>
      </c>
      <c r="CJ51" s="19" t="s">
        <v>611</v>
      </c>
      <c r="CK51" s="19" t="s">
        <v>611</v>
      </c>
      <c r="CL51" s="19" t="s">
        <v>611</v>
      </c>
      <c r="CM51" s="19" t="s">
        <v>611</v>
      </c>
      <c r="CN51" s="19" t="s">
        <v>611</v>
      </c>
      <c r="CO51" s="19" t="s">
        <v>663</v>
      </c>
      <c r="CP51" s="19" t="s">
        <v>611</v>
      </c>
      <c r="CQ51" s="19" t="s">
        <v>622</v>
      </c>
      <c r="CR51" s="19" t="s">
        <v>611</v>
      </c>
      <c r="CS51" s="19" t="s">
        <v>611</v>
      </c>
      <c r="CT51" s="19" t="s">
        <v>610</v>
      </c>
      <c r="CU51" s="19" t="s">
        <v>611</v>
      </c>
      <c r="CY51" s="19" t="s">
        <v>611</v>
      </c>
      <c r="CZ51" s="19" t="s">
        <v>611</v>
      </c>
      <c r="DA51" s="19" t="s">
        <v>611</v>
      </c>
      <c r="DB51" s="19" t="s">
        <v>611</v>
      </c>
      <c r="DC51" s="19" t="s">
        <v>611</v>
      </c>
      <c r="DD51" s="19" t="s">
        <v>611</v>
      </c>
      <c r="DE51" s="19" t="s">
        <v>611</v>
      </c>
      <c r="DF51" s="19" t="s">
        <v>611</v>
      </c>
      <c r="DG51" s="19" t="s">
        <v>611</v>
      </c>
      <c r="DK51" s="19" t="s">
        <v>611</v>
      </c>
      <c r="DL51" s="17">
        <v>15</v>
      </c>
      <c r="DM51" s="17">
        <v>2007</v>
      </c>
      <c r="DN51" s="17">
        <v>25</v>
      </c>
      <c r="DO51" s="17">
        <v>2007</v>
      </c>
      <c r="DP51" s="17">
        <v>55</v>
      </c>
      <c r="DQ51" s="17">
        <v>2007</v>
      </c>
      <c r="DR51" s="19" t="s">
        <v>611</v>
      </c>
      <c r="DS51" s="19" t="s">
        <v>610</v>
      </c>
      <c r="DT51" s="19" t="s">
        <v>610</v>
      </c>
      <c r="DU51" s="19" t="s">
        <v>610</v>
      </c>
      <c r="DV51" s="18" t="s">
        <v>610</v>
      </c>
      <c r="DW51" s="19" t="s">
        <v>610</v>
      </c>
      <c r="DX51" s="19" t="s">
        <v>611</v>
      </c>
      <c r="DY51" s="19" t="s">
        <v>611</v>
      </c>
      <c r="DZ51" s="19" t="s">
        <v>611</v>
      </c>
      <c r="EA51" s="19" t="s">
        <v>611</v>
      </c>
      <c r="EB51" s="19" t="s">
        <v>848</v>
      </c>
      <c r="EC51" s="19" t="s">
        <v>611</v>
      </c>
      <c r="ED51" s="19" t="s">
        <v>611</v>
      </c>
      <c r="EE51" s="19" t="s">
        <v>611</v>
      </c>
      <c r="EF51" s="19" t="s">
        <v>611</v>
      </c>
      <c r="EG51" s="19" t="s">
        <v>611</v>
      </c>
      <c r="EH51" s="19" t="s">
        <v>625</v>
      </c>
      <c r="EI51" s="19" t="s">
        <v>611</v>
      </c>
      <c r="EJ51" s="19" t="s">
        <v>611</v>
      </c>
      <c r="EK51" s="19" t="s">
        <v>611</v>
      </c>
      <c r="EL51" s="19" t="s">
        <v>611</v>
      </c>
      <c r="EM51" s="19" t="s">
        <v>611</v>
      </c>
      <c r="EN51" s="19" t="s">
        <v>626</v>
      </c>
      <c r="EO51" s="19" t="s">
        <v>611</v>
      </c>
      <c r="EP51" s="19" t="s">
        <v>611</v>
      </c>
      <c r="EQ51" s="19" t="s">
        <v>611</v>
      </c>
      <c r="ER51" s="19" t="s">
        <v>611</v>
      </c>
      <c r="ES51" s="19" t="s">
        <v>611</v>
      </c>
      <c r="ET51" s="19" t="s">
        <v>611</v>
      </c>
      <c r="EU51" s="19" t="s">
        <v>611</v>
      </c>
      <c r="EV51" s="19" t="s">
        <v>611</v>
      </c>
      <c r="EW51" s="19" t="s">
        <v>611</v>
      </c>
      <c r="EX51" s="19" t="s">
        <v>611</v>
      </c>
      <c r="EY51" s="19" t="s">
        <v>611</v>
      </c>
      <c r="EZ51" s="19" t="s">
        <v>611</v>
      </c>
      <c r="FA51" s="19" t="s">
        <v>611</v>
      </c>
      <c r="FB51" s="19" t="s">
        <v>611</v>
      </c>
      <c r="FC51" s="19" t="s">
        <v>611</v>
      </c>
      <c r="FD51" s="19" t="s">
        <v>611</v>
      </c>
      <c r="FE51" s="19" t="s">
        <v>611</v>
      </c>
      <c r="FF51" s="19" t="s">
        <v>611</v>
      </c>
      <c r="FG51" s="19" t="s">
        <v>611</v>
      </c>
      <c r="FH51" s="19" t="s">
        <v>611</v>
      </c>
      <c r="FI51" s="19" t="s">
        <v>611</v>
      </c>
      <c r="FJ51" s="19" t="s">
        <v>1921</v>
      </c>
      <c r="FK51" s="18" t="s">
        <v>628</v>
      </c>
      <c r="FL51" s="18"/>
      <c r="FM51" s="19" t="s">
        <v>625</v>
      </c>
      <c r="FN51" s="19" t="s">
        <v>672</v>
      </c>
      <c r="FO51" s="19" t="s">
        <v>611</v>
      </c>
      <c r="FP51" s="19" t="s">
        <v>611</v>
      </c>
      <c r="FQ51" s="19" t="s">
        <v>611</v>
      </c>
      <c r="FR51" s="19" t="s">
        <v>611</v>
      </c>
      <c r="FS51" s="19" t="s">
        <v>611</v>
      </c>
      <c r="FT51" s="19" t="s">
        <v>611</v>
      </c>
      <c r="FU51" s="19" t="s">
        <v>611</v>
      </c>
      <c r="FV51" s="19" t="s">
        <v>611</v>
      </c>
      <c r="FW51" s="19" t="s">
        <v>611</v>
      </c>
      <c r="FX51" s="19" t="s">
        <v>611</v>
      </c>
      <c r="FY51" s="19" t="s">
        <v>611</v>
      </c>
      <c r="FZ51" s="19" t="s">
        <v>611</v>
      </c>
      <c r="GA51" s="19" t="s">
        <v>677</v>
      </c>
      <c r="GB51" s="19" t="s">
        <v>611</v>
      </c>
      <c r="GC51" s="19" t="s">
        <v>611</v>
      </c>
      <c r="GD51" s="19" t="s">
        <v>611</v>
      </c>
      <c r="GE51" s="19" t="s">
        <v>611</v>
      </c>
      <c r="GF51" s="19" t="s">
        <v>611</v>
      </c>
      <c r="GG51" s="19" t="s">
        <v>611</v>
      </c>
      <c r="GH51" s="19" t="s">
        <v>611</v>
      </c>
      <c r="GI51" s="19" t="s">
        <v>611</v>
      </c>
      <c r="GJ51" s="19" t="s">
        <v>611</v>
      </c>
      <c r="GK51" s="19" t="s">
        <v>611</v>
      </c>
      <c r="GL51" s="19" t="s">
        <v>629</v>
      </c>
      <c r="GM51" s="19" t="s">
        <v>611</v>
      </c>
      <c r="GN51" s="19" t="s">
        <v>611</v>
      </c>
      <c r="GO51" s="19" t="s">
        <v>611</v>
      </c>
      <c r="GP51" s="19" t="s">
        <v>611</v>
      </c>
      <c r="GQ51" s="19" t="s">
        <v>611</v>
      </c>
      <c r="GR51" s="19" t="s">
        <v>611</v>
      </c>
      <c r="GS51" s="19" t="s">
        <v>611</v>
      </c>
      <c r="GT51" s="19" t="s">
        <v>611</v>
      </c>
      <c r="GU51" s="19" t="s">
        <v>611</v>
      </c>
      <c r="GV51" s="19" t="s">
        <v>611</v>
      </c>
      <c r="GW51" s="19" t="s">
        <v>611</v>
      </c>
      <c r="GX51" s="19" t="s">
        <v>611</v>
      </c>
      <c r="GY51" s="19" t="s">
        <v>611</v>
      </c>
      <c r="GZ51" s="19" t="s">
        <v>611</v>
      </c>
      <c r="HA51" s="19" t="s">
        <v>1922</v>
      </c>
      <c r="HB51" s="18" t="s">
        <v>677</v>
      </c>
      <c r="HC51" s="18" t="s">
        <v>629</v>
      </c>
      <c r="HD51" s="19" t="s">
        <v>611</v>
      </c>
      <c r="HE51" s="19" t="s">
        <v>611</v>
      </c>
      <c r="HF51" s="19" t="s">
        <v>634</v>
      </c>
      <c r="HG51" s="19" t="s">
        <v>611</v>
      </c>
      <c r="HH51" s="19" t="s">
        <v>611</v>
      </c>
      <c r="HI51" s="19" t="s">
        <v>611</v>
      </c>
      <c r="HJ51" s="19" t="s">
        <v>611</v>
      </c>
      <c r="HK51" s="19" t="s">
        <v>611</v>
      </c>
      <c r="HL51" s="19" t="s">
        <v>611</v>
      </c>
      <c r="HM51" s="19" t="s">
        <v>611</v>
      </c>
      <c r="HN51" s="19" t="s">
        <v>611</v>
      </c>
      <c r="HO51" s="19" t="s">
        <v>611</v>
      </c>
      <c r="HP51" s="19" t="s">
        <v>611</v>
      </c>
      <c r="HQ51" s="19" t="s">
        <v>611</v>
      </c>
      <c r="HR51" s="19" t="s">
        <v>611</v>
      </c>
      <c r="HS51" s="19" t="s">
        <v>611</v>
      </c>
      <c r="HT51" s="19" t="s">
        <v>611</v>
      </c>
      <c r="HU51" s="19" t="s">
        <v>611</v>
      </c>
      <c r="HV51" s="19" t="s">
        <v>611</v>
      </c>
      <c r="HW51" s="19" t="s">
        <v>611</v>
      </c>
      <c r="HX51" s="19" t="s">
        <v>611</v>
      </c>
      <c r="HY51" s="19" t="s">
        <v>611</v>
      </c>
      <c r="HZ51" s="19" t="s">
        <v>611</v>
      </c>
      <c r="IA51" s="19" t="s">
        <v>611</v>
      </c>
      <c r="IB51" s="18" t="s">
        <v>635</v>
      </c>
      <c r="IC51" s="18" t="s">
        <v>634</v>
      </c>
      <c r="ID51" s="19" t="s">
        <v>636</v>
      </c>
      <c r="IE51" s="19" t="s">
        <v>625</v>
      </c>
      <c r="IF51" s="19" t="s">
        <v>672</v>
      </c>
      <c r="IG51" s="19" t="s">
        <v>611</v>
      </c>
      <c r="IH51" s="18" t="s">
        <v>1141</v>
      </c>
      <c r="II51" s="19" t="s">
        <v>712</v>
      </c>
      <c r="IJ51" s="19" t="s">
        <v>1142</v>
      </c>
      <c r="IK51" s="19" t="s">
        <v>713</v>
      </c>
      <c r="IL51" s="19" t="s">
        <v>611</v>
      </c>
      <c r="IM51" s="19" t="s">
        <v>715</v>
      </c>
      <c r="IN51" s="19" t="s">
        <v>611</v>
      </c>
      <c r="IO51" s="19" t="s">
        <v>611</v>
      </c>
      <c r="IP51" s="19" t="s">
        <v>611</v>
      </c>
      <c r="IQ51" s="19" t="s">
        <v>611</v>
      </c>
      <c r="IR51" s="19" t="s">
        <v>719</v>
      </c>
      <c r="IS51" s="19" t="s">
        <v>611</v>
      </c>
      <c r="IT51" s="19" t="s">
        <v>611</v>
      </c>
      <c r="IU51" s="19" t="s">
        <v>721</v>
      </c>
      <c r="IV51" s="19" t="s">
        <v>855</v>
      </c>
      <c r="IW51" s="19" t="s">
        <v>611</v>
      </c>
      <c r="IX51" s="19" t="s">
        <v>714</v>
      </c>
      <c r="IY51" s="19" t="s">
        <v>611</v>
      </c>
      <c r="IZ51" s="19" t="s">
        <v>715</v>
      </c>
      <c r="JA51" s="19" t="s">
        <v>611</v>
      </c>
      <c r="JB51" s="19" t="s">
        <v>611</v>
      </c>
      <c r="JC51" s="19" t="s">
        <v>611</v>
      </c>
      <c r="JD51" s="19" t="s">
        <v>611</v>
      </c>
      <c r="JE51" s="19" t="s">
        <v>611</v>
      </c>
      <c r="JF51" s="19" t="s">
        <v>611</v>
      </c>
      <c r="JG51" s="19" t="s">
        <v>719</v>
      </c>
      <c r="JH51" s="19" t="s">
        <v>611</v>
      </c>
      <c r="JI51" s="19" t="s">
        <v>1923</v>
      </c>
      <c r="JJ51" s="18" t="s">
        <v>1924</v>
      </c>
      <c r="JK51" s="18" t="s">
        <v>1925</v>
      </c>
      <c r="JL51" s="19" t="s">
        <v>638</v>
      </c>
      <c r="JM51" s="17">
        <v>0.25</v>
      </c>
      <c r="JN51" s="19" t="s">
        <v>611</v>
      </c>
      <c r="JP51" s="19" t="s">
        <v>728</v>
      </c>
      <c r="JQ51" s="17">
        <v>0.1</v>
      </c>
      <c r="JR51" s="19" t="s">
        <v>729</v>
      </c>
      <c r="JS51" s="17">
        <v>0.1</v>
      </c>
      <c r="JT51" s="19" t="s">
        <v>611</v>
      </c>
      <c r="JU51" s="19" t="s">
        <v>730</v>
      </c>
      <c r="JV51" s="17">
        <v>33000</v>
      </c>
      <c r="JW51" s="19" t="s">
        <v>611</v>
      </c>
      <c r="JY51" s="19" t="s">
        <v>731</v>
      </c>
      <c r="JZ51" s="17">
        <v>24000</v>
      </c>
      <c r="KA51" s="19" t="s">
        <v>732</v>
      </c>
      <c r="KB51" s="17">
        <v>30000</v>
      </c>
      <c r="KC51" s="19" t="s">
        <v>611</v>
      </c>
      <c r="KD51" s="19" t="s">
        <v>809</v>
      </c>
      <c r="KE51" s="17">
        <v>2019</v>
      </c>
      <c r="KF51" s="19" t="s">
        <v>611</v>
      </c>
      <c r="KH51" s="19" t="s">
        <v>611</v>
      </c>
      <c r="KI51" s="19" t="s">
        <v>611</v>
      </c>
      <c r="KJ51" s="19" t="s">
        <v>611</v>
      </c>
      <c r="KK51" s="19" t="s">
        <v>611</v>
      </c>
      <c r="KL51" s="19" t="s">
        <v>611</v>
      </c>
      <c r="KM51" s="19" t="s">
        <v>611</v>
      </c>
      <c r="KN51" s="19" t="s">
        <v>734</v>
      </c>
      <c r="KO51" s="19" t="s">
        <v>611</v>
      </c>
      <c r="KP51" s="19" t="s">
        <v>611</v>
      </c>
      <c r="KQ51" s="19" t="s">
        <v>611</v>
      </c>
      <c r="KR51" s="19" t="s">
        <v>611</v>
      </c>
      <c r="KS51" s="19" t="s">
        <v>611</v>
      </c>
      <c r="KT51" s="19" t="s">
        <v>611</v>
      </c>
      <c r="KU51" s="19" t="s">
        <v>611</v>
      </c>
      <c r="KV51" s="19" t="s">
        <v>611</v>
      </c>
      <c r="KW51" s="19" t="s">
        <v>611</v>
      </c>
      <c r="KX51" s="19" t="s">
        <v>644</v>
      </c>
      <c r="KY51" s="19" t="s">
        <v>1926</v>
      </c>
      <c r="KZ51" s="19" t="s">
        <v>742</v>
      </c>
      <c r="LA51" s="19" t="s">
        <v>1926</v>
      </c>
      <c r="LB51" s="19" t="s">
        <v>611</v>
      </c>
      <c r="LC51" s="19" t="s">
        <v>611</v>
      </c>
      <c r="LD51" s="19" t="s">
        <v>611</v>
      </c>
      <c r="LE51" s="19" t="s">
        <v>611</v>
      </c>
      <c r="LF51" s="19" t="s">
        <v>611</v>
      </c>
      <c r="LG51" s="19" t="s">
        <v>611</v>
      </c>
      <c r="LH51" s="19" t="s">
        <v>611</v>
      </c>
      <c r="LI51" s="19" t="s">
        <v>611</v>
      </c>
      <c r="LJ51" s="19" t="s">
        <v>611</v>
      </c>
      <c r="LK51" s="19" t="s">
        <v>611</v>
      </c>
      <c r="LL51" s="19" t="s">
        <v>611</v>
      </c>
      <c r="LM51" s="19" t="s">
        <v>611</v>
      </c>
      <c r="LN51" s="19" t="s">
        <v>611</v>
      </c>
      <c r="LO51" s="19" t="s">
        <v>611</v>
      </c>
      <c r="LP51" s="19" t="s">
        <v>611</v>
      </c>
      <c r="LQ51" s="19" t="s">
        <v>611</v>
      </c>
      <c r="LR51" s="19" t="s">
        <v>611</v>
      </c>
      <c r="LS51" s="19" t="s">
        <v>611</v>
      </c>
      <c r="LT51" s="19" t="s">
        <v>611</v>
      </c>
      <c r="LU51" s="19" t="s">
        <v>611</v>
      </c>
      <c r="LV51" s="19" t="s">
        <v>759</v>
      </c>
      <c r="LW51" s="19" t="s">
        <v>611</v>
      </c>
      <c r="LX51" s="19" t="s">
        <v>611</v>
      </c>
      <c r="LY51" s="19" t="s">
        <v>611</v>
      </c>
      <c r="LZ51" s="19" t="s">
        <v>763</v>
      </c>
      <c r="MA51" s="19" t="s">
        <v>611</v>
      </c>
      <c r="MB51" s="19" t="s">
        <v>611</v>
      </c>
      <c r="MC51" s="19" t="s">
        <v>766</v>
      </c>
      <c r="MD51" s="19" t="s">
        <v>767</v>
      </c>
      <c r="ME51" s="19" t="s">
        <v>768</v>
      </c>
      <c r="MF51" s="19" t="s">
        <v>769</v>
      </c>
      <c r="MG51" s="19" t="s">
        <v>646</v>
      </c>
      <c r="MH51" s="19" t="s">
        <v>611</v>
      </c>
      <c r="MI51" s="19" t="s">
        <v>611</v>
      </c>
      <c r="MJ51" s="19" t="s">
        <v>611</v>
      </c>
      <c r="MK51" s="19" t="s">
        <v>611</v>
      </c>
      <c r="ML51" s="19" t="s">
        <v>611</v>
      </c>
      <c r="MM51" s="19" t="s">
        <v>647</v>
      </c>
      <c r="MN51" s="19" t="s">
        <v>611</v>
      </c>
      <c r="MO51" s="19" t="s">
        <v>611</v>
      </c>
      <c r="MP51" s="19" t="s">
        <v>610</v>
      </c>
      <c r="MQ51" s="19" t="s">
        <v>611</v>
      </c>
      <c r="MR51" s="19" t="s">
        <v>1386</v>
      </c>
      <c r="MS51" s="19" t="s">
        <v>611</v>
      </c>
      <c r="MT51" s="19" t="s">
        <v>648</v>
      </c>
      <c r="MU51" s="19" t="s">
        <v>883</v>
      </c>
      <c r="MV51" s="19" t="s">
        <v>611</v>
      </c>
      <c r="MW51" s="19" t="s">
        <v>611</v>
      </c>
      <c r="MX51" s="19" t="s">
        <v>611</v>
      </c>
      <c r="MY51" s="19" t="s">
        <v>611</v>
      </c>
      <c r="MZ51" s="19" t="s">
        <v>611</v>
      </c>
      <c r="NA51" s="19" t="s">
        <v>611</v>
      </c>
      <c r="NB51" s="19" t="s">
        <v>611</v>
      </c>
      <c r="NC51" s="19" t="s">
        <v>611</v>
      </c>
      <c r="ND51" s="19" t="s">
        <v>611</v>
      </c>
      <c r="NE51" s="19" t="s">
        <v>611</v>
      </c>
      <c r="NF51" s="19" t="s">
        <v>611</v>
      </c>
      <c r="NG51" s="19" t="s">
        <v>611</v>
      </c>
      <c r="NH51" s="19" t="s">
        <v>611</v>
      </c>
      <c r="NI51" s="19" t="s">
        <v>611</v>
      </c>
      <c r="NJ51" s="19" t="s">
        <v>611</v>
      </c>
      <c r="NK51" s="19" t="s">
        <v>611</v>
      </c>
      <c r="NL51" s="19" t="s">
        <v>611</v>
      </c>
      <c r="NM51" s="19" t="s">
        <v>985</v>
      </c>
      <c r="NN51" s="19" t="s">
        <v>611</v>
      </c>
      <c r="NO51" s="19" t="s">
        <v>611</v>
      </c>
      <c r="NP51" s="18">
        <f t="shared" si="18"/>
        <v>152443.66</v>
      </c>
      <c r="NQ51" s="18">
        <f t="shared" si="19"/>
        <v>0</v>
      </c>
      <c r="NR51" s="18">
        <f>SUM(OD51,QD51)</f>
        <v>0</v>
      </c>
      <c r="NS51" s="18">
        <f>SUM(OE51,QE51)</f>
        <v>152443.66</v>
      </c>
      <c r="NT51" s="18">
        <f>SUM(OF51,QF51)</f>
        <v>0</v>
      </c>
      <c r="NU51" s="18">
        <f>SUM(OG51,QG51)</f>
        <v>0</v>
      </c>
      <c r="NV51" s="17">
        <v>304887.34000000003</v>
      </c>
      <c r="OD51" s="18">
        <f t="shared" si="20"/>
        <v>0</v>
      </c>
      <c r="OE51" s="18">
        <f>SUM(OR51,OS51,OT51,OU51,OV51,OW51,OX51,OY51,OZ51,PA51,PB51,PC51,PD51,PE51)</f>
        <v>152443.66</v>
      </c>
      <c r="OF51" s="18">
        <f>SUM(NW51,NX51,NY51,NZ51,OA51,OB51,OC51,OI51,PF51,PG51,PH51,PI51,PJ51,PK51,PM51)</f>
        <v>0</v>
      </c>
      <c r="OG51" s="18">
        <f t="shared" si="21"/>
        <v>0</v>
      </c>
      <c r="OH51" s="19"/>
      <c r="OI51" s="18" t="s">
        <v>611</v>
      </c>
      <c r="OQ51" s="19" t="s">
        <v>611</v>
      </c>
      <c r="PC51" s="17">
        <v>152443.66</v>
      </c>
      <c r="PE51" s="19" t="s">
        <v>611</v>
      </c>
      <c r="PL51" s="19" t="s">
        <v>611</v>
      </c>
      <c r="PM51" s="19" t="s">
        <v>611</v>
      </c>
      <c r="PX51" s="19" t="s">
        <v>611</v>
      </c>
      <c r="PY51" s="19" t="s">
        <v>611</v>
      </c>
      <c r="QD51" s="18">
        <f t="shared" si="22"/>
        <v>0</v>
      </c>
      <c r="QE51" s="18">
        <f t="shared" si="23"/>
        <v>0</v>
      </c>
      <c r="QF51" s="18">
        <f t="shared" si="24"/>
        <v>0</v>
      </c>
      <c r="QG51" s="18">
        <f t="shared" si="25"/>
        <v>0</v>
      </c>
      <c r="QI51" s="19" t="s">
        <v>611</v>
      </c>
      <c r="QJ51" s="19" t="s">
        <v>611</v>
      </c>
      <c r="QP51" s="19" t="s">
        <v>611</v>
      </c>
      <c r="QQ51" s="18" t="s">
        <v>611</v>
      </c>
      <c r="RN51" s="19" t="s">
        <v>611</v>
      </c>
      <c r="RO51" s="19" t="s">
        <v>611</v>
      </c>
      <c r="RP51" s="19" t="s">
        <v>611</v>
      </c>
      <c r="RU51" s="19" t="s">
        <v>611</v>
      </c>
      <c r="RV51" s="19" t="s">
        <v>611</v>
      </c>
      <c r="SE51" s="19" t="s">
        <v>611</v>
      </c>
      <c r="SF51" s="19" t="s">
        <v>611</v>
      </c>
      <c r="SS51" s="19" t="s">
        <v>611</v>
      </c>
      <c r="ST51" s="19" t="s">
        <v>611</v>
      </c>
      <c r="SU51" s="19" t="s">
        <v>611</v>
      </c>
      <c r="SV51" s="19" t="s">
        <v>839</v>
      </c>
      <c r="SW51" s="19" t="s">
        <v>1927</v>
      </c>
      <c r="SX51" s="18">
        <f t="shared" si="26"/>
        <v>131082</v>
      </c>
      <c r="SY51" s="18">
        <f t="shared" si="27"/>
        <v>0</v>
      </c>
      <c r="SZ51" s="19" t="s">
        <v>611</v>
      </c>
      <c r="TH51" s="18">
        <f t="shared" si="28"/>
        <v>0</v>
      </c>
      <c r="TI51" s="18">
        <f t="shared" si="29"/>
        <v>131082</v>
      </c>
      <c r="TJ51" s="18">
        <f t="shared" si="30"/>
        <v>0</v>
      </c>
      <c r="TK51" s="18">
        <f t="shared" si="31"/>
        <v>0</v>
      </c>
      <c r="TL51" s="19" t="s">
        <v>611</v>
      </c>
      <c r="TM51" s="19" t="s">
        <v>611</v>
      </c>
      <c r="TT51" s="19" t="s">
        <v>611</v>
      </c>
      <c r="TU51" s="19" t="s">
        <v>611</v>
      </c>
      <c r="UG51" s="17">
        <v>131082</v>
      </c>
      <c r="UI51" s="19" t="s">
        <v>611</v>
      </c>
      <c r="UJ51" s="19" t="s">
        <v>611</v>
      </c>
      <c r="UQ51" s="19" t="s">
        <v>611</v>
      </c>
      <c r="UR51" s="19" t="s">
        <v>611</v>
      </c>
      <c r="VC51" s="19" t="s">
        <v>611</v>
      </c>
      <c r="VD51" s="19" t="s">
        <v>611</v>
      </c>
      <c r="VI51" s="18">
        <f t="shared" si="32"/>
        <v>0</v>
      </c>
      <c r="VJ51" s="18">
        <f t="shared" si="33"/>
        <v>0</v>
      </c>
      <c r="VK51" s="18">
        <f t="shared" si="34"/>
        <v>0</v>
      </c>
      <c r="VL51" s="18">
        <f t="shared" si="35"/>
        <v>0</v>
      </c>
      <c r="VN51" s="19" t="s">
        <v>611</v>
      </c>
      <c r="VO51" s="19" t="s">
        <v>611</v>
      </c>
      <c r="VU51" s="19" t="s">
        <v>611</v>
      </c>
      <c r="VV51" s="19" t="s">
        <v>611</v>
      </c>
      <c r="WS51" s="19" t="s">
        <v>611</v>
      </c>
      <c r="WT51" s="19" t="s">
        <v>611</v>
      </c>
      <c r="WU51" s="19" t="s">
        <v>611</v>
      </c>
      <c r="WZ51" s="19" t="s">
        <v>611</v>
      </c>
      <c r="XA51" s="19" t="s">
        <v>611</v>
      </c>
      <c r="XJ51" s="19" t="s">
        <v>611</v>
      </c>
      <c r="XK51" s="19" t="s">
        <v>611</v>
      </c>
      <c r="XX51" s="19" t="s">
        <v>611</v>
      </c>
      <c r="XY51" s="19" t="s">
        <v>611</v>
      </c>
      <c r="XZ51" s="19" t="s">
        <v>1928</v>
      </c>
      <c r="YA51" s="17">
        <v>0</v>
      </c>
      <c r="YB51" s="19" t="s">
        <v>636</v>
      </c>
      <c r="YC51" s="19" t="s">
        <v>1929</v>
      </c>
      <c r="YD51" s="19" t="s">
        <v>610</v>
      </c>
    </row>
    <row r="52" spans="1:654" ht="15" customHeight="1">
      <c r="A52" s="17">
        <v>2024</v>
      </c>
      <c r="B52" s="17">
        <v>5951009</v>
      </c>
      <c r="C52" s="19" t="s">
        <v>1930</v>
      </c>
      <c r="D52" s="17">
        <v>0</v>
      </c>
      <c r="E52" s="19" t="s">
        <v>610</v>
      </c>
      <c r="F52" s="19" t="s">
        <v>611</v>
      </c>
      <c r="G52" s="22"/>
      <c r="H52" s="19" t="s">
        <v>611</v>
      </c>
      <c r="I52" s="22"/>
      <c r="J52" s="19" t="s">
        <v>611</v>
      </c>
      <c r="K52" s="22"/>
      <c r="L52" s="19" t="s">
        <v>611</v>
      </c>
      <c r="M52" s="22"/>
      <c r="N52" s="19" t="s">
        <v>611</v>
      </c>
      <c r="O52" s="22"/>
      <c r="P52" s="19" t="s">
        <v>611</v>
      </c>
      <c r="Q52" s="22"/>
      <c r="R52" s="19" t="s">
        <v>611</v>
      </c>
      <c r="S52" s="19"/>
      <c r="T52" s="22" t="s">
        <v>612</v>
      </c>
      <c r="U52" s="19" t="s">
        <v>611</v>
      </c>
      <c r="V52" s="19" t="s">
        <v>611</v>
      </c>
      <c r="W52" s="19" t="s">
        <v>611</v>
      </c>
      <c r="X52" s="19" t="s">
        <v>613</v>
      </c>
      <c r="Y52" s="19" t="s">
        <v>614</v>
      </c>
      <c r="Z52" s="19" t="s">
        <v>610</v>
      </c>
      <c r="AA52" s="19" t="s">
        <v>611</v>
      </c>
      <c r="AB52" s="22"/>
      <c r="AC52" s="19" t="s">
        <v>611</v>
      </c>
      <c r="AD52" s="22"/>
      <c r="AE52" s="19" t="s">
        <v>611</v>
      </c>
      <c r="AF52" s="22"/>
      <c r="AG52" s="19" t="s">
        <v>611</v>
      </c>
      <c r="AH52" s="22"/>
      <c r="AI52" s="19" t="s">
        <v>611</v>
      </c>
      <c r="AJ52" s="22"/>
      <c r="AK52" s="19" t="s">
        <v>611</v>
      </c>
      <c r="AL52" s="22"/>
      <c r="AM52" s="19" t="s">
        <v>611</v>
      </c>
      <c r="AN52" s="22"/>
      <c r="AO52" s="22" t="s">
        <v>612</v>
      </c>
      <c r="AP52" s="19" t="s">
        <v>611</v>
      </c>
      <c r="AQ52" s="19" t="s">
        <v>611</v>
      </c>
      <c r="AR52" s="19" t="s">
        <v>611</v>
      </c>
      <c r="AS52" s="19" t="s">
        <v>613</v>
      </c>
      <c r="AT52" s="19" t="s">
        <v>614</v>
      </c>
      <c r="AU52" s="18" t="s">
        <v>610</v>
      </c>
      <c r="AV52" s="19" t="s">
        <v>617</v>
      </c>
      <c r="AW52" s="19" t="s">
        <v>618</v>
      </c>
      <c r="AX52" s="19" t="s">
        <v>611</v>
      </c>
      <c r="AY52" s="19" t="s">
        <v>611</v>
      </c>
      <c r="AZ52" s="19" t="s">
        <v>619</v>
      </c>
      <c r="BA52" s="19" t="s">
        <v>611</v>
      </c>
      <c r="BB52" s="19" t="s">
        <v>611</v>
      </c>
      <c r="BC52" s="19" t="s">
        <v>610</v>
      </c>
      <c r="BD52" s="19" t="s">
        <v>611</v>
      </c>
      <c r="BI52" s="19" t="s">
        <v>611</v>
      </c>
      <c r="BL52" s="19" t="s">
        <v>611</v>
      </c>
      <c r="BM52" s="19" t="s">
        <v>827</v>
      </c>
      <c r="BN52" s="19" t="s">
        <v>611</v>
      </c>
      <c r="BO52" s="19" t="s">
        <v>611</v>
      </c>
      <c r="BP52" s="19" t="s">
        <v>611</v>
      </c>
      <c r="BQ52" s="19" t="s">
        <v>611</v>
      </c>
      <c r="BR52" s="19" t="s">
        <v>847</v>
      </c>
      <c r="BS52" s="19" t="s">
        <v>611</v>
      </c>
      <c r="BT52" s="19" t="s">
        <v>610</v>
      </c>
      <c r="BY52" s="19" t="s">
        <v>611</v>
      </c>
      <c r="BZ52" s="19" t="s">
        <v>611</v>
      </c>
      <c r="CA52" s="19" t="s">
        <v>611</v>
      </c>
      <c r="CB52" s="19" t="s">
        <v>611</v>
      </c>
      <c r="CC52" s="19" t="s">
        <v>611</v>
      </c>
      <c r="CD52" s="19" t="s">
        <v>611</v>
      </c>
      <c r="CE52" s="19" t="s">
        <v>611</v>
      </c>
      <c r="CF52" s="19" t="s">
        <v>611</v>
      </c>
      <c r="CG52" s="19" t="s">
        <v>611</v>
      </c>
      <c r="CH52" s="19" t="s">
        <v>611</v>
      </c>
      <c r="CI52" s="19" t="s">
        <v>611</v>
      </c>
      <c r="CJ52" s="19" t="s">
        <v>611</v>
      </c>
      <c r="CK52" s="19" t="s">
        <v>611</v>
      </c>
      <c r="CL52" s="19" t="s">
        <v>611</v>
      </c>
      <c r="CM52" s="19" t="s">
        <v>611</v>
      </c>
      <c r="CN52" s="19" t="s">
        <v>611</v>
      </c>
      <c r="CO52" s="19" t="s">
        <v>663</v>
      </c>
      <c r="CP52" s="19" t="s">
        <v>611</v>
      </c>
      <c r="CQ52" s="19" t="s">
        <v>611</v>
      </c>
      <c r="CR52" s="19" t="s">
        <v>611</v>
      </c>
      <c r="CS52" s="19" t="s">
        <v>611</v>
      </c>
      <c r="CT52" s="19" t="s">
        <v>610</v>
      </c>
      <c r="CU52" s="19" t="s">
        <v>611</v>
      </c>
      <c r="CY52" s="19" t="s">
        <v>611</v>
      </c>
      <c r="CZ52" s="19" t="s">
        <v>611</v>
      </c>
      <c r="DA52" s="19" t="s">
        <v>611</v>
      </c>
      <c r="DB52" s="19" t="s">
        <v>611</v>
      </c>
      <c r="DC52" s="19" t="s">
        <v>611</v>
      </c>
      <c r="DD52" s="19" t="s">
        <v>611</v>
      </c>
      <c r="DE52" s="19" t="s">
        <v>611</v>
      </c>
      <c r="DF52" s="19" t="s">
        <v>611</v>
      </c>
      <c r="DG52" s="19" t="s">
        <v>611</v>
      </c>
      <c r="DK52" s="19" t="s">
        <v>611</v>
      </c>
      <c r="DL52" s="17">
        <v>40</v>
      </c>
      <c r="DM52" s="17">
        <v>2007</v>
      </c>
      <c r="DN52" s="17">
        <v>27</v>
      </c>
      <c r="DO52" s="17">
        <v>2007</v>
      </c>
      <c r="DP52" s="17">
        <v>27</v>
      </c>
      <c r="DQ52" s="17">
        <v>2007</v>
      </c>
      <c r="DR52" s="19" t="s">
        <v>611</v>
      </c>
      <c r="DS52" s="19" t="s">
        <v>610</v>
      </c>
      <c r="DT52" s="19" t="s">
        <v>610</v>
      </c>
      <c r="DU52" s="19" t="s">
        <v>610</v>
      </c>
      <c r="DV52" s="18" t="s">
        <v>610</v>
      </c>
      <c r="DW52" s="19" t="s">
        <v>610</v>
      </c>
      <c r="DX52" s="19" t="s">
        <v>611</v>
      </c>
      <c r="DY52" s="19" t="s">
        <v>611</v>
      </c>
      <c r="DZ52" s="19" t="s">
        <v>790</v>
      </c>
      <c r="EA52" s="19" t="s">
        <v>611</v>
      </c>
      <c r="EB52" s="19" t="s">
        <v>611</v>
      </c>
      <c r="EC52" s="19" t="s">
        <v>667</v>
      </c>
      <c r="ED52" s="19" t="s">
        <v>611</v>
      </c>
      <c r="EE52" s="19" t="s">
        <v>611</v>
      </c>
      <c r="EF52" s="19" t="s">
        <v>611</v>
      </c>
      <c r="EG52" s="19" t="s">
        <v>611</v>
      </c>
      <c r="EH52" s="19" t="s">
        <v>611</v>
      </c>
      <c r="EI52" s="19" t="s">
        <v>611</v>
      </c>
      <c r="EJ52" s="19" t="s">
        <v>634</v>
      </c>
      <c r="EK52" s="19" t="s">
        <v>611</v>
      </c>
      <c r="EL52" s="19" t="s">
        <v>611</v>
      </c>
      <c r="EM52" s="19" t="s">
        <v>611</v>
      </c>
      <c r="EN52" s="19" t="s">
        <v>611</v>
      </c>
      <c r="EO52" s="19" t="s">
        <v>611</v>
      </c>
      <c r="EP52" s="19" t="s">
        <v>611</v>
      </c>
      <c r="EQ52" s="19" t="s">
        <v>611</v>
      </c>
      <c r="ER52" s="19" t="s">
        <v>611</v>
      </c>
      <c r="ES52" s="19" t="s">
        <v>611</v>
      </c>
      <c r="ET52" s="19" t="s">
        <v>611</v>
      </c>
      <c r="EU52" s="19" t="s">
        <v>611</v>
      </c>
      <c r="EV52" s="19" t="s">
        <v>611</v>
      </c>
      <c r="EW52" s="19" t="s">
        <v>611</v>
      </c>
      <c r="EX52" s="19" t="s">
        <v>611</v>
      </c>
      <c r="EY52" s="19" t="s">
        <v>611</v>
      </c>
      <c r="EZ52" s="19" t="s">
        <v>611</v>
      </c>
      <c r="FA52" s="19" t="s">
        <v>611</v>
      </c>
      <c r="FB52" s="19" t="s">
        <v>611</v>
      </c>
      <c r="FC52" s="19" t="s">
        <v>611</v>
      </c>
      <c r="FD52" s="19" t="s">
        <v>611</v>
      </c>
      <c r="FE52" s="19" t="s">
        <v>611</v>
      </c>
      <c r="FF52" s="19" t="s">
        <v>611</v>
      </c>
      <c r="FG52" s="19" t="s">
        <v>611</v>
      </c>
      <c r="FH52" s="19" t="s">
        <v>611</v>
      </c>
      <c r="FI52" s="19" t="s">
        <v>611</v>
      </c>
      <c r="FJ52" s="19" t="s">
        <v>636</v>
      </c>
      <c r="FK52" s="18" t="s">
        <v>635</v>
      </c>
      <c r="FL52" s="18" t="s">
        <v>634</v>
      </c>
      <c r="FM52" s="19" t="s">
        <v>611</v>
      </c>
      <c r="FN52" s="19" t="s">
        <v>672</v>
      </c>
      <c r="FO52" s="19" t="s">
        <v>611</v>
      </c>
      <c r="FP52" s="19" t="s">
        <v>611</v>
      </c>
      <c r="FQ52" s="19" t="s">
        <v>611</v>
      </c>
      <c r="FR52" s="19" t="s">
        <v>611</v>
      </c>
      <c r="FS52" s="19" t="s">
        <v>611</v>
      </c>
      <c r="FT52" s="19" t="s">
        <v>611</v>
      </c>
      <c r="FU52" s="19" t="s">
        <v>611</v>
      </c>
      <c r="FV52" s="19" t="s">
        <v>611</v>
      </c>
      <c r="FW52" s="19" t="s">
        <v>611</v>
      </c>
      <c r="FX52" s="19" t="s">
        <v>611</v>
      </c>
      <c r="FY52" s="19" t="s">
        <v>611</v>
      </c>
      <c r="FZ52" s="19" t="s">
        <v>611</v>
      </c>
      <c r="GA52" s="19" t="s">
        <v>611</v>
      </c>
      <c r="GB52" s="19" t="s">
        <v>611</v>
      </c>
      <c r="GC52" s="19" t="s">
        <v>611</v>
      </c>
      <c r="GD52" s="19" t="s">
        <v>611</v>
      </c>
      <c r="GE52" s="19" t="s">
        <v>611</v>
      </c>
      <c r="GF52" s="19" t="s">
        <v>680</v>
      </c>
      <c r="GG52" s="19" t="s">
        <v>611</v>
      </c>
      <c r="GH52" s="19" t="s">
        <v>611</v>
      </c>
      <c r="GI52" s="19" t="s">
        <v>1002</v>
      </c>
      <c r="GJ52" s="19" t="s">
        <v>682</v>
      </c>
      <c r="GK52" s="19" t="s">
        <v>683</v>
      </c>
      <c r="GL52" s="19" t="s">
        <v>629</v>
      </c>
      <c r="GM52" s="19" t="s">
        <v>611</v>
      </c>
      <c r="GN52" s="19" t="s">
        <v>611</v>
      </c>
      <c r="GO52" s="19" t="s">
        <v>611</v>
      </c>
      <c r="GP52" s="19" t="s">
        <v>611</v>
      </c>
      <c r="GQ52" s="19" t="s">
        <v>611</v>
      </c>
      <c r="GR52" s="19" t="s">
        <v>611</v>
      </c>
      <c r="GS52" s="19" t="s">
        <v>611</v>
      </c>
      <c r="GT52" s="19" t="s">
        <v>611</v>
      </c>
      <c r="GU52" s="19" t="s">
        <v>611</v>
      </c>
      <c r="GV52" s="19" t="s">
        <v>611</v>
      </c>
      <c r="GW52" s="19" t="s">
        <v>611</v>
      </c>
      <c r="GX52" s="19" t="s">
        <v>611</v>
      </c>
      <c r="GY52" s="19" t="s">
        <v>611</v>
      </c>
      <c r="GZ52" s="19" t="s">
        <v>611</v>
      </c>
      <c r="HA52" s="19" t="s">
        <v>1931</v>
      </c>
      <c r="HB52" s="18"/>
      <c r="HC52" s="18" t="s">
        <v>1932</v>
      </c>
      <c r="HD52" s="19" t="s">
        <v>611</v>
      </c>
      <c r="HE52" s="19" t="s">
        <v>611</v>
      </c>
      <c r="HF52" s="19" t="s">
        <v>634</v>
      </c>
      <c r="HG52" s="19" t="s">
        <v>611</v>
      </c>
      <c r="HH52" s="19" t="s">
        <v>611</v>
      </c>
      <c r="HI52" s="19" t="s">
        <v>611</v>
      </c>
      <c r="HJ52" s="19" t="s">
        <v>611</v>
      </c>
      <c r="HK52" s="19" t="s">
        <v>611</v>
      </c>
      <c r="HL52" s="19" t="s">
        <v>611</v>
      </c>
      <c r="HM52" s="19" t="s">
        <v>611</v>
      </c>
      <c r="HN52" s="19" t="s">
        <v>611</v>
      </c>
      <c r="HO52" s="19" t="s">
        <v>611</v>
      </c>
      <c r="HP52" s="19" t="s">
        <v>611</v>
      </c>
      <c r="HQ52" s="19" t="s">
        <v>611</v>
      </c>
      <c r="HR52" s="19" t="s">
        <v>611</v>
      </c>
      <c r="HS52" s="19" t="s">
        <v>611</v>
      </c>
      <c r="HT52" s="19" t="s">
        <v>611</v>
      </c>
      <c r="HU52" s="19" t="s">
        <v>611</v>
      </c>
      <c r="HV52" s="19" t="s">
        <v>611</v>
      </c>
      <c r="HW52" s="19" t="s">
        <v>611</v>
      </c>
      <c r="HX52" s="19" t="s">
        <v>611</v>
      </c>
      <c r="HY52" s="19" t="s">
        <v>611</v>
      </c>
      <c r="HZ52" s="19" t="s">
        <v>611</v>
      </c>
      <c r="IA52" s="19" t="s">
        <v>611</v>
      </c>
      <c r="IB52" s="18" t="s">
        <v>635</v>
      </c>
      <c r="IC52" s="18" t="s">
        <v>634</v>
      </c>
      <c r="ID52" s="19" t="s">
        <v>636</v>
      </c>
      <c r="IE52" s="19" t="s">
        <v>625</v>
      </c>
      <c r="IF52" s="19" t="s">
        <v>611</v>
      </c>
      <c r="IG52" s="19" t="s">
        <v>611</v>
      </c>
      <c r="IH52" s="18" t="str">
        <f>CONCATENATE(IJ52,II52)</f>
        <v/>
      </c>
      <c r="II52" s="19" t="s">
        <v>611</v>
      </c>
      <c r="IJ52" s="19" t="s">
        <v>611</v>
      </c>
      <c r="IK52" s="19" t="s">
        <v>611</v>
      </c>
      <c r="IL52" s="19" t="s">
        <v>714</v>
      </c>
      <c r="IM52" s="19" t="s">
        <v>611</v>
      </c>
      <c r="IN52" s="19" t="s">
        <v>611</v>
      </c>
      <c r="IO52" s="19" t="s">
        <v>611</v>
      </c>
      <c r="IP52" s="19" t="s">
        <v>611</v>
      </c>
      <c r="IQ52" s="19" t="s">
        <v>611</v>
      </c>
      <c r="IR52" s="19" t="s">
        <v>611</v>
      </c>
      <c r="IS52" s="19" t="s">
        <v>611</v>
      </c>
      <c r="IT52" s="19" t="s">
        <v>611</v>
      </c>
      <c r="IU52" s="19" t="s">
        <v>611</v>
      </c>
      <c r="IV52" s="19" t="s">
        <v>611</v>
      </c>
      <c r="IW52" s="19" t="s">
        <v>611</v>
      </c>
      <c r="IX52" s="19" t="s">
        <v>611</v>
      </c>
      <c r="IY52" s="19" t="s">
        <v>611</v>
      </c>
      <c r="IZ52" s="19" t="s">
        <v>611</v>
      </c>
      <c r="JA52" s="19" t="s">
        <v>611</v>
      </c>
      <c r="JB52" s="19" t="s">
        <v>611</v>
      </c>
      <c r="JC52" s="19" t="s">
        <v>611</v>
      </c>
      <c r="JD52" s="19" t="s">
        <v>611</v>
      </c>
      <c r="JE52" s="19" t="s">
        <v>611</v>
      </c>
      <c r="JF52" s="19" t="s">
        <v>611</v>
      </c>
      <c r="JG52" s="19" t="s">
        <v>611</v>
      </c>
      <c r="JH52" s="19" t="s">
        <v>611</v>
      </c>
      <c r="JI52" s="19" t="s">
        <v>1933</v>
      </c>
      <c r="JJ52" s="18" t="s">
        <v>1934</v>
      </c>
      <c r="JK52" s="18"/>
      <c r="JL52" s="19" t="s">
        <v>638</v>
      </c>
      <c r="JM52" s="17">
        <v>0.25</v>
      </c>
      <c r="JN52" s="19" t="s">
        <v>611</v>
      </c>
      <c r="JP52" s="19" t="s">
        <v>611</v>
      </c>
      <c r="JR52" s="19" t="s">
        <v>611</v>
      </c>
      <c r="JT52" s="19" t="s">
        <v>611</v>
      </c>
      <c r="JU52" s="19" t="s">
        <v>730</v>
      </c>
      <c r="JV52" s="17">
        <v>40000</v>
      </c>
      <c r="JW52" s="19" t="s">
        <v>611</v>
      </c>
      <c r="JY52" s="19" t="s">
        <v>611</v>
      </c>
      <c r="KA52" s="19" t="s">
        <v>611</v>
      </c>
      <c r="KC52" s="19" t="s">
        <v>611</v>
      </c>
      <c r="KD52" s="19" t="s">
        <v>611</v>
      </c>
      <c r="KF52" s="19" t="s">
        <v>611</v>
      </c>
      <c r="KH52" s="19" t="s">
        <v>610</v>
      </c>
      <c r="KI52" s="19" t="s">
        <v>611</v>
      </c>
      <c r="KJ52" s="19" t="s">
        <v>611</v>
      </c>
      <c r="KK52" s="19" t="s">
        <v>639</v>
      </c>
      <c r="KL52" s="19" t="s">
        <v>640</v>
      </c>
      <c r="KM52" s="19" t="s">
        <v>611</v>
      </c>
      <c r="KN52" s="19" t="s">
        <v>734</v>
      </c>
      <c r="KO52" s="19" t="s">
        <v>611</v>
      </c>
      <c r="KP52" s="19" t="s">
        <v>611</v>
      </c>
      <c r="KQ52" s="19" t="s">
        <v>611</v>
      </c>
      <c r="KR52" s="19" t="s">
        <v>642</v>
      </c>
      <c r="KS52" s="19" t="s">
        <v>1935</v>
      </c>
      <c r="KT52" s="19" t="s">
        <v>611</v>
      </c>
      <c r="KU52" s="19" t="s">
        <v>611</v>
      </c>
      <c r="KV52" s="19" t="s">
        <v>739</v>
      </c>
      <c r="KW52" s="19" t="s">
        <v>1936</v>
      </c>
      <c r="KX52" s="19" t="s">
        <v>644</v>
      </c>
      <c r="KY52" s="19" t="s">
        <v>1937</v>
      </c>
      <c r="KZ52" s="19" t="s">
        <v>742</v>
      </c>
      <c r="LA52" s="19" t="s">
        <v>1938</v>
      </c>
      <c r="LB52" s="19" t="s">
        <v>611</v>
      </c>
      <c r="LC52" s="19" t="s">
        <v>611</v>
      </c>
      <c r="LD52" s="19" t="s">
        <v>611</v>
      </c>
      <c r="LE52" s="19" t="s">
        <v>611</v>
      </c>
      <c r="LF52" s="19" t="s">
        <v>611</v>
      </c>
      <c r="LG52" s="19" t="s">
        <v>611</v>
      </c>
      <c r="LH52" s="19" t="s">
        <v>611</v>
      </c>
      <c r="LI52" s="19" t="s">
        <v>611</v>
      </c>
      <c r="LJ52" s="19" t="s">
        <v>611</v>
      </c>
      <c r="LK52" s="19" t="s">
        <v>611</v>
      </c>
      <c r="LL52" s="19" t="s">
        <v>611</v>
      </c>
      <c r="LM52" s="19" t="s">
        <v>611</v>
      </c>
      <c r="LN52" s="19" t="s">
        <v>611</v>
      </c>
      <c r="LO52" s="19" t="s">
        <v>611</v>
      </c>
      <c r="LP52" s="19" t="s">
        <v>611</v>
      </c>
      <c r="LQ52" s="19" t="s">
        <v>611</v>
      </c>
      <c r="LR52" s="19" t="s">
        <v>611</v>
      </c>
      <c r="LS52" s="19" t="s">
        <v>611</v>
      </c>
      <c r="LT52" s="19" t="s">
        <v>611</v>
      </c>
      <c r="LU52" s="19" t="s">
        <v>611</v>
      </c>
      <c r="LV52" s="19" t="s">
        <v>611</v>
      </c>
      <c r="LW52" s="19" t="s">
        <v>611</v>
      </c>
      <c r="LX52" s="19" t="s">
        <v>611</v>
      </c>
      <c r="LY52" s="19" t="s">
        <v>611</v>
      </c>
      <c r="LZ52" s="19" t="s">
        <v>611</v>
      </c>
      <c r="MA52" s="19" t="s">
        <v>764</v>
      </c>
      <c r="MB52" s="19" t="s">
        <v>765</v>
      </c>
      <c r="MC52" s="19" t="s">
        <v>611</v>
      </c>
      <c r="MD52" s="19" t="s">
        <v>767</v>
      </c>
      <c r="ME52" s="19" t="s">
        <v>611</v>
      </c>
      <c r="MF52" s="19" t="s">
        <v>611</v>
      </c>
      <c r="MG52" s="19" t="s">
        <v>611</v>
      </c>
      <c r="MH52" s="19" t="s">
        <v>611</v>
      </c>
      <c r="MI52" s="19" t="s">
        <v>611</v>
      </c>
      <c r="MJ52" s="19" t="s">
        <v>1939</v>
      </c>
      <c r="MK52" s="19" t="s">
        <v>771</v>
      </c>
      <c r="ML52" s="19" t="s">
        <v>611</v>
      </c>
      <c r="MM52" s="19" t="s">
        <v>611</v>
      </c>
      <c r="MN52" s="19" t="s">
        <v>611</v>
      </c>
      <c r="MO52" s="19" t="s">
        <v>611</v>
      </c>
      <c r="MP52" s="19" t="s">
        <v>610</v>
      </c>
      <c r="MQ52" s="19" t="s">
        <v>611</v>
      </c>
      <c r="MR52" s="19" t="s">
        <v>611</v>
      </c>
      <c r="MS52" s="19" t="s">
        <v>882</v>
      </c>
      <c r="MT52" s="19" t="s">
        <v>648</v>
      </c>
      <c r="MU52" s="19" t="s">
        <v>883</v>
      </c>
      <c r="MV52" s="19" t="s">
        <v>611</v>
      </c>
      <c r="MW52" s="19" t="s">
        <v>611</v>
      </c>
      <c r="MX52" s="19" t="s">
        <v>611</v>
      </c>
      <c r="MY52" s="19" t="s">
        <v>611</v>
      </c>
      <c r="MZ52" s="19" t="s">
        <v>611</v>
      </c>
      <c r="NA52" s="19" t="s">
        <v>611</v>
      </c>
      <c r="NB52" s="19" t="s">
        <v>611</v>
      </c>
      <c r="NC52" s="19" t="s">
        <v>611</v>
      </c>
      <c r="ND52" s="19" t="s">
        <v>611</v>
      </c>
      <c r="NE52" s="19" t="s">
        <v>611</v>
      </c>
      <c r="NF52" s="19" t="s">
        <v>611</v>
      </c>
      <c r="NG52" s="19" t="s">
        <v>611</v>
      </c>
      <c r="NH52" s="19" t="s">
        <v>611</v>
      </c>
      <c r="NI52" s="19" t="s">
        <v>611</v>
      </c>
      <c r="NJ52" s="19" t="s">
        <v>611</v>
      </c>
      <c r="NK52" s="19" t="s">
        <v>611</v>
      </c>
      <c r="NL52" s="19" t="s">
        <v>649</v>
      </c>
      <c r="NM52" s="19" t="s">
        <v>611</v>
      </c>
      <c r="NN52" s="19" t="s">
        <v>611</v>
      </c>
      <c r="NO52" s="19" t="s">
        <v>611</v>
      </c>
      <c r="NP52" s="18">
        <f t="shared" si="18"/>
        <v>26523.65</v>
      </c>
      <c r="NQ52" s="18">
        <f t="shared" si="19"/>
        <v>0</v>
      </c>
      <c r="NR52" s="18">
        <f>SUM(OD52,QD52)</f>
        <v>26523.65</v>
      </c>
      <c r="NS52" s="18">
        <f>SUM(OE52,QE52)</f>
        <v>0</v>
      </c>
      <c r="NT52" s="18">
        <f>SUM(OF52,QF52)</f>
        <v>0</v>
      </c>
      <c r="NU52" s="18">
        <f>SUM(OG52,QG52)</f>
        <v>0</v>
      </c>
      <c r="NV52" s="17">
        <v>111429.35</v>
      </c>
      <c r="NX52" s="19" t="s">
        <v>611</v>
      </c>
      <c r="OB52" s="19" t="s">
        <v>611</v>
      </c>
      <c r="OD52" s="18">
        <f t="shared" si="20"/>
        <v>26523.65</v>
      </c>
      <c r="OE52" s="18">
        <f>SUM(OR52,OS52,OT52,OU52,OV52,OW52,OX52,OY52,OZ52,PA52,PB52,PC52,PD52,PE52)</f>
        <v>0</v>
      </c>
      <c r="OF52" s="18">
        <f>SUM(NW52,NX52,NY52,NZ52,OA52,OB52,OC52,OI52,PF52,PG52,PH52,PI52,PJ52,PK52,PM52)</f>
        <v>0</v>
      </c>
      <c r="OG52" s="18">
        <f t="shared" si="21"/>
        <v>0</v>
      </c>
      <c r="OH52" s="19" t="s">
        <v>611</v>
      </c>
      <c r="OI52" s="18" t="s">
        <v>611</v>
      </c>
      <c r="OK52" s="19" t="s">
        <v>611</v>
      </c>
      <c r="OM52" s="17">
        <v>26523.65</v>
      </c>
      <c r="OO52" s="19"/>
      <c r="OQ52" s="19" t="s">
        <v>611</v>
      </c>
      <c r="OS52" s="19" t="s">
        <v>611</v>
      </c>
      <c r="OU52" s="19" t="s">
        <v>611</v>
      </c>
      <c r="OV52" s="19" t="s">
        <v>611</v>
      </c>
      <c r="OY52" s="19" t="s">
        <v>611</v>
      </c>
      <c r="PA52" s="19" t="s">
        <v>611</v>
      </c>
      <c r="PD52" s="19" t="s">
        <v>611</v>
      </c>
      <c r="PE52" s="19" t="s">
        <v>611</v>
      </c>
      <c r="PG52" s="19" t="s">
        <v>611</v>
      </c>
      <c r="PI52" s="19" t="s">
        <v>611</v>
      </c>
      <c r="PK52" s="19" t="s">
        <v>611</v>
      </c>
      <c r="PM52" s="19" t="s">
        <v>611</v>
      </c>
      <c r="PO52" s="19" t="s">
        <v>611</v>
      </c>
      <c r="PR52" s="19" t="s">
        <v>611</v>
      </c>
      <c r="PT52" s="19" t="s">
        <v>611</v>
      </c>
      <c r="PW52" s="19" t="s">
        <v>611</v>
      </c>
      <c r="PX52" s="19" t="s">
        <v>611</v>
      </c>
      <c r="PY52" s="19" t="s">
        <v>611</v>
      </c>
      <c r="QA52" s="19" t="s">
        <v>611</v>
      </c>
      <c r="QC52" s="19" t="s">
        <v>611</v>
      </c>
      <c r="QD52" s="18">
        <f t="shared" si="22"/>
        <v>0</v>
      </c>
      <c r="QE52" s="18">
        <f t="shared" si="23"/>
        <v>0</v>
      </c>
      <c r="QF52" s="18">
        <f t="shared" si="24"/>
        <v>0</v>
      </c>
      <c r="QG52" s="18">
        <f t="shared" si="25"/>
        <v>0</v>
      </c>
      <c r="QH52" s="19" t="s">
        <v>611</v>
      </c>
      <c r="QI52" s="19" t="s">
        <v>611</v>
      </c>
      <c r="QJ52" s="19" t="s">
        <v>611</v>
      </c>
      <c r="QL52" s="19" t="s">
        <v>611</v>
      </c>
      <c r="QN52" s="19" t="s">
        <v>611</v>
      </c>
      <c r="QP52" s="19" t="s">
        <v>611</v>
      </c>
      <c r="QR52" s="19" t="s">
        <v>611</v>
      </c>
      <c r="QT52" s="19" t="s">
        <v>611</v>
      </c>
      <c r="QU52" s="19" t="s">
        <v>611</v>
      </c>
      <c r="QV52" s="19" t="s">
        <v>611</v>
      </c>
      <c r="QX52" s="19" t="s">
        <v>611</v>
      </c>
      <c r="RA52" s="19" t="s">
        <v>611</v>
      </c>
      <c r="RC52" s="19" t="s">
        <v>611</v>
      </c>
      <c r="RF52" s="19" t="s">
        <v>611</v>
      </c>
      <c r="RH52" s="19" t="s">
        <v>611</v>
      </c>
      <c r="RJ52" s="19" t="s">
        <v>611</v>
      </c>
      <c r="RL52" s="19" t="s">
        <v>611</v>
      </c>
      <c r="RN52" s="19" t="s">
        <v>611</v>
      </c>
      <c r="RP52" s="19" t="s">
        <v>611</v>
      </c>
      <c r="RR52" s="19" t="s">
        <v>611</v>
      </c>
      <c r="RT52" s="19" t="s">
        <v>611</v>
      </c>
      <c r="RV52" s="19" t="s">
        <v>611</v>
      </c>
      <c r="RW52" s="19" t="s">
        <v>611</v>
      </c>
      <c r="RX52" s="19" t="s">
        <v>611</v>
      </c>
      <c r="RY52" s="19" t="s">
        <v>611</v>
      </c>
      <c r="SA52" s="19" t="s">
        <v>611</v>
      </c>
      <c r="SC52" s="19" t="s">
        <v>611</v>
      </c>
      <c r="SE52" s="19" t="s">
        <v>611</v>
      </c>
      <c r="SF52" s="19" t="s">
        <v>611</v>
      </c>
      <c r="SG52" s="19" t="s">
        <v>611</v>
      </c>
      <c r="SI52" s="19" t="s">
        <v>611</v>
      </c>
      <c r="SK52" s="19" t="s">
        <v>611</v>
      </c>
      <c r="SM52" s="19" t="s">
        <v>611</v>
      </c>
      <c r="SO52" s="19" t="s">
        <v>611</v>
      </c>
      <c r="SQ52" s="19" t="s">
        <v>611</v>
      </c>
      <c r="SS52" s="19" t="s">
        <v>611</v>
      </c>
      <c r="SU52" s="19" t="s">
        <v>611</v>
      </c>
      <c r="SV52" s="19" t="s">
        <v>839</v>
      </c>
      <c r="SW52" s="19" t="s">
        <v>636</v>
      </c>
      <c r="SX52" s="18">
        <f t="shared" si="26"/>
        <v>35849.93</v>
      </c>
      <c r="SY52" s="18">
        <f t="shared" si="27"/>
        <v>58314.07</v>
      </c>
      <c r="SZ52" s="19" t="s">
        <v>611</v>
      </c>
      <c r="TE52" s="19" t="s">
        <v>611</v>
      </c>
      <c r="TH52" s="18">
        <f t="shared" si="28"/>
        <v>20849.93</v>
      </c>
      <c r="TI52" s="18">
        <f t="shared" si="29"/>
        <v>15000</v>
      </c>
      <c r="TJ52" s="18">
        <f t="shared" si="30"/>
        <v>0</v>
      </c>
      <c r="TK52" s="18">
        <f t="shared" si="31"/>
        <v>0</v>
      </c>
      <c r="TL52" s="19" t="s">
        <v>611</v>
      </c>
      <c r="TM52" s="19" t="s">
        <v>611</v>
      </c>
      <c r="TO52" s="19" t="s">
        <v>611</v>
      </c>
      <c r="TQ52" s="17">
        <v>20849.93</v>
      </c>
      <c r="TR52" s="19" t="s">
        <v>611</v>
      </c>
      <c r="TT52" s="19" t="s">
        <v>611</v>
      </c>
      <c r="TU52" s="19" t="s">
        <v>611</v>
      </c>
      <c r="TW52" s="19" t="s">
        <v>611</v>
      </c>
      <c r="TY52" s="19" t="s">
        <v>611</v>
      </c>
      <c r="UB52" s="19" t="s">
        <v>611</v>
      </c>
      <c r="UD52" s="19" t="s">
        <v>611</v>
      </c>
      <c r="UH52" s="19" t="s">
        <v>611</v>
      </c>
      <c r="UI52" s="19" t="s">
        <v>1940</v>
      </c>
      <c r="UJ52" s="17">
        <v>15000</v>
      </c>
      <c r="UL52" s="19" t="s">
        <v>611</v>
      </c>
      <c r="UN52" s="19" t="s">
        <v>611</v>
      </c>
      <c r="UP52" s="19" t="s">
        <v>611</v>
      </c>
      <c r="UQ52" s="19" t="s">
        <v>611</v>
      </c>
      <c r="UR52" s="19" t="s">
        <v>611</v>
      </c>
      <c r="UT52" s="19" t="s">
        <v>611</v>
      </c>
      <c r="UV52" s="19" t="s">
        <v>611</v>
      </c>
      <c r="UX52" s="19" t="s">
        <v>611</v>
      </c>
      <c r="UZ52" s="19" t="s">
        <v>611</v>
      </c>
      <c r="VB52" s="19" t="s">
        <v>611</v>
      </c>
      <c r="VC52" s="19" t="s">
        <v>611</v>
      </c>
      <c r="VD52" s="19" t="s">
        <v>611</v>
      </c>
      <c r="VF52" s="19" t="s">
        <v>611</v>
      </c>
      <c r="VH52" s="19" t="s">
        <v>611</v>
      </c>
      <c r="VI52" s="18">
        <f t="shared" si="32"/>
        <v>0</v>
      </c>
      <c r="VJ52" s="18">
        <f t="shared" si="33"/>
        <v>4000</v>
      </c>
      <c r="VK52" s="18">
        <f t="shared" si="34"/>
        <v>25128.11</v>
      </c>
      <c r="VL52" s="18">
        <f t="shared" si="35"/>
        <v>29185.96</v>
      </c>
      <c r="VM52" s="19" t="s">
        <v>611</v>
      </c>
      <c r="VN52" s="19" t="s">
        <v>1941</v>
      </c>
      <c r="VO52" s="17">
        <v>25128.11</v>
      </c>
      <c r="VS52" s="19" t="s">
        <v>611</v>
      </c>
      <c r="VU52" s="19" t="s">
        <v>611</v>
      </c>
      <c r="VV52" s="19" t="s">
        <v>611</v>
      </c>
      <c r="VX52" s="19" t="s">
        <v>611</v>
      </c>
      <c r="VZ52" s="19" t="s">
        <v>611</v>
      </c>
      <c r="WB52" s="19" t="s">
        <v>611</v>
      </c>
      <c r="WD52" s="19" t="s">
        <v>611</v>
      </c>
      <c r="WG52" s="19" t="s">
        <v>611</v>
      </c>
      <c r="WI52" s="19" t="s">
        <v>611</v>
      </c>
      <c r="WJ52" s="17">
        <v>4000</v>
      </c>
      <c r="WK52" s="19" t="s">
        <v>611</v>
      </c>
      <c r="WM52" s="19" t="s">
        <v>611</v>
      </c>
      <c r="WP52" s="19" t="s">
        <v>611</v>
      </c>
      <c r="WR52" s="19" t="s">
        <v>611</v>
      </c>
      <c r="WT52" s="19" t="s">
        <v>611</v>
      </c>
      <c r="WV52" s="19" t="s">
        <v>611</v>
      </c>
      <c r="WX52" s="19" t="s">
        <v>611</v>
      </c>
      <c r="WZ52" s="19" t="s">
        <v>611</v>
      </c>
      <c r="XA52" s="19" t="s">
        <v>611</v>
      </c>
      <c r="XC52" s="19" t="s">
        <v>611</v>
      </c>
      <c r="XE52" s="19" t="s">
        <v>611</v>
      </c>
      <c r="XH52" s="19" t="s">
        <v>611</v>
      </c>
      <c r="XJ52" s="19" t="s">
        <v>611</v>
      </c>
      <c r="XL52" s="19" t="s">
        <v>611</v>
      </c>
      <c r="XM52" s="19" t="s">
        <v>611</v>
      </c>
      <c r="XO52" s="19" t="s">
        <v>611</v>
      </c>
      <c r="XQ52" s="19" t="s">
        <v>611</v>
      </c>
      <c r="XS52" s="19" t="s">
        <v>611</v>
      </c>
      <c r="XV52" s="17">
        <v>29185.96</v>
      </c>
      <c r="XW52" s="19" t="s">
        <v>611</v>
      </c>
      <c r="XX52" s="19"/>
      <c r="XY52" s="19" t="s">
        <v>611</v>
      </c>
      <c r="XZ52" s="19" t="s">
        <v>1942</v>
      </c>
      <c r="YA52" s="17">
        <v>31500</v>
      </c>
      <c r="YB52" s="19" t="s">
        <v>1943</v>
      </c>
      <c r="YC52" s="19" t="s">
        <v>1944</v>
      </c>
      <c r="YD52" s="19" t="s">
        <v>610</v>
      </c>
    </row>
    <row r="53" spans="1:654" ht="15" customHeight="1">
      <c r="A53" s="17">
        <v>2024</v>
      </c>
      <c r="B53" s="17">
        <v>1005909</v>
      </c>
      <c r="C53" s="19" t="s">
        <v>1945</v>
      </c>
      <c r="D53" s="17">
        <v>1</v>
      </c>
      <c r="E53" s="19" t="s">
        <v>610</v>
      </c>
      <c r="F53" s="19" t="s">
        <v>611</v>
      </c>
      <c r="G53" s="22"/>
      <c r="H53" s="19" t="s">
        <v>611</v>
      </c>
      <c r="I53" s="22"/>
      <c r="J53" s="19" t="s">
        <v>611</v>
      </c>
      <c r="K53" s="22"/>
      <c r="L53" s="19" t="s">
        <v>611</v>
      </c>
      <c r="M53" s="22"/>
      <c r="N53" s="19" t="s">
        <v>611</v>
      </c>
      <c r="O53" s="22"/>
      <c r="P53" s="19" t="s">
        <v>611</v>
      </c>
      <c r="Q53" s="22"/>
      <c r="R53" s="19" t="s">
        <v>611</v>
      </c>
      <c r="S53" s="22"/>
      <c r="T53" s="22" t="s">
        <v>612</v>
      </c>
      <c r="U53" s="19" t="s">
        <v>611</v>
      </c>
      <c r="V53" s="19" t="s">
        <v>611</v>
      </c>
      <c r="W53" s="19" t="s">
        <v>655</v>
      </c>
      <c r="X53" s="19" t="s">
        <v>611</v>
      </c>
      <c r="Y53" s="19" t="s">
        <v>611</v>
      </c>
      <c r="Z53" s="19" t="s">
        <v>615</v>
      </c>
      <c r="AA53" s="19" t="s">
        <v>611</v>
      </c>
      <c r="AB53" s="22"/>
      <c r="AC53" s="19" t="s">
        <v>611</v>
      </c>
      <c r="AD53" s="22"/>
      <c r="AE53" s="19" t="s">
        <v>786</v>
      </c>
      <c r="AF53" s="22">
        <v>39814</v>
      </c>
      <c r="AG53" s="19" t="s">
        <v>611</v>
      </c>
      <c r="AH53" s="22"/>
      <c r="AI53" s="19" t="s">
        <v>611</v>
      </c>
      <c r="AJ53" s="22"/>
      <c r="AK53" s="19" t="s">
        <v>611</v>
      </c>
      <c r="AL53" s="22"/>
      <c r="AM53" s="19" t="s">
        <v>611</v>
      </c>
      <c r="AN53" s="22"/>
      <c r="AO53" s="18" t="s">
        <v>786</v>
      </c>
      <c r="AP53" s="19" t="s">
        <v>611</v>
      </c>
      <c r="AQ53" s="19" t="s">
        <v>611</v>
      </c>
      <c r="AR53" s="19" t="s">
        <v>611</v>
      </c>
      <c r="AS53" s="19" t="s">
        <v>611</v>
      </c>
      <c r="AT53" s="19" t="s">
        <v>611</v>
      </c>
      <c r="AU53" s="18" t="s">
        <v>615</v>
      </c>
      <c r="AV53" s="19" t="s">
        <v>617</v>
      </c>
      <c r="AW53" s="19" t="s">
        <v>618</v>
      </c>
      <c r="AX53" s="19" t="s">
        <v>659</v>
      </c>
      <c r="AY53" s="19" t="s">
        <v>611</v>
      </c>
      <c r="AZ53" s="19" t="s">
        <v>611</v>
      </c>
      <c r="BA53" s="19" t="s">
        <v>611</v>
      </c>
      <c r="BB53" s="19" t="s">
        <v>611</v>
      </c>
      <c r="BC53" s="19" t="s">
        <v>615</v>
      </c>
      <c r="BD53" s="19" t="s">
        <v>611</v>
      </c>
      <c r="BE53" s="17">
        <v>655.45</v>
      </c>
      <c r="BF53" s="17">
        <v>83.16</v>
      </c>
      <c r="BG53" s="17">
        <v>738.61</v>
      </c>
      <c r="BI53" s="19" t="s">
        <v>661</v>
      </c>
      <c r="BJ53" s="17">
        <v>362.51</v>
      </c>
      <c r="BK53" s="17">
        <v>292.93</v>
      </c>
      <c r="BL53" s="19" t="s">
        <v>611</v>
      </c>
      <c r="BM53" s="19" t="s">
        <v>611</v>
      </c>
      <c r="BN53" s="19" t="s">
        <v>611</v>
      </c>
      <c r="BO53" s="19" t="s">
        <v>611</v>
      </c>
      <c r="BP53" s="19" t="s">
        <v>611</v>
      </c>
      <c r="BQ53" s="19" t="s">
        <v>611</v>
      </c>
      <c r="BR53" s="19" t="s">
        <v>611</v>
      </c>
      <c r="BS53" s="19" t="s">
        <v>611</v>
      </c>
      <c r="BT53" s="19" t="s">
        <v>615</v>
      </c>
      <c r="BY53" s="19" t="s">
        <v>611</v>
      </c>
      <c r="BZ53" s="19" t="s">
        <v>611</v>
      </c>
      <c r="CA53" s="19" t="s">
        <v>611</v>
      </c>
      <c r="CB53" s="19" t="s">
        <v>611</v>
      </c>
      <c r="CC53" s="19" t="s">
        <v>611</v>
      </c>
      <c r="CD53" s="19" t="s">
        <v>611</v>
      </c>
      <c r="CE53" s="19" t="s">
        <v>611</v>
      </c>
      <c r="CF53" s="19" t="s">
        <v>611</v>
      </c>
      <c r="CG53" s="19" t="s">
        <v>611</v>
      </c>
      <c r="CH53" s="19" t="s">
        <v>611</v>
      </c>
      <c r="CI53" s="19" t="s">
        <v>611</v>
      </c>
      <c r="CJ53" s="19" t="s">
        <v>611</v>
      </c>
      <c r="CK53" s="19" t="s">
        <v>1262</v>
      </c>
      <c r="CL53" s="19" t="s">
        <v>611</v>
      </c>
      <c r="CM53" s="19" t="s">
        <v>611</v>
      </c>
      <c r="CN53" s="19" t="s">
        <v>611</v>
      </c>
      <c r="CO53" s="19" t="s">
        <v>611</v>
      </c>
      <c r="CP53" s="19" t="s">
        <v>611</v>
      </c>
      <c r="CQ53" s="19" t="s">
        <v>611</v>
      </c>
      <c r="CR53" s="19" t="s">
        <v>611</v>
      </c>
      <c r="CS53" s="19" t="s">
        <v>611</v>
      </c>
      <c r="CT53" s="19" t="s">
        <v>611</v>
      </c>
      <c r="CU53" s="19" t="s">
        <v>1741</v>
      </c>
      <c r="CV53" s="17">
        <v>1188648</v>
      </c>
      <c r="CW53" s="17">
        <v>842993</v>
      </c>
      <c r="CX53" s="17">
        <v>169483</v>
      </c>
      <c r="CY53" s="19" t="s">
        <v>611</v>
      </c>
      <c r="CZ53" s="19" t="s">
        <v>611</v>
      </c>
      <c r="DA53" s="19" t="s">
        <v>611</v>
      </c>
      <c r="DB53" s="19" t="s">
        <v>611</v>
      </c>
      <c r="DC53" s="19" t="s">
        <v>611</v>
      </c>
      <c r="DD53" s="19" t="s">
        <v>611</v>
      </c>
      <c r="DE53" s="19" t="s">
        <v>611</v>
      </c>
      <c r="DF53" s="19" t="s">
        <v>611</v>
      </c>
      <c r="DG53" s="19" t="s">
        <v>1741</v>
      </c>
      <c r="DH53" s="17">
        <v>1188648</v>
      </c>
      <c r="DI53" s="17">
        <v>842993</v>
      </c>
      <c r="DJ53" s="17">
        <v>169483</v>
      </c>
      <c r="DK53" s="19" t="s">
        <v>611</v>
      </c>
      <c r="DL53" s="17">
        <v>0</v>
      </c>
      <c r="DM53" s="17">
        <v>2007</v>
      </c>
      <c r="DN53" s="17">
        <v>0</v>
      </c>
      <c r="DO53" s="17">
        <v>2007</v>
      </c>
      <c r="DP53" s="17">
        <v>50</v>
      </c>
      <c r="DQ53" s="17">
        <v>2007</v>
      </c>
      <c r="DR53" s="19" t="s">
        <v>611</v>
      </c>
      <c r="DS53" s="19" t="s">
        <v>610</v>
      </c>
      <c r="DT53" s="19" t="s">
        <v>610</v>
      </c>
      <c r="DU53" s="19" t="s">
        <v>610</v>
      </c>
      <c r="DV53" s="18" t="s">
        <v>610</v>
      </c>
      <c r="DW53" s="19" t="s">
        <v>610</v>
      </c>
      <c r="DX53" s="19" t="s">
        <v>611</v>
      </c>
      <c r="DY53" s="19" t="s">
        <v>611</v>
      </c>
      <c r="DZ53" s="19" t="s">
        <v>790</v>
      </c>
      <c r="EA53" s="19" t="s">
        <v>791</v>
      </c>
      <c r="EB53" s="19" t="s">
        <v>611</v>
      </c>
      <c r="EC53" s="19" t="s">
        <v>611</v>
      </c>
      <c r="ED53" s="19" t="s">
        <v>611</v>
      </c>
      <c r="EE53" s="19" t="s">
        <v>611</v>
      </c>
      <c r="EF53" s="19" t="s">
        <v>611</v>
      </c>
      <c r="EG53" s="19" t="s">
        <v>611</v>
      </c>
      <c r="EH53" s="19" t="s">
        <v>611</v>
      </c>
      <c r="EI53" s="19" t="s">
        <v>611</v>
      </c>
      <c r="EJ53" s="19" t="s">
        <v>634</v>
      </c>
      <c r="EK53" s="19" t="s">
        <v>611</v>
      </c>
      <c r="EL53" s="19" t="s">
        <v>611</v>
      </c>
      <c r="EM53" s="19" t="s">
        <v>611</v>
      </c>
      <c r="EN53" s="19" t="s">
        <v>611</v>
      </c>
      <c r="EO53" s="19" t="s">
        <v>611</v>
      </c>
      <c r="EP53" s="19" t="s">
        <v>611</v>
      </c>
      <c r="EQ53" s="19" t="s">
        <v>611</v>
      </c>
      <c r="ER53" s="19" t="s">
        <v>611</v>
      </c>
      <c r="ES53" s="19" t="s">
        <v>611</v>
      </c>
      <c r="ET53" s="19" t="s">
        <v>611</v>
      </c>
      <c r="EU53" s="19" t="s">
        <v>611</v>
      </c>
      <c r="EV53" s="19" t="s">
        <v>611</v>
      </c>
      <c r="EW53" s="19" t="s">
        <v>611</v>
      </c>
      <c r="EX53" s="19" t="s">
        <v>611</v>
      </c>
      <c r="EY53" s="19" t="s">
        <v>611</v>
      </c>
      <c r="EZ53" s="19" t="s">
        <v>611</v>
      </c>
      <c r="FA53" s="19" t="s">
        <v>611</v>
      </c>
      <c r="FB53" s="19" t="s">
        <v>611</v>
      </c>
      <c r="FC53" s="19" t="s">
        <v>611</v>
      </c>
      <c r="FD53" s="19" t="s">
        <v>611</v>
      </c>
      <c r="FE53" s="19" t="s">
        <v>611</v>
      </c>
      <c r="FF53" s="19" t="s">
        <v>611</v>
      </c>
      <c r="FG53" s="19" t="s">
        <v>611</v>
      </c>
      <c r="FH53" s="19" t="s">
        <v>611</v>
      </c>
      <c r="FI53" s="19" t="s">
        <v>611</v>
      </c>
      <c r="FJ53" s="19" t="s">
        <v>637</v>
      </c>
      <c r="FK53" s="18" t="s">
        <v>635</v>
      </c>
      <c r="FL53" s="18" t="s">
        <v>634</v>
      </c>
      <c r="FM53" s="19" t="s">
        <v>611</v>
      </c>
      <c r="FN53" s="19" t="s">
        <v>672</v>
      </c>
      <c r="FO53" s="19" t="s">
        <v>611</v>
      </c>
      <c r="FP53" s="19" t="s">
        <v>611</v>
      </c>
      <c r="FQ53" s="19" t="s">
        <v>611</v>
      </c>
      <c r="FR53" s="19" t="s">
        <v>611</v>
      </c>
      <c r="FS53" s="19" t="s">
        <v>611</v>
      </c>
      <c r="FT53" s="19" t="s">
        <v>611</v>
      </c>
      <c r="FU53" s="19" t="s">
        <v>611</v>
      </c>
      <c r="FV53" s="19" t="s">
        <v>611</v>
      </c>
      <c r="FW53" s="19" t="s">
        <v>611</v>
      </c>
      <c r="FX53" s="19" t="s">
        <v>611</v>
      </c>
      <c r="FY53" s="19" t="s">
        <v>611</v>
      </c>
      <c r="FZ53" s="19" t="s">
        <v>611</v>
      </c>
      <c r="GA53" s="19" t="s">
        <v>611</v>
      </c>
      <c r="GB53" s="19" t="s">
        <v>611</v>
      </c>
      <c r="GC53" s="19" t="s">
        <v>611</v>
      </c>
      <c r="GD53" s="19" t="s">
        <v>611</v>
      </c>
      <c r="GE53" s="19" t="s">
        <v>679</v>
      </c>
      <c r="GF53" s="19" t="s">
        <v>611</v>
      </c>
      <c r="GG53" s="19" t="s">
        <v>611</v>
      </c>
      <c r="GH53" s="19" t="s">
        <v>611</v>
      </c>
      <c r="GI53" s="19" t="s">
        <v>611</v>
      </c>
      <c r="GJ53" s="19" t="s">
        <v>611</v>
      </c>
      <c r="GK53" s="19" t="s">
        <v>683</v>
      </c>
      <c r="GL53" s="19" t="s">
        <v>611</v>
      </c>
      <c r="GM53" s="19" t="s">
        <v>611</v>
      </c>
      <c r="GN53" s="19" t="s">
        <v>611</v>
      </c>
      <c r="GO53" s="19" t="s">
        <v>611</v>
      </c>
      <c r="GP53" s="19" t="s">
        <v>611</v>
      </c>
      <c r="GQ53" s="19" t="s">
        <v>611</v>
      </c>
      <c r="GR53" s="19" t="s">
        <v>611</v>
      </c>
      <c r="GS53" s="19" t="s">
        <v>611</v>
      </c>
      <c r="GT53" s="19" t="s">
        <v>611</v>
      </c>
      <c r="GU53" s="19" t="s">
        <v>611</v>
      </c>
      <c r="GV53" s="19" t="s">
        <v>611</v>
      </c>
      <c r="GW53" s="19" t="s">
        <v>611</v>
      </c>
      <c r="GX53" s="19" t="s">
        <v>611</v>
      </c>
      <c r="GY53" s="19" t="s">
        <v>611</v>
      </c>
      <c r="GZ53" s="19" t="s">
        <v>611</v>
      </c>
      <c r="HA53" s="19" t="s">
        <v>1946</v>
      </c>
      <c r="HB53" s="18"/>
      <c r="HC53" s="18" t="s">
        <v>938</v>
      </c>
      <c r="HD53" s="19" t="s">
        <v>611</v>
      </c>
      <c r="HE53" s="19" t="s">
        <v>672</v>
      </c>
      <c r="HF53" s="19" t="s">
        <v>611</v>
      </c>
      <c r="HG53" s="19" t="s">
        <v>611</v>
      </c>
      <c r="HH53" s="19" t="s">
        <v>611</v>
      </c>
      <c r="HI53" s="19" t="s">
        <v>611</v>
      </c>
      <c r="HJ53" s="19" t="s">
        <v>611</v>
      </c>
      <c r="HK53" s="19" t="s">
        <v>611</v>
      </c>
      <c r="HL53" s="19" t="s">
        <v>611</v>
      </c>
      <c r="HM53" s="19" t="s">
        <v>611</v>
      </c>
      <c r="HN53" s="19" t="s">
        <v>611</v>
      </c>
      <c r="HO53" s="19" t="s">
        <v>697</v>
      </c>
      <c r="HP53" s="19" t="s">
        <v>939</v>
      </c>
      <c r="HQ53" s="19" t="s">
        <v>611</v>
      </c>
      <c r="HR53" s="19" t="s">
        <v>611</v>
      </c>
      <c r="HS53" s="19" t="s">
        <v>611</v>
      </c>
      <c r="HT53" s="19" t="s">
        <v>611</v>
      </c>
      <c r="HU53" s="19" t="s">
        <v>611</v>
      </c>
      <c r="HV53" s="19" t="s">
        <v>611</v>
      </c>
      <c r="HW53" s="19" t="s">
        <v>611</v>
      </c>
      <c r="HX53" s="19" t="s">
        <v>611</v>
      </c>
      <c r="HY53" s="19" t="s">
        <v>611</v>
      </c>
      <c r="HZ53" s="19" t="s">
        <v>611</v>
      </c>
      <c r="IA53" s="19" t="s">
        <v>611</v>
      </c>
      <c r="IB53" s="18" t="s">
        <v>872</v>
      </c>
      <c r="IC53" s="18" t="s">
        <v>940</v>
      </c>
      <c r="ID53" s="19" t="s">
        <v>1947</v>
      </c>
      <c r="IE53" s="19" t="s">
        <v>611</v>
      </c>
      <c r="IF53" s="19" t="s">
        <v>672</v>
      </c>
      <c r="IG53" s="19" t="s">
        <v>611</v>
      </c>
      <c r="IH53" s="18" t="s">
        <v>611</v>
      </c>
      <c r="II53" s="19" t="s">
        <v>611</v>
      </c>
      <c r="IJ53" s="19" t="s">
        <v>611</v>
      </c>
      <c r="IK53" s="19" t="s">
        <v>611</v>
      </c>
      <c r="IL53" s="19" t="s">
        <v>611</v>
      </c>
      <c r="IM53" s="19" t="s">
        <v>611</v>
      </c>
      <c r="IN53" s="19" t="s">
        <v>611</v>
      </c>
      <c r="IO53" s="19" t="s">
        <v>611</v>
      </c>
      <c r="IP53" s="19" t="s">
        <v>611</v>
      </c>
      <c r="IQ53" s="19" t="s">
        <v>611</v>
      </c>
      <c r="IR53" s="19" t="s">
        <v>611</v>
      </c>
      <c r="IS53" s="19" t="s">
        <v>611</v>
      </c>
      <c r="IT53" s="19" t="s">
        <v>611</v>
      </c>
      <c r="IU53" s="19" t="s">
        <v>721</v>
      </c>
      <c r="IV53" s="19" t="s">
        <v>611</v>
      </c>
      <c r="IW53" s="19" t="s">
        <v>611</v>
      </c>
      <c r="IX53" s="19" t="s">
        <v>611</v>
      </c>
      <c r="IY53" s="19" t="s">
        <v>611</v>
      </c>
      <c r="IZ53" s="19" t="s">
        <v>611</v>
      </c>
      <c r="JA53" s="19" t="s">
        <v>611</v>
      </c>
      <c r="JB53" s="19" t="s">
        <v>611</v>
      </c>
      <c r="JC53" s="19" t="s">
        <v>611</v>
      </c>
      <c r="JD53" s="19" t="s">
        <v>611</v>
      </c>
      <c r="JE53" s="19" t="s">
        <v>611</v>
      </c>
      <c r="JF53" s="19" t="s">
        <v>611</v>
      </c>
      <c r="JG53" s="19" t="s">
        <v>611</v>
      </c>
      <c r="JH53" s="19" t="s">
        <v>611</v>
      </c>
      <c r="JI53" s="19" t="s">
        <v>1948</v>
      </c>
      <c r="JJ53" s="18"/>
      <c r="JK53" s="18" t="s">
        <v>1316</v>
      </c>
      <c r="JL53" s="19" t="s">
        <v>638</v>
      </c>
      <c r="JM53" s="17">
        <v>2</v>
      </c>
      <c r="JN53" s="19" t="s">
        <v>611</v>
      </c>
      <c r="JP53" s="19" t="s">
        <v>611</v>
      </c>
      <c r="JR53" s="19" t="s">
        <v>611</v>
      </c>
      <c r="JT53" s="19" t="s">
        <v>611</v>
      </c>
      <c r="JU53" s="19" t="s">
        <v>611</v>
      </c>
      <c r="JW53" s="19" t="s">
        <v>611</v>
      </c>
      <c r="JY53" s="19" t="s">
        <v>611</v>
      </c>
      <c r="KA53" s="19" t="s">
        <v>611</v>
      </c>
      <c r="KC53" s="19" t="s">
        <v>634</v>
      </c>
      <c r="KD53" s="19" t="s">
        <v>611</v>
      </c>
      <c r="KF53" s="19" t="s">
        <v>611</v>
      </c>
      <c r="KH53" s="19" t="s">
        <v>610</v>
      </c>
      <c r="KI53" s="19" t="s">
        <v>611</v>
      </c>
      <c r="KJ53" s="19" t="s">
        <v>733</v>
      </c>
      <c r="KK53" s="19" t="s">
        <v>611</v>
      </c>
      <c r="KL53" s="19" t="s">
        <v>611</v>
      </c>
      <c r="KM53" s="19" t="s">
        <v>611</v>
      </c>
      <c r="KN53" s="19" t="s">
        <v>611</v>
      </c>
      <c r="KO53" s="19" t="s">
        <v>611</v>
      </c>
      <c r="KP53" s="19" t="s">
        <v>735</v>
      </c>
      <c r="KQ53" s="19" t="s">
        <v>611</v>
      </c>
      <c r="KR53" s="19" t="s">
        <v>642</v>
      </c>
      <c r="KS53" s="19" t="s">
        <v>1949</v>
      </c>
      <c r="KT53" s="19" t="s">
        <v>611</v>
      </c>
      <c r="KU53" s="19" t="s">
        <v>611</v>
      </c>
      <c r="KV53" s="19" t="s">
        <v>739</v>
      </c>
      <c r="KW53" s="19" t="s">
        <v>636</v>
      </c>
      <c r="KX53" s="19" t="s">
        <v>644</v>
      </c>
      <c r="KY53" s="19" t="s">
        <v>1950</v>
      </c>
      <c r="KZ53" s="19" t="s">
        <v>742</v>
      </c>
      <c r="LA53" s="19" t="s">
        <v>1951</v>
      </c>
      <c r="LB53" s="19" t="s">
        <v>744</v>
      </c>
      <c r="LC53" s="19" t="s">
        <v>1949</v>
      </c>
      <c r="LD53" s="19" t="s">
        <v>611</v>
      </c>
      <c r="LE53" s="19" t="s">
        <v>611</v>
      </c>
      <c r="LF53" s="19" t="s">
        <v>611</v>
      </c>
      <c r="LG53" s="19" t="s">
        <v>611</v>
      </c>
      <c r="LH53" s="19" t="s">
        <v>611</v>
      </c>
      <c r="LI53" s="19" t="s">
        <v>611</v>
      </c>
      <c r="LJ53" s="19" t="s">
        <v>611</v>
      </c>
      <c r="LK53" s="19" t="s">
        <v>611</v>
      </c>
      <c r="LL53" s="19" t="s">
        <v>611</v>
      </c>
      <c r="LM53" s="19" t="s">
        <v>611</v>
      </c>
      <c r="LN53" s="19" t="s">
        <v>611</v>
      </c>
      <c r="LO53" s="19" t="s">
        <v>611</v>
      </c>
      <c r="LP53" s="19" t="s">
        <v>611</v>
      </c>
      <c r="LQ53" s="19" t="s">
        <v>611</v>
      </c>
      <c r="LR53" s="19" t="s">
        <v>611</v>
      </c>
      <c r="LS53" s="19" t="s">
        <v>611</v>
      </c>
      <c r="LT53" s="19" t="s">
        <v>611</v>
      </c>
      <c r="LU53" s="19" t="s">
        <v>611</v>
      </c>
      <c r="LV53" s="19" t="s">
        <v>759</v>
      </c>
      <c r="LW53" s="19" t="s">
        <v>760</v>
      </c>
      <c r="LX53" s="19" t="s">
        <v>761</v>
      </c>
      <c r="LY53" s="19" t="s">
        <v>762</v>
      </c>
      <c r="LZ53" s="19" t="s">
        <v>763</v>
      </c>
      <c r="MA53" s="19" t="s">
        <v>611</v>
      </c>
      <c r="MB53" s="19" t="s">
        <v>611</v>
      </c>
      <c r="MC53" s="19" t="s">
        <v>611</v>
      </c>
      <c r="MD53" s="19" t="s">
        <v>611</v>
      </c>
      <c r="ME53" s="19" t="s">
        <v>611</v>
      </c>
      <c r="MF53" s="19" t="s">
        <v>611</v>
      </c>
      <c r="MG53" s="19" t="s">
        <v>611</v>
      </c>
      <c r="MH53" s="19" t="s">
        <v>611</v>
      </c>
      <c r="MI53" s="19" t="s">
        <v>611</v>
      </c>
      <c r="MJ53" s="19" t="s">
        <v>611</v>
      </c>
      <c r="MK53" s="19" t="s">
        <v>771</v>
      </c>
      <c r="ML53" s="19" t="s">
        <v>611</v>
      </c>
      <c r="MM53" s="19" t="s">
        <v>611</v>
      </c>
      <c r="MN53" s="19" t="s">
        <v>611</v>
      </c>
      <c r="MO53" s="19" t="s">
        <v>611</v>
      </c>
      <c r="MP53" s="19" t="s">
        <v>610</v>
      </c>
      <c r="MQ53" s="19" t="s">
        <v>611</v>
      </c>
      <c r="MR53" s="19" t="s">
        <v>611</v>
      </c>
      <c r="MS53" s="19" t="s">
        <v>611</v>
      </c>
      <c r="MT53" s="19" t="s">
        <v>611</v>
      </c>
      <c r="MU53" s="19" t="s">
        <v>883</v>
      </c>
      <c r="MV53" s="19" t="s">
        <v>611</v>
      </c>
      <c r="MW53" s="19" t="s">
        <v>611</v>
      </c>
      <c r="MX53" s="19" t="s">
        <v>611</v>
      </c>
      <c r="MY53" s="19" t="s">
        <v>611</v>
      </c>
      <c r="MZ53" s="19" t="s">
        <v>611</v>
      </c>
      <c r="NA53" s="19" t="s">
        <v>611</v>
      </c>
      <c r="NB53" s="19" t="s">
        <v>611</v>
      </c>
      <c r="NC53" s="19" t="s">
        <v>611</v>
      </c>
      <c r="ND53" s="19" t="s">
        <v>611</v>
      </c>
      <c r="NE53" s="19" t="s">
        <v>611</v>
      </c>
      <c r="NF53" s="19" t="s">
        <v>611</v>
      </c>
      <c r="NG53" s="19" t="s">
        <v>611</v>
      </c>
      <c r="NH53" s="19" t="s">
        <v>611</v>
      </c>
      <c r="NI53" s="19" t="s">
        <v>611</v>
      </c>
      <c r="NJ53" s="19" t="s">
        <v>775</v>
      </c>
      <c r="NK53" s="19" t="s">
        <v>611</v>
      </c>
      <c r="NL53" s="19" t="s">
        <v>611</v>
      </c>
      <c r="NM53" s="19" t="s">
        <v>611</v>
      </c>
      <c r="NN53" s="19" t="s">
        <v>611</v>
      </c>
      <c r="NO53" s="19" t="s">
        <v>611</v>
      </c>
      <c r="NP53" s="18">
        <f t="shared" si="18"/>
        <v>331338</v>
      </c>
      <c r="NQ53" s="18">
        <f t="shared" si="19"/>
        <v>0</v>
      </c>
      <c r="NR53" s="18">
        <f>SUM(OD53,QD53)</f>
        <v>331338</v>
      </c>
      <c r="NS53" s="18">
        <f>SUM(OE53,QE53)</f>
        <v>0</v>
      </c>
      <c r="NT53" s="18">
        <f>SUM(OF53,QF53)</f>
        <v>0</v>
      </c>
      <c r="NU53" s="18">
        <f>SUM(OG53,QG53)</f>
        <v>0</v>
      </c>
      <c r="OD53" s="18">
        <f t="shared" si="20"/>
        <v>331338</v>
      </c>
      <c r="OE53" s="18">
        <f>SUM(OR53,OS53,OT53,OU53,OV53,OW53,OX53,OY53,OZ53,PA53,PB53,PC53,PD53,PE53)</f>
        <v>0</v>
      </c>
      <c r="OF53" s="18">
        <f>SUM(NW53,NX53,NY53,NZ53,OA53,OB53,OC53,OI53,PF53,PG53,PH53,PI53,PJ53,PK53,PM53)</f>
        <v>0</v>
      </c>
      <c r="OG53" s="18">
        <f t="shared" si="21"/>
        <v>0</v>
      </c>
      <c r="OH53" s="19"/>
      <c r="OI53" s="18" t="s">
        <v>611</v>
      </c>
      <c r="OM53" s="17">
        <v>331338</v>
      </c>
      <c r="OQ53" s="19" t="s">
        <v>611</v>
      </c>
      <c r="PE53" s="19" t="s">
        <v>611</v>
      </c>
      <c r="PL53" s="19" t="s">
        <v>611</v>
      </c>
      <c r="PM53" s="19" t="s">
        <v>611</v>
      </c>
      <c r="PX53" s="19" t="s">
        <v>611</v>
      </c>
      <c r="PY53" s="19" t="s">
        <v>611</v>
      </c>
      <c r="QD53" s="18">
        <f t="shared" si="22"/>
        <v>0</v>
      </c>
      <c r="QE53" s="18">
        <f t="shared" si="23"/>
        <v>0</v>
      </c>
      <c r="QF53" s="18">
        <f t="shared" si="24"/>
        <v>0</v>
      </c>
      <c r="QG53" s="18">
        <f t="shared" si="25"/>
        <v>0</v>
      </c>
      <c r="QI53" s="19" t="s">
        <v>611</v>
      </c>
      <c r="QJ53" s="19" t="s">
        <v>611</v>
      </c>
      <c r="QP53" s="19" t="s">
        <v>611</v>
      </c>
      <c r="QQ53" s="18" t="s">
        <v>611</v>
      </c>
      <c r="RN53" s="19" t="s">
        <v>611</v>
      </c>
      <c r="RO53" s="19" t="s">
        <v>611</v>
      </c>
      <c r="RP53" s="19" t="s">
        <v>611</v>
      </c>
      <c r="RU53" s="19" t="s">
        <v>611</v>
      </c>
      <c r="RV53" s="19" t="s">
        <v>611</v>
      </c>
      <c r="SE53" s="19" t="s">
        <v>611</v>
      </c>
      <c r="SF53" s="19" t="s">
        <v>611</v>
      </c>
      <c r="SS53" s="19" t="s">
        <v>611</v>
      </c>
      <c r="ST53" s="19" t="s">
        <v>611</v>
      </c>
      <c r="SU53" s="19" t="s">
        <v>611</v>
      </c>
      <c r="SV53" s="19" t="s">
        <v>611</v>
      </c>
      <c r="SW53" s="19" t="s">
        <v>1952</v>
      </c>
      <c r="SX53" s="18">
        <f t="shared" si="26"/>
        <v>0</v>
      </c>
      <c r="SY53" s="18">
        <f t="shared" si="27"/>
        <v>0</v>
      </c>
      <c r="SZ53" s="19" t="s">
        <v>910</v>
      </c>
      <c r="TH53" s="18">
        <f t="shared" si="28"/>
        <v>0</v>
      </c>
      <c r="TI53" s="18">
        <f t="shared" si="29"/>
        <v>0</v>
      </c>
      <c r="TJ53" s="18">
        <f t="shared" si="30"/>
        <v>0</v>
      </c>
      <c r="TK53" s="18">
        <f t="shared" si="31"/>
        <v>0</v>
      </c>
      <c r="TL53" s="19" t="s">
        <v>611</v>
      </c>
      <c r="TM53" s="19" t="s">
        <v>611</v>
      </c>
      <c r="TT53" s="19" t="s">
        <v>611</v>
      </c>
      <c r="TU53" s="19" t="s">
        <v>611</v>
      </c>
      <c r="UI53" s="19" t="s">
        <v>611</v>
      </c>
      <c r="UJ53" s="19" t="s">
        <v>611</v>
      </c>
      <c r="UQ53" s="19" t="s">
        <v>611</v>
      </c>
      <c r="UR53" s="19" t="s">
        <v>611</v>
      </c>
      <c r="VC53" s="19" t="s">
        <v>611</v>
      </c>
      <c r="VD53" s="19" t="s">
        <v>611</v>
      </c>
      <c r="VI53" s="18">
        <f t="shared" si="32"/>
        <v>0</v>
      </c>
      <c r="VJ53" s="18">
        <f t="shared" si="33"/>
        <v>0</v>
      </c>
      <c r="VK53" s="18">
        <f t="shared" si="34"/>
        <v>0</v>
      </c>
      <c r="VL53" s="18">
        <f t="shared" si="35"/>
        <v>0</v>
      </c>
      <c r="VN53" s="19" t="s">
        <v>611</v>
      </c>
      <c r="VO53" s="19" t="s">
        <v>611</v>
      </c>
      <c r="VU53" s="19" t="s">
        <v>611</v>
      </c>
      <c r="VV53" s="19" t="s">
        <v>611</v>
      </c>
      <c r="WS53" s="19" t="s">
        <v>611</v>
      </c>
      <c r="WT53" s="19" t="s">
        <v>611</v>
      </c>
      <c r="WU53" s="19" t="s">
        <v>611</v>
      </c>
      <c r="WZ53" s="19" t="s">
        <v>611</v>
      </c>
      <c r="XA53" s="19" t="s">
        <v>611</v>
      </c>
      <c r="XJ53" s="19" t="s">
        <v>611</v>
      </c>
      <c r="XK53" s="19" t="s">
        <v>611</v>
      </c>
      <c r="XX53" s="19" t="s">
        <v>611</v>
      </c>
      <c r="XY53" s="19" t="s">
        <v>611</v>
      </c>
      <c r="XZ53" s="19" t="s">
        <v>1953</v>
      </c>
      <c r="YA53" s="17">
        <v>5477242</v>
      </c>
      <c r="YB53" s="19" t="s">
        <v>1954</v>
      </c>
      <c r="YC53" s="19" t="s">
        <v>1955</v>
      </c>
      <c r="YD53" s="19" t="s">
        <v>610</v>
      </c>
    </row>
    <row r="54" spans="1:654" ht="15" customHeight="1">
      <c r="A54" s="17">
        <v>2024</v>
      </c>
      <c r="B54" s="17">
        <v>1005953</v>
      </c>
      <c r="C54" s="19" t="s">
        <v>1956</v>
      </c>
      <c r="D54" s="17">
        <v>0.5</v>
      </c>
      <c r="E54" s="19" t="s">
        <v>610</v>
      </c>
      <c r="F54" s="19" t="s">
        <v>611</v>
      </c>
      <c r="G54" s="22"/>
      <c r="H54" s="19" t="s">
        <v>611</v>
      </c>
      <c r="I54" s="22"/>
      <c r="J54" s="19" t="s">
        <v>611</v>
      </c>
      <c r="K54" s="22"/>
      <c r="L54" s="19" t="s">
        <v>611</v>
      </c>
      <c r="M54" s="22"/>
      <c r="N54" s="19" t="s">
        <v>611</v>
      </c>
      <c r="O54" s="22"/>
      <c r="P54" s="19" t="s">
        <v>611</v>
      </c>
      <c r="Q54" s="22"/>
      <c r="R54" s="19" t="s">
        <v>611</v>
      </c>
      <c r="S54" s="22"/>
      <c r="T54" s="22" t="s">
        <v>612</v>
      </c>
      <c r="U54" s="19" t="s">
        <v>611</v>
      </c>
      <c r="V54" s="19" t="s">
        <v>611</v>
      </c>
      <c r="W54" s="19" t="s">
        <v>611</v>
      </c>
      <c r="X54" s="19" t="s">
        <v>611</v>
      </c>
      <c r="Y54" s="19" t="s">
        <v>614</v>
      </c>
      <c r="Z54" s="19" t="s">
        <v>615</v>
      </c>
      <c r="AA54" s="19" t="s">
        <v>611</v>
      </c>
      <c r="AB54" s="22"/>
      <c r="AC54" s="19" t="s">
        <v>611</v>
      </c>
      <c r="AD54" s="22"/>
      <c r="AE54" s="19" t="s">
        <v>786</v>
      </c>
      <c r="AF54" s="22">
        <v>45505</v>
      </c>
      <c r="AG54" s="19" t="s">
        <v>611</v>
      </c>
      <c r="AH54" s="22"/>
      <c r="AI54" s="19" t="s">
        <v>611</v>
      </c>
      <c r="AJ54" s="22"/>
      <c r="AK54" s="19" t="s">
        <v>611</v>
      </c>
      <c r="AL54" s="22"/>
      <c r="AM54" s="19" t="s">
        <v>611</v>
      </c>
      <c r="AN54" s="22"/>
      <c r="AO54" s="18" t="s">
        <v>786</v>
      </c>
      <c r="AP54" s="19" t="s">
        <v>611</v>
      </c>
      <c r="AQ54" s="19" t="s">
        <v>1957</v>
      </c>
      <c r="AR54" s="19" t="s">
        <v>611</v>
      </c>
      <c r="AS54" s="19" t="s">
        <v>611</v>
      </c>
      <c r="AT54" s="19" t="s">
        <v>611</v>
      </c>
      <c r="AU54" s="18" t="s">
        <v>615</v>
      </c>
      <c r="AV54" s="19" t="s">
        <v>617</v>
      </c>
      <c r="AW54" s="19" t="s">
        <v>618</v>
      </c>
      <c r="AX54" s="19" t="s">
        <v>611</v>
      </c>
      <c r="AY54" s="19" t="s">
        <v>611</v>
      </c>
      <c r="AZ54" s="19" t="s">
        <v>611</v>
      </c>
      <c r="BA54" s="19" t="s">
        <v>611</v>
      </c>
      <c r="BB54" s="19" t="s">
        <v>611</v>
      </c>
      <c r="BC54" s="19" t="s">
        <v>615</v>
      </c>
      <c r="BD54" s="19" t="s">
        <v>611</v>
      </c>
      <c r="BE54" s="17">
        <v>891</v>
      </c>
      <c r="BF54" s="17">
        <v>502</v>
      </c>
      <c r="BG54" s="17">
        <v>1393</v>
      </c>
      <c r="BI54" s="19" t="s">
        <v>661</v>
      </c>
      <c r="BL54" s="19" t="s">
        <v>611</v>
      </c>
      <c r="BM54" s="19" t="s">
        <v>611</v>
      </c>
      <c r="BN54" s="19" t="s">
        <v>611</v>
      </c>
      <c r="BO54" s="19" t="s">
        <v>611</v>
      </c>
      <c r="BP54" s="19" t="s">
        <v>611</v>
      </c>
      <c r="BQ54" s="19" t="s">
        <v>611</v>
      </c>
      <c r="BR54" s="19" t="s">
        <v>611</v>
      </c>
      <c r="BS54" s="19" t="s">
        <v>611</v>
      </c>
      <c r="BT54" s="19" t="s">
        <v>610</v>
      </c>
      <c r="BY54" s="19" t="s">
        <v>611</v>
      </c>
      <c r="BZ54" s="19" t="s">
        <v>611</v>
      </c>
      <c r="CA54" s="19" t="s">
        <v>611</v>
      </c>
      <c r="CB54" s="19" t="s">
        <v>611</v>
      </c>
      <c r="CC54" s="19" t="s">
        <v>611</v>
      </c>
      <c r="CD54" s="19" t="s">
        <v>611</v>
      </c>
      <c r="CE54" s="19" t="s">
        <v>611</v>
      </c>
      <c r="CF54" s="19" t="s">
        <v>611</v>
      </c>
      <c r="CG54" s="19" t="s">
        <v>611</v>
      </c>
      <c r="CH54" s="19" t="s">
        <v>611</v>
      </c>
      <c r="CI54" s="19" t="s">
        <v>611</v>
      </c>
      <c r="CJ54" s="19" t="s">
        <v>611</v>
      </c>
      <c r="CK54" s="19" t="s">
        <v>611</v>
      </c>
      <c r="CL54" s="19" t="s">
        <v>611</v>
      </c>
      <c r="CM54" s="19" t="s">
        <v>611</v>
      </c>
      <c r="CN54" s="19" t="s">
        <v>611</v>
      </c>
      <c r="CO54" s="19" t="s">
        <v>663</v>
      </c>
      <c r="CP54" s="19" t="s">
        <v>611</v>
      </c>
      <c r="CQ54" s="19" t="s">
        <v>611</v>
      </c>
      <c r="CR54" s="19" t="s">
        <v>611</v>
      </c>
      <c r="CS54" s="19" t="s">
        <v>611</v>
      </c>
      <c r="CT54" s="19" t="s">
        <v>610</v>
      </c>
      <c r="CU54" s="19" t="s">
        <v>611</v>
      </c>
      <c r="CY54" s="19" t="s">
        <v>611</v>
      </c>
      <c r="CZ54" s="19" t="s">
        <v>611</v>
      </c>
      <c r="DA54" s="19" t="s">
        <v>611</v>
      </c>
      <c r="DB54" s="19" t="s">
        <v>611</v>
      </c>
      <c r="DC54" s="19" t="s">
        <v>611</v>
      </c>
      <c r="DD54" s="19" t="s">
        <v>611</v>
      </c>
      <c r="DE54" s="19" t="s">
        <v>611</v>
      </c>
      <c r="DF54" s="19" t="s">
        <v>611</v>
      </c>
      <c r="DG54" s="19" t="s">
        <v>611</v>
      </c>
      <c r="DK54" s="19" t="s">
        <v>611</v>
      </c>
      <c r="DL54" s="17">
        <v>30</v>
      </c>
      <c r="DM54" s="17">
        <v>2022</v>
      </c>
      <c r="DN54" s="17">
        <v>0</v>
      </c>
      <c r="DO54" s="17">
        <v>0</v>
      </c>
      <c r="DP54" s="17">
        <v>0</v>
      </c>
      <c r="DQ54" s="17">
        <v>0</v>
      </c>
      <c r="DR54" s="19" t="s">
        <v>611</v>
      </c>
      <c r="DS54" s="19" t="s">
        <v>610</v>
      </c>
      <c r="DT54" s="19" t="s">
        <v>610</v>
      </c>
      <c r="DU54" s="19" t="s">
        <v>610</v>
      </c>
      <c r="DV54" s="18" t="s">
        <v>610</v>
      </c>
      <c r="DW54" s="19" t="s">
        <v>610</v>
      </c>
      <c r="DX54" s="19" t="s">
        <v>894</v>
      </c>
      <c r="DY54" s="19" t="s">
        <v>611</v>
      </c>
      <c r="DZ54" s="19" t="s">
        <v>790</v>
      </c>
      <c r="EA54" s="19" t="s">
        <v>611</v>
      </c>
      <c r="EB54" s="19" t="s">
        <v>848</v>
      </c>
      <c r="EC54" s="19" t="s">
        <v>611</v>
      </c>
      <c r="ED54" s="19" t="s">
        <v>611</v>
      </c>
      <c r="EE54" s="19" t="s">
        <v>611</v>
      </c>
      <c r="EF54" s="19" t="s">
        <v>611</v>
      </c>
      <c r="EG54" s="19" t="s">
        <v>611</v>
      </c>
      <c r="EH54" s="19" t="s">
        <v>625</v>
      </c>
      <c r="EI54" s="19" t="s">
        <v>611</v>
      </c>
      <c r="EJ54" s="19" t="s">
        <v>611</v>
      </c>
      <c r="EK54" s="19" t="s">
        <v>611</v>
      </c>
      <c r="EL54" s="19" t="s">
        <v>611</v>
      </c>
      <c r="EM54" s="19" t="s">
        <v>611</v>
      </c>
      <c r="EN54" s="19" t="s">
        <v>626</v>
      </c>
      <c r="EO54" s="19" t="s">
        <v>611</v>
      </c>
      <c r="EP54" s="19" t="s">
        <v>611</v>
      </c>
      <c r="EQ54" s="19" t="s">
        <v>611</v>
      </c>
      <c r="ER54" s="19" t="s">
        <v>611</v>
      </c>
      <c r="ES54" s="19" t="s">
        <v>611</v>
      </c>
      <c r="ET54" s="19" t="s">
        <v>611</v>
      </c>
      <c r="EU54" s="19" t="s">
        <v>611</v>
      </c>
      <c r="EV54" s="19" t="s">
        <v>611</v>
      </c>
      <c r="EW54" s="19" t="s">
        <v>611</v>
      </c>
      <c r="EX54" s="19" t="s">
        <v>611</v>
      </c>
      <c r="EY54" s="19" t="s">
        <v>611</v>
      </c>
      <c r="EZ54" s="19" t="s">
        <v>611</v>
      </c>
      <c r="FA54" s="19" t="s">
        <v>611</v>
      </c>
      <c r="FB54" s="19" t="s">
        <v>611</v>
      </c>
      <c r="FC54" s="19" t="s">
        <v>611</v>
      </c>
      <c r="FD54" s="19" t="s">
        <v>611</v>
      </c>
      <c r="FE54" s="19" t="s">
        <v>611</v>
      </c>
      <c r="FF54" s="19" t="s">
        <v>611</v>
      </c>
      <c r="FG54" s="19" t="s">
        <v>611</v>
      </c>
      <c r="FH54" s="19" t="s">
        <v>611</v>
      </c>
      <c r="FI54" s="19" t="s">
        <v>611</v>
      </c>
      <c r="FJ54" s="19" t="s">
        <v>1958</v>
      </c>
      <c r="FK54" s="18" t="s">
        <v>628</v>
      </c>
      <c r="FL54" s="18"/>
      <c r="FM54" s="19" t="s">
        <v>611</v>
      </c>
      <c r="FN54" s="19" t="s">
        <v>611</v>
      </c>
      <c r="FO54" s="19" t="s">
        <v>832</v>
      </c>
      <c r="FP54" s="19" t="s">
        <v>611</v>
      </c>
      <c r="FQ54" s="19" t="s">
        <v>611</v>
      </c>
      <c r="FR54" s="19" t="s">
        <v>611</v>
      </c>
      <c r="FS54" s="19" t="s">
        <v>611</v>
      </c>
      <c r="FT54" s="19" t="s">
        <v>611</v>
      </c>
      <c r="FU54" s="19" t="s">
        <v>611</v>
      </c>
      <c r="FV54" s="19" t="s">
        <v>611</v>
      </c>
      <c r="FW54" s="19" t="s">
        <v>611</v>
      </c>
      <c r="FX54" s="19" t="s">
        <v>611</v>
      </c>
      <c r="FY54" s="19" t="s">
        <v>611</v>
      </c>
      <c r="FZ54" s="19" t="s">
        <v>611</v>
      </c>
      <c r="GA54" s="19" t="s">
        <v>611</v>
      </c>
      <c r="GB54" s="19" t="s">
        <v>611</v>
      </c>
      <c r="GC54" s="19" t="s">
        <v>611</v>
      </c>
      <c r="GD54" s="19" t="s">
        <v>611</v>
      </c>
      <c r="GE54" s="19" t="s">
        <v>611</v>
      </c>
      <c r="GF54" s="19" t="s">
        <v>611</v>
      </c>
      <c r="GG54" s="19" t="s">
        <v>611</v>
      </c>
      <c r="GH54" s="19" t="s">
        <v>611</v>
      </c>
      <c r="GI54" s="19" t="s">
        <v>611</v>
      </c>
      <c r="GJ54" s="19" t="s">
        <v>611</v>
      </c>
      <c r="GK54" s="19" t="s">
        <v>611</v>
      </c>
      <c r="GL54" s="19" t="s">
        <v>611</v>
      </c>
      <c r="GM54" s="19" t="s">
        <v>611</v>
      </c>
      <c r="GN54" s="19" t="s">
        <v>611</v>
      </c>
      <c r="GO54" s="19" t="s">
        <v>611</v>
      </c>
      <c r="GP54" s="19" t="s">
        <v>611</v>
      </c>
      <c r="GQ54" s="19" t="s">
        <v>611</v>
      </c>
      <c r="GR54" s="19" t="s">
        <v>611</v>
      </c>
      <c r="GS54" s="19" t="s">
        <v>611</v>
      </c>
      <c r="GT54" s="19" t="s">
        <v>611</v>
      </c>
      <c r="GU54" s="19" t="s">
        <v>611</v>
      </c>
      <c r="GV54" s="19" t="s">
        <v>611</v>
      </c>
      <c r="GW54" s="19" t="s">
        <v>611</v>
      </c>
      <c r="GX54" s="19" t="s">
        <v>611</v>
      </c>
      <c r="GY54" s="19" t="s">
        <v>611</v>
      </c>
      <c r="GZ54" s="19" t="s">
        <v>611</v>
      </c>
      <c r="HA54" s="19" t="s">
        <v>636</v>
      </c>
      <c r="HB54" s="18" t="s">
        <v>832</v>
      </c>
      <c r="HC54" s="18" t="s">
        <v>832</v>
      </c>
      <c r="HD54" s="19" t="s">
        <v>625</v>
      </c>
      <c r="HE54" s="19" t="s">
        <v>611</v>
      </c>
      <c r="HF54" s="19" t="s">
        <v>611</v>
      </c>
      <c r="HG54" s="19" t="s">
        <v>611</v>
      </c>
      <c r="HH54" s="19" t="s">
        <v>611</v>
      </c>
      <c r="HI54" s="19" t="s">
        <v>611</v>
      </c>
      <c r="HJ54" s="19" t="s">
        <v>611</v>
      </c>
      <c r="HK54" s="19" t="s">
        <v>611</v>
      </c>
      <c r="HL54" s="19" t="s">
        <v>611</v>
      </c>
      <c r="HM54" s="19" t="s">
        <v>1959</v>
      </c>
      <c r="HN54" s="19" t="s">
        <v>611</v>
      </c>
      <c r="HO54" s="19" t="s">
        <v>611</v>
      </c>
      <c r="HP54" s="19" t="s">
        <v>611</v>
      </c>
      <c r="HQ54" s="19" t="s">
        <v>611</v>
      </c>
      <c r="HR54" s="19" t="s">
        <v>611</v>
      </c>
      <c r="HS54" s="19" t="s">
        <v>611</v>
      </c>
      <c r="HT54" s="19" t="s">
        <v>611</v>
      </c>
      <c r="HU54" s="19" t="s">
        <v>611</v>
      </c>
      <c r="HV54" s="19" t="s">
        <v>611</v>
      </c>
      <c r="HW54" s="19" t="s">
        <v>611</v>
      </c>
      <c r="HX54" s="19" t="s">
        <v>611</v>
      </c>
      <c r="HY54" s="19" t="s">
        <v>611</v>
      </c>
      <c r="HZ54" s="19" t="s">
        <v>611</v>
      </c>
      <c r="IA54" s="19" t="s">
        <v>611</v>
      </c>
      <c r="IB54" s="18" t="s">
        <v>1960</v>
      </c>
      <c r="IC54" s="18"/>
      <c r="ID54" s="19" t="s">
        <v>1961</v>
      </c>
      <c r="IE54" s="19" t="s">
        <v>625</v>
      </c>
      <c r="IF54" s="19" t="s">
        <v>611</v>
      </c>
      <c r="IG54" s="19" t="s">
        <v>611</v>
      </c>
      <c r="IH54" s="18" t="s">
        <v>942</v>
      </c>
      <c r="II54" s="19" t="s">
        <v>611</v>
      </c>
      <c r="IJ54" s="19" t="s">
        <v>611</v>
      </c>
      <c r="IK54" s="19" t="s">
        <v>611</v>
      </c>
      <c r="IL54" s="19" t="s">
        <v>611</v>
      </c>
      <c r="IM54" s="19" t="s">
        <v>715</v>
      </c>
      <c r="IN54" s="19" t="s">
        <v>611</v>
      </c>
      <c r="IO54" s="19" t="s">
        <v>611</v>
      </c>
      <c r="IP54" s="19" t="s">
        <v>611</v>
      </c>
      <c r="IQ54" s="19" t="s">
        <v>611</v>
      </c>
      <c r="IR54" s="19" t="s">
        <v>611</v>
      </c>
      <c r="IS54" s="19" t="s">
        <v>611</v>
      </c>
      <c r="IT54" s="19" t="s">
        <v>611</v>
      </c>
      <c r="IU54" s="19" t="s">
        <v>611</v>
      </c>
      <c r="IV54" s="19" t="s">
        <v>611</v>
      </c>
      <c r="IW54" s="19" t="s">
        <v>611</v>
      </c>
      <c r="IX54" s="19" t="s">
        <v>611</v>
      </c>
      <c r="IY54" s="19" t="s">
        <v>611</v>
      </c>
      <c r="IZ54" s="19" t="s">
        <v>611</v>
      </c>
      <c r="JA54" s="19" t="s">
        <v>611</v>
      </c>
      <c r="JB54" s="19" t="s">
        <v>611</v>
      </c>
      <c r="JC54" s="19" t="s">
        <v>611</v>
      </c>
      <c r="JD54" s="19" t="s">
        <v>611</v>
      </c>
      <c r="JE54" s="19" t="s">
        <v>611</v>
      </c>
      <c r="JF54" s="19" t="s">
        <v>611</v>
      </c>
      <c r="JG54" s="19" t="s">
        <v>611</v>
      </c>
      <c r="JH54" s="19" t="s">
        <v>611</v>
      </c>
      <c r="JI54" s="19" t="s">
        <v>1962</v>
      </c>
      <c r="JJ54" s="18" t="s">
        <v>1963</v>
      </c>
      <c r="JK54" s="18"/>
      <c r="JL54" s="19" t="s">
        <v>638</v>
      </c>
      <c r="JM54" s="17">
        <v>0.1</v>
      </c>
      <c r="JN54" s="19" t="s">
        <v>611</v>
      </c>
      <c r="JP54" s="19" t="s">
        <v>728</v>
      </c>
      <c r="JQ54" s="17">
        <v>0.1</v>
      </c>
      <c r="JR54" s="19" t="s">
        <v>729</v>
      </c>
      <c r="JS54" s="17">
        <v>0.1</v>
      </c>
      <c r="JT54" s="19" t="s">
        <v>611</v>
      </c>
      <c r="JU54" s="19" t="s">
        <v>611</v>
      </c>
      <c r="JW54" s="19" t="s">
        <v>611</v>
      </c>
      <c r="JY54" s="19" t="s">
        <v>611</v>
      </c>
      <c r="KA54" s="19" t="s">
        <v>611</v>
      </c>
      <c r="KC54" s="19" t="s">
        <v>634</v>
      </c>
      <c r="KD54" s="19" t="s">
        <v>611</v>
      </c>
      <c r="KF54" s="19" t="s">
        <v>611</v>
      </c>
      <c r="KH54" s="19" t="s">
        <v>610</v>
      </c>
      <c r="KI54" s="19" t="s">
        <v>611</v>
      </c>
      <c r="KJ54" s="19" t="s">
        <v>733</v>
      </c>
      <c r="KK54" s="19" t="s">
        <v>611</v>
      </c>
      <c r="KL54" s="19" t="s">
        <v>611</v>
      </c>
      <c r="KM54" s="19" t="s">
        <v>611</v>
      </c>
      <c r="KN54" s="19" t="s">
        <v>611</v>
      </c>
      <c r="KO54" s="19" t="s">
        <v>611</v>
      </c>
      <c r="KP54" s="19" t="s">
        <v>611</v>
      </c>
      <c r="KQ54" s="19" t="s">
        <v>610</v>
      </c>
      <c r="KR54" s="19" t="s">
        <v>642</v>
      </c>
      <c r="KS54" s="19" t="s">
        <v>1964</v>
      </c>
      <c r="KT54" s="19" t="s">
        <v>737</v>
      </c>
      <c r="KU54" s="19" t="s">
        <v>1965</v>
      </c>
      <c r="KV54" s="19" t="s">
        <v>611</v>
      </c>
      <c r="KW54" s="19" t="s">
        <v>611</v>
      </c>
      <c r="KX54" s="19" t="s">
        <v>644</v>
      </c>
      <c r="KY54" s="19" t="s">
        <v>1965</v>
      </c>
      <c r="KZ54" s="19" t="s">
        <v>742</v>
      </c>
      <c r="LA54" s="19" t="s">
        <v>1965</v>
      </c>
      <c r="LB54" s="19" t="s">
        <v>744</v>
      </c>
      <c r="LC54" s="19" t="s">
        <v>1965</v>
      </c>
      <c r="LD54" s="19" t="s">
        <v>611</v>
      </c>
      <c r="LE54" s="19" t="s">
        <v>611</v>
      </c>
      <c r="LF54" s="19" t="s">
        <v>611</v>
      </c>
      <c r="LG54" s="19" t="s">
        <v>611</v>
      </c>
      <c r="LH54" s="19" t="s">
        <v>611</v>
      </c>
      <c r="LI54" s="19" t="s">
        <v>611</v>
      </c>
      <c r="LJ54" s="19" t="s">
        <v>611</v>
      </c>
      <c r="LK54" s="19" t="s">
        <v>611</v>
      </c>
      <c r="LL54" s="19" t="s">
        <v>611</v>
      </c>
      <c r="LM54" s="19" t="s">
        <v>611</v>
      </c>
      <c r="LN54" s="19" t="s">
        <v>611</v>
      </c>
      <c r="LO54" s="19" t="s">
        <v>611</v>
      </c>
      <c r="LP54" s="19" t="s">
        <v>611</v>
      </c>
      <c r="LQ54" s="19" t="s">
        <v>611</v>
      </c>
      <c r="LR54" s="19" t="s">
        <v>611</v>
      </c>
      <c r="LS54" s="19" t="s">
        <v>611</v>
      </c>
      <c r="LT54" s="19" t="s">
        <v>611</v>
      </c>
      <c r="LU54" s="19" t="s">
        <v>611</v>
      </c>
      <c r="LV54" s="19" t="s">
        <v>759</v>
      </c>
      <c r="LW54" s="19" t="s">
        <v>611</v>
      </c>
      <c r="LX54" s="19" t="s">
        <v>611</v>
      </c>
      <c r="LY54" s="19" t="s">
        <v>762</v>
      </c>
      <c r="LZ54" s="19" t="s">
        <v>611</v>
      </c>
      <c r="MA54" s="19" t="s">
        <v>611</v>
      </c>
      <c r="MB54" s="19" t="s">
        <v>611</v>
      </c>
      <c r="MC54" s="19" t="s">
        <v>611</v>
      </c>
      <c r="MD54" s="19" t="s">
        <v>611</v>
      </c>
      <c r="ME54" s="19" t="s">
        <v>611</v>
      </c>
      <c r="MF54" s="19" t="s">
        <v>611</v>
      </c>
      <c r="MG54" s="19" t="s">
        <v>646</v>
      </c>
      <c r="MH54" s="19" t="s">
        <v>611</v>
      </c>
      <c r="MI54" s="19" t="s">
        <v>611</v>
      </c>
      <c r="MJ54" s="19" t="s">
        <v>636</v>
      </c>
      <c r="MK54" s="19" t="s">
        <v>611</v>
      </c>
      <c r="ML54" s="19" t="s">
        <v>611</v>
      </c>
      <c r="MM54" s="19" t="s">
        <v>611</v>
      </c>
      <c r="MN54" s="19" t="s">
        <v>634</v>
      </c>
      <c r="MO54" s="19" t="s">
        <v>611</v>
      </c>
      <c r="MP54" s="19" t="s">
        <v>610</v>
      </c>
      <c r="MQ54" s="19" t="s">
        <v>611</v>
      </c>
      <c r="MR54" s="19" t="s">
        <v>611</v>
      </c>
      <c r="MS54" s="19" t="s">
        <v>882</v>
      </c>
      <c r="MT54" s="19" t="s">
        <v>648</v>
      </c>
      <c r="MU54" s="19" t="s">
        <v>611</v>
      </c>
      <c r="MV54" s="19" t="s">
        <v>611</v>
      </c>
      <c r="MW54" s="19" t="s">
        <v>611</v>
      </c>
      <c r="MX54" s="19" t="s">
        <v>611</v>
      </c>
      <c r="MY54" s="19" t="s">
        <v>611</v>
      </c>
      <c r="MZ54" s="19" t="s">
        <v>611</v>
      </c>
      <c r="NA54" s="19" t="s">
        <v>611</v>
      </c>
      <c r="NB54" s="19" t="s">
        <v>611</v>
      </c>
      <c r="NC54" s="19" t="s">
        <v>611</v>
      </c>
      <c r="ND54" s="19" t="s">
        <v>611</v>
      </c>
      <c r="NE54" s="19" t="s">
        <v>611</v>
      </c>
      <c r="NF54" s="19" t="s">
        <v>611</v>
      </c>
      <c r="NG54" s="19" t="s">
        <v>611</v>
      </c>
      <c r="NH54" s="19" t="s">
        <v>611</v>
      </c>
      <c r="NI54" s="19" t="s">
        <v>611</v>
      </c>
      <c r="NJ54" s="19" t="s">
        <v>611</v>
      </c>
      <c r="NK54" s="19" t="s">
        <v>611</v>
      </c>
      <c r="NL54" s="19" t="s">
        <v>649</v>
      </c>
      <c r="NM54" s="19" t="s">
        <v>611</v>
      </c>
      <c r="NN54" s="19" t="s">
        <v>611</v>
      </c>
      <c r="NO54" s="19" t="s">
        <v>636</v>
      </c>
      <c r="NP54" s="18">
        <f t="shared" si="18"/>
        <v>0</v>
      </c>
      <c r="NQ54" s="18">
        <f t="shared" si="19"/>
        <v>0</v>
      </c>
      <c r="NR54" s="18">
        <f>SUM(OD54,QD54)</f>
        <v>0</v>
      </c>
      <c r="NS54" s="18">
        <f>SUM(OE54,QE54)</f>
        <v>0</v>
      </c>
      <c r="NT54" s="18">
        <f>SUM(OF54,QF54)</f>
        <v>0</v>
      </c>
      <c r="NU54" s="18">
        <f>SUM(OG54,QG54)</f>
        <v>0</v>
      </c>
      <c r="NV54" s="17">
        <v>307897</v>
      </c>
      <c r="OD54" s="18">
        <f t="shared" si="20"/>
        <v>0</v>
      </c>
      <c r="OE54" s="18">
        <f>SUM(OR54,OS54,OT54,OU54,OV54,OW54,OX54,OY54,OZ54,PA54,PB54,PC54,PD54,PE54)</f>
        <v>0</v>
      </c>
      <c r="OF54" s="18">
        <f>SUM(NW54,NX54,NY54,NZ54,OA54,OB54,OC54,OI54,PF54,PG54,PH54,PI54,PJ54,PK54,PM54)</f>
        <v>0</v>
      </c>
      <c r="OG54" s="18">
        <f t="shared" si="21"/>
        <v>0</v>
      </c>
      <c r="OH54" s="19"/>
      <c r="OI54" s="18" t="s">
        <v>611</v>
      </c>
      <c r="OQ54" s="19" t="s">
        <v>611</v>
      </c>
      <c r="PE54" s="19" t="s">
        <v>611</v>
      </c>
      <c r="PL54" s="19" t="s">
        <v>611</v>
      </c>
      <c r="PM54" s="19" t="s">
        <v>611</v>
      </c>
      <c r="PX54" s="19" t="s">
        <v>611</v>
      </c>
      <c r="PY54" s="19" t="s">
        <v>611</v>
      </c>
      <c r="QD54" s="18">
        <f t="shared" si="22"/>
        <v>0</v>
      </c>
      <c r="QE54" s="18">
        <f t="shared" si="23"/>
        <v>0</v>
      </c>
      <c r="QF54" s="18">
        <f t="shared" si="24"/>
        <v>0</v>
      </c>
      <c r="QG54" s="18">
        <f t="shared" si="25"/>
        <v>0</v>
      </c>
      <c r="QI54" s="19" t="s">
        <v>611</v>
      </c>
      <c r="QJ54" s="19" t="s">
        <v>611</v>
      </c>
      <c r="QP54" s="19" t="s">
        <v>611</v>
      </c>
      <c r="QQ54" s="18" t="s">
        <v>611</v>
      </c>
      <c r="RN54" s="19" t="s">
        <v>611</v>
      </c>
      <c r="RO54" s="19" t="s">
        <v>611</v>
      </c>
      <c r="RP54" s="19" t="s">
        <v>611</v>
      </c>
      <c r="RU54" s="19" t="s">
        <v>611</v>
      </c>
      <c r="RV54" s="19" t="s">
        <v>611</v>
      </c>
      <c r="SE54" s="19" t="s">
        <v>611</v>
      </c>
      <c r="SF54" s="19" t="s">
        <v>611</v>
      </c>
      <c r="SS54" s="19" t="s">
        <v>611</v>
      </c>
      <c r="ST54" s="19" t="s">
        <v>611</v>
      </c>
      <c r="SU54" s="19" t="s">
        <v>611</v>
      </c>
      <c r="SV54" s="19" t="s">
        <v>839</v>
      </c>
      <c r="SW54" s="19" t="s">
        <v>1966</v>
      </c>
      <c r="SX54" s="18">
        <f t="shared" si="26"/>
        <v>108667.5</v>
      </c>
      <c r="SY54" s="18">
        <f t="shared" si="27"/>
        <v>0</v>
      </c>
      <c r="SZ54" s="19" t="s">
        <v>611</v>
      </c>
      <c r="TA54" s="17">
        <v>46983.5</v>
      </c>
      <c r="TB54" s="17">
        <v>48929</v>
      </c>
      <c r="TH54" s="18">
        <f t="shared" si="28"/>
        <v>12755</v>
      </c>
      <c r="TI54" s="18">
        <f t="shared" si="29"/>
        <v>0</v>
      </c>
      <c r="TJ54" s="18">
        <f t="shared" si="30"/>
        <v>95912.5</v>
      </c>
      <c r="TK54" s="18">
        <f t="shared" si="31"/>
        <v>0</v>
      </c>
      <c r="TL54" s="19" t="s">
        <v>611</v>
      </c>
      <c r="TM54" s="19" t="s">
        <v>611</v>
      </c>
      <c r="TN54" s="17">
        <v>12755</v>
      </c>
      <c r="TT54" s="19" t="s">
        <v>611</v>
      </c>
      <c r="TU54" s="19" t="s">
        <v>611</v>
      </c>
      <c r="UI54" s="19" t="s">
        <v>611</v>
      </c>
      <c r="UJ54" s="19" t="s">
        <v>611</v>
      </c>
      <c r="UQ54" s="19" t="s">
        <v>611</v>
      </c>
      <c r="UR54" s="19" t="s">
        <v>611</v>
      </c>
      <c r="VC54" s="19" t="s">
        <v>611</v>
      </c>
      <c r="VD54" s="19" t="s">
        <v>611</v>
      </c>
      <c r="VI54" s="18">
        <f t="shared" si="32"/>
        <v>0</v>
      </c>
      <c r="VJ54" s="18">
        <f t="shared" si="33"/>
        <v>0</v>
      </c>
      <c r="VK54" s="18">
        <f t="shared" si="34"/>
        <v>0</v>
      </c>
      <c r="VL54" s="18">
        <f t="shared" si="35"/>
        <v>0</v>
      </c>
      <c r="VN54" s="19" t="s">
        <v>611</v>
      </c>
      <c r="VO54" s="19" t="s">
        <v>611</v>
      </c>
      <c r="VU54" s="19" t="s">
        <v>611</v>
      </c>
      <c r="VV54" s="19" t="s">
        <v>611</v>
      </c>
      <c r="WS54" s="19" t="s">
        <v>611</v>
      </c>
      <c r="WT54" s="19" t="s">
        <v>611</v>
      </c>
      <c r="WU54" s="19" t="s">
        <v>611</v>
      </c>
      <c r="WZ54" s="19" t="s">
        <v>611</v>
      </c>
      <c r="XA54" s="19" t="s">
        <v>611</v>
      </c>
      <c r="XJ54" s="19" t="s">
        <v>611</v>
      </c>
      <c r="XK54" s="19" t="s">
        <v>611</v>
      </c>
      <c r="XX54" s="19" t="s">
        <v>611</v>
      </c>
      <c r="XY54" s="19" t="s">
        <v>611</v>
      </c>
      <c r="XZ54" s="19" t="s">
        <v>1967</v>
      </c>
      <c r="YA54" s="17">
        <v>0</v>
      </c>
      <c r="YB54" s="19" t="s">
        <v>636</v>
      </c>
      <c r="YC54" s="19" t="s">
        <v>1968</v>
      </c>
      <c r="YD54" s="19" t="s">
        <v>610</v>
      </c>
    </row>
    <row r="55" spans="1:654" ht="15" customHeight="1">
      <c r="A55" s="17">
        <v>2024</v>
      </c>
      <c r="B55" s="17">
        <v>5905005</v>
      </c>
      <c r="C55" s="19" t="s">
        <v>1969</v>
      </c>
      <c r="D55" s="17">
        <v>0.1</v>
      </c>
      <c r="E55" s="19" t="s">
        <v>615</v>
      </c>
      <c r="F55" s="19" t="s">
        <v>611</v>
      </c>
      <c r="G55" s="22"/>
      <c r="H55" s="19" t="s">
        <v>611</v>
      </c>
      <c r="I55" s="22"/>
      <c r="J55" s="19" t="s">
        <v>611</v>
      </c>
      <c r="K55" s="22"/>
      <c r="L55" s="19" t="s">
        <v>611</v>
      </c>
      <c r="M55" s="22"/>
      <c r="N55" s="19" t="s">
        <v>611</v>
      </c>
      <c r="O55" s="22"/>
      <c r="P55" s="19" t="s">
        <v>611</v>
      </c>
      <c r="Q55" s="22"/>
      <c r="R55" s="19" t="s">
        <v>616</v>
      </c>
      <c r="S55" s="22">
        <v>44927</v>
      </c>
      <c r="T55" s="22" t="s">
        <v>616</v>
      </c>
      <c r="U55" s="19" t="s">
        <v>611</v>
      </c>
      <c r="V55" s="19" t="s">
        <v>1970</v>
      </c>
      <c r="W55" s="19" t="s">
        <v>611</v>
      </c>
      <c r="X55" s="19" t="s">
        <v>611</v>
      </c>
      <c r="Y55" s="19" t="s">
        <v>611</v>
      </c>
      <c r="Z55" s="19" t="s">
        <v>610</v>
      </c>
      <c r="AA55" s="19" t="s">
        <v>611</v>
      </c>
      <c r="AB55" s="22"/>
      <c r="AC55" s="19" t="s">
        <v>611</v>
      </c>
      <c r="AD55" s="22"/>
      <c r="AE55" s="19" t="s">
        <v>611</v>
      </c>
      <c r="AF55" s="22"/>
      <c r="AG55" s="19" t="s">
        <v>611</v>
      </c>
      <c r="AH55" s="22"/>
      <c r="AI55" s="19" t="s">
        <v>611</v>
      </c>
      <c r="AJ55" s="22"/>
      <c r="AK55" s="19" t="s">
        <v>611</v>
      </c>
      <c r="AL55" s="22"/>
      <c r="AM55" s="19" t="s">
        <v>611</v>
      </c>
      <c r="AN55" s="22"/>
      <c r="AO55" s="18" t="s">
        <v>612</v>
      </c>
      <c r="AP55" s="19" t="s">
        <v>611</v>
      </c>
      <c r="AQ55" s="19" t="s">
        <v>611</v>
      </c>
      <c r="AR55" s="19" t="s">
        <v>611</v>
      </c>
      <c r="AS55" s="19" t="s">
        <v>611</v>
      </c>
      <c r="AT55" s="19" t="s">
        <v>614</v>
      </c>
      <c r="AU55" s="18" t="s">
        <v>615</v>
      </c>
      <c r="AV55" s="19" t="s">
        <v>617</v>
      </c>
      <c r="AW55" s="19" t="s">
        <v>618</v>
      </c>
      <c r="AX55" s="19" t="s">
        <v>611</v>
      </c>
      <c r="AY55" s="19" t="s">
        <v>611</v>
      </c>
      <c r="AZ55" s="19" t="s">
        <v>619</v>
      </c>
      <c r="BA55" s="19" t="s">
        <v>611</v>
      </c>
      <c r="BB55" s="19" t="s">
        <v>611</v>
      </c>
      <c r="BC55" s="19" t="s">
        <v>615</v>
      </c>
      <c r="BD55" s="19" t="s">
        <v>611</v>
      </c>
      <c r="BE55" s="17">
        <v>116.9</v>
      </c>
      <c r="BF55" s="17">
        <v>0</v>
      </c>
      <c r="BG55" s="17">
        <v>116.9</v>
      </c>
      <c r="BI55" s="19" t="s">
        <v>661</v>
      </c>
      <c r="BJ55" s="17">
        <v>56.3</v>
      </c>
      <c r="BK55" s="17">
        <v>60.6</v>
      </c>
      <c r="BL55" s="19" t="s">
        <v>611</v>
      </c>
      <c r="BM55" s="19" t="s">
        <v>611</v>
      </c>
      <c r="BN55" s="19" t="s">
        <v>611</v>
      </c>
      <c r="BO55" s="19" t="s">
        <v>611</v>
      </c>
      <c r="BP55" s="19" t="s">
        <v>611</v>
      </c>
      <c r="BQ55" s="19" t="s">
        <v>611</v>
      </c>
      <c r="BR55" s="19" t="s">
        <v>611</v>
      </c>
      <c r="BS55" s="19" t="s">
        <v>611</v>
      </c>
      <c r="BT55" s="19" t="s">
        <v>610</v>
      </c>
      <c r="BY55" s="19" t="s">
        <v>611</v>
      </c>
      <c r="BZ55" s="19" t="s">
        <v>611</v>
      </c>
      <c r="CA55" s="19" t="s">
        <v>611</v>
      </c>
      <c r="CB55" s="19" t="s">
        <v>611</v>
      </c>
      <c r="CC55" s="19" t="s">
        <v>611</v>
      </c>
      <c r="CD55" s="19" t="s">
        <v>611</v>
      </c>
      <c r="CE55" s="19" t="s">
        <v>611</v>
      </c>
      <c r="CF55" s="19" t="s">
        <v>611</v>
      </c>
      <c r="CG55" s="19" t="s">
        <v>611</v>
      </c>
      <c r="CH55" s="19" t="s">
        <v>611</v>
      </c>
      <c r="CI55" s="19" t="s">
        <v>611</v>
      </c>
      <c r="CJ55" s="19" t="s">
        <v>611</v>
      </c>
      <c r="CK55" s="19" t="s">
        <v>611</v>
      </c>
      <c r="CL55" s="19" t="s">
        <v>611</v>
      </c>
      <c r="CM55" s="19" t="s">
        <v>611</v>
      </c>
      <c r="CN55" s="19" t="s">
        <v>611</v>
      </c>
      <c r="CO55" s="19" t="s">
        <v>611</v>
      </c>
      <c r="CP55" s="19" t="s">
        <v>621</v>
      </c>
      <c r="CQ55" s="19" t="s">
        <v>622</v>
      </c>
      <c r="CR55" s="19" t="s">
        <v>611</v>
      </c>
      <c r="CS55" s="19" t="s">
        <v>611</v>
      </c>
      <c r="CT55" s="19" t="s">
        <v>610</v>
      </c>
      <c r="CU55" s="19" t="s">
        <v>611</v>
      </c>
      <c r="CY55" s="19" t="s">
        <v>611</v>
      </c>
      <c r="CZ55" s="19" t="s">
        <v>611</v>
      </c>
      <c r="DA55" s="19" t="s">
        <v>611</v>
      </c>
      <c r="DB55" s="19" t="s">
        <v>611</v>
      </c>
      <c r="DC55" s="19" t="s">
        <v>611</v>
      </c>
      <c r="DD55" s="19" t="s">
        <v>611</v>
      </c>
      <c r="DE55" s="19" t="s">
        <v>611</v>
      </c>
      <c r="DF55" s="19" t="s">
        <v>611</v>
      </c>
      <c r="DG55" s="19" t="s">
        <v>611</v>
      </c>
      <c r="DK55" s="19" t="s">
        <v>611</v>
      </c>
      <c r="DL55" s="17">
        <v>40</v>
      </c>
      <c r="DM55" s="17">
        <v>2007</v>
      </c>
      <c r="DN55" s="17">
        <v>60</v>
      </c>
      <c r="DO55" s="17">
        <v>2007</v>
      </c>
      <c r="DP55" s="17">
        <v>100</v>
      </c>
      <c r="DQ55" s="17">
        <v>2007</v>
      </c>
      <c r="DR55" s="19" t="s">
        <v>611</v>
      </c>
      <c r="DS55" s="19" t="s">
        <v>610</v>
      </c>
      <c r="DT55" s="19" t="s">
        <v>610</v>
      </c>
      <c r="DU55" s="19" t="s">
        <v>615</v>
      </c>
      <c r="DV55" s="18" t="s">
        <v>615</v>
      </c>
      <c r="DW55" s="19" t="s">
        <v>611</v>
      </c>
      <c r="DX55" s="19" t="s">
        <v>894</v>
      </c>
      <c r="DY55" s="19" t="s">
        <v>789</v>
      </c>
      <c r="DZ55" s="19" t="s">
        <v>790</v>
      </c>
      <c r="EA55" s="19" t="s">
        <v>611</v>
      </c>
      <c r="EB55" s="19" t="s">
        <v>611</v>
      </c>
      <c r="EC55" s="19" t="s">
        <v>611</v>
      </c>
      <c r="ED55" s="19" t="s">
        <v>611</v>
      </c>
      <c r="EE55" s="19" t="s">
        <v>611</v>
      </c>
      <c r="EF55" s="19" t="s">
        <v>611</v>
      </c>
      <c r="EG55" s="19" t="s">
        <v>611</v>
      </c>
      <c r="EH55" s="19" t="s">
        <v>625</v>
      </c>
      <c r="EI55" s="19" t="s">
        <v>611</v>
      </c>
      <c r="EJ55" s="19" t="s">
        <v>611</v>
      </c>
      <c r="EK55" s="19" t="s">
        <v>611</v>
      </c>
      <c r="EL55" s="19" t="s">
        <v>611</v>
      </c>
      <c r="EM55" s="19" t="s">
        <v>611</v>
      </c>
      <c r="EN55" s="19" t="s">
        <v>626</v>
      </c>
      <c r="EO55" s="19" t="s">
        <v>611</v>
      </c>
      <c r="EP55" s="19" t="s">
        <v>611</v>
      </c>
      <c r="EQ55" s="19" t="s">
        <v>611</v>
      </c>
      <c r="ER55" s="19" t="s">
        <v>611</v>
      </c>
      <c r="ES55" s="19" t="s">
        <v>611</v>
      </c>
      <c r="ET55" s="19" t="s">
        <v>611</v>
      </c>
      <c r="EU55" s="19" t="s">
        <v>611</v>
      </c>
      <c r="FC55" s="19" t="s">
        <v>611</v>
      </c>
      <c r="FD55" s="19" t="s">
        <v>611</v>
      </c>
      <c r="FE55" s="19" t="s">
        <v>611</v>
      </c>
      <c r="FF55" s="19" t="s">
        <v>611</v>
      </c>
      <c r="FG55" s="19" t="s">
        <v>611</v>
      </c>
      <c r="FH55" s="19" t="s">
        <v>611</v>
      </c>
      <c r="FI55" s="19" t="s">
        <v>611</v>
      </c>
      <c r="FJ55" s="19" t="s">
        <v>1971</v>
      </c>
      <c r="FK55" s="18" t="s">
        <v>628</v>
      </c>
      <c r="FL55" s="18"/>
      <c r="FM55" s="19" t="s">
        <v>625</v>
      </c>
      <c r="FN55" s="19" t="s">
        <v>611</v>
      </c>
      <c r="FO55" s="19" t="s">
        <v>611</v>
      </c>
      <c r="FP55" s="19" t="s">
        <v>611</v>
      </c>
      <c r="FQ55" s="19" t="s">
        <v>611</v>
      </c>
      <c r="FR55" s="19" t="s">
        <v>611</v>
      </c>
      <c r="FS55" s="19" t="s">
        <v>1107</v>
      </c>
      <c r="FT55" s="19" t="s">
        <v>611</v>
      </c>
      <c r="FU55" s="19" t="s">
        <v>629</v>
      </c>
      <c r="FV55" s="19" t="s">
        <v>611</v>
      </c>
      <c r="FW55" s="19" t="s">
        <v>611</v>
      </c>
      <c r="FX55" s="19" t="s">
        <v>611</v>
      </c>
      <c r="FY55" s="19" t="s">
        <v>611</v>
      </c>
      <c r="FZ55" s="19" t="s">
        <v>611</v>
      </c>
      <c r="GA55" s="19" t="s">
        <v>677</v>
      </c>
      <c r="GB55" s="19" t="s">
        <v>611</v>
      </c>
      <c r="GC55" s="19" t="s">
        <v>611</v>
      </c>
      <c r="HA55" s="19" t="s">
        <v>1972</v>
      </c>
      <c r="HB55" s="18" t="s">
        <v>1973</v>
      </c>
      <c r="HC55" s="18"/>
      <c r="HD55" s="19" t="s">
        <v>611</v>
      </c>
      <c r="HE55" s="19" t="s">
        <v>611</v>
      </c>
      <c r="HF55" s="19" t="s">
        <v>634</v>
      </c>
      <c r="HG55" s="19" t="s">
        <v>611</v>
      </c>
      <c r="HH55" s="19" t="s">
        <v>611</v>
      </c>
      <c r="HI55" s="19" t="s">
        <v>611</v>
      </c>
      <c r="HJ55" s="19" t="s">
        <v>611</v>
      </c>
      <c r="HN55" s="19" t="s">
        <v>611</v>
      </c>
      <c r="HO55" s="19" t="s">
        <v>611</v>
      </c>
      <c r="HP55" s="19" t="s">
        <v>611</v>
      </c>
      <c r="HQ55" s="19" t="s">
        <v>611</v>
      </c>
      <c r="HR55" s="19" t="s">
        <v>611</v>
      </c>
      <c r="HS55" s="19" t="s">
        <v>611</v>
      </c>
      <c r="HT55" s="19" t="s">
        <v>611</v>
      </c>
      <c r="HU55" s="19" t="s">
        <v>611</v>
      </c>
      <c r="HV55" s="19" t="s">
        <v>611</v>
      </c>
      <c r="HW55" s="19" t="s">
        <v>611</v>
      </c>
      <c r="HX55" s="19" t="s">
        <v>611</v>
      </c>
      <c r="HY55" s="19" t="s">
        <v>611</v>
      </c>
      <c r="HZ55" s="19" t="s">
        <v>611</v>
      </c>
      <c r="IA55" s="19" t="s">
        <v>611</v>
      </c>
      <c r="IB55" s="18" t="s">
        <v>635</v>
      </c>
      <c r="IC55" s="18" t="s">
        <v>634</v>
      </c>
      <c r="ID55" s="19" t="s">
        <v>637</v>
      </c>
      <c r="IE55" s="19" t="s">
        <v>625</v>
      </c>
      <c r="IF55" s="19" t="s">
        <v>672</v>
      </c>
      <c r="IG55" s="19" t="s">
        <v>611</v>
      </c>
      <c r="IH55" s="18" t="s">
        <v>942</v>
      </c>
      <c r="II55" s="19" t="s">
        <v>611</v>
      </c>
      <c r="IJ55" s="19" t="s">
        <v>611</v>
      </c>
      <c r="IK55" s="19" t="s">
        <v>611</v>
      </c>
      <c r="IL55" s="19" t="s">
        <v>611</v>
      </c>
      <c r="IM55" s="19" t="s">
        <v>715</v>
      </c>
      <c r="IN55" s="19" t="s">
        <v>611</v>
      </c>
      <c r="IO55" s="19" t="s">
        <v>611</v>
      </c>
      <c r="IP55" s="19" t="s">
        <v>611</v>
      </c>
      <c r="IQ55" s="19" t="s">
        <v>611</v>
      </c>
      <c r="IR55" s="19" t="s">
        <v>611</v>
      </c>
      <c r="IS55" s="19" t="s">
        <v>611</v>
      </c>
      <c r="IT55" s="19" t="s">
        <v>611</v>
      </c>
      <c r="IU55" s="19" t="s">
        <v>611</v>
      </c>
      <c r="IV55" s="19" t="s">
        <v>611</v>
      </c>
      <c r="IW55" s="19" t="s">
        <v>611</v>
      </c>
      <c r="IX55" s="19" t="s">
        <v>611</v>
      </c>
      <c r="IY55" s="19" t="s">
        <v>611</v>
      </c>
      <c r="IZ55" s="19" t="s">
        <v>611</v>
      </c>
      <c r="JA55" s="19" t="s">
        <v>611</v>
      </c>
      <c r="JB55" s="19" t="s">
        <v>611</v>
      </c>
      <c r="JC55" s="19" t="s">
        <v>611</v>
      </c>
      <c r="JD55" s="19" t="s">
        <v>611</v>
      </c>
      <c r="JE55" s="19" t="s">
        <v>805</v>
      </c>
      <c r="JF55" s="19" t="s">
        <v>718</v>
      </c>
      <c r="JG55" s="19" t="s">
        <v>611</v>
      </c>
      <c r="JH55" s="19" t="s">
        <v>611</v>
      </c>
      <c r="JI55" s="19" t="s">
        <v>1974</v>
      </c>
      <c r="JJ55" s="18" t="s">
        <v>1963</v>
      </c>
      <c r="JK55" s="18" t="s">
        <v>1975</v>
      </c>
      <c r="JL55" s="19" t="s">
        <v>611</v>
      </c>
      <c r="JN55" s="19" t="s">
        <v>611</v>
      </c>
      <c r="JP55" s="19" t="s">
        <v>728</v>
      </c>
      <c r="JQ55" s="17">
        <v>0.01</v>
      </c>
      <c r="JR55" s="19" t="s">
        <v>729</v>
      </c>
      <c r="JS55" s="17">
        <v>0.01</v>
      </c>
      <c r="JT55" s="19" t="s">
        <v>611</v>
      </c>
      <c r="JU55" s="19" t="s">
        <v>611</v>
      </c>
      <c r="JW55" s="19" t="s">
        <v>611</v>
      </c>
      <c r="JY55" s="19" t="s">
        <v>731</v>
      </c>
      <c r="JZ55" s="17">
        <v>3000</v>
      </c>
      <c r="KA55" s="19" t="s">
        <v>732</v>
      </c>
      <c r="KB55" s="17">
        <v>64873</v>
      </c>
      <c r="KC55" s="19" t="s">
        <v>611</v>
      </c>
      <c r="KD55" s="19" t="s">
        <v>611</v>
      </c>
      <c r="KF55" s="19" t="s">
        <v>611</v>
      </c>
      <c r="KH55" s="19" t="s">
        <v>610</v>
      </c>
      <c r="KI55" s="19" t="s">
        <v>611</v>
      </c>
      <c r="KJ55" s="19" t="s">
        <v>733</v>
      </c>
      <c r="KK55" s="19" t="s">
        <v>611</v>
      </c>
      <c r="KL55" s="19" t="s">
        <v>611</v>
      </c>
      <c r="KM55" s="19" t="s">
        <v>611</v>
      </c>
      <c r="KN55" s="19" t="s">
        <v>734</v>
      </c>
      <c r="KO55" s="19" t="s">
        <v>611</v>
      </c>
      <c r="KP55" s="19" t="s">
        <v>611</v>
      </c>
      <c r="KQ55" s="19" t="s">
        <v>611</v>
      </c>
      <c r="KR55" s="19" t="s">
        <v>642</v>
      </c>
      <c r="KS55" s="19" t="s">
        <v>1976</v>
      </c>
      <c r="KT55" s="19" t="s">
        <v>611</v>
      </c>
      <c r="KU55" s="19" t="s">
        <v>611</v>
      </c>
      <c r="KV55" s="19" t="s">
        <v>739</v>
      </c>
      <c r="KW55" s="19" t="s">
        <v>1977</v>
      </c>
      <c r="KX55" s="19" t="s">
        <v>644</v>
      </c>
      <c r="KY55" s="19" t="s">
        <v>1978</v>
      </c>
      <c r="KZ55" s="19" t="s">
        <v>742</v>
      </c>
      <c r="LA55" s="19" t="s">
        <v>1979</v>
      </c>
      <c r="LB55" s="19" t="s">
        <v>744</v>
      </c>
      <c r="LC55" s="19" t="s">
        <v>1980</v>
      </c>
      <c r="LD55" s="19" t="s">
        <v>611</v>
      </c>
      <c r="LE55" s="19" t="s">
        <v>611</v>
      </c>
      <c r="LF55" s="19" t="s">
        <v>611</v>
      </c>
      <c r="LG55" s="19" t="s">
        <v>611</v>
      </c>
      <c r="LH55" s="19" t="s">
        <v>611</v>
      </c>
      <c r="LI55" s="19" t="s">
        <v>611</v>
      </c>
      <c r="LJ55" s="19" t="s">
        <v>611</v>
      </c>
      <c r="LK55" s="19" t="s">
        <v>611</v>
      </c>
      <c r="LL55" s="19" t="s">
        <v>611</v>
      </c>
      <c r="LM55" s="19" t="s">
        <v>611</v>
      </c>
      <c r="LN55" s="19" t="s">
        <v>754</v>
      </c>
      <c r="LO55" s="19" t="s">
        <v>1981</v>
      </c>
      <c r="LP55" s="19" t="s">
        <v>611</v>
      </c>
      <c r="LQ55" s="19" t="s">
        <v>611</v>
      </c>
      <c r="LR55" s="19" t="s">
        <v>611</v>
      </c>
      <c r="LS55" s="19" t="s">
        <v>611</v>
      </c>
      <c r="LT55" s="19" t="s">
        <v>611</v>
      </c>
      <c r="LU55" s="19" t="s">
        <v>611</v>
      </c>
      <c r="LV55" s="19" t="s">
        <v>759</v>
      </c>
      <c r="LW55" s="19" t="s">
        <v>611</v>
      </c>
      <c r="LX55" s="19" t="s">
        <v>611</v>
      </c>
      <c r="LY55" s="19" t="s">
        <v>611</v>
      </c>
      <c r="LZ55" s="19" t="s">
        <v>763</v>
      </c>
      <c r="MA55" s="19" t="s">
        <v>611</v>
      </c>
      <c r="MB55" s="19" t="s">
        <v>611</v>
      </c>
      <c r="MC55" s="19" t="s">
        <v>611</v>
      </c>
      <c r="MD55" s="19" t="s">
        <v>611</v>
      </c>
      <c r="ME55" s="19" t="s">
        <v>611</v>
      </c>
      <c r="MF55" s="19" t="s">
        <v>611</v>
      </c>
      <c r="MG55" s="19" t="s">
        <v>646</v>
      </c>
      <c r="MH55" s="19" t="s">
        <v>611</v>
      </c>
      <c r="MI55" s="19" t="s">
        <v>611</v>
      </c>
      <c r="MJ55" s="19" t="s">
        <v>611</v>
      </c>
      <c r="MK55" s="19" t="s">
        <v>771</v>
      </c>
      <c r="ML55" s="19" t="s">
        <v>772</v>
      </c>
      <c r="MM55" s="19" t="s">
        <v>647</v>
      </c>
      <c r="MN55" s="19" t="s">
        <v>611</v>
      </c>
      <c r="MO55" s="19" t="s">
        <v>611</v>
      </c>
      <c r="MP55" s="19" t="s">
        <v>610</v>
      </c>
      <c r="MQ55" s="19" t="s">
        <v>611</v>
      </c>
      <c r="MR55" s="19" t="s">
        <v>611</v>
      </c>
      <c r="MS55" s="19" t="s">
        <v>882</v>
      </c>
      <c r="MT55" s="19" t="s">
        <v>648</v>
      </c>
      <c r="MU55" s="19" t="s">
        <v>883</v>
      </c>
      <c r="MV55" s="19" t="s">
        <v>611</v>
      </c>
      <c r="MW55" s="19" t="s">
        <v>611</v>
      </c>
      <c r="MX55" s="19" t="s">
        <v>611</v>
      </c>
      <c r="MY55" s="19" t="s">
        <v>611</v>
      </c>
      <c r="MZ55" s="19" t="s">
        <v>611</v>
      </c>
      <c r="NA55" s="19" t="s">
        <v>611</v>
      </c>
      <c r="NB55" s="19" t="s">
        <v>611</v>
      </c>
      <c r="NC55" s="19" t="s">
        <v>611</v>
      </c>
      <c r="ND55" s="19" t="s">
        <v>611</v>
      </c>
      <c r="NE55" s="19" t="s">
        <v>611</v>
      </c>
      <c r="NF55" s="19" t="s">
        <v>611</v>
      </c>
      <c r="NG55" s="19" t="s">
        <v>611</v>
      </c>
      <c r="NH55" s="19" t="s">
        <v>611</v>
      </c>
      <c r="NI55" s="19" t="s">
        <v>611</v>
      </c>
      <c r="NJ55" s="19" t="s">
        <v>611</v>
      </c>
      <c r="NK55" s="19" t="s">
        <v>611</v>
      </c>
      <c r="NL55" s="19" t="s">
        <v>649</v>
      </c>
      <c r="NM55" s="19" t="s">
        <v>611</v>
      </c>
      <c r="NN55" s="19" t="s">
        <v>611</v>
      </c>
      <c r="NO55" s="19" t="s">
        <v>611</v>
      </c>
      <c r="NP55" s="18">
        <f t="shared" si="18"/>
        <v>0</v>
      </c>
      <c r="NQ55" s="18">
        <f t="shared" si="19"/>
        <v>0</v>
      </c>
      <c r="NR55" s="18">
        <f>SUM(OD55,QD55)</f>
        <v>0</v>
      </c>
      <c r="NS55" s="18">
        <f>SUM(OE55,QE55)</f>
        <v>0</v>
      </c>
      <c r="NT55" s="18">
        <f>SUM(OF55,QF55)</f>
        <v>0</v>
      </c>
      <c r="NU55" s="18">
        <f>SUM(OG55,QG55)</f>
        <v>0</v>
      </c>
      <c r="NV55" s="17">
        <v>167254</v>
      </c>
      <c r="OD55" s="18">
        <f t="shared" si="20"/>
        <v>0</v>
      </c>
      <c r="OE55" s="18">
        <f>SUM(OR55,OS55,OT55,OU55,OV55,OW55,OX55,OY55,OZ55,PA55,PB55,PC55,PD55,PE55)</f>
        <v>0</v>
      </c>
      <c r="OF55" s="18">
        <f>SUM(NW55,NX55,NY55,NZ55,OA55,OB55,OC55,OI55,PF55,PG55,PH55,PI55,PJ55,PK55,PM55)</f>
        <v>0</v>
      </c>
      <c r="OG55" s="18">
        <f t="shared" si="21"/>
        <v>0</v>
      </c>
      <c r="OH55" s="19"/>
      <c r="OI55" s="18" t="s">
        <v>611</v>
      </c>
      <c r="OQ55" s="19" t="s">
        <v>611</v>
      </c>
      <c r="OR55" s="18"/>
      <c r="OS55" s="18"/>
      <c r="OT55" s="18"/>
      <c r="OU55" s="18"/>
      <c r="OV55" s="18"/>
      <c r="OW55" s="18"/>
      <c r="PE55" s="19" t="s">
        <v>611</v>
      </c>
      <c r="PF55" s="18"/>
      <c r="PG55" s="18"/>
      <c r="PH55" s="18"/>
      <c r="PL55" s="19" t="s">
        <v>611</v>
      </c>
      <c r="PM55" s="19" t="s">
        <v>611</v>
      </c>
      <c r="PN55" s="18"/>
      <c r="PO55" s="18"/>
      <c r="PP55" s="18"/>
      <c r="PQ55" s="18"/>
      <c r="PR55" s="18"/>
      <c r="PX55" s="19" t="s">
        <v>611</v>
      </c>
      <c r="PY55" s="19" t="s">
        <v>611</v>
      </c>
      <c r="PZ55" s="18"/>
      <c r="QA55" s="18"/>
      <c r="QD55" s="18">
        <f t="shared" si="22"/>
        <v>0</v>
      </c>
      <c r="QE55" s="18">
        <f t="shared" si="23"/>
        <v>0</v>
      </c>
      <c r="QF55" s="18">
        <f t="shared" si="24"/>
        <v>0</v>
      </c>
      <c r="QG55" s="18">
        <f t="shared" si="25"/>
        <v>0</v>
      </c>
      <c r="QI55" s="19" t="s">
        <v>611</v>
      </c>
      <c r="QJ55" s="19" t="s">
        <v>611</v>
      </c>
      <c r="QK55" s="18"/>
      <c r="QL55" s="18"/>
      <c r="QM55" s="18"/>
      <c r="QP55" s="19" t="s">
        <v>611</v>
      </c>
      <c r="QQ55" s="18" t="s">
        <v>611</v>
      </c>
      <c r="QR55" s="18"/>
      <c r="QS55" s="18"/>
      <c r="QT55" s="18"/>
      <c r="QU55" s="18"/>
      <c r="QV55" s="18"/>
      <c r="QW55" s="18"/>
      <c r="QX55" s="18"/>
      <c r="QY55" s="18"/>
      <c r="QZ55" s="18"/>
      <c r="RJ55" s="18"/>
      <c r="RK55" s="18"/>
      <c r="RN55" s="19" t="s">
        <v>611</v>
      </c>
      <c r="RO55" s="19" t="s">
        <v>611</v>
      </c>
      <c r="RQ55" s="18"/>
      <c r="RR55" s="18"/>
      <c r="RU55" s="19" t="s">
        <v>611</v>
      </c>
      <c r="RV55" s="19" t="s">
        <v>611</v>
      </c>
      <c r="RW55" s="18"/>
      <c r="RX55" s="18"/>
      <c r="RY55" s="18"/>
      <c r="RZ55" s="18"/>
      <c r="SA55" s="18"/>
      <c r="SB55" s="18"/>
      <c r="SE55" s="19" t="s">
        <v>611</v>
      </c>
      <c r="SF55" s="19" t="s">
        <v>611</v>
      </c>
      <c r="SG55" s="18"/>
      <c r="SH55" s="18"/>
      <c r="SI55" s="18"/>
      <c r="SJ55" s="18"/>
      <c r="SK55" s="18"/>
      <c r="SS55" s="19" t="s">
        <v>611</v>
      </c>
      <c r="ST55" s="19" t="s">
        <v>611</v>
      </c>
      <c r="SU55" s="19" t="s">
        <v>611</v>
      </c>
      <c r="SV55" s="19" t="s">
        <v>839</v>
      </c>
      <c r="SW55" s="19" t="s">
        <v>637</v>
      </c>
      <c r="SX55" s="18">
        <f t="shared" si="26"/>
        <v>88334.31</v>
      </c>
      <c r="SY55" s="18">
        <f t="shared" si="27"/>
        <v>24829.69</v>
      </c>
      <c r="SZ55" s="18"/>
      <c r="TA55" s="18"/>
      <c r="TB55" s="18"/>
      <c r="TC55" s="18"/>
      <c r="TD55" s="18"/>
      <c r="TH55" s="18">
        <f t="shared" si="28"/>
        <v>0</v>
      </c>
      <c r="TI55" s="18">
        <f t="shared" si="29"/>
        <v>88334.31</v>
      </c>
      <c r="TJ55" s="18">
        <f t="shared" si="30"/>
        <v>0</v>
      </c>
      <c r="TK55" s="18">
        <f t="shared" si="31"/>
        <v>0</v>
      </c>
      <c r="TL55" s="19" t="s">
        <v>611</v>
      </c>
      <c r="TM55" s="19" t="s">
        <v>611</v>
      </c>
      <c r="TT55" s="19" t="s">
        <v>611</v>
      </c>
      <c r="TU55" s="19" t="s">
        <v>611</v>
      </c>
      <c r="UG55" s="17">
        <v>88334.31</v>
      </c>
      <c r="UI55" s="19" t="s">
        <v>611</v>
      </c>
      <c r="UJ55" s="19" t="s">
        <v>611</v>
      </c>
      <c r="UQ55" s="19" t="s">
        <v>611</v>
      </c>
      <c r="UR55" s="19" t="s">
        <v>611</v>
      </c>
      <c r="VC55" s="19" t="s">
        <v>611</v>
      </c>
      <c r="VD55" s="19" t="s">
        <v>611</v>
      </c>
      <c r="VI55" s="18">
        <f t="shared" si="32"/>
        <v>0</v>
      </c>
      <c r="VJ55" s="18">
        <f t="shared" si="33"/>
        <v>0</v>
      </c>
      <c r="VK55" s="18">
        <f t="shared" si="34"/>
        <v>20524.12</v>
      </c>
      <c r="VL55" s="18">
        <f t="shared" si="35"/>
        <v>4305.57</v>
      </c>
      <c r="VN55" s="19"/>
      <c r="VO55" s="19"/>
      <c r="VU55" s="19" t="s">
        <v>611</v>
      </c>
      <c r="VV55" s="19" t="s">
        <v>611</v>
      </c>
      <c r="WS55" s="19" t="s">
        <v>611</v>
      </c>
      <c r="WT55" s="19" t="s">
        <v>611</v>
      </c>
      <c r="WU55" s="19" t="s">
        <v>611</v>
      </c>
      <c r="WX55" s="17">
        <v>20524.12</v>
      </c>
      <c r="WZ55" s="19" t="s">
        <v>611</v>
      </c>
      <c r="XA55" s="19" t="s">
        <v>611</v>
      </c>
      <c r="XJ55" s="19" t="s">
        <v>611</v>
      </c>
      <c r="XK55" s="19" t="s">
        <v>611</v>
      </c>
      <c r="XV55" s="17">
        <v>4305.57</v>
      </c>
      <c r="XX55" s="19" t="s">
        <v>611</v>
      </c>
      <c r="XY55" s="19" t="s">
        <v>611</v>
      </c>
      <c r="XZ55" s="19" t="s">
        <v>1982</v>
      </c>
      <c r="YA55" s="17">
        <v>0</v>
      </c>
      <c r="YB55" s="19" t="s">
        <v>637</v>
      </c>
      <c r="YC55" s="19" t="s">
        <v>1983</v>
      </c>
      <c r="YD55" s="19" t="s">
        <v>610</v>
      </c>
    </row>
    <row r="56" spans="1:654" ht="15" customHeight="1">
      <c r="A56" s="17">
        <v>2024</v>
      </c>
      <c r="B56" s="17">
        <v>5929005</v>
      </c>
      <c r="C56" s="19" t="s">
        <v>1984</v>
      </c>
      <c r="D56" s="17">
        <v>1</v>
      </c>
      <c r="E56" s="19" t="s">
        <v>610</v>
      </c>
      <c r="F56" s="19" t="s">
        <v>611</v>
      </c>
      <c r="G56" s="22"/>
      <c r="H56" s="19" t="s">
        <v>611</v>
      </c>
      <c r="I56" s="22"/>
      <c r="J56" s="19" t="s">
        <v>611</v>
      </c>
      <c r="K56" s="22"/>
      <c r="L56" s="19" t="s">
        <v>611</v>
      </c>
      <c r="M56" s="22"/>
      <c r="N56" s="19" t="s">
        <v>611</v>
      </c>
      <c r="O56" s="22"/>
      <c r="P56" s="19" t="s">
        <v>611</v>
      </c>
      <c r="Q56" s="22"/>
      <c r="R56" s="19" t="s">
        <v>611</v>
      </c>
      <c r="S56" s="22"/>
      <c r="T56" s="22" t="s">
        <v>612</v>
      </c>
      <c r="U56" s="19" t="s">
        <v>611</v>
      </c>
      <c r="V56" s="19" t="s">
        <v>611</v>
      </c>
      <c r="W56" s="19" t="s">
        <v>655</v>
      </c>
      <c r="X56" s="19" t="s">
        <v>611</v>
      </c>
      <c r="Y56" s="19" t="s">
        <v>611</v>
      </c>
      <c r="Z56" s="19" t="s">
        <v>615</v>
      </c>
      <c r="AA56" s="19" t="s">
        <v>611</v>
      </c>
      <c r="AB56" s="22"/>
      <c r="AC56" s="19" t="s">
        <v>611</v>
      </c>
      <c r="AD56" s="22"/>
      <c r="AE56" s="19" t="s">
        <v>611</v>
      </c>
      <c r="AF56" s="22"/>
      <c r="AG56" s="19" t="s">
        <v>611</v>
      </c>
      <c r="AH56" s="22"/>
      <c r="AI56" s="19" t="s">
        <v>611</v>
      </c>
      <c r="AJ56" s="22"/>
      <c r="AK56" s="19" t="s">
        <v>611</v>
      </c>
      <c r="AL56" s="22"/>
      <c r="AM56" s="19" t="s">
        <v>616</v>
      </c>
      <c r="AN56" s="22">
        <v>45566</v>
      </c>
      <c r="AO56" s="18" t="s">
        <v>616</v>
      </c>
      <c r="AP56" s="19" t="s">
        <v>611</v>
      </c>
      <c r="AQ56" s="19" t="s">
        <v>611</v>
      </c>
      <c r="AR56" s="19" t="s">
        <v>611</v>
      </c>
      <c r="AS56" s="19" t="s">
        <v>611</v>
      </c>
      <c r="AT56" s="19" t="s">
        <v>611</v>
      </c>
      <c r="AU56" s="18" t="s">
        <v>615</v>
      </c>
      <c r="AV56" s="19" t="s">
        <v>617</v>
      </c>
      <c r="AW56" s="19" t="s">
        <v>618</v>
      </c>
      <c r="AX56" s="19" t="s">
        <v>611</v>
      </c>
      <c r="AY56" s="19" t="s">
        <v>611</v>
      </c>
      <c r="AZ56" s="19" t="s">
        <v>611</v>
      </c>
      <c r="BA56" s="19" t="s">
        <v>611</v>
      </c>
      <c r="BB56" s="19" t="s">
        <v>611</v>
      </c>
      <c r="BC56" s="19" t="s">
        <v>610</v>
      </c>
      <c r="BD56" s="19" t="s">
        <v>611</v>
      </c>
      <c r="BI56" s="19" t="s">
        <v>611</v>
      </c>
      <c r="BL56" s="19" t="s">
        <v>611</v>
      </c>
      <c r="BM56" s="19" t="s">
        <v>611</v>
      </c>
      <c r="BN56" s="19" t="s">
        <v>611</v>
      </c>
      <c r="BO56" s="19" t="s">
        <v>611</v>
      </c>
      <c r="BP56" s="19" t="s">
        <v>620</v>
      </c>
      <c r="BQ56" s="19" t="s">
        <v>611</v>
      </c>
      <c r="BR56" s="19" t="s">
        <v>847</v>
      </c>
      <c r="BS56" s="19" t="s">
        <v>1985</v>
      </c>
      <c r="BT56" s="19" t="s">
        <v>615</v>
      </c>
      <c r="BY56" s="19" t="s">
        <v>611</v>
      </c>
      <c r="BZ56" s="19" t="s">
        <v>611</v>
      </c>
      <c r="CA56" s="19" t="s">
        <v>611</v>
      </c>
      <c r="CB56" s="19" t="s">
        <v>611</v>
      </c>
      <c r="CC56" s="19" t="s">
        <v>611</v>
      </c>
      <c r="CD56" s="19" t="s">
        <v>611</v>
      </c>
      <c r="CE56" s="19" t="s">
        <v>611</v>
      </c>
      <c r="CF56" s="19" t="s">
        <v>611</v>
      </c>
      <c r="CG56" s="19" t="s">
        <v>611</v>
      </c>
      <c r="CH56" s="19" t="s">
        <v>611</v>
      </c>
      <c r="CI56" s="19" t="s">
        <v>611</v>
      </c>
      <c r="CJ56" s="19" t="s">
        <v>611</v>
      </c>
      <c r="CK56" s="19" t="s">
        <v>1262</v>
      </c>
      <c r="CL56" s="19" t="s">
        <v>611</v>
      </c>
      <c r="CM56" s="19" t="s">
        <v>611</v>
      </c>
      <c r="CN56" s="19" t="s">
        <v>611</v>
      </c>
      <c r="CO56" s="19" t="s">
        <v>611</v>
      </c>
      <c r="CP56" s="19" t="s">
        <v>611</v>
      </c>
      <c r="CQ56" s="19" t="s">
        <v>611</v>
      </c>
      <c r="CR56" s="19" t="s">
        <v>611</v>
      </c>
      <c r="CS56" s="19" t="s">
        <v>611</v>
      </c>
      <c r="CT56" s="19" t="s">
        <v>611</v>
      </c>
      <c r="CU56" s="19" t="s">
        <v>1986</v>
      </c>
      <c r="CV56" s="17">
        <v>24583</v>
      </c>
      <c r="CW56" s="17">
        <v>9500</v>
      </c>
      <c r="CX56" s="17">
        <v>774</v>
      </c>
      <c r="CY56" s="19" t="s">
        <v>611</v>
      </c>
      <c r="CZ56" s="19" t="s">
        <v>611</v>
      </c>
      <c r="DA56" s="19" t="s">
        <v>611</v>
      </c>
      <c r="DB56" s="19" t="s">
        <v>611</v>
      </c>
      <c r="DC56" s="19" t="s">
        <v>611</v>
      </c>
      <c r="DD56" s="19" t="s">
        <v>611</v>
      </c>
      <c r="DE56" s="19" t="s">
        <v>611</v>
      </c>
      <c r="DF56" s="19" t="s">
        <v>611</v>
      </c>
      <c r="DG56" s="19" t="s">
        <v>1986</v>
      </c>
      <c r="DH56" s="17">
        <v>24583</v>
      </c>
      <c r="DI56" s="17">
        <v>9500</v>
      </c>
      <c r="DJ56" s="17">
        <v>774</v>
      </c>
      <c r="DK56" s="19" t="s">
        <v>611</v>
      </c>
      <c r="DL56" s="17">
        <v>30</v>
      </c>
      <c r="DM56" s="17">
        <v>2022</v>
      </c>
      <c r="DN56" s="17">
        <v>0</v>
      </c>
      <c r="DO56" s="17">
        <v>0</v>
      </c>
      <c r="DP56" s="17">
        <v>100</v>
      </c>
      <c r="DQ56" s="17">
        <v>2022</v>
      </c>
      <c r="DR56" s="19" t="s">
        <v>611</v>
      </c>
      <c r="DS56" s="19" t="s">
        <v>615</v>
      </c>
      <c r="DT56" s="19" t="s">
        <v>610</v>
      </c>
      <c r="DU56" s="19" t="s">
        <v>615</v>
      </c>
      <c r="DV56" s="18" t="s">
        <v>615</v>
      </c>
      <c r="DW56" s="19" t="s">
        <v>611</v>
      </c>
      <c r="DX56" s="19" t="s">
        <v>611</v>
      </c>
      <c r="DY56" s="19" t="s">
        <v>611</v>
      </c>
      <c r="DZ56" s="19" t="s">
        <v>790</v>
      </c>
      <c r="EA56" s="19" t="s">
        <v>611</v>
      </c>
      <c r="EB56" s="19" t="s">
        <v>848</v>
      </c>
      <c r="EC56" s="19" t="s">
        <v>667</v>
      </c>
      <c r="ED56" s="19" t="s">
        <v>611</v>
      </c>
      <c r="EE56" s="19" t="s">
        <v>611</v>
      </c>
      <c r="EF56" s="19" t="s">
        <v>611</v>
      </c>
      <c r="EG56" s="19" t="s">
        <v>611</v>
      </c>
      <c r="EH56" s="19" t="s">
        <v>625</v>
      </c>
      <c r="EI56" s="19" t="s">
        <v>672</v>
      </c>
      <c r="EJ56" s="19" t="s">
        <v>611</v>
      </c>
      <c r="EK56" s="19" t="s">
        <v>849</v>
      </c>
      <c r="EL56" s="19" t="s">
        <v>611</v>
      </c>
      <c r="EM56" s="19" t="s">
        <v>611</v>
      </c>
      <c r="EN56" s="19" t="s">
        <v>626</v>
      </c>
      <c r="EO56" s="19" t="s">
        <v>611</v>
      </c>
      <c r="EP56" s="19" t="s">
        <v>611</v>
      </c>
      <c r="EQ56" s="19" t="s">
        <v>611</v>
      </c>
      <c r="ER56" s="19" t="s">
        <v>611</v>
      </c>
      <c r="ES56" s="19" t="s">
        <v>611</v>
      </c>
      <c r="ET56" s="19" t="s">
        <v>611</v>
      </c>
      <c r="EU56" s="19" t="s">
        <v>611</v>
      </c>
      <c r="EV56" s="19" t="s">
        <v>611</v>
      </c>
      <c r="EW56" s="19" t="s">
        <v>611</v>
      </c>
      <c r="EX56" s="19" t="s">
        <v>611</v>
      </c>
      <c r="EY56" s="19" t="s">
        <v>611</v>
      </c>
      <c r="EZ56" s="19" t="s">
        <v>611</v>
      </c>
      <c r="FA56" s="19" t="s">
        <v>611</v>
      </c>
      <c r="FB56" s="19" t="s">
        <v>611</v>
      </c>
      <c r="FC56" s="19" t="s">
        <v>1987</v>
      </c>
      <c r="FD56" s="19" t="s">
        <v>611</v>
      </c>
      <c r="FE56" s="19" t="s">
        <v>611</v>
      </c>
      <c r="FF56" s="19" t="s">
        <v>611</v>
      </c>
      <c r="FG56" s="19" t="s">
        <v>611</v>
      </c>
      <c r="FH56" s="19" t="s">
        <v>611</v>
      </c>
      <c r="FI56" s="19" t="s">
        <v>611</v>
      </c>
      <c r="FJ56" s="19" t="s">
        <v>1988</v>
      </c>
      <c r="FK56" s="18" t="s">
        <v>1678</v>
      </c>
      <c r="FL56" s="18" t="s">
        <v>1987</v>
      </c>
      <c r="FM56" s="19" t="s">
        <v>625</v>
      </c>
      <c r="FN56" s="19" t="s">
        <v>672</v>
      </c>
      <c r="FO56" s="19" t="s">
        <v>611</v>
      </c>
      <c r="FP56" s="19" t="s">
        <v>611</v>
      </c>
      <c r="FQ56" s="19" t="s">
        <v>611</v>
      </c>
      <c r="FR56" s="19" t="s">
        <v>611</v>
      </c>
      <c r="FS56" s="19" t="s">
        <v>611</v>
      </c>
      <c r="FT56" s="19" t="s">
        <v>611</v>
      </c>
      <c r="FU56" s="19" t="s">
        <v>629</v>
      </c>
      <c r="FV56" s="19" t="s">
        <v>630</v>
      </c>
      <c r="FW56" s="19" t="s">
        <v>611</v>
      </c>
      <c r="FX56" s="19" t="s">
        <v>611</v>
      </c>
      <c r="FY56" s="19" t="s">
        <v>611</v>
      </c>
      <c r="FZ56" s="19" t="s">
        <v>611</v>
      </c>
      <c r="GA56" s="19" t="s">
        <v>677</v>
      </c>
      <c r="GB56" s="19" t="s">
        <v>611</v>
      </c>
      <c r="GC56" s="19" t="s">
        <v>611</v>
      </c>
      <c r="GD56" s="19" t="s">
        <v>611</v>
      </c>
      <c r="GE56" s="19" t="s">
        <v>611</v>
      </c>
      <c r="GF56" s="19" t="s">
        <v>680</v>
      </c>
      <c r="GG56" s="19" t="s">
        <v>611</v>
      </c>
      <c r="GH56" s="19" t="s">
        <v>611</v>
      </c>
      <c r="GI56" s="19" t="s">
        <v>611</v>
      </c>
      <c r="GJ56" s="19" t="s">
        <v>611</v>
      </c>
      <c r="GK56" s="19" t="s">
        <v>683</v>
      </c>
      <c r="GL56" s="19" t="s">
        <v>629</v>
      </c>
      <c r="GM56" s="19" t="s">
        <v>630</v>
      </c>
      <c r="GN56" s="19" t="s">
        <v>611</v>
      </c>
      <c r="GO56" s="19" t="s">
        <v>611</v>
      </c>
      <c r="GP56" s="19" t="s">
        <v>611</v>
      </c>
      <c r="GQ56" s="19" t="s">
        <v>611</v>
      </c>
      <c r="GR56" s="19" t="s">
        <v>688</v>
      </c>
      <c r="GS56" s="19" t="s">
        <v>611</v>
      </c>
      <c r="GT56" s="19" t="s">
        <v>611</v>
      </c>
      <c r="GU56" s="19" t="s">
        <v>611</v>
      </c>
      <c r="GV56" s="19" t="s">
        <v>631</v>
      </c>
      <c r="GW56" s="19" t="s">
        <v>611</v>
      </c>
      <c r="GX56" s="19" t="s">
        <v>611</v>
      </c>
      <c r="GY56" s="19" t="s">
        <v>611</v>
      </c>
      <c r="GZ56" s="19" t="s">
        <v>611</v>
      </c>
      <c r="HA56" s="19" t="s">
        <v>1989</v>
      </c>
      <c r="HB56" s="18" t="s">
        <v>1990</v>
      </c>
      <c r="HC56" s="18" t="s">
        <v>1991</v>
      </c>
      <c r="HD56" s="19" t="s">
        <v>611</v>
      </c>
      <c r="HE56" s="19" t="s">
        <v>672</v>
      </c>
      <c r="HF56" s="19" t="s">
        <v>611</v>
      </c>
      <c r="HG56" s="19" t="s">
        <v>611</v>
      </c>
      <c r="HH56" s="19" t="s">
        <v>611</v>
      </c>
      <c r="HI56" s="19" t="s">
        <v>611</v>
      </c>
      <c r="HJ56" s="19" t="s">
        <v>611</v>
      </c>
      <c r="HK56" s="19" t="s">
        <v>611</v>
      </c>
      <c r="HL56" s="19" t="s">
        <v>611</v>
      </c>
      <c r="HM56" s="19" t="s">
        <v>611</v>
      </c>
      <c r="HN56" s="19" t="s">
        <v>611</v>
      </c>
      <c r="HO56" s="19" t="s">
        <v>697</v>
      </c>
      <c r="HP56" s="19" t="s">
        <v>611</v>
      </c>
      <c r="HQ56" s="19" t="s">
        <v>611</v>
      </c>
      <c r="HR56" s="19" t="s">
        <v>611</v>
      </c>
      <c r="HS56" s="19" t="s">
        <v>700</v>
      </c>
      <c r="HT56" s="19" t="s">
        <v>611</v>
      </c>
      <c r="HU56" s="19" t="s">
        <v>611</v>
      </c>
      <c r="HV56" s="19" t="s">
        <v>611</v>
      </c>
      <c r="HW56" s="19" t="s">
        <v>611</v>
      </c>
      <c r="HX56" s="19" t="s">
        <v>611</v>
      </c>
      <c r="HY56" s="19" t="s">
        <v>611</v>
      </c>
      <c r="HZ56" s="19" t="s">
        <v>611</v>
      </c>
      <c r="IA56" s="19" t="s">
        <v>611</v>
      </c>
      <c r="IB56" s="18" t="s">
        <v>872</v>
      </c>
      <c r="IC56" s="18" t="s">
        <v>1992</v>
      </c>
      <c r="ID56" s="19" t="s">
        <v>1993</v>
      </c>
      <c r="IE56" s="19" t="s">
        <v>625</v>
      </c>
      <c r="IF56" s="19" t="s">
        <v>611</v>
      </c>
      <c r="IG56" s="19" t="s">
        <v>611</v>
      </c>
      <c r="IH56" s="18" t="s">
        <v>1994</v>
      </c>
      <c r="II56" s="19" t="s">
        <v>712</v>
      </c>
      <c r="IJ56" s="19" t="s">
        <v>1142</v>
      </c>
      <c r="IK56" s="19" t="s">
        <v>713</v>
      </c>
      <c r="IL56" s="19" t="s">
        <v>714</v>
      </c>
      <c r="IM56" s="19" t="s">
        <v>715</v>
      </c>
      <c r="IN56" s="19" t="s">
        <v>611</v>
      </c>
      <c r="IO56" s="19" t="s">
        <v>717</v>
      </c>
      <c r="IP56" s="19" t="s">
        <v>900</v>
      </c>
      <c r="IQ56" s="19" t="s">
        <v>718</v>
      </c>
      <c r="IR56" s="19" t="s">
        <v>611</v>
      </c>
      <c r="IS56" s="19" t="s">
        <v>611</v>
      </c>
      <c r="IT56" s="19" t="s">
        <v>611</v>
      </c>
      <c r="IU56" s="19" t="s">
        <v>611</v>
      </c>
      <c r="IV56" s="19" t="s">
        <v>611</v>
      </c>
      <c r="IW56" s="19" t="s">
        <v>611</v>
      </c>
      <c r="IX56" s="19" t="s">
        <v>611</v>
      </c>
      <c r="IY56" s="19" t="s">
        <v>611</v>
      </c>
      <c r="IZ56" s="19" t="s">
        <v>611</v>
      </c>
      <c r="JA56" s="19" t="s">
        <v>611</v>
      </c>
      <c r="JB56" s="19" t="s">
        <v>611</v>
      </c>
      <c r="JC56" s="19" t="s">
        <v>611</v>
      </c>
      <c r="JD56" s="19" t="s">
        <v>611</v>
      </c>
      <c r="JE56" s="19" t="s">
        <v>611</v>
      </c>
      <c r="JF56" s="19" t="s">
        <v>611</v>
      </c>
      <c r="JG56" s="19" t="s">
        <v>611</v>
      </c>
      <c r="JH56" s="19" t="s">
        <v>611</v>
      </c>
      <c r="JI56" s="19" t="s">
        <v>1995</v>
      </c>
      <c r="JJ56" s="18" t="s">
        <v>1996</v>
      </c>
      <c r="JK56" s="18"/>
      <c r="JL56" s="19" t="s">
        <v>611</v>
      </c>
      <c r="JN56" s="19" t="s">
        <v>611</v>
      </c>
      <c r="JP56" s="19" t="s">
        <v>611</v>
      </c>
      <c r="JR56" s="19" t="s">
        <v>611</v>
      </c>
      <c r="JT56" s="19" t="s">
        <v>634</v>
      </c>
      <c r="JU56" s="19" t="s">
        <v>611</v>
      </c>
      <c r="JW56" s="19" t="s">
        <v>611</v>
      </c>
      <c r="JY56" s="19" t="s">
        <v>611</v>
      </c>
      <c r="KA56" s="19" t="s">
        <v>611</v>
      </c>
      <c r="KC56" s="19" t="s">
        <v>634</v>
      </c>
      <c r="KD56" s="19" t="s">
        <v>809</v>
      </c>
      <c r="KE56" s="17">
        <v>2005</v>
      </c>
      <c r="KF56" s="19" t="s">
        <v>611</v>
      </c>
      <c r="KH56" s="19" t="s">
        <v>611</v>
      </c>
      <c r="KI56" s="19" t="s">
        <v>611</v>
      </c>
      <c r="KJ56" s="19" t="s">
        <v>611</v>
      </c>
      <c r="KK56" s="19" t="s">
        <v>611</v>
      </c>
      <c r="KL56" s="19" t="s">
        <v>611</v>
      </c>
      <c r="KM56" s="19" t="s">
        <v>611</v>
      </c>
      <c r="KN56" s="19" t="s">
        <v>611</v>
      </c>
      <c r="KO56" s="19" t="s">
        <v>611</v>
      </c>
      <c r="KP56" s="19" t="s">
        <v>735</v>
      </c>
      <c r="KQ56" s="19" t="s">
        <v>611</v>
      </c>
      <c r="KR56" s="19" t="s">
        <v>642</v>
      </c>
      <c r="KS56" s="19" t="s">
        <v>1463</v>
      </c>
      <c r="KT56" s="19" t="s">
        <v>611</v>
      </c>
      <c r="KU56" s="19" t="s">
        <v>611</v>
      </c>
      <c r="KV56" s="19" t="s">
        <v>611</v>
      </c>
      <c r="KW56" s="19" t="s">
        <v>611</v>
      </c>
      <c r="KX56" s="19" t="s">
        <v>644</v>
      </c>
      <c r="KY56" s="19" t="s">
        <v>1997</v>
      </c>
      <c r="KZ56" s="19" t="s">
        <v>742</v>
      </c>
      <c r="LA56" s="19" t="s">
        <v>1997</v>
      </c>
      <c r="LB56" s="19" t="s">
        <v>744</v>
      </c>
      <c r="LC56" s="19" t="s">
        <v>1998</v>
      </c>
      <c r="LD56" s="19" t="s">
        <v>815</v>
      </c>
      <c r="LE56" s="19" t="s">
        <v>1999</v>
      </c>
      <c r="LF56" s="19" t="s">
        <v>746</v>
      </c>
      <c r="LG56" s="19" t="s">
        <v>2000</v>
      </c>
      <c r="LH56" s="19" t="s">
        <v>748</v>
      </c>
      <c r="LI56" s="19" t="s">
        <v>2000</v>
      </c>
      <c r="LJ56" s="19" t="s">
        <v>611</v>
      </c>
      <c r="LK56" s="19" t="s">
        <v>611</v>
      </c>
      <c r="LL56" s="19" t="s">
        <v>611</v>
      </c>
      <c r="LM56" s="19" t="s">
        <v>611</v>
      </c>
      <c r="LN56" s="19" t="s">
        <v>611</v>
      </c>
      <c r="LO56" s="19" t="s">
        <v>611</v>
      </c>
      <c r="LP56" s="19" t="s">
        <v>611</v>
      </c>
      <c r="LQ56" s="19" t="s">
        <v>611</v>
      </c>
      <c r="LR56" s="19" t="s">
        <v>611</v>
      </c>
      <c r="LS56" s="19" t="s">
        <v>611</v>
      </c>
      <c r="LT56" s="19" t="s">
        <v>611</v>
      </c>
      <c r="LU56" s="19" t="s">
        <v>758</v>
      </c>
      <c r="LV56" s="19" t="s">
        <v>759</v>
      </c>
      <c r="LW56" s="19" t="s">
        <v>760</v>
      </c>
      <c r="LX56" s="19" t="s">
        <v>761</v>
      </c>
      <c r="LY56" s="19" t="s">
        <v>762</v>
      </c>
      <c r="LZ56" s="19" t="s">
        <v>763</v>
      </c>
      <c r="MA56" s="19" t="s">
        <v>611</v>
      </c>
      <c r="MB56" s="19" t="s">
        <v>611</v>
      </c>
      <c r="MC56" s="19" t="s">
        <v>766</v>
      </c>
      <c r="MD56" s="19" t="s">
        <v>767</v>
      </c>
      <c r="ME56" s="19" t="s">
        <v>611</v>
      </c>
      <c r="MF56" s="19" t="s">
        <v>611</v>
      </c>
      <c r="MG56" s="19" t="s">
        <v>646</v>
      </c>
      <c r="MH56" s="19" t="s">
        <v>611</v>
      </c>
      <c r="MI56" s="19" t="s">
        <v>611</v>
      </c>
      <c r="MJ56" s="19" t="s">
        <v>611</v>
      </c>
      <c r="MK56" s="19" t="s">
        <v>771</v>
      </c>
      <c r="ML56" s="19" t="s">
        <v>611</v>
      </c>
      <c r="MM56" s="19" t="s">
        <v>611</v>
      </c>
      <c r="MN56" s="19" t="s">
        <v>611</v>
      </c>
      <c r="MO56" s="19" t="s">
        <v>615</v>
      </c>
      <c r="MP56" s="19" t="s">
        <v>611</v>
      </c>
      <c r="MQ56" s="19" t="s">
        <v>611</v>
      </c>
      <c r="MR56" s="19" t="s">
        <v>611</v>
      </c>
      <c r="MS56" s="19" t="s">
        <v>611</v>
      </c>
      <c r="MT56" s="19" t="s">
        <v>611</v>
      </c>
      <c r="MU56" s="19" t="s">
        <v>611</v>
      </c>
      <c r="MV56" s="19" t="s">
        <v>611</v>
      </c>
      <c r="MW56" s="19" t="s">
        <v>611</v>
      </c>
      <c r="MX56" s="19" t="s">
        <v>615</v>
      </c>
      <c r="MY56" s="19" t="s">
        <v>611</v>
      </c>
      <c r="MZ56" s="19" t="s">
        <v>611</v>
      </c>
      <c r="NA56" s="19" t="s">
        <v>611</v>
      </c>
      <c r="NB56" s="19" t="s">
        <v>611</v>
      </c>
      <c r="NC56" s="19" t="s">
        <v>611</v>
      </c>
      <c r="ND56" s="19" t="s">
        <v>611</v>
      </c>
      <c r="NE56" s="19" t="s">
        <v>611</v>
      </c>
      <c r="NF56" s="19" t="s">
        <v>611</v>
      </c>
      <c r="NG56" s="19" t="s">
        <v>611</v>
      </c>
      <c r="NH56" s="19" t="s">
        <v>611</v>
      </c>
      <c r="NI56" s="19" t="s">
        <v>611</v>
      </c>
      <c r="NJ56" s="19" t="s">
        <v>775</v>
      </c>
      <c r="NK56" s="19" t="s">
        <v>611</v>
      </c>
      <c r="NL56" s="19" t="s">
        <v>611</v>
      </c>
      <c r="NM56" s="19" t="s">
        <v>611</v>
      </c>
      <c r="NN56" s="19" t="s">
        <v>611</v>
      </c>
      <c r="NO56" s="19" t="s">
        <v>611</v>
      </c>
      <c r="NP56" s="18">
        <f t="shared" si="18"/>
        <v>30500</v>
      </c>
      <c r="NQ56" s="18">
        <f t="shared" si="19"/>
        <v>75096</v>
      </c>
      <c r="NR56" s="18">
        <f>SUM(OD56,QD56)</f>
        <v>0</v>
      </c>
      <c r="NS56" s="18">
        <f>SUM(OE56,QE56)</f>
        <v>0</v>
      </c>
      <c r="NT56" s="18">
        <f>SUM(OF56,QF56)</f>
        <v>26596</v>
      </c>
      <c r="NU56" s="18">
        <f>SUM(OG56,QG56)</f>
        <v>79000</v>
      </c>
      <c r="NV56" s="17">
        <v>108539</v>
      </c>
      <c r="NX56" s="17">
        <v>16500</v>
      </c>
      <c r="OD56" s="18">
        <f t="shared" si="20"/>
        <v>0</v>
      </c>
      <c r="OE56" s="18">
        <f>SUM(OR56,OS56,OT56,OU56,OV56,OW56,OX56,OY56,OZ56,PA56,PB56,PC56,PD56,PE56)</f>
        <v>0</v>
      </c>
      <c r="OF56" s="18">
        <f>SUM(NW56,NX56,NY56,NZ56,OA56,OB56,OC56,OI56,PF56,PG56,PH56,PI56,PJ56,PK56,PM56)</f>
        <v>16500</v>
      </c>
      <c r="OG56" s="18">
        <f t="shared" si="21"/>
        <v>14000</v>
      </c>
      <c r="OH56" s="19"/>
      <c r="OI56" s="18" t="s">
        <v>611</v>
      </c>
      <c r="OQ56" s="19" t="s">
        <v>611</v>
      </c>
      <c r="PE56" s="19" t="s">
        <v>611</v>
      </c>
      <c r="PL56" s="19" t="s">
        <v>611</v>
      </c>
      <c r="PM56" s="19" t="s">
        <v>611</v>
      </c>
      <c r="PP56" s="17">
        <v>14000</v>
      </c>
      <c r="PX56" s="19" t="s">
        <v>611</v>
      </c>
      <c r="PY56" s="19" t="s">
        <v>611</v>
      </c>
      <c r="QA56" s="17">
        <v>10096</v>
      </c>
      <c r="QD56" s="18">
        <f t="shared" si="22"/>
        <v>0</v>
      </c>
      <c r="QE56" s="18">
        <f t="shared" si="23"/>
        <v>0</v>
      </c>
      <c r="QF56" s="18">
        <f t="shared" si="24"/>
        <v>10096</v>
      </c>
      <c r="QG56" s="18">
        <f t="shared" si="25"/>
        <v>65000</v>
      </c>
      <c r="QI56" s="19" t="s">
        <v>611</v>
      </c>
      <c r="QJ56" s="19" t="s">
        <v>611</v>
      </c>
      <c r="QP56" s="19" t="s">
        <v>611</v>
      </c>
      <c r="QQ56" s="18" t="s">
        <v>611</v>
      </c>
      <c r="RN56" s="19" t="s">
        <v>611</v>
      </c>
      <c r="RO56" s="19" t="s">
        <v>611</v>
      </c>
      <c r="RP56" s="19" t="s">
        <v>611</v>
      </c>
      <c r="RU56" s="19" t="s">
        <v>611</v>
      </c>
      <c r="RV56" s="19" t="s">
        <v>611</v>
      </c>
      <c r="SE56" s="19" t="s">
        <v>611</v>
      </c>
      <c r="SF56" s="19" t="s">
        <v>611</v>
      </c>
      <c r="SI56" s="17">
        <v>65000</v>
      </c>
      <c r="SS56" s="19" t="s">
        <v>611</v>
      </c>
      <c r="ST56" s="19" t="s">
        <v>611</v>
      </c>
      <c r="SU56" s="19" t="s">
        <v>2001</v>
      </c>
      <c r="SV56" s="19" t="s">
        <v>611</v>
      </c>
      <c r="SW56" s="19" t="s">
        <v>2002</v>
      </c>
      <c r="SX56" s="18">
        <f t="shared" si="26"/>
        <v>18509</v>
      </c>
      <c r="SY56" s="18">
        <f t="shared" si="27"/>
        <v>15293</v>
      </c>
      <c r="SZ56" s="19" t="s">
        <v>611</v>
      </c>
      <c r="TB56" s="17">
        <v>16500</v>
      </c>
      <c r="TH56" s="18">
        <f t="shared" si="28"/>
        <v>0</v>
      </c>
      <c r="TI56" s="18">
        <f t="shared" si="29"/>
        <v>0</v>
      </c>
      <c r="TJ56" s="18">
        <f t="shared" si="30"/>
        <v>16500</v>
      </c>
      <c r="TK56" s="18">
        <f t="shared" si="31"/>
        <v>2009</v>
      </c>
      <c r="TL56" s="19" t="s">
        <v>611</v>
      </c>
      <c r="TM56" s="19" t="s">
        <v>611</v>
      </c>
      <c r="TT56" s="19" t="s">
        <v>611</v>
      </c>
      <c r="TU56" s="19" t="s">
        <v>611</v>
      </c>
      <c r="UI56" s="19" t="s">
        <v>611</v>
      </c>
      <c r="UJ56" s="19" t="s">
        <v>611</v>
      </c>
      <c r="UQ56" s="19" t="s">
        <v>611</v>
      </c>
      <c r="UR56" s="19" t="s">
        <v>611</v>
      </c>
      <c r="VC56" s="19" t="s">
        <v>2003</v>
      </c>
      <c r="VD56" s="17">
        <v>2009</v>
      </c>
      <c r="VH56" s="17">
        <v>15293</v>
      </c>
      <c r="VI56" s="18">
        <f t="shared" si="32"/>
        <v>0</v>
      </c>
      <c r="VJ56" s="18">
        <f t="shared" si="33"/>
        <v>0</v>
      </c>
      <c r="VK56" s="18">
        <f t="shared" si="34"/>
        <v>15293</v>
      </c>
      <c r="VL56" s="18">
        <f t="shared" si="35"/>
        <v>0</v>
      </c>
      <c r="VN56" s="19" t="s">
        <v>611</v>
      </c>
      <c r="VO56" s="19" t="s">
        <v>611</v>
      </c>
      <c r="VU56" s="19" t="s">
        <v>611</v>
      </c>
      <c r="VV56" s="19" t="s">
        <v>611</v>
      </c>
      <c r="WS56" s="19" t="s">
        <v>611</v>
      </c>
      <c r="WT56" s="19" t="s">
        <v>611</v>
      </c>
      <c r="WU56" s="19" t="s">
        <v>611</v>
      </c>
      <c r="WZ56" s="19" t="s">
        <v>611</v>
      </c>
      <c r="XA56" s="19" t="s">
        <v>611</v>
      </c>
      <c r="XJ56" s="19" t="s">
        <v>611</v>
      </c>
      <c r="XK56" s="19" t="s">
        <v>611</v>
      </c>
      <c r="XX56" s="19" t="s">
        <v>611</v>
      </c>
      <c r="XY56" s="19" t="s">
        <v>611</v>
      </c>
      <c r="XZ56" s="19" t="s">
        <v>2004</v>
      </c>
      <c r="YA56" s="17">
        <v>0</v>
      </c>
      <c r="YB56" s="19" t="s">
        <v>636</v>
      </c>
      <c r="YC56" s="19" t="s">
        <v>2005</v>
      </c>
      <c r="YD56" s="19" t="s">
        <v>610</v>
      </c>
    </row>
    <row r="57" spans="1:654" ht="15" customHeight="1">
      <c r="A57" s="17">
        <v>2024</v>
      </c>
      <c r="B57" s="17">
        <v>5924025</v>
      </c>
      <c r="C57" s="19" t="s">
        <v>2006</v>
      </c>
      <c r="D57" s="17">
        <v>0.05</v>
      </c>
      <c r="E57" s="19" t="s">
        <v>615</v>
      </c>
      <c r="F57" s="19" t="s">
        <v>611</v>
      </c>
      <c r="G57" s="22"/>
      <c r="H57" s="19" t="s">
        <v>611</v>
      </c>
      <c r="I57" s="22"/>
      <c r="J57" s="19" t="s">
        <v>611</v>
      </c>
      <c r="K57" s="22"/>
      <c r="L57" s="19" t="s">
        <v>611</v>
      </c>
      <c r="M57" s="22"/>
      <c r="N57" s="19" t="s">
        <v>611</v>
      </c>
      <c r="O57" s="22"/>
      <c r="P57" s="19" t="s">
        <v>611</v>
      </c>
      <c r="Q57" s="22"/>
      <c r="R57" s="19" t="s">
        <v>611</v>
      </c>
      <c r="S57" s="22"/>
      <c r="T57" s="22" t="s">
        <v>612</v>
      </c>
      <c r="U57" s="19" t="s">
        <v>2007</v>
      </c>
      <c r="V57" s="19" t="s">
        <v>2008</v>
      </c>
      <c r="W57" s="19" t="s">
        <v>611</v>
      </c>
      <c r="X57" s="19" t="s">
        <v>611</v>
      </c>
      <c r="Y57" s="19" t="s">
        <v>611</v>
      </c>
      <c r="Z57" s="19" t="s">
        <v>610</v>
      </c>
      <c r="AA57" s="19" t="s">
        <v>611</v>
      </c>
      <c r="AB57" s="22"/>
      <c r="AC57" s="19" t="s">
        <v>611</v>
      </c>
      <c r="AD57" s="22"/>
      <c r="AE57" s="19" t="s">
        <v>611</v>
      </c>
      <c r="AF57" s="22"/>
      <c r="AG57" s="19" t="s">
        <v>611</v>
      </c>
      <c r="AH57" s="22"/>
      <c r="AI57" s="19" t="s">
        <v>611</v>
      </c>
      <c r="AJ57" s="22"/>
      <c r="AK57" s="19" t="s">
        <v>611</v>
      </c>
      <c r="AL57" s="22"/>
      <c r="AM57" s="19" t="s">
        <v>611</v>
      </c>
      <c r="AN57" s="22"/>
      <c r="AO57" s="18" t="s">
        <v>612</v>
      </c>
      <c r="AP57" s="19" t="s">
        <v>611</v>
      </c>
      <c r="AQ57" s="19" t="s">
        <v>611</v>
      </c>
      <c r="AR57" s="19" t="s">
        <v>611</v>
      </c>
      <c r="AS57" s="19" t="s">
        <v>613</v>
      </c>
      <c r="AT57" s="19" t="s">
        <v>614</v>
      </c>
      <c r="AU57" s="18" t="s">
        <v>615</v>
      </c>
      <c r="AV57" s="19" t="s">
        <v>617</v>
      </c>
      <c r="AW57" s="19" t="s">
        <v>618</v>
      </c>
      <c r="AX57" s="19" t="s">
        <v>659</v>
      </c>
      <c r="AY57" s="19" t="s">
        <v>611</v>
      </c>
      <c r="AZ57" s="19" t="s">
        <v>611</v>
      </c>
      <c r="BA57" s="19" t="s">
        <v>611</v>
      </c>
      <c r="BB57" s="19" t="s">
        <v>611</v>
      </c>
      <c r="BC57" s="19" t="s">
        <v>610</v>
      </c>
      <c r="BD57" s="19" t="s">
        <v>611</v>
      </c>
      <c r="BI57" s="19" t="s">
        <v>611</v>
      </c>
      <c r="BL57" s="19" t="s">
        <v>611</v>
      </c>
      <c r="BM57" s="19" t="s">
        <v>827</v>
      </c>
      <c r="BN57" s="19" t="s">
        <v>828</v>
      </c>
      <c r="BO57" s="19" t="s">
        <v>846</v>
      </c>
      <c r="BP57" s="19" t="s">
        <v>611</v>
      </c>
      <c r="BQ57" s="19" t="s">
        <v>611</v>
      </c>
      <c r="BR57" s="19" t="s">
        <v>611</v>
      </c>
      <c r="BS57" s="19" t="s">
        <v>611</v>
      </c>
      <c r="BT57" s="19" t="s">
        <v>610</v>
      </c>
      <c r="BY57" s="19" t="s">
        <v>611</v>
      </c>
      <c r="BZ57" s="19" t="s">
        <v>611</v>
      </c>
      <c r="CA57" s="19" t="s">
        <v>611</v>
      </c>
      <c r="CB57" s="19" t="s">
        <v>611</v>
      </c>
      <c r="CC57" s="19" t="s">
        <v>611</v>
      </c>
      <c r="CD57" s="19" t="s">
        <v>611</v>
      </c>
      <c r="CE57" s="19" t="s">
        <v>611</v>
      </c>
      <c r="CF57" s="19" t="s">
        <v>611</v>
      </c>
      <c r="CG57" s="19" t="s">
        <v>611</v>
      </c>
      <c r="CH57" s="19" t="s">
        <v>611</v>
      </c>
      <c r="CI57" s="19" t="s">
        <v>611</v>
      </c>
      <c r="CJ57" s="19" t="s">
        <v>611</v>
      </c>
      <c r="CK57" s="19" t="s">
        <v>611</v>
      </c>
      <c r="CL57" s="19" t="s">
        <v>611</v>
      </c>
      <c r="CM57" s="19" t="s">
        <v>611</v>
      </c>
      <c r="CN57" s="19" t="s">
        <v>611</v>
      </c>
      <c r="CO57" s="19" t="s">
        <v>611</v>
      </c>
      <c r="CP57" s="19" t="s">
        <v>621</v>
      </c>
      <c r="CQ57" s="19" t="s">
        <v>622</v>
      </c>
      <c r="CR57" s="19" t="s">
        <v>611</v>
      </c>
      <c r="CS57" s="19" t="s">
        <v>611</v>
      </c>
      <c r="CT57" s="19" t="s">
        <v>610</v>
      </c>
      <c r="CU57" s="19" t="s">
        <v>611</v>
      </c>
      <c r="CY57" s="19" t="s">
        <v>611</v>
      </c>
      <c r="CZ57" s="19" t="s">
        <v>611</v>
      </c>
      <c r="DA57" s="19" t="s">
        <v>611</v>
      </c>
      <c r="DB57" s="19" t="s">
        <v>611</v>
      </c>
      <c r="DC57" s="19" t="s">
        <v>611</v>
      </c>
      <c r="DD57" s="19" t="s">
        <v>611</v>
      </c>
      <c r="DE57" s="19" t="s">
        <v>611</v>
      </c>
      <c r="DF57" s="19" t="s">
        <v>611</v>
      </c>
      <c r="DG57" s="19" t="s">
        <v>611</v>
      </c>
      <c r="DK57" s="19" t="s">
        <v>611</v>
      </c>
      <c r="DP57" s="17">
        <v>80</v>
      </c>
      <c r="DQ57" s="17">
        <v>2007</v>
      </c>
      <c r="DR57" s="19" t="s">
        <v>611</v>
      </c>
      <c r="DS57" s="19" t="s">
        <v>610</v>
      </c>
      <c r="DT57" s="19" t="s">
        <v>610</v>
      </c>
      <c r="DU57" s="19" t="s">
        <v>610</v>
      </c>
      <c r="DV57" s="18" t="s">
        <v>610</v>
      </c>
      <c r="DW57" s="19" t="s">
        <v>610</v>
      </c>
      <c r="DX57" s="19" t="s">
        <v>894</v>
      </c>
      <c r="DY57" s="19" t="s">
        <v>611</v>
      </c>
      <c r="DZ57" s="19" t="s">
        <v>790</v>
      </c>
      <c r="EA57" s="19" t="s">
        <v>611</v>
      </c>
      <c r="EB57" s="19" t="s">
        <v>848</v>
      </c>
      <c r="EC57" s="19" t="s">
        <v>611</v>
      </c>
      <c r="ED57" s="19" t="s">
        <v>611</v>
      </c>
      <c r="EE57" s="19" t="s">
        <v>611</v>
      </c>
      <c r="EF57" s="19" t="s">
        <v>611</v>
      </c>
      <c r="EG57" s="19" t="s">
        <v>611</v>
      </c>
      <c r="EH57" s="19" t="s">
        <v>625</v>
      </c>
      <c r="EI57" s="19" t="s">
        <v>611</v>
      </c>
      <c r="EJ57" s="19" t="s">
        <v>611</v>
      </c>
      <c r="EK57" s="19" t="s">
        <v>611</v>
      </c>
      <c r="EL57" s="19" t="s">
        <v>611</v>
      </c>
      <c r="EM57" s="19" t="s">
        <v>611</v>
      </c>
      <c r="EN57" s="19" t="s">
        <v>626</v>
      </c>
      <c r="EO57" s="19" t="s">
        <v>611</v>
      </c>
      <c r="EP57" s="19" t="s">
        <v>611</v>
      </c>
      <c r="EQ57" s="19" t="s">
        <v>611</v>
      </c>
      <c r="ER57" s="19" t="s">
        <v>611</v>
      </c>
      <c r="ES57" s="19" t="s">
        <v>611</v>
      </c>
      <c r="ET57" s="19" t="s">
        <v>611</v>
      </c>
      <c r="EU57" s="19" t="s">
        <v>611</v>
      </c>
      <c r="EV57" s="19" t="s">
        <v>611</v>
      </c>
      <c r="EW57" s="19" t="s">
        <v>611</v>
      </c>
      <c r="EX57" s="19" t="s">
        <v>611</v>
      </c>
      <c r="EY57" s="19" t="s">
        <v>611</v>
      </c>
      <c r="EZ57" s="19" t="s">
        <v>611</v>
      </c>
      <c r="FA57" s="19" t="s">
        <v>611</v>
      </c>
      <c r="FB57" s="19" t="s">
        <v>611</v>
      </c>
      <c r="FC57" s="19" t="s">
        <v>611</v>
      </c>
      <c r="FD57" s="19" t="s">
        <v>611</v>
      </c>
      <c r="FE57" s="19" t="s">
        <v>611</v>
      </c>
      <c r="FF57" s="19" t="s">
        <v>611</v>
      </c>
      <c r="FG57" s="19" t="s">
        <v>611</v>
      </c>
      <c r="FH57" s="19" t="s">
        <v>611</v>
      </c>
      <c r="FI57" s="19" t="s">
        <v>611</v>
      </c>
      <c r="FJ57" s="19" t="s">
        <v>2009</v>
      </c>
      <c r="FK57" s="18" t="s">
        <v>628</v>
      </c>
      <c r="FL57" s="18"/>
      <c r="FM57" s="19" t="s">
        <v>611</v>
      </c>
      <c r="FN57" s="19" t="s">
        <v>672</v>
      </c>
      <c r="FO57" s="19" t="s">
        <v>611</v>
      </c>
      <c r="FP57" s="19" t="s">
        <v>611</v>
      </c>
      <c r="FQ57" s="19" t="s">
        <v>611</v>
      </c>
      <c r="FR57" s="19" t="s">
        <v>611</v>
      </c>
      <c r="FS57" s="19" t="s">
        <v>611</v>
      </c>
      <c r="FT57" s="19" t="s">
        <v>611</v>
      </c>
      <c r="FU57" s="19" t="s">
        <v>611</v>
      </c>
      <c r="FV57" s="19" t="s">
        <v>611</v>
      </c>
      <c r="FW57" s="19" t="s">
        <v>611</v>
      </c>
      <c r="FX57" s="19" t="s">
        <v>611</v>
      </c>
      <c r="FY57" s="19" t="s">
        <v>611</v>
      </c>
      <c r="FZ57" s="19" t="s">
        <v>611</v>
      </c>
      <c r="GA57" s="19" t="s">
        <v>611</v>
      </c>
      <c r="GB57" s="19" t="s">
        <v>611</v>
      </c>
      <c r="GC57" s="19" t="s">
        <v>611</v>
      </c>
      <c r="GD57" s="19" t="s">
        <v>611</v>
      </c>
      <c r="GE57" s="19" t="s">
        <v>611</v>
      </c>
      <c r="GF57" s="19" t="s">
        <v>611</v>
      </c>
      <c r="GG57" s="19" t="s">
        <v>611</v>
      </c>
      <c r="GH57" s="19" t="s">
        <v>611</v>
      </c>
      <c r="GI57" s="19" t="s">
        <v>611</v>
      </c>
      <c r="GJ57" s="19" t="s">
        <v>611</v>
      </c>
      <c r="GK57" s="19" t="s">
        <v>683</v>
      </c>
      <c r="GL57" s="19" t="s">
        <v>611</v>
      </c>
      <c r="GM57" s="19" t="s">
        <v>611</v>
      </c>
      <c r="GN57" s="19" t="s">
        <v>611</v>
      </c>
      <c r="GO57" s="19" t="s">
        <v>611</v>
      </c>
      <c r="GP57" s="19" t="s">
        <v>611</v>
      </c>
      <c r="GQ57" s="19" t="s">
        <v>611</v>
      </c>
      <c r="GR57" s="19" t="s">
        <v>611</v>
      </c>
      <c r="GS57" s="19" t="s">
        <v>611</v>
      </c>
      <c r="GT57" s="19" t="s">
        <v>611</v>
      </c>
      <c r="GU57" s="19" t="s">
        <v>611</v>
      </c>
      <c r="GV57" s="19" t="s">
        <v>611</v>
      </c>
      <c r="GW57" s="19" t="s">
        <v>611</v>
      </c>
      <c r="GX57" s="19" t="s">
        <v>611</v>
      </c>
      <c r="GY57" s="19" t="s">
        <v>611</v>
      </c>
      <c r="GZ57" s="19" t="s">
        <v>611</v>
      </c>
      <c r="HA57" s="19" t="s">
        <v>2010</v>
      </c>
      <c r="HB57" s="18"/>
      <c r="HC57" s="18" t="s">
        <v>683</v>
      </c>
      <c r="HD57" s="19" t="s">
        <v>611</v>
      </c>
      <c r="HE57" s="19" t="s">
        <v>611</v>
      </c>
      <c r="HF57" s="19" t="s">
        <v>634</v>
      </c>
      <c r="HG57" s="19" t="s">
        <v>611</v>
      </c>
      <c r="HH57" s="19" t="s">
        <v>611</v>
      </c>
      <c r="HI57" s="19" t="s">
        <v>611</v>
      </c>
      <c r="HJ57" s="19" t="s">
        <v>611</v>
      </c>
      <c r="HK57" s="19" t="s">
        <v>611</v>
      </c>
      <c r="HL57" s="19" t="s">
        <v>611</v>
      </c>
      <c r="HM57" s="19" t="s">
        <v>611</v>
      </c>
      <c r="HN57" s="19" t="s">
        <v>611</v>
      </c>
      <c r="HO57" s="19" t="s">
        <v>611</v>
      </c>
      <c r="HP57" s="19" t="s">
        <v>611</v>
      </c>
      <c r="HQ57" s="19" t="s">
        <v>611</v>
      </c>
      <c r="HR57" s="19" t="s">
        <v>611</v>
      </c>
      <c r="HS57" s="19" t="s">
        <v>611</v>
      </c>
      <c r="HT57" s="19" t="s">
        <v>611</v>
      </c>
      <c r="HU57" s="19" t="s">
        <v>611</v>
      </c>
      <c r="HV57" s="19" t="s">
        <v>611</v>
      </c>
      <c r="HW57" s="19" t="s">
        <v>611</v>
      </c>
      <c r="HX57" s="19" t="s">
        <v>611</v>
      </c>
      <c r="HY57" s="19" t="s">
        <v>611</v>
      </c>
      <c r="HZ57" s="19" t="s">
        <v>611</v>
      </c>
      <c r="IA57" s="19" t="s">
        <v>611</v>
      </c>
      <c r="IB57" s="18" t="s">
        <v>635</v>
      </c>
      <c r="IC57" s="18" t="s">
        <v>634</v>
      </c>
      <c r="ID57" s="19" t="s">
        <v>637</v>
      </c>
      <c r="IE57" s="19" t="s">
        <v>625</v>
      </c>
      <c r="IF57" s="19" t="s">
        <v>611</v>
      </c>
      <c r="IG57" s="19" t="s">
        <v>611</v>
      </c>
      <c r="IH57" s="18" t="s">
        <v>855</v>
      </c>
      <c r="II57" s="19" t="s">
        <v>611</v>
      </c>
      <c r="IJ57" s="19" t="s">
        <v>611</v>
      </c>
      <c r="IK57" s="19" t="s">
        <v>713</v>
      </c>
      <c r="IL57" s="19" t="s">
        <v>611</v>
      </c>
      <c r="IM57" s="19" t="s">
        <v>611</v>
      </c>
      <c r="IN57" s="19" t="s">
        <v>611</v>
      </c>
      <c r="IO57" s="19" t="s">
        <v>611</v>
      </c>
      <c r="IP57" s="19" t="s">
        <v>611</v>
      </c>
      <c r="IQ57" s="19" t="s">
        <v>611</v>
      </c>
      <c r="IR57" s="19" t="s">
        <v>611</v>
      </c>
      <c r="IS57" s="19" t="s">
        <v>611</v>
      </c>
      <c r="IT57" s="19" t="s">
        <v>611</v>
      </c>
      <c r="IU57" s="19" t="s">
        <v>611</v>
      </c>
      <c r="IV57" s="19" t="s">
        <v>611</v>
      </c>
      <c r="IW57" s="19" t="s">
        <v>611</v>
      </c>
      <c r="IX57" s="19" t="s">
        <v>611</v>
      </c>
      <c r="IY57" s="19" t="s">
        <v>611</v>
      </c>
      <c r="IZ57" s="19" t="s">
        <v>611</v>
      </c>
      <c r="JA57" s="19" t="s">
        <v>611</v>
      </c>
      <c r="JB57" s="19" t="s">
        <v>611</v>
      </c>
      <c r="JC57" s="19" t="s">
        <v>611</v>
      </c>
      <c r="JD57" s="19" t="s">
        <v>611</v>
      </c>
      <c r="JE57" s="19" t="s">
        <v>611</v>
      </c>
      <c r="JF57" s="19" t="s">
        <v>611</v>
      </c>
      <c r="JG57" s="19" t="s">
        <v>611</v>
      </c>
      <c r="JH57" s="19" t="s">
        <v>611</v>
      </c>
      <c r="JI57" s="19" t="s">
        <v>2011</v>
      </c>
      <c r="JJ57" s="18" t="s">
        <v>713</v>
      </c>
      <c r="JK57" s="18"/>
      <c r="JL57" s="19" t="s">
        <v>611</v>
      </c>
      <c r="JN57" s="19" t="s">
        <v>611</v>
      </c>
      <c r="JP57" s="19" t="s">
        <v>611</v>
      </c>
      <c r="JR57" s="19" t="s">
        <v>611</v>
      </c>
      <c r="JT57" s="19" t="s">
        <v>634</v>
      </c>
      <c r="JU57" s="19" t="s">
        <v>611</v>
      </c>
      <c r="JW57" s="19" t="s">
        <v>611</v>
      </c>
      <c r="JY57" s="19" t="s">
        <v>611</v>
      </c>
      <c r="KA57" s="19" t="s">
        <v>611</v>
      </c>
      <c r="KC57" s="19" t="s">
        <v>634</v>
      </c>
      <c r="KD57" s="19" t="s">
        <v>611</v>
      </c>
      <c r="KF57" s="19" t="s">
        <v>611</v>
      </c>
      <c r="KH57" s="19" t="s">
        <v>610</v>
      </c>
      <c r="KI57" s="19" t="s">
        <v>611</v>
      </c>
      <c r="KJ57" s="19" t="s">
        <v>611</v>
      </c>
      <c r="KK57" s="19" t="s">
        <v>639</v>
      </c>
      <c r="KL57" s="19" t="s">
        <v>640</v>
      </c>
      <c r="KM57" s="19" t="s">
        <v>611</v>
      </c>
      <c r="KN57" s="19" t="s">
        <v>734</v>
      </c>
      <c r="KO57" s="19" t="s">
        <v>611</v>
      </c>
      <c r="KP57" s="19" t="s">
        <v>611</v>
      </c>
      <c r="KQ57" s="19" t="s">
        <v>611</v>
      </c>
      <c r="KR57" s="19" t="s">
        <v>642</v>
      </c>
      <c r="KS57" s="19" t="s">
        <v>880</v>
      </c>
      <c r="KT57" s="19" t="s">
        <v>611</v>
      </c>
      <c r="KU57" s="19" t="s">
        <v>611</v>
      </c>
      <c r="KV57" s="19" t="s">
        <v>739</v>
      </c>
      <c r="KW57" s="19" t="s">
        <v>880</v>
      </c>
      <c r="KX57" s="19" t="s">
        <v>644</v>
      </c>
      <c r="KY57" s="19" t="s">
        <v>1301</v>
      </c>
      <c r="KZ57" s="19" t="s">
        <v>611</v>
      </c>
      <c r="LA57" s="19" t="s">
        <v>611</v>
      </c>
      <c r="LB57" s="19" t="s">
        <v>611</v>
      </c>
      <c r="LC57" s="19" t="s">
        <v>611</v>
      </c>
      <c r="LD57" s="19" t="s">
        <v>815</v>
      </c>
      <c r="LE57" s="19" t="s">
        <v>880</v>
      </c>
      <c r="LF57" s="19" t="s">
        <v>746</v>
      </c>
      <c r="LG57" s="19" t="s">
        <v>880</v>
      </c>
      <c r="LH57" s="19" t="s">
        <v>611</v>
      </c>
      <c r="LI57" s="19" t="s">
        <v>611</v>
      </c>
      <c r="LJ57" s="19" t="s">
        <v>611</v>
      </c>
      <c r="LK57" s="19" t="s">
        <v>611</v>
      </c>
      <c r="LL57" s="19" t="s">
        <v>611</v>
      </c>
      <c r="LM57" s="19" t="s">
        <v>611</v>
      </c>
      <c r="LN57" s="19" t="s">
        <v>754</v>
      </c>
      <c r="LO57" s="19" t="s">
        <v>2012</v>
      </c>
      <c r="LP57" s="19" t="s">
        <v>611</v>
      </c>
      <c r="LQ57" s="19" t="s">
        <v>611</v>
      </c>
      <c r="LR57" s="19" t="s">
        <v>611</v>
      </c>
      <c r="LS57" s="19" t="s">
        <v>611</v>
      </c>
      <c r="LT57" s="19" t="s">
        <v>611</v>
      </c>
      <c r="LU57" s="19" t="s">
        <v>611</v>
      </c>
      <c r="LV57" s="19" t="s">
        <v>611</v>
      </c>
      <c r="LW57" s="19" t="s">
        <v>760</v>
      </c>
      <c r="LX57" s="19" t="s">
        <v>761</v>
      </c>
      <c r="LY57" s="19" t="s">
        <v>762</v>
      </c>
      <c r="LZ57" s="19" t="s">
        <v>611</v>
      </c>
      <c r="MA57" s="19" t="s">
        <v>611</v>
      </c>
      <c r="MB57" s="19" t="s">
        <v>611</v>
      </c>
      <c r="MC57" s="19" t="s">
        <v>611</v>
      </c>
      <c r="MD57" s="19" t="s">
        <v>767</v>
      </c>
      <c r="ME57" s="19" t="s">
        <v>768</v>
      </c>
      <c r="MF57" s="19" t="s">
        <v>611</v>
      </c>
      <c r="MG57" s="19" t="s">
        <v>611</v>
      </c>
      <c r="MH57" s="19" t="s">
        <v>611</v>
      </c>
      <c r="MI57" s="19" t="s">
        <v>611</v>
      </c>
      <c r="MJ57" s="19" t="s">
        <v>611</v>
      </c>
      <c r="MK57" s="19" t="s">
        <v>771</v>
      </c>
      <c r="ML57" s="19" t="s">
        <v>611</v>
      </c>
      <c r="MM57" s="19" t="s">
        <v>611</v>
      </c>
      <c r="MN57" s="19" t="s">
        <v>611</v>
      </c>
      <c r="MO57" s="19" t="s">
        <v>611</v>
      </c>
      <c r="MP57" s="19" t="s">
        <v>610</v>
      </c>
      <c r="MQ57" s="19" t="s">
        <v>611</v>
      </c>
      <c r="MR57" s="19" t="s">
        <v>611</v>
      </c>
      <c r="MS57" s="19" t="s">
        <v>882</v>
      </c>
      <c r="MT57" s="19" t="s">
        <v>648</v>
      </c>
      <c r="MU57" s="19" t="s">
        <v>611</v>
      </c>
      <c r="MV57" s="19" t="s">
        <v>611</v>
      </c>
      <c r="MW57" s="19" t="s">
        <v>611</v>
      </c>
      <c r="MX57" s="19" t="s">
        <v>611</v>
      </c>
      <c r="MY57" s="19" t="s">
        <v>611</v>
      </c>
      <c r="MZ57" s="19" t="s">
        <v>611</v>
      </c>
      <c r="NA57" s="19" t="s">
        <v>611</v>
      </c>
      <c r="NB57" s="19" t="s">
        <v>611</v>
      </c>
      <c r="NC57" s="19" t="s">
        <v>611</v>
      </c>
      <c r="ND57" s="19" t="s">
        <v>611</v>
      </c>
      <c r="NE57" s="19" t="s">
        <v>611</v>
      </c>
      <c r="NF57" s="19" t="s">
        <v>611</v>
      </c>
      <c r="NG57" s="19" t="s">
        <v>611</v>
      </c>
      <c r="NH57" s="19" t="s">
        <v>611</v>
      </c>
      <c r="NI57" s="19" t="s">
        <v>611</v>
      </c>
      <c r="NJ57" s="19" t="s">
        <v>611</v>
      </c>
      <c r="NK57" s="19" t="s">
        <v>611</v>
      </c>
      <c r="NL57" s="19" t="s">
        <v>649</v>
      </c>
      <c r="NM57" s="19" t="s">
        <v>985</v>
      </c>
      <c r="NN57" s="19" t="s">
        <v>611</v>
      </c>
      <c r="NO57" s="19" t="s">
        <v>611</v>
      </c>
      <c r="NP57" s="18">
        <f t="shared" si="18"/>
        <v>66080</v>
      </c>
      <c r="NQ57" s="18">
        <f t="shared" si="19"/>
        <v>0</v>
      </c>
      <c r="NR57" s="18">
        <f>SUM(OD57,QD57)</f>
        <v>66080</v>
      </c>
      <c r="NS57" s="18">
        <f>SUM(OE57,QE57)</f>
        <v>0</v>
      </c>
      <c r="NT57" s="18">
        <f>SUM(OF57,QF57)</f>
        <v>0</v>
      </c>
      <c r="NU57" s="18">
        <f>SUM(OG57,QG57)</f>
        <v>0</v>
      </c>
      <c r="NV57" s="17">
        <v>80664</v>
      </c>
      <c r="OD57" s="18">
        <f t="shared" si="20"/>
        <v>66080</v>
      </c>
      <c r="OE57" s="18">
        <f>SUM(OR57,OS57,OT57,OU57,OV57,OW57,OX57,OY57,OZ57,PA57,PB57,PC57,PD57,PE57)</f>
        <v>0</v>
      </c>
      <c r="OF57" s="18">
        <f>SUM(NW57,NX57,NY57,NZ57,OA57,OB57,OC57,OI57,PF57,PG57,PH57,PI57,PJ57,PK57,PM57)</f>
        <v>0</v>
      </c>
      <c r="OG57" s="18">
        <f t="shared" si="21"/>
        <v>0</v>
      </c>
      <c r="OH57" s="19"/>
      <c r="OI57" s="18" t="s">
        <v>611</v>
      </c>
      <c r="OM57" s="17">
        <v>66080</v>
      </c>
      <c r="OQ57" s="19" t="s">
        <v>611</v>
      </c>
      <c r="PE57" s="19" t="s">
        <v>611</v>
      </c>
      <c r="PL57" s="19" t="s">
        <v>611</v>
      </c>
      <c r="PM57" s="19" t="s">
        <v>611</v>
      </c>
      <c r="PX57" s="19" t="s">
        <v>611</v>
      </c>
      <c r="PY57" s="19" t="s">
        <v>611</v>
      </c>
      <c r="QD57" s="18">
        <f t="shared" si="22"/>
        <v>0</v>
      </c>
      <c r="QE57" s="18">
        <f t="shared" si="23"/>
        <v>0</v>
      </c>
      <c r="QF57" s="18">
        <f t="shared" si="24"/>
        <v>0</v>
      </c>
      <c r="QG57" s="18">
        <f t="shared" si="25"/>
        <v>0</v>
      </c>
      <c r="QI57" s="19" t="s">
        <v>611</v>
      </c>
      <c r="QJ57" s="19" t="s">
        <v>611</v>
      </c>
      <c r="QP57" s="19" t="s">
        <v>611</v>
      </c>
      <c r="QQ57" s="18" t="s">
        <v>611</v>
      </c>
      <c r="RN57" s="19" t="s">
        <v>611</v>
      </c>
      <c r="RO57" s="19" t="s">
        <v>611</v>
      </c>
      <c r="RP57" s="19" t="s">
        <v>611</v>
      </c>
      <c r="RU57" s="19" t="s">
        <v>611</v>
      </c>
      <c r="RV57" s="19" t="s">
        <v>611</v>
      </c>
      <c r="SE57" s="19" t="s">
        <v>611</v>
      </c>
      <c r="SF57" s="19" t="s">
        <v>611</v>
      </c>
      <c r="SS57" s="19" t="s">
        <v>611</v>
      </c>
      <c r="ST57" s="19" t="s">
        <v>611</v>
      </c>
      <c r="SU57" s="19" t="s">
        <v>611</v>
      </c>
      <c r="SV57" s="19" t="s">
        <v>611</v>
      </c>
      <c r="SW57" s="19" t="s">
        <v>2013</v>
      </c>
      <c r="SX57" s="18">
        <f t="shared" si="26"/>
        <v>61500.800000000003</v>
      </c>
      <c r="SY57" s="18">
        <f t="shared" si="27"/>
        <v>0</v>
      </c>
      <c r="SZ57" s="19" t="s">
        <v>611</v>
      </c>
      <c r="TH57" s="18">
        <f t="shared" si="28"/>
        <v>61500.800000000003</v>
      </c>
      <c r="TI57" s="18">
        <f t="shared" si="29"/>
        <v>0</v>
      </c>
      <c r="TJ57" s="18">
        <f t="shared" si="30"/>
        <v>0</v>
      </c>
      <c r="TK57" s="18">
        <f t="shared" si="31"/>
        <v>0</v>
      </c>
      <c r="TL57" s="19" t="s">
        <v>611</v>
      </c>
      <c r="TM57" s="19" t="s">
        <v>611</v>
      </c>
      <c r="TQ57" s="17">
        <v>61500.800000000003</v>
      </c>
      <c r="TT57" s="19" t="s">
        <v>611</v>
      </c>
      <c r="TU57" s="19" t="s">
        <v>611</v>
      </c>
      <c r="UI57" s="19" t="s">
        <v>611</v>
      </c>
      <c r="UJ57" s="19" t="s">
        <v>611</v>
      </c>
      <c r="UQ57" s="19" t="s">
        <v>611</v>
      </c>
      <c r="UR57" s="19" t="s">
        <v>611</v>
      </c>
      <c r="VC57" s="19" t="s">
        <v>611</v>
      </c>
      <c r="VD57" s="19" t="s">
        <v>611</v>
      </c>
      <c r="VI57" s="18">
        <f t="shared" si="32"/>
        <v>0</v>
      </c>
      <c r="VJ57" s="18">
        <f t="shared" si="33"/>
        <v>0</v>
      </c>
      <c r="VK57" s="18">
        <f t="shared" si="34"/>
        <v>0</v>
      </c>
      <c r="VL57" s="18">
        <f t="shared" si="35"/>
        <v>0</v>
      </c>
      <c r="VN57" s="19" t="s">
        <v>611</v>
      </c>
      <c r="VO57" s="19" t="s">
        <v>611</v>
      </c>
      <c r="VU57" s="19" t="s">
        <v>611</v>
      </c>
      <c r="VV57" s="19" t="s">
        <v>611</v>
      </c>
      <c r="WS57" s="19" t="s">
        <v>611</v>
      </c>
      <c r="WT57" s="19" t="s">
        <v>611</v>
      </c>
      <c r="WU57" s="19" t="s">
        <v>611</v>
      </c>
      <c r="WZ57" s="19" t="s">
        <v>611</v>
      </c>
      <c r="XA57" s="19" t="s">
        <v>611</v>
      </c>
      <c r="XJ57" s="19" t="s">
        <v>611</v>
      </c>
      <c r="XK57" s="19" t="s">
        <v>611</v>
      </c>
      <c r="XX57" s="19" t="s">
        <v>611</v>
      </c>
      <c r="XY57" s="19" t="s">
        <v>611</v>
      </c>
      <c r="XZ57" s="19" t="s">
        <v>2014</v>
      </c>
      <c r="YA57" s="17">
        <v>0</v>
      </c>
      <c r="YB57" s="19" t="s">
        <v>636</v>
      </c>
      <c r="YC57" s="19" t="s">
        <v>2015</v>
      </c>
      <c r="YD57" s="19" t="s">
        <v>610</v>
      </c>
    </row>
    <row r="58" spans="1:654" ht="15" customHeight="1">
      <c r="A58" s="17">
        <v>2024</v>
      </c>
      <c r="B58" s="17">
        <v>5939007</v>
      </c>
      <c r="C58" s="19" t="s">
        <v>2016</v>
      </c>
      <c r="D58" s="17">
        <v>0.1</v>
      </c>
      <c r="E58" s="19" t="s">
        <v>610</v>
      </c>
      <c r="F58" s="19" t="s">
        <v>611</v>
      </c>
      <c r="G58" s="22"/>
      <c r="H58" s="19" t="s">
        <v>611</v>
      </c>
      <c r="I58" s="22"/>
      <c r="J58" s="19" t="s">
        <v>611</v>
      </c>
      <c r="K58" s="22"/>
      <c r="L58" s="19" t="s">
        <v>611</v>
      </c>
      <c r="M58" s="22"/>
      <c r="N58" s="19" t="s">
        <v>611</v>
      </c>
      <c r="O58" s="22"/>
      <c r="P58" s="19" t="s">
        <v>611</v>
      </c>
      <c r="Q58" s="22"/>
      <c r="R58" s="19" t="s">
        <v>611</v>
      </c>
      <c r="S58" s="22"/>
      <c r="T58" s="22" t="s">
        <v>612</v>
      </c>
      <c r="U58" s="19" t="s">
        <v>611</v>
      </c>
      <c r="V58" s="19" t="s">
        <v>611</v>
      </c>
      <c r="W58" s="19" t="s">
        <v>611</v>
      </c>
      <c r="X58" s="19" t="s">
        <v>613</v>
      </c>
      <c r="Y58" s="19" t="s">
        <v>614</v>
      </c>
      <c r="Z58" s="19" t="s">
        <v>615</v>
      </c>
      <c r="AA58" s="19" t="s">
        <v>611</v>
      </c>
      <c r="AB58" s="22"/>
      <c r="AC58" s="19" t="s">
        <v>611</v>
      </c>
      <c r="AD58" s="22"/>
      <c r="AE58" s="19" t="s">
        <v>611</v>
      </c>
      <c r="AF58" s="22"/>
      <c r="AG58" s="19" t="s">
        <v>611</v>
      </c>
      <c r="AH58" s="22"/>
      <c r="AI58" s="19" t="s">
        <v>611</v>
      </c>
      <c r="AJ58" s="22"/>
      <c r="AK58" s="19" t="s">
        <v>1058</v>
      </c>
      <c r="AL58" s="22">
        <v>43983</v>
      </c>
      <c r="AM58" s="19" t="s">
        <v>611</v>
      </c>
      <c r="AN58" s="22"/>
      <c r="AO58" s="18" t="s">
        <v>1058</v>
      </c>
      <c r="AP58" s="19" t="s">
        <v>611</v>
      </c>
      <c r="AQ58" s="19" t="s">
        <v>2017</v>
      </c>
      <c r="AR58" s="19" t="s">
        <v>611</v>
      </c>
      <c r="AS58" s="19" t="s">
        <v>611</v>
      </c>
      <c r="AT58" s="19" t="s">
        <v>611</v>
      </c>
      <c r="AU58" s="18" t="s">
        <v>615</v>
      </c>
      <c r="AV58" s="19" t="s">
        <v>617</v>
      </c>
      <c r="AW58" s="19" t="s">
        <v>618</v>
      </c>
      <c r="AX58" s="19" t="s">
        <v>659</v>
      </c>
      <c r="AY58" s="19" t="s">
        <v>611</v>
      </c>
      <c r="AZ58" s="19" t="s">
        <v>611</v>
      </c>
      <c r="BA58" s="19" t="s">
        <v>611</v>
      </c>
      <c r="BB58" s="19" t="s">
        <v>611</v>
      </c>
      <c r="BC58" s="19" t="s">
        <v>615</v>
      </c>
      <c r="BD58" s="19" t="s">
        <v>611</v>
      </c>
      <c r="BE58" s="17">
        <v>414.45</v>
      </c>
      <c r="BF58" s="17">
        <v>52.08</v>
      </c>
      <c r="BG58" s="17">
        <v>466.53</v>
      </c>
      <c r="BI58" s="19" t="s">
        <v>661</v>
      </c>
      <c r="BJ58" s="17">
        <v>218.79</v>
      </c>
      <c r="BK58" s="17">
        <v>195.66</v>
      </c>
      <c r="BL58" s="19" t="s">
        <v>611</v>
      </c>
      <c r="BM58" s="19" t="s">
        <v>611</v>
      </c>
      <c r="BN58" s="19" t="s">
        <v>611</v>
      </c>
      <c r="BO58" s="19" t="s">
        <v>611</v>
      </c>
      <c r="BP58" s="19" t="s">
        <v>611</v>
      </c>
      <c r="BQ58" s="19" t="s">
        <v>611</v>
      </c>
      <c r="BR58" s="19" t="s">
        <v>611</v>
      </c>
      <c r="BS58" s="19" t="s">
        <v>611</v>
      </c>
      <c r="BT58" s="19" t="s">
        <v>610</v>
      </c>
      <c r="BY58" s="19" t="s">
        <v>611</v>
      </c>
      <c r="BZ58" s="19" t="s">
        <v>611</v>
      </c>
      <c r="CA58" s="19" t="s">
        <v>611</v>
      </c>
      <c r="CB58" s="19" t="s">
        <v>611</v>
      </c>
      <c r="CC58" s="19" t="s">
        <v>611</v>
      </c>
      <c r="CD58" s="19" t="s">
        <v>611</v>
      </c>
      <c r="CE58" s="19" t="s">
        <v>611</v>
      </c>
      <c r="CF58" s="19" t="s">
        <v>611</v>
      </c>
      <c r="CG58" s="19" t="s">
        <v>611</v>
      </c>
      <c r="CH58" s="19" t="s">
        <v>611</v>
      </c>
      <c r="CI58" s="19" t="s">
        <v>611</v>
      </c>
      <c r="CJ58" s="19" t="s">
        <v>611</v>
      </c>
      <c r="CK58" s="19" t="s">
        <v>611</v>
      </c>
      <c r="CL58" s="19" t="s">
        <v>611</v>
      </c>
      <c r="CM58" s="19" t="s">
        <v>611</v>
      </c>
      <c r="CN58" s="19" t="s">
        <v>611</v>
      </c>
      <c r="CO58" s="19" t="s">
        <v>611</v>
      </c>
      <c r="CP58" s="19" t="s">
        <v>621</v>
      </c>
      <c r="CQ58" s="19" t="s">
        <v>622</v>
      </c>
      <c r="CR58" s="19" t="s">
        <v>611</v>
      </c>
      <c r="CS58" s="19" t="s">
        <v>611</v>
      </c>
      <c r="CT58" s="19" t="s">
        <v>610</v>
      </c>
      <c r="CU58" s="19" t="s">
        <v>611</v>
      </c>
      <c r="CY58" s="19" t="s">
        <v>611</v>
      </c>
      <c r="CZ58" s="19" t="s">
        <v>611</v>
      </c>
      <c r="DA58" s="19" t="s">
        <v>611</v>
      </c>
      <c r="DB58" s="19" t="s">
        <v>611</v>
      </c>
      <c r="DC58" s="19" t="s">
        <v>611</v>
      </c>
      <c r="DD58" s="19" t="s">
        <v>611</v>
      </c>
      <c r="DE58" s="19" t="s">
        <v>611</v>
      </c>
      <c r="DF58" s="19" t="s">
        <v>611</v>
      </c>
      <c r="DG58" s="19" t="s">
        <v>611</v>
      </c>
      <c r="DK58" s="19" t="s">
        <v>611</v>
      </c>
      <c r="DL58" s="17">
        <v>40</v>
      </c>
      <c r="DM58" s="17">
        <v>2007</v>
      </c>
      <c r="DN58" s="17">
        <v>60</v>
      </c>
      <c r="DO58" s="17">
        <v>2007</v>
      </c>
      <c r="DP58" s="17">
        <v>80</v>
      </c>
      <c r="DQ58" s="17">
        <v>2007</v>
      </c>
      <c r="DR58" s="19" t="s">
        <v>611</v>
      </c>
      <c r="DS58" s="19" t="s">
        <v>610</v>
      </c>
      <c r="DT58" s="19" t="s">
        <v>610</v>
      </c>
      <c r="DU58" s="19" t="s">
        <v>610</v>
      </c>
      <c r="DV58" s="18" t="s">
        <v>610</v>
      </c>
      <c r="DW58" s="19" t="s">
        <v>610</v>
      </c>
      <c r="DX58" s="19" t="s">
        <v>894</v>
      </c>
      <c r="DY58" s="19" t="s">
        <v>611</v>
      </c>
      <c r="DZ58" s="19" t="s">
        <v>790</v>
      </c>
      <c r="EA58" s="19" t="s">
        <v>791</v>
      </c>
      <c r="EB58" s="19" t="s">
        <v>611</v>
      </c>
      <c r="EC58" s="19" t="s">
        <v>611</v>
      </c>
      <c r="ED58" s="19" t="s">
        <v>611</v>
      </c>
      <c r="EE58" s="19" t="s">
        <v>611</v>
      </c>
      <c r="EF58" s="19" t="s">
        <v>611</v>
      </c>
      <c r="EG58" s="19" t="s">
        <v>611</v>
      </c>
      <c r="EH58" s="19" t="s">
        <v>625</v>
      </c>
      <c r="EI58" s="19" t="s">
        <v>611</v>
      </c>
      <c r="EJ58" s="19" t="s">
        <v>611</v>
      </c>
      <c r="EK58" s="19" t="s">
        <v>611</v>
      </c>
      <c r="EL58" s="19" t="s">
        <v>611</v>
      </c>
      <c r="EM58" s="19" t="s">
        <v>611</v>
      </c>
      <c r="EN58" s="19" t="s">
        <v>626</v>
      </c>
      <c r="EO58" s="19" t="s">
        <v>611</v>
      </c>
      <c r="EP58" s="19" t="s">
        <v>611</v>
      </c>
      <c r="EQ58" s="19" t="s">
        <v>611</v>
      </c>
      <c r="ER58" s="19" t="s">
        <v>611</v>
      </c>
      <c r="ES58" s="19" t="s">
        <v>611</v>
      </c>
      <c r="ET58" s="19" t="s">
        <v>611</v>
      </c>
      <c r="EU58" s="19" t="s">
        <v>611</v>
      </c>
      <c r="EV58" s="19" t="s">
        <v>611</v>
      </c>
      <c r="EW58" s="19" t="s">
        <v>611</v>
      </c>
      <c r="EX58" s="19" t="s">
        <v>611</v>
      </c>
      <c r="EY58" s="19" t="s">
        <v>611</v>
      </c>
      <c r="EZ58" s="19" t="s">
        <v>611</v>
      </c>
      <c r="FA58" s="19" t="s">
        <v>611</v>
      </c>
      <c r="FB58" s="19" t="s">
        <v>611</v>
      </c>
      <c r="FC58" s="19" t="s">
        <v>611</v>
      </c>
      <c r="FD58" s="19" t="s">
        <v>611</v>
      </c>
      <c r="FE58" s="19" t="s">
        <v>611</v>
      </c>
      <c r="FF58" s="19" t="s">
        <v>611</v>
      </c>
      <c r="FG58" s="19" t="s">
        <v>611</v>
      </c>
      <c r="FH58" s="19" t="s">
        <v>611</v>
      </c>
      <c r="FI58" s="19" t="s">
        <v>611</v>
      </c>
      <c r="FJ58" s="19" t="s">
        <v>2018</v>
      </c>
      <c r="FK58" s="18" t="s">
        <v>628</v>
      </c>
      <c r="FL58" s="18"/>
      <c r="FM58" s="19" t="s">
        <v>625</v>
      </c>
      <c r="FN58" s="19" t="s">
        <v>611</v>
      </c>
      <c r="FO58" s="19" t="s">
        <v>611</v>
      </c>
      <c r="FP58" s="19" t="s">
        <v>611</v>
      </c>
      <c r="FQ58" s="19" t="s">
        <v>611</v>
      </c>
      <c r="FR58" s="19" t="s">
        <v>611</v>
      </c>
      <c r="FS58" s="19" t="s">
        <v>611</v>
      </c>
      <c r="FT58" s="19" t="s">
        <v>611</v>
      </c>
      <c r="FU58" s="19" t="s">
        <v>611</v>
      </c>
      <c r="FV58" s="19" t="s">
        <v>611</v>
      </c>
      <c r="FW58" s="19" t="s">
        <v>611</v>
      </c>
      <c r="FX58" s="19" t="s">
        <v>611</v>
      </c>
      <c r="FY58" s="19" t="s">
        <v>611</v>
      </c>
      <c r="FZ58" s="19" t="s">
        <v>611</v>
      </c>
      <c r="GA58" s="19" t="s">
        <v>677</v>
      </c>
      <c r="GB58" s="19" t="s">
        <v>611</v>
      </c>
      <c r="GC58" s="19" t="s">
        <v>611</v>
      </c>
      <c r="GD58" s="19" t="s">
        <v>611</v>
      </c>
      <c r="GE58" s="19" t="s">
        <v>611</v>
      </c>
      <c r="GF58" s="19" t="s">
        <v>611</v>
      </c>
      <c r="GG58" s="19" t="s">
        <v>611</v>
      </c>
      <c r="GH58" s="19" t="s">
        <v>611</v>
      </c>
      <c r="GI58" s="19" t="s">
        <v>611</v>
      </c>
      <c r="GJ58" s="19" t="s">
        <v>611</v>
      </c>
      <c r="GK58" s="19" t="s">
        <v>611</v>
      </c>
      <c r="GL58" s="19" t="s">
        <v>611</v>
      </c>
      <c r="GM58" s="19" t="s">
        <v>611</v>
      </c>
      <c r="GN58" s="19" t="s">
        <v>611</v>
      </c>
      <c r="GO58" s="19" t="s">
        <v>611</v>
      </c>
      <c r="GP58" s="19" t="s">
        <v>611</v>
      </c>
      <c r="GQ58" s="19" t="s">
        <v>611</v>
      </c>
      <c r="GR58" s="19" t="s">
        <v>611</v>
      </c>
      <c r="GS58" s="19" t="s">
        <v>611</v>
      </c>
      <c r="GT58" s="19" t="s">
        <v>611</v>
      </c>
      <c r="GU58" s="19" t="s">
        <v>611</v>
      </c>
      <c r="GV58" s="19" t="s">
        <v>611</v>
      </c>
      <c r="GW58" s="19" t="s">
        <v>611</v>
      </c>
      <c r="GX58" s="19" t="s">
        <v>611</v>
      </c>
      <c r="GY58" s="19" t="s">
        <v>611</v>
      </c>
      <c r="GZ58" s="19" t="s">
        <v>611</v>
      </c>
      <c r="HA58" s="19" t="s">
        <v>2019</v>
      </c>
      <c r="HB58" s="18" t="s">
        <v>677</v>
      </c>
      <c r="HC58" s="18"/>
      <c r="HD58" s="19" t="s">
        <v>611</v>
      </c>
      <c r="HE58" s="19" t="s">
        <v>611</v>
      </c>
      <c r="HF58" s="19" t="s">
        <v>634</v>
      </c>
      <c r="HG58" s="19" t="s">
        <v>611</v>
      </c>
      <c r="HH58" s="19" t="s">
        <v>611</v>
      </c>
      <c r="HI58" s="19" t="s">
        <v>611</v>
      </c>
      <c r="HJ58" s="19" t="s">
        <v>611</v>
      </c>
      <c r="HK58" s="19" t="s">
        <v>611</v>
      </c>
      <c r="HL58" s="19" t="s">
        <v>611</v>
      </c>
      <c r="HM58" s="19" t="s">
        <v>611</v>
      </c>
      <c r="HN58" s="19" t="s">
        <v>611</v>
      </c>
      <c r="HO58" s="19" t="s">
        <v>611</v>
      </c>
      <c r="HP58" s="19" t="s">
        <v>611</v>
      </c>
      <c r="HQ58" s="19" t="s">
        <v>611</v>
      </c>
      <c r="HR58" s="19" t="s">
        <v>611</v>
      </c>
      <c r="HS58" s="19" t="s">
        <v>611</v>
      </c>
      <c r="HT58" s="19" t="s">
        <v>611</v>
      </c>
      <c r="HU58" s="19" t="s">
        <v>611</v>
      </c>
      <c r="HV58" s="19" t="s">
        <v>611</v>
      </c>
      <c r="HW58" s="19" t="s">
        <v>611</v>
      </c>
      <c r="HX58" s="19" t="s">
        <v>611</v>
      </c>
      <c r="HY58" s="19" t="s">
        <v>611</v>
      </c>
      <c r="HZ58" s="19" t="s">
        <v>611</v>
      </c>
      <c r="IA58" s="19" t="s">
        <v>611</v>
      </c>
      <c r="IB58" s="18" t="s">
        <v>635</v>
      </c>
      <c r="IC58" s="18" t="s">
        <v>634</v>
      </c>
      <c r="ID58" s="19" t="s">
        <v>636</v>
      </c>
      <c r="IE58" s="19" t="s">
        <v>611</v>
      </c>
      <c r="IF58" s="19" t="s">
        <v>672</v>
      </c>
      <c r="IG58" s="19" t="s">
        <v>611</v>
      </c>
      <c r="IH58" s="18" t="s">
        <v>721</v>
      </c>
      <c r="II58" s="19" t="s">
        <v>611</v>
      </c>
      <c r="IJ58" s="19" t="s">
        <v>611</v>
      </c>
      <c r="IK58" s="19" t="s">
        <v>611</v>
      </c>
      <c r="IL58" s="19" t="s">
        <v>611</v>
      </c>
      <c r="IM58" s="19" t="s">
        <v>611</v>
      </c>
      <c r="IN58" s="19" t="s">
        <v>611</v>
      </c>
      <c r="IO58" s="19" t="s">
        <v>611</v>
      </c>
      <c r="IP58" s="19" t="s">
        <v>611</v>
      </c>
      <c r="IQ58" s="19" t="s">
        <v>611</v>
      </c>
      <c r="IR58" s="19" t="s">
        <v>611</v>
      </c>
      <c r="IS58" s="19" t="s">
        <v>611</v>
      </c>
      <c r="IT58" s="19" t="s">
        <v>611</v>
      </c>
      <c r="IU58" s="19" t="s">
        <v>611</v>
      </c>
      <c r="IV58" s="19" t="s">
        <v>611</v>
      </c>
      <c r="IW58" s="19" t="s">
        <v>611</v>
      </c>
      <c r="IX58" s="19" t="s">
        <v>611</v>
      </c>
      <c r="IY58" s="19" t="s">
        <v>611</v>
      </c>
      <c r="IZ58" s="19" t="s">
        <v>611</v>
      </c>
      <c r="JA58" s="19" t="s">
        <v>611</v>
      </c>
      <c r="JB58" s="19" t="s">
        <v>611</v>
      </c>
      <c r="JC58" s="19" t="s">
        <v>611</v>
      </c>
      <c r="JD58" s="19" t="s">
        <v>611</v>
      </c>
      <c r="JE58" s="19" t="s">
        <v>611</v>
      </c>
      <c r="JF58" s="19" t="s">
        <v>611</v>
      </c>
      <c r="JG58" s="19" t="s">
        <v>611</v>
      </c>
      <c r="JH58" s="19" t="s">
        <v>2020</v>
      </c>
      <c r="JI58" s="19" t="s">
        <v>2021</v>
      </c>
      <c r="JJ58" s="18"/>
      <c r="JK58" s="18" t="s">
        <v>2020</v>
      </c>
      <c r="JL58" s="19" t="s">
        <v>611</v>
      </c>
      <c r="JN58" s="19" t="s">
        <v>611</v>
      </c>
      <c r="JP58" s="19" t="s">
        <v>611</v>
      </c>
      <c r="JR58" s="19" t="s">
        <v>611</v>
      </c>
      <c r="JT58" s="19" t="s">
        <v>634</v>
      </c>
      <c r="JU58" s="19" t="s">
        <v>611</v>
      </c>
      <c r="JW58" s="19" t="s">
        <v>611</v>
      </c>
      <c r="JY58" s="19" t="s">
        <v>611</v>
      </c>
      <c r="KA58" s="19" t="s">
        <v>611</v>
      </c>
      <c r="KC58" s="19" t="s">
        <v>634</v>
      </c>
      <c r="KD58" s="19" t="s">
        <v>611</v>
      </c>
      <c r="KF58" s="19" t="s">
        <v>611</v>
      </c>
      <c r="KH58" s="19" t="s">
        <v>610</v>
      </c>
      <c r="KI58" s="19" t="s">
        <v>611</v>
      </c>
      <c r="KJ58" s="19" t="s">
        <v>611</v>
      </c>
      <c r="KK58" s="19" t="s">
        <v>639</v>
      </c>
      <c r="KL58" s="19" t="s">
        <v>640</v>
      </c>
      <c r="KM58" s="19" t="s">
        <v>858</v>
      </c>
      <c r="KN58" s="19" t="s">
        <v>611</v>
      </c>
      <c r="KO58" s="19" t="s">
        <v>641</v>
      </c>
      <c r="KP58" s="19" t="s">
        <v>735</v>
      </c>
      <c r="KQ58" s="19" t="s">
        <v>611</v>
      </c>
      <c r="KR58" s="19" t="s">
        <v>642</v>
      </c>
      <c r="KS58" s="19" t="s">
        <v>2022</v>
      </c>
      <c r="KT58" s="19" t="s">
        <v>611</v>
      </c>
      <c r="KU58" s="19" t="s">
        <v>611</v>
      </c>
      <c r="KV58" s="19" t="s">
        <v>611</v>
      </c>
      <c r="KW58" s="19" t="s">
        <v>611</v>
      </c>
      <c r="KX58" s="19" t="s">
        <v>644</v>
      </c>
      <c r="KY58" s="19" t="s">
        <v>2022</v>
      </c>
      <c r="KZ58" s="19" t="s">
        <v>611</v>
      </c>
      <c r="LA58" s="19" t="s">
        <v>611</v>
      </c>
      <c r="LB58" s="19" t="s">
        <v>744</v>
      </c>
      <c r="LC58" s="19" t="s">
        <v>2023</v>
      </c>
      <c r="LD58" s="19" t="s">
        <v>611</v>
      </c>
      <c r="LE58" s="19" t="s">
        <v>611</v>
      </c>
      <c r="LF58" s="19" t="s">
        <v>746</v>
      </c>
      <c r="LG58" s="19" t="s">
        <v>2023</v>
      </c>
      <c r="LH58" s="19" t="s">
        <v>611</v>
      </c>
      <c r="LI58" s="19" t="s">
        <v>611</v>
      </c>
      <c r="LJ58" s="19" t="s">
        <v>611</v>
      </c>
      <c r="LK58" s="19" t="s">
        <v>611</v>
      </c>
      <c r="LL58" s="19" t="s">
        <v>611</v>
      </c>
      <c r="LM58" s="19" t="s">
        <v>611</v>
      </c>
      <c r="LN58" s="19" t="s">
        <v>611</v>
      </c>
      <c r="LO58" s="19" t="s">
        <v>611</v>
      </c>
      <c r="LP58" s="19" t="s">
        <v>611</v>
      </c>
      <c r="LQ58" s="19" t="s">
        <v>611</v>
      </c>
      <c r="LR58" s="19" t="s">
        <v>611</v>
      </c>
      <c r="LS58" s="19" t="s">
        <v>611</v>
      </c>
      <c r="LT58" s="19" t="s">
        <v>611</v>
      </c>
      <c r="LU58" s="19" t="s">
        <v>611</v>
      </c>
      <c r="LV58" s="19" t="s">
        <v>611</v>
      </c>
      <c r="LW58" s="19" t="s">
        <v>760</v>
      </c>
      <c r="LX58" s="19" t="s">
        <v>761</v>
      </c>
      <c r="LY58" s="19" t="s">
        <v>762</v>
      </c>
      <c r="LZ58" s="19" t="s">
        <v>611</v>
      </c>
      <c r="MA58" s="19" t="s">
        <v>611</v>
      </c>
      <c r="MB58" s="19" t="s">
        <v>611</v>
      </c>
      <c r="MC58" s="19" t="s">
        <v>611</v>
      </c>
      <c r="MD58" s="19" t="s">
        <v>767</v>
      </c>
      <c r="ME58" s="19" t="s">
        <v>611</v>
      </c>
      <c r="MF58" s="19" t="s">
        <v>611</v>
      </c>
      <c r="MG58" s="19" t="s">
        <v>611</v>
      </c>
      <c r="MH58" s="19" t="s">
        <v>611</v>
      </c>
      <c r="MI58" s="19" t="s">
        <v>611</v>
      </c>
      <c r="MJ58" s="19" t="s">
        <v>611</v>
      </c>
      <c r="MK58" s="19" t="s">
        <v>611</v>
      </c>
      <c r="ML58" s="19" t="s">
        <v>611</v>
      </c>
      <c r="MM58" s="19" t="s">
        <v>611</v>
      </c>
      <c r="MN58" s="19" t="s">
        <v>634</v>
      </c>
      <c r="MO58" s="19" t="s">
        <v>615</v>
      </c>
      <c r="MP58" s="19" t="s">
        <v>611</v>
      </c>
      <c r="MQ58" s="19" t="s">
        <v>611</v>
      </c>
      <c r="MR58" s="19" t="s">
        <v>611</v>
      </c>
      <c r="MS58" s="19" t="s">
        <v>611</v>
      </c>
      <c r="MT58" s="19" t="s">
        <v>611</v>
      </c>
      <c r="MU58" s="19" t="s">
        <v>611</v>
      </c>
      <c r="MV58" s="19" t="s">
        <v>611</v>
      </c>
      <c r="MW58" s="19" t="s">
        <v>611</v>
      </c>
      <c r="MX58" s="19" t="s">
        <v>611</v>
      </c>
      <c r="MY58" s="19" t="s">
        <v>610</v>
      </c>
      <c r="MZ58" s="19" t="s">
        <v>611</v>
      </c>
      <c r="NA58" s="19" t="s">
        <v>611</v>
      </c>
      <c r="NB58" s="19" t="s">
        <v>648</v>
      </c>
      <c r="NC58" s="19" t="s">
        <v>611</v>
      </c>
      <c r="ND58" s="19" t="s">
        <v>882</v>
      </c>
      <c r="NE58" s="19" t="s">
        <v>883</v>
      </c>
      <c r="NF58" s="19" t="s">
        <v>611</v>
      </c>
      <c r="NG58" s="19" t="s">
        <v>611</v>
      </c>
      <c r="NH58" s="19" t="s">
        <v>611</v>
      </c>
      <c r="NI58" s="19" t="s">
        <v>611</v>
      </c>
      <c r="NJ58" s="19" t="s">
        <v>611</v>
      </c>
      <c r="NK58" s="19" t="s">
        <v>611</v>
      </c>
      <c r="NL58" s="19" t="s">
        <v>611</v>
      </c>
      <c r="NM58" s="19" t="s">
        <v>985</v>
      </c>
      <c r="NN58" s="19" t="s">
        <v>611</v>
      </c>
      <c r="NO58" s="19" t="s">
        <v>611</v>
      </c>
      <c r="NP58" s="18">
        <f t="shared" si="18"/>
        <v>184900</v>
      </c>
      <c r="NQ58" s="18">
        <f t="shared" si="19"/>
        <v>0</v>
      </c>
      <c r="NR58" s="18">
        <f>SUM(OD58,QD58)</f>
        <v>175900</v>
      </c>
      <c r="NS58" s="18">
        <f>SUM(OE58,QE58)</f>
        <v>0</v>
      </c>
      <c r="NT58" s="18">
        <f>SUM(OF58,QF58)</f>
        <v>0</v>
      </c>
      <c r="NU58" s="18">
        <f>SUM(OG58,QG58)</f>
        <v>9000</v>
      </c>
      <c r="NV58" s="17">
        <v>17515</v>
      </c>
      <c r="OD58" s="18">
        <f t="shared" si="20"/>
        <v>175900</v>
      </c>
      <c r="OE58" s="18">
        <f>SUM(OR58,OS58,OT58,OU58,OV58,OW58,OX58,OY58,OZ58,PA58,PB58,PC58,PD58,PE58)</f>
        <v>0</v>
      </c>
      <c r="OF58" s="18">
        <f>SUM(NW58,NX58,NY58,NZ58,OA58,OB58,OC58,OI58,PF58,PG58,PH58,PI58,PJ58,PK58,PM58)</f>
        <v>0</v>
      </c>
      <c r="OG58" s="18">
        <f t="shared" si="21"/>
        <v>9000</v>
      </c>
      <c r="OH58" s="19"/>
      <c r="OI58" s="18" t="s">
        <v>611</v>
      </c>
      <c r="OJ58" s="17">
        <v>110900</v>
      </c>
      <c r="OM58" s="17">
        <v>65000</v>
      </c>
      <c r="OQ58" s="19" t="s">
        <v>611</v>
      </c>
      <c r="PE58" s="19" t="s">
        <v>611</v>
      </c>
      <c r="PL58" s="19" t="s">
        <v>611</v>
      </c>
      <c r="PM58" s="19" t="s">
        <v>611</v>
      </c>
      <c r="PX58" s="19" t="s">
        <v>2024</v>
      </c>
      <c r="PY58" s="17">
        <v>9000</v>
      </c>
      <c r="QD58" s="18">
        <f t="shared" si="22"/>
        <v>0</v>
      </c>
      <c r="QE58" s="18">
        <f t="shared" si="23"/>
        <v>0</v>
      </c>
      <c r="QF58" s="18">
        <f t="shared" si="24"/>
        <v>0</v>
      </c>
      <c r="QG58" s="18">
        <f t="shared" si="25"/>
        <v>0</v>
      </c>
      <c r="QI58" s="19" t="s">
        <v>611</v>
      </c>
      <c r="QJ58" s="19" t="s">
        <v>611</v>
      </c>
      <c r="QP58" s="19" t="s">
        <v>611</v>
      </c>
      <c r="QQ58" s="18" t="s">
        <v>611</v>
      </c>
      <c r="RN58" s="19" t="s">
        <v>611</v>
      </c>
      <c r="RO58" s="19" t="s">
        <v>611</v>
      </c>
      <c r="RP58" s="19" t="s">
        <v>611</v>
      </c>
      <c r="RU58" s="19" t="s">
        <v>611</v>
      </c>
      <c r="RV58" s="19" t="s">
        <v>611</v>
      </c>
      <c r="SE58" s="19" t="s">
        <v>611</v>
      </c>
      <c r="SF58" s="19" t="s">
        <v>611</v>
      </c>
      <c r="SS58" s="19" t="s">
        <v>611</v>
      </c>
      <c r="ST58" s="19" t="s">
        <v>611</v>
      </c>
      <c r="SU58" s="19" t="s">
        <v>611</v>
      </c>
      <c r="SV58" s="19" t="s">
        <v>839</v>
      </c>
      <c r="SW58" s="19" t="s">
        <v>2025</v>
      </c>
      <c r="SX58" s="18">
        <f t="shared" si="26"/>
        <v>138164</v>
      </c>
      <c r="SY58" s="18">
        <f t="shared" si="27"/>
        <v>0</v>
      </c>
      <c r="SZ58" s="19" t="s">
        <v>611</v>
      </c>
      <c r="TA58" s="17">
        <v>11500</v>
      </c>
      <c r="TH58" s="18">
        <f t="shared" si="28"/>
        <v>63800</v>
      </c>
      <c r="TI58" s="18">
        <f t="shared" si="29"/>
        <v>53850</v>
      </c>
      <c r="TJ58" s="18">
        <f t="shared" si="30"/>
        <v>11500</v>
      </c>
      <c r="TK58" s="18">
        <f t="shared" si="31"/>
        <v>9014</v>
      </c>
      <c r="TL58" s="19" t="s">
        <v>611</v>
      </c>
      <c r="TM58" s="19" t="s">
        <v>611</v>
      </c>
      <c r="TN58" s="17">
        <v>15400</v>
      </c>
      <c r="TQ58" s="17">
        <v>48400</v>
      </c>
      <c r="TT58" s="19" t="s">
        <v>611</v>
      </c>
      <c r="TU58" s="19" t="s">
        <v>611</v>
      </c>
      <c r="UG58" s="17">
        <v>53850</v>
      </c>
      <c r="UI58" s="19" t="s">
        <v>611</v>
      </c>
      <c r="UJ58" s="19" t="s">
        <v>611</v>
      </c>
      <c r="UQ58" s="19" t="s">
        <v>611</v>
      </c>
      <c r="UR58" s="19" t="s">
        <v>611</v>
      </c>
      <c r="VC58" s="19" t="s">
        <v>2026</v>
      </c>
      <c r="VD58" s="17">
        <v>9014</v>
      </c>
      <c r="VI58" s="18">
        <f t="shared" si="32"/>
        <v>0</v>
      </c>
      <c r="VJ58" s="18">
        <f t="shared" si="33"/>
        <v>0</v>
      </c>
      <c r="VK58" s="18">
        <f t="shared" si="34"/>
        <v>0</v>
      </c>
      <c r="VL58" s="18">
        <f t="shared" si="35"/>
        <v>0</v>
      </c>
      <c r="VN58" s="19" t="s">
        <v>611</v>
      </c>
      <c r="VO58" s="19" t="s">
        <v>611</v>
      </c>
      <c r="VU58" s="19" t="s">
        <v>611</v>
      </c>
      <c r="VV58" s="19" t="s">
        <v>611</v>
      </c>
      <c r="WS58" s="19" t="s">
        <v>611</v>
      </c>
      <c r="WT58" s="19" t="s">
        <v>611</v>
      </c>
      <c r="WU58" s="19" t="s">
        <v>611</v>
      </c>
      <c r="WZ58" s="19" t="s">
        <v>611</v>
      </c>
      <c r="XA58" s="19" t="s">
        <v>611</v>
      </c>
      <c r="XJ58" s="19" t="s">
        <v>611</v>
      </c>
      <c r="XK58" s="19" t="s">
        <v>611</v>
      </c>
      <c r="XX58" s="19" t="s">
        <v>611</v>
      </c>
      <c r="XY58" s="19" t="s">
        <v>611</v>
      </c>
      <c r="XZ58" s="19" t="s">
        <v>2027</v>
      </c>
      <c r="YA58" s="17">
        <v>0</v>
      </c>
      <c r="YB58" s="19" t="s">
        <v>636</v>
      </c>
      <c r="YC58" s="19" t="s">
        <v>2028</v>
      </c>
      <c r="YD58" s="19" t="s">
        <v>615</v>
      </c>
    </row>
    <row r="59" spans="1:654" ht="15" customHeight="1">
      <c r="A59" s="17">
        <v>2024</v>
      </c>
      <c r="B59" s="17">
        <v>5905032</v>
      </c>
      <c r="C59" s="19" t="s">
        <v>2029</v>
      </c>
      <c r="D59" s="17">
        <v>0.5</v>
      </c>
      <c r="E59" s="19" t="s">
        <v>610</v>
      </c>
      <c r="F59" s="19" t="s">
        <v>611</v>
      </c>
      <c r="G59" s="22"/>
      <c r="H59" s="19" t="s">
        <v>611</v>
      </c>
      <c r="I59" s="22"/>
      <c r="J59" s="19" t="s">
        <v>611</v>
      </c>
      <c r="K59" s="22"/>
      <c r="L59" s="19" t="s">
        <v>611</v>
      </c>
      <c r="M59" s="22"/>
      <c r="N59" s="19" t="s">
        <v>611</v>
      </c>
      <c r="O59" s="22"/>
      <c r="P59" s="19" t="s">
        <v>611</v>
      </c>
      <c r="Q59" s="22"/>
      <c r="R59" s="19" t="s">
        <v>611</v>
      </c>
      <c r="S59" s="22"/>
      <c r="T59" s="22" t="s">
        <v>612</v>
      </c>
      <c r="U59" s="19" t="s">
        <v>611</v>
      </c>
      <c r="V59" s="19" t="s">
        <v>611</v>
      </c>
      <c r="W59" s="19" t="s">
        <v>611</v>
      </c>
      <c r="X59" s="19" t="s">
        <v>613</v>
      </c>
      <c r="Y59" s="19" t="s">
        <v>614</v>
      </c>
      <c r="Z59" s="19" t="s">
        <v>610</v>
      </c>
      <c r="AA59" s="19" t="s">
        <v>611</v>
      </c>
      <c r="AB59" s="22"/>
      <c r="AC59" s="19" t="s">
        <v>611</v>
      </c>
      <c r="AD59" s="22"/>
      <c r="AE59" s="19" t="s">
        <v>611</v>
      </c>
      <c r="AF59" s="22"/>
      <c r="AG59" s="19" t="s">
        <v>611</v>
      </c>
      <c r="AH59" s="22"/>
      <c r="AI59" s="19" t="s">
        <v>611</v>
      </c>
      <c r="AJ59" s="22"/>
      <c r="AK59" s="19" t="s">
        <v>611</v>
      </c>
      <c r="AL59" s="22"/>
      <c r="AM59" s="19" t="s">
        <v>611</v>
      </c>
      <c r="AN59" s="22"/>
      <c r="AO59" s="18" t="s">
        <v>612</v>
      </c>
      <c r="AP59" s="19" t="s">
        <v>611</v>
      </c>
      <c r="AQ59" s="19" t="s">
        <v>611</v>
      </c>
      <c r="AR59" s="19" t="s">
        <v>611</v>
      </c>
      <c r="AS59" s="19" t="s">
        <v>613</v>
      </c>
      <c r="AT59" s="19" t="s">
        <v>614</v>
      </c>
      <c r="AU59" s="18" t="s">
        <v>610</v>
      </c>
      <c r="AV59" s="19" t="s">
        <v>617</v>
      </c>
      <c r="AW59" s="19" t="s">
        <v>618</v>
      </c>
      <c r="AX59" s="19" t="s">
        <v>659</v>
      </c>
      <c r="AY59" s="19" t="s">
        <v>611</v>
      </c>
      <c r="AZ59" s="19" t="s">
        <v>611</v>
      </c>
      <c r="BA59" s="19" t="s">
        <v>611</v>
      </c>
      <c r="BB59" s="19" t="s">
        <v>611</v>
      </c>
      <c r="BC59" s="19" t="s">
        <v>615</v>
      </c>
      <c r="BD59" s="19" t="s">
        <v>611</v>
      </c>
      <c r="BE59" s="17">
        <v>562.24</v>
      </c>
      <c r="BF59" s="24">
        <v>203.95</v>
      </c>
      <c r="BG59" s="17">
        <v>766.19</v>
      </c>
      <c r="BI59" s="19" t="s">
        <v>661</v>
      </c>
      <c r="BL59" s="19" t="s">
        <v>611</v>
      </c>
      <c r="BM59" s="19" t="s">
        <v>611</v>
      </c>
      <c r="BN59" s="19" t="s">
        <v>611</v>
      </c>
      <c r="BO59" s="19" t="s">
        <v>611</v>
      </c>
      <c r="BP59" s="19" t="s">
        <v>611</v>
      </c>
      <c r="BQ59" s="19" t="s">
        <v>611</v>
      </c>
      <c r="BR59" s="19" t="s">
        <v>611</v>
      </c>
      <c r="BS59" s="19" t="s">
        <v>611</v>
      </c>
      <c r="BT59" s="19" t="s">
        <v>610</v>
      </c>
      <c r="BY59" s="19" t="s">
        <v>611</v>
      </c>
      <c r="BZ59" s="19" t="s">
        <v>611</v>
      </c>
      <c r="CA59" s="19" t="s">
        <v>611</v>
      </c>
      <c r="CB59" s="19" t="s">
        <v>611</v>
      </c>
      <c r="CC59" s="19" t="s">
        <v>611</v>
      </c>
      <c r="CD59" s="19" t="s">
        <v>611</v>
      </c>
      <c r="CE59" s="19" t="s">
        <v>611</v>
      </c>
      <c r="CF59" s="19" t="s">
        <v>611</v>
      </c>
      <c r="CG59" s="19" t="s">
        <v>611</v>
      </c>
      <c r="CH59" s="19" t="s">
        <v>611</v>
      </c>
      <c r="CI59" s="19" t="s">
        <v>611</v>
      </c>
      <c r="CJ59" s="19" t="s">
        <v>611</v>
      </c>
      <c r="CK59" s="19" t="s">
        <v>611</v>
      </c>
      <c r="CL59" s="19" t="s">
        <v>611</v>
      </c>
      <c r="CM59" s="19" t="s">
        <v>611</v>
      </c>
      <c r="CN59" s="19" t="s">
        <v>611</v>
      </c>
      <c r="CO59" s="19" t="s">
        <v>611</v>
      </c>
      <c r="CP59" s="19" t="s">
        <v>621</v>
      </c>
      <c r="CQ59" s="19" t="s">
        <v>622</v>
      </c>
      <c r="CR59" s="19" t="s">
        <v>611</v>
      </c>
      <c r="CS59" s="19" t="s">
        <v>611</v>
      </c>
      <c r="CT59" s="19" t="s">
        <v>610</v>
      </c>
      <c r="CU59" s="19" t="s">
        <v>611</v>
      </c>
      <c r="CY59" s="19" t="s">
        <v>611</v>
      </c>
      <c r="CZ59" s="19" t="s">
        <v>611</v>
      </c>
      <c r="DA59" s="19" t="s">
        <v>611</v>
      </c>
      <c r="DB59" s="19" t="s">
        <v>611</v>
      </c>
      <c r="DC59" s="19" t="s">
        <v>611</v>
      </c>
      <c r="DD59" s="19" t="s">
        <v>611</v>
      </c>
      <c r="DE59" s="19" t="s">
        <v>611</v>
      </c>
      <c r="DF59" s="19" t="s">
        <v>611</v>
      </c>
      <c r="DG59" s="19" t="s">
        <v>611</v>
      </c>
      <c r="DK59" s="19" t="s">
        <v>611</v>
      </c>
      <c r="DL59" s="17">
        <v>40</v>
      </c>
      <c r="DM59" s="17">
        <v>2007</v>
      </c>
      <c r="DN59" s="17">
        <v>60</v>
      </c>
      <c r="DO59" s="17">
        <v>2007</v>
      </c>
      <c r="DP59" s="17">
        <v>80</v>
      </c>
      <c r="DQ59" s="17">
        <v>2007</v>
      </c>
      <c r="DR59" s="19" t="s">
        <v>611</v>
      </c>
      <c r="DS59" s="19" t="s">
        <v>610</v>
      </c>
      <c r="DT59" s="19" t="s">
        <v>610</v>
      </c>
      <c r="DU59" s="19" t="s">
        <v>615</v>
      </c>
      <c r="DV59" s="18" t="s">
        <v>615</v>
      </c>
      <c r="DW59" s="19" t="s">
        <v>611</v>
      </c>
      <c r="DX59" s="19" t="s">
        <v>611</v>
      </c>
      <c r="DY59" s="19" t="s">
        <v>611</v>
      </c>
      <c r="DZ59" s="19" t="s">
        <v>790</v>
      </c>
      <c r="EA59" s="19" t="s">
        <v>611</v>
      </c>
      <c r="EB59" s="19" t="s">
        <v>848</v>
      </c>
      <c r="EC59" s="19" t="s">
        <v>667</v>
      </c>
      <c r="ED59" s="19" t="s">
        <v>611</v>
      </c>
      <c r="EE59" s="19" t="s">
        <v>611</v>
      </c>
      <c r="EF59" s="19" t="s">
        <v>611</v>
      </c>
      <c r="EG59" s="19" t="s">
        <v>611</v>
      </c>
      <c r="EH59" s="19" t="s">
        <v>625</v>
      </c>
      <c r="EI59" s="19" t="s">
        <v>611</v>
      </c>
      <c r="EJ59" s="19" t="s">
        <v>611</v>
      </c>
      <c r="EK59" s="19" t="s">
        <v>849</v>
      </c>
      <c r="EL59" s="19" t="s">
        <v>1101</v>
      </c>
      <c r="EM59" s="19" t="s">
        <v>611</v>
      </c>
      <c r="EN59" s="19" t="s">
        <v>626</v>
      </c>
      <c r="EO59" s="19" t="s">
        <v>611</v>
      </c>
      <c r="EP59" s="19" t="s">
        <v>611</v>
      </c>
      <c r="EQ59" s="19" t="s">
        <v>611</v>
      </c>
      <c r="ER59" s="19" t="s">
        <v>611</v>
      </c>
      <c r="ES59" s="19" t="s">
        <v>611</v>
      </c>
      <c r="ET59" s="19" t="s">
        <v>611</v>
      </c>
      <c r="EU59" s="19" t="s">
        <v>611</v>
      </c>
      <c r="EV59" s="19" t="s">
        <v>611</v>
      </c>
      <c r="EW59" s="19" t="s">
        <v>611</v>
      </c>
      <c r="EX59" s="19" t="s">
        <v>611</v>
      </c>
      <c r="EY59" s="19" t="s">
        <v>611</v>
      </c>
      <c r="EZ59" s="19" t="s">
        <v>611</v>
      </c>
      <c r="FA59" s="19" t="s">
        <v>611</v>
      </c>
      <c r="FB59" s="19" t="s">
        <v>611</v>
      </c>
      <c r="FC59" s="19" t="s">
        <v>611</v>
      </c>
      <c r="FD59" s="19" t="s">
        <v>611</v>
      </c>
      <c r="FE59" s="19" t="s">
        <v>611</v>
      </c>
      <c r="FF59" s="19" t="s">
        <v>611</v>
      </c>
      <c r="FG59" s="19" t="s">
        <v>611</v>
      </c>
      <c r="FH59" s="19" t="s">
        <v>611</v>
      </c>
      <c r="FI59" s="19" t="s">
        <v>611</v>
      </c>
      <c r="FJ59" s="19" t="s">
        <v>2030</v>
      </c>
      <c r="FK59" s="18" t="s">
        <v>2031</v>
      </c>
      <c r="FL59" s="18"/>
      <c r="FM59" s="19" t="s">
        <v>625</v>
      </c>
      <c r="FN59" s="19" t="s">
        <v>611</v>
      </c>
      <c r="FO59" s="19" t="s">
        <v>611</v>
      </c>
      <c r="FP59" s="19" t="s">
        <v>611</v>
      </c>
      <c r="FQ59" s="19" t="s">
        <v>611</v>
      </c>
      <c r="FR59" s="19" t="s">
        <v>611</v>
      </c>
      <c r="FS59" s="19" t="s">
        <v>611</v>
      </c>
      <c r="FT59" s="19" t="s">
        <v>611</v>
      </c>
      <c r="FU59" s="19" t="s">
        <v>629</v>
      </c>
      <c r="FV59" s="19" t="s">
        <v>630</v>
      </c>
      <c r="FW59" s="19" t="s">
        <v>611</v>
      </c>
      <c r="FX59" s="19" t="s">
        <v>611</v>
      </c>
      <c r="FY59" s="19" t="s">
        <v>676</v>
      </c>
      <c r="FZ59" s="19" t="s">
        <v>611</v>
      </c>
      <c r="GA59" s="19" t="s">
        <v>611</v>
      </c>
      <c r="GB59" s="19" t="s">
        <v>611</v>
      </c>
      <c r="GC59" s="19" t="s">
        <v>611</v>
      </c>
      <c r="GD59" s="19" t="s">
        <v>611</v>
      </c>
      <c r="GE59" s="19" t="s">
        <v>611</v>
      </c>
      <c r="GF59" s="19" t="s">
        <v>611</v>
      </c>
      <c r="GG59" s="19" t="s">
        <v>611</v>
      </c>
      <c r="GH59" s="19" t="s">
        <v>611</v>
      </c>
      <c r="GI59" s="19" t="s">
        <v>611</v>
      </c>
      <c r="GJ59" s="19" t="s">
        <v>611</v>
      </c>
      <c r="GK59" s="19" t="s">
        <v>611</v>
      </c>
      <c r="GL59" s="19" t="s">
        <v>611</v>
      </c>
      <c r="GM59" s="19" t="s">
        <v>611</v>
      </c>
      <c r="GN59" s="19" t="s">
        <v>611</v>
      </c>
      <c r="GO59" s="19" t="s">
        <v>611</v>
      </c>
      <c r="GP59" s="19" t="s">
        <v>611</v>
      </c>
      <c r="GQ59" s="19" t="s">
        <v>611</v>
      </c>
      <c r="GR59" s="19" t="s">
        <v>611</v>
      </c>
      <c r="GS59" s="19" t="s">
        <v>611</v>
      </c>
      <c r="GT59" s="19" t="s">
        <v>611</v>
      </c>
      <c r="GU59" s="19" t="s">
        <v>611</v>
      </c>
      <c r="GV59" s="19" t="s">
        <v>611</v>
      </c>
      <c r="GW59" s="19" t="s">
        <v>611</v>
      </c>
      <c r="GX59" s="19" t="s">
        <v>611</v>
      </c>
      <c r="GY59" s="19" t="s">
        <v>611</v>
      </c>
      <c r="GZ59" s="19" t="s">
        <v>611</v>
      </c>
      <c r="HA59" s="19" t="s">
        <v>2032</v>
      </c>
      <c r="HB59" s="18" t="s">
        <v>2033</v>
      </c>
      <c r="HC59" s="18"/>
      <c r="HD59" s="19" t="s">
        <v>625</v>
      </c>
      <c r="HE59" s="19" t="s">
        <v>672</v>
      </c>
      <c r="HF59" s="19" t="s">
        <v>611</v>
      </c>
      <c r="HG59" s="19" t="s">
        <v>611</v>
      </c>
      <c r="HH59" s="19" t="s">
        <v>611</v>
      </c>
      <c r="HI59" s="19" t="s">
        <v>611</v>
      </c>
      <c r="HJ59" s="19" t="s">
        <v>611</v>
      </c>
      <c r="HK59" s="19" t="s">
        <v>611</v>
      </c>
      <c r="HL59" s="19" t="s">
        <v>1339</v>
      </c>
      <c r="HM59" s="19" t="s">
        <v>611</v>
      </c>
      <c r="HN59" s="19" t="s">
        <v>611</v>
      </c>
      <c r="HO59" s="19" t="s">
        <v>611</v>
      </c>
      <c r="HP59" s="19" t="s">
        <v>611</v>
      </c>
      <c r="HQ59" s="19" t="s">
        <v>698</v>
      </c>
      <c r="HR59" s="19" t="s">
        <v>611</v>
      </c>
      <c r="HS59" s="19" t="s">
        <v>611</v>
      </c>
      <c r="HT59" s="19" t="s">
        <v>611</v>
      </c>
      <c r="HU59" s="19" t="s">
        <v>611</v>
      </c>
      <c r="HV59" s="19" t="s">
        <v>611</v>
      </c>
      <c r="HW59" s="19" t="s">
        <v>611</v>
      </c>
      <c r="HX59" s="19" t="s">
        <v>611</v>
      </c>
      <c r="HY59" s="19" t="s">
        <v>611</v>
      </c>
      <c r="HZ59" s="19" t="s">
        <v>611</v>
      </c>
      <c r="IA59" s="19" t="s">
        <v>611</v>
      </c>
      <c r="IB59" s="18" t="s">
        <v>1749</v>
      </c>
      <c r="IC59" s="18" t="s">
        <v>2034</v>
      </c>
      <c r="ID59" s="19" t="s">
        <v>2035</v>
      </c>
      <c r="IE59" s="19" t="s">
        <v>611</v>
      </c>
      <c r="IF59" s="19" t="s">
        <v>672</v>
      </c>
      <c r="IG59" s="19" t="s">
        <v>611</v>
      </c>
      <c r="IH59" s="18" t="s">
        <v>611</v>
      </c>
      <c r="II59" s="19" t="s">
        <v>611</v>
      </c>
      <c r="IJ59" s="19" t="s">
        <v>611</v>
      </c>
      <c r="IK59" s="19" t="s">
        <v>611</v>
      </c>
      <c r="IL59" s="19" t="s">
        <v>611</v>
      </c>
      <c r="IM59" s="19" t="s">
        <v>611</v>
      </c>
      <c r="IN59" s="19" t="s">
        <v>611</v>
      </c>
      <c r="IO59" s="19" t="s">
        <v>611</v>
      </c>
      <c r="IP59" s="19" t="s">
        <v>611</v>
      </c>
      <c r="IQ59" s="19" t="s">
        <v>611</v>
      </c>
      <c r="IR59" s="19" t="s">
        <v>611</v>
      </c>
      <c r="IS59" s="19" t="s">
        <v>611</v>
      </c>
      <c r="IT59" s="19" t="s">
        <v>611</v>
      </c>
      <c r="IU59" s="19" t="s">
        <v>611</v>
      </c>
      <c r="IV59" s="19" t="s">
        <v>611</v>
      </c>
      <c r="IW59" s="19" t="s">
        <v>611</v>
      </c>
      <c r="IX59" s="19" t="s">
        <v>611</v>
      </c>
      <c r="IY59" s="19" t="s">
        <v>611</v>
      </c>
      <c r="IZ59" s="19" t="s">
        <v>715</v>
      </c>
      <c r="JA59" s="19" t="s">
        <v>723</v>
      </c>
      <c r="JB59" s="19" t="s">
        <v>611</v>
      </c>
      <c r="JC59" s="19" t="s">
        <v>611</v>
      </c>
      <c r="JD59" s="19" t="s">
        <v>611</v>
      </c>
      <c r="JE59" s="19" t="s">
        <v>805</v>
      </c>
      <c r="JF59" s="19" t="s">
        <v>718</v>
      </c>
      <c r="JG59" s="19" t="s">
        <v>719</v>
      </c>
      <c r="JH59" s="19" t="s">
        <v>611</v>
      </c>
      <c r="JI59" s="19" t="s">
        <v>2036</v>
      </c>
      <c r="JJ59" s="18"/>
      <c r="JK59" s="18" t="s">
        <v>2037</v>
      </c>
      <c r="JL59" s="19" t="s">
        <v>611</v>
      </c>
      <c r="JN59" s="19" t="s">
        <v>611</v>
      </c>
      <c r="JP59" s="19" t="s">
        <v>611</v>
      </c>
      <c r="JR59" s="19" t="s">
        <v>611</v>
      </c>
      <c r="JT59" s="19" t="s">
        <v>634</v>
      </c>
      <c r="JU59" s="19" t="s">
        <v>611</v>
      </c>
      <c r="JW59" s="19" t="s">
        <v>611</v>
      </c>
      <c r="JY59" s="19" t="s">
        <v>611</v>
      </c>
      <c r="KA59" s="19" t="s">
        <v>611</v>
      </c>
      <c r="KC59" s="19" t="s">
        <v>634</v>
      </c>
      <c r="KD59" s="19" t="s">
        <v>611</v>
      </c>
      <c r="KF59" s="19" t="s">
        <v>903</v>
      </c>
      <c r="KG59" s="17">
        <v>2020</v>
      </c>
      <c r="KH59" s="19" t="s">
        <v>611</v>
      </c>
      <c r="KI59" s="19" t="s">
        <v>611</v>
      </c>
      <c r="KJ59" s="19" t="s">
        <v>611</v>
      </c>
      <c r="KK59" s="19" t="s">
        <v>611</v>
      </c>
      <c r="KL59" s="19" t="s">
        <v>611</v>
      </c>
      <c r="KM59" s="19" t="s">
        <v>611</v>
      </c>
      <c r="KN59" s="19" t="s">
        <v>734</v>
      </c>
      <c r="KO59" s="19" t="s">
        <v>611</v>
      </c>
      <c r="KP59" s="19" t="s">
        <v>611</v>
      </c>
      <c r="KQ59" s="19" t="s">
        <v>611</v>
      </c>
      <c r="KR59" s="19" t="s">
        <v>642</v>
      </c>
      <c r="KS59" s="19" t="s">
        <v>612</v>
      </c>
      <c r="KT59" s="19" t="s">
        <v>737</v>
      </c>
      <c r="KU59" s="19" t="s">
        <v>612</v>
      </c>
      <c r="KV59" s="19" t="s">
        <v>739</v>
      </c>
      <c r="KW59" s="19" t="s">
        <v>2038</v>
      </c>
      <c r="KX59" s="19" t="s">
        <v>644</v>
      </c>
      <c r="KY59" s="19" t="s">
        <v>2038</v>
      </c>
      <c r="KZ59" s="19" t="s">
        <v>742</v>
      </c>
      <c r="LA59" s="19" t="s">
        <v>2038</v>
      </c>
      <c r="LB59" s="19" t="s">
        <v>744</v>
      </c>
      <c r="LC59" s="19" t="s">
        <v>2039</v>
      </c>
      <c r="LD59" s="19" t="s">
        <v>611</v>
      </c>
      <c r="LE59" s="19" t="s">
        <v>611</v>
      </c>
      <c r="LF59" s="19" t="s">
        <v>746</v>
      </c>
      <c r="LG59" s="19" t="s">
        <v>2039</v>
      </c>
      <c r="LH59" s="19" t="s">
        <v>611</v>
      </c>
      <c r="LI59" s="19" t="s">
        <v>611</v>
      </c>
      <c r="LJ59" s="19" t="s">
        <v>611</v>
      </c>
      <c r="LK59" s="19" t="s">
        <v>611</v>
      </c>
      <c r="LL59" s="19" t="s">
        <v>611</v>
      </c>
      <c r="LM59" s="19" t="s">
        <v>611</v>
      </c>
      <c r="LN59" s="19" t="s">
        <v>611</v>
      </c>
      <c r="LO59" s="19" t="s">
        <v>611</v>
      </c>
      <c r="LP59" s="19" t="s">
        <v>611</v>
      </c>
      <c r="LQ59" s="19" t="s">
        <v>611</v>
      </c>
      <c r="LR59" s="19" t="s">
        <v>611</v>
      </c>
      <c r="LS59" s="19" t="s">
        <v>611</v>
      </c>
      <c r="LT59" s="19" t="s">
        <v>611</v>
      </c>
      <c r="LU59" s="19" t="s">
        <v>611</v>
      </c>
      <c r="LV59" s="19" t="s">
        <v>759</v>
      </c>
      <c r="LW59" s="19" t="s">
        <v>760</v>
      </c>
      <c r="LX59" s="19" t="s">
        <v>761</v>
      </c>
      <c r="LY59" s="19" t="s">
        <v>762</v>
      </c>
      <c r="LZ59" s="19" t="s">
        <v>611</v>
      </c>
      <c r="MA59" s="19" t="s">
        <v>611</v>
      </c>
      <c r="MB59" s="19" t="s">
        <v>611</v>
      </c>
      <c r="MC59" s="19" t="s">
        <v>611</v>
      </c>
      <c r="MD59" s="19" t="s">
        <v>767</v>
      </c>
      <c r="ME59" s="19" t="s">
        <v>611</v>
      </c>
      <c r="MF59" s="19" t="s">
        <v>611</v>
      </c>
      <c r="MG59" s="19" t="s">
        <v>611</v>
      </c>
      <c r="MH59" s="19" t="s">
        <v>611</v>
      </c>
      <c r="MI59" s="19" t="s">
        <v>611</v>
      </c>
      <c r="MJ59" s="19" t="s">
        <v>611</v>
      </c>
      <c r="MK59" s="19" t="s">
        <v>611</v>
      </c>
      <c r="ML59" s="19" t="s">
        <v>772</v>
      </c>
      <c r="MM59" s="19" t="s">
        <v>647</v>
      </c>
      <c r="MN59" s="19" t="s">
        <v>611</v>
      </c>
      <c r="MO59" s="19" t="s">
        <v>615</v>
      </c>
      <c r="MP59" s="19" t="s">
        <v>611</v>
      </c>
      <c r="MQ59" s="19" t="s">
        <v>611</v>
      </c>
      <c r="MR59" s="19" t="s">
        <v>611</v>
      </c>
      <c r="MS59" s="19" t="s">
        <v>611</v>
      </c>
      <c r="MT59" s="19" t="s">
        <v>611</v>
      </c>
      <c r="MU59" s="19" t="s">
        <v>611</v>
      </c>
      <c r="MV59" s="19" t="s">
        <v>611</v>
      </c>
      <c r="MW59" s="19" t="s">
        <v>611</v>
      </c>
      <c r="MX59" s="19" t="s">
        <v>611</v>
      </c>
      <c r="MY59" s="19" t="s">
        <v>610</v>
      </c>
      <c r="MZ59" s="19" t="s">
        <v>611</v>
      </c>
      <c r="NA59" s="19" t="s">
        <v>611</v>
      </c>
      <c r="NB59" s="19" t="s">
        <v>648</v>
      </c>
      <c r="NC59" s="19" t="s">
        <v>611</v>
      </c>
      <c r="ND59" s="19" t="s">
        <v>882</v>
      </c>
      <c r="NE59" s="19" t="s">
        <v>611</v>
      </c>
      <c r="NF59" s="19" t="s">
        <v>611</v>
      </c>
      <c r="NG59" s="19" t="s">
        <v>611</v>
      </c>
      <c r="NH59" s="19" t="s">
        <v>611</v>
      </c>
      <c r="NI59" s="19" t="s">
        <v>611</v>
      </c>
      <c r="NJ59" s="19" t="s">
        <v>611</v>
      </c>
      <c r="NK59" s="19" t="s">
        <v>776</v>
      </c>
      <c r="NL59" s="19" t="s">
        <v>611</v>
      </c>
      <c r="NM59" s="19" t="s">
        <v>611</v>
      </c>
      <c r="NN59" s="19" t="s">
        <v>611</v>
      </c>
      <c r="NO59" s="19" t="s">
        <v>611</v>
      </c>
      <c r="NP59" s="18">
        <f t="shared" si="18"/>
        <v>0</v>
      </c>
      <c r="NQ59" s="18">
        <f t="shared" si="19"/>
        <v>70082</v>
      </c>
      <c r="NR59" s="18">
        <f>SUM(OD59,QD59)</f>
        <v>0</v>
      </c>
      <c r="NS59" s="18">
        <f>SUM(OE59,QE59)</f>
        <v>0</v>
      </c>
      <c r="NT59" s="18">
        <f>SUM(OF59,QF59)</f>
        <v>70082</v>
      </c>
      <c r="NU59" s="18">
        <f>SUM(OG59,QG59)</f>
        <v>0</v>
      </c>
      <c r="NV59" s="17">
        <v>135263</v>
      </c>
      <c r="OD59" s="18">
        <f t="shared" si="20"/>
        <v>0</v>
      </c>
      <c r="OE59" s="18">
        <f>SUM(OR59,OS59,OT59,OU59,OV59,OW59,OX59,OY59,OZ59,PA59,PB59,PC59,PD59,PE59)</f>
        <v>0</v>
      </c>
      <c r="OF59" s="18">
        <f>SUM(NW59,NX59,NY59,NZ59,OA59,OB59,OC59,OI59,PF59,PG59,PH59,PI59,PJ59,PK59,PM59)</f>
        <v>0</v>
      </c>
      <c r="OG59" s="18">
        <f t="shared" si="21"/>
        <v>0</v>
      </c>
      <c r="OH59" s="19"/>
      <c r="OI59" s="18" t="s">
        <v>611</v>
      </c>
      <c r="OQ59" s="19" t="s">
        <v>611</v>
      </c>
      <c r="PE59" s="19" t="s">
        <v>611</v>
      </c>
      <c r="PL59" s="19" t="s">
        <v>611</v>
      </c>
      <c r="PM59" s="19" t="s">
        <v>611</v>
      </c>
      <c r="PX59" s="19" t="s">
        <v>611</v>
      </c>
      <c r="PY59" s="19" t="s">
        <v>611</v>
      </c>
      <c r="QD59" s="18">
        <f t="shared" si="22"/>
        <v>0</v>
      </c>
      <c r="QE59" s="18">
        <f t="shared" si="23"/>
        <v>0</v>
      </c>
      <c r="QF59" s="18">
        <f t="shared" si="24"/>
        <v>70082</v>
      </c>
      <c r="QG59" s="18">
        <f t="shared" si="25"/>
        <v>0</v>
      </c>
      <c r="QI59" s="19" t="s">
        <v>611</v>
      </c>
      <c r="QJ59" s="19" t="s">
        <v>611</v>
      </c>
      <c r="QP59" s="19" t="s">
        <v>611</v>
      </c>
      <c r="QQ59" s="18" t="s">
        <v>611</v>
      </c>
      <c r="RN59" s="19" t="s">
        <v>611</v>
      </c>
      <c r="RO59" s="19" t="s">
        <v>611</v>
      </c>
      <c r="RP59" s="19" t="s">
        <v>611</v>
      </c>
      <c r="RU59" s="19" t="s">
        <v>2039</v>
      </c>
      <c r="RV59" s="17">
        <v>70082</v>
      </c>
      <c r="SE59" s="19" t="s">
        <v>611</v>
      </c>
      <c r="SF59" s="19" t="s">
        <v>611</v>
      </c>
      <c r="SS59" s="19" t="s">
        <v>611</v>
      </c>
      <c r="ST59" s="19" t="s">
        <v>611</v>
      </c>
      <c r="SU59" s="19" t="s">
        <v>611</v>
      </c>
      <c r="SV59" s="19" t="s">
        <v>839</v>
      </c>
      <c r="SW59" s="19" t="s">
        <v>2040</v>
      </c>
      <c r="SX59" s="18">
        <f t="shared" si="26"/>
        <v>0</v>
      </c>
      <c r="SY59" s="18">
        <f t="shared" si="27"/>
        <v>140164</v>
      </c>
      <c r="SZ59" s="19" t="s">
        <v>611</v>
      </c>
      <c r="TH59" s="18">
        <f t="shared" si="28"/>
        <v>0</v>
      </c>
      <c r="TI59" s="18">
        <f t="shared" si="29"/>
        <v>0</v>
      </c>
      <c r="TJ59" s="18">
        <f t="shared" si="30"/>
        <v>0</v>
      </c>
      <c r="TK59" s="18">
        <f t="shared" si="31"/>
        <v>0</v>
      </c>
      <c r="TL59" s="19" t="s">
        <v>611</v>
      </c>
      <c r="TM59" s="19" t="s">
        <v>611</v>
      </c>
      <c r="TT59" s="19" t="s">
        <v>611</v>
      </c>
      <c r="TU59" s="19" t="s">
        <v>611</v>
      </c>
      <c r="UI59" s="19" t="s">
        <v>611</v>
      </c>
      <c r="UJ59" s="19" t="s">
        <v>611</v>
      </c>
      <c r="UQ59" s="19" t="s">
        <v>611</v>
      </c>
      <c r="UR59" s="19" t="s">
        <v>611</v>
      </c>
      <c r="VC59" s="19" t="s">
        <v>611</v>
      </c>
      <c r="VD59" s="19" t="s">
        <v>611</v>
      </c>
      <c r="VI59" s="18">
        <f t="shared" si="32"/>
        <v>0</v>
      </c>
      <c r="VJ59" s="18">
        <f t="shared" si="33"/>
        <v>0</v>
      </c>
      <c r="VK59" s="18">
        <f t="shared" si="34"/>
        <v>0</v>
      </c>
      <c r="VL59" s="18">
        <f t="shared" si="35"/>
        <v>140164</v>
      </c>
      <c r="VN59" s="19"/>
      <c r="VO59" s="19"/>
      <c r="VU59" s="19" t="s">
        <v>611</v>
      </c>
      <c r="VV59" s="19" t="s">
        <v>611</v>
      </c>
      <c r="WS59" s="19" t="s">
        <v>611</v>
      </c>
      <c r="WT59" s="19" t="s">
        <v>611</v>
      </c>
      <c r="WU59" s="19" t="s">
        <v>611</v>
      </c>
      <c r="WZ59" s="19" t="s">
        <v>611</v>
      </c>
      <c r="XA59" s="19" t="s">
        <v>611</v>
      </c>
      <c r="XJ59" s="19" t="s">
        <v>611</v>
      </c>
      <c r="XK59" s="19" t="s">
        <v>611</v>
      </c>
      <c r="XN59" s="18">
        <v>140164</v>
      </c>
      <c r="XX59" s="19" t="s">
        <v>611</v>
      </c>
      <c r="XY59" s="19" t="s">
        <v>611</v>
      </c>
      <c r="XZ59" s="19" t="s">
        <v>2040</v>
      </c>
      <c r="YA59" s="17">
        <v>0</v>
      </c>
      <c r="YB59" s="19" t="s">
        <v>636</v>
      </c>
      <c r="YC59" s="19" t="s">
        <v>2041</v>
      </c>
      <c r="YD59" s="19" t="s">
        <v>610</v>
      </c>
    </row>
    <row r="60" spans="1:654" ht="15" customHeight="1">
      <c r="A60" s="17">
        <v>2024</v>
      </c>
      <c r="B60" s="17">
        <v>5951032</v>
      </c>
      <c r="C60" s="19" t="s">
        <v>2042</v>
      </c>
      <c r="D60" s="17">
        <v>1</v>
      </c>
      <c r="E60" s="19" t="s">
        <v>615</v>
      </c>
      <c r="F60" s="19" t="s">
        <v>611</v>
      </c>
      <c r="G60" s="22"/>
      <c r="H60" s="19" t="s">
        <v>611</v>
      </c>
      <c r="I60" s="22"/>
      <c r="J60" s="19" t="s">
        <v>611</v>
      </c>
      <c r="K60" s="22"/>
      <c r="L60" s="19" t="s">
        <v>611</v>
      </c>
      <c r="M60" s="22"/>
      <c r="N60" s="19" t="s">
        <v>611</v>
      </c>
      <c r="O60" s="22"/>
      <c r="P60" s="19" t="s">
        <v>611</v>
      </c>
      <c r="Q60" s="22"/>
      <c r="R60" s="19" t="s">
        <v>616</v>
      </c>
      <c r="S60" s="22">
        <v>40603</v>
      </c>
      <c r="T60" s="22" t="s">
        <v>616</v>
      </c>
      <c r="U60" s="19" t="s">
        <v>611</v>
      </c>
      <c r="V60" s="19" t="s">
        <v>2043</v>
      </c>
      <c r="W60" s="19" t="s">
        <v>611</v>
      </c>
      <c r="X60" s="19" t="s">
        <v>611</v>
      </c>
      <c r="Y60" s="19" t="s">
        <v>611</v>
      </c>
      <c r="Z60" s="19" t="s">
        <v>615</v>
      </c>
      <c r="AA60" s="19" t="s">
        <v>611</v>
      </c>
      <c r="AB60" s="22"/>
      <c r="AC60" s="19" t="s">
        <v>611</v>
      </c>
      <c r="AD60" s="22"/>
      <c r="AE60" s="19" t="s">
        <v>611</v>
      </c>
      <c r="AF60" s="22"/>
      <c r="AG60" s="19" t="s">
        <v>611</v>
      </c>
      <c r="AH60" s="22"/>
      <c r="AI60" s="19" t="s">
        <v>611</v>
      </c>
      <c r="AJ60" s="22"/>
      <c r="AK60" s="19" t="s">
        <v>611</v>
      </c>
      <c r="AL60" s="22"/>
      <c r="AM60" s="19" t="s">
        <v>616</v>
      </c>
      <c r="AN60" s="22">
        <v>40603</v>
      </c>
      <c r="AO60" s="18" t="s">
        <v>616</v>
      </c>
      <c r="AP60" s="19" t="s">
        <v>611</v>
      </c>
      <c r="AQ60" s="19" t="s">
        <v>2044</v>
      </c>
      <c r="AR60" s="19" t="s">
        <v>611</v>
      </c>
      <c r="AS60" s="19" t="s">
        <v>611</v>
      </c>
      <c r="AT60" s="19" t="s">
        <v>611</v>
      </c>
      <c r="AU60" s="18" t="s">
        <v>615</v>
      </c>
      <c r="AV60" s="19" t="s">
        <v>617</v>
      </c>
      <c r="AW60" s="19" t="s">
        <v>618</v>
      </c>
      <c r="AX60" s="19" t="s">
        <v>659</v>
      </c>
      <c r="AY60" s="19" t="s">
        <v>611</v>
      </c>
      <c r="AZ60" s="19" t="s">
        <v>611</v>
      </c>
      <c r="BA60" s="19" t="s">
        <v>611</v>
      </c>
      <c r="BB60" s="19" t="s">
        <v>611</v>
      </c>
      <c r="BC60" s="19" t="s">
        <v>615</v>
      </c>
      <c r="BD60" s="19" t="s">
        <v>611</v>
      </c>
      <c r="BE60" s="17">
        <v>10.199999999999999</v>
      </c>
      <c r="BF60" s="17">
        <v>0</v>
      </c>
      <c r="BG60" s="17">
        <v>10.199999999999999</v>
      </c>
      <c r="BH60" s="17">
        <v>0</v>
      </c>
      <c r="BI60" s="19" t="s">
        <v>661</v>
      </c>
      <c r="BL60" s="19" t="s">
        <v>611</v>
      </c>
      <c r="BM60" s="19" t="s">
        <v>611</v>
      </c>
      <c r="BN60" s="19" t="s">
        <v>611</v>
      </c>
      <c r="BO60" s="19" t="s">
        <v>611</v>
      </c>
      <c r="BP60" s="19" t="s">
        <v>611</v>
      </c>
      <c r="BQ60" s="19" t="s">
        <v>611</v>
      </c>
      <c r="BR60" s="19" t="s">
        <v>611</v>
      </c>
      <c r="BS60" s="19" t="s">
        <v>611</v>
      </c>
      <c r="BT60" s="19" t="s">
        <v>610</v>
      </c>
      <c r="BY60" s="19" t="s">
        <v>611</v>
      </c>
      <c r="BZ60" s="19" t="s">
        <v>611</v>
      </c>
      <c r="CA60" s="19" t="s">
        <v>611</v>
      </c>
      <c r="CB60" s="19" t="s">
        <v>611</v>
      </c>
      <c r="CC60" s="19" t="s">
        <v>611</v>
      </c>
      <c r="CD60" s="19" t="s">
        <v>611</v>
      </c>
      <c r="CE60" s="19" t="s">
        <v>611</v>
      </c>
      <c r="CF60" s="19" t="s">
        <v>611</v>
      </c>
      <c r="CG60" s="19" t="s">
        <v>611</v>
      </c>
      <c r="CH60" s="19" t="s">
        <v>611</v>
      </c>
      <c r="CI60" s="19" t="s">
        <v>611</v>
      </c>
      <c r="CJ60" s="19" t="s">
        <v>611</v>
      </c>
      <c r="CK60" s="19" t="s">
        <v>611</v>
      </c>
      <c r="CL60" s="19" t="s">
        <v>611</v>
      </c>
      <c r="CM60" s="19" t="s">
        <v>611</v>
      </c>
      <c r="CN60" s="19" t="s">
        <v>611</v>
      </c>
      <c r="CO60" s="19" t="s">
        <v>611</v>
      </c>
      <c r="CP60" s="19" t="s">
        <v>611</v>
      </c>
      <c r="CQ60" s="19" t="s">
        <v>622</v>
      </c>
      <c r="CR60" s="19" t="s">
        <v>611</v>
      </c>
      <c r="CS60" s="19" t="s">
        <v>611</v>
      </c>
      <c r="CT60" s="19" t="s">
        <v>610</v>
      </c>
      <c r="CU60" s="19" t="s">
        <v>611</v>
      </c>
      <c r="CY60" s="19" t="s">
        <v>611</v>
      </c>
      <c r="CZ60" s="19" t="s">
        <v>611</v>
      </c>
      <c r="DA60" s="19" t="s">
        <v>611</v>
      </c>
      <c r="DB60" s="19" t="s">
        <v>611</v>
      </c>
      <c r="DC60" s="19" t="s">
        <v>611</v>
      </c>
      <c r="DD60" s="19" t="s">
        <v>611</v>
      </c>
      <c r="DE60" s="19" t="s">
        <v>611</v>
      </c>
      <c r="DF60" s="19" t="s">
        <v>611</v>
      </c>
      <c r="DG60" s="19" t="s">
        <v>611</v>
      </c>
      <c r="DK60" s="19" t="s">
        <v>611</v>
      </c>
      <c r="DL60" s="17">
        <v>40</v>
      </c>
      <c r="DM60" s="17">
        <v>2007</v>
      </c>
      <c r="DN60" s="17">
        <v>50</v>
      </c>
      <c r="DO60" s="17">
        <v>2007</v>
      </c>
      <c r="DP60" s="17">
        <v>65</v>
      </c>
      <c r="DQ60" s="17">
        <v>2007</v>
      </c>
      <c r="DR60" s="19" t="s">
        <v>611</v>
      </c>
      <c r="DS60" s="19" t="s">
        <v>610</v>
      </c>
      <c r="DT60" s="19" t="s">
        <v>610</v>
      </c>
      <c r="DU60" s="19" t="s">
        <v>610</v>
      </c>
      <c r="DV60" s="18" t="s">
        <v>610</v>
      </c>
      <c r="DW60" s="19" t="s">
        <v>610</v>
      </c>
      <c r="DX60" s="19" t="s">
        <v>894</v>
      </c>
      <c r="DY60" s="19" t="s">
        <v>611</v>
      </c>
      <c r="DZ60" s="19" t="s">
        <v>790</v>
      </c>
      <c r="EA60" s="19" t="s">
        <v>611</v>
      </c>
      <c r="EB60" s="19" t="s">
        <v>611</v>
      </c>
      <c r="EC60" s="19" t="s">
        <v>611</v>
      </c>
      <c r="ED60" s="19" t="s">
        <v>611</v>
      </c>
      <c r="EE60" s="19" t="s">
        <v>611</v>
      </c>
      <c r="EF60" s="19" t="s">
        <v>611</v>
      </c>
      <c r="EG60" s="19" t="s">
        <v>611</v>
      </c>
      <c r="EH60" s="19" t="s">
        <v>625</v>
      </c>
      <c r="EI60" s="19" t="s">
        <v>611</v>
      </c>
      <c r="EJ60" s="19" t="s">
        <v>611</v>
      </c>
      <c r="EK60" s="19" t="s">
        <v>611</v>
      </c>
      <c r="EL60" s="19" t="s">
        <v>611</v>
      </c>
      <c r="EM60" s="19" t="s">
        <v>611</v>
      </c>
      <c r="EN60" s="19" t="s">
        <v>626</v>
      </c>
      <c r="EO60" s="19" t="s">
        <v>611</v>
      </c>
      <c r="EP60" s="19" t="s">
        <v>611</v>
      </c>
      <c r="EQ60" s="19" t="s">
        <v>611</v>
      </c>
      <c r="ER60" s="19" t="s">
        <v>611</v>
      </c>
      <c r="ES60" s="19" t="s">
        <v>611</v>
      </c>
      <c r="ET60" s="19" t="s">
        <v>611</v>
      </c>
      <c r="EU60" s="19" t="s">
        <v>611</v>
      </c>
      <c r="EV60" s="19" t="s">
        <v>611</v>
      </c>
      <c r="EW60" s="19" t="s">
        <v>611</v>
      </c>
      <c r="EX60" s="19" t="s">
        <v>611</v>
      </c>
      <c r="EY60" s="19" t="s">
        <v>611</v>
      </c>
      <c r="EZ60" s="19" t="s">
        <v>611</v>
      </c>
      <c r="FA60" s="19" t="s">
        <v>611</v>
      </c>
      <c r="FB60" s="19" t="s">
        <v>611</v>
      </c>
      <c r="FC60" s="19" t="s">
        <v>611</v>
      </c>
      <c r="FD60" s="19" t="s">
        <v>611</v>
      </c>
      <c r="FE60" s="19" t="s">
        <v>611</v>
      </c>
      <c r="FF60" s="19" t="s">
        <v>611</v>
      </c>
      <c r="FG60" s="19" t="s">
        <v>611</v>
      </c>
      <c r="FH60" s="19" t="s">
        <v>611</v>
      </c>
      <c r="FI60" s="19" t="s">
        <v>611</v>
      </c>
      <c r="FJ60" s="19" t="s">
        <v>2045</v>
      </c>
      <c r="FK60" s="18" t="s">
        <v>628</v>
      </c>
      <c r="FL60" s="18"/>
      <c r="FM60" s="19" t="s">
        <v>625</v>
      </c>
      <c r="FN60" s="19" t="s">
        <v>611</v>
      </c>
      <c r="FO60" s="19" t="s">
        <v>611</v>
      </c>
      <c r="FP60" s="19" t="s">
        <v>611</v>
      </c>
      <c r="FQ60" s="19" t="s">
        <v>611</v>
      </c>
      <c r="FR60" s="19" t="s">
        <v>611</v>
      </c>
      <c r="FS60" s="19" t="s">
        <v>611</v>
      </c>
      <c r="FT60" s="19" t="s">
        <v>611</v>
      </c>
      <c r="FU60" s="19" t="s">
        <v>611</v>
      </c>
      <c r="FV60" s="19" t="s">
        <v>611</v>
      </c>
      <c r="FW60" s="19" t="s">
        <v>611</v>
      </c>
      <c r="FX60" s="19" t="s">
        <v>611</v>
      </c>
      <c r="FY60" s="19" t="s">
        <v>611</v>
      </c>
      <c r="FZ60" s="19" t="s">
        <v>611</v>
      </c>
      <c r="GA60" s="19" t="s">
        <v>677</v>
      </c>
      <c r="GB60" s="19" t="s">
        <v>611</v>
      </c>
      <c r="GC60" s="19" t="s">
        <v>611</v>
      </c>
      <c r="GD60" s="19" t="s">
        <v>611</v>
      </c>
      <c r="GE60" s="19" t="s">
        <v>611</v>
      </c>
      <c r="GF60" s="19" t="s">
        <v>611</v>
      </c>
      <c r="GG60" s="19" t="s">
        <v>611</v>
      </c>
      <c r="GH60" s="19" t="s">
        <v>611</v>
      </c>
      <c r="GI60" s="19" t="s">
        <v>611</v>
      </c>
      <c r="GJ60" s="19" t="s">
        <v>611</v>
      </c>
      <c r="GK60" s="19" t="s">
        <v>611</v>
      </c>
      <c r="GL60" s="19" t="s">
        <v>611</v>
      </c>
      <c r="GM60" s="19" t="s">
        <v>611</v>
      </c>
      <c r="GN60" s="19" t="s">
        <v>611</v>
      </c>
      <c r="GO60" s="19" t="s">
        <v>611</v>
      </c>
      <c r="GP60" s="19" t="s">
        <v>611</v>
      </c>
      <c r="GQ60" s="19" t="s">
        <v>611</v>
      </c>
      <c r="GR60" s="19" t="s">
        <v>611</v>
      </c>
      <c r="GS60" s="19" t="s">
        <v>611</v>
      </c>
      <c r="GT60" s="19" t="s">
        <v>611</v>
      </c>
      <c r="GU60" s="19" t="s">
        <v>611</v>
      </c>
      <c r="GV60" s="19" t="s">
        <v>611</v>
      </c>
      <c r="GW60" s="19" t="s">
        <v>611</v>
      </c>
      <c r="GX60" s="19" t="s">
        <v>611</v>
      </c>
      <c r="GY60" s="19" t="s">
        <v>611</v>
      </c>
      <c r="GZ60" s="19" t="s">
        <v>611</v>
      </c>
      <c r="HA60" s="19" t="s">
        <v>2046</v>
      </c>
      <c r="HB60" s="18" t="s">
        <v>677</v>
      </c>
      <c r="HC60" s="18"/>
      <c r="HD60" s="19" t="s">
        <v>625</v>
      </c>
      <c r="HE60" s="19" t="s">
        <v>611</v>
      </c>
      <c r="HF60" s="19" t="s">
        <v>611</v>
      </c>
      <c r="HG60" s="19" t="s">
        <v>611</v>
      </c>
      <c r="HH60" s="19" t="s">
        <v>611</v>
      </c>
      <c r="HI60" s="19" t="s">
        <v>694</v>
      </c>
      <c r="HJ60" s="19" t="s">
        <v>611</v>
      </c>
      <c r="HK60" s="19" t="s">
        <v>1007</v>
      </c>
      <c r="HL60" s="19" t="s">
        <v>611</v>
      </c>
      <c r="HM60" s="19" t="s">
        <v>611</v>
      </c>
      <c r="HN60" s="19" t="s">
        <v>611</v>
      </c>
      <c r="HO60" s="19" t="s">
        <v>611</v>
      </c>
      <c r="HP60" s="19" t="s">
        <v>611</v>
      </c>
      <c r="HQ60" s="19" t="s">
        <v>611</v>
      </c>
      <c r="HR60" s="19" t="s">
        <v>611</v>
      </c>
      <c r="HS60" s="19" t="s">
        <v>611</v>
      </c>
      <c r="HT60" s="19" t="s">
        <v>611</v>
      </c>
      <c r="HU60" s="19" t="s">
        <v>611</v>
      </c>
      <c r="HV60" s="19" t="s">
        <v>611</v>
      </c>
      <c r="HW60" s="19" t="s">
        <v>611</v>
      </c>
      <c r="HX60" s="19" t="s">
        <v>611</v>
      </c>
      <c r="HY60" s="19" t="s">
        <v>611</v>
      </c>
      <c r="HZ60" s="19" t="s">
        <v>611</v>
      </c>
      <c r="IA60" s="19" t="s">
        <v>611</v>
      </c>
      <c r="IB60" s="18" t="s">
        <v>2047</v>
      </c>
      <c r="IC60" s="18"/>
      <c r="ID60" s="19" t="s">
        <v>2048</v>
      </c>
      <c r="IE60" s="19" t="s">
        <v>611</v>
      </c>
      <c r="IF60" s="19" t="s">
        <v>611</v>
      </c>
      <c r="IG60" s="19" t="s">
        <v>634</v>
      </c>
      <c r="IH60" s="18" t="s">
        <v>611</v>
      </c>
      <c r="II60" s="19" t="s">
        <v>611</v>
      </c>
      <c r="IJ60" s="19" t="s">
        <v>611</v>
      </c>
      <c r="IK60" s="19" t="s">
        <v>611</v>
      </c>
      <c r="IL60" s="19" t="s">
        <v>611</v>
      </c>
      <c r="IM60" s="19" t="s">
        <v>611</v>
      </c>
      <c r="IN60" s="19" t="s">
        <v>611</v>
      </c>
      <c r="IO60" s="19" t="s">
        <v>611</v>
      </c>
      <c r="IP60" s="19" t="s">
        <v>611</v>
      </c>
      <c r="IQ60" s="19" t="s">
        <v>611</v>
      </c>
      <c r="IR60" s="19" t="s">
        <v>611</v>
      </c>
      <c r="IS60" s="19" t="s">
        <v>611</v>
      </c>
      <c r="IT60" s="19" t="s">
        <v>611</v>
      </c>
      <c r="IU60" s="19" t="s">
        <v>611</v>
      </c>
      <c r="IV60" s="19" t="s">
        <v>611</v>
      </c>
      <c r="IW60" s="19" t="s">
        <v>611</v>
      </c>
      <c r="IX60" s="19" t="s">
        <v>611</v>
      </c>
      <c r="IY60" s="19" t="s">
        <v>611</v>
      </c>
      <c r="IZ60" s="19" t="s">
        <v>611</v>
      </c>
      <c r="JA60" s="19" t="s">
        <v>611</v>
      </c>
      <c r="JB60" s="19" t="s">
        <v>611</v>
      </c>
      <c r="JC60" s="19" t="s">
        <v>611</v>
      </c>
      <c r="JD60" s="19" t="s">
        <v>611</v>
      </c>
      <c r="JE60" s="19" t="s">
        <v>611</v>
      </c>
      <c r="JF60" s="19" t="s">
        <v>611</v>
      </c>
      <c r="JG60" s="19" t="s">
        <v>611</v>
      </c>
      <c r="JH60" s="19" t="s">
        <v>611</v>
      </c>
      <c r="JI60" s="19" t="s">
        <v>637</v>
      </c>
      <c r="JJ60" s="18" t="s">
        <v>634</v>
      </c>
      <c r="JK60" s="18" t="s">
        <v>634</v>
      </c>
      <c r="JL60" s="19" t="s">
        <v>638</v>
      </c>
      <c r="JM60" s="17">
        <v>1</v>
      </c>
      <c r="JN60" s="19" t="s">
        <v>611</v>
      </c>
      <c r="JP60" s="19" t="s">
        <v>611</v>
      </c>
      <c r="JR60" s="19" t="s">
        <v>611</v>
      </c>
      <c r="JT60" s="19" t="s">
        <v>611</v>
      </c>
      <c r="JU60" s="19" t="s">
        <v>730</v>
      </c>
      <c r="JV60" s="17">
        <v>20000</v>
      </c>
      <c r="JW60" s="19" t="s">
        <v>611</v>
      </c>
      <c r="JY60" s="19" t="s">
        <v>611</v>
      </c>
      <c r="KA60" s="19" t="s">
        <v>732</v>
      </c>
      <c r="KB60" s="17">
        <v>60000</v>
      </c>
      <c r="KC60" s="19" t="s">
        <v>611</v>
      </c>
      <c r="KD60" s="19" t="s">
        <v>611</v>
      </c>
      <c r="KF60" s="19" t="s">
        <v>611</v>
      </c>
      <c r="KH60" s="19" t="s">
        <v>610</v>
      </c>
      <c r="KI60" s="19" t="s">
        <v>611</v>
      </c>
      <c r="KJ60" s="19" t="s">
        <v>733</v>
      </c>
      <c r="KK60" s="19" t="s">
        <v>611</v>
      </c>
      <c r="KL60" s="19" t="s">
        <v>611</v>
      </c>
      <c r="KM60" s="19" t="s">
        <v>611</v>
      </c>
      <c r="KN60" s="19" t="s">
        <v>734</v>
      </c>
      <c r="KO60" s="19" t="s">
        <v>611</v>
      </c>
      <c r="KP60" s="19" t="s">
        <v>735</v>
      </c>
      <c r="KQ60" s="19" t="s">
        <v>611</v>
      </c>
      <c r="KR60" s="19" t="s">
        <v>642</v>
      </c>
      <c r="KS60" s="19" t="s">
        <v>2049</v>
      </c>
      <c r="KT60" s="19" t="s">
        <v>737</v>
      </c>
      <c r="KU60" s="19" t="s">
        <v>2050</v>
      </c>
      <c r="KV60" s="19" t="s">
        <v>611</v>
      </c>
      <c r="KW60" s="19" t="s">
        <v>611</v>
      </c>
      <c r="KX60" s="19" t="s">
        <v>644</v>
      </c>
      <c r="KY60" s="19" t="s">
        <v>1450</v>
      </c>
      <c r="KZ60" s="19" t="s">
        <v>742</v>
      </c>
      <c r="LA60" s="19" t="s">
        <v>2051</v>
      </c>
      <c r="LB60" s="19" t="s">
        <v>611</v>
      </c>
      <c r="LC60" s="19" t="s">
        <v>611</v>
      </c>
      <c r="LD60" s="19" t="s">
        <v>611</v>
      </c>
      <c r="LE60" s="19" t="s">
        <v>611</v>
      </c>
      <c r="LF60" s="19" t="s">
        <v>611</v>
      </c>
      <c r="LG60" s="19" t="s">
        <v>611</v>
      </c>
      <c r="LH60" s="19" t="s">
        <v>611</v>
      </c>
      <c r="LI60" s="19" t="s">
        <v>611</v>
      </c>
      <c r="LJ60" s="19" t="s">
        <v>611</v>
      </c>
      <c r="LK60" s="19" t="s">
        <v>611</v>
      </c>
      <c r="LL60" s="19" t="s">
        <v>611</v>
      </c>
      <c r="LM60" s="19" t="s">
        <v>611</v>
      </c>
      <c r="LN60" s="19" t="s">
        <v>754</v>
      </c>
      <c r="LO60" s="19" t="s">
        <v>2052</v>
      </c>
      <c r="LP60" s="19" t="s">
        <v>611</v>
      </c>
      <c r="LQ60" s="19" t="s">
        <v>611</v>
      </c>
      <c r="LR60" s="19" t="s">
        <v>611</v>
      </c>
      <c r="LS60" s="19" t="s">
        <v>611</v>
      </c>
      <c r="LT60" s="19" t="s">
        <v>611</v>
      </c>
      <c r="LU60" s="19" t="s">
        <v>611</v>
      </c>
      <c r="LV60" s="19" t="s">
        <v>611</v>
      </c>
      <c r="LW60" s="19" t="s">
        <v>760</v>
      </c>
      <c r="LX60" s="19" t="s">
        <v>761</v>
      </c>
      <c r="LY60" s="19" t="s">
        <v>611</v>
      </c>
      <c r="LZ60" s="19" t="s">
        <v>611</v>
      </c>
      <c r="MA60" s="19" t="s">
        <v>611</v>
      </c>
      <c r="MB60" s="19" t="s">
        <v>611</v>
      </c>
      <c r="MC60" s="19" t="s">
        <v>611</v>
      </c>
      <c r="MD60" s="19" t="s">
        <v>767</v>
      </c>
      <c r="ME60" s="19" t="s">
        <v>611</v>
      </c>
      <c r="MF60" s="19" t="s">
        <v>769</v>
      </c>
      <c r="MG60" s="19" t="s">
        <v>646</v>
      </c>
      <c r="MH60" s="19" t="s">
        <v>611</v>
      </c>
      <c r="MI60" s="19" t="s">
        <v>611</v>
      </c>
      <c r="MJ60" s="19" t="s">
        <v>611</v>
      </c>
      <c r="MK60" s="19" t="s">
        <v>611</v>
      </c>
      <c r="ML60" s="19" t="s">
        <v>772</v>
      </c>
      <c r="MM60" s="19" t="s">
        <v>611</v>
      </c>
      <c r="MN60" s="19" t="s">
        <v>611</v>
      </c>
      <c r="MO60" s="19" t="s">
        <v>611</v>
      </c>
      <c r="MP60" s="19" t="s">
        <v>610</v>
      </c>
      <c r="MQ60" s="19" t="s">
        <v>611</v>
      </c>
      <c r="MR60" s="19" t="s">
        <v>611</v>
      </c>
      <c r="MS60" s="19" t="s">
        <v>611</v>
      </c>
      <c r="MT60" s="19" t="s">
        <v>648</v>
      </c>
      <c r="MU60" s="19" t="s">
        <v>883</v>
      </c>
      <c r="MV60" s="19" t="s">
        <v>611</v>
      </c>
      <c r="MW60" s="19" t="s">
        <v>611</v>
      </c>
      <c r="MX60" s="19" t="s">
        <v>611</v>
      </c>
      <c r="MY60" s="19" t="s">
        <v>611</v>
      </c>
      <c r="MZ60" s="19" t="s">
        <v>611</v>
      </c>
      <c r="NA60" s="19" t="s">
        <v>611</v>
      </c>
      <c r="NB60" s="19" t="s">
        <v>611</v>
      </c>
      <c r="NC60" s="19" t="s">
        <v>611</v>
      </c>
      <c r="ND60" s="19" t="s">
        <v>611</v>
      </c>
      <c r="NE60" s="19" t="s">
        <v>611</v>
      </c>
      <c r="NF60" s="19" t="s">
        <v>611</v>
      </c>
      <c r="NG60" s="19" t="s">
        <v>611</v>
      </c>
      <c r="NH60" s="19" t="s">
        <v>611</v>
      </c>
      <c r="NI60" s="19" t="s">
        <v>611</v>
      </c>
      <c r="NJ60" s="19" t="s">
        <v>611</v>
      </c>
      <c r="NK60" s="19" t="s">
        <v>611</v>
      </c>
      <c r="NL60" s="19" t="s">
        <v>649</v>
      </c>
      <c r="NM60" s="19" t="s">
        <v>611</v>
      </c>
      <c r="NN60" s="19" t="s">
        <v>611</v>
      </c>
      <c r="NO60" s="19" t="s">
        <v>611</v>
      </c>
      <c r="NP60" s="18">
        <f t="shared" si="18"/>
        <v>107318.67000000001</v>
      </c>
      <c r="NQ60" s="18">
        <f t="shared" si="19"/>
        <v>13054.33</v>
      </c>
      <c r="NR60" s="18">
        <f>SUM(OD60,QD60)</f>
        <v>11082</v>
      </c>
      <c r="NS60" s="18">
        <f>SUM(OE60,QE60)</f>
        <v>24155.35</v>
      </c>
      <c r="NT60" s="18">
        <f>SUM(OF60,QF60)</f>
        <v>85135.650000000009</v>
      </c>
      <c r="NU60" s="18">
        <f>SUM(OG60,QG60)</f>
        <v>0</v>
      </c>
      <c r="NY60" s="17">
        <v>15054.32</v>
      </c>
      <c r="NZ60" s="17">
        <v>950</v>
      </c>
      <c r="OC60" s="17">
        <v>36077</v>
      </c>
      <c r="OD60" s="18">
        <f t="shared" si="20"/>
        <v>11082</v>
      </c>
      <c r="OE60" s="18">
        <f>SUM(OR60,OS60,OT60,OU60,OV60,OW60,OX60,OY60,OZ60,PA60,PB60,PC60,PD60,PE60)</f>
        <v>24155.35</v>
      </c>
      <c r="OF60" s="18">
        <f>SUM(NW60,NX60,NY60,NZ60,OA60,OB60,OC60,OI60,PF60,PG60,PH60,PI60,PJ60,PK60,PM60)</f>
        <v>72081.320000000007</v>
      </c>
      <c r="OG60" s="18">
        <f t="shared" si="21"/>
        <v>0</v>
      </c>
      <c r="OH60" s="19" t="s">
        <v>2053</v>
      </c>
      <c r="OI60" s="18">
        <v>20000</v>
      </c>
      <c r="OM60" s="17">
        <v>11082</v>
      </c>
      <c r="OQ60" s="19" t="s">
        <v>611</v>
      </c>
      <c r="PC60" s="17">
        <v>24155.35</v>
      </c>
      <c r="PE60" s="19" t="s">
        <v>611</v>
      </c>
      <c r="PL60" s="19" t="s">
        <v>611</v>
      </c>
      <c r="PM60" s="19" t="s">
        <v>611</v>
      </c>
      <c r="PX60" s="19" t="s">
        <v>611</v>
      </c>
      <c r="PY60" s="19" t="s">
        <v>611</v>
      </c>
      <c r="QA60" s="17">
        <v>13054.33</v>
      </c>
      <c r="QD60" s="18">
        <f t="shared" si="22"/>
        <v>0</v>
      </c>
      <c r="QE60" s="18">
        <f t="shared" si="23"/>
        <v>0</v>
      </c>
      <c r="QF60" s="18">
        <f t="shared" si="24"/>
        <v>13054.33</v>
      </c>
      <c r="QG60" s="18">
        <f t="shared" si="25"/>
        <v>0</v>
      </c>
      <c r="QI60" s="19" t="s">
        <v>611</v>
      </c>
      <c r="QJ60" s="19" t="s">
        <v>611</v>
      </c>
      <c r="QP60" s="19" t="s">
        <v>611</v>
      </c>
      <c r="QQ60" s="18" t="s">
        <v>611</v>
      </c>
      <c r="RN60" s="19" t="s">
        <v>611</v>
      </c>
      <c r="RO60" s="19" t="s">
        <v>611</v>
      </c>
      <c r="RP60" s="19" t="s">
        <v>611</v>
      </c>
      <c r="RU60" s="19" t="s">
        <v>611</v>
      </c>
      <c r="RV60" s="19" t="s">
        <v>611</v>
      </c>
      <c r="SE60" s="19" t="s">
        <v>611</v>
      </c>
      <c r="SF60" s="19" t="s">
        <v>611</v>
      </c>
      <c r="SS60" s="19" t="s">
        <v>611</v>
      </c>
      <c r="ST60" s="19" t="s">
        <v>611</v>
      </c>
      <c r="SU60" s="19" t="s">
        <v>611</v>
      </c>
      <c r="SV60" s="19" t="s">
        <v>611</v>
      </c>
      <c r="SW60" s="19" t="s">
        <v>2054</v>
      </c>
      <c r="SX60" s="18">
        <f t="shared" si="26"/>
        <v>6436.65</v>
      </c>
      <c r="SY60" s="18">
        <f t="shared" si="27"/>
        <v>0</v>
      </c>
      <c r="SZ60" s="19" t="s">
        <v>611</v>
      </c>
      <c r="TH60" s="18">
        <f t="shared" si="28"/>
        <v>0</v>
      </c>
      <c r="TI60" s="18">
        <f t="shared" si="29"/>
        <v>6436.65</v>
      </c>
      <c r="TJ60" s="18">
        <f t="shared" si="30"/>
        <v>0</v>
      </c>
      <c r="TK60" s="18">
        <f t="shared" si="31"/>
        <v>0</v>
      </c>
      <c r="TL60" s="19" t="s">
        <v>611</v>
      </c>
      <c r="TM60" s="19" t="s">
        <v>611</v>
      </c>
      <c r="TT60" s="19" t="s">
        <v>611</v>
      </c>
      <c r="TU60" s="19" t="s">
        <v>611</v>
      </c>
      <c r="UG60" s="17">
        <v>6436.65</v>
      </c>
      <c r="UI60" s="19" t="s">
        <v>611</v>
      </c>
      <c r="UJ60" s="19" t="s">
        <v>611</v>
      </c>
      <c r="UQ60" s="19" t="s">
        <v>611</v>
      </c>
      <c r="UR60" s="19" t="s">
        <v>611</v>
      </c>
      <c r="VC60" s="19" t="s">
        <v>611</v>
      </c>
      <c r="VD60" s="19" t="s">
        <v>611</v>
      </c>
      <c r="VI60" s="18">
        <f t="shared" si="32"/>
        <v>0</v>
      </c>
      <c r="VJ60" s="18">
        <f t="shared" si="33"/>
        <v>0</v>
      </c>
      <c r="VK60" s="18">
        <f t="shared" si="34"/>
        <v>0</v>
      </c>
      <c r="VL60" s="18">
        <f t="shared" si="35"/>
        <v>0</v>
      </c>
      <c r="VN60" s="19" t="s">
        <v>611</v>
      </c>
      <c r="VO60" s="19" t="s">
        <v>611</v>
      </c>
      <c r="VU60" s="19" t="s">
        <v>611</v>
      </c>
      <c r="VV60" s="19" t="s">
        <v>611</v>
      </c>
      <c r="WS60" s="19" t="s">
        <v>611</v>
      </c>
      <c r="WT60" s="19" t="s">
        <v>611</v>
      </c>
      <c r="WU60" s="19" t="s">
        <v>611</v>
      </c>
      <c r="WZ60" s="19" t="s">
        <v>611</v>
      </c>
      <c r="XA60" s="19" t="s">
        <v>611</v>
      </c>
      <c r="XJ60" s="19" t="s">
        <v>611</v>
      </c>
      <c r="XK60" s="19" t="s">
        <v>611</v>
      </c>
      <c r="XX60" s="19" t="s">
        <v>611</v>
      </c>
      <c r="XY60" s="19" t="s">
        <v>611</v>
      </c>
      <c r="XZ60" s="19" t="s">
        <v>2055</v>
      </c>
      <c r="YA60" s="17">
        <v>0</v>
      </c>
      <c r="YB60" s="19" t="s">
        <v>2056</v>
      </c>
      <c r="YC60" s="19" t="s">
        <v>2057</v>
      </c>
      <c r="YD60" s="19" t="s">
        <v>610</v>
      </c>
    </row>
    <row r="61" spans="1:654" ht="15" customHeight="1">
      <c r="A61" s="17">
        <v>2024</v>
      </c>
      <c r="B61" s="17">
        <v>5905042</v>
      </c>
      <c r="C61" s="19" t="s">
        <v>2058</v>
      </c>
      <c r="D61" s="17">
        <v>0.25</v>
      </c>
      <c r="E61" s="19" t="s">
        <v>610</v>
      </c>
      <c r="F61" s="19" t="s">
        <v>611</v>
      </c>
      <c r="G61" s="22"/>
      <c r="H61" s="19" t="s">
        <v>611</v>
      </c>
      <c r="I61" s="22"/>
      <c r="J61" s="19" t="s">
        <v>611</v>
      </c>
      <c r="K61" s="22"/>
      <c r="L61" s="19" t="s">
        <v>611</v>
      </c>
      <c r="M61" s="22"/>
      <c r="N61" s="19" t="s">
        <v>611</v>
      </c>
      <c r="O61" s="22"/>
      <c r="P61" s="19" t="s">
        <v>611</v>
      </c>
      <c r="Q61" s="22"/>
      <c r="R61" s="19" t="s">
        <v>611</v>
      </c>
      <c r="S61" s="22"/>
      <c r="T61" s="22" t="s">
        <v>612</v>
      </c>
      <c r="U61" s="19" t="s">
        <v>611</v>
      </c>
      <c r="V61" s="19" t="s">
        <v>611</v>
      </c>
      <c r="W61" s="19" t="s">
        <v>611</v>
      </c>
      <c r="X61" s="19" t="s">
        <v>613</v>
      </c>
      <c r="Y61" s="19" t="s">
        <v>611</v>
      </c>
      <c r="Z61" s="19" t="s">
        <v>610</v>
      </c>
      <c r="AA61" s="19" t="s">
        <v>611</v>
      </c>
      <c r="AB61" s="22"/>
      <c r="AC61" s="19" t="s">
        <v>611</v>
      </c>
      <c r="AD61" s="22"/>
      <c r="AE61" s="19" t="s">
        <v>611</v>
      </c>
      <c r="AF61" s="22"/>
      <c r="AG61" s="19" t="s">
        <v>611</v>
      </c>
      <c r="AH61" s="22"/>
      <c r="AI61" s="19" t="s">
        <v>611</v>
      </c>
      <c r="AJ61" s="22"/>
      <c r="AK61" s="19" t="s">
        <v>611</v>
      </c>
      <c r="AL61" s="22"/>
      <c r="AM61" s="19" t="s">
        <v>611</v>
      </c>
      <c r="AN61" s="22"/>
      <c r="AO61" s="18" t="s">
        <v>612</v>
      </c>
      <c r="AP61" s="19" t="s">
        <v>611</v>
      </c>
      <c r="AQ61" s="19" t="s">
        <v>611</v>
      </c>
      <c r="AR61" s="19" t="s">
        <v>611</v>
      </c>
      <c r="AS61" s="19" t="s">
        <v>613</v>
      </c>
      <c r="AT61" s="19" t="s">
        <v>611</v>
      </c>
      <c r="AU61" s="18" t="s">
        <v>610</v>
      </c>
      <c r="AV61" s="19" t="s">
        <v>617</v>
      </c>
      <c r="AW61" s="19" t="s">
        <v>618</v>
      </c>
      <c r="AX61" s="19" t="s">
        <v>611</v>
      </c>
      <c r="AY61" s="19" t="s">
        <v>660</v>
      </c>
      <c r="AZ61" s="19" t="s">
        <v>611</v>
      </c>
      <c r="BA61" s="19" t="s">
        <v>611</v>
      </c>
      <c r="BB61" s="19" t="s">
        <v>611</v>
      </c>
      <c r="BC61" s="19" t="s">
        <v>610</v>
      </c>
      <c r="BD61" s="19" t="s">
        <v>611</v>
      </c>
      <c r="BI61" s="19" t="s">
        <v>611</v>
      </c>
      <c r="BL61" s="19" t="s">
        <v>611</v>
      </c>
      <c r="BM61" s="19" t="s">
        <v>611</v>
      </c>
      <c r="BN61" s="19" t="s">
        <v>611</v>
      </c>
      <c r="BO61" s="19" t="s">
        <v>611</v>
      </c>
      <c r="BP61" s="19" t="s">
        <v>611</v>
      </c>
      <c r="BQ61" s="19" t="s">
        <v>2059</v>
      </c>
      <c r="BR61" s="19" t="s">
        <v>611</v>
      </c>
      <c r="BS61" s="19" t="s">
        <v>611</v>
      </c>
      <c r="BT61" s="19" t="s">
        <v>615</v>
      </c>
      <c r="BY61" s="19" t="s">
        <v>611</v>
      </c>
      <c r="BZ61" s="19" t="s">
        <v>611</v>
      </c>
      <c r="CA61" s="19" t="s">
        <v>611</v>
      </c>
      <c r="CB61" s="19" t="s">
        <v>611</v>
      </c>
      <c r="CC61" s="19" t="s">
        <v>611</v>
      </c>
      <c r="CD61" s="19" t="s">
        <v>611</v>
      </c>
      <c r="CE61" s="19" t="s">
        <v>611</v>
      </c>
      <c r="CF61" s="19" t="s">
        <v>611</v>
      </c>
      <c r="CG61" s="19" t="s">
        <v>611</v>
      </c>
      <c r="CH61" s="19" t="s">
        <v>611</v>
      </c>
      <c r="CI61" s="19" t="s">
        <v>611</v>
      </c>
      <c r="CJ61" s="19" t="s">
        <v>611</v>
      </c>
      <c r="CK61" s="19" t="s">
        <v>611</v>
      </c>
      <c r="CL61" s="19" t="s">
        <v>611</v>
      </c>
      <c r="CM61" s="19" t="s">
        <v>829</v>
      </c>
      <c r="CN61" s="19" t="s">
        <v>2060</v>
      </c>
      <c r="CO61" s="19" t="s">
        <v>611</v>
      </c>
      <c r="CP61" s="19" t="s">
        <v>611</v>
      </c>
      <c r="CQ61" s="19" t="s">
        <v>611</v>
      </c>
      <c r="CR61" s="19" t="s">
        <v>611</v>
      </c>
      <c r="CS61" s="19" t="s">
        <v>611</v>
      </c>
      <c r="CT61" s="19" t="s">
        <v>611</v>
      </c>
      <c r="CU61" s="19" t="s">
        <v>611</v>
      </c>
      <c r="CY61" s="19" t="s">
        <v>611</v>
      </c>
      <c r="CZ61" s="19" t="s">
        <v>611</v>
      </c>
      <c r="DA61" s="19" t="s">
        <v>611</v>
      </c>
      <c r="DB61" s="19" t="s">
        <v>611</v>
      </c>
      <c r="DC61" s="19" t="s">
        <v>611</v>
      </c>
      <c r="DD61" s="19" t="s">
        <v>611</v>
      </c>
      <c r="DE61" s="19" t="s">
        <v>611</v>
      </c>
      <c r="DF61" s="19" t="s">
        <v>611</v>
      </c>
      <c r="DG61" s="19" t="s">
        <v>869</v>
      </c>
      <c r="DH61" s="17">
        <v>0</v>
      </c>
      <c r="DI61" s="17">
        <v>0</v>
      </c>
      <c r="DJ61" s="17">
        <v>0</v>
      </c>
      <c r="DK61" s="19" t="s">
        <v>611</v>
      </c>
      <c r="DL61" s="17">
        <v>0</v>
      </c>
      <c r="DM61" s="17">
        <v>0</v>
      </c>
      <c r="DN61" s="17">
        <v>0</v>
      </c>
      <c r="DO61" s="17">
        <v>0</v>
      </c>
      <c r="DP61" s="17">
        <v>0</v>
      </c>
      <c r="DQ61" s="17">
        <v>0</v>
      </c>
      <c r="DR61" s="19" t="s">
        <v>1926</v>
      </c>
      <c r="DS61" s="19" t="s">
        <v>610</v>
      </c>
      <c r="DT61" s="19" t="s">
        <v>610</v>
      </c>
      <c r="DU61" s="19" t="s">
        <v>610</v>
      </c>
      <c r="DV61" s="18" t="s">
        <v>610</v>
      </c>
      <c r="DW61" s="19" t="s">
        <v>610</v>
      </c>
      <c r="DX61" s="19" t="s">
        <v>611</v>
      </c>
      <c r="DY61" s="19" t="s">
        <v>611</v>
      </c>
      <c r="DZ61" s="19" t="s">
        <v>611</v>
      </c>
      <c r="EA61" s="19" t="s">
        <v>791</v>
      </c>
      <c r="EB61" s="19" t="s">
        <v>848</v>
      </c>
      <c r="EC61" s="19" t="s">
        <v>667</v>
      </c>
      <c r="ED61" s="19" t="s">
        <v>611</v>
      </c>
      <c r="EE61" s="19" t="s">
        <v>611</v>
      </c>
      <c r="EF61" s="19" t="s">
        <v>611</v>
      </c>
      <c r="EG61" s="19" t="s">
        <v>611</v>
      </c>
      <c r="EH61" s="19" t="s">
        <v>611</v>
      </c>
      <c r="EI61" s="19" t="s">
        <v>611</v>
      </c>
      <c r="EJ61" s="19" t="s">
        <v>634</v>
      </c>
      <c r="EK61" s="19" t="s">
        <v>611</v>
      </c>
      <c r="EL61" s="19" t="s">
        <v>611</v>
      </c>
      <c r="EM61" s="19" t="s">
        <v>611</v>
      </c>
      <c r="EN61" s="19" t="s">
        <v>611</v>
      </c>
      <c r="EO61" s="19" t="s">
        <v>611</v>
      </c>
      <c r="EP61" s="19" t="s">
        <v>611</v>
      </c>
      <c r="EQ61" s="19" t="s">
        <v>611</v>
      </c>
      <c r="ER61" s="19" t="s">
        <v>611</v>
      </c>
      <c r="ES61" s="19" t="s">
        <v>611</v>
      </c>
      <c r="ET61" s="19" t="s">
        <v>611</v>
      </c>
      <c r="EU61" s="19" t="s">
        <v>611</v>
      </c>
      <c r="EV61" s="19" t="s">
        <v>611</v>
      </c>
      <c r="EW61" s="19" t="s">
        <v>611</v>
      </c>
      <c r="EX61" s="19" t="s">
        <v>611</v>
      </c>
      <c r="EY61" s="19" t="s">
        <v>611</v>
      </c>
      <c r="EZ61" s="19" t="s">
        <v>611</v>
      </c>
      <c r="FA61" s="19" t="s">
        <v>611</v>
      </c>
      <c r="FB61" s="19" t="s">
        <v>611</v>
      </c>
      <c r="FC61" s="19" t="s">
        <v>611</v>
      </c>
      <c r="FD61" s="19" t="s">
        <v>611</v>
      </c>
      <c r="FE61" s="19" t="s">
        <v>611</v>
      </c>
      <c r="FF61" s="19" t="s">
        <v>611</v>
      </c>
      <c r="FG61" s="19" t="s">
        <v>611</v>
      </c>
      <c r="FH61" s="19" t="s">
        <v>611</v>
      </c>
      <c r="FI61" s="19" t="s">
        <v>611</v>
      </c>
      <c r="FJ61" s="19" t="s">
        <v>880</v>
      </c>
      <c r="FK61" s="18" t="s">
        <v>635</v>
      </c>
      <c r="FL61" s="18" t="s">
        <v>634</v>
      </c>
      <c r="FM61" s="19" t="s">
        <v>611</v>
      </c>
      <c r="FN61" s="19" t="s">
        <v>611</v>
      </c>
      <c r="FO61" s="19" t="s">
        <v>832</v>
      </c>
      <c r="FP61" s="19" t="s">
        <v>611</v>
      </c>
      <c r="FQ61" s="19" t="s">
        <v>611</v>
      </c>
      <c r="FR61" s="19" t="s">
        <v>611</v>
      </c>
      <c r="FS61" s="19" t="s">
        <v>611</v>
      </c>
      <c r="FT61" s="19" t="s">
        <v>611</v>
      </c>
      <c r="FU61" s="19" t="s">
        <v>611</v>
      </c>
      <c r="FV61" s="19" t="s">
        <v>611</v>
      </c>
      <c r="FW61" s="19" t="s">
        <v>611</v>
      </c>
      <c r="FX61" s="19" t="s">
        <v>611</v>
      </c>
      <c r="FY61" s="19" t="s">
        <v>611</v>
      </c>
      <c r="FZ61" s="19" t="s">
        <v>611</v>
      </c>
      <c r="GA61" s="19" t="s">
        <v>611</v>
      </c>
      <c r="GB61" s="19" t="s">
        <v>611</v>
      </c>
      <c r="GC61" s="19" t="s">
        <v>611</v>
      </c>
      <c r="GD61" s="19" t="s">
        <v>611</v>
      </c>
      <c r="GE61" s="19" t="s">
        <v>611</v>
      </c>
      <c r="GF61" s="19" t="s">
        <v>611</v>
      </c>
      <c r="GG61" s="19" t="s">
        <v>611</v>
      </c>
      <c r="GH61" s="19" t="s">
        <v>611</v>
      </c>
      <c r="GI61" s="19" t="s">
        <v>611</v>
      </c>
      <c r="GJ61" s="19" t="s">
        <v>611</v>
      </c>
      <c r="GK61" s="19" t="s">
        <v>611</v>
      </c>
      <c r="GL61" s="19" t="s">
        <v>611</v>
      </c>
      <c r="GM61" s="19" t="s">
        <v>611</v>
      </c>
      <c r="GN61" s="19" t="s">
        <v>611</v>
      </c>
      <c r="GO61" s="19" t="s">
        <v>611</v>
      </c>
      <c r="GP61" s="19" t="s">
        <v>611</v>
      </c>
      <c r="GQ61" s="19" t="s">
        <v>611</v>
      </c>
      <c r="GR61" s="19" t="s">
        <v>611</v>
      </c>
      <c r="GS61" s="19" t="s">
        <v>611</v>
      </c>
      <c r="GT61" s="19" t="s">
        <v>611</v>
      </c>
      <c r="GU61" s="19" t="s">
        <v>611</v>
      </c>
      <c r="GV61" s="19" t="s">
        <v>611</v>
      </c>
      <c r="GW61" s="19" t="s">
        <v>611</v>
      </c>
      <c r="GX61" s="19" t="s">
        <v>611</v>
      </c>
      <c r="GY61" s="19" t="s">
        <v>611</v>
      </c>
      <c r="GZ61" s="19" t="s">
        <v>611</v>
      </c>
      <c r="HA61" s="19" t="s">
        <v>880</v>
      </c>
      <c r="HB61" s="18" t="s">
        <v>832</v>
      </c>
      <c r="HC61" s="18" t="s">
        <v>832</v>
      </c>
      <c r="HD61" s="19" t="s">
        <v>611</v>
      </c>
      <c r="HE61" s="19" t="s">
        <v>611</v>
      </c>
      <c r="HF61" s="19" t="s">
        <v>634</v>
      </c>
      <c r="HG61" s="19" t="s">
        <v>611</v>
      </c>
      <c r="HH61" s="19" t="s">
        <v>611</v>
      </c>
      <c r="HI61" s="19" t="s">
        <v>611</v>
      </c>
      <c r="HJ61" s="19" t="s">
        <v>611</v>
      </c>
      <c r="HK61" s="19" t="s">
        <v>611</v>
      </c>
      <c r="HL61" s="19" t="s">
        <v>611</v>
      </c>
      <c r="HM61" s="19" t="s">
        <v>611</v>
      </c>
      <c r="HN61" s="19" t="s">
        <v>611</v>
      </c>
      <c r="HO61" s="19" t="s">
        <v>611</v>
      </c>
      <c r="HP61" s="19" t="s">
        <v>611</v>
      </c>
      <c r="HQ61" s="19" t="s">
        <v>611</v>
      </c>
      <c r="HR61" s="19" t="s">
        <v>611</v>
      </c>
      <c r="HS61" s="19" t="s">
        <v>611</v>
      </c>
      <c r="HT61" s="19" t="s">
        <v>611</v>
      </c>
      <c r="HU61" s="19" t="s">
        <v>611</v>
      </c>
      <c r="HV61" s="19" t="s">
        <v>611</v>
      </c>
      <c r="HW61" s="19" t="s">
        <v>611</v>
      </c>
      <c r="HX61" s="19" t="s">
        <v>611</v>
      </c>
      <c r="HY61" s="19" t="s">
        <v>611</v>
      </c>
      <c r="HZ61" s="19" t="s">
        <v>611</v>
      </c>
      <c r="IA61" s="19" t="s">
        <v>611</v>
      </c>
      <c r="IB61" s="18" t="s">
        <v>635</v>
      </c>
      <c r="IC61" s="18" t="s">
        <v>634</v>
      </c>
      <c r="ID61" s="19" t="s">
        <v>880</v>
      </c>
      <c r="IE61" s="19" t="s">
        <v>625</v>
      </c>
      <c r="IF61" s="19" t="s">
        <v>611</v>
      </c>
      <c r="IG61" s="19" t="s">
        <v>611</v>
      </c>
      <c r="IH61" s="18" t="s">
        <v>942</v>
      </c>
      <c r="II61" s="19" t="s">
        <v>611</v>
      </c>
      <c r="IJ61" s="19" t="s">
        <v>611</v>
      </c>
      <c r="IK61" s="19" t="s">
        <v>611</v>
      </c>
      <c r="IL61" s="19" t="s">
        <v>611</v>
      </c>
      <c r="IM61" s="19" t="s">
        <v>611</v>
      </c>
      <c r="IN61" s="19" t="s">
        <v>611</v>
      </c>
      <c r="IO61" s="19" t="s">
        <v>611</v>
      </c>
      <c r="IP61" s="19" t="s">
        <v>611</v>
      </c>
      <c r="IQ61" s="19" t="s">
        <v>611</v>
      </c>
      <c r="IR61" s="19" t="s">
        <v>611</v>
      </c>
      <c r="IS61" s="19" t="s">
        <v>611</v>
      </c>
      <c r="IT61" s="19" t="s">
        <v>2061</v>
      </c>
      <c r="IU61" s="19" t="s">
        <v>611</v>
      </c>
      <c r="IV61" s="19" t="s">
        <v>611</v>
      </c>
      <c r="IW61" s="19" t="s">
        <v>611</v>
      </c>
      <c r="IX61" s="19" t="s">
        <v>611</v>
      </c>
      <c r="IY61" s="19" t="s">
        <v>611</v>
      </c>
      <c r="IZ61" s="19" t="s">
        <v>611</v>
      </c>
      <c r="JA61" s="19" t="s">
        <v>611</v>
      </c>
      <c r="JB61" s="19" t="s">
        <v>611</v>
      </c>
      <c r="JC61" s="19" t="s">
        <v>611</v>
      </c>
      <c r="JD61" s="19" t="s">
        <v>611</v>
      </c>
      <c r="JE61" s="19" t="s">
        <v>611</v>
      </c>
      <c r="JF61" s="19" t="s">
        <v>611</v>
      </c>
      <c r="JG61" s="19" t="s">
        <v>611</v>
      </c>
      <c r="JH61" s="19" t="s">
        <v>611</v>
      </c>
      <c r="JI61" s="19" t="s">
        <v>2062</v>
      </c>
      <c r="JJ61" s="18" t="s">
        <v>2061</v>
      </c>
      <c r="JK61" s="18"/>
      <c r="JL61" s="19" t="s">
        <v>638</v>
      </c>
      <c r="JM61" s="17">
        <v>0</v>
      </c>
      <c r="JN61" s="19" t="s">
        <v>727</v>
      </c>
      <c r="JO61" s="17">
        <v>0</v>
      </c>
      <c r="JP61" s="19" t="s">
        <v>728</v>
      </c>
      <c r="JQ61" s="17">
        <v>0</v>
      </c>
      <c r="JR61" s="19" t="s">
        <v>729</v>
      </c>
      <c r="JS61" s="17">
        <v>0.25</v>
      </c>
      <c r="JT61" s="19" t="s">
        <v>611</v>
      </c>
      <c r="JU61" s="19" t="s">
        <v>611</v>
      </c>
      <c r="JW61" s="19" t="s">
        <v>611</v>
      </c>
      <c r="JY61" s="19" t="s">
        <v>611</v>
      </c>
      <c r="KA61" s="19" t="s">
        <v>611</v>
      </c>
      <c r="KC61" s="19" t="s">
        <v>634</v>
      </c>
      <c r="KD61" s="19" t="s">
        <v>611</v>
      </c>
      <c r="KF61" s="19" t="s">
        <v>611</v>
      </c>
      <c r="KH61" s="19" t="s">
        <v>610</v>
      </c>
      <c r="KI61" s="19" t="s">
        <v>611</v>
      </c>
      <c r="KJ61" s="19" t="s">
        <v>611</v>
      </c>
      <c r="KK61" s="19" t="s">
        <v>611</v>
      </c>
      <c r="KL61" s="19" t="s">
        <v>640</v>
      </c>
      <c r="KM61" s="19" t="s">
        <v>611</v>
      </c>
      <c r="KN61" s="19" t="s">
        <v>734</v>
      </c>
      <c r="KO61" s="19" t="s">
        <v>611</v>
      </c>
      <c r="KP61" s="19" t="s">
        <v>611</v>
      </c>
      <c r="KQ61" s="19" t="s">
        <v>611</v>
      </c>
      <c r="KR61" s="19" t="s">
        <v>642</v>
      </c>
      <c r="KS61" s="19" t="s">
        <v>2063</v>
      </c>
      <c r="KT61" s="19" t="s">
        <v>611</v>
      </c>
      <c r="KU61" s="19" t="s">
        <v>611</v>
      </c>
      <c r="KV61" s="19" t="s">
        <v>611</v>
      </c>
      <c r="KW61" s="19" t="s">
        <v>611</v>
      </c>
      <c r="KX61" s="19" t="s">
        <v>644</v>
      </c>
      <c r="KY61" s="19" t="s">
        <v>2064</v>
      </c>
      <c r="KZ61" s="19" t="s">
        <v>742</v>
      </c>
      <c r="LA61" s="19" t="s">
        <v>2065</v>
      </c>
      <c r="LB61" s="19" t="s">
        <v>744</v>
      </c>
      <c r="LC61" s="19" t="s">
        <v>2066</v>
      </c>
      <c r="LD61" s="19" t="s">
        <v>611</v>
      </c>
      <c r="LE61" s="19" t="s">
        <v>611</v>
      </c>
      <c r="LF61" s="19" t="s">
        <v>611</v>
      </c>
      <c r="LG61" s="19" t="s">
        <v>611</v>
      </c>
      <c r="LH61" s="19" t="s">
        <v>611</v>
      </c>
      <c r="LI61" s="19" t="s">
        <v>611</v>
      </c>
      <c r="LJ61" s="19" t="s">
        <v>611</v>
      </c>
      <c r="LK61" s="19" t="s">
        <v>611</v>
      </c>
      <c r="LL61" s="19" t="s">
        <v>752</v>
      </c>
      <c r="LM61" s="19" t="s">
        <v>2067</v>
      </c>
      <c r="LN61" s="19" t="s">
        <v>754</v>
      </c>
      <c r="LO61" s="19" t="s">
        <v>2068</v>
      </c>
      <c r="LP61" s="19" t="s">
        <v>611</v>
      </c>
      <c r="LQ61" s="19" t="s">
        <v>611</v>
      </c>
      <c r="LR61" s="19" t="s">
        <v>611</v>
      </c>
      <c r="LS61" s="19" t="s">
        <v>611</v>
      </c>
      <c r="LT61" s="19" t="s">
        <v>611</v>
      </c>
      <c r="LU61" s="19" t="s">
        <v>611</v>
      </c>
      <c r="LV61" s="19" t="s">
        <v>759</v>
      </c>
      <c r="LW61" s="19" t="s">
        <v>760</v>
      </c>
      <c r="LX61" s="19" t="s">
        <v>611</v>
      </c>
      <c r="LY61" s="19" t="s">
        <v>611</v>
      </c>
      <c r="LZ61" s="19" t="s">
        <v>763</v>
      </c>
      <c r="MA61" s="19" t="s">
        <v>611</v>
      </c>
      <c r="MB61" s="19" t="s">
        <v>611</v>
      </c>
      <c r="MC61" s="19" t="s">
        <v>766</v>
      </c>
      <c r="MD61" s="19" t="s">
        <v>611</v>
      </c>
      <c r="ME61" s="19" t="s">
        <v>768</v>
      </c>
      <c r="MF61" s="19" t="s">
        <v>611</v>
      </c>
      <c r="MG61" s="19" t="s">
        <v>611</v>
      </c>
      <c r="MH61" s="19" t="s">
        <v>611</v>
      </c>
      <c r="MI61" s="19" t="s">
        <v>611</v>
      </c>
      <c r="MJ61" s="19" t="s">
        <v>2069</v>
      </c>
      <c r="MK61" s="19" t="s">
        <v>771</v>
      </c>
      <c r="ML61" s="19" t="s">
        <v>611</v>
      </c>
      <c r="MM61" s="19" t="s">
        <v>647</v>
      </c>
      <c r="MN61" s="19" t="s">
        <v>611</v>
      </c>
      <c r="MO61" s="19" t="s">
        <v>611</v>
      </c>
      <c r="MP61" s="19" t="s">
        <v>611</v>
      </c>
      <c r="MQ61" s="19" t="s">
        <v>773</v>
      </c>
      <c r="MR61" s="19" t="s">
        <v>611</v>
      </c>
      <c r="MS61" s="19" t="s">
        <v>611</v>
      </c>
      <c r="MT61" s="19" t="s">
        <v>611</v>
      </c>
      <c r="MU61" s="19" t="s">
        <v>611</v>
      </c>
      <c r="MV61" s="19" t="s">
        <v>611</v>
      </c>
      <c r="MW61" s="19" t="s">
        <v>611</v>
      </c>
      <c r="MX61" s="19" t="s">
        <v>611</v>
      </c>
      <c r="MY61" s="19" t="s">
        <v>611</v>
      </c>
      <c r="MZ61" s="19" t="s">
        <v>611</v>
      </c>
      <c r="NA61" s="19" t="s">
        <v>611</v>
      </c>
      <c r="NB61" s="19" t="s">
        <v>611</v>
      </c>
      <c r="NC61" s="19" t="s">
        <v>611</v>
      </c>
      <c r="ND61" s="19" t="s">
        <v>611</v>
      </c>
      <c r="NE61" s="19" t="s">
        <v>611</v>
      </c>
      <c r="NF61" s="19" t="s">
        <v>611</v>
      </c>
      <c r="NG61" s="19" t="s">
        <v>611</v>
      </c>
      <c r="NH61" s="19" t="s">
        <v>611</v>
      </c>
      <c r="NI61" s="19" t="s">
        <v>611</v>
      </c>
      <c r="NJ61" s="19" t="s">
        <v>611</v>
      </c>
      <c r="NK61" s="19" t="s">
        <v>611</v>
      </c>
      <c r="NL61" s="19" t="s">
        <v>611</v>
      </c>
      <c r="NM61" s="19" t="s">
        <v>611</v>
      </c>
      <c r="NN61" s="19" t="s">
        <v>863</v>
      </c>
      <c r="NO61" s="19" t="s">
        <v>611</v>
      </c>
      <c r="NP61" s="18">
        <f t="shared" si="18"/>
        <v>0</v>
      </c>
      <c r="NQ61" s="18">
        <f t="shared" si="19"/>
        <v>0</v>
      </c>
      <c r="NR61" s="18">
        <f>SUM(OD61,QD61)</f>
        <v>0</v>
      </c>
      <c r="NS61" s="18">
        <f>SUM(OE61,QE61)</f>
        <v>0</v>
      </c>
      <c r="NT61" s="18">
        <f>SUM(OF61,QF61)</f>
        <v>0</v>
      </c>
      <c r="NU61" s="18">
        <f>SUM(OG61,QG61)</f>
        <v>0</v>
      </c>
      <c r="NV61" s="17">
        <v>132093</v>
      </c>
      <c r="OD61" s="18">
        <f t="shared" si="20"/>
        <v>0</v>
      </c>
      <c r="OE61" s="18">
        <f>SUM(OR61,OS61,OT61,OU61,OV61,OW61,OX61,OY61,OZ61,PA61,PB61,PC61,PD61,PE61)</f>
        <v>0</v>
      </c>
      <c r="OF61" s="18">
        <f>SUM(NW61,NX61,NY61,NZ61,OA61,OB61,OC61,OI61,PF61,PG61,PH61,PI61,PJ61,PK61,PM61)</f>
        <v>0</v>
      </c>
      <c r="OG61" s="18">
        <f t="shared" si="21"/>
        <v>0</v>
      </c>
      <c r="OH61" s="19"/>
      <c r="OI61" s="18" t="s">
        <v>611</v>
      </c>
      <c r="OQ61" s="19" t="s">
        <v>611</v>
      </c>
      <c r="PE61" s="19" t="s">
        <v>611</v>
      </c>
      <c r="PL61" s="19" t="s">
        <v>611</v>
      </c>
      <c r="PM61" s="19" t="s">
        <v>611</v>
      </c>
      <c r="PX61" s="19" t="s">
        <v>611</v>
      </c>
      <c r="PY61" s="19" t="s">
        <v>611</v>
      </c>
      <c r="QD61" s="18">
        <f t="shared" si="22"/>
        <v>0</v>
      </c>
      <c r="QE61" s="18">
        <f t="shared" si="23"/>
        <v>0</v>
      </c>
      <c r="QF61" s="18">
        <f t="shared" si="24"/>
        <v>0</v>
      </c>
      <c r="QG61" s="18">
        <f t="shared" si="25"/>
        <v>0</v>
      </c>
      <c r="QI61" s="19" t="s">
        <v>611</v>
      </c>
      <c r="QJ61" s="19" t="s">
        <v>611</v>
      </c>
      <c r="QP61" s="19" t="s">
        <v>611</v>
      </c>
      <c r="QQ61" s="18" t="s">
        <v>611</v>
      </c>
      <c r="RN61" s="19" t="s">
        <v>611</v>
      </c>
      <c r="RO61" s="19" t="s">
        <v>611</v>
      </c>
      <c r="RP61" s="19" t="s">
        <v>611</v>
      </c>
      <c r="RU61" s="19" t="s">
        <v>611</v>
      </c>
      <c r="RV61" s="19" t="s">
        <v>611</v>
      </c>
      <c r="SE61" s="19" t="s">
        <v>611</v>
      </c>
      <c r="SF61" s="19" t="s">
        <v>611</v>
      </c>
      <c r="SS61" s="19" t="s">
        <v>611</v>
      </c>
      <c r="ST61" s="19" t="s">
        <v>611</v>
      </c>
      <c r="SU61" s="19" t="s">
        <v>2070</v>
      </c>
      <c r="SV61" s="19" t="s">
        <v>611</v>
      </c>
      <c r="SW61" s="19" t="s">
        <v>2071</v>
      </c>
      <c r="SX61" s="18">
        <f t="shared" si="26"/>
        <v>90164</v>
      </c>
      <c r="SY61" s="18">
        <f t="shared" si="27"/>
        <v>0</v>
      </c>
      <c r="SZ61" s="19" t="s">
        <v>611</v>
      </c>
      <c r="TH61" s="18">
        <f t="shared" si="28"/>
        <v>0</v>
      </c>
      <c r="TI61" s="18">
        <f t="shared" si="29"/>
        <v>0</v>
      </c>
      <c r="TJ61" s="18">
        <f t="shared" si="30"/>
        <v>0</v>
      </c>
      <c r="TK61" s="18">
        <f t="shared" si="31"/>
        <v>90164</v>
      </c>
      <c r="TL61" s="19" t="s">
        <v>611</v>
      </c>
      <c r="TM61" s="19" t="s">
        <v>611</v>
      </c>
      <c r="TT61" s="19" t="s">
        <v>611</v>
      </c>
      <c r="TU61" s="19" t="s">
        <v>611</v>
      </c>
      <c r="UI61" s="19" t="s">
        <v>611</v>
      </c>
      <c r="UJ61" s="19" t="s">
        <v>611</v>
      </c>
      <c r="UQ61" s="19" t="s">
        <v>611</v>
      </c>
      <c r="UR61" s="19" t="s">
        <v>611</v>
      </c>
      <c r="VC61" s="19" t="s">
        <v>2072</v>
      </c>
      <c r="VD61" s="17">
        <v>90164</v>
      </c>
      <c r="VI61" s="18">
        <f t="shared" si="32"/>
        <v>0</v>
      </c>
      <c r="VJ61" s="18">
        <f t="shared" si="33"/>
        <v>0</v>
      </c>
      <c r="VK61" s="18">
        <f t="shared" si="34"/>
        <v>0</v>
      </c>
      <c r="VL61" s="18">
        <f t="shared" si="35"/>
        <v>0</v>
      </c>
      <c r="VN61" s="19" t="s">
        <v>611</v>
      </c>
      <c r="VO61" s="19" t="s">
        <v>611</v>
      </c>
      <c r="VU61" s="19" t="s">
        <v>611</v>
      </c>
      <c r="VV61" s="19" t="s">
        <v>611</v>
      </c>
      <c r="WS61" s="19" t="s">
        <v>611</v>
      </c>
      <c r="WT61" s="19" t="s">
        <v>611</v>
      </c>
      <c r="WU61" s="19" t="s">
        <v>611</v>
      </c>
      <c r="WZ61" s="19" t="s">
        <v>611</v>
      </c>
      <c r="XA61" s="19" t="s">
        <v>611</v>
      </c>
      <c r="XJ61" s="19" t="s">
        <v>611</v>
      </c>
      <c r="XK61" s="19" t="s">
        <v>611</v>
      </c>
      <c r="XX61" s="19" t="s">
        <v>611</v>
      </c>
      <c r="XY61" s="19" t="s">
        <v>611</v>
      </c>
      <c r="XZ61" s="19" t="s">
        <v>2071</v>
      </c>
      <c r="YA61" s="17">
        <v>100000</v>
      </c>
      <c r="YB61" s="19" t="s">
        <v>2073</v>
      </c>
      <c r="YC61" s="19" t="s">
        <v>2074</v>
      </c>
      <c r="YD61" s="19" t="s">
        <v>610</v>
      </c>
    </row>
    <row r="62" spans="1:654" ht="15" customHeight="1">
      <c r="A62" s="17">
        <v>2024</v>
      </c>
      <c r="B62" s="17">
        <v>5909027</v>
      </c>
      <c r="C62" s="19" t="s">
        <v>2075</v>
      </c>
      <c r="D62" s="17">
        <v>0.5</v>
      </c>
      <c r="E62" s="19" t="s">
        <v>610</v>
      </c>
      <c r="F62" s="19" t="s">
        <v>611</v>
      </c>
      <c r="G62" s="22"/>
      <c r="H62" s="19" t="s">
        <v>611</v>
      </c>
      <c r="I62" s="22"/>
      <c r="J62" s="19" t="s">
        <v>611</v>
      </c>
      <c r="K62" s="22"/>
      <c r="L62" s="19" t="s">
        <v>611</v>
      </c>
      <c r="M62" s="22"/>
      <c r="N62" s="19" t="s">
        <v>611</v>
      </c>
      <c r="O62" s="22"/>
      <c r="P62" s="19" t="s">
        <v>611</v>
      </c>
      <c r="Q62" s="22"/>
      <c r="R62" s="19" t="s">
        <v>611</v>
      </c>
      <c r="S62" s="19"/>
      <c r="T62" s="22" t="s">
        <v>612</v>
      </c>
      <c r="U62" s="19" t="s">
        <v>611</v>
      </c>
      <c r="V62" s="19" t="s">
        <v>611</v>
      </c>
      <c r="W62" s="19" t="s">
        <v>611</v>
      </c>
      <c r="X62" s="19" t="s">
        <v>611</v>
      </c>
      <c r="Y62" s="19" t="s">
        <v>614</v>
      </c>
      <c r="Z62" s="19" t="s">
        <v>610</v>
      </c>
      <c r="AA62" s="19" t="s">
        <v>611</v>
      </c>
      <c r="AB62" s="22"/>
      <c r="AC62" s="19" t="s">
        <v>611</v>
      </c>
      <c r="AD62" s="22"/>
      <c r="AE62" s="19" t="s">
        <v>611</v>
      </c>
      <c r="AF62" s="22"/>
      <c r="AG62" s="19" t="s">
        <v>611</v>
      </c>
      <c r="AH62" s="22"/>
      <c r="AI62" s="19" t="s">
        <v>611</v>
      </c>
      <c r="AJ62" s="22"/>
      <c r="AK62" s="19" t="s">
        <v>611</v>
      </c>
      <c r="AL62" s="22"/>
      <c r="AM62" s="19" t="s">
        <v>611</v>
      </c>
      <c r="AN62" s="22"/>
      <c r="AO62" s="22" t="s">
        <v>612</v>
      </c>
      <c r="AP62" s="19" t="s">
        <v>611</v>
      </c>
      <c r="AQ62" s="19" t="s">
        <v>611</v>
      </c>
      <c r="AR62" s="19" t="s">
        <v>611</v>
      </c>
      <c r="AS62" s="19" t="s">
        <v>611</v>
      </c>
      <c r="AT62" s="19" t="s">
        <v>614</v>
      </c>
      <c r="AU62" s="18" t="s">
        <v>610</v>
      </c>
      <c r="AV62" s="19" t="s">
        <v>617</v>
      </c>
      <c r="AW62" s="19" t="s">
        <v>611</v>
      </c>
      <c r="AX62" s="19" t="s">
        <v>659</v>
      </c>
      <c r="AY62" s="19" t="s">
        <v>611</v>
      </c>
      <c r="AZ62" s="19" t="s">
        <v>619</v>
      </c>
      <c r="BA62" s="19" t="s">
        <v>611</v>
      </c>
      <c r="BB62" s="19" t="s">
        <v>611</v>
      </c>
      <c r="BC62" s="19" t="s">
        <v>610</v>
      </c>
      <c r="BD62" s="19" t="s">
        <v>611</v>
      </c>
      <c r="BI62" s="19" t="s">
        <v>611</v>
      </c>
      <c r="BL62" s="19" t="s">
        <v>611</v>
      </c>
      <c r="BM62" s="19" t="s">
        <v>827</v>
      </c>
      <c r="BN62" s="19" t="s">
        <v>828</v>
      </c>
      <c r="BO62" s="19" t="s">
        <v>846</v>
      </c>
      <c r="BP62" s="19" t="s">
        <v>611</v>
      </c>
      <c r="BQ62" s="19" t="s">
        <v>611</v>
      </c>
      <c r="BR62" s="19" t="s">
        <v>611</v>
      </c>
      <c r="BS62" s="19" t="s">
        <v>611</v>
      </c>
      <c r="BT62" s="19" t="s">
        <v>610</v>
      </c>
      <c r="BY62" s="19" t="s">
        <v>611</v>
      </c>
      <c r="BZ62" s="19" t="s">
        <v>611</v>
      </c>
      <c r="CA62" s="19" t="s">
        <v>611</v>
      </c>
      <c r="CB62" s="19" t="s">
        <v>611</v>
      </c>
      <c r="CC62" s="19" t="s">
        <v>611</v>
      </c>
      <c r="CD62" s="19" t="s">
        <v>611</v>
      </c>
      <c r="CE62" s="19" t="s">
        <v>611</v>
      </c>
      <c r="CF62" s="19" t="s">
        <v>611</v>
      </c>
      <c r="CG62" s="19" t="s">
        <v>611</v>
      </c>
      <c r="CH62" s="19" t="s">
        <v>611</v>
      </c>
      <c r="CI62" s="19" t="s">
        <v>611</v>
      </c>
      <c r="CJ62" s="19" t="s">
        <v>611</v>
      </c>
      <c r="CK62" s="19" t="s">
        <v>611</v>
      </c>
      <c r="CL62" s="19" t="s">
        <v>611</v>
      </c>
      <c r="CM62" s="19" t="s">
        <v>611</v>
      </c>
      <c r="CN62" s="19" t="s">
        <v>611</v>
      </c>
      <c r="CO62" s="19" t="s">
        <v>611</v>
      </c>
      <c r="CP62" s="19" t="s">
        <v>611</v>
      </c>
      <c r="CQ62" s="19" t="s">
        <v>622</v>
      </c>
      <c r="CR62" s="19" t="s">
        <v>611</v>
      </c>
      <c r="CS62" s="19" t="s">
        <v>611</v>
      </c>
      <c r="CT62" s="19" t="s">
        <v>610</v>
      </c>
      <c r="CU62" s="19" t="s">
        <v>611</v>
      </c>
      <c r="CY62" s="19" t="s">
        <v>611</v>
      </c>
      <c r="CZ62" s="19" t="s">
        <v>611</v>
      </c>
      <c r="DA62" s="19" t="s">
        <v>611</v>
      </c>
      <c r="DB62" s="19" t="s">
        <v>611</v>
      </c>
      <c r="DC62" s="19" t="s">
        <v>611</v>
      </c>
      <c r="DD62" s="19" t="s">
        <v>611</v>
      </c>
      <c r="DE62" s="19" t="s">
        <v>611</v>
      </c>
      <c r="DF62" s="19" t="s">
        <v>611</v>
      </c>
      <c r="DG62" s="19" t="s">
        <v>611</v>
      </c>
      <c r="DK62" s="19" t="s">
        <v>611</v>
      </c>
      <c r="DL62" s="17">
        <v>0</v>
      </c>
      <c r="DM62" s="17">
        <v>0</v>
      </c>
      <c r="DN62" s="17">
        <v>0</v>
      </c>
      <c r="DO62" s="17">
        <v>0</v>
      </c>
      <c r="DP62" s="17">
        <v>0</v>
      </c>
      <c r="DQ62" s="17">
        <v>0</v>
      </c>
      <c r="DR62" s="19" t="s">
        <v>2076</v>
      </c>
      <c r="DS62" s="19" t="s">
        <v>610</v>
      </c>
      <c r="DT62" s="19" t="s">
        <v>610</v>
      </c>
      <c r="DU62" s="19" t="s">
        <v>610</v>
      </c>
      <c r="DV62" s="18" t="s">
        <v>610</v>
      </c>
      <c r="DW62" s="19" t="s">
        <v>610</v>
      </c>
      <c r="DX62" s="19" t="s">
        <v>611</v>
      </c>
      <c r="DY62" s="19" t="s">
        <v>611</v>
      </c>
      <c r="DZ62" s="19" t="s">
        <v>611</v>
      </c>
      <c r="EA62" s="19" t="s">
        <v>791</v>
      </c>
      <c r="EB62" s="19" t="s">
        <v>611</v>
      </c>
      <c r="EC62" s="19" t="s">
        <v>667</v>
      </c>
      <c r="ED62" s="19" t="s">
        <v>668</v>
      </c>
      <c r="EE62" s="19" t="s">
        <v>611</v>
      </c>
      <c r="EF62" s="19" t="s">
        <v>611</v>
      </c>
      <c r="EG62" s="19" t="s">
        <v>611</v>
      </c>
      <c r="EH62" s="19" t="s">
        <v>611</v>
      </c>
      <c r="EI62" s="19" t="s">
        <v>611</v>
      </c>
      <c r="EJ62" s="19" t="s">
        <v>634</v>
      </c>
      <c r="EK62" s="19" t="s">
        <v>611</v>
      </c>
      <c r="EL62" s="19" t="s">
        <v>611</v>
      </c>
      <c r="EM62" s="19" t="s">
        <v>611</v>
      </c>
      <c r="EN62" s="19" t="s">
        <v>611</v>
      </c>
      <c r="EO62" s="19" t="s">
        <v>611</v>
      </c>
      <c r="EP62" s="19" t="s">
        <v>611</v>
      </c>
      <c r="EQ62" s="19" t="s">
        <v>611</v>
      </c>
      <c r="ER62" s="19" t="s">
        <v>611</v>
      </c>
      <c r="ES62" s="19" t="s">
        <v>611</v>
      </c>
      <c r="ET62" s="19" t="s">
        <v>611</v>
      </c>
      <c r="EU62" s="19" t="s">
        <v>611</v>
      </c>
      <c r="EV62" s="19" t="s">
        <v>611</v>
      </c>
      <c r="EW62" s="19" t="s">
        <v>611</v>
      </c>
      <c r="EX62" s="19" t="s">
        <v>611</v>
      </c>
      <c r="EY62" s="19" t="s">
        <v>611</v>
      </c>
      <c r="EZ62" s="19" t="s">
        <v>611</v>
      </c>
      <c r="FA62" s="19" t="s">
        <v>611</v>
      </c>
      <c r="FB62" s="19" t="s">
        <v>611</v>
      </c>
      <c r="FC62" s="19" t="s">
        <v>611</v>
      </c>
      <c r="FD62" s="19" t="s">
        <v>611</v>
      </c>
      <c r="FE62" s="19" t="s">
        <v>611</v>
      </c>
      <c r="FF62" s="19" t="s">
        <v>611</v>
      </c>
      <c r="FG62" s="19" t="s">
        <v>611</v>
      </c>
      <c r="FH62" s="19" t="s">
        <v>611</v>
      </c>
      <c r="FI62" s="19" t="s">
        <v>611</v>
      </c>
      <c r="FJ62" s="19" t="s">
        <v>636</v>
      </c>
      <c r="FK62" s="18" t="s">
        <v>635</v>
      </c>
      <c r="FL62" s="18" t="s">
        <v>634</v>
      </c>
      <c r="FM62" s="19" t="s">
        <v>625</v>
      </c>
      <c r="FN62" s="19" t="s">
        <v>672</v>
      </c>
      <c r="FO62" s="19" t="s">
        <v>611</v>
      </c>
      <c r="FP62" s="19" t="s">
        <v>611</v>
      </c>
      <c r="FQ62" s="19" t="s">
        <v>611</v>
      </c>
      <c r="FR62" s="19" t="s">
        <v>611</v>
      </c>
      <c r="FS62" s="19" t="s">
        <v>611</v>
      </c>
      <c r="FT62" s="19" t="s">
        <v>611</v>
      </c>
      <c r="FU62" s="19" t="s">
        <v>611</v>
      </c>
      <c r="FV62" s="19" t="s">
        <v>611</v>
      </c>
      <c r="FW62" s="19" t="s">
        <v>611</v>
      </c>
      <c r="FX62" s="19" t="s">
        <v>611</v>
      </c>
      <c r="FY62" s="19" t="s">
        <v>611</v>
      </c>
      <c r="FZ62" s="19" t="s">
        <v>631</v>
      </c>
      <c r="GA62" s="19" t="s">
        <v>677</v>
      </c>
      <c r="GB62" s="19" t="s">
        <v>611</v>
      </c>
      <c r="GC62" s="19" t="s">
        <v>611</v>
      </c>
      <c r="GD62" s="19" t="s">
        <v>611</v>
      </c>
      <c r="GE62" s="19" t="s">
        <v>611</v>
      </c>
      <c r="GF62" s="19" t="s">
        <v>611</v>
      </c>
      <c r="GG62" s="19" t="s">
        <v>611</v>
      </c>
      <c r="GH62" s="19" t="s">
        <v>611</v>
      </c>
      <c r="GI62" s="19" t="s">
        <v>611</v>
      </c>
      <c r="GJ62" s="19" t="s">
        <v>611</v>
      </c>
      <c r="GK62" s="19" t="s">
        <v>683</v>
      </c>
      <c r="GL62" s="19" t="s">
        <v>611</v>
      </c>
      <c r="GM62" s="19" t="s">
        <v>611</v>
      </c>
      <c r="GN62" s="19" t="s">
        <v>611</v>
      </c>
      <c r="GO62" s="19" t="s">
        <v>611</v>
      </c>
      <c r="GP62" s="19" t="s">
        <v>611</v>
      </c>
      <c r="GQ62" s="19" t="s">
        <v>611</v>
      </c>
      <c r="GR62" s="19" t="s">
        <v>611</v>
      </c>
      <c r="GS62" s="19" t="s">
        <v>611</v>
      </c>
      <c r="GT62" s="19" t="s">
        <v>689</v>
      </c>
      <c r="GU62" s="19" t="s">
        <v>611</v>
      </c>
      <c r="GV62" s="19" t="s">
        <v>611</v>
      </c>
      <c r="GW62" s="19" t="s">
        <v>611</v>
      </c>
      <c r="GX62" s="19" t="s">
        <v>611</v>
      </c>
      <c r="GY62" s="19" t="s">
        <v>611</v>
      </c>
      <c r="GZ62" s="19" t="s">
        <v>611</v>
      </c>
      <c r="HA62" s="19" t="s">
        <v>2077</v>
      </c>
      <c r="HB62" s="18" t="s">
        <v>1211</v>
      </c>
      <c r="HC62" s="18" t="s">
        <v>2078</v>
      </c>
      <c r="HD62" s="19" t="s">
        <v>611</v>
      </c>
      <c r="HE62" s="19" t="s">
        <v>672</v>
      </c>
      <c r="HF62" s="19" t="s">
        <v>611</v>
      </c>
      <c r="HG62" s="19" t="s">
        <v>611</v>
      </c>
      <c r="HH62" s="19" t="s">
        <v>611</v>
      </c>
      <c r="HI62" s="19" t="s">
        <v>611</v>
      </c>
      <c r="HJ62" s="19" t="s">
        <v>611</v>
      </c>
      <c r="HK62" s="19" t="s">
        <v>611</v>
      </c>
      <c r="HL62" s="19" t="s">
        <v>611</v>
      </c>
      <c r="HM62" s="19" t="s">
        <v>611</v>
      </c>
      <c r="HN62" s="19" t="s">
        <v>611</v>
      </c>
      <c r="HO62" s="19" t="s">
        <v>697</v>
      </c>
      <c r="HP62" s="19" t="s">
        <v>611</v>
      </c>
      <c r="HQ62" s="19" t="s">
        <v>611</v>
      </c>
      <c r="HR62" s="19" t="s">
        <v>611</v>
      </c>
      <c r="HS62" s="19" t="s">
        <v>611</v>
      </c>
      <c r="HT62" s="19" t="s">
        <v>611</v>
      </c>
      <c r="HU62" s="19" t="s">
        <v>611</v>
      </c>
      <c r="HV62" s="19" t="s">
        <v>611</v>
      </c>
      <c r="HW62" s="19" t="s">
        <v>611</v>
      </c>
      <c r="HX62" s="19" t="s">
        <v>611</v>
      </c>
      <c r="HY62" s="19" t="s">
        <v>611</v>
      </c>
      <c r="HZ62" s="19" t="s">
        <v>611</v>
      </c>
      <c r="IA62" s="19" t="s">
        <v>611</v>
      </c>
      <c r="IB62" s="18" t="s">
        <v>872</v>
      </c>
      <c r="IC62" s="18" t="s">
        <v>697</v>
      </c>
      <c r="ID62" s="19" t="s">
        <v>2079</v>
      </c>
      <c r="IE62" s="19" t="s">
        <v>625</v>
      </c>
      <c r="IF62" s="19" t="s">
        <v>611</v>
      </c>
      <c r="IG62" s="19" t="s">
        <v>611</v>
      </c>
      <c r="IH62" s="18" t="str">
        <f>CONCATENATE(IJ62,II62)</f>
        <v/>
      </c>
      <c r="II62" s="19" t="s">
        <v>611</v>
      </c>
      <c r="IJ62" s="19" t="s">
        <v>611</v>
      </c>
      <c r="IK62" s="19" t="s">
        <v>611</v>
      </c>
      <c r="IL62" s="19" t="s">
        <v>714</v>
      </c>
      <c r="IM62" s="19" t="s">
        <v>715</v>
      </c>
      <c r="IN62" s="19" t="s">
        <v>716</v>
      </c>
      <c r="IO62" s="19" t="s">
        <v>611</v>
      </c>
      <c r="IP62" s="19" t="s">
        <v>611</v>
      </c>
      <c r="IQ62" s="19" t="s">
        <v>611</v>
      </c>
      <c r="IR62" s="19" t="s">
        <v>719</v>
      </c>
      <c r="IS62" s="19" t="s">
        <v>611</v>
      </c>
      <c r="IT62" s="19" t="s">
        <v>611</v>
      </c>
      <c r="IU62" s="19" t="s">
        <v>611</v>
      </c>
      <c r="IV62" s="19" t="s">
        <v>611</v>
      </c>
      <c r="IW62" s="19" t="s">
        <v>611</v>
      </c>
      <c r="IX62" s="19" t="s">
        <v>611</v>
      </c>
      <c r="IY62" s="19" t="s">
        <v>611</v>
      </c>
      <c r="IZ62" s="19" t="s">
        <v>611</v>
      </c>
      <c r="JA62" s="19" t="s">
        <v>611</v>
      </c>
      <c r="JB62" s="19" t="s">
        <v>611</v>
      </c>
      <c r="JC62" s="19" t="s">
        <v>611</v>
      </c>
      <c r="JD62" s="19" t="s">
        <v>611</v>
      </c>
      <c r="JE62" s="19" t="s">
        <v>611</v>
      </c>
      <c r="JF62" s="19" t="s">
        <v>611</v>
      </c>
      <c r="JG62" s="19" t="s">
        <v>611</v>
      </c>
      <c r="JH62" s="19" t="s">
        <v>611</v>
      </c>
      <c r="JI62" s="19" t="s">
        <v>2080</v>
      </c>
      <c r="JJ62" s="18" t="s">
        <v>2081</v>
      </c>
      <c r="JK62" s="18"/>
      <c r="JL62" s="19" t="s">
        <v>638</v>
      </c>
      <c r="JM62" s="17">
        <v>0.15</v>
      </c>
      <c r="JN62" s="19" t="s">
        <v>611</v>
      </c>
      <c r="JP62" s="19" t="s">
        <v>611</v>
      </c>
      <c r="JR62" s="19" t="s">
        <v>729</v>
      </c>
      <c r="JS62" s="17">
        <v>0.15</v>
      </c>
      <c r="JT62" s="19" t="s">
        <v>611</v>
      </c>
      <c r="JU62" s="19" t="s">
        <v>730</v>
      </c>
      <c r="JV62" s="17">
        <v>10000</v>
      </c>
      <c r="JW62" s="19" t="s">
        <v>611</v>
      </c>
      <c r="JY62" s="19" t="s">
        <v>611</v>
      </c>
      <c r="KA62" s="19" t="s">
        <v>611</v>
      </c>
      <c r="KC62" s="19" t="s">
        <v>611</v>
      </c>
      <c r="KD62" s="19" t="s">
        <v>611</v>
      </c>
      <c r="KF62" s="19" t="s">
        <v>611</v>
      </c>
      <c r="KH62" s="19" t="s">
        <v>610</v>
      </c>
      <c r="KI62" s="19" t="s">
        <v>611</v>
      </c>
      <c r="KJ62" s="19" t="s">
        <v>611</v>
      </c>
      <c r="KK62" s="19" t="s">
        <v>611</v>
      </c>
      <c r="KL62" s="19" t="s">
        <v>611</v>
      </c>
      <c r="KM62" s="19" t="s">
        <v>858</v>
      </c>
      <c r="KN62" s="19" t="s">
        <v>611</v>
      </c>
      <c r="KO62" s="19" t="s">
        <v>641</v>
      </c>
      <c r="KP62" s="19" t="s">
        <v>611</v>
      </c>
      <c r="KQ62" s="19" t="s">
        <v>611</v>
      </c>
      <c r="KR62" s="19" t="s">
        <v>611</v>
      </c>
      <c r="KS62" s="19" t="s">
        <v>611</v>
      </c>
      <c r="KT62" s="19" t="s">
        <v>611</v>
      </c>
      <c r="KU62" s="19" t="s">
        <v>611</v>
      </c>
      <c r="KV62" s="19" t="s">
        <v>611</v>
      </c>
      <c r="KW62" s="19" t="s">
        <v>611</v>
      </c>
      <c r="KX62" s="19" t="s">
        <v>644</v>
      </c>
      <c r="KY62" s="19" t="s">
        <v>2082</v>
      </c>
      <c r="KZ62" s="19" t="s">
        <v>611</v>
      </c>
      <c r="LA62" s="19" t="s">
        <v>611</v>
      </c>
      <c r="LB62" s="19" t="s">
        <v>744</v>
      </c>
      <c r="LC62" s="19" t="s">
        <v>2083</v>
      </c>
      <c r="LD62" s="19" t="s">
        <v>611</v>
      </c>
      <c r="LE62" s="19" t="s">
        <v>611</v>
      </c>
      <c r="LF62" s="19" t="s">
        <v>611</v>
      </c>
      <c r="LG62" s="19" t="s">
        <v>611</v>
      </c>
      <c r="LH62" s="19" t="s">
        <v>611</v>
      </c>
      <c r="LI62" s="19" t="s">
        <v>611</v>
      </c>
      <c r="LJ62" s="19" t="s">
        <v>611</v>
      </c>
      <c r="LK62" s="19" t="s">
        <v>611</v>
      </c>
      <c r="LL62" s="19" t="s">
        <v>611</v>
      </c>
      <c r="LM62" s="19" t="s">
        <v>611</v>
      </c>
      <c r="LN62" s="19" t="s">
        <v>611</v>
      </c>
      <c r="LO62" s="19" t="s">
        <v>611</v>
      </c>
      <c r="LP62" s="19" t="s">
        <v>611</v>
      </c>
      <c r="LQ62" s="19" t="s">
        <v>611</v>
      </c>
      <c r="LR62" s="19" t="s">
        <v>611</v>
      </c>
      <c r="LS62" s="19" t="s">
        <v>611</v>
      </c>
      <c r="LT62" s="19" t="s">
        <v>611</v>
      </c>
      <c r="LU62" s="19" t="s">
        <v>758</v>
      </c>
      <c r="LV62" s="19" t="s">
        <v>759</v>
      </c>
      <c r="LW62" s="19" t="s">
        <v>611</v>
      </c>
      <c r="LX62" s="19" t="s">
        <v>761</v>
      </c>
      <c r="LY62" s="19" t="s">
        <v>762</v>
      </c>
      <c r="LZ62" s="19" t="s">
        <v>763</v>
      </c>
      <c r="MA62" s="19" t="s">
        <v>611</v>
      </c>
      <c r="MB62" s="19" t="s">
        <v>611</v>
      </c>
      <c r="MC62" s="19" t="s">
        <v>611</v>
      </c>
      <c r="MD62" s="19" t="s">
        <v>767</v>
      </c>
      <c r="ME62" s="19" t="s">
        <v>768</v>
      </c>
      <c r="MF62" s="19" t="s">
        <v>611</v>
      </c>
      <c r="MG62" s="19" t="s">
        <v>646</v>
      </c>
      <c r="MH62" s="19" t="s">
        <v>611</v>
      </c>
      <c r="MI62" s="19" t="s">
        <v>611</v>
      </c>
      <c r="MJ62" s="19" t="s">
        <v>611</v>
      </c>
      <c r="MK62" s="19" t="s">
        <v>771</v>
      </c>
      <c r="ML62" s="19" t="s">
        <v>611</v>
      </c>
      <c r="MM62" s="19" t="s">
        <v>611</v>
      </c>
      <c r="MN62" s="19" t="s">
        <v>611</v>
      </c>
      <c r="MO62" s="19" t="s">
        <v>611</v>
      </c>
      <c r="MP62" s="19" t="s">
        <v>610</v>
      </c>
      <c r="MQ62" s="19" t="s">
        <v>611</v>
      </c>
      <c r="MR62" s="19" t="s">
        <v>1386</v>
      </c>
      <c r="MS62" s="19" t="s">
        <v>611</v>
      </c>
      <c r="MT62" s="19" t="s">
        <v>648</v>
      </c>
      <c r="MU62" s="19" t="s">
        <v>611</v>
      </c>
      <c r="MV62" s="19" t="s">
        <v>611</v>
      </c>
      <c r="MW62" s="19" t="s">
        <v>611</v>
      </c>
      <c r="MX62" s="19" t="s">
        <v>611</v>
      </c>
      <c r="MY62" s="19" t="s">
        <v>611</v>
      </c>
      <c r="MZ62" s="19" t="s">
        <v>611</v>
      </c>
      <c r="NA62" s="19" t="s">
        <v>611</v>
      </c>
      <c r="NB62" s="19" t="s">
        <v>611</v>
      </c>
      <c r="NC62" s="19" t="s">
        <v>611</v>
      </c>
      <c r="ND62" s="19" t="s">
        <v>611</v>
      </c>
      <c r="NE62" s="19" t="s">
        <v>611</v>
      </c>
      <c r="NF62" s="19" t="s">
        <v>611</v>
      </c>
      <c r="NG62" s="19" t="s">
        <v>611</v>
      </c>
      <c r="NH62" s="19" t="s">
        <v>611</v>
      </c>
      <c r="NI62" s="19" t="s">
        <v>611</v>
      </c>
      <c r="NJ62" s="19" t="s">
        <v>611</v>
      </c>
      <c r="NK62" s="19" t="s">
        <v>611</v>
      </c>
      <c r="NL62" s="19" t="s">
        <v>611</v>
      </c>
      <c r="NM62" s="19" t="s">
        <v>611</v>
      </c>
      <c r="NN62" s="19" t="s">
        <v>863</v>
      </c>
      <c r="NO62" s="19" t="s">
        <v>611</v>
      </c>
      <c r="NP62" s="18">
        <f t="shared" si="18"/>
        <v>79491.19</v>
      </c>
      <c r="NQ62" s="18">
        <f t="shared" si="19"/>
        <v>15000</v>
      </c>
      <c r="NR62" s="18">
        <f>SUM(OD62,QD62)</f>
        <v>0</v>
      </c>
      <c r="NS62" s="18">
        <f>SUM(OE62,QE62)</f>
        <v>79491.19</v>
      </c>
      <c r="NT62" s="18">
        <f>SUM(OF62,QF62)</f>
        <v>15000</v>
      </c>
      <c r="NU62" s="18">
        <f>SUM(OG62,QG62)</f>
        <v>0</v>
      </c>
      <c r="NV62" s="17">
        <v>61042.81</v>
      </c>
      <c r="NX62" s="19" t="s">
        <v>611</v>
      </c>
      <c r="OB62" s="19" t="s">
        <v>611</v>
      </c>
      <c r="OD62" s="18">
        <f t="shared" si="20"/>
        <v>0</v>
      </c>
      <c r="OE62" s="18">
        <f>SUM(OR62,OS62,OT62,OU62,OV62,OW62,OX62,OY62,OZ62,PA62,PB62,PC62,PD62,PE62)</f>
        <v>79491.19</v>
      </c>
      <c r="OF62" s="18">
        <f>SUM(NW62,NX62,NY62,NZ62,OA62,OB62,OC62,OI62,PF62,PG62,PH62,PI62,PJ62,PK62,PM62)</f>
        <v>0</v>
      </c>
      <c r="OG62" s="18">
        <f t="shared" si="21"/>
        <v>0</v>
      </c>
      <c r="OH62" s="19" t="s">
        <v>611</v>
      </c>
      <c r="OI62" s="18" t="s">
        <v>611</v>
      </c>
      <c r="OK62" s="19" t="s">
        <v>611</v>
      </c>
      <c r="OO62" s="19" t="s">
        <v>611</v>
      </c>
      <c r="OQ62" s="19" t="s">
        <v>611</v>
      </c>
      <c r="OS62" s="19" t="s">
        <v>611</v>
      </c>
      <c r="OU62" s="19" t="s">
        <v>611</v>
      </c>
      <c r="OV62" s="19" t="s">
        <v>611</v>
      </c>
      <c r="OY62" s="19" t="s">
        <v>611</v>
      </c>
      <c r="PA62" s="19" t="s">
        <v>611</v>
      </c>
      <c r="PB62" s="17">
        <v>5000</v>
      </c>
      <c r="PC62" s="17">
        <v>74491.19</v>
      </c>
      <c r="PD62" s="19" t="s">
        <v>611</v>
      </c>
      <c r="PE62" s="19" t="s">
        <v>611</v>
      </c>
      <c r="PG62" s="19" t="s">
        <v>611</v>
      </c>
      <c r="PI62" s="19" t="s">
        <v>611</v>
      </c>
      <c r="PK62" s="19" t="s">
        <v>611</v>
      </c>
      <c r="PM62" s="19" t="s">
        <v>611</v>
      </c>
      <c r="PO62" s="19" t="s">
        <v>611</v>
      </c>
      <c r="PR62" s="19" t="s">
        <v>611</v>
      </c>
      <c r="PT62" s="19" t="s">
        <v>611</v>
      </c>
      <c r="PW62" s="19" t="s">
        <v>611</v>
      </c>
      <c r="PX62" s="19" t="s">
        <v>611</v>
      </c>
      <c r="PY62" s="19" t="s">
        <v>611</v>
      </c>
      <c r="QA62" s="19" t="s">
        <v>611</v>
      </c>
      <c r="QC62" s="19" t="s">
        <v>611</v>
      </c>
      <c r="QD62" s="18">
        <f t="shared" si="22"/>
        <v>0</v>
      </c>
      <c r="QE62" s="18">
        <f t="shared" si="23"/>
        <v>0</v>
      </c>
      <c r="QF62" s="18">
        <f t="shared" si="24"/>
        <v>15000</v>
      </c>
      <c r="QG62" s="18">
        <f t="shared" si="25"/>
        <v>0</v>
      </c>
      <c r="QH62" s="19" t="s">
        <v>611</v>
      </c>
      <c r="QI62" s="19" t="s">
        <v>611</v>
      </c>
      <c r="QJ62" s="19" t="s">
        <v>611</v>
      </c>
      <c r="QL62" s="19" t="s">
        <v>611</v>
      </c>
      <c r="QN62" s="19" t="s">
        <v>611</v>
      </c>
      <c r="QP62" s="19" t="s">
        <v>611</v>
      </c>
      <c r="QR62" s="19" t="s">
        <v>611</v>
      </c>
      <c r="QT62" s="19" t="s">
        <v>611</v>
      </c>
      <c r="QU62" s="19" t="s">
        <v>611</v>
      </c>
      <c r="QV62" s="19" t="s">
        <v>611</v>
      </c>
      <c r="QX62" s="19" t="s">
        <v>611</v>
      </c>
      <c r="RA62" s="19" t="s">
        <v>611</v>
      </c>
      <c r="RC62" s="19" t="s">
        <v>611</v>
      </c>
      <c r="RF62" s="19" t="s">
        <v>611</v>
      </c>
      <c r="RH62" s="19" t="s">
        <v>611</v>
      </c>
      <c r="RJ62" s="19" t="s">
        <v>611</v>
      </c>
      <c r="RL62" s="19" t="s">
        <v>611</v>
      </c>
      <c r="RN62" s="19" t="s">
        <v>611</v>
      </c>
      <c r="RP62" s="19" t="s">
        <v>611</v>
      </c>
      <c r="RR62" s="19" t="s">
        <v>611</v>
      </c>
      <c r="RT62" s="19" t="s">
        <v>611</v>
      </c>
      <c r="RV62" s="19" t="s">
        <v>611</v>
      </c>
      <c r="RW62" s="19" t="s">
        <v>611</v>
      </c>
      <c r="RX62" s="19"/>
      <c r="RY62" s="19" t="s">
        <v>611</v>
      </c>
      <c r="SA62" s="19" t="s">
        <v>611</v>
      </c>
      <c r="SC62" s="19" t="s">
        <v>611</v>
      </c>
      <c r="SD62" s="17">
        <v>15000</v>
      </c>
      <c r="SE62" s="19" t="s">
        <v>611</v>
      </c>
      <c r="SF62" s="19" t="s">
        <v>611</v>
      </c>
      <c r="SG62" s="19" t="s">
        <v>611</v>
      </c>
      <c r="SI62" s="19" t="s">
        <v>611</v>
      </c>
      <c r="SK62" s="19" t="s">
        <v>611</v>
      </c>
      <c r="SM62" s="19" t="s">
        <v>611</v>
      </c>
      <c r="SO62" s="19" t="s">
        <v>611</v>
      </c>
      <c r="SQ62" s="19" t="s">
        <v>611</v>
      </c>
      <c r="SS62" s="19" t="s">
        <v>611</v>
      </c>
      <c r="SU62" s="19" t="s">
        <v>611</v>
      </c>
      <c r="SV62" s="19" t="s">
        <v>839</v>
      </c>
      <c r="SW62" s="19" t="s">
        <v>2084</v>
      </c>
      <c r="SX62" s="18">
        <f t="shared" si="26"/>
        <v>86164</v>
      </c>
      <c r="SY62" s="18">
        <f t="shared" si="27"/>
        <v>0</v>
      </c>
      <c r="SZ62" s="19" t="s">
        <v>611</v>
      </c>
      <c r="TE62" s="19" t="s">
        <v>611</v>
      </c>
      <c r="TH62" s="18">
        <f t="shared" si="28"/>
        <v>0</v>
      </c>
      <c r="TI62" s="18">
        <f t="shared" si="29"/>
        <v>86164</v>
      </c>
      <c r="TJ62" s="18">
        <f t="shared" si="30"/>
        <v>0</v>
      </c>
      <c r="TK62" s="18">
        <f t="shared" si="31"/>
        <v>0</v>
      </c>
      <c r="TL62" s="19" t="s">
        <v>611</v>
      </c>
      <c r="TM62" s="19" t="s">
        <v>611</v>
      </c>
      <c r="TO62" s="19" t="s">
        <v>611</v>
      </c>
      <c r="TR62" s="19" t="s">
        <v>611</v>
      </c>
      <c r="TT62" s="19" t="s">
        <v>611</v>
      </c>
      <c r="TU62" s="19" t="s">
        <v>611</v>
      </c>
      <c r="TW62" s="19" t="s">
        <v>611</v>
      </c>
      <c r="TY62" s="19" t="s">
        <v>611</v>
      </c>
      <c r="UB62" s="19" t="s">
        <v>611</v>
      </c>
      <c r="UD62" s="19" t="s">
        <v>611</v>
      </c>
      <c r="UF62" s="17">
        <v>15856</v>
      </c>
      <c r="UG62" s="17">
        <v>70308</v>
      </c>
      <c r="UH62" s="19" t="s">
        <v>611</v>
      </c>
      <c r="UI62" s="19" t="s">
        <v>611</v>
      </c>
      <c r="UJ62" s="19" t="s">
        <v>611</v>
      </c>
      <c r="UL62" s="19" t="s">
        <v>611</v>
      </c>
      <c r="UN62" s="19" t="s">
        <v>611</v>
      </c>
      <c r="UP62" s="19" t="s">
        <v>611</v>
      </c>
      <c r="UQ62" s="19" t="s">
        <v>611</v>
      </c>
      <c r="UR62" s="19" t="s">
        <v>611</v>
      </c>
      <c r="UT62" s="19" t="s">
        <v>611</v>
      </c>
      <c r="UV62" s="19" t="s">
        <v>611</v>
      </c>
      <c r="UX62" s="19" t="s">
        <v>611</v>
      </c>
      <c r="UZ62" s="19" t="s">
        <v>611</v>
      </c>
      <c r="VB62" s="19" t="s">
        <v>611</v>
      </c>
      <c r="VC62" s="19" t="s">
        <v>611</v>
      </c>
      <c r="VD62" s="19" t="s">
        <v>611</v>
      </c>
      <c r="VF62" s="19" t="s">
        <v>611</v>
      </c>
      <c r="VH62" s="19" t="s">
        <v>611</v>
      </c>
      <c r="VI62" s="18">
        <f t="shared" si="32"/>
        <v>0</v>
      </c>
      <c r="VJ62" s="18">
        <f t="shared" si="33"/>
        <v>0</v>
      </c>
      <c r="VK62" s="18">
        <f t="shared" si="34"/>
        <v>0</v>
      </c>
      <c r="VL62" s="18">
        <f t="shared" si="35"/>
        <v>0</v>
      </c>
      <c r="VM62" s="19" t="s">
        <v>611</v>
      </c>
      <c r="VN62" s="19" t="s">
        <v>611</v>
      </c>
      <c r="VO62" s="19" t="s">
        <v>611</v>
      </c>
      <c r="VS62" s="19" t="s">
        <v>611</v>
      </c>
      <c r="VU62" s="19" t="s">
        <v>611</v>
      </c>
      <c r="VV62" s="19" t="s">
        <v>611</v>
      </c>
      <c r="VX62" s="19" t="s">
        <v>611</v>
      </c>
      <c r="VZ62" s="19" t="s">
        <v>611</v>
      </c>
      <c r="WB62" s="19" t="s">
        <v>611</v>
      </c>
      <c r="WD62" s="19" t="s">
        <v>611</v>
      </c>
      <c r="WG62" s="19" t="s">
        <v>611</v>
      </c>
      <c r="WI62" s="19" t="s">
        <v>611</v>
      </c>
      <c r="WK62" s="19" t="s">
        <v>611</v>
      </c>
      <c r="WM62" s="19" t="s">
        <v>611</v>
      </c>
      <c r="WP62" s="19" t="s">
        <v>611</v>
      </c>
      <c r="WR62" s="19" t="s">
        <v>611</v>
      </c>
      <c r="WT62" s="19" t="s">
        <v>611</v>
      </c>
      <c r="WV62" s="19" t="s">
        <v>611</v>
      </c>
      <c r="WX62" s="19" t="s">
        <v>611</v>
      </c>
      <c r="WZ62" s="19" t="s">
        <v>611</v>
      </c>
      <c r="XA62" s="19" t="s">
        <v>611</v>
      </c>
      <c r="XC62" s="19" t="s">
        <v>611</v>
      </c>
      <c r="XE62" s="19" t="s">
        <v>611</v>
      </c>
      <c r="XH62" s="19" t="s">
        <v>611</v>
      </c>
      <c r="XJ62" s="19" t="s">
        <v>611</v>
      </c>
      <c r="XL62" s="19" t="s">
        <v>611</v>
      </c>
      <c r="XM62" s="19" t="s">
        <v>611</v>
      </c>
      <c r="XO62" s="19" t="s">
        <v>611</v>
      </c>
      <c r="XQ62" s="19" t="s">
        <v>611</v>
      </c>
      <c r="XS62" s="19" t="s">
        <v>611</v>
      </c>
      <c r="XW62" s="19" t="s">
        <v>611</v>
      </c>
      <c r="XX62" s="19"/>
      <c r="XY62" s="19" t="s">
        <v>611</v>
      </c>
      <c r="XZ62" s="19" t="s">
        <v>2085</v>
      </c>
      <c r="YA62" s="17">
        <v>0</v>
      </c>
      <c r="YB62" s="19" t="s">
        <v>636</v>
      </c>
      <c r="YC62" s="19" t="s">
        <v>2086</v>
      </c>
      <c r="YD62" s="19" t="s">
        <v>610</v>
      </c>
    </row>
    <row r="63" spans="1:654" ht="15" customHeight="1">
      <c r="A63" s="17">
        <v>2024</v>
      </c>
      <c r="B63" s="17">
        <v>5949022</v>
      </c>
      <c r="C63" s="19" t="s">
        <v>2087</v>
      </c>
      <c r="D63" s="17">
        <v>0</v>
      </c>
      <c r="E63" s="19" t="s">
        <v>610</v>
      </c>
      <c r="F63" s="19" t="s">
        <v>611</v>
      </c>
      <c r="G63" s="22"/>
      <c r="H63" s="19" t="s">
        <v>611</v>
      </c>
      <c r="I63" s="22"/>
      <c r="J63" s="19" t="s">
        <v>611</v>
      </c>
      <c r="K63" s="22"/>
      <c r="L63" s="19" t="s">
        <v>611</v>
      </c>
      <c r="M63" s="22"/>
      <c r="N63" s="19" t="s">
        <v>611</v>
      </c>
      <c r="O63" s="22"/>
      <c r="P63" s="19" t="s">
        <v>611</v>
      </c>
      <c r="Q63" s="22"/>
      <c r="R63" s="19" t="s">
        <v>611</v>
      </c>
      <c r="S63" s="22"/>
      <c r="T63" s="22" t="s">
        <v>612</v>
      </c>
      <c r="U63" s="19" t="s">
        <v>611</v>
      </c>
      <c r="V63" s="19" t="s">
        <v>611</v>
      </c>
      <c r="W63" s="19" t="s">
        <v>611</v>
      </c>
      <c r="X63" s="19" t="s">
        <v>613</v>
      </c>
      <c r="Y63" s="19" t="s">
        <v>614</v>
      </c>
      <c r="Z63" s="19" t="s">
        <v>610</v>
      </c>
      <c r="AA63" s="19" t="s">
        <v>611</v>
      </c>
      <c r="AB63" s="22"/>
      <c r="AC63" s="19" t="s">
        <v>611</v>
      </c>
      <c r="AD63" s="22"/>
      <c r="AE63" s="19" t="s">
        <v>611</v>
      </c>
      <c r="AF63" s="22"/>
      <c r="AG63" s="19" t="s">
        <v>611</v>
      </c>
      <c r="AH63" s="22"/>
      <c r="AI63" s="19" t="s">
        <v>611</v>
      </c>
      <c r="AJ63" s="22"/>
      <c r="AK63" s="19" t="s">
        <v>611</v>
      </c>
      <c r="AL63" s="22"/>
      <c r="AM63" s="19" t="s">
        <v>611</v>
      </c>
      <c r="AN63" s="22"/>
      <c r="AO63" s="18" t="s">
        <v>612</v>
      </c>
      <c r="AP63" s="19" t="s">
        <v>611</v>
      </c>
      <c r="AQ63" s="19" t="s">
        <v>611</v>
      </c>
      <c r="AR63" s="19" t="s">
        <v>611</v>
      </c>
      <c r="AS63" s="19" t="s">
        <v>613</v>
      </c>
      <c r="AT63" s="19" t="s">
        <v>614</v>
      </c>
      <c r="AU63" s="18" t="s">
        <v>610</v>
      </c>
      <c r="AV63" s="19" t="s">
        <v>617</v>
      </c>
      <c r="AW63" s="19" t="s">
        <v>618</v>
      </c>
      <c r="AX63" s="19" t="s">
        <v>659</v>
      </c>
      <c r="AY63" s="19" t="s">
        <v>611</v>
      </c>
      <c r="AZ63" s="19" t="s">
        <v>611</v>
      </c>
      <c r="BA63" s="19" t="s">
        <v>611</v>
      </c>
      <c r="BB63" s="19" t="s">
        <v>611</v>
      </c>
      <c r="BC63" s="19" t="s">
        <v>610</v>
      </c>
      <c r="BD63" s="19" t="s">
        <v>611</v>
      </c>
      <c r="BI63" s="19" t="s">
        <v>611</v>
      </c>
      <c r="BL63" s="19" t="s">
        <v>611</v>
      </c>
      <c r="BM63" s="19" t="s">
        <v>827</v>
      </c>
      <c r="BN63" s="19" t="s">
        <v>828</v>
      </c>
      <c r="BO63" s="19" t="s">
        <v>611</v>
      </c>
      <c r="BP63" s="19" t="s">
        <v>611</v>
      </c>
      <c r="BQ63" s="19" t="s">
        <v>611</v>
      </c>
      <c r="BR63" s="19" t="s">
        <v>611</v>
      </c>
      <c r="BS63" s="19" t="s">
        <v>611</v>
      </c>
      <c r="BT63" s="19" t="s">
        <v>610</v>
      </c>
      <c r="BY63" s="19" t="s">
        <v>611</v>
      </c>
      <c r="BZ63" s="19" t="s">
        <v>611</v>
      </c>
      <c r="CA63" s="19" t="s">
        <v>611</v>
      </c>
      <c r="CB63" s="19" t="s">
        <v>611</v>
      </c>
      <c r="CC63" s="19" t="s">
        <v>611</v>
      </c>
      <c r="CD63" s="19" t="s">
        <v>611</v>
      </c>
      <c r="CE63" s="19" t="s">
        <v>611</v>
      </c>
      <c r="CF63" s="19" t="s">
        <v>611</v>
      </c>
      <c r="CG63" s="19" t="s">
        <v>611</v>
      </c>
      <c r="CH63" s="19" t="s">
        <v>611</v>
      </c>
      <c r="CI63" s="19" t="s">
        <v>611</v>
      </c>
      <c r="CJ63" s="19" t="s">
        <v>611</v>
      </c>
      <c r="CK63" s="19" t="s">
        <v>611</v>
      </c>
      <c r="CL63" s="19" t="s">
        <v>611</v>
      </c>
      <c r="CM63" s="19" t="s">
        <v>611</v>
      </c>
      <c r="CN63" s="19" t="s">
        <v>611</v>
      </c>
      <c r="CO63" s="19" t="s">
        <v>611</v>
      </c>
      <c r="CP63" s="19" t="s">
        <v>621</v>
      </c>
      <c r="CQ63" s="19" t="s">
        <v>622</v>
      </c>
      <c r="CR63" s="19" t="s">
        <v>611</v>
      </c>
      <c r="CS63" s="19" t="s">
        <v>611</v>
      </c>
      <c r="CT63" s="19" t="s">
        <v>610</v>
      </c>
      <c r="CU63" s="19" t="s">
        <v>611</v>
      </c>
      <c r="CY63" s="19" t="s">
        <v>611</v>
      </c>
      <c r="CZ63" s="19" t="s">
        <v>611</v>
      </c>
      <c r="DA63" s="19" t="s">
        <v>611</v>
      </c>
      <c r="DB63" s="19" t="s">
        <v>611</v>
      </c>
      <c r="DC63" s="19" t="s">
        <v>611</v>
      </c>
      <c r="DD63" s="19" t="s">
        <v>611</v>
      </c>
      <c r="DE63" s="19" t="s">
        <v>611</v>
      </c>
      <c r="DF63" s="19" t="s">
        <v>611</v>
      </c>
      <c r="DG63" s="19" t="s">
        <v>611</v>
      </c>
      <c r="DK63" s="19" t="s">
        <v>611</v>
      </c>
      <c r="DL63" s="17">
        <v>0</v>
      </c>
      <c r="DM63" s="17">
        <v>0</v>
      </c>
      <c r="DN63" s="17">
        <v>0</v>
      </c>
      <c r="DO63" s="17">
        <v>0</v>
      </c>
      <c r="DP63" s="17">
        <v>0</v>
      </c>
      <c r="DQ63" s="17">
        <v>0</v>
      </c>
      <c r="DR63" s="19" t="s">
        <v>611</v>
      </c>
      <c r="DS63" s="19" t="s">
        <v>610</v>
      </c>
      <c r="DT63" s="19" t="s">
        <v>610</v>
      </c>
      <c r="DU63" s="19" t="s">
        <v>610</v>
      </c>
      <c r="DV63" s="18" t="s">
        <v>610</v>
      </c>
      <c r="DW63" s="19" t="s">
        <v>610</v>
      </c>
      <c r="DX63" s="19" t="s">
        <v>894</v>
      </c>
      <c r="DY63" s="19" t="s">
        <v>611</v>
      </c>
      <c r="DZ63" s="19" t="s">
        <v>790</v>
      </c>
      <c r="EA63" s="19" t="s">
        <v>791</v>
      </c>
      <c r="EB63" s="19" t="s">
        <v>611</v>
      </c>
      <c r="EC63" s="19" t="s">
        <v>611</v>
      </c>
      <c r="ED63" s="19" t="s">
        <v>611</v>
      </c>
      <c r="EE63" s="19" t="s">
        <v>611</v>
      </c>
      <c r="EF63" s="19" t="s">
        <v>611</v>
      </c>
      <c r="EG63" s="19" t="s">
        <v>611</v>
      </c>
      <c r="EH63" s="19" t="s">
        <v>625</v>
      </c>
      <c r="EI63" s="19" t="s">
        <v>611</v>
      </c>
      <c r="EJ63" s="19" t="s">
        <v>611</v>
      </c>
      <c r="EK63" s="19" t="s">
        <v>849</v>
      </c>
      <c r="EL63" s="19" t="s">
        <v>611</v>
      </c>
      <c r="EM63" s="19" t="s">
        <v>611</v>
      </c>
      <c r="EN63" s="19" t="s">
        <v>611</v>
      </c>
      <c r="EO63" s="19" t="s">
        <v>611</v>
      </c>
      <c r="EP63" s="19" t="s">
        <v>611</v>
      </c>
      <c r="EQ63" s="19" t="s">
        <v>611</v>
      </c>
      <c r="ER63" s="19" t="s">
        <v>611</v>
      </c>
      <c r="ES63" s="19" t="s">
        <v>611</v>
      </c>
      <c r="ET63" s="19" t="s">
        <v>611</v>
      </c>
      <c r="EU63" s="19" t="s">
        <v>611</v>
      </c>
      <c r="EV63" s="19" t="s">
        <v>611</v>
      </c>
      <c r="EW63" s="19" t="s">
        <v>611</v>
      </c>
      <c r="EX63" s="19" t="s">
        <v>611</v>
      </c>
      <c r="EY63" s="19" t="s">
        <v>611</v>
      </c>
      <c r="EZ63" s="19" t="s">
        <v>611</v>
      </c>
      <c r="FA63" s="19" t="s">
        <v>611</v>
      </c>
      <c r="FB63" s="19" t="s">
        <v>611</v>
      </c>
      <c r="FC63" s="19" t="s">
        <v>611</v>
      </c>
      <c r="FD63" s="19" t="s">
        <v>611</v>
      </c>
      <c r="FE63" s="19" t="s">
        <v>611</v>
      </c>
      <c r="FF63" s="19" t="s">
        <v>611</v>
      </c>
      <c r="FG63" s="19" t="s">
        <v>611</v>
      </c>
      <c r="FH63" s="19" t="s">
        <v>611</v>
      </c>
      <c r="FI63" s="19" t="s">
        <v>611</v>
      </c>
      <c r="FJ63" s="19" t="s">
        <v>2088</v>
      </c>
      <c r="FK63" s="18" t="s">
        <v>852</v>
      </c>
      <c r="FL63" s="18"/>
      <c r="FM63" s="19" t="s">
        <v>611</v>
      </c>
      <c r="FN63" s="19" t="s">
        <v>672</v>
      </c>
      <c r="FO63" s="19" t="s">
        <v>611</v>
      </c>
      <c r="FP63" s="19" t="s">
        <v>611</v>
      </c>
      <c r="FQ63" s="19" t="s">
        <v>611</v>
      </c>
      <c r="FR63" s="19" t="s">
        <v>611</v>
      </c>
      <c r="FS63" s="19" t="s">
        <v>611</v>
      </c>
      <c r="FT63" s="19" t="s">
        <v>611</v>
      </c>
      <c r="FU63" s="19" t="s">
        <v>611</v>
      </c>
      <c r="FV63" s="19" t="s">
        <v>611</v>
      </c>
      <c r="FW63" s="19" t="s">
        <v>611</v>
      </c>
      <c r="FX63" s="19" t="s">
        <v>611</v>
      </c>
      <c r="FY63" s="19" t="s">
        <v>611</v>
      </c>
      <c r="FZ63" s="19" t="s">
        <v>611</v>
      </c>
      <c r="GA63" s="19" t="s">
        <v>611</v>
      </c>
      <c r="GB63" s="19" t="s">
        <v>611</v>
      </c>
      <c r="GC63" s="19" t="s">
        <v>611</v>
      </c>
      <c r="GD63" s="19" t="s">
        <v>611</v>
      </c>
      <c r="GE63" s="19" t="s">
        <v>611</v>
      </c>
      <c r="GF63" s="19" t="s">
        <v>611</v>
      </c>
      <c r="GG63" s="19" t="s">
        <v>611</v>
      </c>
      <c r="GH63" s="19" t="s">
        <v>611</v>
      </c>
      <c r="GI63" s="19" t="s">
        <v>611</v>
      </c>
      <c r="GJ63" s="19" t="s">
        <v>611</v>
      </c>
      <c r="GK63" s="19" t="s">
        <v>611</v>
      </c>
      <c r="GL63" s="19" t="s">
        <v>629</v>
      </c>
      <c r="GM63" s="19" t="s">
        <v>611</v>
      </c>
      <c r="GN63" s="19" t="s">
        <v>611</v>
      </c>
      <c r="GO63" s="19" t="s">
        <v>611</v>
      </c>
      <c r="GP63" s="19" t="s">
        <v>611</v>
      </c>
      <c r="GQ63" s="19" t="s">
        <v>611</v>
      </c>
      <c r="GR63" s="19" t="s">
        <v>611</v>
      </c>
      <c r="GS63" s="19" t="s">
        <v>611</v>
      </c>
      <c r="GT63" s="19" t="s">
        <v>611</v>
      </c>
      <c r="GU63" s="19" t="s">
        <v>611</v>
      </c>
      <c r="GV63" s="19" t="s">
        <v>611</v>
      </c>
      <c r="GW63" s="19" t="s">
        <v>611</v>
      </c>
      <c r="GX63" s="19" t="s">
        <v>611</v>
      </c>
      <c r="GY63" s="19" t="s">
        <v>611</v>
      </c>
      <c r="GZ63" s="19" t="s">
        <v>611</v>
      </c>
      <c r="HA63" s="19" t="s">
        <v>2089</v>
      </c>
      <c r="HB63" s="18"/>
      <c r="HC63" s="18" t="s">
        <v>629</v>
      </c>
      <c r="HD63" s="19" t="s">
        <v>611</v>
      </c>
      <c r="HE63" s="19" t="s">
        <v>611</v>
      </c>
      <c r="HF63" s="19" t="s">
        <v>634</v>
      </c>
      <c r="HG63" s="19" t="s">
        <v>611</v>
      </c>
      <c r="HH63" s="19" t="s">
        <v>611</v>
      </c>
      <c r="HI63" s="19" t="s">
        <v>611</v>
      </c>
      <c r="HJ63" s="19" t="s">
        <v>611</v>
      </c>
      <c r="HK63" s="19" t="s">
        <v>611</v>
      </c>
      <c r="HL63" s="19" t="s">
        <v>611</v>
      </c>
      <c r="HM63" s="19" t="s">
        <v>611</v>
      </c>
      <c r="HN63" s="19" t="s">
        <v>611</v>
      </c>
      <c r="HO63" s="19" t="s">
        <v>611</v>
      </c>
      <c r="HP63" s="19" t="s">
        <v>611</v>
      </c>
      <c r="HQ63" s="19" t="s">
        <v>611</v>
      </c>
      <c r="HR63" s="19" t="s">
        <v>611</v>
      </c>
      <c r="HS63" s="19" t="s">
        <v>611</v>
      </c>
      <c r="HT63" s="19" t="s">
        <v>611</v>
      </c>
      <c r="HU63" s="19" t="s">
        <v>611</v>
      </c>
      <c r="HV63" s="19" t="s">
        <v>611</v>
      </c>
      <c r="HW63" s="19" t="s">
        <v>611</v>
      </c>
      <c r="HX63" s="19" t="s">
        <v>611</v>
      </c>
      <c r="HY63" s="19" t="s">
        <v>611</v>
      </c>
      <c r="HZ63" s="19" t="s">
        <v>611</v>
      </c>
      <c r="IA63" s="19" t="s">
        <v>611</v>
      </c>
      <c r="IB63" s="18" t="s">
        <v>635</v>
      </c>
      <c r="IC63" s="18" t="s">
        <v>634</v>
      </c>
      <c r="ID63" s="19" t="s">
        <v>636</v>
      </c>
      <c r="IE63" s="19" t="s">
        <v>611</v>
      </c>
      <c r="IF63" s="19" t="s">
        <v>672</v>
      </c>
      <c r="IG63" s="19" t="s">
        <v>611</v>
      </c>
      <c r="IH63" s="18" t="s">
        <v>611</v>
      </c>
      <c r="II63" s="19" t="s">
        <v>611</v>
      </c>
      <c r="IJ63" s="19" t="s">
        <v>611</v>
      </c>
      <c r="IK63" s="19" t="s">
        <v>611</v>
      </c>
      <c r="IL63" s="19" t="s">
        <v>611</v>
      </c>
      <c r="IM63" s="19" t="s">
        <v>611</v>
      </c>
      <c r="IN63" s="19" t="s">
        <v>611</v>
      </c>
      <c r="IO63" s="19" t="s">
        <v>611</v>
      </c>
      <c r="IP63" s="19" t="s">
        <v>611</v>
      </c>
      <c r="IQ63" s="19" t="s">
        <v>611</v>
      </c>
      <c r="IR63" s="19" t="s">
        <v>611</v>
      </c>
      <c r="IS63" s="19" t="s">
        <v>611</v>
      </c>
      <c r="IT63" s="19" t="s">
        <v>611</v>
      </c>
      <c r="IU63" s="19" t="s">
        <v>611</v>
      </c>
      <c r="IV63" s="19" t="s">
        <v>611</v>
      </c>
      <c r="IW63" s="19" t="s">
        <v>713</v>
      </c>
      <c r="IX63" s="19" t="s">
        <v>611</v>
      </c>
      <c r="IY63" s="19" t="s">
        <v>611</v>
      </c>
      <c r="IZ63" s="19" t="s">
        <v>611</v>
      </c>
      <c r="JA63" s="19" t="s">
        <v>611</v>
      </c>
      <c r="JB63" s="19" t="s">
        <v>611</v>
      </c>
      <c r="JC63" s="19" t="s">
        <v>611</v>
      </c>
      <c r="JD63" s="19" t="s">
        <v>611</v>
      </c>
      <c r="JE63" s="19" t="s">
        <v>611</v>
      </c>
      <c r="JF63" s="19" t="s">
        <v>611</v>
      </c>
      <c r="JG63" s="19" t="s">
        <v>611</v>
      </c>
      <c r="JH63" s="19" t="s">
        <v>611</v>
      </c>
      <c r="JI63" s="19" t="s">
        <v>2090</v>
      </c>
      <c r="JJ63" s="18"/>
      <c r="JK63" s="18" t="s">
        <v>713</v>
      </c>
      <c r="JL63" s="19" t="s">
        <v>611</v>
      </c>
      <c r="JN63" s="19" t="s">
        <v>611</v>
      </c>
      <c r="JP63" s="19" t="s">
        <v>611</v>
      </c>
      <c r="JR63" s="19" t="s">
        <v>611</v>
      </c>
      <c r="JT63" s="19" t="s">
        <v>634</v>
      </c>
      <c r="JU63" s="19" t="s">
        <v>611</v>
      </c>
      <c r="JW63" s="19" t="s">
        <v>611</v>
      </c>
      <c r="JY63" s="19" t="s">
        <v>611</v>
      </c>
      <c r="KA63" s="19" t="s">
        <v>611</v>
      </c>
      <c r="KC63" s="19" t="s">
        <v>634</v>
      </c>
      <c r="KD63" s="19" t="s">
        <v>611</v>
      </c>
      <c r="KF63" s="19" t="s">
        <v>611</v>
      </c>
      <c r="KH63" s="19" t="s">
        <v>610</v>
      </c>
      <c r="KI63" s="19" t="s">
        <v>611</v>
      </c>
      <c r="KJ63" s="19" t="s">
        <v>611</v>
      </c>
      <c r="KK63" s="19" t="s">
        <v>639</v>
      </c>
      <c r="KL63" s="19" t="s">
        <v>640</v>
      </c>
      <c r="KM63" s="19" t="s">
        <v>611</v>
      </c>
      <c r="KN63" s="19" t="s">
        <v>611</v>
      </c>
      <c r="KO63" s="19" t="s">
        <v>611</v>
      </c>
      <c r="KP63" s="19" t="s">
        <v>611</v>
      </c>
      <c r="KQ63" s="19" t="s">
        <v>610</v>
      </c>
      <c r="KR63" s="19" t="s">
        <v>611</v>
      </c>
      <c r="KS63" s="19" t="s">
        <v>611</v>
      </c>
      <c r="KT63" s="19" t="s">
        <v>611</v>
      </c>
      <c r="KU63" s="19" t="s">
        <v>611</v>
      </c>
      <c r="KV63" s="19" t="s">
        <v>739</v>
      </c>
      <c r="KW63" s="19" t="s">
        <v>2091</v>
      </c>
      <c r="KX63" s="19" t="s">
        <v>611</v>
      </c>
      <c r="KY63" s="19" t="s">
        <v>611</v>
      </c>
      <c r="KZ63" s="19" t="s">
        <v>611</v>
      </c>
      <c r="LA63" s="19" t="s">
        <v>611</v>
      </c>
      <c r="LB63" s="19" t="s">
        <v>744</v>
      </c>
      <c r="LC63" s="19" t="s">
        <v>2092</v>
      </c>
      <c r="LD63" s="19" t="s">
        <v>611</v>
      </c>
      <c r="LE63" s="19" t="s">
        <v>611</v>
      </c>
      <c r="LF63" s="19" t="s">
        <v>611</v>
      </c>
      <c r="LG63" s="19" t="s">
        <v>611</v>
      </c>
      <c r="LH63" s="19" t="s">
        <v>611</v>
      </c>
      <c r="LI63" s="19" t="s">
        <v>611</v>
      </c>
      <c r="LJ63" s="19" t="s">
        <v>611</v>
      </c>
      <c r="LK63" s="19" t="s">
        <v>611</v>
      </c>
      <c r="LL63" s="19" t="s">
        <v>611</v>
      </c>
      <c r="LM63" s="19" t="s">
        <v>611</v>
      </c>
      <c r="LN63" s="19" t="s">
        <v>611</v>
      </c>
      <c r="LO63" s="19" t="s">
        <v>611</v>
      </c>
      <c r="LP63" s="19" t="s">
        <v>611</v>
      </c>
      <c r="LQ63" s="19" t="s">
        <v>611</v>
      </c>
      <c r="LR63" s="19" t="s">
        <v>611</v>
      </c>
      <c r="LS63" s="19" t="s">
        <v>611</v>
      </c>
      <c r="LT63" s="19" t="s">
        <v>611</v>
      </c>
      <c r="LU63" s="19" t="s">
        <v>758</v>
      </c>
      <c r="LV63" s="19" t="s">
        <v>759</v>
      </c>
      <c r="LW63" s="19" t="s">
        <v>760</v>
      </c>
      <c r="LX63" s="19" t="s">
        <v>761</v>
      </c>
      <c r="LY63" s="19" t="s">
        <v>762</v>
      </c>
      <c r="LZ63" s="19" t="s">
        <v>763</v>
      </c>
      <c r="MA63" s="19" t="s">
        <v>764</v>
      </c>
      <c r="MB63" s="19" t="s">
        <v>765</v>
      </c>
      <c r="MC63" s="19" t="s">
        <v>766</v>
      </c>
      <c r="MD63" s="19" t="s">
        <v>767</v>
      </c>
      <c r="ME63" s="19" t="s">
        <v>611</v>
      </c>
      <c r="MF63" s="19" t="s">
        <v>611</v>
      </c>
      <c r="MG63" s="19" t="s">
        <v>611</v>
      </c>
      <c r="MH63" s="19" t="s">
        <v>611</v>
      </c>
      <c r="MI63" s="19" t="s">
        <v>611</v>
      </c>
      <c r="MJ63" s="19" t="s">
        <v>611</v>
      </c>
      <c r="MK63" s="19" t="s">
        <v>611</v>
      </c>
      <c r="ML63" s="19" t="s">
        <v>611</v>
      </c>
      <c r="MM63" s="19" t="s">
        <v>611</v>
      </c>
      <c r="MN63" s="19" t="s">
        <v>634</v>
      </c>
      <c r="MO63" s="19" t="s">
        <v>611</v>
      </c>
      <c r="MP63" s="19" t="s">
        <v>610</v>
      </c>
      <c r="MQ63" s="19" t="s">
        <v>611</v>
      </c>
      <c r="MR63" s="19" t="s">
        <v>611</v>
      </c>
      <c r="MS63" s="19" t="s">
        <v>882</v>
      </c>
      <c r="MT63" s="19" t="s">
        <v>648</v>
      </c>
      <c r="MU63" s="19" t="s">
        <v>883</v>
      </c>
      <c r="MV63" s="19" t="s">
        <v>611</v>
      </c>
      <c r="MW63" s="19" t="s">
        <v>611</v>
      </c>
      <c r="MX63" s="19" t="s">
        <v>611</v>
      </c>
      <c r="MY63" s="19" t="s">
        <v>611</v>
      </c>
      <c r="MZ63" s="19" t="s">
        <v>611</v>
      </c>
      <c r="NA63" s="19" t="s">
        <v>611</v>
      </c>
      <c r="NB63" s="19" t="s">
        <v>611</v>
      </c>
      <c r="NC63" s="19" t="s">
        <v>611</v>
      </c>
      <c r="ND63" s="19" t="s">
        <v>611</v>
      </c>
      <c r="NE63" s="19" t="s">
        <v>611</v>
      </c>
      <c r="NF63" s="19" t="s">
        <v>611</v>
      </c>
      <c r="NG63" s="19" t="s">
        <v>611</v>
      </c>
      <c r="NH63" s="19" t="s">
        <v>611</v>
      </c>
      <c r="NI63" s="19" t="s">
        <v>611</v>
      </c>
      <c r="NJ63" s="19" t="s">
        <v>611</v>
      </c>
      <c r="NK63" s="19" t="s">
        <v>611</v>
      </c>
      <c r="NL63" s="19" t="s">
        <v>649</v>
      </c>
      <c r="NM63" s="19" t="s">
        <v>611</v>
      </c>
      <c r="NN63" s="19" t="s">
        <v>611</v>
      </c>
      <c r="NO63" s="19" t="s">
        <v>611</v>
      </c>
      <c r="NP63" s="18">
        <f t="shared" si="18"/>
        <v>0</v>
      </c>
      <c r="NQ63" s="18">
        <f t="shared" si="19"/>
        <v>0</v>
      </c>
      <c r="NR63" s="18">
        <f>SUM(OD63,QD63)</f>
        <v>0</v>
      </c>
      <c r="NS63" s="18">
        <f>SUM(OE63,QE63)</f>
        <v>0</v>
      </c>
      <c r="NT63" s="18">
        <f>SUM(OF63,QF63)</f>
        <v>0</v>
      </c>
      <c r="NU63" s="18">
        <f>SUM(OG63,QG63)</f>
        <v>0</v>
      </c>
      <c r="NV63" s="17">
        <v>120373</v>
      </c>
      <c r="OD63" s="18">
        <f t="shared" si="20"/>
        <v>0</v>
      </c>
      <c r="OE63" s="18">
        <f>SUM(OR63,OS63,OT63,OU63,OV63,OW63,OX63,OY63,OZ63,PA63,PB63,PC63,PD63,PE63)</f>
        <v>0</v>
      </c>
      <c r="OF63" s="18">
        <f>SUM(NW63,NX63,NY63,NZ63,OA63,OB63,OC63,OI63,PF63,PG63,PH63,PI63,PJ63,PK63,PM63)</f>
        <v>0</v>
      </c>
      <c r="OG63" s="18">
        <f t="shared" si="21"/>
        <v>0</v>
      </c>
      <c r="OH63" s="19"/>
      <c r="OI63" s="18" t="s">
        <v>611</v>
      </c>
      <c r="OQ63" s="19" t="s">
        <v>611</v>
      </c>
      <c r="PE63" s="19" t="s">
        <v>611</v>
      </c>
      <c r="PL63" s="19" t="s">
        <v>611</v>
      </c>
      <c r="PM63" s="19" t="s">
        <v>611</v>
      </c>
      <c r="PX63" s="19" t="s">
        <v>611</v>
      </c>
      <c r="PY63" s="19" t="s">
        <v>611</v>
      </c>
      <c r="QD63" s="18">
        <f t="shared" si="22"/>
        <v>0</v>
      </c>
      <c r="QE63" s="18">
        <f t="shared" si="23"/>
        <v>0</v>
      </c>
      <c r="QF63" s="18">
        <f t="shared" si="24"/>
        <v>0</v>
      </c>
      <c r="QG63" s="18">
        <f t="shared" si="25"/>
        <v>0</v>
      </c>
      <c r="QI63" s="19" t="s">
        <v>611</v>
      </c>
      <c r="QJ63" s="19" t="s">
        <v>611</v>
      </c>
      <c r="QP63" s="19" t="s">
        <v>611</v>
      </c>
      <c r="QQ63" s="18" t="s">
        <v>611</v>
      </c>
      <c r="RN63" s="19" t="s">
        <v>611</v>
      </c>
      <c r="RO63" s="19" t="s">
        <v>611</v>
      </c>
      <c r="RP63" s="19" t="s">
        <v>611</v>
      </c>
      <c r="RU63" s="19" t="s">
        <v>611</v>
      </c>
      <c r="RV63" s="19" t="s">
        <v>611</v>
      </c>
      <c r="SE63" s="19" t="s">
        <v>611</v>
      </c>
      <c r="SF63" s="19" t="s">
        <v>611</v>
      </c>
      <c r="SS63" s="19" t="s">
        <v>611</v>
      </c>
      <c r="ST63" s="19" t="s">
        <v>611</v>
      </c>
      <c r="SU63" s="19" t="s">
        <v>611</v>
      </c>
      <c r="SV63" s="19" t="s">
        <v>839</v>
      </c>
      <c r="SW63" s="19" t="s">
        <v>636</v>
      </c>
      <c r="SX63" s="18">
        <f t="shared" si="26"/>
        <v>82164</v>
      </c>
      <c r="SY63" s="18">
        <f t="shared" si="27"/>
        <v>0</v>
      </c>
      <c r="SZ63" s="19" t="s">
        <v>611</v>
      </c>
      <c r="TH63" s="18">
        <f t="shared" si="28"/>
        <v>82164</v>
      </c>
      <c r="TI63" s="18">
        <f t="shared" si="29"/>
        <v>0</v>
      </c>
      <c r="TJ63" s="18">
        <f t="shared" si="30"/>
        <v>0</v>
      </c>
      <c r="TK63" s="18">
        <f t="shared" si="31"/>
        <v>0</v>
      </c>
      <c r="TL63" s="19" t="s">
        <v>611</v>
      </c>
      <c r="TM63" s="19" t="s">
        <v>611</v>
      </c>
      <c r="TN63" s="17">
        <v>59164</v>
      </c>
      <c r="TQ63" s="17">
        <v>23000</v>
      </c>
      <c r="TT63" s="19" t="s">
        <v>611</v>
      </c>
      <c r="TU63" s="19" t="s">
        <v>611</v>
      </c>
      <c r="UI63" s="19" t="s">
        <v>611</v>
      </c>
      <c r="UJ63" s="19" t="s">
        <v>611</v>
      </c>
      <c r="UQ63" s="19" t="s">
        <v>611</v>
      </c>
      <c r="UR63" s="19" t="s">
        <v>611</v>
      </c>
      <c r="VC63" s="19" t="s">
        <v>611</v>
      </c>
      <c r="VD63" s="19" t="s">
        <v>611</v>
      </c>
      <c r="VI63" s="18">
        <f t="shared" si="32"/>
        <v>0</v>
      </c>
      <c r="VJ63" s="18">
        <f t="shared" si="33"/>
        <v>0</v>
      </c>
      <c r="VK63" s="18">
        <f t="shared" si="34"/>
        <v>0</v>
      </c>
      <c r="VL63" s="18">
        <f t="shared" si="35"/>
        <v>0</v>
      </c>
      <c r="VN63" s="19" t="s">
        <v>611</v>
      </c>
      <c r="VO63" s="19" t="s">
        <v>611</v>
      </c>
      <c r="VU63" s="19" t="s">
        <v>611</v>
      </c>
      <c r="VV63" s="19" t="s">
        <v>611</v>
      </c>
      <c r="WS63" s="19" t="s">
        <v>611</v>
      </c>
      <c r="WT63" s="19" t="s">
        <v>611</v>
      </c>
      <c r="WU63" s="19" t="s">
        <v>611</v>
      </c>
      <c r="WZ63" s="19" t="s">
        <v>611</v>
      </c>
      <c r="XA63" s="19" t="s">
        <v>611</v>
      </c>
      <c r="XJ63" s="19" t="s">
        <v>611</v>
      </c>
      <c r="XK63" s="19" t="s">
        <v>611</v>
      </c>
      <c r="XX63" s="19" t="s">
        <v>611</v>
      </c>
      <c r="XY63" s="19" t="s">
        <v>611</v>
      </c>
      <c r="XZ63" s="19" t="s">
        <v>2093</v>
      </c>
      <c r="YA63" s="17">
        <v>0</v>
      </c>
      <c r="YB63" s="19" t="s">
        <v>636</v>
      </c>
      <c r="YC63" s="19" t="s">
        <v>2094</v>
      </c>
      <c r="YD63" s="19" t="s">
        <v>610</v>
      </c>
    </row>
    <row r="64" spans="1:654" ht="15" customHeight="1">
      <c r="A64" s="17">
        <v>2024</v>
      </c>
      <c r="B64" s="17">
        <v>5917049</v>
      </c>
      <c r="C64" s="19" t="s">
        <v>2095</v>
      </c>
      <c r="D64" s="17">
        <v>0.4</v>
      </c>
      <c r="E64" s="19" t="s">
        <v>615</v>
      </c>
      <c r="F64" s="19" t="s">
        <v>890</v>
      </c>
      <c r="G64" s="22">
        <v>44105</v>
      </c>
      <c r="H64" s="19" t="s">
        <v>611</v>
      </c>
      <c r="I64" s="22"/>
      <c r="J64" s="19" t="s">
        <v>611</v>
      </c>
      <c r="K64" s="22"/>
      <c r="L64" s="19" t="s">
        <v>611</v>
      </c>
      <c r="M64" s="22"/>
      <c r="N64" s="19" t="s">
        <v>611</v>
      </c>
      <c r="O64" s="22"/>
      <c r="P64" s="19" t="s">
        <v>611</v>
      </c>
      <c r="Q64" s="22"/>
      <c r="R64" s="19" t="s">
        <v>611</v>
      </c>
      <c r="S64" s="22"/>
      <c r="T64" s="22" t="s">
        <v>890</v>
      </c>
      <c r="U64" s="19" t="s">
        <v>611</v>
      </c>
      <c r="V64" s="19" t="s">
        <v>2096</v>
      </c>
      <c r="W64" s="19" t="s">
        <v>611</v>
      </c>
      <c r="X64" s="19" t="s">
        <v>611</v>
      </c>
      <c r="Y64" s="19" t="s">
        <v>611</v>
      </c>
      <c r="Z64" s="19" t="s">
        <v>615</v>
      </c>
      <c r="AA64" s="19" t="s">
        <v>890</v>
      </c>
      <c r="AB64" s="22">
        <v>44105</v>
      </c>
      <c r="AC64" s="19" t="s">
        <v>611</v>
      </c>
      <c r="AD64" s="22"/>
      <c r="AE64" s="19" t="s">
        <v>611</v>
      </c>
      <c r="AF64" s="22"/>
      <c r="AG64" s="19" t="s">
        <v>611</v>
      </c>
      <c r="AH64" s="22"/>
      <c r="AI64" s="19" t="s">
        <v>611</v>
      </c>
      <c r="AJ64" s="22"/>
      <c r="AK64" s="19" t="s">
        <v>611</v>
      </c>
      <c r="AL64" s="22"/>
      <c r="AM64" s="19" t="s">
        <v>611</v>
      </c>
      <c r="AN64" s="22"/>
      <c r="AO64" s="18" t="s">
        <v>890</v>
      </c>
      <c r="AP64" s="19" t="s">
        <v>611</v>
      </c>
      <c r="AQ64" s="19" t="s">
        <v>2097</v>
      </c>
      <c r="AR64" s="19" t="s">
        <v>611</v>
      </c>
      <c r="AS64" s="19" t="s">
        <v>611</v>
      </c>
      <c r="AT64" s="19" t="s">
        <v>611</v>
      </c>
      <c r="AU64" s="18" t="s">
        <v>615</v>
      </c>
      <c r="AV64" s="19" t="s">
        <v>617</v>
      </c>
      <c r="AW64" s="19" t="s">
        <v>611</v>
      </c>
      <c r="AX64" s="19" t="s">
        <v>611</v>
      </c>
      <c r="AY64" s="19" t="s">
        <v>611</v>
      </c>
      <c r="AZ64" s="19" t="s">
        <v>619</v>
      </c>
      <c r="BA64" s="19" t="s">
        <v>611</v>
      </c>
      <c r="BB64" s="19" t="s">
        <v>611</v>
      </c>
      <c r="BC64" s="19" t="s">
        <v>1029</v>
      </c>
      <c r="BD64" s="19" t="s">
        <v>2098</v>
      </c>
      <c r="BI64" s="19" t="s">
        <v>611</v>
      </c>
      <c r="BL64" s="19" t="s">
        <v>611</v>
      </c>
      <c r="BM64" s="19" t="s">
        <v>611</v>
      </c>
      <c r="BN64" s="19" t="s">
        <v>611</v>
      </c>
      <c r="BO64" s="19" t="s">
        <v>611</v>
      </c>
      <c r="BP64" s="19" t="s">
        <v>611</v>
      </c>
      <c r="BQ64" s="19" t="s">
        <v>611</v>
      </c>
      <c r="BR64" s="19" t="s">
        <v>611</v>
      </c>
      <c r="BS64" s="19" t="s">
        <v>2099</v>
      </c>
      <c r="BT64" s="19" t="s">
        <v>610</v>
      </c>
      <c r="BY64" s="19" t="s">
        <v>611</v>
      </c>
      <c r="BZ64" s="19" t="s">
        <v>611</v>
      </c>
      <c r="CA64" s="19" t="s">
        <v>611</v>
      </c>
      <c r="CB64" s="19" t="s">
        <v>611</v>
      </c>
      <c r="CC64" s="19" t="s">
        <v>611</v>
      </c>
      <c r="CD64" s="19" t="s">
        <v>611</v>
      </c>
      <c r="CE64" s="19" t="s">
        <v>611</v>
      </c>
      <c r="CF64" s="19" t="s">
        <v>611</v>
      </c>
      <c r="CG64" s="19" t="s">
        <v>611</v>
      </c>
      <c r="CH64" s="19" t="s">
        <v>611</v>
      </c>
      <c r="CI64" s="19" t="s">
        <v>611</v>
      </c>
      <c r="CJ64" s="19" t="s">
        <v>611</v>
      </c>
      <c r="CK64" s="19" t="s">
        <v>611</v>
      </c>
      <c r="CL64" s="19" t="s">
        <v>611</v>
      </c>
      <c r="CM64" s="19" t="s">
        <v>611</v>
      </c>
      <c r="CN64" s="19" t="s">
        <v>611</v>
      </c>
      <c r="CO64" s="19" t="s">
        <v>611</v>
      </c>
      <c r="CP64" s="19" t="s">
        <v>611</v>
      </c>
      <c r="CQ64" s="19" t="s">
        <v>622</v>
      </c>
      <c r="CR64" s="19" t="s">
        <v>868</v>
      </c>
      <c r="CS64" s="19" t="s">
        <v>1741</v>
      </c>
      <c r="CT64" s="19" t="s">
        <v>615</v>
      </c>
      <c r="CU64" s="19" t="s">
        <v>2100</v>
      </c>
      <c r="CV64" s="17">
        <v>10377</v>
      </c>
      <c r="CW64" s="17">
        <v>3484</v>
      </c>
      <c r="CX64" s="17">
        <v>238</v>
      </c>
      <c r="CY64" s="19" t="s">
        <v>665</v>
      </c>
      <c r="CZ64" s="19" t="s">
        <v>611</v>
      </c>
      <c r="DA64" s="19" t="s">
        <v>611</v>
      </c>
      <c r="DB64" s="19" t="s">
        <v>611</v>
      </c>
      <c r="DC64" s="19" t="s">
        <v>611</v>
      </c>
      <c r="DD64" s="19" t="s">
        <v>611</v>
      </c>
      <c r="DE64" s="19" t="s">
        <v>611</v>
      </c>
      <c r="DF64" s="19" t="s">
        <v>611</v>
      </c>
      <c r="DG64" s="19" t="s">
        <v>611</v>
      </c>
      <c r="DK64" s="19" t="s">
        <v>611</v>
      </c>
      <c r="DL64" s="17">
        <v>26</v>
      </c>
      <c r="DM64" s="17">
        <v>2007</v>
      </c>
      <c r="DN64" s="17">
        <v>0</v>
      </c>
      <c r="DO64" s="17">
        <v>2007</v>
      </c>
      <c r="DP64" s="17">
        <v>80</v>
      </c>
      <c r="DQ64" s="17">
        <v>2007</v>
      </c>
      <c r="DR64" s="19" t="s">
        <v>611</v>
      </c>
      <c r="DS64" s="19" t="s">
        <v>610</v>
      </c>
      <c r="DT64" s="19" t="s">
        <v>610</v>
      </c>
      <c r="DU64" s="19" t="s">
        <v>610</v>
      </c>
      <c r="DV64" s="18" t="s">
        <v>610</v>
      </c>
      <c r="DW64" s="19" t="s">
        <v>610</v>
      </c>
      <c r="DX64" s="19" t="s">
        <v>894</v>
      </c>
      <c r="DY64" s="19" t="s">
        <v>789</v>
      </c>
      <c r="DZ64" s="19" t="s">
        <v>611</v>
      </c>
      <c r="EA64" s="19" t="s">
        <v>791</v>
      </c>
      <c r="EB64" s="19" t="s">
        <v>611</v>
      </c>
      <c r="EC64" s="19" t="s">
        <v>611</v>
      </c>
      <c r="ED64" s="19" t="s">
        <v>611</v>
      </c>
      <c r="EE64" s="19" t="s">
        <v>611</v>
      </c>
      <c r="EF64" s="19" t="s">
        <v>611</v>
      </c>
      <c r="EG64" s="19" t="s">
        <v>611</v>
      </c>
      <c r="EH64" s="19" t="s">
        <v>625</v>
      </c>
      <c r="EI64" s="19" t="s">
        <v>672</v>
      </c>
      <c r="EJ64" s="19" t="s">
        <v>611</v>
      </c>
      <c r="EK64" s="19" t="s">
        <v>611</v>
      </c>
      <c r="EL64" s="19" t="s">
        <v>611</v>
      </c>
      <c r="EM64" s="19" t="s">
        <v>611</v>
      </c>
      <c r="EN64" s="19" t="s">
        <v>611</v>
      </c>
      <c r="EO64" s="19" t="s">
        <v>611</v>
      </c>
      <c r="EP64" s="19" t="s">
        <v>611</v>
      </c>
      <c r="EQ64" s="19" t="s">
        <v>2101</v>
      </c>
      <c r="ER64" s="19" t="s">
        <v>611</v>
      </c>
      <c r="ES64" s="19" t="s">
        <v>611</v>
      </c>
      <c r="ET64" s="19" t="s">
        <v>611</v>
      </c>
      <c r="EU64" s="19" t="s">
        <v>611</v>
      </c>
      <c r="EV64" s="19" t="s">
        <v>611</v>
      </c>
      <c r="EW64" s="19" t="s">
        <v>611</v>
      </c>
      <c r="EX64" s="19" t="s">
        <v>611</v>
      </c>
      <c r="EY64" s="19" t="s">
        <v>1101</v>
      </c>
      <c r="EZ64" s="19" t="s">
        <v>611</v>
      </c>
      <c r="FA64" s="19" t="s">
        <v>611</v>
      </c>
      <c r="FB64" s="19" t="s">
        <v>611</v>
      </c>
      <c r="FC64" s="19" t="s">
        <v>611</v>
      </c>
      <c r="FD64" s="19" t="s">
        <v>2102</v>
      </c>
      <c r="FE64" s="19" t="s">
        <v>2103</v>
      </c>
      <c r="FF64" s="19" t="s">
        <v>611</v>
      </c>
      <c r="FG64" s="19" t="s">
        <v>611</v>
      </c>
      <c r="FH64" s="19" t="s">
        <v>611</v>
      </c>
      <c r="FI64" s="19" t="s">
        <v>611</v>
      </c>
      <c r="FJ64" s="19" t="s">
        <v>2104</v>
      </c>
      <c r="FK64" s="18" t="s">
        <v>872</v>
      </c>
      <c r="FL64" s="18" t="s">
        <v>1138</v>
      </c>
      <c r="FM64" s="19" t="s">
        <v>625</v>
      </c>
      <c r="FN64" s="19" t="s">
        <v>672</v>
      </c>
      <c r="FO64" s="19" t="s">
        <v>611</v>
      </c>
      <c r="FP64" s="19" t="s">
        <v>611</v>
      </c>
      <c r="FQ64" s="19" t="s">
        <v>611</v>
      </c>
      <c r="FR64" s="19" t="s">
        <v>611</v>
      </c>
      <c r="FS64" s="19" t="s">
        <v>611</v>
      </c>
      <c r="FT64" s="19" t="s">
        <v>611</v>
      </c>
      <c r="FU64" s="19" t="s">
        <v>611</v>
      </c>
      <c r="FV64" s="19" t="s">
        <v>611</v>
      </c>
      <c r="FW64" s="19" t="s">
        <v>611</v>
      </c>
      <c r="FX64" s="19" t="s">
        <v>611</v>
      </c>
      <c r="FY64" s="19" t="s">
        <v>611</v>
      </c>
      <c r="FZ64" s="19" t="s">
        <v>611</v>
      </c>
      <c r="GA64" s="19" t="s">
        <v>611</v>
      </c>
      <c r="GB64" s="19" t="s">
        <v>611</v>
      </c>
      <c r="GC64" s="19" t="s">
        <v>2105</v>
      </c>
      <c r="GD64" s="19" t="s">
        <v>611</v>
      </c>
      <c r="GE64" s="19" t="s">
        <v>611</v>
      </c>
      <c r="GF64" s="19" t="s">
        <v>611</v>
      </c>
      <c r="GG64" s="19" t="s">
        <v>611</v>
      </c>
      <c r="GH64" s="19" t="s">
        <v>611</v>
      </c>
      <c r="GI64" s="19" t="s">
        <v>611</v>
      </c>
      <c r="GJ64" s="19" t="s">
        <v>611</v>
      </c>
      <c r="GK64" s="19" t="s">
        <v>611</v>
      </c>
      <c r="GL64" s="19" t="s">
        <v>611</v>
      </c>
      <c r="GM64" s="19" t="s">
        <v>611</v>
      </c>
      <c r="GN64" s="19" t="s">
        <v>611</v>
      </c>
      <c r="GO64" s="19" t="s">
        <v>611</v>
      </c>
      <c r="GP64" s="19" t="s">
        <v>611</v>
      </c>
      <c r="GQ64" s="19" t="s">
        <v>611</v>
      </c>
      <c r="GR64" s="19" t="s">
        <v>611</v>
      </c>
      <c r="GS64" s="19" t="s">
        <v>676</v>
      </c>
      <c r="GT64" s="19" t="s">
        <v>611</v>
      </c>
      <c r="GU64" s="19" t="s">
        <v>611</v>
      </c>
      <c r="GV64" s="19" t="s">
        <v>611</v>
      </c>
      <c r="GW64" s="19" t="s">
        <v>611</v>
      </c>
      <c r="GX64" s="19" t="s">
        <v>611</v>
      </c>
      <c r="GY64" s="19" t="s">
        <v>611</v>
      </c>
      <c r="GZ64" s="19" t="s">
        <v>611</v>
      </c>
      <c r="HA64" s="19" t="s">
        <v>2106</v>
      </c>
      <c r="HB64" s="18" t="s">
        <v>2105</v>
      </c>
      <c r="HC64" s="18" t="s">
        <v>2107</v>
      </c>
      <c r="HD64" s="19" t="s">
        <v>611</v>
      </c>
      <c r="HE64" s="19" t="s">
        <v>672</v>
      </c>
      <c r="HF64" s="19" t="s">
        <v>611</v>
      </c>
      <c r="HG64" s="19" t="s">
        <v>611</v>
      </c>
      <c r="HH64" s="19" t="s">
        <v>611</v>
      </c>
      <c r="HI64" s="19" t="s">
        <v>611</v>
      </c>
      <c r="HJ64" s="19" t="s">
        <v>611</v>
      </c>
      <c r="HK64" s="19" t="s">
        <v>611</v>
      </c>
      <c r="HL64" s="19" t="s">
        <v>611</v>
      </c>
      <c r="HM64" s="19" t="s">
        <v>611</v>
      </c>
      <c r="HN64" s="19" t="s">
        <v>696</v>
      </c>
      <c r="HO64" s="19" t="s">
        <v>611</v>
      </c>
      <c r="HP64" s="19" t="s">
        <v>611</v>
      </c>
      <c r="HQ64" s="19" t="s">
        <v>611</v>
      </c>
      <c r="HR64" s="19" t="s">
        <v>611</v>
      </c>
      <c r="HS64" s="19" t="s">
        <v>611</v>
      </c>
      <c r="HT64" s="19" t="s">
        <v>611</v>
      </c>
      <c r="HU64" s="19" t="s">
        <v>611</v>
      </c>
      <c r="HV64" s="19" t="s">
        <v>611</v>
      </c>
      <c r="HW64" s="19" t="s">
        <v>611</v>
      </c>
      <c r="HX64" s="19" t="s">
        <v>704</v>
      </c>
      <c r="HY64" s="19" t="s">
        <v>611</v>
      </c>
      <c r="HZ64" s="19" t="s">
        <v>611</v>
      </c>
      <c r="IA64" s="19" t="s">
        <v>611</v>
      </c>
      <c r="IB64" s="18" t="s">
        <v>872</v>
      </c>
      <c r="IC64" s="18" t="s">
        <v>2108</v>
      </c>
      <c r="ID64" s="19" t="s">
        <v>2109</v>
      </c>
      <c r="IE64" s="19" t="s">
        <v>625</v>
      </c>
      <c r="IF64" s="19" t="s">
        <v>672</v>
      </c>
      <c r="IG64" s="19" t="s">
        <v>611</v>
      </c>
      <c r="IH64" s="18" t="s">
        <v>611</v>
      </c>
      <c r="II64" s="19" t="s">
        <v>611</v>
      </c>
      <c r="IJ64" s="19" t="s">
        <v>611</v>
      </c>
      <c r="IK64" s="19" t="s">
        <v>611</v>
      </c>
      <c r="IL64" s="19" t="s">
        <v>714</v>
      </c>
      <c r="IM64" s="19" t="s">
        <v>611</v>
      </c>
      <c r="IN64" s="19" t="s">
        <v>716</v>
      </c>
      <c r="IO64" s="19" t="s">
        <v>611</v>
      </c>
      <c r="IP64" s="19" t="s">
        <v>611</v>
      </c>
      <c r="IQ64" s="19" t="s">
        <v>611</v>
      </c>
      <c r="IR64" s="19" t="s">
        <v>611</v>
      </c>
      <c r="IS64" s="19" t="s">
        <v>611</v>
      </c>
      <c r="IT64" s="19" t="s">
        <v>611</v>
      </c>
      <c r="IU64" s="19" t="s">
        <v>611</v>
      </c>
      <c r="IV64" s="19" t="s">
        <v>611</v>
      </c>
      <c r="IW64" s="19" t="s">
        <v>611</v>
      </c>
      <c r="IX64" s="19" t="s">
        <v>611</v>
      </c>
      <c r="IY64" s="19" t="s">
        <v>611</v>
      </c>
      <c r="IZ64" s="19" t="s">
        <v>611</v>
      </c>
      <c r="JA64" s="19" t="s">
        <v>611</v>
      </c>
      <c r="JB64" s="19" t="s">
        <v>611</v>
      </c>
      <c r="JC64" s="19" t="s">
        <v>611</v>
      </c>
      <c r="JD64" s="19" t="s">
        <v>611</v>
      </c>
      <c r="JE64" s="19" t="s">
        <v>611</v>
      </c>
      <c r="JF64" s="19" t="s">
        <v>611</v>
      </c>
      <c r="JG64" s="19" t="s">
        <v>611</v>
      </c>
      <c r="JH64" s="19" t="s">
        <v>2110</v>
      </c>
      <c r="JI64" s="19" t="s">
        <v>2111</v>
      </c>
      <c r="JJ64" s="18" t="s">
        <v>2112</v>
      </c>
      <c r="JK64" s="18" t="s">
        <v>2110</v>
      </c>
      <c r="JL64" s="19" t="s">
        <v>638</v>
      </c>
      <c r="JM64" s="17">
        <v>0.1</v>
      </c>
      <c r="JN64" s="19" t="s">
        <v>727</v>
      </c>
      <c r="JO64" s="17">
        <v>0.15</v>
      </c>
      <c r="JP64" s="19" t="s">
        <v>728</v>
      </c>
      <c r="JQ64" s="17">
        <v>0.05</v>
      </c>
      <c r="JR64" s="19" t="s">
        <v>611</v>
      </c>
      <c r="JT64" s="19" t="s">
        <v>611</v>
      </c>
      <c r="JU64" s="19" t="s">
        <v>730</v>
      </c>
      <c r="JV64" s="17">
        <v>8333</v>
      </c>
      <c r="JW64" s="19" t="s">
        <v>727</v>
      </c>
      <c r="JX64" s="17">
        <v>8333</v>
      </c>
      <c r="JY64" s="19" t="s">
        <v>731</v>
      </c>
      <c r="JZ64" s="17">
        <v>8333</v>
      </c>
      <c r="KA64" s="19" t="s">
        <v>611</v>
      </c>
      <c r="KC64" s="19" t="s">
        <v>611</v>
      </c>
      <c r="KD64" s="19" t="s">
        <v>809</v>
      </c>
      <c r="KE64" s="17">
        <v>2023</v>
      </c>
      <c r="KF64" s="19" t="s">
        <v>611</v>
      </c>
      <c r="KH64" s="19" t="s">
        <v>611</v>
      </c>
      <c r="KI64" s="19" t="s">
        <v>611</v>
      </c>
      <c r="KJ64" s="19" t="s">
        <v>611</v>
      </c>
      <c r="KK64" s="19" t="s">
        <v>611</v>
      </c>
      <c r="KL64" s="19" t="s">
        <v>611</v>
      </c>
      <c r="KM64" s="19" t="s">
        <v>611</v>
      </c>
      <c r="KN64" s="19" t="s">
        <v>734</v>
      </c>
      <c r="KO64" s="19" t="s">
        <v>641</v>
      </c>
      <c r="KP64" s="19" t="s">
        <v>611</v>
      </c>
      <c r="KQ64" s="19" t="s">
        <v>611</v>
      </c>
      <c r="KR64" s="19" t="s">
        <v>642</v>
      </c>
      <c r="KS64" s="19" t="s">
        <v>2113</v>
      </c>
      <c r="KT64" s="19" t="s">
        <v>737</v>
      </c>
      <c r="KU64" s="19" t="s">
        <v>2114</v>
      </c>
      <c r="KV64" s="19" t="s">
        <v>739</v>
      </c>
      <c r="KW64" s="19" t="s">
        <v>2115</v>
      </c>
      <c r="KX64" s="19" t="s">
        <v>644</v>
      </c>
      <c r="KY64" s="19" t="s">
        <v>2116</v>
      </c>
      <c r="KZ64" s="19" t="s">
        <v>742</v>
      </c>
      <c r="LA64" s="19" t="s">
        <v>1820</v>
      </c>
      <c r="LB64" s="19" t="s">
        <v>744</v>
      </c>
      <c r="LC64" s="19" t="s">
        <v>2117</v>
      </c>
      <c r="LD64" s="19" t="s">
        <v>611</v>
      </c>
      <c r="LE64" s="19" t="s">
        <v>611</v>
      </c>
      <c r="LF64" s="19" t="s">
        <v>746</v>
      </c>
      <c r="LG64" s="19" t="s">
        <v>2117</v>
      </c>
      <c r="LH64" s="19" t="s">
        <v>748</v>
      </c>
      <c r="LI64" s="19" t="s">
        <v>2118</v>
      </c>
      <c r="LJ64" s="19" t="s">
        <v>611</v>
      </c>
      <c r="LK64" s="19" t="s">
        <v>611</v>
      </c>
      <c r="LL64" s="19" t="s">
        <v>752</v>
      </c>
      <c r="LM64" s="19" t="s">
        <v>1820</v>
      </c>
      <c r="LN64" s="19" t="s">
        <v>754</v>
      </c>
      <c r="LO64" s="19" t="s">
        <v>1820</v>
      </c>
      <c r="LP64" s="19" t="s">
        <v>611</v>
      </c>
      <c r="LQ64" s="19" t="s">
        <v>611</v>
      </c>
      <c r="LR64" s="19" t="s">
        <v>611</v>
      </c>
      <c r="LS64" s="19" t="s">
        <v>611</v>
      </c>
      <c r="LT64" s="19" t="s">
        <v>2119</v>
      </c>
      <c r="LU64" s="19" t="s">
        <v>758</v>
      </c>
      <c r="LV64" s="19" t="s">
        <v>759</v>
      </c>
      <c r="LW64" s="19" t="s">
        <v>760</v>
      </c>
      <c r="LX64" s="19" t="s">
        <v>761</v>
      </c>
      <c r="LY64" s="19" t="s">
        <v>762</v>
      </c>
      <c r="LZ64" s="19" t="s">
        <v>763</v>
      </c>
      <c r="MA64" s="19" t="s">
        <v>764</v>
      </c>
      <c r="MB64" s="19" t="s">
        <v>765</v>
      </c>
      <c r="MC64" s="19" t="s">
        <v>766</v>
      </c>
      <c r="MD64" s="19" t="s">
        <v>767</v>
      </c>
      <c r="ME64" s="19" t="s">
        <v>768</v>
      </c>
      <c r="MF64" s="19" t="s">
        <v>769</v>
      </c>
      <c r="MG64" s="19" t="s">
        <v>646</v>
      </c>
      <c r="MH64" s="19" t="s">
        <v>611</v>
      </c>
      <c r="MI64" s="19" t="s">
        <v>611</v>
      </c>
      <c r="MJ64" s="19" t="s">
        <v>611</v>
      </c>
      <c r="MK64" s="19" t="s">
        <v>611</v>
      </c>
      <c r="ML64" s="19" t="s">
        <v>772</v>
      </c>
      <c r="MM64" s="19" t="s">
        <v>647</v>
      </c>
      <c r="MN64" s="19" t="s">
        <v>611</v>
      </c>
      <c r="MO64" s="19" t="s">
        <v>611</v>
      </c>
      <c r="MP64" s="19" t="s">
        <v>610</v>
      </c>
      <c r="MQ64" s="19" t="s">
        <v>611</v>
      </c>
      <c r="MR64" s="19" t="s">
        <v>611</v>
      </c>
      <c r="MS64" s="19" t="s">
        <v>611</v>
      </c>
      <c r="MT64" s="19" t="s">
        <v>648</v>
      </c>
      <c r="MU64" s="19" t="s">
        <v>611</v>
      </c>
      <c r="MV64" s="19" t="s">
        <v>861</v>
      </c>
      <c r="MW64" s="19" t="s">
        <v>2120</v>
      </c>
      <c r="MX64" s="19" t="s">
        <v>611</v>
      </c>
      <c r="MY64" s="19" t="s">
        <v>611</v>
      </c>
      <c r="MZ64" s="19" t="s">
        <v>611</v>
      </c>
      <c r="NA64" s="19" t="s">
        <v>611</v>
      </c>
      <c r="NB64" s="19" t="s">
        <v>611</v>
      </c>
      <c r="NC64" s="19" t="s">
        <v>611</v>
      </c>
      <c r="ND64" s="19" t="s">
        <v>611</v>
      </c>
      <c r="NE64" s="19" t="s">
        <v>611</v>
      </c>
      <c r="NF64" s="19" t="s">
        <v>611</v>
      </c>
      <c r="NG64" s="19" t="s">
        <v>611</v>
      </c>
      <c r="NH64" s="19" t="s">
        <v>611</v>
      </c>
      <c r="NI64" s="19" t="s">
        <v>611</v>
      </c>
      <c r="NJ64" s="19" t="s">
        <v>611</v>
      </c>
      <c r="NK64" s="19" t="s">
        <v>611</v>
      </c>
      <c r="NL64" s="19" t="s">
        <v>611</v>
      </c>
      <c r="NM64" s="19" t="s">
        <v>611</v>
      </c>
      <c r="NN64" s="19" t="s">
        <v>863</v>
      </c>
      <c r="NO64" s="19" t="s">
        <v>2121</v>
      </c>
      <c r="NP64" s="18">
        <f t="shared" si="18"/>
        <v>0</v>
      </c>
      <c r="NQ64" s="18">
        <f t="shared" si="19"/>
        <v>0</v>
      </c>
      <c r="NR64" s="18">
        <f>SUM(OD64,QD64)</f>
        <v>0</v>
      </c>
      <c r="NS64" s="18">
        <f>SUM(OE64,QE64)</f>
        <v>0</v>
      </c>
      <c r="NT64" s="18">
        <f>SUM(OF64,QF64)</f>
        <v>0</v>
      </c>
      <c r="NU64" s="18">
        <f>SUM(OG64,QG64)</f>
        <v>0</v>
      </c>
      <c r="NV64" s="17">
        <v>173114</v>
      </c>
      <c r="OD64" s="18">
        <f t="shared" si="20"/>
        <v>0</v>
      </c>
      <c r="OE64" s="18">
        <f>SUM(OR64,OS64,OT64,OU64,OV64,OW64,OX64,OY64,OZ64,PA64,PB64,PC64,PD64,PE64)</f>
        <v>0</v>
      </c>
      <c r="OF64" s="18">
        <f>SUM(NW64,NX64,NY64,NZ64,OA64,OB64,OC64,OI64,PF64,PG64,PH64,PI64,PJ64,PK64,PM64)</f>
        <v>0</v>
      </c>
      <c r="OG64" s="18">
        <f t="shared" si="21"/>
        <v>0</v>
      </c>
      <c r="OH64" s="19"/>
      <c r="OI64" s="18" t="s">
        <v>611</v>
      </c>
      <c r="OQ64" s="19" t="s">
        <v>611</v>
      </c>
      <c r="PE64" s="19" t="s">
        <v>611</v>
      </c>
      <c r="PL64" s="19" t="s">
        <v>611</v>
      </c>
      <c r="PM64" s="19" t="s">
        <v>611</v>
      </c>
      <c r="PX64" s="19" t="s">
        <v>611</v>
      </c>
      <c r="PY64" s="19" t="s">
        <v>611</v>
      </c>
      <c r="QD64" s="18">
        <f t="shared" si="22"/>
        <v>0</v>
      </c>
      <c r="QE64" s="18">
        <f t="shared" si="23"/>
        <v>0</v>
      </c>
      <c r="QF64" s="18">
        <f t="shared" si="24"/>
        <v>0</v>
      </c>
      <c r="QG64" s="18">
        <f t="shared" si="25"/>
        <v>0</v>
      </c>
      <c r="QI64" s="19" t="s">
        <v>611</v>
      </c>
      <c r="QJ64" s="19" t="s">
        <v>611</v>
      </c>
      <c r="QP64" s="19" t="s">
        <v>611</v>
      </c>
      <c r="QQ64" s="18" t="s">
        <v>611</v>
      </c>
      <c r="RN64" s="19" t="s">
        <v>611</v>
      </c>
      <c r="RO64" s="19" t="s">
        <v>611</v>
      </c>
      <c r="RP64" s="19" t="s">
        <v>611</v>
      </c>
      <c r="RU64" s="19" t="s">
        <v>611</v>
      </c>
      <c r="RV64" s="19" t="s">
        <v>611</v>
      </c>
      <c r="SE64" s="19" t="s">
        <v>611</v>
      </c>
      <c r="SF64" s="19" t="s">
        <v>611</v>
      </c>
      <c r="SS64" s="19" t="s">
        <v>611</v>
      </c>
      <c r="ST64" s="19" t="s">
        <v>611</v>
      </c>
      <c r="SU64" s="19" t="s">
        <v>2122</v>
      </c>
      <c r="SV64" s="19" t="s">
        <v>839</v>
      </c>
      <c r="SW64" s="19" t="s">
        <v>2123</v>
      </c>
      <c r="SX64" s="18">
        <f t="shared" si="26"/>
        <v>61127</v>
      </c>
      <c r="SY64" s="18">
        <f t="shared" si="27"/>
        <v>0</v>
      </c>
      <c r="SZ64" s="19" t="s">
        <v>611</v>
      </c>
      <c r="TA64" s="17">
        <v>32382</v>
      </c>
      <c r="TD64" s="17">
        <v>2700</v>
      </c>
      <c r="TH64" s="18">
        <f t="shared" si="28"/>
        <v>0</v>
      </c>
      <c r="TI64" s="18">
        <f t="shared" si="29"/>
        <v>0</v>
      </c>
      <c r="TJ64" s="18">
        <f t="shared" si="30"/>
        <v>61127</v>
      </c>
      <c r="TK64" s="18">
        <f t="shared" si="31"/>
        <v>0</v>
      </c>
      <c r="TL64" s="19" t="s">
        <v>2124</v>
      </c>
      <c r="TM64" s="17">
        <v>26045</v>
      </c>
      <c r="TT64" s="19" t="s">
        <v>611</v>
      </c>
      <c r="TU64" s="19" t="s">
        <v>611</v>
      </c>
      <c r="UI64" s="19" t="s">
        <v>611</v>
      </c>
      <c r="UJ64" s="19" t="s">
        <v>611</v>
      </c>
      <c r="UQ64" s="19" t="s">
        <v>611</v>
      </c>
      <c r="UR64" s="19" t="s">
        <v>611</v>
      </c>
      <c r="VC64" s="19" t="s">
        <v>611</v>
      </c>
      <c r="VD64" s="19" t="s">
        <v>611</v>
      </c>
      <c r="VI64" s="18">
        <f t="shared" si="32"/>
        <v>0</v>
      </c>
      <c r="VJ64" s="18">
        <f t="shared" si="33"/>
        <v>0</v>
      </c>
      <c r="VK64" s="18">
        <f t="shared" si="34"/>
        <v>0</v>
      </c>
      <c r="VL64" s="18">
        <f t="shared" si="35"/>
        <v>0</v>
      </c>
      <c r="VN64" s="19" t="s">
        <v>611</v>
      </c>
      <c r="VO64" s="19" t="s">
        <v>611</v>
      </c>
      <c r="VU64" s="19" t="s">
        <v>611</v>
      </c>
      <c r="VV64" s="19" t="s">
        <v>611</v>
      </c>
      <c r="WS64" s="19" t="s">
        <v>611</v>
      </c>
      <c r="WT64" s="19" t="s">
        <v>611</v>
      </c>
      <c r="WU64" s="19" t="s">
        <v>611</v>
      </c>
      <c r="WZ64" s="19" t="s">
        <v>611</v>
      </c>
      <c r="XA64" s="19" t="s">
        <v>611</v>
      </c>
      <c r="XJ64" s="19" t="s">
        <v>611</v>
      </c>
      <c r="XK64" s="19" t="s">
        <v>611</v>
      </c>
      <c r="XX64" s="19" t="s">
        <v>611</v>
      </c>
      <c r="XY64" s="19" t="s">
        <v>611</v>
      </c>
      <c r="XZ64" s="19" t="s">
        <v>2125</v>
      </c>
      <c r="YA64" s="17">
        <v>0</v>
      </c>
      <c r="YB64" s="19" t="s">
        <v>636</v>
      </c>
      <c r="YC64" s="19" t="s">
        <v>2126</v>
      </c>
      <c r="YD64" s="19" t="s">
        <v>610</v>
      </c>
    </row>
    <row r="65" spans="1:654" ht="15" customHeight="1">
      <c r="A65" s="17">
        <v>2024</v>
      </c>
      <c r="B65" s="17">
        <v>5909009</v>
      </c>
      <c r="C65" s="19" t="s">
        <v>2127</v>
      </c>
      <c r="D65" s="17">
        <v>2</v>
      </c>
      <c r="E65" s="19" t="s">
        <v>615</v>
      </c>
      <c r="F65" s="19" t="s">
        <v>611</v>
      </c>
      <c r="G65" s="22"/>
      <c r="H65" s="19" t="s">
        <v>952</v>
      </c>
      <c r="I65" s="22">
        <v>43405</v>
      </c>
      <c r="J65" s="19" t="s">
        <v>611</v>
      </c>
      <c r="K65" s="22"/>
      <c r="L65" s="19" t="s">
        <v>611</v>
      </c>
      <c r="M65" s="22"/>
      <c r="N65" s="19" t="s">
        <v>611</v>
      </c>
      <c r="O65" s="22"/>
      <c r="P65" s="19" t="s">
        <v>611</v>
      </c>
      <c r="Q65" s="22"/>
      <c r="R65" s="19" t="s">
        <v>611</v>
      </c>
      <c r="S65" s="22"/>
      <c r="T65" s="22" t="s">
        <v>952</v>
      </c>
      <c r="U65" s="19" t="s">
        <v>611</v>
      </c>
      <c r="V65" s="19" t="s">
        <v>2128</v>
      </c>
      <c r="W65" s="19" t="s">
        <v>611</v>
      </c>
      <c r="X65" s="19" t="s">
        <v>611</v>
      </c>
      <c r="Y65" s="19" t="s">
        <v>611</v>
      </c>
      <c r="Z65" s="19" t="s">
        <v>615</v>
      </c>
      <c r="AA65" s="19" t="s">
        <v>611</v>
      </c>
      <c r="AB65" s="22"/>
      <c r="AC65" s="19" t="s">
        <v>952</v>
      </c>
      <c r="AD65" s="22">
        <v>43405</v>
      </c>
      <c r="AE65" s="19" t="s">
        <v>611</v>
      </c>
      <c r="AF65" s="22"/>
      <c r="AG65" s="19" t="s">
        <v>611</v>
      </c>
      <c r="AH65" s="22"/>
      <c r="AI65" s="19" t="s">
        <v>611</v>
      </c>
      <c r="AJ65" s="22"/>
      <c r="AK65" s="19" t="s">
        <v>611</v>
      </c>
      <c r="AL65" s="22"/>
      <c r="AM65" s="19" t="s">
        <v>611</v>
      </c>
      <c r="AN65" s="22"/>
      <c r="AO65" s="18" t="s">
        <v>952</v>
      </c>
      <c r="AP65" s="19" t="s">
        <v>611</v>
      </c>
      <c r="AQ65" s="19" t="s">
        <v>2128</v>
      </c>
      <c r="AR65" s="19" t="s">
        <v>611</v>
      </c>
      <c r="AS65" s="19" t="s">
        <v>611</v>
      </c>
      <c r="AT65" s="19" t="s">
        <v>611</v>
      </c>
      <c r="AU65" s="18" t="s">
        <v>615</v>
      </c>
      <c r="AV65" s="19" t="s">
        <v>617</v>
      </c>
      <c r="AW65" s="19" t="s">
        <v>611</v>
      </c>
      <c r="AX65" s="19" t="s">
        <v>659</v>
      </c>
      <c r="AY65" s="19" t="s">
        <v>660</v>
      </c>
      <c r="AZ65" s="19" t="s">
        <v>611</v>
      </c>
      <c r="BA65" s="19" t="s">
        <v>611</v>
      </c>
      <c r="BB65" s="19" t="s">
        <v>611</v>
      </c>
      <c r="BC65" s="19" t="s">
        <v>610</v>
      </c>
      <c r="BD65" s="19" t="s">
        <v>611</v>
      </c>
      <c r="BI65" s="19" t="s">
        <v>611</v>
      </c>
      <c r="BL65" s="19" t="s">
        <v>611</v>
      </c>
      <c r="BM65" s="19" t="s">
        <v>827</v>
      </c>
      <c r="BN65" s="19" t="s">
        <v>611</v>
      </c>
      <c r="BO65" s="19" t="s">
        <v>611</v>
      </c>
      <c r="BP65" s="19" t="s">
        <v>611</v>
      </c>
      <c r="BQ65" s="19" t="s">
        <v>611</v>
      </c>
      <c r="BR65" s="19" t="s">
        <v>611</v>
      </c>
      <c r="BS65" s="19" t="s">
        <v>2129</v>
      </c>
      <c r="BT65" s="19" t="s">
        <v>610</v>
      </c>
      <c r="BY65" s="19" t="s">
        <v>611</v>
      </c>
      <c r="BZ65" s="19" t="s">
        <v>611</v>
      </c>
      <c r="CA65" s="19" t="s">
        <v>611</v>
      </c>
      <c r="CB65" s="19" t="s">
        <v>611</v>
      </c>
      <c r="CC65" s="19" t="s">
        <v>611</v>
      </c>
      <c r="CD65" s="19" t="s">
        <v>611</v>
      </c>
      <c r="CE65" s="19" t="s">
        <v>611</v>
      </c>
      <c r="CF65" s="19" t="s">
        <v>611</v>
      </c>
      <c r="CG65" s="19" t="s">
        <v>611</v>
      </c>
      <c r="CH65" s="19" t="s">
        <v>611</v>
      </c>
      <c r="CI65" s="19" t="s">
        <v>611</v>
      </c>
      <c r="CJ65" s="19" t="s">
        <v>611</v>
      </c>
      <c r="CK65" s="19" t="s">
        <v>611</v>
      </c>
      <c r="CL65" s="19" t="s">
        <v>611</v>
      </c>
      <c r="CM65" s="19" t="s">
        <v>611</v>
      </c>
      <c r="CN65" s="19" t="s">
        <v>611</v>
      </c>
      <c r="CO65" s="19" t="s">
        <v>611</v>
      </c>
      <c r="CP65" s="19" t="s">
        <v>621</v>
      </c>
      <c r="CQ65" s="19" t="s">
        <v>622</v>
      </c>
      <c r="CR65" s="19" t="s">
        <v>611</v>
      </c>
      <c r="CS65" s="19" t="s">
        <v>611</v>
      </c>
      <c r="CT65" s="19" t="s">
        <v>610</v>
      </c>
      <c r="CU65" s="19" t="s">
        <v>611</v>
      </c>
      <c r="CY65" s="19" t="s">
        <v>611</v>
      </c>
      <c r="CZ65" s="19" t="s">
        <v>611</v>
      </c>
      <c r="DA65" s="19" t="s">
        <v>611</v>
      </c>
      <c r="DB65" s="19" t="s">
        <v>611</v>
      </c>
      <c r="DC65" s="19" t="s">
        <v>611</v>
      </c>
      <c r="DD65" s="19" t="s">
        <v>611</v>
      </c>
      <c r="DE65" s="19" t="s">
        <v>611</v>
      </c>
      <c r="DF65" s="19" t="s">
        <v>611</v>
      </c>
      <c r="DG65" s="19" t="s">
        <v>611</v>
      </c>
      <c r="DK65" s="19" t="s">
        <v>611</v>
      </c>
      <c r="DL65" s="17">
        <v>23</v>
      </c>
      <c r="DM65" s="17">
        <v>2009</v>
      </c>
      <c r="DR65" s="19" t="s">
        <v>611</v>
      </c>
      <c r="DS65" s="19" t="s">
        <v>610</v>
      </c>
      <c r="DT65" s="19" t="s">
        <v>615</v>
      </c>
      <c r="DU65" s="19" t="s">
        <v>610</v>
      </c>
      <c r="DV65" s="18" t="s">
        <v>610</v>
      </c>
      <c r="DW65" s="19" t="s">
        <v>611</v>
      </c>
      <c r="DX65" s="19" t="s">
        <v>611</v>
      </c>
      <c r="DY65" s="19" t="s">
        <v>611</v>
      </c>
      <c r="DZ65" s="19" t="s">
        <v>790</v>
      </c>
      <c r="EA65" s="19" t="s">
        <v>791</v>
      </c>
      <c r="EB65" s="19" t="s">
        <v>611</v>
      </c>
      <c r="EC65" s="19" t="s">
        <v>667</v>
      </c>
      <c r="ED65" s="19" t="s">
        <v>611</v>
      </c>
      <c r="EE65" s="19" t="s">
        <v>611</v>
      </c>
      <c r="EF65" s="19" t="s">
        <v>611</v>
      </c>
      <c r="EG65" s="19" t="s">
        <v>2130</v>
      </c>
      <c r="EH65" s="19" t="s">
        <v>625</v>
      </c>
      <c r="EI65" s="19" t="s">
        <v>611</v>
      </c>
      <c r="EJ65" s="19" t="s">
        <v>611</v>
      </c>
      <c r="EK65" s="19" t="s">
        <v>611</v>
      </c>
      <c r="EL65" s="19" t="s">
        <v>611</v>
      </c>
      <c r="EM65" s="19" t="s">
        <v>611</v>
      </c>
      <c r="EN65" s="19" t="s">
        <v>626</v>
      </c>
      <c r="EO65" s="19" t="s">
        <v>611</v>
      </c>
      <c r="EP65" s="19" t="s">
        <v>611</v>
      </c>
      <c r="EQ65" s="19" t="s">
        <v>611</v>
      </c>
      <c r="ER65" s="19" t="s">
        <v>611</v>
      </c>
      <c r="ES65" s="19" t="s">
        <v>611</v>
      </c>
      <c r="ET65" s="19" t="s">
        <v>611</v>
      </c>
      <c r="EU65" s="19" t="s">
        <v>611</v>
      </c>
      <c r="EV65" s="19" t="s">
        <v>611</v>
      </c>
      <c r="EW65" s="19" t="s">
        <v>611</v>
      </c>
      <c r="EX65" s="19" t="s">
        <v>611</v>
      </c>
      <c r="EY65" s="19" t="s">
        <v>611</v>
      </c>
      <c r="EZ65" s="19" t="s">
        <v>611</v>
      </c>
      <c r="FA65" s="19" t="s">
        <v>611</v>
      </c>
      <c r="FB65" s="19" t="s">
        <v>611</v>
      </c>
      <c r="FC65" s="19" t="s">
        <v>611</v>
      </c>
      <c r="FD65" s="19" t="s">
        <v>611</v>
      </c>
      <c r="FE65" s="19" t="s">
        <v>611</v>
      </c>
      <c r="FF65" s="19" t="s">
        <v>611</v>
      </c>
      <c r="FG65" s="19" t="s">
        <v>611</v>
      </c>
      <c r="FH65" s="19" t="s">
        <v>611</v>
      </c>
      <c r="FI65" s="19" t="s">
        <v>611</v>
      </c>
      <c r="FJ65" s="19" t="s">
        <v>2131</v>
      </c>
      <c r="FK65" s="18" t="s">
        <v>628</v>
      </c>
      <c r="FL65" s="18"/>
      <c r="FM65" s="19" t="s">
        <v>625</v>
      </c>
      <c r="FN65" s="19" t="s">
        <v>672</v>
      </c>
      <c r="FO65" s="19" t="s">
        <v>611</v>
      </c>
      <c r="FP65" s="19" t="s">
        <v>611</v>
      </c>
      <c r="FQ65" s="19" t="s">
        <v>611</v>
      </c>
      <c r="FR65" s="19" t="s">
        <v>611</v>
      </c>
      <c r="FS65" s="19" t="s">
        <v>611</v>
      </c>
      <c r="FT65" s="19" t="s">
        <v>611</v>
      </c>
      <c r="FU65" s="19" t="s">
        <v>629</v>
      </c>
      <c r="FV65" s="19" t="s">
        <v>630</v>
      </c>
      <c r="FW65" s="19" t="s">
        <v>611</v>
      </c>
      <c r="FX65" s="19" t="s">
        <v>611</v>
      </c>
      <c r="FY65" s="19" t="s">
        <v>611</v>
      </c>
      <c r="FZ65" s="19" t="s">
        <v>611</v>
      </c>
      <c r="GA65" s="19" t="s">
        <v>611</v>
      </c>
      <c r="GB65" s="19" t="s">
        <v>611</v>
      </c>
      <c r="GC65" s="19" t="s">
        <v>611</v>
      </c>
      <c r="GD65" s="19" t="s">
        <v>611</v>
      </c>
      <c r="GE65" s="19" t="s">
        <v>679</v>
      </c>
      <c r="GF65" s="19" t="s">
        <v>680</v>
      </c>
      <c r="GG65" s="19" t="s">
        <v>611</v>
      </c>
      <c r="GH65" s="19" t="s">
        <v>611</v>
      </c>
      <c r="GI65" s="19" t="s">
        <v>611</v>
      </c>
      <c r="GJ65" s="19" t="s">
        <v>611</v>
      </c>
      <c r="GK65" s="19" t="s">
        <v>683</v>
      </c>
      <c r="GL65" s="19" t="s">
        <v>629</v>
      </c>
      <c r="GM65" s="19" t="s">
        <v>630</v>
      </c>
      <c r="GN65" s="19" t="s">
        <v>611</v>
      </c>
      <c r="GO65" s="19" t="s">
        <v>611</v>
      </c>
      <c r="GP65" s="19" t="s">
        <v>611</v>
      </c>
      <c r="GQ65" s="19" t="s">
        <v>611</v>
      </c>
      <c r="GR65" s="19" t="s">
        <v>611</v>
      </c>
      <c r="GS65" s="19" t="s">
        <v>611</v>
      </c>
      <c r="GT65" s="19" t="s">
        <v>611</v>
      </c>
      <c r="GU65" s="19" t="s">
        <v>611</v>
      </c>
      <c r="GV65" s="19" t="s">
        <v>611</v>
      </c>
      <c r="GW65" s="19" t="s">
        <v>611</v>
      </c>
      <c r="GX65" s="19" t="s">
        <v>611</v>
      </c>
      <c r="GY65" s="19" t="s">
        <v>611</v>
      </c>
      <c r="GZ65" s="19" t="s">
        <v>611</v>
      </c>
      <c r="HA65" s="19" t="s">
        <v>2132</v>
      </c>
      <c r="HB65" s="18" t="s">
        <v>2133</v>
      </c>
      <c r="HC65" s="18" t="s">
        <v>2134</v>
      </c>
      <c r="HD65" s="19" t="s">
        <v>611</v>
      </c>
      <c r="HE65" s="19" t="s">
        <v>672</v>
      </c>
      <c r="HF65" s="19" t="s">
        <v>611</v>
      </c>
      <c r="HG65" s="19" t="s">
        <v>611</v>
      </c>
      <c r="HH65" s="19" t="s">
        <v>611</v>
      </c>
      <c r="HI65" s="19" t="s">
        <v>611</v>
      </c>
      <c r="HJ65" s="19" t="s">
        <v>611</v>
      </c>
      <c r="HK65" s="19" t="s">
        <v>611</v>
      </c>
      <c r="HL65" s="19" t="s">
        <v>611</v>
      </c>
      <c r="HM65" s="19" t="s">
        <v>611</v>
      </c>
      <c r="HN65" s="19" t="s">
        <v>611</v>
      </c>
      <c r="HO65" s="19" t="s">
        <v>697</v>
      </c>
      <c r="HP65" s="19" t="s">
        <v>611</v>
      </c>
      <c r="HQ65" s="19" t="s">
        <v>611</v>
      </c>
      <c r="HR65" s="19" t="s">
        <v>611</v>
      </c>
      <c r="HS65" s="19" t="s">
        <v>611</v>
      </c>
      <c r="HT65" s="19" t="s">
        <v>611</v>
      </c>
      <c r="HU65" s="19" t="s">
        <v>611</v>
      </c>
      <c r="HV65" s="19" t="s">
        <v>611</v>
      </c>
      <c r="HW65" s="19" t="s">
        <v>611</v>
      </c>
      <c r="HX65" s="19" t="s">
        <v>611</v>
      </c>
      <c r="HY65" s="19" t="s">
        <v>611</v>
      </c>
      <c r="HZ65" s="19" t="s">
        <v>611</v>
      </c>
      <c r="IA65" s="19" t="s">
        <v>611</v>
      </c>
      <c r="IB65" s="18" t="s">
        <v>872</v>
      </c>
      <c r="IC65" s="18" t="s">
        <v>697</v>
      </c>
      <c r="ID65" s="19" t="s">
        <v>2135</v>
      </c>
      <c r="IE65" s="19" t="s">
        <v>611</v>
      </c>
      <c r="IF65" s="19" t="s">
        <v>672</v>
      </c>
      <c r="IG65" s="19" t="s">
        <v>611</v>
      </c>
      <c r="IH65" s="18" t="s">
        <v>611</v>
      </c>
      <c r="II65" s="19" t="s">
        <v>611</v>
      </c>
      <c r="IJ65" s="19" t="s">
        <v>611</v>
      </c>
      <c r="IK65" s="19" t="s">
        <v>611</v>
      </c>
      <c r="IL65" s="19" t="s">
        <v>611</v>
      </c>
      <c r="IM65" s="19" t="s">
        <v>611</v>
      </c>
      <c r="IN65" s="19" t="s">
        <v>611</v>
      </c>
      <c r="IO65" s="19" t="s">
        <v>611</v>
      </c>
      <c r="IP65" s="19" t="s">
        <v>611</v>
      </c>
      <c r="IQ65" s="19" t="s">
        <v>611</v>
      </c>
      <c r="IR65" s="19" t="s">
        <v>611</v>
      </c>
      <c r="IS65" s="19" t="s">
        <v>611</v>
      </c>
      <c r="IT65" s="19" t="s">
        <v>611</v>
      </c>
      <c r="IU65" s="19" t="s">
        <v>611</v>
      </c>
      <c r="IV65" s="19" t="s">
        <v>611</v>
      </c>
      <c r="IW65" s="19" t="s">
        <v>611</v>
      </c>
      <c r="IX65" s="19" t="s">
        <v>714</v>
      </c>
      <c r="IY65" s="19" t="s">
        <v>611</v>
      </c>
      <c r="IZ65" s="19" t="s">
        <v>715</v>
      </c>
      <c r="JA65" s="19" t="s">
        <v>611</v>
      </c>
      <c r="JB65" s="19" t="s">
        <v>611</v>
      </c>
      <c r="JC65" s="19" t="s">
        <v>611</v>
      </c>
      <c r="JD65" s="19" t="s">
        <v>611</v>
      </c>
      <c r="JE65" s="19" t="s">
        <v>805</v>
      </c>
      <c r="JF65" s="19" t="s">
        <v>611</v>
      </c>
      <c r="JG65" s="19" t="s">
        <v>611</v>
      </c>
      <c r="JH65" s="19" t="s">
        <v>611</v>
      </c>
      <c r="JI65" s="19" t="s">
        <v>2136</v>
      </c>
      <c r="JJ65" s="18"/>
      <c r="JK65" s="18" t="s">
        <v>2137</v>
      </c>
      <c r="JL65" s="19" t="s">
        <v>638</v>
      </c>
      <c r="JM65" s="17">
        <v>0.5</v>
      </c>
      <c r="JN65" s="19" t="s">
        <v>611</v>
      </c>
      <c r="JP65" s="19" t="s">
        <v>611</v>
      </c>
      <c r="JR65" s="19" t="s">
        <v>729</v>
      </c>
      <c r="JS65" s="17">
        <v>0.5</v>
      </c>
      <c r="JT65" s="19" t="s">
        <v>611</v>
      </c>
      <c r="JU65" s="19" t="s">
        <v>611</v>
      </c>
      <c r="JW65" s="19" t="s">
        <v>611</v>
      </c>
      <c r="JY65" s="19" t="s">
        <v>731</v>
      </c>
      <c r="JZ65" s="17">
        <v>215000</v>
      </c>
      <c r="KA65" s="19" t="s">
        <v>611</v>
      </c>
      <c r="KC65" s="19" t="s">
        <v>611</v>
      </c>
      <c r="KD65" s="19" t="s">
        <v>611</v>
      </c>
      <c r="KF65" s="19" t="s">
        <v>611</v>
      </c>
      <c r="KH65" s="19" t="s">
        <v>610</v>
      </c>
      <c r="KI65" s="19" t="s">
        <v>611</v>
      </c>
      <c r="KJ65" s="19" t="s">
        <v>733</v>
      </c>
      <c r="KK65" s="19" t="s">
        <v>611</v>
      </c>
      <c r="KL65" s="19" t="s">
        <v>611</v>
      </c>
      <c r="KM65" s="19" t="s">
        <v>611</v>
      </c>
      <c r="KN65" s="19" t="s">
        <v>734</v>
      </c>
      <c r="KO65" s="19" t="s">
        <v>641</v>
      </c>
      <c r="KP65" s="19" t="s">
        <v>611</v>
      </c>
      <c r="KQ65" s="19" t="s">
        <v>611</v>
      </c>
      <c r="KR65" s="19" t="s">
        <v>611</v>
      </c>
      <c r="KS65" s="19" t="s">
        <v>611</v>
      </c>
      <c r="KT65" s="19" t="s">
        <v>611</v>
      </c>
      <c r="KU65" s="19" t="s">
        <v>611</v>
      </c>
      <c r="KV65" s="19" t="s">
        <v>611</v>
      </c>
      <c r="KW65" s="19" t="s">
        <v>611</v>
      </c>
      <c r="KX65" s="19" t="s">
        <v>644</v>
      </c>
      <c r="KY65" s="19" t="s">
        <v>2138</v>
      </c>
      <c r="KZ65" s="19" t="s">
        <v>742</v>
      </c>
      <c r="LA65" s="19" t="s">
        <v>2139</v>
      </c>
      <c r="LB65" s="19" t="s">
        <v>744</v>
      </c>
      <c r="LC65" s="19" t="s">
        <v>2140</v>
      </c>
      <c r="LD65" s="19" t="s">
        <v>611</v>
      </c>
      <c r="LE65" s="19" t="s">
        <v>611</v>
      </c>
      <c r="LF65" s="19" t="s">
        <v>746</v>
      </c>
      <c r="LG65" s="19" t="s">
        <v>2141</v>
      </c>
      <c r="LH65" s="19" t="s">
        <v>611</v>
      </c>
      <c r="LI65" s="19" t="s">
        <v>611</v>
      </c>
      <c r="LJ65" s="19" t="s">
        <v>611</v>
      </c>
      <c r="LK65" s="19" t="s">
        <v>611</v>
      </c>
      <c r="LL65" s="19" t="s">
        <v>611</v>
      </c>
      <c r="LM65" s="19" t="s">
        <v>611</v>
      </c>
      <c r="LN65" s="19" t="s">
        <v>611</v>
      </c>
      <c r="LO65" s="19" t="s">
        <v>611</v>
      </c>
      <c r="LP65" s="19" t="s">
        <v>756</v>
      </c>
      <c r="LQ65" s="19" t="s">
        <v>2142</v>
      </c>
      <c r="LR65" s="19" t="s">
        <v>611</v>
      </c>
      <c r="LS65" s="19" t="s">
        <v>611</v>
      </c>
      <c r="LT65" s="19" t="s">
        <v>611</v>
      </c>
      <c r="LU65" s="19" t="s">
        <v>758</v>
      </c>
      <c r="LV65" s="19" t="s">
        <v>759</v>
      </c>
      <c r="LW65" s="19" t="s">
        <v>760</v>
      </c>
      <c r="LX65" s="19" t="s">
        <v>761</v>
      </c>
      <c r="LY65" s="19" t="s">
        <v>762</v>
      </c>
      <c r="LZ65" s="19" t="s">
        <v>763</v>
      </c>
      <c r="MA65" s="19" t="s">
        <v>611</v>
      </c>
      <c r="MB65" s="19" t="s">
        <v>765</v>
      </c>
      <c r="MC65" s="19" t="s">
        <v>766</v>
      </c>
      <c r="MD65" s="19" t="s">
        <v>767</v>
      </c>
      <c r="ME65" s="19" t="s">
        <v>768</v>
      </c>
      <c r="MF65" s="19" t="s">
        <v>611</v>
      </c>
      <c r="MG65" s="19" t="s">
        <v>646</v>
      </c>
      <c r="MH65" s="19" t="s">
        <v>611</v>
      </c>
      <c r="MI65" s="19" t="s">
        <v>611</v>
      </c>
      <c r="MJ65" s="19" t="s">
        <v>2130</v>
      </c>
      <c r="MK65" s="19" t="s">
        <v>611</v>
      </c>
      <c r="ML65" s="19" t="s">
        <v>611</v>
      </c>
      <c r="MM65" s="19" t="s">
        <v>611</v>
      </c>
      <c r="MN65" s="19" t="s">
        <v>634</v>
      </c>
      <c r="MO65" s="19" t="s">
        <v>611</v>
      </c>
      <c r="MP65" s="19" t="s">
        <v>610</v>
      </c>
      <c r="MQ65" s="19" t="s">
        <v>611</v>
      </c>
      <c r="MR65" s="19" t="s">
        <v>611</v>
      </c>
      <c r="MS65" s="19" t="s">
        <v>611</v>
      </c>
      <c r="MT65" s="19" t="s">
        <v>648</v>
      </c>
      <c r="MU65" s="19" t="s">
        <v>611</v>
      </c>
      <c r="MV65" s="19" t="s">
        <v>611</v>
      </c>
      <c r="MW65" s="19" t="s">
        <v>611</v>
      </c>
      <c r="MX65" s="19" t="s">
        <v>611</v>
      </c>
      <c r="MY65" s="19" t="s">
        <v>611</v>
      </c>
      <c r="MZ65" s="19" t="s">
        <v>611</v>
      </c>
      <c r="NA65" s="19" t="s">
        <v>611</v>
      </c>
      <c r="NB65" s="19" t="s">
        <v>611</v>
      </c>
      <c r="NC65" s="19" t="s">
        <v>611</v>
      </c>
      <c r="ND65" s="19" t="s">
        <v>611</v>
      </c>
      <c r="NE65" s="19" t="s">
        <v>611</v>
      </c>
      <c r="NF65" s="19" t="s">
        <v>611</v>
      </c>
      <c r="NG65" s="19" t="s">
        <v>611</v>
      </c>
      <c r="NH65" s="19" t="s">
        <v>611</v>
      </c>
      <c r="NI65" s="19" t="s">
        <v>611</v>
      </c>
      <c r="NJ65" s="19" t="s">
        <v>775</v>
      </c>
      <c r="NK65" s="19" t="s">
        <v>611</v>
      </c>
      <c r="NL65" s="19" t="s">
        <v>611</v>
      </c>
      <c r="NM65" s="19" t="s">
        <v>611</v>
      </c>
      <c r="NN65" s="19" t="s">
        <v>611</v>
      </c>
      <c r="NO65" s="19" t="s">
        <v>2143</v>
      </c>
      <c r="NP65" s="18">
        <f t="shared" si="18"/>
        <v>26564.5</v>
      </c>
      <c r="NQ65" s="18">
        <f t="shared" si="19"/>
        <v>100000</v>
      </c>
      <c r="NR65" s="18">
        <f>SUM(OD65,QD65)</f>
        <v>0</v>
      </c>
      <c r="NS65" s="18">
        <f>SUM(OE65,QE65)</f>
        <v>100000</v>
      </c>
      <c r="NT65" s="18">
        <f>SUM(OF65,QF65)</f>
        <v>26564.5</v>
      </c>
      <c r="NU65" s="18">
        <f>SUM(OG65,QG65)</f>
        <v>0</v>
      </c>
      <c r="NV65" s="17">
        <v>125661.5</v>
      </c>
      <c r="OA65" s="17">
        <v>26564.5</v>
      </c>
      <c r="OD65" s="18">
        <f t="shared" si="20"/>
        <v>0</v>
      </c>
      <c r="OE65" s="18">
        <f>SUM(OR65,OS65,OT65,OU65,OV65,OW65,OX65,OY65,OZ65,PA65,PB65,PC65,PD65,PE65)</f>
        <v>0</v>
      </c>
      <c r="OF65" s="18">
        <f>SUM(NW65,NX65,NY65,NZ65,OA65,OB65,OC65,OI65,PF65,PG65,PH65,PI65,PJ65,PK65,PM65)</f>
        <v>26564.5</v>
      </c>
      <c r="OG65" s="18">
        <f t="shared" si="21"/>
        <v>0</v>
      </c>
      <c r="OH65" s="19"/>
      <c r="OI65" s="18" t="s">
        <v>611</v>
      </c>
      <c r="OQ65" s="19" t="s">
        <v>611</v>
      </c>
      <c r="PE65" s="19" t="s">
        <v>611</v>
      </c>
      <c r="PL65" s="19" t="s">
        <v>611</v>
      </c>
      <c r="PM65" s="19" t="s">
        <v>611</v>
      </c>
      <c r="PX65" s="19" t="s">
        <v>611</v>
      </c>
      <c r="PY65" s="19" t="s">
        <v>611</v>
      </c>
      <c r="QD65" s="18">
        <f t="shared" si="22"/>
        <v>0</v>
      </c>
      <c r="QE65" s="18">
        <f t="shared" si="23"/>
        <v>100000</v>
      </c>
      <c r="QF65" s="18">
        <f t="shared" si="24"/>
        <v>0</v>
      </c>
      <c r="QG65" s="18">
        <f t="shared" si="25"/>
        <v>0</v>
      </c>
      <c r="QI65" s="19" t="s">
        <v>611</v>
      </c>
      <c r="QJ65" s="19" t="s">
        <v>611</v>
      </c>
      <c r="QP65" s="19" t="s">
        <v>611</v>
      </c>
      <c r="QQ65" s="18" t="s">
        <v>611</v>
      </c>
      <c r="QZ65" s="17">
        <v>100000</v>
      </c>
      <c r="RN65" s="19" t="s">
        <v>611</v>
      </c>
      <c r="RO65" s="19" t="s">
        <v>611</v>
      </c>
      <c r="RP65" s="19" t="s">
        <v>611</v>
      </c>
      <c r="RU65" s="19" t="s">
        <v>611</v>
      </c>
      <c r="RV65" s="19" t="s">
        <v>611</v>
      </c>
      <c r="SE65" s="19" t="s">
        <v>611</v>
      </c>
      <c r="SF65" s="19" t="s">
        <v>611</v>
      </c>
      <c r="SS65" s="19" t="s">
        <v>611</v>
      </c>
      <c r="ST65" s="19" t="s">
        <v>611</v>
      </c>
      <c r="SU65" s="19" t="s">
        <v>611</v>
      </c>
      <c r="SV65" s="19" t="s">
        <v>839</v>
      </c>
      <c r="SW65" s="19" t="s">
        <v>2144</v>
      </c>
      <c r="SX65" s="18">
        <f t="shared" si="26"/>
        <v>6712.3</v>
      </c>
      <c r="SY65" s="18">
        <f t="shared" si="27"/>
        <v>78649.7</v>
      </c>
      <c r="SZ65" s="19" t="s">
        <v>611</v>
      </c>
      <c r="TC65" s="17">
        <v>6712.3</v>
      </c>
      <c r="TH65" s="18">
        <f t="shared" si="28"/>
        <v>0</v>
      </c>
      <c r="TI65" s="18">
        <f t="shared" si="29"/>
        <v>0</v>
      </c>
      <c r="TJ65" s="18">
        <f t="shared" si="30"/>
        <v>6712.3</v>
      </c>
      <c r="TK65" s="18">
        <f t="shared" si="31"/>
        <v>0</v>
      </c>
      <c r="TL65" s="19" t="s">
        <v>611</v>
      </c>
      <c r="TM65" s="19" t="s">
        <v>611</v>
      </c>
      <c r="TT65" s="19" t="s">
        <v>611</v>
      </c>
      <c r="TU65" s="19" t="s">
        <v>611</v>
      </c>
      <c r="UI65" s="19" t="s">
        <v>611</v>
      </c>
      <c r="UJ65" s="19" t="s">
        <v>611</v>
      </c>
      <c r="UQ65" s="19" t="s">
        <v>611</v>
      </c>
      <c r="UR65" s="19" t="s">
        <v>611</v>
      </c>
      <c r="VC65" s="19" t="s">
        <v>611</v>
      </c>
      <c r="VD65" s="19" t="s">
        <v>611</v>
      </c>
      <c r="VI65" s="18">
        <f t="shared" si="32"/>
        <v>0</v>
      </c>
      <c r="VJ65" s="18">
        <f t="shared" si="33"/>
        <v>78649.7</v>
      </c>
      <c r="VK65" s="18">
        <f t="shared" si="34"/>
        <v>0</v>
      </c>
      <c r="VL65" s="18">
        <f t="shared" si="35"/>
        <v>0</v>
      </c>
      <c r="VN65" s="19" t="s">
        <v>611</v>
      </c>
      <c r="VO65" s="19" t="s">
        <v>611</v>
      </c>
      <c r="VU65" s="19" t="s">
        <v>611</v>
      </c>
      <c r="VV65" s="19" t="s">
        <v>611</v>
      </c>
      <c r="WE65" s="17">
        <v>78649.7</v>
      </c>
      <c r="WS65" s="19" t="s">
        <v>611</v>
      </c>
      <c r="WT65" s="19" t="s">
        <v>611</v>
      </c>
      <c r="WU65" s="19" t="s">
        <v>611</v>
      </c>
      <c r="WZ65" s="19" t="s">
        <v>611</v>
      </c>
      <c r="XA65" s="19" t="s">
        <v>611</v>
      </c>
      <c r="XJ65" s="19" t="s">
        <v>611</v>
      </c>
      <c r="XK65" s="19" t="s">
        <v>611</v>
      </c>
      <c r="XX65" s="19" t="s">
        <v>611</v>
      </c>
      <c r="XY65" s="19" t="s">
        <v>611</v>
      </c>
      <c r="XZ65" s="19" t="s">
        <v>2145</v>
      </c>
      <c r="YA65" s="17">
        <v>0</v>
      </c>
      <c r="YB65" s="19" t="s">
        <v>636</v>
      </c>
      <c r="YC65" s="19" t="s">
        <v>2146</v>
      </c>
      <c r="YD65" s="19" t="s">
        <v>610</v>
      </c>
    </row>
    <row r="66" spans="1:654" ht="15" customHeight="1">
      <c r="A66" s="17">
        <v>2024</v>
      </c>
      <c r="B66" s="17">
        <v>5951034</v>
      </c>
      <c r="C66" s="19" t="s">
        <v>2147</v>
      </c>
      <c r="D66" s="17">
        <v>0.25</v>
      </c>
      <c r="E66" s="19" t="s">
        <v>610</v>
      </c>
      <c r="F66" s="19" t="s">
        <v>611</v>
      </c>
      <c r="G66" s="22"/>
      <c r="H66" s="19" t="s">
        <v>611</v>
      </c>
      <c r="I66" s="22"/>
      <c r="J66" s="19" t="s">
        <v>611</v>
      </c>
      <c r="K66" s="22"/>
      <c r="L66" s="19" t="s">
        <v>611</v>
      </c>
      <c r="M66" s="22"/>
      <c r="N66" s="19" t="s">
        <v>611</v>
      </c>
      <c r="O66" s="22"/>
      <c r="P66" s="19" t="s">
        <v>611</v>
      </c>
      <c r="Q66" s="22"/>
      <c r="R66" s="19" t="s">
        <v>611</v>
      </c>
      <c r="S66" s="22"/>
      <c r="T66" s="22" t="s">
        <v>612</v>
      </c>
      <c r="U66" s="19" t="s">
        <v>611</v>
      </c>
      <c r="V66" s="19" t="s">
        <v>611</v>
      </c>
      <c r="W66" s="19" t="s">
        <v>655</v>
      </c>
      <c r="X66" s="19" t="s">
        <v>611</v>
      </c>
      <c r="Y66" s="19" t="s">
        <v>611</v>
      </c>
      <c r="Z66" s="19" t="s">
        <v>610</v>
      </c>
      <c r="AA66" s="19" t="s">
        <v>611</v>
      </c>
      <c r="AB66" s="22"/>
      <c r="AC66" s="19" t="s">
        <v>611</v>
      </c>
      <c r="AD66" s="22"/>
      <c r="AE66" s="19" t="s">
        <v>611</v>
      </c>
      <c r="AF66" s="22"/>
      <c r="AG66" s="19" t="s">
        <v>611</v>
      </c>
      <c r="AH66" s="22"/>
      <c r="AI66" s="19" t="s">
        <v>611</v>
      </c>
      <c r="AJ66" s="22"/>
      <c r="AK66" s="19" t="s">
        <v>611</v>
      </c>
      <c r="AL66" s="22"/>
      <c r="AM66" s="19" t="s">
        <v>611</v>
      </c>
      <c r="AN66" s="22"/>
      <c r="AO66" s="18" t="s">
        <v>612</v>
      </c>
      <c r="AP66" s="19" t="s">
        <v>611</v>
      </c>
      <c r="AQ66" s="19" t="s">
        <v>611</v>
      </c>
      <c r="AR66" s="19" t="s">
        <v>655</v>
      </c>
      <c r="AS66" s="19" t="s">
        <v>611</v>
      </c>
      <c r="AT66" s="19" t="s">
        <v>611</v>
      </c>
      <c r="AU66" s="18" t="s">
        <v>610</v>
      </c>
      <c r="AV66" s="19" t="s">
        <v>617</v>
      </c>
      <c r="AW66" s="19" t="s">
        <v>618</v>
      </c>
      <c r="AX66" s="19" t="s">
        <v>659</v>
      </c>
      <c r="AY66" s="19" t="s">
        <v>611</v>
      </c>
      <c r="AZ66" s="19" t="s">
        <v>611</v>
      </c>
      <c r="BA66" s="19" t="s">
        <v>611</v>
      </c>
      <c r="BB66" s="19" t="s">
        <v>611</v>
      </c>
      <c r="BC66" s="19" t="s">
        <v>1029</v>
      </c>
      <c r="BD66" s="19" t="s">
        <v>1030</v>
      </c>
      <c r="BI66" s="19" t="s">
        <v>611</v>
      </c>
      <c r="BL66" s="19" t="s">
        <v>611</v>
      </c>
      <c r="BM66" s="19" t="s">
        <v>611</v>
      </c>
      <c r="BN66" s="19" t="s">
        <v>611</v>
      </c>
      <c r="BO66" s="19" t="s">
        <v>611</v>
      </c>
      <c r="BP66" s="19" t="s">
        <v>611</v>
      </c>
      <c r="BQ66" s="19" t="s">
        <v>611</v>
      </c>
      <c r="BR66" s="19" t="s">
        <v>611</v>
      </c>
      <c r="BS66" s="19" t="s">
        <v>611</v>
      </c>
      <c r="BT66" s="19" t="s">
        <v>610</v>
      </c>
      <c r="BY66" s="19" t="s">
        <v>611</v>
      </c>
      <c r="BZ66" s="19" t="s">
        <v>611</v>
      </c>
      <c r="CA66" s="19" t="s">
        <v>611</v>
      </c>
      <c r="CB66" s="19" t="s">
        <v>611</v>
      </c>
      <c r="CC66" s="19" t="s">
        <v>611</v>
      </c>
      <c r="CD66" s="19" t="s">
        <v>611</v>
      </c>
      <c r="CE66" s="19" t="s">
        <v>611</v>
      </c>
      <c r="CF66" s="19" t="s">
        <v>611</v>
      </c>
      <c r="CG66" s="19" t="s">
        <v>611</v>
      </c>
      <c r="CH66" s="19" t="s">
        <v>611</v>
      </c>
      <c r="CI66" s="19" t="s">
        <v>611</v>
      </c>
      <c r="CJ66" s="19" t="s">
        <v>611</v>
      </c>
      <c r="CK66" s="19" t="s">
        <v>611</v>
      </c>
      <c r="CL66" s="19" t="s">
        <v>611</v>
      </c>
      <c r="CM66" s="19" t="s">
        <v>611</v>
      </c>
      <c r="CN66" s="19" t="s">
        <v>611</v>
      </c>
      <c r="CO66" s="19" t="s">
        <v>611</v>
      </c>
      <c r="CP66" s="19" t="s">
        <v>621</v>
      </c>
      <c r="CQ66" s="19" t="s">
        <v>622</v>
      </c>
      <c r="CR66" s="19" t="s">
        <v>611</v>
      </c>
      <c r="CS66" s="19" t="s">
        <v>611</v>
      </c>
      <c r="CT66" s="19" t="s">
        <v>610</v>
      </c>
      <c r="CU66" s="19" t="s">
        <v>611</v>
      </c>
      <c r="CY66" s="19" t="s">
        <v>611</v>
      </c>
      <c r="CZ66" s="19" t="s">
        <v>611</v>
      </c>
      <c r="DA66" s="19" t="s">
        <v>611</v>
      </c>
      <c r="DB66" s="19" t="s">
        <v>611</v>
      </c>
      <c r="DC66" s="19" t="s">
        <v>611</v>
      </c>
      <c r="DD66" s="19" t="s">
        <v>611</v>
      </c>
      <c r="DE66" s="19" t="s">
        <v>611</v>
      </c>
      <c r="DF66" s="19" t="s">
        <v>611</v>
      </c>
      <c r="DG66" s="19" t="s">
        <v>611</v>
      </c>
      <c r="DK66" s="19" t="s">
        <v>611</v>
      </c>
      <c r="DL66" s="17">
        <v>0</v>
      </c>
      <c r="DN66" s="17">
        <v>0</v>
      </c>
      <c r="DP66" s="17">
        <v>0</v>
      </c>
      <c r="DR66" s="19" t="s">
        <v>611</v>
      </c>
      <c r="DS66" s="19" t="s">
        <v>610</v>
      </c>
      <c r="DT66" s="19" t="s">
        <v>610</v>
      </c>
      <c r="DU66" s="19" t="s">
        <v>610</v>
      </c>
      <c r="DV66" s="18" t="s">
        <v>610</v>
      </c>
      <c r="DW66" s="19" t="s">
        <v>610</v>
      </c>
      <c r="DX66" s="19" t="s">
        <v>611</v>
      </c>
      <c r="DY66" s="19" t="s">
        <v>611</v>
      </c>
      <c r="DZ66" s="19" t="s">
        <v>611</v>
      </c>
      <c r="EA66" s="19" t="s">
        <v>791</v>
      </c>
      <c r="EB66" s="19" t="s">
        <v>848</v>
      </c>
      <c r="EC66" s="19" t="s">
        <v>667</v>
      </c>
      <c r="ED66" s="19" t="s">
        <v>611</v>
      </c>
      <c r="EE66" s="19" t="s">
        <v>611</v>
      </c>
      <c r="EF66" s="19" t="s">
        <v>611</v>
      </c>
      <c r="EG66" s="19" t="s">
        <v>611</v>
      </c>
      <c r="EH66" s="19" t="s">
        <v>625</v>
      </c>
      <c r="EI66" s="19" t="s">
        <v>611</v>
      </c>
      <c r="EJ66" s="19" t="s">
        <v>611</v>
      </c>
      <c r="EK66" s="19" t="s">
        <v>849</v>
      </c>
      <c r="EL66" s="19" t="s">
        <v>611</v>
      </c>
      <c r="EM66" s="19" t="s">
        <v>611</v>
      </c>
      <c r="EN66" s="19" t="s">
        <v>626</v>
      </c>
      <c r="EO66" s="19" t="s">
        <v>611</v>
      </c>
      <c r="EP66" s="19" t="s">
        <v>611</v>
      </c>
      <c r="EQ66" s="19" t="s">
        <v>611</v>
      </c>
      <c r="ER66" s="19" t="s">
        <v>611</v>
      </c>
      <c r="ES66" s="19" t="s">
        <v>611</v>
      </c>
      <c r="ET66" s="19" t="s">
        <v>611</v>
      </c>
      <c r="EU66" s="19" t="s">
        <v>611</v>
      </c>
      <c r="EV66" s="19" t="s">
        <v>611</v>
      </c>
      <c r="EW66" s="19" t="s">
        <v>611</v>
      </c>
      <c r="EX66" s="19" t="s">
        <v>611</v>
      </c>
      <c r="EY66" s="19" t="s">
        <v>611</v>
      </c>
      <c r="EZ66" s="19" t="s">
        <v>611</v>
      </c>
      <c r="FA66" s="19" t="s">
        <v>611</v>
      </c>
      <c r="FB66" s="19" t="s">
        <v>611</v>
      </c>
      <c r="FC66" s="19" t="s">
        <v>611</v>
      </c>
      <c r="FD66" s="19" t="s">
        <v>611</v>
      </c>
      <c r="FE66" s="19" t="s">
        <v>611</v>
      </c>
      <c r="FF66" s="19" t="s">
        <v>611</v>
      </c>
      <c r="FG66" s="19" t="s">
        <v>611</v>
      </c>
      <c r="FH66" s="19" t="s">
        <v>611</v>
      </c>
      <c r="FI66" s="19" t="s">
        <v>611</v>
      </c>
      <c r="FJ66" s="19" t="s">
        <v>2148</v>
      </c>
      <c r="FK66" s="18" t="s">
        <v>1678</v>
      </c>
      <c r="FL66" s="18"/>
      <c r="FM66" s="19" t="s">
        <v>611</v>
      </c>
      <c r="FN66" s="19" t="s">
        <v>611</v>
      </c>
      <c r="FO66" s="19" t="s">
        <v>832</v>
      </c>
      <c r="FP66" s="19" t="s">
        <v>611</v>
      </c>
      <c r="FQ66" s="19" t="s">
        <v>611</v>
      </c>
      <c r="FR66" s="19" t="s">
        <v>611</v>
      </c>
      <c r="FS66" s="19" t="s">
        <v>611</v>
      </c>
      <c r="FT66" s="19" t="s">
        <v>611</v>
      </c>
      <c r="FU66" s="19" t="s">
        <v>611</v>
      </c>
      <c r="FV66" s="19" t="s">
        <v>611</v>
      </c>
      <c r="FW66" s="19" t="s">
        <v>611</v>
      </c>
      <c r="FX66" s="19" t="s">
        <v>611</v>
      </c>
      <c r="FY66" s="19" t="s">
        <v>611</v>
      </c>
      <c r="FZ66" s="19" t="s">
        <v>611</v>
      </c>
      <c r="GA66" s="19" t="s">
        <v>611</v>
      </c>
      <c r="GB66" s="19" t="s">
        <v>611</v>
      </c>
      <c r="GC66" s="19" t="s">
        <v>611</v>
      </c>
      <c r="GD66" s="19" t="s">
        <v>611</v>
      </c>
      <c r="GE66" s="19" t="s">
        <v>611</v>
      </c>
      <c r="GF66" s="19" t="s">
        <v>611</v>
      </c>
      <c r="GG66" s="19" t="s">
        <v>611</v>
      </c>
      <c r="GH66" s="19" t="s">
        <v>611</v>
      </c>
      <c r="GI66" s="19" t="s">
        <v>611</v>
      </c>
      <c r="GJ66" s="19" t="s">
        <v>611</v>
      </c>
      <c r="GK66" s="19" t="s">
        <v>611</v>
      </c>
      <c r="GL66" s="19" t="s">
        <v>611</v>
      </c>
      <c r="GM66" s="19" t="s">
        <v>611</v>
      </c>
      <c r="GN66" s="19" t="s">
        <v>611</v>
      </c>
      <c r="GO66" s="19" t="s">
        <v>611</v>
      </c>
      <c r="GP66" s="19" t="s">
        <v>611</v>
      </c>
      <c r="GQ66" s="19" t="s">
        <v>611</v>
      </c>
      <c r="GR66" s="19" t="s">
        <v>611</v>
      </c>
      <c r="GS66" s="19" t="s">
        <v>611</v>
      </c>
      <c r="GT66" s="19" t="s">
        <v>611</v>
      </c>
      <c r="GU66" s="19" t="s">
        <v>611</v>
      </c>
      <c r="GV66" s="19" t="s">
        <v>611</v>
      </c>
      <c r="GW66" s="19" t="s">
        <v>611</v>
      </c>
      <c r="GX66" s="19" t="s">
        <v>611</v>
      </c>
      <c r="GY66" s="19" t="s">
        <v>611</v>
      </c>
      <c r="GZ66" s="19" t="s">
        <v>611</v>
      </c>
      <c r="HA66" s="19" t="s">
        <v>637</v>
      </c>
      <c r="HB66" s="18" t="s">
        <v>832</v>
      </c>
      <c r="HC66" s="18" t="s">
        <v>832</v>
      </c>
      <c r="HD66" s="19" t="s">
        <v>611</v>
      </c>
      <c r="HE66" s="19" t="s">
        <v>672</v>
      </c>
      <c r="HF66" s="19" t="s">
        <v>611</v>
      </c>
      <c r="HG66" s="19" t="s">
        <v>611</v>
      </c>
      <c r="HH66" s="19" t="s">
        <v>611</v>
      </c>
      <c r="HI66" s="19" t="s">
        <v>611</v>
      </c>
      <c r="HJ66" s="19" t="s">
        <v>611</v>
      </c>
      <c r="HK66" s="19" t="s">
        <v>611</v>
      </c>
      <c r="HL66" s="19" t="s">
        <v>611</v>
      </c>
      <c r="HM66" s="19" t="s">
        <v>611</v>
      </c>
      <c r="HN66" s="19" t="s">
        <v>611</v>
      </c>
      <c r="HO66" s="19" t="s">
        <v>697</v>
      </c>
      <c r="HP66" s="19" t="s">
        <v>611</v>
      </c>
      <c r="HQ66" s="19" t="s">
        <v>611</v>
      </c>
      <c r="HR66" s="19" t="s">
        <v>611</v>
      </c>
      <c r="HS66" s="19" t="s">
        <v>611</v>
      </c>
      <c r="HT66" s="19" t="s">
        <v>611</v>
      </c>
      <c r="HU66" s="19" t="s">
        <v>611</v>
      </c>
      <c r="HV66" s="19" t="s">
        <v>611</v>
      </c>
      <c r="HW66" s="19" t="s">
        <v>611</v>
      </c>
      <c r="HX66" s="19" t="s">
        <v>611</v>
      </c>
      <c r="HY66" s="19" t="s">
        <v>611</v>
      </c>
      <c r="HZ66" s="19" t="s">
        <v>611</v>
      </c>
      <c r="IA66" s="19" t="s">
        <v>611</v>
      </c>
      <c r="IB66" s="18" t="s">
        <v>872</v>
      </c>
      <c r="IC66" s="18" t="s">
        <v>697</v>
      </c>
      <c r="ID66" s="19" t="s">
        <v>2149</v>
      </c>
      <c r="IE66" s="19" t="s">
        <v>611</v>
      </c>
      <c r="IF66" s="19" t="s">
        <v>611</v>
      </c>
      <c r="IG66" s="19" t="s">
        <v>634</v>
      </c>
      <c r="IH66" s="18" t="s">
        <v>611</v>
      </c>
      <c r="II66" s="19" t="s">
        <v>611</v>
      </c>
      <c r="IJ66" s="19" t="s">
        <v>611</v>
      </c>
      <c r="IK66" s="19" t="s">
        <v>611</v>
      </c>
      <c r="IL66" s="19" t="s">
        <v>611</v>
      </c>
      <c r="IM66" s="19" t="s">
        <v>611</v>
      </c>
      <c r="IN66" s="19" t="s">
        <v>611</v>
      </c>
      <c r="IO66" s="19" t="s">
        <v>611</v>
      </c>
      <c r="IP66" s="19" t="s">
        <v>611</v>
      </c>
      <c r="IQ66" s="19" t="s">
        <v>611</v>
      </c>
      <c r="IR66" s="19" t="s">
        <v>611</v>
      </c>
      <c r="IS66" s="19" t="s">
        <v>611</v>
      </c>
      <c r="IT66" s="19" t="s">
        <v>611</v>
      </c>
      <c r="IU66" s="19" t="s">
        <v>611</v>
      </c>
      <c r="IV66" s="19" t="s">
        <v>611</v>
      </c>
      <c r="IW66" s="19" t="s">
        <v>611</v>
      </c>
      <c r="IX66" s="19" t="s">
        <v>611</v>
      </c>
      <c r="IY66" s="19" t="s">
        <v>611</v>
      </c>
      <c r="IZ66" s="19" t="s">
        <v>611</v>
      </c>
      <c r="JA66" s="19" t="s">
        <v>611</v>
      </c>
      <c r="JB66" s="19" t="s">
        <v>611</v>
      </c>
      <c r="JC66" s="19" t="s">
        <v>611</v>
      </c>
      <c r="JD66" s="19" t="s">
        <v>611</v>
      </c>
      <c r="JE66" s="19" t="s">
        <v>611</v>
      </c>
      <c r="JF66" s="19" t="s">
        <v>611</v>
      </c>
      <c r="JG66" s="19" t="s">
        <v>611</v>
      </c>
      <c r="JH66" s="19" t="s">
        <v>611</v>
      </c>
      <c r="JI66" s="19" t="s">
        <v>2150</v>
      </c>
      <c r="JJ66" s="18" t="s">
        <v>634</v>
      </c>
      <c r="JK66" s="18" t="s">
        <v>634</v>
      </c>
      <c r="JL66" s="19" t="s">
        <v>638</v>
      </c>
      <c r="JM66" s="17">
        <v>0.25</v>
      </c>
      <c r="JN66" s="19" t="s">
        <v>611</v>
      </c>
      <c r="JP66" s="19" t="s">
        <v>728</v>
      </c>
      <c r="JQ66" s="17">
        <v>0.125</v>
      </c>
      <c r="JR66" s="19" t="s">
        <v>729</v>
      </c>
      <c r="JS66" s="17">
        <v>0.125</v>
      </c>
      <c r="JT66" s="19" t="s">
        <v>611</v>
      </c>
      <c r="JU66" s="19" t="s">
        <v>611</v>
      </c>
      <c r="JW66" s="19" t="s">
        <v>611</v>
      </c>
      <c r="JY66" s="19" t="s">
        <v>731</v>
      </c>
      <c r="JZ66" s="17">
        <v>25000</v>
      </c>
      <c r="KA66" s="19" t="s">
        <v>732</v>
      </c>
      <c r="KB66" s="17">
        <v>25000</v>
      </c>
      <c r="KC66" s="19" t="s">
        <v>611</v>
      </c>
      <c r="KD66" s="19" t="s">
        <v>611</v>
      </c>
      <c r="KF66" s="19" t="s">
        <v>611</v>
      </c>
      <c r="KH66" s="19" t="s">
        <v>610</v>
      </c>
      <c r="KI66" s="19" t="s">
        <v>611</v>
      </c>
      <c r="KJ66" s="19" t="s">
        <v>733</v>
      </c>
      <c r="KK66" s="19" t="s">
        <v>611</v>
      </c>
      <c r="KL66" s="19" t="s">
        <v>611</v>
      </c>
      <c r="KM66" s="19" t="s">
        <v>611</v>
      </c>
      <c r="KN66" s="19" t="s">
        <v>734</v>
      </c>
      <c r="KO66" s="19" t="s">
        <v>641</v>
      </c>
      <c r="KP66" s="19" t="s">
        <v>735</v>
      </c>
      <c r="KQ66" s="19" t="s">
        <v>611</v>
      </c>
      <c r="KR66" s="19" t="s">
        <v>611</v>
      </c>
      <c r="KS66" s="19" t="s">
        <v>611</v>
      </c>
      <c r="KT66" s="19" t="s">
        <v>611</v>
      </c>
      <c r="KU66" s="19" t="s">
        <v>611</v>
      </c>
      <c r="KV66" s="19" t="s">
        <v>739</v>
      </c>
      <c r="KW66" s="19" t="s">
        <v>2151</v>
      </c>
      <c r="KX66" s="19" t="s">
        <v>644</v>
      </c>
      <c r="KY66" s="19" t="s">
        <v>2151</v>
      </c>
      <c r="KZ66" s="19" t="s">
        <v>742</v>
      </c>
      <c r="LA66" s="19" t="s">
        <v>2151</v>
      </c>
      <c r="LB66" s="19" t="s">
        <v>744</v>
      </c>
      <c r="LC66" s="19" t="s">
        <v>2151</v>
      </c>
      <c r="LD66" s="19" t="s">
        <v>611</v>
      </c>
      <c r="LE66" s="19" t="s">
        <v>611</v>
      </c>
      <c r="LF66" s="19" t="s">
        <v>611</v>
      </c>
      <c r="LG66" s="19" t="s">
        <v>611</v>
      </c>
      <c r="LH66" s="19" t="s">
        <v>611</v>
      </c>
      <c r="LI66" s="19" t="s">
        <v>611</v>
      </c>
      <c r="LJ66" s="19" t="s">
        <v>611</v>
      </c>
      <c r="LK66" s="19" t="s">
        <v>611</v>
      </c>
      <c r="LL66" s="19" t="s">
        <v>611</v>
      </c>
      <c r="LM66" s="19" t="s">
        <v>611</v>
      </c>
      <c r="LN66" s="19" t="s">
        <v>754</v>
      </c>
      <c r="LO66" s="19" t="s">
        <v>2151</v>
      </c>
      <c r="LP66" s="19" t="s">
        <v>611</v>
      </c>
      <c r="LQ66" s="19" t="s">
        <v>611</v>
      </c>
      <c r="LR66" s="19" t="s">
        <v>611</v>
      </c>
      <c r="LS66" s="19" t="s">
        <v>611</v>
      </c>
      <c r="LT66" s="19" t="s">
        <v>611</v>
      </c>
      <c r="LU66" s="19" t="s">
        <v>611</v>
      </c>
      <c r="LV66" s="19" t="s">
        <v>611</v>
      </c>
      <c r="LW66" s="19" t="s">
        <v>760</v>
      </c>
      <c r="LX66" s="19" t="s">
        <v>761</v>
      </c>
      <c r="LY66" s="19" t="s">
        <v>762</v>
      </c>
      <c r="LZ66" s="19" t="s">
        <v>611</v>
      </c>
      <c r="MA66" s="19" t="s">
        <v>611</v>
      </c>
      <c r="MB66" s="19" t="s">
        <v>611</v>
      </c>
      <c r="MC66" s="19" t="s">
        <v>766</v>
      </c>
      <c r="MD66" s="19" t="s">
        <v>611</v>
      </c>
      <c r="ME66" s="19" t="s">
        <v>611</v>
      </c>
      <c r="MF66" s="19" t="s">
        <v>611</v>
      </c>
      <c r="MG66" s="19" t="s">
        <v>611</v>
      </c>
      <c r="MH66" s="19" t="s">
        <v>611</v>
      </c>
      <c r="MI66" s="19" t="s">
        <v>611</v>
      </c>
      <c r="MJ66" s="19" t="s">
        <v>2152</v>
      </c>
      <c r="MK66" s="19" t="s">
        <v>771</v>
      </c>
      <c r="ML66" s="19" t="s">
        <v>772</v>
      </c>
      <c r="MM66" s="19" t="s">
        <v>647</v>
      </c>
      <c r="MN66" s="19" t="s">
        <v>611</v>
      </c>
      <c r="MO66" s="19" t="s">
        <v>611</v>
      </c>
      <c r="MP66" s="19" t="s">
        <v>610</v>
      </c>
      <c r="MQ66" s="19" t="s">
        <v>611</v>
      </c>
      <c r="MR66" s="19" t="s">
        <v>1386</v>
      </c>
      <c r="MS66" s="19" t="s">
        <v>882</v>
      </c>
      <c r="MT66" s="19" t="s">
        <v>648</v>
      </c>
      <c r="MU66" s="19" t="s">
        <v>611</v>
      </c>
      <c r="MV66" s="19" t="s">
        <v>611</v>
      </c>
      <c r="MW66" s="19" t="s">
        <v>611</v>
      </c>
      <c r="MX66" s="19" t="s">
        <v>611</v>
      </c>
      <c r="MY66" s="19" t="s">
        <v>611</v>
      </c>
      <c r="MZ66" s="19" t="s">
        <v>611</v>
      </c>
      <c r="NA66" s="19" t="s">
        <v>611</v>
      </c>
      <c r="NB66" s="19" t="s">
        <v>611</v>
      </c>
      <c r="NC66" s="19" t="s">
        <v>611</v>
      </c>
      <c r="ND66" s="19" t="s">
        <v>611</v>
      </c>
      <c r="NE66" s="19" t="s">
        <v>611</v>
      </c>
      <c r="NF66" s="19" t="s">
        <v>611</v>
      </c>
      <c r="NG66" s="19" t="s">
        <v>611</v>
      </c>
      <c r="NH66" s="19" t="s">
        <v>611</v>
      </c>
      <c r="NI66" s="19" t="s">
        <v>611</v>
      </c>
      <c r="NJ66" s="19" t="s">
        <v>611</v>
      </c>
      <c r="NK66" s="19" t="s">
        <v>611</v>
      </c>
      <c r="NL66" s="19" t="s">
        <v>611</v>
      </c>
      <c r="NM66" s="19" t="s">
        <v>611</v>
      </c>
      <c r="NN66" s="19" t="s">
        <v>863</v>
      </c>
      <c r="NO66" s="19" t="s">
        <v>611</v>
      </c>
      <c r="NP66" s="18">
        <f t="shared" ref="NP66:NP97" si="36">SUM(OD66:OG66)</f>
        <v>26836</v>
      </c>
      <c r="NQ66" s="18">
        <f t="shared" ref="NQ66:NQ97" si="37">SUM(QD66:QG66)</f>
        <v>30000</v>
      </c>
      <c r="NR66" s="18">
        <f>SUM(OD66,QD66)</f>
        <v>0</v>
      </c>
      <c r="NS66" s="18">
        <f>SUM(OE66,QE66)</f>
        <v>0</v>
      </c>
      <c r="NT66" s="18">
        <f>SUM(OF66,QF66)</f>
        <v>56836</v>
      </c>
      <c r="NU66" s="18">
        <f>SUM(OG66,QG66)</f>
        <v>0</v>
      </c>
      <c r="NV66" s="17">
        <v>127999</v>
      </c>
      <c r="NX66" s="17">
        <v>10000</v>
      </c>
      <c r="NY66" s="17">
        <v>16836</v>
      </c>
      <c r="OD66" s="18">
        <f t="shared" ref="OD66:OD97" si="38">SUM(OJ66,OK66,OL66,OM66,ON66,OO66,OQ66)</f>
        <v>0</v>
      </c>
      <c r="OE66" s="18">
        <f>SUM(OR66,OS66,OT66,OU66,OV66,OW66,OX66,OY66,OZ66,PA66,PB66,PC66,PD66,PE66)</f>
        <v>0</v>
      </c>
      <c r="OF66" s="18">
        <f>SUM(NW66,NX66,NY66,NZ66,OA66,OB66,OC66,OI66,PF66,PG66,PH66,PI66,PJ66,PK66,PM66)</f>
        <v>26836</v>
      </c>
      <c r="OG66" s="18">
        <f t="shared" ref="OG66:OG97" si="39">SUM(PN66,PO66,PP66,PQ66,PR66,PS66,PT66,PU66,PV66,PW66,PY66)</f>
        <v>0</v>
      </c>
      <c r="OH66" s="19"/>
      <c r="OI66" s="18" t="s">
        <v>611</v>
      </c>
      <c r="OQ66" s="19" t="s">
        <v>611</v>
      </c>
      <c r="PE66" s="19" t="s">
        <v>611</v>
      </c>
      <c r="PL66" s="19" t="s">
        <v>611</v>
      </c>
      <c r="PM66" s="19" t="s">
        <v>611</v>
      </c>
      <c r="PX66" s="19" t="s">
        <v>611</v>
      </c>
      <c r="PY66" s="19" t="s">
        <v>611</v>
      </c>
      <c r="PZ66" s="17">
        <v>10000</v>
      </c>
      <c r="QA66" s="17">
        <v>10000</v>
      </c>
      <c r="QB66" s="17">
        <v>10000</v>
      </c>
      <c r="QD66" s="18">
        <f t="shared" ref="QD66:QD97" si="40">SUM(QK66,QL66,QM66,QN66,QO66,QQ66)</f>
        <v>0</v>
      </c>
      <c r="QE66" s="18">
        <f t="shared" ref="QE66:QE97" si="41">SUM(QR66,QS66,QT66,QU66,QV66,QW66,QX66,QY66,QZ66,RA66,RB66,RC66,RD66,RE66,RF66,RG66,RH66,RI66,RJ66,RK66,RL66,RM66,RO66)</f>
        <v>0</v>
      </c>
      <c r="QF66" s="18">
        <f t="shared" ref="QF66:QF97" si="42">SUM(PZ66,QA66,QB66,QC66,QH66,QJ66,RQ66,RR66,RS66,RT66,RV66,RW66,RX66,RY66,RZ66,SA66,SB66,SC66,SD66,SF66)</f>
        <v>30000</v>
      </c>
      <c r="QG66" s="18">
        <f t="shared" ref="QG66:QG97" si="43">SUM(SG66,SH66,SI66,SJ66,SK66,SL66,SM66,SN66,SO66,SP66,SQ66,SR66,ST66)</f>
        <v>0</v>
      </c>
      <c r="QI66" s="19" t="s">
        <v>611</v>
      </c>
      <c r="QJ66" s="19" t="s">
        <v>611</v>
      </c>
      <c r="QP66" s="19" t="s">
        <v>611</v>
      </c>
      <c r="QQ66" s="18" t="s">
        <v>611</v>
      </c>
      <c r="RN66" s="19" t="s">
        <v>611</v>
      </c>
      <c r="RO66" s="19" t="s">
        <v>611</v>
      </c>
      <c r="RP66" s="19" t="s">
        <v>611</v>
      </c>
      <c r="RU66" s="19" t="s">
        <v>611</v>
      </c>
      <c r="RV66" s="19" t="s">
        <v>611</v>
      </c>
      <c r="SE66" s="19" t="s">
        <v>611</v>
      </c>
      <c r="SF66" s="19" t="s">
        <v>611</v>
      </c>
      <c r="SS66" s="19" t="s">
        <v>611</v>
      </c>
      <c r="ST66" s="19" t="s">
        <v>611</v>
      </c>
      <c r="SU66" s="19" t="s">
        <v>611</v>
      </c>
      <c r="SV66" s="19" t="s">
        <v>839</v>
      </c>
      <c r="SW66" s="19" t="s">
        <v>2153</v>
      </c>
      <c r="SX66" s="18">
        <f t="shared" ref="SX66:SX97" si="44">SUM(TH66:TK66)</f>
        <v>0</v>
      </c>
      <c r="SY66" s="18">
        <f t="shared" ref="SY66:SY97" si="45">SUM(VI66:VL66)</f>
        <v>76164</v>
      </c>
      <c r="SZ66" s="19" t="s">
        <v>611</v>
      </c>
      <c r="TH66" s="18">
        <f t="shared" ref="TH66:TH97" si="46">SUM(TN66,TO66,TP66,TQ66,TR66,TS66,TU66)</f>
        <v>0</v>
      </c>
      <c r="TI66" s="18">
        <f t="shared" ref="TI66:TI97" si="47">SUM(TV66,TW66,TX66,TY66,TZ66,UA66,UB66,UC66,UD66,UE66,UF66,UG66,UH66,UJ66)</f>
        <v>0</v>
      </c>
      <c r="TJ66" s="18">
        <f t="shared" ref="TJ66:TJ97" si="48">SUM(TA66,TB66,TC66,TD66,TE66,TF66,TG66,TM66,UK66,UL66,UM66,UN66,UO66,UP66,UR66)</f>
        <v>0</v>
      </c>
      <c r="TK66" s="18">
        <f t="shared" ref="TK66:TK97" si="49">SUM(US66,UT66,UU66,UV66,UW66,UX66,UY66,UZ66,VA66,VB66,VD66)</f>
        <v>0</v>
      </c>
      <c r="TL66" s="19" t="s">
        <v>611</v>
      </c>
      <c r="TM66" s="19" t="s">
        <v>611</v>
      </c>
      <c r="TT66" s="19" t="s">
        <v>611</v>
      </c>
      <c r="TU66" s="19" t="s">
        <v>611</v>
      </c>
      <c r="UI66" s="19" t="s">
        <v>611</v>
      </c>
      <c r="UJ66" s="19" t="s">
        <v>611</v>
      </c>
      <c r="UQ66" s="19" t="s">
        <v>611</v>
      </c>
      <c r="UR66" s="19" t="s">
        <v>611</v>
      </c>
      <c r="VC66" s="19" t="s">
        <v>611</v>
      </c>
      <c r="VD66" s="19" t="s">
        <v>611</v>
      </c>
      <c r="VF66" s="17">
        <v>6164</v>
      </c>
      <c r="VI66" s="18">
        <f t="shared" ref="VI66:VI97" si="50">SUM(VP66,VQ66,VR66,VS66,VT66,VV66)</f>
        <v>0</v>
      </c>
      <c r="VJ66" s="18">
        <f t="shared" ref="VJ66:VJ97" si="51">SUM(VW66,VX66,VY66,VZ66,WA66,WB66,WC66,WD66,WE66,WF66,WG66,WH66,WI66,WJ66,WK66,WL66,WM66,WN66,WO66,WP66,WQ66,WR66,WT66)</f>
        <v>0</v>
      </c>
      <c r="VK66" s="18">
        <f t="shared" ref="VK66:VK97" si="52">SUM(VE66,VF66,VG66,VH66,VM66,VO66,XG66,WV66,WW66,WX66,WY66,XA66)</f>
        <v>36164</v>
      </c>
      <c r="VL66" s="18">
        <f t="shared" ref="VL66:VL97" si="53">SUM(XL66,XM66,XN66,XO66,XP66,XQ66,XR66,XS66,XT66,XU66,XV66,XW66,XY66)</f>
        <v>40000</v>
      </c>
      <c r="VM66" s="17">
        <v>30000</v>
      </c>
      <c r="VN66" s="19" t="s">
        <v>611</v>
      </c>
      <c r="VO66" s="19" t="s">
        <v>611</v>
      </c>
      <c r="VU66" s="19" t="s">
        <v>611</v>
      </c>
      <c r="VV66" s="19" t="s">
        <v>611</v>
      </c>
      <c r="WS66" s="19" t="s">
        <v>611</v>
      </c>
      <c r="WT66" s="19" t="s">
        <v>611</v>
      </c>
      <c r="WU66" s="19" t="s">
        <v>611</v>
      </c>
      <c r="WZ66" s="19" t="s">
        <v>611</v>
      </c>
      <c r="XA66" s="19" t="s">
        <v>611</v>
      </c>
      <c r="XJ66" s="19" t="s">
        <v>611</v>
      </c>
      <c r="XK66" s="19" t="s">
        <v>611</v>
      </c>
      <c r="XN66" s="17">
        <v>40000</v>
      </c>
      <c r="XX66" s="19" t="s">
        <v>611</v>
      </c>
      <c r="XY66" s="19" t="s">
        <v>611</v>
      </c>
      <c r="XZ66" s="19" t="s">
        <v>2154</v>
      </c>
      <c r="YA66" s="17">
        <v>14933</v>
      </c>
      <c r="YB66" s="19" t="s">
        <v>2155</v>
      </c>
      <c r="YC66" s="19" t="s">
        <v>2156</v>
      </c>
      <c r="YD66" s="19" t="s">
        <v>610</v>
      </c>
    </row>
    <row r="67" spans="1:654" ht="15" customHeight="1">
      <c r="A67" s="17">
        <v>2024</v>
      </c>
      <c r="B67" s="17">
        <v>5955025</v>
      </c>
      <c r="C67" s="19" t="s">
        <v>2157</v>
      </c>
      <c r="D67" s="17">
        <v>0</v>
      </c>
      <c r="E67" s="19" t="s">
        <v>610</v>
      </c>
      <c r="F67" s="19" t="s">
        <v>611</v>
      </c>
      <c r="G67" s="22"/>
      <c r="H67" s="19" t="s">
        <v>611</v>
      </c>
      <c r="I67" s="22"/>
      <c r="J67" s="19" t="s">
        <v>611</v>
      </c>
      <c r="K67" s="22"/>
      <c r="L67" s="19" t="s">
        <v>611</v>
      </c>
      <c r="M67" s="22"/>
      <c r="N67" s="19" t="s">
        <v>611</v>
      </c>
      <c r="O67" s="22"/>
      <c r="P67" s="19" t="s">
        <v>611</v>
      </c>
      <c r="Q67" s="22"/>
      <c r="R67" s="19" t="s">
        <v>611</v>
      </c>
      <c r="S67" s="22"/>
      <c r="T67" s="22" t="s">
        <v>612</v>
      </c>
      <c r="U67" s="19" t="s">
        <v>611</v>
      </c>
      <c r="V67" s="19" t="s">
        <v>611</v>
      </c>
      <c r="W67" s="19" t="s">
        <v>611</v>
      </c>
      <c r="X67" s="19" t="s">
        <v>611</v>
      </c>
      <c r="Y67" s="19" t="s">
        <v>614</v>
      </c>
      <c r="Z67" s="19" t="s">
        <v>610</v>
      </c>
      <c r="AA67" s="19" t="s">
        <v>611</v>
      </c>
      <c r="AB67" s="22"/>
      <c r="AC67" s="19" t="s">
        <v>611</v>
      </c>
      <c r="AD67" s="22"/>
      <c r="AE67" s="19" t="s">
        <v>611</v>
      </c>
      <c r="AF67" s="22"/>
      <c r="AG67" s="19" t="s">
        <v>611</v>
      </c>
      <c r="AH67" s="22"/>
      <c r="AI67" s="19" t="s">
        <v>611</v>
      </c>
      <c r="AJ67" s="22"/>
      <c r="AK67" s="19" t="s">
        <v>611</v>
      </c>
      <c r="AL67" s="22"/>
      <c r="AM67" s="19" t="s">
        <v>611</v>
      </c>
      <c r="AN67" s="22"/>
      <c r="AO67" s="18" t="s">
        <v>612</v>
      </c>
      <c r="AP67" s="19" t="s">
        <v>611</v>
      </c>
      <c r="AQ67" s="19" t="s">
        <v>611</v>
      </c>
      <c r="AR67" s="19" t="s">
        <v>611</v>
      </c>
      <c r="AS67" s="19" t="s">
        <v>611</v>
      </c>
      <c r="AT67" s="19" t="s">
        <v>614</v>
      </c>
      <c r="AU67" s="18" t="s">
        <v>610</v>
      </c>
      <c r="AV67" s="19" t="s">
        <v>617</v>
      </c>
      <c r="AW67" s="19" t="s">
        <v>618</v>
      </c>
      <c r="AX67" s="19" t="s">
        <v>659</v>
      </c>
      <c r="AY67" s="19" t="s">
        <v>611</v>
      </c>
      <c r="AZ67" s="19" t="s">
        <v>611</v>
      </c>
      <c r="BA67" s="19" t="s">
        <v>611</v>
      </c>
      <c r="BB67" s="19" t="s">
        <v>611</v>
      </c>
      <c r="BC67" s="19" t="s">
        <v>610</v>
      </c>
      <c r="BD67" s="19" t="s">
        <v>611</v>
      </c>
      <c r="BI67" s="19" t="s">
        <v>611</v>
      </c>
      <c r="BL67" s="19" t="s">
        <v>611</v>
      </c>
      <c r="BM67" s="19" t="s">
        <v>827</v>
      </c>
      <c r="BN67" s="19" t="s">
        <v>828</v>
      </c>
      <c r="BO67" s="19" t="s">
        <v>846</v>
      </c>
      <c r="BP67" s="19" t="s">
        <v>611</v>
      </c>
      <c r="BQ67" s="19" t="s">
        <v>611</v>
      </c>
      <c r="BR67" s="19" t="s">
        <v>611</v>
      </c>
      <c r="BS67" s="19" t="s">
        <v>611</v>
      </c>
      <c r="BT67" s="19" t="s">
        <v>610</v>
      </c>
      <c r="BY67" s="19" t="s">
        <v>611</v>
      </c>
      <c r="BZ67" s="19" t="s">
        <v>611</v>
      </c>
      <c r="CA67" s="19" t="s">
        <v>611</v>
      </c>
      <c r="CB67" s="19" t="s">
        <v>611</v>
      </c>
      <c r="CC67" s="19" t="s">
        <v>611</v>
      </c>
      <c r="CD67" s="19" t="s">
        <v>611</v>
      </c>
      <c r="CE67" s="19" t="s">
        <v>611</v>
      </c>
      <c r="CF67" s="19" t="s">
        <v>611</v>
      </c>
      <c r="CG67" s="19" t="s">
        <v>611</v>
      </c>
      <c r="CH67" s="19" t="s">
        <v>611</v>
      </c>
      <c r="CI67" s="19" t="s">
        <v>611</v>
      </c>
      <c r="CJ67" s="19" t="s">
        <v>611</v>
      </c>
      <c r="CK67" s="19" t="s">
        <v>611</v>
      </c>
      <c r="CL67" s="19" t="s">
        <v>611</v>
      </c>
      <c r="CM67" s="19" t="s">
        <v>611</v>
      </c>
      <c r="CN67" s="19" t="s">
        <v>611</v>
      </c>
      <c r="CO67" s="19" t="s">
        <v>611</v>
      </c>
      <c r="CP67" s="19" t="s">
        <v>621</v>
      </c>
      <c r="CQ67" s="19" t="s">
        <v>622</v>
      </c>
      <c r="CR67" s="19" t="s">
        <v>611</v>
      </c>
      <c r="CS67" s="19" t="s">
        <v>611</v>
      </c>
      <c r="CT67" s="19" t="s">
        <v>610</v>
      </c>
      <c r="CU67" s="19" t="s">
        <v>611</v>
      </c>
      <c r="CY67" s="19" t="s">
        <v>611</v>
      </c>
      <c r="CZ67" s="19" t="s">
        <v>611</v>
      </c>
      <c r="DA67" s="19" t="s">
        <v>611</v>
      </c>
      <c r="DB67" s="19" t="s">
        <v>611</v>
      </c>
      <c r="DC67" s="19" t="s">
        <v>611</v>
      </c>
      <c r="DD67" s="19" t="s">
        <v>611</v>
      </c>
      <c r="DE67" s="19" t="s">
        <v>611</v>
      </c>
      <c r="DF67" s="19" t="s">
        <v>611</v>
      </c>
      <c r="DG67" s="19" t="s">
        <v>611</v>
      </c>
      <c r="DK67" s="19" t="s">
        <v>611</v>
      </c>
      <c r="DL67" s="17">
        <v>0</v>
      </c>
      <c r="DM67" s="17">
        <v>0</v>
      </c>
      <c r="DN67" s="17">
        <v>0</v>
      </c>
      <c r="DO67" s="17">
        <v>0</v>
      </c>
      <c r="DP67" s="17">
        <v>0</v>
      </c>
      <c r="DQ67" s="17">
        <v>0</v>
      </c>
      <c r="DR67" s="19" t="s">
        <v>2158</v>
      </c>
      <c r="DS67" s="19" t="s">
        <v>610</v>
      </c>
      <c r="DT67" s="19" t="s">
        <v>610</v>
      </c>
      <c r="DU67" s="19" t="s">
        <v>610</v>
      </c>
      <c r="DV67" s="18" t="s">
        <v>610</v>
      </c>
      <c r="DW67" s="19" t="s">
        <v>610</v>
      </c>
      <c r="DX67" s="19" t="s">
        <v>611</v>
      </c>
      <c r="DY67" s="19" t="s">
        <v>611</v>
      </c>
      <c r="DZ67" s="19" t="s">
        <v>611</v>
      </c>
      <c r="EA67" s="19" t="s">
        <v>791</v>
      </c>
      <c r="EB67" s="19" t="s">
        <v>848</v>
      </c>
      <c r="EC67" s="19" t="s">
        <v>667</v>
      </c>
      <c r="ED67" s="19" t="s">
        <v>611</v>
      </c>
      <c r="EE67" s="19" t="s">
        <v>611</v>
      </c>
      <c r="EF67" s="19" t="s">
        <v>611</v>
      </c>
      <c r="EG67" s="19" t="s">
        <v>611</v>
      </c>
      <c r="EH67" s="19" t="s">
        <v>625</v>
      </c>
      <c r="EI67" s="19" t="s">
        <v>611</v>
      </c>
      <c r="EJ67" s="19" t="s">
        <v>611</v>
      </c>
      <c r="EK67" s="19" t="s">
        <v>611</v>
      </c>
      <c r="EL67" s="19" t="s">
        <v>611</v>
      </c>
      <c r="EM67" s="19" t="s">
        <v>611</v>
      </c>
      <c r="EN67" s="19" t="s">
        <v>611</v>
      </c>
      <c r="EO67" s="19" t="s">
        <v>611</v>
      </c>
      <c r="EP67" s="19" t="s">
        <v>611</v>
      </c>
      <c r="EQ67" s="19" t="s">
        <v>2159</v>
      </c>
      <c r="ER67" s="19" t="s">
        <v>611</v>
      </c>
      <c r="ES67" s="19" t="s">
        <v>611</v>
      </c>
      <c r="ET67" s="19" t="s">
        <v>611</v>
      </c>
      <c r="EU67" s="19" t="s">
        <v>611</v>
      </c>
      <c r="EV67" s="19" t="s">
        <v>611</v>
      </c>
      <c r="EW67" s="19" t="s">
        <v>611</v>
      </c>
      <c r="EX67" s="19" t="s">
        <v>611</v>
      </c>
      <c r="EY67" s="19" t="s">
        <v>611</v>
      </c>
      <c r="EZ67" s="19" t="s">
        <v>611</v>
      </c>
      <c r="FA67" s="19" t="s">
        <v>611</v>
      </c>
      <c r="FB67" s="19" t="s">
        <v>611</v>
      </c>
      <c r="FC67" s="19" t="s">
        <v>611</v>
      </c>
      <c r="FD67" s="19" t="s">
        <v>611</v>
      </c>
      <c r="FE67" s="19" t="s">
        <v>611</v>
      </c>
      <c r="FF67" s="19" t="s">
        <v>611</v>
      </c>
      <c r="FG67" s="19" t="s">
        <v>611</v>
      </c>
      <c r="FH67" s="19" t="s">
        <v>611</v>
      </c>
      <c r="FI67" s="19" t="s">
        <v>611</v>
      </c>
      <c r="FJ67" s="19" t="s">
        <v>2160</v>
      </c>
      <c r="FK67" s="18" t="s">
        <v>872</v>
      </c>
      <c r="FL67" s="18"/>
      <c r="FM67" s="19" t="s">
        <v>625</v>
      </c>
      <c r="FN67" s="19" t="s">
        <v>672</v>
      </c>
      <c r="FO67" s="19" t="s">
        <v>611</v>
      </c>
      <c r="FP67" s="19" t="s">
        <v>611</v>
      </c>
      <c r="FQ67" s="19" t="s">
        <v>611</v>
      </c>
      <c r="FR67" s="19" t="s">
        <v>611</v>
      </c>
      <c r="FS67" s="19" t="s">
        <v>611</v>
      </c>
      <c r="FT67" s="19" t="s">
        <v>611</v>
      </c>
      <c r="FU67" s="19" t="s">
        <v>611</v>
      </c>
      <c r="FV67" s="19" t="s">
        <v>611</v>
      </c>
      <c r="FW67" s="19" t="s">
        <v>611</v>
      </c>
      <c r="FX67" s="19" t="s">
        <v>611</v>
      </c>
      <c r="FY67" s="19" t="s">
        <v>611</v>
      </c>
      <c r="FZ67" s="19" t="s">
        <v>611</v>
      </c>
      <c r="GA67" s="19" t="s">
        <v>677</v>
      </c>
      <c r="GB67" s="19" t="s">
        <v>611</v>
      </c>
      <c r="GC67" s="19" t="s">
        <v>611</v>
      </c>
      <c r="GD67" s="19" t="s">
        <v>673</v>
      </c>
      <c r="GE67" s="19" t="s">
        <v>611</v>
      </c>
      <c r="GF67" s="19" t="s">
        <v>611</v>
      </c>
      <c r="GG67" s="19" t="s">
        <v>611</v>
      </c>
      <c r="GH67" s="19" t="s">
        <v>611</v>
      </c>
      <c r="GI67" s="19" t="s">
        <v>611</v>
      </c>
      <c r="GJ67" s="19" t="s">
        <v>611</v>
      </c>
      <c r="GK67" s="19" t="s">
        <v>611</v>
      </c>
      <c r="GL67" s="19" t="s">
        <v>611</v>
      </c>
      <c r="GM67" s="19" t="s">
        <v>611</v>
      </c>
      <c r="GN67" s="19" t="s">
        <v>611</v>
      </c>
      <c r="GO67" s="19" t="s">
        <v>611</v>
      </c>
      <c r="GP67" s="19" t="s">
        <v>611</v>
      </c>
      <c r="GQ67" s="19" t="s">
        <v>611</v>
      </c>
      <c r="GR67" s="19" t="s">
        <v>611</v>
      </c>
      <c r="GS67" s="19" t="s">
        <v>676</v>
      </c>
      <c r="GT67" s="19" t="s">
        <v>611</v>
      </c>
      <c r="GU67" s="19" t="s">
        <v>611</v>
      </c>
      <c r="GV67" s="19" t="s">
        <v>631</v>
      </c>
      <c r="GW67" s="19" t="s">
        <v>611</v>
      </c>
      <c r="GX67" s="19" t="s">
        <v>611</v>
      </c>
      <c r="GY67" s="19" t="s">
        <v>611</v>
      </c>
      <c r="GZ67" s="19" t="s">
        <v>611</v>
      </c>
      <c r="HA67" s="19" t="s">
        <v>2161</v>
      </c>
      <c r="HB67" s="18" t="s">
        <v>677</v>
      </c>
      <c r="HC67" s="18" t="s">
        <v>2162</v>
      </c>
      <c r="HD67" s="19" t="s">
        <v>625</v>
      </c>
      <c r="HE67" s="19" t="s">
        <v>672</v>
      </c>
      <c r="HF67" s="19" t="s">
        <v>611</v>
      </c>
      <c r="HG67" s="19" t="s">
        <v>611</v>
      </c>
      <c r="HH67" s="19" t="s">
        <v>611</v>
      </c>
      <c r="HI67" s="19" t="s">
        <v>694</v>
      </c>
      <c r="HJ67" s="19" t="s">
        <v>611</v>
      </c>
      <c r="HK67" s="19" t="s">
        <v>611</v>
      </c>
      <c r="HL67" s="19" t="s">
        <v>611</v>
      </c>
      <c r="HM67" s="19" t="s">
        <v>611</v>
      </c>
      <c r="HN67" s="19" t="s">
        <v>611</v>
      </c>
      <c r="HO67" s="19" t="s">
        <v>611</v>
      </c>
      <c r="HP67" s="19" t="s">
        <v>611</v>
      </c>
      <c r="HQ67" s="19" t="s">
        <v>611</v>
      </c>
      <c r="HR67" s="19" t="s">
        <v>611</v>
      </c>
      <c r="HS67" s="19" t="s">
        <v>611</v>
      </c>
      <c r="HT67" s="19" t="s">
        <v>2163</v>
      </c>
      <c r="HU67" s="19" t="s">
        <v>611</v>
      </c>
      <c r="HV67" s="19" t="s">
        <v>611</v>
      </c>
      <c r="HW67" s="19" t="s">
        <v>611</v>
      </c>
      <c r="HX67" s="19" t="s">
        <v>611</v>
      </c>
      <c r="HY67" s="19" t="s">
        <v>611</v>
      </c>
      <c r="HZ67" s="19" t="s">
        <v>611</v>
      </c>
      <c r="IA67" s="19" t="s">
        <v>611</v>
      </c>
      <c r="IB67" s="18" t="s">
        <v>957</v>
      </c>
      <c r="IC67" s="18" t="s">
        <v>2164</v>
      </c>
      <c r="ID67" s="19" t="s">
        <v>2165</v>
      </c>
      <c r="IE67" s="19" t="s">
        <v>625</v>
      </c>
      <c r="IF67" s="19" t="s">
        <v>611</v>
      </c>
      <c r="IG67" s="19" t="s">
        <v>611</v>
      </c>
      <c r="IH67" s="18" t="s">
        <v>942</v>
      </c>
      <c r="II67" s="19" t="s">
        <v>611</v>
      </c>
      <c r="IJ67" s="19" t="s">
        <v>611</v>
      </c>
      <c r="IK67" s="19" t="s">
        <v>611</v>
      </c>
      <c r="IL67" s="19" t="s">
        <v>611</v>
      </c>
      <c r="IM67" s="19" t="s">
        <v>611</v>
      </c>
      <c r="IN67" s="19" t="s">
        <v>611</v>
      </c>
      <c r="IO67" s="19" t="s">
        <v>717</v>
      </c>
      <c r="IP67" s="19" t="s">
        <v>611</v>
      </c>
      <c r="IQ67" s="19" t="s">
        <v>611</v>
      </c>
      <c r="IR67" s="19" t="s">
        <v>611</v>
      </c>
      <c r="IS67" s="19" t="s">
        <v>611</v>
      </c>
      <c r="IT67" s="19" t="s">
        <v>611</v>
      </c>
      <c r="IU67" s="19" t="s">
        <v>611</v>
      </c>
      <c r="IV67" s="19" t="s">
        <v>611</v>
      </c>
      <c r="IW67" s="19" t="s">
        <v>611</v>
      </c>
      <c r="IX67" s="19" t="s">
        <v>611</v>
      </c>
      <c r="IY67" s="19" t="s">
        <v>611</v>
      </c>
      <c r="IZ67" s="19" t="s">
        <v>611</v>
      </c>
      <c r="JA67" s="19" t="s">
        <v>611</v>
      </c>
      <c r="JB67" s="19" t="s">
        <v>611</v>
      </c>
      <c r="JC67" s="19" t="s">
        <v>611</v>
      </c>
      <c r="JD67" s="19" t="s">
        <v>611</v>
      </c>
      <c r="JE67" s="19" t="s">
        <v>611</v>
      </c>
      <c r="JF67" s="19" t="s">
        <v>611</v>
      </c>
      <c r="JG67" s="19" t="s">
        <v>611</v>
      </c>
      <c r="JH67" s="19" t="s">
        <v>611</v>
      </c>
      <c r="JI67" s="19" t="s">
        <v>2166</v>
      </c>
      <c r="JJ67" s="18" t="s">
        <v>2167</v>
      </c>
      <c r="JK67" s="18"/>
      <c r="JL67" s="19" t="s">
        <v>611</v>
      </c>
      <c r="JN67" s="19" t="s">
        <v>611</v>
      </c>
      <c r="JP67" s="19" t="s">
        <v>611</v>
      </c>
      <c r="JR67" s="19" t="s">
        <v>729</v>
      </c>
      <c r="JS67" s="17">
        <v>0.1</v>
      </c>
      <c r="JT67" s="19" t="s">
        <v>611</v>
      </c>
      <c r="JU67" s="19" t="s">
        <v>611</v>
      </c>
      <c r="JW67" s="19" t="s">
        <v>611</v>
      </c>
      <c r="JY67" s="19" t="s">
        <v>611</v>
      </c>
      <c r="KA67" s="19" t="s">
        <v>732</v>
      </c>
      <c r="KB67" s="17">
        <v>25000</v>
      </c>
      <c r="KC67" s="19" t="s">
        <v>611</v>
      </c>
      <c r="KD67" s="19" t="s">
        <v>611</v>
      </c>
      <c r="KF67" s="19" t="s">
        <v>611</v>
      </c>
      <c r="KH67" s="19" t="s">
        <v>610</v>
      </c>
      <c r="KI67" s="19" t="s">
        <v>611</v>
      </c>
      <c r="KJ67" s="19" t="s">
        <v>611</v>
      </c>
      <c r="KK67" s="19" t="s">
        <v>639</v>
      </c>
      <c r="KL67" s="19" t="s">
        <v>640</v>
      </c>
      <c r="KM67" s="19" t="s">
        <v>611</v>
      </c>
      <c r="KN67" s="19" t="s">
        <v>611</v>
      </c>
      <c r="KO67" s="19" t="s">
        <v>611</v>
      </c>
      <c r="KP67" s="19" t="s">
        <v>611</v>
      </c>
      <c r="KQ67" s="19" t="s">
        <v>610</v>
      </c>
      <c r="KR67" s="19" t="s">
        <v>611</v>
      </c>
      <c r="KS67" s="19" t="s">
        <v>611</v>
      </c>
      <c r="KT67" s="19" t="s">
        <v>611</v>
      </c>
      <c r="KU67" s="19" t="s">
        <v>611</v>
      </c>
      <c r="KV67" s="19" t="s">
        <v>739</v>
      </c>
      <c r="KW67" s="19" t="s">
        <v>2168</v>
      </c>
      <c r="KX67" s="19" t="s">
        <v>644</v>
      </c>
      <c r="KY67" s="19" t="s">
        <v>2169</v>
      </c>
      <c r="KZ67" s="19" t="s">
        <v>611</v>
      </c>
      <c r="LA67" s="19" t="s">
        <v>611</v>
      </c>
      <c r="LB67" s="19" t="s">
        <v>611</v>
      </c>
      <c r="LC67" s="19" t="s">
        <v>611</v>
      </c>
      <c r="LD67" s="19" t="s">
        <v>611</v>
      </c>
      <c r="LE67" s="19" t="s">
        <v>611</v>
      </c>
      <c r="LF67" s="19" t="s">
        <v>611</v>
      </c>
      <c r="LG67" s="19" t="s">
        <v>611</v>
      </c>
      <c r="LH67" s="19" t="s">
        <v>611</v>
      </c>
      <c r="LI67" s="19" t="s">
        <v>611</v>
      </c>
      <c r="LJ67" s="19" t="s">
        <v>611</v>
      </c>
      <c r="LK67" s="19" t="s">
        <v>611</v>
      </c>
      <c r="LL67" s="19" t="s">
        <v>611</v>
      </c>
      <c r="LM67" s="19" t="s">
        <v>611</v>
      </c>
      <c r="LN67" s="19" t="s">
        <v>611</v>
      </c>
      <c r="LO67" s="19" t="s">
        <v>611</v>
      </c>
      <c r="LP67" s="19" t="s">
        <v>611</v>
      </c>
      <c r="LQ67" s="19" t="s">
        <v>611</v>
      </c>
      <c r="LR67" s="19" t="s">
        <v>611</v>
      </c>
      <c r="LS67" s="19" t="s">
        <v>611</v>
      </c>
      <c r="LT67" s="19" t="s">
        <v>611</v>
      </c>
      <c r="LU67" s="19" t="s">
        <v>611</v>
      </c>
      <c r="LV67" s="19" t="s">
        <v>611</v>
      </c>
      <c r="LW67" s="19" t="s">
        <v>611</v>
      </c>
      <c r="LX67" s="19" t="s">
        <v>611</v>
      </c>
      <c r="LY67" s="19" t="s">
        <v>611</v>
      </c>
      <c r="LZ67" s="19" t="s">
        <v>611</v>
      </c>
      <c r="MA67" s="19" t="s">
        <v>611</v>
      </c>
      <c r="MB67" s="19" t="s">
        <v>611</v>
      </c>
      <c r="MC67" s="19" t="s">
        <v>766</v>
      </c>
      <c r="MD67" s="19" t="s">
        <v>767</v>
      </c>
      <c r="ME67" s="19" t="s">
        <v>768</v>
      </c>
      <c r="MF67" s="19" t="s">
        <v>611</v>
      </c>
      <c r="MG67" s="19" t="s">
        <v>611</v>
      </c>
      <c r="MH67" s="19" t="s">
        <v>611</v>
      </c>
      <c r="MI67" s="19" t="s">
        <v>611</v>
      </c>
      <c r="MJ67" s="19" t="s">
        <v>611</v>
      </c>
      <c r="MK67" s="19" t="s">
        <v>771</v>
      </c>
      <c r="ML67" s="19" t="s">
        <v>772</v>
      </c>
      <c r="MM67" s="19" t="s">
        <v>611</v>
      </c>
      <c r="MN67" s="19" t="s">
        <v>611</v>
      </c>
      <c r="MO67" s="19" t="s">
        <v>611</v>
      </c>
      <c r="MP67" s="19" t="s">
        <v>610</v>
      </c>
      <c r="MQ67" s="19" t="s">
        <v>611</v>
      </c>
      <c r="MR67" s="19" t="s">
        <v>1386</v>
      </c>
      <c r="MS67" s="19" t="s">
        <v>882</v>
      </c>
      <c r="MT67" s="19" t="s">
        <v>648</v>
      </c>
      <c r="MU67" s="19" t="s">
        <v>611</v>
      </c>
      <c r="MV67" s="19" t="s">
        <v>611</v>
      </c>
      <c r="MW67" s="19" t="s">
        <v>611</v>
      </c>
      <c r="MX67" s="19" t="s">
        <v>611</v>
      </c>
      <c r="MY67" s="19" t="s">
        <v>611</v>
      </c>
      <c r="MZ67" s="19" t="s">
        <v>611</v>
      </c>
      <c r="NA67" s="19" t="s">
        <v>611</v>
      </c>
      <c r="NB67" s="19" t="s">
        <v>611</v>
      </c>
      <c r="NC67" s="19" t="s">
        <v>611</v>
      </c>
      <c r="ND67" s="19" t="s">
        <v>611</v>
      </c>
      <c r="NE67" s="19" t="s">
        <v>611</v>
      </c>
      <c r="NF67" s="19" t="s">
        <v>611</v>
      </c>
      <c r="NG67" s="19" t="s">
        <v>611</v>
      </c>
      <c r="NH67" s="19" t="s">
        <v>611</v>
      </c>
      <c r="NI67" s="19" t="s">
        <v>611</v>
      </c>
      <c r="NJ67" s="19" t="s">
        <v>611</v>
      </c>
      <c r="NK67" s="19" t="s">
        <v>611</v>
      </c>
      <c r="NL67" s="19" t="s">
        <v>611</v>
      </c>
      <c r="NM67" s="19" t="s">
        <v>611</v>
      </c>
      <c r="NN67" s="19" t="s">
        <v>863</v>
      </c>
      <c r="NO67" s="19" t="s">
        <v>611</v>
      </c>
      <c r="NP67" s="18">
        <f t="shared" si="36"/>
        <v>0</v>
      </c>
      <c r="NQ67" s="18">
        <f t="shared" si="37"/>
        <v>0</v>
      </c>
      <c r="NR67" s="18">
        <f>SUM(OD67,QD67)</f>
        <v>0</v>
      </c>
      <c r="NS67" s="18">
        <f>SUM(OE67,QE67)</f>
        <v>0</v>
      </c>
      <c r="NT67" s="18">
        <f>SUM(OF67,QF67)</f>
        <v>0</v>
      </c>
      <c r="NU67" s="18">
        <f>SUM(OG67,QG67)</f>
        <v>0</v>
      </c>
      <c r="NV67" s="17">
        <v>140884</v>
      </c>
      <c r="OD67" s="18">
        <f t="shared" si="38"/>
        <v>0</v>
      </c>
      <c r="OE67" s="18">
        <f>SUM(OR67,OS67,OT67,OU67,OV67,OW67,OX67,OY67,OZ67,PA67,PB67,PC67,PD67,PE67)</f>
        <v>0</v>
      </c>
      <c r="OF67" s="18">
        <f>SUM(NW67,NX67,NY67,NZ67,OA67,OB67,OC67,OI67,PF67,PG67,PH67,PI67,PJ67,PK67,PM67)</f>
        <v>0</v>
      </c>
      <c r="OG67" s="18">
        <f t="shared" si="39"/>
        <v>0</v>
      </c>
      <c r="OH67" s="19"/>
      <c r="OI67" s="18" t="s">
        <v>611</v>
      </c>
      <c r="OQ67" s="19" t="s">
        <v>611</v>
      </c>
      <c r="PE67" s="19" t="s">
        <v>611</v>
      </c>
      <c r="PL67" s="19" t="s">
        <v>611</v>
      </c>
      <c r="PM67" s="19" t="s">
        <v>611</v>
      </c>
      <c r="PX67" s="19" t="s">
        <v>611</v>
      </c>
      <c r="PY67" s="19" t="s">
        <v>611</v>
      </c>
      <c r="QD67" s="18">
        <f t="shared" si="40"/>
        <v>0</v>
      </c>
      <c r="QE67" s="18">
        <f t="shared" si="41"/>
        <v>0</v>
      </c>
      <c r="QF67" s="18">
        <f t="shared" si="42"/>
        <v>0</v>
      </c>
      <c r="QG67" s="18">
        <f t="shared" si="43"/>
        <v>0</v>
      </c>
      <c r="QI67" s="19" t="s">
        <v>611</v>
      </c>
      <c r="QJ67" s="19" t="s">
        <v>611</v>
      </c>
      <c r="QP67" s="19" t="s">
        <v>611</v>
      </c>
      <c r="QQ67" s="18" t="s">
        <v>611</v>
      </c>
      <c r="RN67" s="19" t="s">
        <v>611</v>
      </c>
      <c r="RO67" s="19" t="s">
        <v>611</v>
      </c>
      <c r="RP67" s="19" t="s">
        <v>611</v>
      </c>
      <c r="RU67" s="19" t="s">
        <v>611</v>
      </c>
      <c r="RV67" s="19" t="s">
        <v>611</v>
      </c>
      <c r="SE67" s="19" t="s">
        <v>611</v>
      </c>
      <c r="SF67" s="19" t="s">
        <v>611</v>
      </c>
      <c r="SS67" s="19" t="s">
        <v>611</v>
      </c>
      <c r="ST67" s="19" t="s">
        <v>611</v>
      </c>
      <c r="SU67" s="19" t="s">
        <v>611</v>
      </c>
      <c r="SV67" s="19" t="s">
        <v>839</v>
      </c>
      <c r="SW67" s="19" t="s">
        <v>2170</v>
      </c>
      <c r="SX67" s="18">
        <f t="shared" si="44"/>
        <v>96164</v>
      </c>
      <c r="SY67" s="18">
        <f t="shared" si="45"/>
        <v>0</v>
      </c>
      <c r="SZ67" s="19" t="s">
        <v>611</v>
      </c>
      <c r="TH67" s="18">
        <f t="shared" si="46"/>
        <v>0</v>
      </c>
      <c r="TI67" s="18">
        <f t="shared" si="47"/>
        <v>91071.27</v>
      </c>
      <c r="TJ67" s="18">
        <f t="shared" si="48"/>
        <v>5092.7299999999996</v>
      </c>
      <c r="TK67" s="18">
        <f t="shared" si="49"/>
        <v>0</v>
      </c>
      <c r="TL67" s="19"/>
      <c r="TM67" s="19"/>
      <c r="TT67" s="19" t="s">
        <v>611</v>
      </c>
      <c r="TU67" s="19" t="s">
        <v>611</v>
      </c>
      <c r="UG67" s="17">
        <v>91071.27</v>
      </c>
      <c r="UI67" s="19" t="s">
        <v>611</v>
      </c>
      <c r="UJ67" s="19" t="s">
        <v>611</v>
      </c>
      <c r="UM67" s="18">
        <v>5092.7299999999996</v>
      </c>
      <c r="UQ67" s="19" t="s">
        <v>611</v>
      </c>
      <c r="UR67" s="19" t="s">
        <v>611</v>
      </c>
      <c r="VC67" s="19" t="s">
        <v>611</v>
      </c>
      <c r="VD67" s="19" t="s">
        <v>611</v>
      </c>
      <c r="VI67" s="18">
        <f t="shared" si="50"/>
        <v>0</v>
      </c>
      <c r="VJ67" s="18">
        <f t="shared" si="51"/>
        <v>0</v>
      </c>
      <c r="VK67" s="18">
        <f t="shared" si="52"/>
        <v>0</v>
      </c>
      <c r="VL67" s="18">
        <f t="shared" si="53"/>
        <v>0</v>
      </c>
      <c r="VN67" s="19" t="s">
        <v>611</v>
      </c>
      <c r="VO67" s="19" t="s">
        <v>611</v>
      </c>
      <c r="VU67" s="19" t="s">
        <v>611</v>
      </c>
      <c r="VV67" s="19" t="s">
        <v>611</v>
      </c>
      <c r="WS67" s="19" t="s">
        <v>611</v>
      </c>
      <c r="WT67" s="19" t="s">
        <v>611</v>
      </c>
      <c r="WU67" s="19" t="s">
        <v>611</v>
      </c>
      <c r="WZ67" s="19" t="s">
        <v>611</v>
      </c>
      <c r="XA67" s="19" t="s">
        <v>611</v>
      </c>
      <c r="XJ67" s="19" t="s">
        <v>611</v>
      </c>
      <c r="XK67" s="19" t="s">
        <v>611</v>
      </c>
      <c r="XX67" s="19" t="s">
        <v>611</v>
      </c>
      <c r="XY67" s="19" t="s">
        <v>611</v>
      </c>
      <c r="XZ67" s="19" t="s">
        <v>2171</v>
      </c>
      <c r="YA67" s="17">
        <v>0</v>
      </c>
      <c r="YB67" s="19" t="s">
        <v>636</v>
      </c>
      <c r="YC67" s="19" t="s">
        <v>2172</v>
      </c>
      <c r="YD67" s="19" t="s">
        <v>610</v>
      </c>
    </row>
    <row r="68" spans="1:654" ht="15" customHeight="1">
      <c r="A68" s="17">
        <v>2024</v>
      </c>
      <c r="B68" s="17">
        <v>100</v>
      </c>
      <c r="C68" s="19" t="s">
        <v>2173</v>
      </c>
      <c r="D68" s="17">
        <v>2</v>
      </c>
      <c r="E68" s="19" t="s">
        <v>610</v>
      </c>
      <c r="F68" s="19" t="s">
        <v>611</v>
      </c>
      <c r="G68" s="22"/>
      <c r="H68" s="19" t="s">
        <v>611</v>
      </c>
      <c r="I68" s="22"/>
      <c r="J68" s="19" t="s">
        <v>611</v>
      </c>
      <c r="K68" s="22"/>
      <c r="L68" s="19" t="s">
        <v>611</v>
      </c>
      <c r="M68" s="22"/>
      <c r="N68" s="19" t="s">
        <v>611</v>
      </c>
      <c r="O68" s="22"/>
      <c r="P68" s="19" t="s">
        <v>611</v>
      </c>
      <c r="Q68" s="22"/>
      <c r="R68" s="19" t="s">
        <v>611</v>
      </c>
      <c r="S68" s="19"/>
      <c r="T68" s="22" t="s">
        <v>612</v>
      </c>
      <c r="U68" s="19" t="s">
        <v>611</v>
      </c>
      <c r="V68" s="19" t="s">
        <v>611</v>
      </c>
      <c r="W68" s="19" t="s">
        <v>611</v>
      </c>
      <c r="X68" s="19" t="s">
        <v>611</v>
      </c>
      <c r="Y68" s="19" t="s">
        <v>614</v>
      </c>
      <c r="Z68" s="19" t="s">
        <v>610</v>
      </c>
      <c r="AA68" s="19" t="s">
        <v>611</v>
      </c>
      <c r="AB68" s="22"/>
      <c r="AC68" s="19" t="s">
        <v>611</v>
      </c>
      <c r="AD68" s="22"/>
      <c r="AE68" s="19" t="s">
        <v>611</v>
      </c>
      <c r="AF68" s="22"/>
      <c r="AG68" s="19" t="s">
        <v>611</v>
      </c>
      <c r="AH68" s="22"/>
      <c r="AI68" s="19" t="s">
        <v>611</v>
      </c>
      <c r="AJ68" s="22"/>
      <c r="AK68" s="19" t="s">
        <v>611</v>
      </c>
      <c r="AL68" s="22"/>
      <c r="AM68" s="19" t="s">
        <v>611</v>
      </c>
      <c r="AN68" s="22"/>
      <c r="AO68" s="22" t="s">
        <v>612</v>
      </c>
      <c r="AP68" s="19" t="s">
        <v>611</v>
      </c>
      <c r="AQ68" s="19" t="s">
        <v>611</v>
      </c>
      <c r="AR68" s="19" t="s">
        <v>611</v>
      </c>
      <c r="AS68" s="19" t="s">
        <v>611</v>
      </c>
      <c r="AT68" s="19" t="s">
        <v>614</v>
      </c>
      <c r="AU68" s="18" t="s">
        <v>610</v>
      </c>
      <c r="AV68" s="19" t="s">
        <v>617</v>
      </c>
      <c r="AW68" s="19" t="s">
        <v>618</v>
      </c>
      <c r="AX68" s="19" t="s">
        <v>659</v>
      </c>
      <c r="AY68" s="19" t="s">
        <v>611</v>
      </c>
      <c r="AZ68" s="19" t="s">
        <v>611</v>
      </c>
      <c r="BA68" s="19" t="s">
        <v>611</v>
      </c>
      <c r="BB68" s="19" t="s">
        <v>611</v>
      </c>
      <c r="BC68" s="19" t="s">
        <v>610</v>
      </c>
      <c r="BD68" s="19" t="s">
        <v>611</v>
      </c>
      <c r="BI68" s="19" t="s">
        <v>611</v>
      </c>
      <c r="BL68" s="19" t="s">
        <v>611</v>
      </c>
      <c r="BM68" s="19" t="s">
        <v>827</v>
      </c>
      <c r="BN68" s="19" t="s">
        <v>828</v>
      </c>
      <c r="BO68" s="19" t="s">
        <v>611</v>
      </c>
      <c r="BP68" s="19" t="s">
        <v>611</v>
      </c>
      <c r="BQ68" s="19" t="s">
        <v>611</v>
      </c>
      <c r="BR68" s="19" t="s">
        <v>611</v>
      </c>
      <c r="BS68" s="19" t="s">
        <v>611</v>
      </c>
      <c r="BT68" s="19" t="s">
        <v>610</v>
      </c>
      <c r="BY68" s="19" t="s">
        <v>611</v>
      </c>
      <c r="BZ68" s="19" t="s">
        <v>611</v>
      </c>
      <c r="CA68" s="19" t="s">
        <v>611</v>
      </c>
      <c r="CB68" s="19" t="s">
        <v>611</v>
      </c>
      <c r="CC68" s="19" t="s">
        <v>611</v>
      </c>
      <c r="CD68" s="19" t="s">
        <v>611</v>
      </c>
      <c r="CE68" s="19" t="s">
        <v>611</v>
      </c>
      <c r="CF68" s="19" t="s">
        <v>611</v>
      </c>
      <c r="CG68" s="19" t="s">
        <v>611</v>
      </c>
      <c r="CH68" s="19" t="s">
        <v>611</v>
      </c>
      <c r="CI68" s="19" t="s">
        <v>611</v>
      </c>
      <c r="CJ68" s="19" t="s">
        <v>611</v>
      </c>
      <c r="CK68" s="19" t="s">
        <v>611</v>
      </c>
      <c r="CL68" s="19" t="s">
        <v>611</v>
      </c>
      <c r="CM68" s="19" t="s">
        <v>611</v>
      </c>
      <c r="CN68" s="19" t="s">
        <v>611</v>
      </c>
      <c r="CO68" s="19" t="s">
        <v>611</v>
      </c>
      <c r="CP68" s="19" t="s">
        <v>621</v>
      </c>
      <c r="CQ68" s="19" t="s">
        <v>622</v>
      </c>
      <c r="CR68" s="19" t="s">
        <v>611</v>
      </c>
      <c r="CS68" s="19" t="s">
        <v>611</v>
      </c>
      <c r="CT68" s="19" t="s">
        <v>610</v>
      </c>
      <c r="CU68" s="19" t="s">
        <v>611</v>
      </c>
      <c r="CY68" s="19" t="s">
        <v>611</v>
      </c>
      <c r="CZ68" s="19" t="s">
        <v>611</v>
      </c>
      <c r="DA68" s="19" t="s">
        <v>611</v>
      </c>
      <c r="DB68" s="19" t="s">
        <v>611</v>
      </c>
      <c r="DC68" s="19" t="s">
        <v>611</v>
      </c>
      <c r="DD68" s="19" t="s">
        <v>611</v>
      </c>
      <c r="DE68" s="19" t="s">
        <v>611</v>
      </c>
      <c r="DF68" s="19" t="s">
        <v>611</v>
      </c>
      <c r="DG68" s="19" t="s">
        <v>611</v>
      </c>
      <c r="DL68" s="17">
        <v>40</v>
      </c>
      <c r="DM68" s="17">
        <v>2007</v>
      </c>
      <c r="DN68" s="17">
        <v>60</v>
      </c>
      <c r="DO68" s="17">
        <v>2007</v>
      </c>
      <c r="DP68" s="17">
        <v>80</v>
      </c>
      <c r="DQ68" s="17">
        <v>2007</v>
      </c>
      <c r="DR68" s="19" t="s">
        <v>611</v>
      </c>
      <c r="DS68" s="19" t="s">
        <v>610</v>
      </c>
      <c r="DT68" s="19" t="s">
        <v>610</v>
      </c>
      <c r="DU68" s="19" t="s">
        <v>610</v>
      </c>
      <c r="DV68" s="19" t="s">
        <v>610</v>
      </c>
      <c r="DW68" s="19" t="s">
        <v>610</v>
      </c>
      <c r="DX68" s="19" t="s">
        <v>894</v>
      </c>
      <c r="DY68" s="19" t="s">
        <v>611</v>
      </c>
      <c r="DZ68" s="19" t="s">
        <v>611</v>
      </c>
      <c r="EA68" s="19" t="s">
        <v>611</v>
      </c>
      <c r="EB68" s="19" t="s">
        <v>848</v>
      </c>
      <c r="EC68" s="19" t="s">
        <v>611</v>
      </c>
      <c r="ED68" s="19" t="s">
        <v>611</v>
      </c>
      <c r="EE68" s="19" t="s">
        <v>611</v>
      </c>
      <c r="EF68" s="19" t="s">
        <v>611</v>
      </c>
      <c r="EG68" s="19" t="s">
        <v>611</v>
      </c>
      <c r="EH68" s="19" t="s">
        <v>2174</v>
      </c>
      <c r="EI68" s="19" t="s">
        <v>611</v>
      </c>
      <c r="EJ68" s="19" t="s">
        <v>611</v>
      </c>
      <c r="EK68" s="19" t="s">
        <v>849</v>
      </c>
      <c r="EL68" s="19" t="s">
        <v>611</v>
      </c>
      <c r="EM68" s="19" t="s">
        <v>611</v>
      </c>
      <c r="EN68" s="19" t="s">
        <v>611</v>
      </c>
      <c r="EO68" s="19" t="s">
        <v>611</v>
      </c>
      <c r="EP68" s="19" t="s">
        <v>611</v>
      </c>
      <c r="EQ68" s="19" t="s">
        <v>611</v>
      </c>
      <c r="ER68" s="19" t="s">
        <v>611</v>
      </c>
      <c r="ES68" s="19" t="s">
        <v>611</v>
      </c>
      <c r="ET68" s="19" t="s">
        <v>611</v>
      </c>
      <c r="EU68" s="19" t="s">
        <v>611</v>
      </c>
      <c r="EV68" s="19" t="s">
        <v>611</v>
      </c>
      <c r="EW68" s="19" t="s">
        <v>611</v>
      </c>
      <c r="EX68" s="19" t="s">
        <v>611</v>
      </c>
      <c r="EY68" s="19" t="s">
        <v>611</v>
      </c>
      <c r="EZ68" s="19" t="s">
        <v>611</v>
      </c>
      <c r="FA68" s="19" t="s">
        <v>611</v>
      </c>
      <c r="FB68" s="19" t="s">
        <v>611</v>
      </c>
      <c r="FC68" s="19" t="s">
        <v>611</v>
      </c>
      <c r="FD68" s="19" t="s">
        <v>611</v>
      </c>
      <c r="FE68" s="19" t="s">
        <v>611</v>
      </c>
      <c r="FF68" s="19" t="s">
        <v>611</v>
      </c>
      <c r="FG68" s="19" t="s">
        <v>611</v>
      </c>
      <c r="FH68" s="19" t="s">
        <v>611</v>
      </c>
      <c r="FI68" s="19" t="s">
        <v>611</v>
      </c>
      <c r="FJ68" s="19" t="s">
        <v>2175</v>
      </c>
      <c r="FK68" s="18" t="s">
        <v>852</v>
      </c>
      <c r="FL68" s="18"/>
      <c r="FM68" s="19" t="s">
        <v>611</v>
      </c>
      <c r="FN68" s="19" t="s">
        <v>672</v>
      </c>
      <c r="FO68" s="19" t="s">
        <v>611</v>
      </c>
      <c r="FP68" s="19" t="s">
        <v>611</v>
      </c>
      <c r="FQ68" s="19" t="s">
        <v>611</v>
      </c>
      <c r="FR68" s="19" t="s">
        <v>611</v>
      </c>
      <c r="FS68" s="19" t="s">
        <v>611</v>
      </c>
      <c r="FT68" s="19" t="s">
        <v>611</v>
      </c>
      <c r="FU68" s="19" t="s">
        <v>611</v>
      </c>
      <c r="FV68" s="19" t="s">
        <v>611</v>
      </c>
      <c r="FW68" s="19" t="s">
        <v>611</v>
      </c>
      <c r="FX68" s="19" t="s">
        <v>611</v>
      </c>
      <c r="FY68" s="19" t="s">
        <v>611</v>
      </c>
      <c r="FZ68" s="19" t="s">
        <v>611</v>
      </c>
      <c r="GA68" s="19" t="s">
        <v>611</v>
      </c>
      <c r="GB68" s="19" t="s">
        <v>611</v>
      </c>
      <c r="GC68" s="19" t="s">
        <v>611</v>
      </c>
      <c r="GD68" s="19" t="s">
        <v>673</v>
      </c>
      <c r="GE68" s="19" t="s">
        <v>679</v>
      </c>
      <c r="GF68" s="19" t="s">
        <v>680</v>
      </c>
      <c r="GG68" s="19" t="s">
        <v>681</v>
      </c>
      <c r="GH68" s="19" t="s">
        <v>611</v>
      </c>
      <c r="GI68" s="19" t="s">
        <v>611</v>
      </c>
      <c r="GJ68" s="19" t="s">
        <v>611</v>
      </c>
      <c r="GK68" s="19" t="s">
        <v>683</v>
      </c>
      <c r="GL68" s="19" t="s">
        <v>629</v>
      </c>
      <c r="GM68" s="19" t="s">
        <v>611</v>
      </c>
      <c r="GN68" s="19" t="s">
        <v>611</v>
      </c>
      <c r="GO68" s="19" t="s">
        <v>611</v>
      </c>
      <c r="GP68" s="19" t="s">
        <v>611</v>
      </c>
      <c r="GQ68" s="19" t="s">
        <v>611</v>
      </c>
      <c r="GR68" s="19" t="s">
        <v>611</v>
      </c>
      <c r="GS68" s="19" t="s">
        <v>611</v>
      </c>
      <c r="GT68" s="19" t="s">
        <v>611</v>
      </c>
      <c r="GU68" s="19" t="s">
        <v>611</v>
      </c>
      <c r="GV68" s="19" t="s">
        <v>611</v>
      </c>
      <c r="GW68" s="19" t="s">
        <v>611</v>
      </c>
      <c r="GX68" s="19" t="s">
        <v>611</v>
      </c>
      <c r="GY68" s="19" t="s">
        <v>611</v>
      </c>
      <c r="GZ68" s="19" t="s">
        <v>611</v>
      </c>
      <c r="HA68" s="19" t="s">
        <v>2176</v>
      </c>
      <c r="HB68" s="18"/>
      <c r="HC68" s="18" t="s">
        <v>2177</v>
      </c>
      <c r="HD68" s="19" t="s">
        <v>2174</v>
      </c>
      <c r="HE68" s="19" t="s">
        <v>611</v>
      </c>
      <c r="HF68" s="19" t="s">
        <v>611</v>
      </c>
      <c r="HG68" s="19" t="s">
        <v>611</v>
      </c>
      <c r="HH68" s="19" t="s">
        <v>611</v>
      </c>
      <c r="HI68" s="19" t="s">
        <v>611</v>
      </c>
      <c r="HJ68" s="19" t="s">
        <v>611</v>
      </c>
      <c r="HK68" s="19" t="s">
        <v>611</v>
      </c>
      <c r="HL68" s="19" t="s">
        <v>611</v>
      </c>
      <c r="HM68" s="19" t="s">
        <v>1226</v>
      </c>
      <c r="HN68" s="19" t="s">
        <v>611</v>
      </c>
      <c r="HO68" s="19" t="s">
        <v>611</v>
      </c>
      <c r="HP68" s="19" t="s">
        <v>611</v>
      </c>
      <c r="HQ68" s="19" t="s">
        <v>611</v>
      </c>
      <c r="HR68" s="19" t="s">
        <v>611</v>
      </c>
      <c r="HS68" s="19" t="s">
        <v>611</v>
      </c>
      <c r="HT68" s="19" t="s">
        <v>611</v>
      </c>
      <c r="HU68" s="19" t="s">
        <v>611</v>
      </c>
      <c r="HV68" s="19" t="s">
        <v>611</v>
      </c>
      <c r="HW68" s="19" t="s">
        <v>611</v>
      </c>
      <c r="HX68" s="19" t="s">
        <v>611</v>
      </c>
      <c r="HY68" s="19" t="s">
        <v>611</v>
      </c>
      <c r="HZ68" s="19" t="s">
        <v>611</v>
      </c>
      <c r="IA68" s="19" t="s">
        <v>611</v>
      </c>
      <c r="IB68" s="18" t="s">
        <v>2178</v>
      </c>
      <c r="IC68" s="18"/>
      <c r="ID68" s="19" t="s">
        <v>2179</v>
      </c>
      <c r="IE68" s="19" t="s">
        <v>2174</v>
      </c>
      <c r="IF68" s="19" t="s">
        <v>611</v>
      </c>
      <c r="IG68" s="19" t="s">
        <v>611</v>
      </c>
      <c r="IH68" s="18" t="str">
        <f>CONCATENATE(IJ68,II68)</f>
        <v/>
      </c>
      <c r="II68" s="19" t="s">
        <v>611</v>
      </c>
      <c r="IJ68" s="19" t="s">
        <v>611</v>
      </c>
      <c r="IK68" s="19" t="s">
        <v>611</v>
      </c>
      <c r="IL68" s="19" t="s">
        <v>611</v>
      </c>
      <c r="IM68" s="19" t="s">
        <v>715</v>
      </c>
      <c r="IN68" s="19" t="s">
        <v>611</v>
      </c>
      <c r="IO68" s="19" t="s">
        <v>611</v>
      </c>
      <c r="IP68" s="19" t="s">
        <v>611</v>
      </c>
      <c r="IQ68" s="19" t="s">
        <v>718</v>
      </c>
      <c r="IR68" s="19" t="s">
        <v>611</v>
      </c>
      <c r="IS68" s="19" t="s">
        <v>611</v>
      </c>
      <c r="IT68" s="19" t="s">
        <v>611</v>
      </c>
      <c r="IU68" s="19" t="s">
        <v>611</v>
      </c>
      <c r="IV68" s="19" t="s">
        <v>611</v>
      </c>
      <c r="IW68" s="19" t="s">
        <v>611</v>
      </c>
      <c r="IX68" s="19" t="s">
        <v>611</v>
      </c>
      <c r="IY68" s="19" t="s">
        <v>611</v>
      </c>
      <c r="IZ68" s="19" t="s">
        <v>611</v>
      </c>
      <c r="JA68" s="19" t="s">
        <v>611</v>
      </c>
      <c r="JB68" s="19" t="s">
        <v>611</v>
      </c>
      <c r="JC68" s="19" t="s">
        <v>611</v>
      </c>
      <c r="JD68" s="19" t="s">
        <v>611</v>
      </c>
      <c r="JE68" s="19" t="s">
        <v>611</v>
      </c>
      <c r="JF68" s="19" t="s">
        <v>611</v>
      </c>
      <c r="JG68" s="19" t="s">
        <v>611</v>
      </c>
      <c r="JH68" s="19" t="s">
        <v>611</v>
      </c>
      <c r="JI68" s="19" t="s">
        <v>2180</v>
      </c>
      <c r="JJ68" s="18" t="s">
        <v>2181</v>
      </c>
      <c r="JK68" s="18"/>
      <c r="JL68" s="19" t="s">
        <v>638</v>
      </c>
      <c r="JM68" s="17">
        <v>1</v>
      </c>
      <c r="JN68" s="19" t="s">
        <v>611</v>
      </c>
      <c r="JP68" s="19" t="s">
        <v>611</v>
      </c>
      <c r="JR68" s="19" t="s">
        <v>611</v>
      </c>
      <c r="JT68" s="19" t="s">
        <v>611</v>
      </c>
      <c r="JU68" s="19" t="s">
        <v>730</v>
      </c>
      <c r="JV68" s="17">
        <v>1</v>
      </c>
      <c r="JW68" s="19" t="s">
        <v>611</v>
      </c>
      <c r="JY68" s="19" t="s">
        <v>611</v>
      </c>
      <c r="KA68" s="19" t="s">
        <v>611</v>
      </c>
      <c r="KC68" s="19" t="s">
        <v>611</v>
      </c>
      <c r="KD68" s="19" t="s">
        <v>611</v>
      </c>
      <c r="KF68" s="19" t="s">
        <v>611</v>
      </c>
      <c r="KH68" s="19" t="s">
        <v>610</v>
      </c>
      <c r="KI68" s="19" t="s">
        <v>611</v>
      </c>
      <c r="KJ68" s="19" t="s">
        <v>611</v>
      </c>
      <c r="KK68" s="19" t="s">
        <v>639</v>
      </c>
      <c r="KL68" s="19" t="s">
        <v>640</v>
      </c>
      <c r="KM68" s="19" t="s">
        <v>611</v>
      </c>
      <c r="KN68" s="19" t="s">
        <v>734</v>
      </c>
      <c r="KO68" s="19" t="s">
        <v>611</v>
      </c>
      <c r="KP68" s="19" t="s">
        <v>611</v>
      </c>
      <c r="KQ68" s="19" t="s">
        <v>611</v>
      </c>
      <c r="KR68" s="19" t="s">
        <v>611</v>
      </c>
      <c r="KS68" s="19" t="s">
        <v>611</v>
      </c>
      <c r="KT68" s="19" t="s">
        <v>611</v>
      </c>
      <c r="KU68" s="19" t="s">
        <v>611</v>
      </c>
      <c r="KV68" s="19" t="s">
        <v>611</v>
      </c>
      <c r="KW68" s="19" t="s">
        <v>611</v>
      </c>
      <c r="KX68" s="19" t="s">
        <v>644</v>
      </c>
      <c r="KY68" s="19" t="s">
        <v>636</v>
      </c>
      <c r="KZ68" s="19" t="s">
        <v>611</v>
      </c>
      <c r="LA68" s="19" t="s">
        <v>611</v>
      </c>
      <c r="LB68" s="19" t="s">
        <v>611</v>
      </c>
      <c r="LC68" s="19" t="s">
        <v>611</v>
      </c>
      <c r="LD68" s="19" t="s">
        <v>815</v>
      </c>
      <c r="LE68" s="19" t="s">
        <v>636</v>
      </c>
      <c r="LF68" s="19" t="s">
        <v>746</v>
      </c>
      <c r="LG68" s="19" t="s">
        <v>636</v>
      </c>
      <c r="LH68" s="19" t="s">
        <v>748</v>
      </c>
      <c r="LI68" s="19" t="s">
        <v>636</v>
      </c>
      <c r="LJ68" s="19" t="s">
        <v>611</v>
      </c>
      <c r="LK68" s="19" t="s">
        <v>611</v>
      </c>
      <c r="LL68" s="19" t="s">
        <v>611</v>
      </c>
      <c r="LM68" s="19" t="s">
        <v>611</v>
      </c>
      <c r="LN68" s="19" t="s">
        <v>754</v>
      </c>
      <c r="LO68" s="19" t="s">
        <v>636</v>
      </c>
      <c r="LP68" s="19" t="s">
        <v>611</v>
      </c>
      <c r="LQ68" s="19" t="s">
        <v>611</v>
      </c>
      <c r="LR68" s="19" t="s">
        <v>611</v>
      </c>
      <c r="LS68" s="19" t="s">
        <v>611</v>
      </c>
      <c r="LT68" s="19" t="s">
        <v>611</v>
      </c>
      <c r="LU68" s="19" t="s">
        <v>611</v>
      </c>
      <c r="LV68" s="19" t="s">
        <v>759</v>
      </c>
      <c r="LW68" s="19" t="s">
        <v>760</v>
      </c>
      <c r="LX68" s="19" t="s">
        <v>761</v>
      </c>
      <c r="LY68" s="19" t="s">
        <v>762</v>
      </c>
      <c r="LZ68" s="19" t="s">
        <v>611</v>
      </c>
      <c r="MA68" s="19" t="s">
        <v>611</v>
      </c>
      <c r="MB68" s="19" t="s">
        <v>611</v>
      </c>
      <c r="MC68" s="19" t="s">
        <v>611</v>
      </c>
      <c r="MD68" s="19" t="s">
        <v>611</v>
      </c>
      <c r="ME68" s="19" t="s">
        <v>611</v>
      </c>
      <c r="MF68" s="19" t="s">
        <v>611</v>
      </c>
      <c r="MG68" s="19" t="s">
        <v>611</v>
      </c>
      <c r="MH68" s="19" t="s">
        <v>611</v>
      </c>
      <c r="MI68" s="19" t="s">
        <v>611</v>
      </c>
      <c r="MJ68" s="19" t="s">
        <v>611</v>
      </c>
      <c r="MK68" s="19" t="s">
        <v>771</v>
      </c>
      <c r="ML68" s="19" t="s">
        <v>611</v>
      </c>
      <c r="MM68" s="19" t="s">
        <v>611</v>
      </c>
      <c r="MN68" s="19" t="s">
        <v>611</v>
      </c>
      <c r="MO68" s="19" t="s">
        <v>615</v>
      </c>
      <c r="MP68" s="19" t="s">
        <v>611</v>
      </c>
      <c r="MQ68" s="19" t="s">
        <v>611</v>
      </c>
      <c r="MR68" s="19" t="s">
        <v>611</v>
      </c>
      <c r="MS68" s="19" t="s">
        <v>611</v>
      </c>
      <c r="MT68" s="19" t="s">
        <v>611</v>
      </c>
      <c r="MU68" s="19" t="s">
        <v>611</v>
      </c>
      <c r="MV68" s="19" t="s">
        <v>611</v>
      </c>
      <c r="MW68" s="19" t="s">
        <v>611</v>
      </c>
      <c r="MX68" s="19" t="s">
        <v>615</v>
      </c>
      <c r="MY68" s="19" t="s">
        <v>611</v>
      </c>
      <c r="MZ68" s="19" t="s">
        <v>611</v>
      </c>
      <c r="NA68" s="19" t="s">
        <v>611</v>
      </c>
      <c r="NB68" s="19" t="s">
        <v>611</v>
      </c>
      <c r="NC68" s="19" t="s">
        <v>611</v>
      </c>
      <c r="ND68" s="19" t="s">
        <v>611</v>
      </c>
      <c r="NE68" s="19" t="s">
        <v>611</v>
      </c>
      <c r="NF68" s="19" t="s">
        <v>611</v>
      </c>
      <c r="NG68" s="19" t="s">
        <v>611</v>
      </c>
      <c r="NH68" s="19" t="s">
        <v>611</v>
      </c>
      <c r="NI68" s="19" t="s">
        <v>611</v>
      </c>
      <c r="NJ68" s="19" t="s">
        <v>611</v>
      </c>
      <c r="NK68" s="19" t="s">
        <v>611</v>
      </c>
      <c r="NL68" s="19" t="s">
        <v>611</v>
      </c>
      <c r="NM68" s="19" t="s">
        <v>611</v>
      </c>
      <c r="NN68" s="19" t="s">
        <v>863</v>
      </c>
      <c r="NO68" s="19" t="s">
        <v>611</v>
      </c>
      <c r="NP68" s="18">
        <f t="shared" si="36"/>
        <v>132093</v>
      </c>
      <c r="NQ68" s="18">
        <f t="shared" si="37"/>
        <v>0</v>
      </c>
      <c r="NR68" s="18">
        <f>SUM(OD68,QD68)</f>
        <v>0</v>
      </c>
      <c r="NS68" s="18">
        <f>SUM(OE68,QE68)</f>
        <v>0</v>
      </c>
      <c r="NT68" s="18">
        <f>SUM(OF68,QF68)</f>
        <v>0</v>
      </c>
      <c r="NU68" s="18">
        <f>SUM(OG68,QG68)</f>
        <v>132093</v>
      </c>
      <c r="NX68" s="19" t="s">
        <v>611</v>
      </c>
      <c r="OB68" s="19" t="s">
        <v>611</v>
      </c>
      <c r="OD68" s="18">
        <f t="shared" si="38"/>
        <v>0</v>
      </c>
      <c r="OE68" s="18">
        <f>SUM(OR68,OS68,OT68,OU68,OV68,OW68,OX68,OY68,OZ68,PA68,PB68,PC68,PD68,PE68)</f>
        <v>0</v>
      </c>
      <c r="OF68" s="18">
        <f>SUM(NW68,NX68,NY68,NZ68,OA68,OB68,OC68,OI68,PF68,PG68,PH68,PI68,PJ68,PK68,PM68)</f>
        <v>0</v>
      </c>
      <c r="OG68" s="18">
        <f t="shared" si="39"/>
        <v>132093</v>
      </c>
      <c r="OH68" s="19" t="s">
        <v>611</v>
      </c>
      <c r="OI68" s="18" t="s">
        <v>611</v>
      </c>
      <c r="OK68" s="19" t="s">
        <v>611</v>
      </c>
      <c r="OO68" s="19"/>
      <c r="OQ68" s="19" t="s">
        <v>611</v>
      </c>
      <c r="OS68" s="19" t="s">
        <v>611</v>
      </c>
      <c r="OU68" s="19" t="s">
        <v>611</v>
      </c>
      <c r="OV68" s="19" t="s">
        <v>611</v>
      </c>
      <c r="OY68" s="19" t="s">
        <v>611</v>
      </c>
      <c r="PA68" s="19" t="s">
        <v>611</v>
      </c>
      <c r="PD68" s="19" t="s">
        <v>611</v>
      </c>
      <c r="PE68" s="19" t="s">
        <v>611</v>
      </c>
      <c r="PG68" s="19" t="s">
        <v>611</v>
      </c>
      <c r="PI68" s="19" t="s">
        <v>611</v>
      </c>
      <c r="PK68" s="19" t="s">
        <v>611</v>
      </c>
      <c r="PM68" s="19" t="s">
        <v>611</v>
      </c>
      <c r="PO68" s="19" t="s">
        <v>611</v>
      </c>
      <c r="PR68" s="19" t="s">
        <v>611</v>
      </c>
      <c r="PT68" s="19" t="s">
        <v>611</v>
      </c>
      <c r="PW68" s="19" t="s">
        <v>611</v>
      </c>
      <c r="PX68" s="19" t="s">
        <v>2182</v>
      </c>
      <c r="PY68" s="17">
        <v>132093</v>
      </c>
      <c r="QA68" s="19" t="s">
        <v>611</v>
      </c>
      <c r="QC68" s="19" t="s">
        <v>611</v>
      </c>
      <c r="QD68" s="18">
        <f t="shared" si="40"/>
        <v>0</v>
      </c>
      <c r="QE68" s="18">
        <f t="shared" si="41"/>
        <v>0</v>
      </c>
      <c r="QF68" s="18">
        <f t="shared" si="42"/>
        <v>0</v>
      </c>
      <c r="QG68" s="18">
        <f t="shared" si="43"/>
        <v>0</v>
      </c>
      <c r="QH68" s="19" t="s">
        <v>611</v>
      </c>
      <c r="QI68" s="19" t="s">
        <v>611</v>
      </c>
      <c r="QJ68" s="19" t="s">
        <v>611</v>
      </c>
      <c r="QL68" s="19" t="s">
        <v>611</v>
      </c>
      <c r="QN68" s="19" t="s">
        <v>611</v>
      </c>
      <c r="QP68" s="19" t="s">
        <v>611</v>
      </c>
      <c r="QR68" s="19" t="s">
        <v>611</v>
      </c>
      <c r="QT68" s="19" t="s">
        <v>611</v>
      </c>
      <c r="QU68" s="19" t="s">
        <v>611</v>
      </c>
      <c r="QV68" s="19" t="s">
        <v>611</v>
      </c>
      <c r="QX68" s="19" t="s">
        <v>611</v>
      </c>
      <c r="RA68" s="19" t="s">
        <v>611</v>
      </c>
      <c r="RC68" s="19" t="s">
        <v>611</v>
      </c>
      <c r="RF68" s="19" t="s">
        <v>611</v>
      </c>
      <c r="RH68" s="19" t="s">
        <v>611</v>
      </c>
      <c r="RJ68" s="19" t="s">
        <v>611</v>
      </c>
      <c r="RL68" s="19" t="s">
        <v>611</v>
      </c>
      <c r="RN68" s="19" t="s">
        <v>611</v>
      </c>
      <c r="RP68" s="19" t="s">
        <v>611</v>
      </c>
      <c r="RR68" s="19" t="s">
        <v>611</v>
      </c>
      <c r="RT68" s="19" t="s">
        <v>611</v>
      </c>
      <c r="RV68" s="19" t="s">
        <v>611</v>
      </c>
      <c r="RW68" s="19" t="s">
        <v>611</v>
      </c>
      <c r="RX68" s="19" t="s">
        <v>611</v>
      </c>
      <c r="RY68" s="19" t="s">
        <v>611</v>
      </c>
      <c r="SA68" s="19" t="s">
        <v>611</v>
      </c>
      <c r="SC68" s="19" t="s">
        <v>611</v>
      </c>
      <c r="SE68" s="19" t="s">
        <v>611</v>
      </c>
      <c r="SF68" s="19" t="s">
        <v>611</v>
      </c>
      <c r="SG68" s="19" t="s">
        <v>611</v>
      </c>
      <c r="SI68" s="19" t="s">
        <v>611</v>
      </c>
      <c r="SK68" s="19" t="s">
        <v>611</v>
      </c>
      <c r="SM68" s="19" t="s">
        <v>611</v>
      </c>
      <c r="SO68" s="19" t="s">
        <v>611</v>
      </c>
      <c r="SQ68" s="19" t="s">
        <v>611</v>
      </c>
      <c r="SS68" s="19" t="s">
        <v>611</v>
      </c>
      <c r="SU68" s="19" t="s">
        <v>611</v>
      </c>
      <c r="SV68" s="19" t="s">
        <v>611</v>
      </c>
      <c r="SW68" s="19" t="s">
        <v>2183</v>
      </c>
      <c r="SX68" s="18">
        <f t="shared" si="44"/>
        <v>0</v>
      </c>
      <c r="SY68" s="18">
        <f t="shared" si="45"/>
        <v>0</v>
      </c>
      <c r="SZ68" s="19" t="s">
        <v>910</v>
      </c>
      <c r="TE68" s="19" t="s">
        <v>611</v>
      </c>
      <c r="TH68" s="18">
        <f t="shared" si="46"/>
        <v>0</v>
      </c>
      <c r="TI68" s="18">
        <f t="shared" si="47"/>
        <v>0</v>
      </c>
      <c r="TJ68" s="18">
        <f t="shared" si="48"/>
        <v>0</v>
      </c>
      <c r="TK68" s="18">
        <f t="shared" si="49"/>
        <v>0</v>
      </c>
      <c r="TL68" s="19" t="s">
        <v>611</v>
      </c>
      <c r="TM68" s="19" t="s">
        <v>611</v>
      </c>
      <c r="TO68" s="19" t="s">
        <v>611</v>
      </c>
      <c r="TR68" s="19" t="s">
        <v>611</v>
      </c>
      <c r="TT68" s="19" t="s">
        <v>611</v>
      </c>
      <c r="TU68" s="19" t="s">
        <v>611</v>
      </c>
      <c r="TW68" s="19" t="s">
        <v>611</v>
      </c>
      <c r="TY68" s="19" t="s">
        <v>611</v>
      </c>
      <c r="UB68" s="19" t="s">
        <v>611</v>
      </c>
      <c r="UD68" s="19" t="s">
        <v>611</v>
      </c>
      <c r="UH68" s="19" t="s">
        <v>611</v>
      </c>
      <c r="UI68" s="19" t="s">
        <v>611</v>
      </c>
      <c r="UJ68" s="19" t="s">
        <v>611</v>
      </c>
      <c r="UL68" s="19" t="s">
        <v>611</v>
      </c>
      <c r="UN68" s="19" t="s">
        <v>611</v>
      </c>
      <c r="UP68" s="19" t="s">
        <v>611</v>
      </c>
      <c r="UQ68" s="19" t="s">
        <v>611</v>
      </c>
      <c r="UR68" s="19" t="s">
        <v>611</v>
      </c>
      <c r="UT68" s="19" t="s">
        <v>611</v>
      </c>
      <c r="UV68" s="19" t="s">
        <v>611</v>
      </c>
      <c r="UX68" s="19" t="s">
        <v>611</v>
      </c>
      <c r="UZ68" s="19" t="s">
        <v>611</v>
      </c>
      <c r="VB68" s="19" t="s">
        <v>611</v>
      </c>
      <c r="VC68" s="19" t="s">
        <v>611</v>
      </c>
      <c r="VD68" s="19" t="s">
        <v>611</v>
      </c>
      <c r="VF68" s="19" t="s">
        <v>611</v>
      </c>
      <c r="VH68" s="19" t="s">
        <v>611</v>
      </c>
      <c r="VI68" s="18">
        <f t="shared" si="50"/>
        <v>0</v>
      </c>
      <c r="VJ68" s="18">
        <f t="shared" si="51"/>
        <v>0</v>
      </c>
      <c r="VK68" s="18">
        <f t="shared" si="52"/>
        <v>0</v>
      </c>
      <c r="VL68" s="18">
        <f t="shared" si="53"/>
        <v>0</v>
      </c>
      <c r="VM68" s="19" t="s">
        <v>611</v>
      </c>
      <c r="VN68" s="19" t="s">
        <v>611</v>
      </c>
      <c r="VO68" s="19" t="s">
        <v>611</v>
      </c>
      <c r="VS68" s="19" t="s">
        <v>611</v>
      </c>
      <c r="VU68" s="19" t="s">
        <v>611</v>
      </c>
      <c r="VV68" s="19" t="s">
        <v>611</v>
      </c>
      <c r="VX68" s="19" t="s">
        <v>611</v>
      </c>
      <c r="VZ68" s="19" t="s">
        <v>611</v>
      </c>
      <c r="WB68" s="19" t="s">
        <v>611</v>
      </c>
      <c r="WD68" s="19" t="s">
        <v>611</v>
      </c>
      <c r="WG68" s="19" t="s">
        <v>611</v>
      </c>
      <c r="WI68" s="19" t="s">
        <v>611</v>
      </c>
      <c r="WK68" s="19" t="s">
        <v>611</v>
      </c>
      <c r="WM68" s="19" t="s">
        <v>611</v>
      </c>
      <c r="WP68" s="19" t="s">
        <v>611</v>
      </c>
      <c r="WR68" s="19" t="s">
        <v>611</v>
      </c>
      <c r="WT68" s="19" t="s">
        <v>611</v>
      </c>
      <c r="WV68" s="19" t="s">
        <v>611</v>
      </c>
      <c r="WX68" s="19" t="s">
        <v>611</v>
      </c>
      <c r="WZ68" s="19" t="s">
        <v>611</v>
      </c>
      <c r="XA68" s="19" t="s">
        <v>611</v>
      </c>
      <c r="XC68" s="19" t="s">
        <v>611</v>
      </c>
      <c r="XE68" s="19" t="s">
        <v>611</v>
      </c>
      <c r="XH68" s="19" t="s">
        <v>611</v>
      </c>
      <c r="XJ68" s="19" t="s">
        <v>611</v>
      </c>
      <c r="XL68" s="19" t="s">
        <v>611</v>
      </c>
      <c r="XM68" s="19" t="s">
        <v>611</v>
      </c>
      <c r="XO68" s="19" t="s">
        <v>611</v>
      </c>
      <c r="XQ68" s="19" t="s">
        <v>611</v>
      </c>
      <c r="XS68" s="19" t="s">
        <v>611</v>
      </c>
      <c r="XW68" s="19" t="s">
        <v>611</v>
      </c>
      <c r="XX68" s="19"/>
      <c r="XY68" s="19" t="s">
        <v>611</v>
      </c>
      <c r="XZ68" s="19" t="s">
        <v>2184</v>
      </c>
      <c r="YA68" s="17">
        <v>531000</v>
      </c>
      <c r="YB68" s="19" t="s">
        <v>2185</v>
      </c>
      <c r="YC68" s="19" t="s">
        <v>2186</v>
      </c>
      <c r="YD68" s="19" t="s">
        <v>610</v>
      </c>
    </row>
    <row r="69" spans="1:654" ht="15" customHeight="1">
      <c r="A69" s="17">
        <v>2024</v>
      </c>
      <c r="B69" s="17">
        <v>5901039</v>
      </c>
      <c r="C69" s="19" t="s">
        <v>2187</v>
      </c>
      <c r="D69" s="17">
        <v>0</v>
      </c>
      <c r="E69" s="19" t="s">
        <v>615</v>
      </c>
      <c r="F69" s="19" t="s">
        <v>890</v>
      </c>
      <c r="G69" s="22">
        <v>40544</v>
      </c>
      <c r="H69" s="19" t="s">
        <v>611</v>
      </c>
      <c r="I69" s="22"/>
      <c r="J69" s="19" t="s">
        <v>611</v>
      </c>
      <c r="K69" s="22"/>
      <c r="L69" s="19" t="s">
        <v>611</v>
      </c>
      <c r="M69" s="22"/>
      <c r="N69" s="19" t="s">
        <v>611</v>
      </c>
      <c r="O69" s="22"/>
      <c r="P69" s="19" t="s">
        <v>611</v>
      </c>
      <c r="Q69" s="22"/>
      <c r="R69" s="19" t="s">
        <v>611</v>
      </c>
      <c r="S69" s="22"/>
      <c r="T69" s="22" t="s">
        <v>890</v>
      </c>
      <c r="U69" s="19" t="s">
        <v>611</v>
      </c>
      <c r="V69" s="19" t="s">
        <v>2188</v>
      </c>
      <c r="W69" s="19" t="s">
        <v>611</v>
      </c>
      <c r="X69" s="19" t="s">
        <v>611</v>
      </c>
      <c r="Y69" s="19" t="s">
        <v>611</v>
      </c>
      <c r="Z69" s="19" t="s">
        <v>610</v>
      </c>
      <c r="AA69" s="19" t="s">
        <v>611</v>
      </c>
      <c r="AB69" s="22"/>
      <c r="AC69" s="19" t="s">
        <v>611</v>
      </c>
      <c r="AD69" s="22"/>
      <c r="AE69" s="19" t="s">
        <v>611</v>
      </c>
      <c r="AF69" s="22"/>
      <c r="AG69" s="19" t="s">
        <v>611</v>
      </c>
      <c r="AH69" s="22"/>
      <c r="AI69" s="19" t="s">
        <v>611</v>
      </c>
      <c r="AJ69" s="22"/>
      <c r="AK69" s="19" t="s">
        <v>611</v>
      </c>
      <c r="AL69" s="22"/>
      <c r="AM69" s="19" t="s">
        <v>611</v>
      </c>
      <c r="AN69" s="22"/>
      <c r="AO69" s="18" t="s">
        <v>612</v>
      </c>
      <c r="AP69" s="19" t="s">
        <v>611</v>
      </c>
      <c r="AQ69" s="19" t="s">
        <v>611</v>
      </c>
      <c r="AR69" s="19" t="s">
        <v>611</v>
      </c>
      <c r="AS69" s="19" t="s">
        <v>611</v>
      </c>
      <c r="AT69" s="19" t="s">
        <v>614</v>
      </c>
      <c r="AU69" s="18" t="s">
        <v>615</v>
      </c>
      <c r="AV69" s="19" t="s">
        <v>617</v>
      </c>
      <c r="AW69" s="19" t="s">
        <v>618</v>
      </c>
      <c r="AX69" s="19" t="s">
        <v>659</v>
      </c>
      <c r="AY69" s="19" t="s">
        <v>611</v>
      </c>
      <c r="AZ69" s="19" t="s">
        <v>611</v>
      </c>
      <c r="BA69" s="19" t="s">
        <v>611</v>
      </c>
      <c r="BB69" s="19" t="s">
        <v>611</v>
      </c>
      <c r="BC69" s="19" t="s">
        <v>1029</v>
      </c>
      <c r="BD69" s="19" t="s">
        <v>2098</v>
      </c>
      <c r="BI69" s="19" t="s">
        <v>611</v>
      </c>
      <c r="BL69" s="19" t="s">
        <v>611</v>
      </c>
      <c r="BM69" s="19" t="s">
        <v>611</v>
      </c>
      <c r="BN69" s="19" t="s">
        <v>611</v>
      </c>
      <c r="BO69" s="19" t="s">
        <v>611</v>
      </c>
      <c r="BP69" s="19" t="s">
        <v>611</v>
      </c>
      <c r="BQ69" s="19" t="s">
        <v>611</v>
      </c>
      <c r="BR69" s="19" t="s">
        <v>611</v>
      </c>
      <c r="BS69" s="19" t="s">
        <v>2189</v>
      </c>
      <c r="BT69" s="19" t="s">
        <v>610</v>
      </c>
      <c r="BY69" s="19" t="s">
        <v>611</v>
      </c>
      <c r="BZ69" s="19" t="s">
        <v>611</v>
      </c>
      <c r="CA69" s="19" t="s">
        <v>611</v>
      </c>
      <c r="CB69" s="19" t="s">
        <v>611</v>
      </c>
      <c r="CC69" s="19" t="s">
        <v>611</v>
      </c>
      <c r="CD69" s="19" t="s">
        <v>611</v>
      </c>
      <c r="CE69" s="19" t="s">
        <v>611</v>
      </c>
      <c r="CF69" s="19" t="s">
        <v>611</v>
      </c>
      <c r="CG69" s="19" t="s">
        <v>611</v>
      </c>
      <c r="CH69" s="19" t="s">
        <v>611</v>
      </c>
      <c r="CI69" s="19" t="s">
        <v>611</v>
      </c>
      <c r="CJ69" s="19" t="s">
        <v>611</v>
      </c>
      <c r="CK69" s="19" t="s">
        <v>611</v>
      </c>
      <c r="CL69" s="19" t="s">
        <v>611</v>
      </c>
      <c r="CM69" s="19" t="s">
        <v>611</v>
      </c>
      <c r="CN69" s="19" t="s">
        <v>611</v>
      </c>
      <c r="CO69" s="19" t="s">
        <v>611</v>
      </c>
      <c r="CP69" s="19" t="s">
        <v>611</v>
      </c>
      <c r="CQ69" s="19" t="s">
        <v>622</v>
      </c>
      <c r="CR69" s="19" t="s">
        <v>868</v>
      </c>
      <c r="CS69" s="19" t="s">
        <v>2098</v>
      </c>
      <c r="CT69" s="19" t="s">
        <v>610</v>
      </c>
      <c r="CU69" s="19" t="s">
        <v>611</v>
      </c>
      <c r="CY69" s="19" t="s">
        <v>611</v>
      </c>
      <c r="CZ69" s="19" t="s">
        <v>611</v>
      </c>
      <c r="DA69" s="19" t="s">
        <v>611</v>
      </c>
      <c r="DB69" s="19" t="s">
        <v>611</v>
      </c>
      <c r="DC69" s="19" t="s">
        <v>611</v>
      </c>
      <c r="DD69" s="19" t="s">
        <v>611</v>
      </c>
      <c r="DE69" s="19" t="s">
        <v>611</v>
      </c>
      <c r="DF69" s="19" t="s">
        <v>611</v>
      </c>
      <c r="DG69" s="19" t="s">
        <v>611</v>
      </c>
      <c r="DK69" s="19" t="s">
        <v>611</v>
      </c>
      <c r="DL69" s="17">
        <v>30</v>
      </c>
      <c r="DM69" s="17">
        <v>2011</v>
      </c>
      <c r="DN69" s="17">
        <v>60</v>
      </c>
      <c r="DO69" s="17">
        <v>2011</v>
      </c>
      <c r="DP69" s="17">
        <v>80</v>
      </c>
      <c r="DQ69" s="17">
        <v>2011</v>
      </c>
      <c r="DR69" s="19" t="s">
        <v>611</v>
      </c>
      <c r="DS69" s="19" t="s">
        <v>615</v>
      </c>
      <c r="DT69" s="19" t="s">
        <v>610</v>
      </c>
      <c r="DU69" s="19" t="s">
        <v>610</v>
      </c>
      <c r="DV69" s="18" t="s">
        <v>615</v>
      </c>
      <c r="DW69" s="19" t="s">
        <v>611</v>
      </c>
      <c r="DX69" s="19" t="s">
        <v>611</v>
      </c>
      <c r="DY69" s="19" t="s">
        <v>611</v>
      </c>
      <c r="DZ69" s="19" t="s">
        <v>790</v>
      </c>
      <c r="EA69" s="19" t="s">
        <v>611</v>
      </c>
      <c r="EB69" s="19" t="s">
        <v>848</v>
      </c>
      <c r="EC69" s="19" t="s">
        <v>611</v>
      </c>
      <c r="ED69" s="19" t="s">
        <v>611</v>
      </c>
      <c r="EE69" s="19" t="s">
        <v>611</v>
      </c>
      <c r="EF69" s="19" t="s">
        <v>611</v>
      </c>
      <c r="EG69" s="19" t="s">
        <v>2190</v>
      </c>
      <c r="EH69" s="19" t="s">
        <v>611</v>
      </c>
      <c r="EI69" s="19" t="s">
        <v>672</v>
      </c>
      <c r="EJ69" s="19" t="s">
        <v>611</v>
      </c>
      <c r="EK69" s="19" t="s">
        <v>611</v>
      </c>
      <c r="EL69" s="19" t="s">
        <v>611</v>
      </c>
      <c r="EM69" s="19" t="s">
        <v>611</v>
      </c>
      <c r="EN69" s="19" t="s">
        <v>611</v>
      </c>
      <c r="EO69" s="19" t="s">
        <v>611</v>
      </c>
      <c r="EP69" s="19" t="s">
        <v>611</v>
      </c>
      <c r="EQ69" s="19" t="s">
        <v>611</v>
      </c>
      <c r="ER69" s="19" t="s">
        <v>611</v>
      </c>
      <c r="ES69" s="19" t="s">
        <v>611</v>
      </c>
      <c r="ET69" s="19" t="s">
        <v>611</v>
      </c>
      <c r="EU69" s="19" t="s">
        <v>611</v>
      </c>
      <c r="EV69" s="19" t="s">
        <v>1063</v>
      </c>
      <c r="EW69" s="19" t="s">
        <v>611</v>
      </c>
      <c r="EX69" s="19" t="s">
        <v>611</v>
      </c>
      <c r="EY69" s="19" t="s">
        <v>611</v>
      </c>
      <c r="EZ69" s="19" t="s">
        <v>611</v>
      </c>
      <c r="FA69" s="19" t="s">
        <v>611</v>
      </c>
      <c r="FB69" s="19" t="s">
        <v>611</v>
      </c>
      <c r="FC69" s="19" t="s">
        <v>611</v>
      </c>
      <c r="FD69" s="19" t="s">
        <v>611</v>
      </c>
      <c r="FE69" s="19" t="s">
        <v>611</v>
      </c>
      <c r="FF69" s="19" t="s">
        <v>611</v>
      </c>
      <c r="FG69" s="19" t="s">
        <v>611</v>
      </c>
      <c r="FH69" s="19" t="s">
        <v>611</v>
      </c>
      <c r="FI69" s="19" t="s">
        <v>611</v>
      </c>
      <c r="FJ69" s="19" t="s">
        <v>2191</v>
      </c>
      <c r="FK69" s="18" t="s">
        <v>1269</v>
      </c>
      <c r="FL69" s="18"/>
      <c r="FM69" s="19" t="s">
        <v>625</v>
      </c>
      <c r="FN69" s="19" t="s">
        <v>672</v>
      </c>
      <c r="FO69" s="19" t="s">
        <v>611</v>
      </c>
      <c r="FP69" s="19" t="s">
        <v>611</v>
      </c>
      <c r="FQ69" s="19" t="s">
        <v>611</v>
      </c>
      <c r="FR69" s="19" t="s">
        <v>611</v>
      </c>
      <c r="FS69" s="19" t="s">
        <v>611</v>
      </c>
      <c r="FT69" s="19" t="s">
        <v>611</v>
      </c>
      <c r="FU69" s="19" t="s">
        <v>629</v>
      </c>
      <c r="FV69" s="19" t="s">
        <v>611</v>
      </c>
      <c r="FW69" s="19" t="s">
        <v>611</v>
      </c>
      <c r="FX69" s="19" t="s">
        <v>611</v>
      </c>
      <c r="FY69" s="19" t="s">
        <v>676</v>
      </c>
      <c r="FZ69" s="19" t="s">
        <v>611</v>
      </c>
      <c r="GA69" s="19" t="s">
        <v>611</v>
      </c>
      <c r="GB69" s="19" t="s">
        <v>611</v>
      </c>
      <c r="GC69" s="19" t="s">
        <v>611</v>
      </c>
      <c r="GD69" s="19" t="s">
        <v>611</v>
      </c>
      <c r="GE69" s="19" t="s">
        <v>611</v>
      </c>
      <c r="GF69" s="19" t="s">
        <v>611</v>
      </c>
      <c r="GG69" s="19" t="s">
        <v>611</v>
      </c>
      <c r="GH69" s="19" t="s">
        <v>611</v>
      </c>
      <c r="GI69" s="19" t="s">
        <v>611</v>
      </c>
      <c r="GJ69" s="19" t="s">
        <v>611</v>
      </c>
      <c r="GK69" s="19" t="s">
        <v>683</v>
      </c>
      <c r="GL69" s="19" t="s">
        <v>629</v>
      </c>
      <c r="GM69" s="19" t="s">
        <v>611</v>
      </c>
      <c r="GN69" s="19" t="s">
        <v>611</v>
      </c>
      <c r="GO69" s="19" t="s">
        <v>611</v>
      </c>
      <c r="GP69" s="19" t="s">
        <v>611</v>
      </c>
      <c r="GQ69" s="19" t="s">
        <v>611</v>
      </c>
      <c r="GR69" s="19" t="s">
        <v>611</v>
      </c>
      <c r="GS69" s="19" t="s">
        <v>676</v>
      </c>
      <c r="GT69" s="19" t="s">
        <v>611</v>
      </c>
      <c r="GU69" s="19" t="s">
        <v>611</v>
      </c>
      <c r="GV69" s="19" t="s">
        <v>611</v>
      </c>
      <c r="GW69" s="19" t="s">
        <v>611</v>
      </c>
      <c r="GX69" s="19" t="s">
        <v>611</v>
      </c>
      <c r="GY69" s="19" t="s">
        <v>611</v>
      </c>
      <c r="GZ69" s="19" t="s">
        <v>611</v>
      </c>
      <c r="HA69" s="19" t="s">
        <v>2192</v>
      </c>
      <c r="HB69" s="18" t="s">
        <v>1704</v>
      </c>
      <c r="HC69" s="18" t="s">
        <v>1366</v>
      </c>
      <c r="HD69" s="19" t="s">
        <v>611</v>
      </c>
      <c r="HE69" s="19" t="s">
        <v>672</v>
      </c>
      <c r="HF69" s="19" t="s">
        <v>611</v>
      </c>
      <c r="HG69" s="19" t="s">
        <v>611</v>
      </c>
      <c r="HH69" s="19" t="s">
        <v>611</v>
      </c>
      <c r="HI69" s="19" t="s">
        <v>611</v>
      </c>
      <c r="HJ69" s="19" t="s">
        <v>611</v>
      </c>
      <c r="HK69" s="19" t="s">
        <v>611</v>
      </c>
      <c r="HL69" s="19" t="s">
        <v>611</v>
      </c>
      <c r="HM69" s="19" t="s">
        <v>611</v>
      </c>
      <c r="HN69" s="19" t="s">
        <v>696</v>
      </c>
      <c r="HO69" s="19" t="s">
        <v>697</v>
      </c>
      <c r="HP69" s="19" t="s">
        <v>611</v>
      </c>
      <c r="HQ69" s="19" t="s">
        <v>611</v>
      </c>
      <c r="HR69" s="19" t="s">
        <v>611</v>
      </c>
      <c r="HS69" s="19" t="s">
        <v>611</v>
      </c>
      <c r="HT69" s="19" t="s">
        <v>611</v>
      </c>
      <c r="HU69" s="19" t="s">
        <v>611</v>
      </c>
      <c r="HV69" s="19" t="s">
        <v>611</v>
      </c>
      <c r="HW69" s="19" t="s">
        <v>703</v>
      </c>
      <c r="HX69" s="19" t="s">
        <v>704</v>
      </c>
      <c r="HY69" s="19" t="s">
        <v>611</v>
      </c>
      <c r="HZ69" s="19" t="s">
        <v>611</v>
      </c>
      <c r="IA69" s="19" t="s">
        <v>707</v>
      </c>
      <c r="IB69" s="18" t="s">
        <v>872</v>
      </c>
      <c r="IC69" s="18" t="s">
        <v>2193</v>
      </c>
      <c r="ID69" s="19" t="s">
        <v>2194</v>
      </c>
      <c r="IE69" s="19" t="s">
        <v>611</v>
      </c>
      <c r="IF69" s="19" t="s">
        <v>672</v>
      </c>
      <c r="IG69" s="19" t="s">
        <v>611</v>
      </c>
      <c r="IH69" s="18" t="s">
        <v>611</v>
      </c>
      <c r="II69" s="19" t="s">
        <v>611</v>
      </c>
      <c r="IJ69" s="19" t="s">
        <v>611</v>
      </c>
      <c r="IK69" s="19" t="s">
        <v>611</v>
      </c>
      <c r="IL69" s="19" t="s">
        <v>611</v>
      </c>
      <c r="IM69" s="19" t="s">
        <v>611</v>
      </c>
      <c r="IN69" s="19" t="s">
        <v>611</v>
      </c>
      <c r="IO69" s="19" t="s">
        <v>611</v>
      </c>
      <c r="IP69" s="19" t="s">
        <v>611</v>
      </c>
      <c r="IQ69" s="19" t="s">
        <v>611</v>
      </c>
      <c r="IR69" s="19" t="s">
        <v>611</v>
      </c>
      <c r="IS69" s="19" t="s">
        <v>611</v>
      </c>
      <c r="IT69" s="19" t="s">
        <v>611</v>
      </c>
      <c r="IU69" s="19" t="s">
        <v>721</v>
      </c>
      <c r="IV69" s="19" t="s">
        <v>855</v>
      </c>
      <c r="IW69" s="19" t="s">
        <v>713</v>
      </c>
      <c r="IX69" s="19" t="s">
        <v>714</v>
      </c>
      <c r="IY69" s="19" t="s">
        <v>611</v>
      </c>
      <c r="IZ69" s="19" t="s">
        <v>715</v>
      </c>
      <c r="JA69" s="19" t="s">
        <v>723</v>
      </c>
      <c r="JB69" s="19" t="s">
        <v>716</v>
      </c>
      <c r="JC69" s="19" t="s">
        <v>717</v>
      </c>
      <c r="JD69" s="19" t="s">
        <v>900</v>
      </c>
      <c r="JE69" s="19" t="s">
        <v>805</v>
      </c>
      <c r="JF69" s="19" t="s">
        <v>718</v>
      </c>
      <c r="JG69" s="19" t="s">
        <v>719</v>
      </c>
      <c r="JH69" s="19" t="s">
        <v>611</v>
      </c>
      <c r="JI69" s="19" t="s">
        <v>2195</v>
      </c>
      <c r="JJ69" s="18"/>
      <c r="JK69" s="18" t="s">
        <v>2196</v>
      </c>
      <c r="JL69" s="19" t="s">
        <v>638</v>
      </c>
      <c r="JM69" s="17">
        <v>0</v>
      </c>
      <c r="JN69" s="19" t="s">
        <v>727</v>
      </c>
      <c r="JO69" s="17">
        <v>0</v>
      </c>
      <c r="JP69" s="19" t="s">
        <v>728</v>
      </c>
      <c r="JQ69" s="17">
        <v>0</v>
      </c>
      <c r="JR69" s="19" t="s">
        <v>729</v>
      </c>
      <c r="JS69" s="17">
        <v>0</v>
      </c>
      <c r="JT69" s="19" t="s">
        <v>611</v>
      </c>
      <c r="JU69" s="19" t="s">
        <v>611</v>
      </c>
      <c r="JW69" s="19" t="s">
        <v>611</v>
      </c>
      <c r="JY69" s="19" t="s">
        <v>611</v>
      </c>
      <c r="KA69" s="19" t="s">
        <v>732</v>
      </c>
      <c r="KB69" s="17">
        <v>35000</v>
      </c>
      <c r="KC69" s="19" t="s">
        <v>611</v>
      </c>
      <c r="KD69" s="19" t="s">
        <v>611</v>
      </c>
      <c r="KF69" s="19" t="s">
        <v>611</v>
      </c>
      <c r="KH69" s="19" t="s">
        <v>610</v>
      </c>
      <c r="KI69" s="19" t="s">
        <v>611</v>
      </c>
      <c r="KJ69" s="19" t="s">
        <v>733</v>
      </c>
      <c r="KK69" s="19" t="s">
        <v>611</v>
      </c>
      <c r="KL69" s="19" t="s">
        <v>611</v>
      </c>
      <c r="KM69" s="19" t="s">
        <v>611</v>
      </c>
      <c r="KN69" s="19" t="s">
        <v>611</v>
      </c>
      <c r="KO69" s="19" t="s">
        <v>641</v>
      </c>
      <c r="KP69" s="19" t="s">
        <v>735</v>
      </c>
      <c r="KQ69" s="19" t="s">
        <v>611</v>
      </c>
      <c r="KR69" s="19" t="s">
        <v>642</v>
      </c>
      <c r="KS69" s="19" t="s">
        <v>2197</v>
      </c>
      <c r="KT69" s="19" t="s">
        <v>737</v>
      </c>
      <c r="KU69" s="19" t="s">
        <v>2198</v>
      </c>
      <c r="KV69" s="19" t="s">
        <v>739</v>
      </c>
      <c r="KW69" s="19" t="s">
        <v>2199</v>
      </c>
      <c r="KX69" s="19" t="s">
        <v>644</v>
      </c>
      <c r="KY69" s="19" t="s">
        <v>2199</v>
      </c>
      <c r="KZ69" s="19" t="s">
        <v>742</v>
      </c>
      <c r="LA69" s="19" t="s">
        <v>2197</v>
      </c>
      <c r="LB69" s="19" t="s">
        <v>744</v>
      </c>
      <c r="LC69" s="19" t="s">
        <v>2200</v>
      </c>
      <c r="LD69" s="19" t="s">
        <v>611</v>
      </c>
      <c r="LE69" s="19" t="s">
        <v>611</v>
      </c>
      <c r="LF69" s="19" t="s">
        <v>746</v>
      </c>
      <c r="LG69" s="19" t="s">
        <v>2201</v>
      </c>
      <c r="LH69" s="19" t="s">
        <v>748</v>
      </c>
      <c r="LI69" s="19" t="s">
        <v>2202</v>
      </c>
      <c r="LJ69" s="19" t="s">
        <v>611</v>
      </c>
      <c r="LK69" s="19" t="s">
        <v>611</v>
      </c>
      <c r="LL69" s="19" t="s">
        <v>611</v>
      </c>
      <c r="LM69" s="19" t="s">
        <v>611</v>
      </c>
      <c r="LN69" s="19" t="s">
        <v>754</v>
      </c>
      <c r="LO69" s="19" t="s">
        <v>2203</v>
      </c>
      <c r="LP69" s="19" t="s">
        <v>611</v>
      </c>
      <c r="LQ69" s="19" t="s">
        <v>611</v>
      </c>
      <c r="LR69" s="19" t="s">
        <v>611</v>
      </c>
      <c r="LS69" s="19" t="s">
        <v>611</v>
      </c>
      <c r="LT69" s="19" t="s">
        <v>611</v>
      </c>
      <c r="LU69" s="19" t="s">
        <v>611</v>
      </c>
      <c r="LV69" s="19" t="s">
        <v>759</v>
      </c>
      <c r="LW69" s="19" t="s">
        <v>760</v>
      </c>
      <c r="LX69" s="19" t="s">
        <v>761</v>
      </c>
      <c r="LY69" s="19" t="s">
        <v>762</v>
      </c>
      <c r="LZ69" s="19" t="s">
        <v>763</v>
      </c>
      <c r="MA69" s="19" t="s">
        <v>764</v>
      </c>
      <c r="MB69" s="19" t="s">
        <v>611</v>
      </c>
      <c r="MC69" s="19" t="s">
        <v>766</v>
      </c>
      <c r="MD69" s="19" t="s">
        <v>767</v>
      </c>
      <c r="ME69" s="19" t="s">
        <v>611</v>
      </c>
      <c r="MF69" s="19" t="s">
        <v>611</v>
      </c>
      <c r="MG69" s="19" t="s">
        <v>611</v>
      </c>
      <c r="MH69" s="19" t="s">
        <v>611</v>
      </c>
      <c r="MI69" s="19" t="s">
        <v>611</v>
      </c>
      <c r="MJ69" s="19" t="s">
        <v>611</v>
      </c>
      <c r="MK69" s="19" t="s">
        <v>771</v>
      </c>
      <c r="ML69" s="19" t="s">
        <v>772</v>
      </c>
      <c r="MM69" s="19" t="s">
        <v>647</v>
      </c>
      <c r="MN69" s="19" t="s">
        <v>611</v>
      </c>
      <c r="MO69" s="19" t="s">
        <v>611</v>
      </c>
      <c r="MP69" s="19" t="s">
        <v>610</v>
      </c>
      <c r="MQ69" s="19" t="s">
        <v>611</v>
      </c>
      <c r="MR69" s="19" t="s">
        <v>611</v>
      </c>
      <c r="MS69" s="19" t="s">
        <v>882</v>
      </c>
      <c r="MT69" s="19" t="s">
        <v>648</v>
      </c>
      <c r="MU69" s="19" t="s">
        <v>611</v>
      </c>
      <c r="MV69" s="19" t="s">
        <v>611</v>
      </c>
      <c r="MW69" s="19" t="s">
        <v>611</v>
      </c>
      <c r="MX69" s="19" t="s">
        <v>611</v>
      </c>
      <c r="MY69" s="19" t="s">
        <v>611</v>
      </c>
      <c r="MZ69" s="19" t="s">
        <v>611</v>
      </c>
      <c r="NA69" s="19" t="s">
        <v>611</v>
      </c>
      <c r="NB69" s="19" t="s">
        <v>611</v>
      </c>
      <c r="NC69" s="19" t="s">
        <v>611</v>
      </c>
      <c r="ND69" s="19" t="s">
        <v>611</v>
      </c>
      <c r="NE69" s="19" t="s">
        <v>611</v>
      </c>
      <c r="NF69" s="19" t="s">
        <v>611</v>
      </c>
      <c r="NG69" s="19" t="s">
        <v>611</v>
      </c>
      <c r="NH69" s="19" t="s">
        <v>611</v>
      </c>
      <c r="NI69" s="19" t="s">
        <v>774</v>
      </c>
      <c r="NJ69" s="19" t="s">
        <v>611</v>
      </c>
      <c r="NK69" s="19" t="s">
        <v>611</v>
      </c>
      <c r="NL69" s="19" t="s">
        <v>649</v>
      </c>
      <c r="NM69" s="19" t="s">
        <v>611</v>
      </c>
      <c r="NN69" s="19" t="s">
        <v>611</v>
      </c>
      <c r="NO69" s="19" t="s">
        <v>2204</v>
      </c>
      <c r="NP69" s="18">
        <f t="shared" si="36"/>
        <v>1500</v>
      </c>
      <c r="NQ69" s="18">
        <f t="shared" si="37"/>
        <v>195055</v>
      </c>
      <c r="NR69" s="18">
        <f>SUM(OD69,QD69)</f>
        <v>0</v>
      </c>
      <c r="NS69" s="18">
        <f>SUM(OE69,QE69)</f>
        <v>0</v>
      </c>
      <c r="NT69" s="18">
        <f>SUM(OF69,QF69)</f>
        <v>196555</v>
      </c>
      <c r="NU69" s="18">
        <f>SUM(OG69,QG69)</f>
        <v>0</v>
      </c>
      <c r="NZ69" s="17">
        <v>1500</v>
      </c>
      <c r="OD69" s="18">
        <f t="shared" si="38"/>
        <v>0</v>
      </c>
      <c r="OE69" s="18">
        <f>SUM(OR69,OS69,OT69,OU69,OV69,OW69,OX69,OY69,OZ69,PA69,PB69,PC69,PD69,PE69)</f>
        <v>0</v>
      </c>
      <c r="OF69" s="18">
        <f>SUM(NW69,NX69,NY69,NZ69,OA69,OB69,OC69,OI69,PF69,PG69,PH69,PI69,PJ69,PK69,PM69)</f>
        <v>1500</v>
      </c>
      <c r="OG69" s="18">
        <f t="shared" si="39"/>
        <v>0</v>
      </c>
      <c r="OH69" s="19"/>
      <c r="OI69" s="18" t="s">
        <v>611</v>
      </c>
      <c r="OQ69" s="19" t="s">
        <v>611</v>
      </c>
      <c r="PE69" s="19" t="s">
        <v>611</v>
      </c>
      <c r="PL69" s="19" t="s">
        <v>611</v>
      </c>
      <c r="PM69" s="19" t="s">
        <v>611</v>
      </c>
      <c r="PX69" s="19" t="s">
        <v>611</v>
      </c>
      <c r="PY69" s="19" t="s">
        <v>611</v>
      </c>
      <c r="QD69" s="18">
        <f t="shared" si="40"/>
        <v>0</v>
      </c>
      <c r="QE69" s="18">
        <f t="shared" si="41"/>
        <v>0</v>
      </c>
      <c r="QF69" s="18">
        <f t="shared" si="42"/>
        <v>195055</v>
      </c>
      <c r="QG69" s="18">
        <f t="shared" si="43"/>
        <v>0</v>
      </c>
      <c r="QI69" s="19" t="s">
        <v>611</v>
      </c>
      <c r="QJ69" s="19" t="s">
        <v>611</v>
      </c>
      <c r="QP69" s="19" t="s">
        <v>611</v>
      </c>
      <c r="QQ69" s="18" t="s">
        <v>611</v>
      </c>
      <c r="RN69" s="19" t="s">
        <v>611</v>
      </c>
      <c r="RO69" s="19" t="s">
        <v>611</v>
      </c>
      <c r="RP69" s="19" t="s">
        <v>611</v>
      </c>
      <c r="RQ69" s="17">
        <v>195055</v>
      </c>
      <c r="RU69" s="19" t="s">
        <v>611</v>
      </c>
      <c r="RV69" s="19" t="s">
        <v>611</v>
      </c>
      <c r="SE69" s="19" t="s">
        <v>611</v>
      </c>
      <c r="SF69" s="19" t="s">
        <v>611</v>
      </c>
      <c r="SS69" s="19" t="s">
        <v>611</v>
      </c>
      <c r="ST69" s="19" t="s">
        <v>611</v>
      </c>
      <c r="SU69" s="19" t="s">
        <v>611</v>
      </c>
      <c r="SV69" s="19" t="s">
        <v>611</v>
      </c>
      <c r="SW69" s="19" t="s">
        <v>2205</v>
      </c>
      <c r="SX69" s="18">
        <f t="shared" si="44"/>
        <v>1500</v>
      </c>
      <c r="SY69" s="18">
        <f t="shared" si="45"/>
        <v>64082</v>
      </c>
      <c r="SZ69" s="19" t="s">
        <v>611</v>
      </c>
      <c r="TD69" s="17">
        <v>1500</v>
      </c>
      <c r="TH69" s="18">
        <f t="shared" si="46"/>
        <v>0</v>
      </c>
      <c r="TI69" s="18">
        <f t="shared" si="47"/>
        <v>0</v>
      </c>
      <c r="TJ69" s="18">
        <f t="shared" si="48"/>
        <v>1500</v>
      </c>
      <c r="TK69" s="18">
        <f t="shared" si="49"/>
        <v>0</v>
      </c>
      <c r="TL69" s="19" t="s">
        <v>611</v>
      </c>
      <c r="TM69" s="19" t="s">
        <v>611</v>
      </c>
      <c r="TT69" s="19" t="s">
        <v>611</v>
      </c>
      <c r="TU69" s="19" t="s">
        <v>611</v>
      </c>
      <c r="UI69" s="19" t="s">
        <v>611</v>
      </c>
      <c r="UJ69" s="19" t="s">
        <v>611</v>
      </c>
      <c r="UQ69" s="19" t="s">
        <v>611</v>
      </c>
      <c r="UR69" s="19" t="s">
        <v>611</v>
      </c>
      <c r="VC69" s="19" t="s">
        <v>611</v>
      </c>
      <c r="VD69" s="19" t="s">
        <v>611</v>
      </c>
      <c r="VI69" s="18">
        <f t="shared" si="50"/>
        <v>0</v>
      </c>
      <c r="VJ69" s="18">
        <f t="shared" si="51"/>
        <v>0</v>
      </c>
      <c r="VK69" s="18">
        <f t="shared" si="52"/>
        <v>64082</v>
      </c>
      <c r="VL69" s="18">
        <f t="shared" si="53"/>
        <v>0</v>
      </c>
      <c r="VN69" s="19" t="s">
        <v>611</v>
      </c>
      <c r="VO69" s="19" t="s">
        <v>611</v>
      </c>
      <c r="VU69" s="19" t="s">
        <v>611</v>
      </c>
      <c r="VV69" s="19" t="s">
        <v>611</v>
      </c>
      <c r="WS69" s="19" t="s">
        <v>611</v>
      </c>
      <c r="WT69" s="19" t="s">
        <v>611</v>
      </c>
      <c r="WU69" s="19" t="s">
        <v>611</v>
      </c>
      <c r="WV69" s="17">
        <v>64082</v>
      </c>
      <c r="WZ69" s="19" t="s">
        <v>611</v>
      </c>
      <c r="XA69" s="19" t="s">
        <v>611</v>
      </c>
      <c r="XJ69" s="19" t="s">
        <v>611</v>
      </c>
      <c r="XK69" s="19" t="s">
        <v>611</v>
      </c>
      <c r="XX69" s="19" t="s">
        <v>611</v>
      </c>
      <c r="XY69" s="19" t="s">
        <v>611</v>
      </c>
      <c r="XZ69" s="19" t="s">
        <v>2205</v>
      </c>
      <c r="YA69" s="17">
        <v>222774</v>
      </c>
      <c r="YB69" s="19" t="s">
        <v>2206</v>
      </c>
      <c r="YC69" s="19" t="s">
        <v>2207</v>
      </c>
      <c r="YD69" s="19" t="s">
        <v>615</v>
      </c>
    </row>
    <row r="70" spans="1:654" ht="15" customHeight="1">
      <c r="A70" s="17">
        <v>2024</v>
      </c>
      <c r="B70" s="17">
        <v>10</v>
      </c>
      <c r="C70" s="19" t="s">
        <v>2208</v>
      </c>
      <c r="D70" s="17">
        <v>2.1</v>
      </c>
      <c r="E70" s="19" t="s">
        <v>610</v>
      </c>
      <c r="F70" s="19" t="s">
        <v>611</v>
      </c>
      <c r="G70" s="22"/>
      <c r="H70" s="19" t="s">
        <v>611</v>
      </c>
      <c r="I70" s="22"/>
      <c r="J70" s="19" t="s">
        <v>611</v>
      </c>
      <c r="K70" s="22"/>
      <c r="L70" s="19" t="s">
        <v>611</v>
      </c>
      <c r="M70" s="22"/>
      <c r="N70" s="19" t="s">
        <v>611</v>
      </c>
      <c r="O70" s="22"/>
      <c r="P70" s="19" t="s">
        <v>611</v>
      </c>
      <c r="Q70" s="22"/>
      <c r="R70" s="19" t="s">
        <v>611</v>
      </c>
      <c r="S70" s="22"/>
      <c r="T70" s="22" t="s">
        <v>612</v>
      </c>
      <c r="U70" s="19" t="s">
        <v>611</v>
      </c>
      <c r="V70" s="19" t="s">
        <v>611</v>
      </c>
      <c r="W70" s="19" t="s">
        <v>655</v>
      </c>
      <c r="X70" s="19" t="s">
        <v>611</v>
      </c>
      <c r="Y70" s="19" t="s">
        <v>611</v>
      </c>
      <c r="Z70" s="19" t="s">
        <v>610</v>
      </c>
      <c r="AA70" s="19" t="s">
        <v>611</v>
      </c>
      <c r="AB70" s="22"/>
      <c r="AC70" s="19" t="s">
        <v>611</v>
      </c>
      <c r="AD70" s="22"/>
      <c r="AE70" s="19" t="s">
        <v>611</v>
      </c>
      <c r="AF70" s="22"/>
      <c r="AG70" s="19" t="s">
        <v>611</v>
      </c>
      <c r="AH70" s="22"/>
      <c r="AI70" s="19" t="s">
        <v>611</v>
      </c>
      <c r="AJ70" s="22"/>
      <c r="AK70" s="19" t="s">
        <v>611</v>
      </c>
      <c r="AL70" s="22"/>
      <c r="AM70" s="19" t="s">
        <v>611</v>
      </c>
      <c r="AN70" s="22"/>
      <c r="AO70" s="18" t="s">
        <v>612</v>
      </c>
      <c r="AP70" s="19" t="s">
        <v>611</v>
      </c>
      <c r="AQ70" s="19" t="s">
        <v>611</v>
      </c>
      <c r="AR70" s="19" t="s">
        <v>611</v>
      </c>
      <c r="AS70" s="19" t="s">
        <v>613</v>
      </c>
      <c r="AT70" s="19" t="s">
        <v>611</v>
      </c>
      <c r="AU70" s="18" t="s">
        <v>610</v>
      </c>
      <c r="AV70" s="19" t="s">
        <v>617</v>
      </c>
      <c r="AW70" s="19" t="s">
        <v>618</v>
      </c>
      <c r="AX70" s="19" t="s">
        <v>611</v>
      </c>
      <c r="AY70" s="19" t="s">
        <v>611</v>
      </c>
      <c r="AZ70" s="19" t="s">
        <v>611</v>
      </c>
      <c r="BA70" s="19" t="s">
        <v>611</v>
      </c>
      <c r="BB70" s="19" t="s">
        <v>611</v>
      </c>
      <c r="BC70" s="19" t="s">
        <v>615</v>
      </c>
      <c r="BD70" s="19" t="s">
        <v>611</v>
      </c>
      <c r="BE70" s="17">
        <v>35.200000000000003</v>
      </c>
      <c r="BF70" s="17">
        <v>0</v>
      </c>
      <c r="BG70" s="17">
        <v>35.200000000000003</v>
      </c>
      <c r="BI70" s="19" t="s">
        <v>661</v>
      </c>
      <c r="BL70" s="19" t="s">
        <v>611</v>
      </c>
      <c r="BM70" s="19" t="s">
        <v>611</v>
      </c>
      <c r="BN70" s="19" t="s">
        <v>611</v>
      </c>
      <c r="BO70" s="19" t="s">
        <v>611</v>
      </c>
      <c r="BP70" s="19" t="s">
        <v>611</v>
      </c>
      <c r="BQ70" s="19" t="s">
        <v>611</v>
      </c>
      <c r="BR70" s="19" t="s">
        <v>611</v>
      </c>
      <c r="BS70" s="19" t="s">
        <v>611</v>
      </c>
      <c r="BT70" s="19" t="s">
        <v>610</v>
      </c>
      <c r="BY70" s="19" t="s">
        <v>611</v>
      </c>
      <c r="BZ70" s="19" t="s">
        <v>611</v>
      </c>
      <c r="CA70" s="19" t="s">
        <v>611</v>
      </c>
      <c r="CB70" s="19" t="s">
        <v>611</v>
      </c>
      <c r="CC70" s="19" t="s">
        <v>611</v>
      </c>
      <c r="CD70" s="19" t="s">
        <v>611</v>
      </c>
      <c r="CE70" s="19" t="s">
        <v>611</v>
      </c>
      <c r="CF70" s="19" t="s">
        <v>611</v>
      </c>
      <c r="CG70" s="19" t="s">
        <v>611</v>
      </c>
      <c r="CH70" s="19" t="s">
        <v>611</v>
      </c>
      <c r="CI70" s="19" t="s">
        <v>611</v>
      </c>
      <c r="CJ70" s="19" t="s">
        <v>611</v>
      </c>
      <c r="CK70" s="19" t="s">
        <v>611</v>
      </c>
      <c r="CL70" s="19" t="s">
        <v>611</v>
      </c>
      <c r="CM70" s="19" t="s">
        <v>611</v>
      </c>
      <c r="CN70" s="19" t="s">
        <v>611</v>
      </c>
      <c r="CO70" s="19" t="s">
        <v>611</v>
      </c>
      <c r="CP70" s="19" t="s">
        <v>621</v>
      </c>
      <c r="CQ70" s="19" t="s">
        <v>622</v>
      </c>
      <c r="CR70" s="19" t="s">
        <v>611</v>
      </c>
      <c r="CS70" s="19" t="s">
        <v>611</v>
      </c>
      <c r="CT70" s="19" t="s">
        <v>610</v>
      </c>
      <c r="CU70" s="19" t="s">
        <v>611</v>
      </c>
      <c r="CY70" s="19" t="s">
        <v>611</v>
      </c>
      <c r="CZ70" s="19" t="s">
        <v>611</v>
      </c>
      <c r="DA70" s="19" t="s">
        <v>611</v>
      </c>
      <c r="DB70" s="19" t="s">
        <v>611</v>
      </c>
      <c r="DC70" s="19" t="s">
        <v>611</v>
      </c>
      <c r="DD70" s="19" t="s">
        <v>611</v>
      </c>
      <c r="DE70" s="19" t="s">
        <v>611</v>
      </c>
      <c r="DF70" s="19" t="s">
        <v>611</v>
      </c>
      <c r="DG70" s="19" t="s">
        <v>611</v>
      </c>
      <c r="DK70" s="19" t="s">
        <v>611</v>
      </c>
      <c r="DP70" s="17">
        <v>85</v>
      </c>
      <c r="DQ70" s="17">
        <v>2007</v>
      </c>
      <c r="DR70" s="19" t="s">
        <v>2209</v>
      </c>
      <c r="DS70" s="19" t="s">
        <v>610</v>
      </c>
      <c r="DT70" s="19" t="s">
        <v>615</v>
      </c>
      <c r="DU70" s="19" t="s">
        <v>610</v>
      </c>
      <c r="DV70" s="18" t="s">
        <v>610</v>
      </c>
      <c r="DW70" s="19" t="s">
        <v>611</v>
      </c>
      <c r="DX70" s="19" t="s">
        <v>611</v>
      </c>
      <c r="DY70" s="19" t="s">
        <v>789</v>
      </c>
      <c r="DZ70" s="19" t="s">
        <v>611</v>
      </c>
      <c r="EA70" s="19" t="s">
        <v>791</v>
      </c>
      <c r="EB70" s="19" t="s">
        <v>848</v>
      </c>
      <c r="EC70" s="19" t="s">
        <v>611</v>
      </c>
      <c r="ED70" s="19" t="s">
        <v>611</v>
      </c>
      <c r="EE70" s="19" t="s">
        <v>611</v>
      </c>
      <c r="EF70" s="19" t="s">
        <v>611</v>
      </c>
      <c r="EG70" s="19" t="s">
        <v>611</v>
      </c>
      <c r="EH70" s="19" t="s">
        <v>611</v>
      </c>
      <c r="EI70" s="19" t="s">
        <v>611</v>
      </c>
      <c r="EJ70" s="19" t="s">
        <v>634</v>
      </c>
      <c r="EK70" s="19" t="s">
        <v>611</v>
      </c>
      <c r="EL70" s="19" t="s">
        <v>611</v>
      </c>
      <c r="EM70" s="19" t="s">
        <v>611</v>
      </c>
      <c r="EN70" s="19" t="s">
        <v>611</v>
      </c>
      <c r="EO70" s="19" t="s">
        <v>611</v>
      </c>
      <c r="EP70" s="19" t="s">
        <v>611</v>
      </c>
      <c r="EQ70" s="19" t="s">
        <v>611</v>
      </c>
      <c r="ER70" s="19" t="s">
        <v>611</v>
      </c>
      <c r="ES70" s="19" t="s">
        <v>611</v>
      </c>
      <c r="ET70" s="19" t="s">
        <v>611</v>
      </c>
      <c r="EU70" s="19" t="s">
        <v>611</v>
      </c>
      <c r="EV70" s="19" t="s">
        <v>611</v>
      </c>
      <c r="EW70" s="19" t="s">
        <v>611</v>
      </c>
      <c r="EX70" s="19" t="s">
        <v>611</v>
      </c>
      <c r="EY70" s="19" t="s">
        <v>611</v>
      </c>
      <c r="EZ70" s="19" t="s">
        <v>611</v>
      </c>
      <c r="FA70" s="19" t="s">
        <v>611</v>
      </c>
      <c r="FB70" s="19" t="s">
        <v>611</v>
      </c>
      <c r="FC70" s="19" t="s">
        <v>611</v>
      </c>
      <c r="FD70" s="19" t="s">
        <v>611</v>
      </c>
      <c r="FE70" s="19" t="s">
        <v>611</v>
      </c>
      <c r="FF70" s="19" t="s">
        <v>611</v>
      </c>
      <c r="FG70" s="19" t="s">
        <v>611</v>
      </c>
      <c r="FH70" s="19" t="s">
        <v>611</v>
      </c>
      <c r="FI70" s="19" t="s">
        <v>611</v>
      </c>
      <c r="FJ70" s="19" t="s">
        <v>637</v>
      </c>
      <c r="FK70" s="18" t="s">
        <v>635</v>
      </c>
      <c r="FL70" s="18" t="s">
        <v>634</v>
      </c>
      <c r="FM70" s="19" t="s">
        <v>611</v>
      </c>
      <c r="FN70" s="19" t="s">
        <v>611</v>
      </c>
      <c r="FO70" s="19" t="s">
        <v>832</v>
      </c>
      <c r="FP70" s="19" t="s">
        <v>611</v>
      </c>
      <c r="FQ70" s="19" t="s">
        <v>611</v>
      </c>
      <c r="FR70" s="19" t="s">
        <v>611</v>
      </c>
      <c r="FS70" s="19" t="s">
        <v>611</v>
      </c>
      <c r="FT70" s="19" t="s">
        <v>611</v>
      </c>
      <c r="FU70" s="19" t="s">
        <v>611</v>
      </c>
      <c r="FV70" s="19" t="s">
        <v>611</v>
      </c>
      <c r="FW70" s="19" t="s">
        <v>611</v>
      </c>
      <c r="FX70" s="19" t="s">
        <v>611</v>
      </c>
      <c r="FY70" s="19" t="s">
        <v>611</v>
      </c>
      <c r="FZ70" s="19" t="s">
        <v>611</v>
      </c>
      <c r="GA70" s="19" t="s">
        <v>611</v>
      </c>
      <c r="GB70" s="19" t="s">
        <v>611</v>
      </c>
      <c r="GC70" s="19" t="s">
        <v>611</v>
      </c>
      <c r="GD70" s="19" t="s">
        <v>611</v>
      </c>
      <c r="GE70" s="19" t="s">
        <v>611</v>
      </c>
      <c r="GF70" s="19" t="s">
        <v>611</v>
      </c>
      <c r="GG70" s="19" t="s">
        <v>611</v>
      </c>
      <c r="GH70" s="19" t="s">
        <v>611</v>
      </c>
      <c r="GI70" s="19" t="s">
        <v>611</v>
      </c>
      <c r="GJ70" s="19" t="s">
        <v>611</v>
      </c>
      <c r="GK70" s="19" t="s">
        <v>611</v>
      </c>
      <c r="GL70" s="19" t="s">
        <v>611</v>
      </c>
      <c r="GM70" s="19" t="s">
        <v>611</v>
      </c>
      <c r="GN70" s="19" t="s">
        <v>611</v>
      </c>
      <c r="GO70" s="19" t="s">
        <v>611</v>
      </c>
      <c r="GP70" s="19" t="s">
        <v>611</v>
      </c>
      <c r="GQ70" s="19" t="s">
        <v>611</v>
      </c>
      <c r="GR70" s="19" t="s">
        <v>611</v>
      </c>
      <c r="GS70" s="19" t="s">
        <v>611</v>
      </c>
      <c r="GT70" s="19" t="s">
        <v>611</v>
      </c>
      <c r="GU70" s="19" t="s">
        <v>611</v>
      </c>
      <c r="GV70" s="19" t="s">
        <v>611</v>
      </c>
      <c r="GW70" s="19" t="s">
        <v>611</v>
      </c>
      <c r="GX70" s="19" t="s">
        <v>611</v>
      </c>
      <c r="GY70" s="19" t="s">
        <v>611</v>
      </c>
      <c r="GZ70" s="19" t="s">
        <v>611</v>
      </c>
      <c r="HA70" s="19" t="s">
        <v>637</v>
      </c>
      <c r="HB70" s="18" t="s">
        <v>832</v>
      </c>
      <c r="HC70" s="18" t="s">
        <v>832</v>
      </c>
      <c r="HD70" s="19" t="s">
        <v>625</v>
      </c>
      <c r="HE70" s="19" t="s">
        <v>611</v>
      </c>
      <c r="HF70" s="19" t="s">
        <v>611</v>
      </c>
      <c r="HG70" s="19" t="s">
        <v>611</v>
      </c>
      <c r="HH70" s="19" t="s">
        <v>611</v>
      </c>
      <c r="HI70" s="19" t="s">
        <v>611</v>
      </c>
      <c r="HJ70" s="19" t="s">
        <v>695</v>
      </c>
      <c r="HK70" s="19" t="s">
        <v>611</v>
      </c>
      <c r="HL70" s="19" t="s">
        <v>611</v>
      </c>
      <c r="HM70" s="19" t="s">
        <v>611</v>
      </c>
      <c r="HN70" s="19" t="s">
        <v>611</v>
      </c>
      <c r="HO70" s="19" t="s">
        <v>611</v>
      </c>
      <c r="HP70" s="19" t="s">
        <v>611</v>
      </c>
      <c r="HQ70" s="19" t="s">
        <v>611</v>
      </c>
      <c r="HR70" s="19" t="s">
        <v>611</v>
      </c>
      <c r="HS70" s="19" t="s">
        <v>611</v>
      </c>
      <c r="HT70" s="19" t="s">
        <v>611</v>
      </c>
      <c r="HU70" s="19" t="s">
        <v>611</v>
      </c>
      <c r="HV70" s="19" t="s">
        <v>611</v>
      </c>
      <c r="HW70" s="19" t="s">
        <v>611</v>
      </c>
      <c r="HX70" s="19" t="s">
        <v>611</v>
      </c>
      <c r="HY70" s="19" t="s">
        <v>611</v>
      </c>
      <c r="HZ70" s="19" t="s">
        <v>611</v>
      </c>
      <c r="IA70" s="19" t="s">
        <v>611</v>
      </c>
      <c r="IB70" s="18" t="s">
        <v>1533</v>
      </c>
      <c r="IC70" s="18"/>
      <c r="ID70" s="19" t="s">
        <v>2210</v>
      </c>
      <c r="IE70" s="19" t="s">
        <v>611</v>
      </c>
      <c r="IF70" s="19" t="s">
        <v>672</v>
      </c>
      <c r="IG70" s="19" t="s">
        <v>611</v>
      </c>
      <c r="IH70" s="18" t="s">
        <v>611</v>
      </c>
      <c r="II70" s="19" t="s">
        <v>611</v>
      </c>
      <c r="IJ70" s="19" t="s">
        <v>611</v>
      </c>
      <c r="IK70" s="19" t="s">
        <v>611</v>
      </c>
      <c r="IL70" s="19" t="s">
        <v>611</v>
      </c>
      <c r="IM70" s="19" t="s">
        <v>611</v>
      </c>
      <c r="IN70" s="19" t="s">
        <v>611</v>
      </c>
      <c r="IO70" s="19" t="s">
        <v>611</v>
      </c>
      <c r="IP70" s="19" t="s">
        <v>611</v>
      </c>
      <c r="IQ70" s="19" t="s">
        <v>611</v>
      </c>
      <c r="IR70" s="19" t="s">
        <v>611</v>
      </c>
      <c r="IS70" s="19" t="s">
        <v>611</v>
      </c>
      <c r="IT70" s="19" t="s">
        <v>611</v>
      </c>
      <c r="IU70" s="19" t="s">
        <v>611</v>
      </c>
      <c r="IV70" s="19" t="s">
        <v>611</v>
      </c>
      <c r="IW70" s="19" t="s">
        <v>611</v>
      </c>
      <c r="IX70" s="19" t="s">
        <v>611</v>
      </c>
      <c r="IY70" s="19" t="s">
        <v>611</v>
      </c>
      <c r="IZ70" s="19" t="s">
        <v>611</v>
      </c>
      <c r="JA70" s="19" t="s">
        <v>611</v>
      </c>
      <c r="JB70" s="19" t="s">
        <v>611</v>
      </c>
      <c r="JC70" s="19" t="s">
        <v>717</v>
      </c>
      <c r="JD70" s="19" t="s">
        <v>611</v>
      </c>
      <c r="JE70" s="19" t="s">
        <v>805</v>
      </c>
      <c r="JF70" s="19" t="s">
        <v>611</v>
      </c>
      <c r="JG70" s="19" t="s">
        <v>611</v>
      </c>
      <c r="JH70" s="19" t="s">
        <v>611</v>
      </c>
      <c r="JI70" s="19" t="s">
        <v>2211</v>
      </c>
      <c r="JJ70" s="18"/>
      <c r="JK70" s="18" t="s">
        <v>2212</v>
      </c>
      <c r="JL70" s="19" t="s">
        <v>611</v>
      </c>
      <c r="JN70" s="19" t="s">
        <v>611</v>
      </c>
      <c r="JP70" s="19" t="s">
        <v>611</v>
      </c>
      <c r="JR70" s="19" t="s">
        <v>611</v>
      </c>
      <c r="JT70" s="19" t="s">
        <v>634</v>
      </c>
      <c r="JU70" s="19" t="s">
        <v>611</v>
      </c>
      <c r="JW70" s="19" t="s">
        <v>611</v>
      </c>
      <c r="JY70" s="19" t="s">
        <v>611</v>
      </c>
      <c r="KA70" s="19" t="s">
        <v>611</v>
      </c>
      <c r="KC70" s="19" t="s">
        <v>634</v>
      </c>
      <c r="KD70" s="19" t="s">
        <v>611</v>
      </c>
      <c r="KF70" s="19" t="s">
        <v>611</v>
      </c>
      <c r="KH70" s="19" t="s">
        <v>610</v>
      </c>
      <c r="KI70" s="19" t="s">
        <v>611</v>
      </c>
      <c r="KJ70" s="19" t="s">
        <v>611</v>
      </c>
      <c r="KK70" s="19" t="s">
        <v>639</v>
      </c>
      <c r="KL70" s="19" t="s">
        <v>611</v>
      </c>
      <c r="KM70" s="19" t="s">
        <v>611</v>
      </c>
      <c r="KN70" s="19" t="s">
        <v>611</v>
      </c>
      <c r="KO70" s="19" t="s">
        <v>611</v>
      </c>
      <c r="KP70" s="19" t="s">
        <v>611</v>
      </c>
      <c r="KQ70" s="19" t="s">
        <v>610</v>
      </c>
      <c r="KR70" s="19" t="s">
        <v>611</v>
      </c>
      <c r="KS70" s="19" t="s">
        <v>611</v>
      </c>
      <c r="KT70" s="19" t="s">
        <v>611</v>
      </c>
      <c r="KU70" s="19" t="s">
        <v>611</v>
      </c>
      <c r="KV70" s="19" t="s">
        <v>739</v>
      </c>
      <c r="KW70" s="19" t="s">
        <v>2213</v>
      </c>
      <c r="KX70" s="19" t="s">
        <v>644</v>
      </c>
      <c r="KY70" s="19" t="s">
        <v>2213</v>
      </c>
      <c r="KZ70" s="19" t="s">
        <v>611</v>
      </c>
      <c r="LA70" s="19" t="s">
        <v>611</v>
      </c>
      <c r="LB70" s="19" t="s">
        <v>611</v>
      </c>
      <c r="LC70" s="19" t="s">
        <v>611</v>
      </c>
      <c r="LD70" s="19" t="s">
        <v>815</v>
      </c>
      <c r="LE70" s="19" t="s">
        <v>2213</v>
      </c>
      <c r="LF70" s="19" t="s">
        <v>746</v>
      </c>
      <c r="LG70" s="19" t="s">
        <v>2213</v>
      </c>
      <c r="LH70" s="19" t="s">
        <v>611</v>
      </c>
      <c r="LI70" s="19" t="s">
        <v>611</v>
      </c>
      <c r="LJ70" s="19" t="s">
        <v>750</v>
      </c>
      <c r="LK70" s="19" t="s">
        <v>2213</v>
      </c>
      <c r="LL70" s="19" t="s">
        <v>611</v>
      </c>
      <c r="LM70" s="19" t="s">
        <v>611</v>
      </c>
      <c r="LN70" s="19" t="s">
        <v>754</v>
      </c>
      <c r="LO70" s="19" t="s">
        <v>2213</v>
      </c>
      <c r="LP70" s="19" t="s">
        <v>611</v>
      </c>
      <c r="LQ70" s="19" t="s">
        <v>611</v>
      </c>
      <c r="LR70" s="19" t="s">
        <v>611</v>
      </c>
      <c r="LS70" s="19" t="s">
        <v>611</v>
      </c>
      <c r="LT70" s="19" t="s">
        <v>611</v>
      </c>
      <c r="LU70" s="19" t="s">
        <v>758</v>
      </c>
      <c r="LV70" s="19" t="s">
        <v>759</v>
      </c>
      <c r="LW70" s="19" t="s">
        <v>760</v>
      </c>
      <c r="LX70" s="19" t="s">
        <v>761</v>
      </c>
      <c r="LY70" s="19" t="s">
        <v>762</v>
      </c>
      <c r="LZ70" s="19" t="s">
        <v>763</v>
      </c>
      <c r="MA70" s="19" t="s">
        <v>764</v>
      </c>
      <c r="MB70" s="19" t="s">
        <v>611</v>
      </c>
      <c r="MC70" s="19" t="s">
        <v>766</v>
      </c>
      <c r="MD70" s="19" t="s">
        <v>767</v>
      </c>
      <c r="ME70" s="19" t="s">
        <v>768</v>
      </c>
      <c r="MF70" s="19" t="s">
        <v>769</v>
      </c>
      <c r="MG70" s="19" t="s">
        <v>646</v>
      </c>
      <c r="MH70" s="19" t="s">
        <v>611</v>
      </c>
      <c r="MI70" s="19" t="s">
        <v>611</v>
      </c>
      <c r="MJ70" s="19" t="s">
        <v>611</v>
      </c>
      <c r="MK70" s="19" t="s">
        <v>611</v>
      </c>
      <c r="ML70" s="19" t="s">
        <v>611</v>
      </c>
      <c r="MM70" s="19" t="s">
        <v>647</v>
      </c>
      <c r="MN70" s="19" t="s">
        <v>611</v>
      </c>
      <c r="MO70" s="19" t="s">
        <v>611</v>
      </c>
      <c r="MP70" s="19" t="s">
        <v>610</v>
      </c>
      <c r="MQ70" s="19" t="s">
        <v>611</v>
      </c>
      <c r="MR70" s="19" t="s">
        <v>611</v>
      </c>
      <c r="MS70" s="19" t="s">
        <v>882</v>
      </c>
      <c r="MT70" s="19" t="s">
        <v>648</v>
      </c>
      <c r="MU70" s="19" t="s">
        <v>611</v>
      </c>
      <c r="MV70" s="19" t="s">
        <v>611</v>
      </c>
      <c r="MW70" s="19" t="s">
        <v>611</v>
      </c>
      <c r="MX70" s="19" t="s">
        <v>611</v>
      </c>
      <c r="MY70" s="19" t="s">
        <v>611</v>
      </c>
      <c r="MZ70" s="19" t="s">
        <v>611</v>
      </c>
      <c r="NA70" s="19" t="s">
        <v>611</v>
      </c>
      <c r="NB70" s="19" t="s">
        <v>611</v>
      </c>
      <c r="NC70" s="19" t="s">
        <v>611</v>
      </c>
      <c r="ND70" s="19" t="s">
        <v>611</v>
      </c>
      <c r="NE70" s="19" t="s">
        <v>611</v>
      </c>
      <c r="NF70" s="19" t="s">
        <v>611</v>
      </c>
      <c r="NG70" s="19" t="s">
        <v>611</v>
      </c>
      <c r="NH70" s="19" t="s">
        <v>611</v>
      </c>
      <c r="NI70" s="19" t="s">
        <v>611</v>
      </c>
      <c r="NJ70" s="19" t="s">
        <v>611</v>
      </c>
      <c r="NK70" s="19" t="s">
        <v>776</v>
      </c>
      <c r="NL70" s="19" t="s">
        <v>611</v>
      </c>
      <c r="NM70" s="19" t="s">
        <v>611</v>
      </c>
      <c r="NN70" s="19" t="s">
        <v>611</v>
      </c>
      <c r="NO70" s="19" t="s">
        <v>2214</v>
      </c>
      <c r="NP70" s="18">
        <f t="shared" si="36"/>
        <v>111583</v>
      </c>
      <c r="NQ70" s="18">
        <f t="shared" si="37"/>
        <v>0</v>
      </c>
      <c r="NR70" s="18">
        <f>SUM(OD70,QD70)</f>
        <v>0</v>
      </c>
      <c r="NS70" s="18">
        <f>SUM(OE70,QE70)</f>
        <v>0</v>
      </c>
      <c r="NT70" s="18">
        <f>SUM(OF70,QF70)</f>
        <v>111583</v>
      </c>
      <c r="NU70" s="18">
        <f>SUM(OG70,QG70)</f>
        <v>0</v>
      </c>
      <c r="NW70" s="17">
        <v>111583</v>
      </c>
      <c r="OD70" s="18">
        <f t="shared" si="38"/>
        <v>0</v>
      </c>
      <c r="OE70" s="18">
        <f>SUM(OR70,OS70,OT70,OU70,OV70,OW70,OX70,OY70,OZ70,PA70,PB70,PC70,PD70,PE70)</f>
        <v>0</v>
      </c>
      <c r="OF70" s="18">
        <f>SUM(NW70,NX70,NY70,NZ70,OA70,OB70,OC70,OI70,PF70,PG70,PH70,PI70,PJ70,PK70,PM70)</f>
        <v>111583</v>
      </c>
      <c r="OG70" s="18">
        <f t="shared" si="39"/>
        <v>0</v>
      </c>
      <c r="OH70" s="19"/>
      <c r="OI70" s="18" t="s">
        <v>611</v>
      </c>
      <c r="OQ70" s="19" t="s">
        <v>611</v>
      </c>
      <c r="PE70" s="19" t="s">
        <v>611</v>
      </c>
      <c r="PL70" s="19" t="s">
        <v>611</v>
      </c>
      <c r="PM70" s="19" t="s">
        <v>611</v>
      </c>
      <c r="PX70" s="19" t="s">
        <v>611</v>
      </c>
      <c r="PY70" s="19" t="s">
        <v>611</v>
      </c>
      <c r="QD70" s="18">
        <f t="shared" si="40"/>
        <v>0</v>
      </c>
      <c r="QE70" s="18">
        <f t="shared" si="41"/>
        <v>0</v>
      </c>
      <c r="QF70" s="18">
        <f t="shared" si="42"/>
        <v>0</v>
      </c>
      <c r="QG70" s="18">
        <f t="shared" si="43"/>
        <v>0</v>
      </c>
      <c r="QI70" s="19" t="s">
        <v>611</v>
      </c>
      <c r="QJ70" s="19" t="s">
        <v>611</v>
      </c>
      <c r="QP70" s="19" t="s">
        <v>611</v>
      </c>
      <c r="QQ70" s="18" t="s">
        <v>611</v>
      </c>
      <c r="RN70" s="19" t="s">
        <v>611</v>
      </c>
      <c r="RO70" s="19" t="s">
        <v>611</v>
      </c>
      <c r="RP70" s="19" t="s">
        <v>611</v>
      </c>
      <c r="RU70" s="19" t="s">
        <v>611</v>
      </c>
      <c r="RV70" s="19" t="s">
        <v>611</v>
      </c>
      <c r="SE70" s="19" t="s">
        <v>611</v>
      </c>
      <c r="SF70" s="19" t="s">
        <v>611</v>
      </c>
      <c r="SS70" s="19" t="s">
        <v>611</v>
      </c>
      <c r="ST70" s="19" t="s">
        <v>611</v>
      </c>
      <c r="SU70" s="19" t="s">
        <v>611</v>
      </c>
      <c r="SV70" s="19" t="s">
        <v>611</v>
      </c>
      <c r="SW70" s="19" t="s">
        <v>2215</v>
      </c>
      <c r="SX70" s="18">
        <f t="shared" si="44"/>
        <v>0</v>
      </c>
      <c r="SY70" s="18">
        <f t="shared" si="45"/>
        <v>0</v>
      </c>
      <c r="SZ70" s="19" t="s">
        <v>910</v>
      </c>
      <c r="TH70" s="18">
        <f t="shared" si="46"/>
        <v>0</v>
      </c>
      <c r="TI70" s="18">
        <f t="shared" si="47"/>
        <v>0</v>
      </c>
      <c r="TJ70" s="18">
        <f t="shared" si="48"/>
        <v>0</v>
      </c>
      <c r="TK70" s="18">
        <f t="shared" si="49"/>
        <v>0</v>
      </c>
      <c r="TL70" s="19" t="s">
        <v>611</v>
      </c>
      <c r="TM70" s="19" t="s">
        <v>611</v>
      </c>
      <c r="TT70" s="19" t="s">
        <v>611</v>
      </c>
      <c r="TU70" s="19" t="s">
        <v>611</v>
      </c>
      <c r="UI70" s="19" t="s">
        <v>611</v>
      </c>
      <c r="UJ70" s="19" t="s">
        <v>611</v>
      </c>
      <c r="UQ70" s="19" t="s">
        <v>611</v>
      </c>
      <c r="UR70" s="19" t="s">
        <v>611</v>
      </c>
      <c r="VC70" s="19" t="s">
        <v>611</v>
      </c>
      <c r="VD70" s="19" t="s">
        <v>611</v>
      </c>
      <c r="VI70" s="18">
        <f t="shared" si="50"/>
        <v>0</v>
      </c>
      <c r="VJ70" s="18">
        <f t="shared" si="51"/>
        <v>0</v>
      </c>
      <c r="VK70" s="18">
        <f t="shared" si="52"/>
        <v>0</v>
      </c>
      <c r="VL70" s="18">
        <f t="shared" si="53"/>
        <v>0</v>
      </c>
      <c r="VN70" s="19" t="s">
        <v>611</v>
      </c>
      <c r="VO70" s="19" t="s">
        <v>611</v>
      </c>
      <c r="VU70" s="19" t="s">
        <v>611</v>
      </c>
      <c r="VV70" s="19" t="s">
        <v>611</v>
      </c>
      <c r="WS70" s="19" t="s">
        <v>611</v>
      </c>
      <c r="WT70" s="19" t="s">
        <v>611</v>
      </c>
      <c r="WU70" s="19" t="s">
        <v>611</v>
      </c>
      <c r="WZ70" s="19" t="s">
        <v>611</v>
      </c>
      <c r="XA70" s="19" t="s">
        <v>611</v>
      </c>
      <c r="XJ70" s="19" t="s">
        <v>611</v>
      </c>
      <c r="XK70" s="19" t="s">
        <v>611</v>
      </c>
      <c r="XX70" s="19" t="s">
        <v>611</v>
      </c>
      <c r="XY70" s="19" t="s">
        <v>611</v>
      </c>
      <c r="XZ70" s="19" t="s">
        <v>2216</v>
      </c>
      <c r="YA70" s="17">
        <v>0</v>
      </c>
      <c r="YB70" s="19" t="s">
        <v>637</v>
      </c>
      <c r="YC70" s="19" t="s">
        <v>2217</v>
      </c>
      <c r="YD70" s="19" t="s">
        <v>610</v>
      </c>
    </row>
    <row r="71" spans="1:654" ht="15" customHeight="1">
      <c r="A71" s="17">
        <v>2024</v>
      </c>
      <c r="B71" s="17">
        <v>5933042</v>
      </c>
      <c r="C71" s="19" t="s">
        <v>2218</v>
      </c>
      <c r="D71" s="17">
        <v>7.75</v>
      </c>
      <c r="E71" s="19" t="s">
        <v>615</v>
      </c>
      <c r="F71" s="19" t="s">
        <v>611</v>
      </c>
      <c r="G71" s="22"/>
      <c r="H71" s="19" t="s">
        <v>611</v>
      </c>
      <c r="I71" s="22"/>
      <c r="J71" s="19" t="s">
        <v>611</v>
      </c>
      <c r="K71" s="22"/>
      <c r="L71" s="19" t="s">
        <v>1133</v>
      </c>
      <c r="M71" s="22">
        <v>40695</v>
      </c>
      <c r="N71" s="19" t="s">
        <v>611</v>
      </c>
      <c r="O71" s="22"/>
      <c r="P71" s="19" t="s">
        <v>611</v>
      </c>
      <c r="Q71" s="22"/>
      <c r="R71" s="19" t="s">
        <v>611</v>
      </c>
      <c r="S71" s="22"/>
      <c r="T71" s="22" t="s">
        <v>1133</v>
      </c>
      <c r="U71" s="19" t="s">
        <v>611</v>
      </c>
      <c r="V71" s="19" t="s">
        <v>2219</v>
      </c>
      <c r="W71" s="19" t="s">
        <v>611</v>
      </c>
      <c r="X71" s="19" t="s">
        <v>611</v>
      </c>
      <c r="Y71" s="19" t="s">
        <v>611</v>
      </c>
      <c r="Z71" s="19" t="s">
        <v>615</v>
      </c>
      <c r="AA71" s="19" t="s">
        <v>611</v>
      </c>
      <c r="AB71" s="22"/>
      <c r="AC71" s="19" t="s">
        <v>611</v>
      </c>
      <c r="AD71" s="22"/>
      <c r="AE71" s="19" t="s">
        <v>611</v>
      </c>
      <c r="AF71" s="22"/>
      <c r="AG71" s="19" t="s">
        <v>611</v>
      </c>
      <c r="AH71" s="22"/>
      <c r="AI71" s="19" t="s">
        <v>611</v>
      </c>
      <c r="AJ71" s="22"/>
      <c r="AK71" s="19" t="s">
        <v>611</v>
      </c>
      <c r="AL71" s="22"/>
      <c r="AM71" s="19" t="s">
        <v>616</v>
      </c>
      <c r="AN71" s="22">
        <v>45717</v>
      </c>
      <c r="AO71" s="18" t="s">
        <v>616</v>
      </c>
      <c r="AP71" s="19" t="s">
        <v>611</v>
      </c>
      <c r="AQ71" s="19" t="s">
        <v>637</v>
      </c>
      <c r="AR71" s="19" t="s">
        <v>611</v>
      </c>
      <c r="AS71" s="19" t="s">
        <v>611</v>
      </c>
      <c r="AT71" s="19" t="s">
        <v>611</v>
      </c>
      <c r="AU71" s="18" t="s">
        <v>615</v>
      </c>
      <c r="AV71" s="19" t="s">
        <v>617</v>
      </c>
      <c r="AW71" s="19" t="s">
        <v>611</v>
      </c>
      <c r="AX71" s="19" t="s">
        <v>611</v>
      </c>
      <c r="AY71" s="19" t="s">
        <v>611</v>
      </c>
      <c r="AZ71" s="19" t="s">
        <v>619</v>
      </c>
      <c r="BA71" s="19" t="s">
        <v>829</v>
      </c>
      <c r="BB71" s="19" t="s">
        <v>2220</v>
      </c>
      <c r="BC71" s="19" t="s">
        <v>615</v>
      </c>
      <c r="BD71" s="19" t="s">
        <v>611</v>
      </c>
      <c r="BE71" s="24">
        <v>7403</v>
      </c>
      <c r="BF71" s="24">
        <v>1274</v>
      </c>
      <c r="BG71" s="24">
        <v>8677</v>
      </c>
      <c r="BH71" s="17">
        <v>10</v>
      </c>
      <c r="BI71" s="19" t="s">
        <v>661</v>
      </c>
      <c r="BJ71" s="17">
        <v>4156</v>
      </c>
      <c r="BK71" s="24">
        <v>3247</v>
      </c>
      <c r="BL71" s="19" t="s">
        <v>2221</v>
      </c>
      <c r="BM71" s="19" t="s">
        <v>611</v>
      </c>
      <c r="BN71" s="19" t="s">
        <v>611</v>
      </c>
      <c r="BO71" s="19" t="s">
        <v>611</v>
      </c>
      <c r="BP71" s="19" t="s">
        <v>611</v>
      </c>
      <c r="BQ71" s="19" t="s">
        <v>611</v>
      </c>
      <c r="BR71" s="19" t="s">
        <v>611</v>
      </c>
      <c r="BS71" s="19" t="s">
        <v>2222</v>
      </c>
      <c r="BT71" s="19" t="s">
        <v>610</v>
      </c>
      <c r="BY71" s="19" t="s">
        <v>611</v>
      </c>
      <c r="BZ71" s="19" t="s">
        <v>611</v>
      </c>
      <c r="CA71" s="19" t="s">
        <v>611</v>
      </c>
      <c r="CB71" s="19" t="s">
        <v>611</v>
      </c>
      <c r="CC71" s="19" t="s">
        <v>611</v>
      </c>
      <c r="CD71" s="19" t="s">
        <v>611</v>
      </c>
      <c r="CE71" s="19" t="s">
        <v>611</v>
      </c>
      <c r="CF71" s="19" t="s">
        <v>611</v>
      </c>
      <c r="CG71" s="19" t="s">
        <v>611</v>
      </c>
      <c r="CH71" s="19" t="s">
        <v>611</v>
      </c>
      <c r="CI71" s="19" t="s">
        <v>611</v>
      </c>
      <c r="CJ71" s="19" t="s">
        <v>611</v>
      </c>
      <c r="CK71" s="19" t="s">
        <v>611</v>
      </c>
      <c r="CL71" s="19" t="s">
        <v>611</v>
      </c>
      <c r="CM71" s="19" t="s">
        <v>611</v>
      </c>
      <c r="CN71" s="19" t="s">
        <v>611</v>
      </c>
      <c r="CO71" s="19" t="s">
        <v>663</v>
      </c>
      <c r="CP71" s="19" t="s">
        <v>611</v>
      </c>
      <c r="CQ71" s="19" t="s">
        <v>611</v>
      </c>
      <c r="CR71" s="19" t="s">
        <v>868</v>
      </c>
      <c r="CS71" s="19" t="s">
        <v>2223</v>
      </c>
      <c r="CT71" s="19" t="s">
        <v>615</v>
      </c>
      <c r="CU71" s="19" t="s">
        <v>2224</v>
      </c>
      <c r="CV71" s="17">
        <v>375000</v>
      </c>
      <c r="CW71" s="17">
        <v>160000</v>
      </c>
      <c r="CX71" s="17">
        <v>30000</v>
      </c>
      <c r="CY71" s="19" t="s">
        <v>611</v>
      </c>
      <c r="CZ71" s="19" t="s">
        <v>611</v>
      </c>
      <c r="DA71" s="19" t="s">
        <v>611</v>
      </c>
      <c r="DB71" s="19" t="s">
        <v>611</v>
      </c>
      <c r="DC71" s="19" t="s">
        <v>611</v>
      </c>
      <c r="DD71" s="19" t="s">
        <v>1889</v>
      </c>
      <c r="DE71" s="19" t="s">
        <v>829</v>
      </c>
      <c r="DF71" s="19" t="s">
        <v>2225</v>
      </c>
      <c r="DG71" s="19" t="s">
        <v>611</v>
      </c>
      <c r="DK71" s="19" t="s">
        <v>611</v>
      </c>
      <c r="DL71" s="17">
        <v>30</v>
      </c>
      <c r="DM71" s="17">
        <v>2007</v>
      </c>
      <c r="DN71" s="17">
        <v>0</v>
      </c>
      <c r="DO71" s="17">
        <v>0</v>
      </c>
      <c r="DP71" s="17">
        <v>80</v>
      </c>
      <c r="DQ71" s="17">
        <v>2007</v>
      </c>
      <c r="DR71" s="19" t="s">
        <v>2226</v>
      </c>
      <c r="DS71" s="19" t="s">
        <v>615</v>
      </c>
      <c r="DT71" s="19" t="s">
        <v>610</v>
      </c>
      <c r="DU71" s="19" t="s">
        <v>615</v>
      </c>
      <c r="DV71" s="18" t="s">
        <v>615</v>
      </c>
      <c r="DW71" s="19" t="s">
        <v>611</v>
      </c>
      <c r="DX71" s="19" t="s">
        <v>611</v>
      </c>
      <c r="DY71" s="19" t="s">
        <v>611</v>
      </c>
      <c r="DZ71" s="19" t="s">
        <v>790</v>
      </c>
      <c r="EA71" s="19" t="s">
        <v>611</v>
      </c>
      <c r="EB71" s="19" t="s">
        <v>611</v>
      </c>
      <c r="EC71" s="19" t="s">
        <v>667</v>
      </c>
      <c r="ED71" s="19" t="s">
        <v>668</v>
      </c>
      <c r="EE71" s="19" t="s">
        <v>611</v>
      </c>
      <c r="EF71" s="19" t="s">
        <v>611</v>
      </c>
      <c r="EG71" s="19" t="s">
        <v>2227</v>
      </c>
      <c r="EH71" s="19" t="s">
        <v>625</v>
      </c>
      <c r="EI71" s="19" t="s">
        <v>672</v>
      </c>
      <c r="EJ71" s="19" t="s">
        <v>611</v>
      </c>
      <c r="EK71" s="19" t="s">
        <v>611</v>
      </c>
      <c r="EL71" s="19" t="s">
        <v>1101</v>
      </c>
      <c r="EM71" s="19" t="s">
        <v>611</v>
      </c>
      <c r="EN71" s="19" t="s">
        <v>626</v>
      </c>
      <c r="EO71" s="19" t="s">
        <v>611</v>
      </c>
      <c r="EP71" s="19" t="s">
        <v>611</v>
      </c>
      <c r="EQ71" s="19" t="s">
        <v>2228</v>
      </c>
      <c r="ER71" s="19" t="s">
        <v>2229</v>
      </c>
      <c r="ES71" s="19" t="s">
        <v>2230</v>
      </c>
      <c r="ET71" s="19" t="s">
        <v>611</v>
      </c>
      <c r="EU71" s="19" t="s">
        <v>611</v>
      </c>
      <c r="EV71" s="19" t="s">
        <v>1063</v>
      </c>
      <c r="EW71" s="19" t="s">
        <v>611</v>
      </c>
      <c r="EX71" s="19" t="s">
        <v>611</v>
      </c>
      <c r="EY71" s="19" t="s">
        <v>611</v>
      </c>
      <c r="EZ71" s="19" t="s">
        <v>611</v>
      </c>
      <c r="FA71" s="19" t="s">
        <v>611</v>
      </c>
      <c r="FB71" s="19" t="s">
        <v>611</v>
      </c>
      <c r="FC71" s="19" t="s">
        <v>2231</v>
      </c>
      <c r="FD71" s="19" t="s">
        <v>611</v>
      </c>
      <c r="FE71" s="19" t="s">
        <v>611</v>
      </c>
      <c r="FF71" s="19" t="s">
        <v>611</v>
      </c>
      <c r="FG71" s="19" t="s">
        <v>611</v>
      </c>
      <c r="FH71" s="19" t="s">
        <v>611</v>
      </c>
      <c r="FI71" s="19" t="s">
        <v>611</v>
      </c>
      <c r="FJ71" s="19" t="s">
        <v>2232</v>
      </c>
      <c r="FK71" s="18" t="s">
        <v>2233</v>
      </c>
      <c r="FL71" s="18" t="s">
        <v>2231</v>
      </c>
      <c r="FM71" s="19" t="s">
        <v>625</v>
      </c>
      <c r="FN71" s="19" t="s">
        <v>672</v>
      </c>
      <c r="FO71" s="19" t="s">
        <v>611</v>
      </c>
      <c r="FP71" s="19" t="s">
        <v>611</v>
      </c>
      <c r="FQ71" s="19" t="s">
        <v>611</v>
      </c>
      <c r="FR71" s="19" t="s">
        <v>611</v>
      </c>
      <c r="FS71" s="19" t="s">
        <v>611</v>
      </c>
      <c r="FT71" s="19" t="s">
        <v>611</v>
      </c>
      <c r="FU71" s="19" t="s">
        <v>629</v>
      </c>
      <c r="FV71" s="19" t="s">
        <v>630</v>
      </c>
      <c r="FW71" s="19" t="s">
        <v>675</v>
      </c>
      <c r="FX71" s="19" t="s">
        <v>795</v>
      </c>
      <c r="FY71" s="19" t="s">
        <v>676</v>
      </c>
      <c r="FZ71" s="19" t="s">
        <v>611</v>
      </c>
      <c r="GA71" s="19" t="s">
        <v>677</v>
      </c>
      <c r="GB71" s="19" t="s">
        <v>611</v>
      </c>
      <c r="GC71" s="19" t="s">
        <v>2234</v>
      </c>
      <c r="GD71" s="19" t="s">
        <v>611</v>
      </c>
      <c r="GE71" s="19" t="s">
        <v>679</v>
      </c>
      <c r="GF71" s="19" t="s">
        <v>680</v>
      </c>
      <c r="GG71" s="19" t="s">
        <v>681</v>
      </c>
      <c r="GH71" s="19" t="s">
        <v>674</v>
      </c>
      <c r="GI71" s="19" t="s">
        <v>611</v>
      </c>
      <c r="GJ71" s="19" t="s">
        <v>682</v>
      </c>
      <c r="GK71" s="19" t="s">
        <v>683</v>
      </c>
      <c r="GL71" s="19" t="s">
        <v>629</v>
      </c>
      <c r="GM71" s="19" t="s">
        <v>630</v>
      </c>
      <c r="GN71" s="19" t="s">
        <v>684</v>
      </c>
      <c r="GO71" s="19" t="s">
        <v>685</v>
      </c>
      <c r="GP71" s="19" t="s">
        <v>686</v>
      </c>
      <c r="GQ71" s="19" t="s">
        <v>687</v>
      </c>
      <c r="GR71" s="19" t="s">
        <v>611</v>
      </c>
      <c r="GS71" s="19" t="s">
        <v>676</v>
      </c>
      <c r="GT71" s="19" t="s">
        <v>611</v>
      </c>
      <c r="GU71" s="19" t="s">
        <v>1003</v>
      </c>
      <c r="GV71" s="19" t="s">
        <v>631</v>
      </c>
      <c r="GW71" s="19" t="s">
        <v>611</v>
      </c>
      <c r="GX71" s="19" t="s">
        <v>611</v>
      </c>
      <c r="GY71" s="19" t="s">
        <v>2235</v>
      </c>
      <c r="GZ71" s="19" t="s">
        <v>2236</v>
      </c>
      <c r="HA71" s="19" t="s">
        <v>2237</v>
      </c>
      <c r="HB71" s="18" t="s">
        <v>2238</v>
      </c>
      <c r="HC71" s="18" t="s">
        <v>2239</v>
      </c>
      <c r="HD71" s="19" t="s">
        <v>625</v>
      </c>
      <c r="HE71" s="19" t="s">
        <v>672</v>
      </c>
      <c r="HF71" s="19" t="s">
        <v>611</v>
      </c>
      <c r="HG71" s="19" t="s">
        <v>611</v>
      </c>
      <c r="HH71" s="19" t="s">
        <v>693</v>
      </c>
      <c r="HI71" s="19" t="s">
        <v>694</v>
      </c>
      <c r="HJ71" s="19" t="s">
        <v>611</v>
      </c>
      <c r="HK71" s="19" t="s">
        <v>611</v>
      </c>
      <c r="HL71" s="19" t="s">
        <v>1339</v>
      </c>
      <c r="HM71" s="19" t="s">
        <v>2240</v>
      </c>
      <c r="HN71" s="19" t="s">
        <v>696</v>
      </c>
      <c r="HO71" s="19" t="s">
        <v>697</v>
      </c>
      <c r="HP71" s="19" t="s">
        <v>611</v>
      </c>
      <c r="HQ71" s="19" t="s">
        <v>698</v>
      </c>
      <c r="HR71" s="19" t="s">
        <v>611</v>
      </c>
      <c r="HS71" s="19" t="s">
        <v>700</v>
      </c>
      <c r="HT71" s="19" t="s">
        <v>611</v>
      </c>
      <c r="HU71" s="19" t="s">
        <v>701</v>
      </c>
      <c r="HV71" s="19" t="s">
        <v>611</v>
      </c>
      <c r="HW71" s="19" t="s">
        <v>611</v>
      </c>
      <c r="HX71" s="19" t="s">
        <v>704</v>
      </c>
      <c r="HY71" s="19" t="s">
        <v>705</v>
      </c>
      <c r="HZ71" s="19" t="s">
        <v>611</v>
      </c>
      <c r="IA71" s="19" t="s">
        <v>611</v>
      </c>
      <c r="IB71" s="18" t="s">
        <v>2241</v>
      </c>
      <c r="IC71" s="18" t="s">
        <v>2242</v>
      </c>
      <c r="ID71" s="19" t="s">
        <v>2243</v>
      </c>
      <c r="IE71" s="19" t="s">
        <v>625</v>
      </c>
      <c r="IF71" s="19" t="s">
        <v>672</v>
      </c>
      <c r="IG71" s="19" t="s">
        <v>611</v>
      </c>
      <c r="IH71" s="18" t="s">
        <v>1343</v>
      </c>
      <c r="II71" s="19" t="s">
        <v>712</v>
      </c>
      <c r="IJ71" s="19" t="s">
        <v>1142</v>
      </c>
      <c r="IK71" s="19" t="s">
        <v>713</v>
      </c>
      <c r="IL71" s="19" t="s">
        <v>714</v>
      </c>
      <c r="IM71" s="19" t="s">
        <v>715</v>
      </c>
      <c r="IN71" s="19" t="s">
        <v>716</v>
      </c>
      <c r="IO71" s="19" t="s">
        <v>717</v>
      </c>
      <c r="IP71" s="19" t="s">
        <v>900</v>
      </c>
      <c r="IQ71" s="19" t="s">
        <v>718</v>
      </c>
      <c r="IR71" s="19" t="s">
        <v>719</v>
      </c>
      <c r="IS71" s="19" t="s">
        <v>611</v>
      </c>
      <c r="IT71" s="19" t="s">
        <v>611</v>
      </c>
      <c r="IU71" s="19" t="s">
        <v>721</v>
      </c>
      <c r="IV71" s="19" t="s">
        <v>611</v>
      </c>
      <c r="IW71" s="19" t="s">
        <v>713</v>
      </c>
      <c r="IX71" s="19" t="s">
        <v>714</v>
      </c>
      <c r="IY71" s="19" t="s">
        <v>722</v>
      </c>
      <c r="IZ71" s="19" t="s">
        <v>715</v>
      </c>
      <c r="JA71" s="19" t="s">
        <v>723</v>
      </c>
      <c r="JB71" s="19" t="s">
        <v>716</v>
      </c>
      <c r="JC71" s="19" t="s">
        <v>717</v>
      </c>
      <c r="JD71" s="19" t="s">
        <v>900</v>
      </c>
      <c r="JE71" s="19" t="s">
        <v>805</v>
      </c>
      <c r="JF71" s="19" t="s">
        <v>718</v>
      </c>
      <c r="JG71" s="19" t="s">
        <v>719</v>
      </c>
      <c r="JH71" s="19" t="s">
        <v>611</v>
      </c>
      <c r="JI71" s="19" t="s">
        <v>2244</v>
      </c>
      <c r="JJ71" s="18" t="s">
        <v>1244</v>
      </c>
      <c r="JK71" s="18" t="s">
        <v>2245</v>
      </c>
      <c r="JL71" s="19" t="s">
        <v>638</v>
      </c>
      <c r="JM71" s="17">
        <v>1.5</v>
      </c>
      <c r="JN71" s="19" t="s">
        <v>727</v>
      </c>
      <c r="JO71" s="17">
        <v>0.5</v>
      </c>
      <c r="JP71" s="19" t="s">
        <v>728</v>
      </c>
      <c r="JQ71" s="17">
        <v>1.5</v>
      </c>
      <c r="JR71" s="19" t="s">
        <v>729</v>
      </c>
      <c r="JS71" s="17">
        <v>0.5</v>
      </c>
      <c r="JT71" s="19" t="s">
        <v>611</v>
      </c>
      <c r="JU71" s="19" t="s">
        <v>611</v>
      </c>
      <c r="JW71" s="19" t="s">
        <v>611</v>
      </c>
      <c r="JY71" s="19" t="s">
        <v>611</v>
      </c>
      <c r="KA71" s="19" t="s">
        <v>611</v>
      </c>
      <c r="KC71" s="19" t="s">
        <v>634</v>
      </c>
      <c r="KD71" s="19" t="s">
        <v>611</v>
      </c>
      <c r="KF71" s="19" t="s">
        <v>903</v>
      </c>
      <c r="KG71" s="17">
        <v>2024</v>
      </c>
      <c r="KH71" s="19" t="s">
        <v>611</v>
      </c>
      <c r="KI71" s="19" t="s">
        <v>2246</v>
      </c>
      <c r="KJ71" s="19" t="s">
        <v>611</v>
      </c>
      <c r="KK71" s="19" t="s">
        <v>611</v>
      </c>
      <c r="KL71" s="19" t="s">
        <v>611</v>
      </c>
      <c r="KM71" s="19" t="s">
        <v>611</v>
      </c>
      <c r="KN71" s="19" t="s">
        <v>734</v>
      </c>
      <c r="KO71" s="19" t="s">
        <v>641</v>
      </c>
      <c r="KP71" s="19" t="s">
        <v>735</v>
      </c>
      <c r="KQ71" s="19" t="s">
        <v>611</v>
      </c>
      <c r="KR71" s="19" t="s">
        <v>642</v>
      </c>
      <c r="KS71" s="19" t="s">
        <v>1247</v>
      </c>
      <c r="KT71" s="19" t="s">
        <v>737</v>
      </c>
      <c r="KU71" s="19" t="s">
        <v>2247</v>
      </c>
      <c r="KV71" s="19" t="s">
        <v>739</v>
      </c>
      <c r="KW71" s="19" t="s">
        <v>2248</v>
      </c>
      <c r="KX71" s="19" t="s">
        <v>644</v>
      </c>
      <c r="KY71" s="19" t="s">
        <v>1320</v>
      </c>
      <c r="KZ71" s="19" t="s">
        <v>742</v>
      </c>
      <c r="LA71" s="19" t="s">
        <v>1320</v>
      </c>
      <c r="LB71" s="19" t="s">
        <v>744</v>
      </c>
      <c r="LC71" s="19" t="s">
        <v>1320</v>
      </c>
      <c r="LD71" s="19" t="s">
        <v>611</v>
      </c>
      <c r="LE71" s="19" t="s">
        <v>611</v>
      </c>
      <c r="LF71" s="19" t="s">
        <v>746</v>
      </c>
      <c r="LG71" s="19" t="s">
        <v>1320</v>
      </c>
      <c r="LH71" s="19" t="s">
        <v>748</v>
      </c>
      <c r="LI71" s="19" t="s">
        <v>1369</v>
      </c>
      <c r="LJ71" s="19" t="s">
        <v>750</v>
      </c>
      <c r="LK71" s="19" t="s">
        <v>1369</v>
      </c>
      <c r="LL71" s="19" t="s">
        <v>752</v>
      </c>
      <c r="LM71" s="19" t="s">
        <v>2249</v>
      </c>
      <c r="LN71" s="19" t="s">
        <v>754</v>
      </c>
      <c r="LO71" s="19" t="s">
        <v>2249</v>
      </c>
      <c r="LP71" s="19" t="s">
        <v>756</v>
      </c>
      <c r="LQ71" s="19" t="s">
        <v>2249</v>
      </c>
      <c r="LR71" s="19" t="s">
        <v>611</v>
      </c>
      <c r="LS71" s="19" t="s">
        <v>611</v>
      </c>
      <c r="LT71" s="19" t="s">
        <v>611</v>
      </c>
      <c r="LU71" s="19" t="s">
        <v>758</v>
      </c>
      <c r="LV71" s="19" t="s">
        <v>759</v>
      </c>
      <c r="LW71" s="19" t="s">
        <v>760</v>
      </c>
      <c r="LX71" s="19" t="s">
        <v>761</v>
      </c>
      <c r="LY71" s="19" t="s">
        <v>762</v>
      </c>
      <c r="LZ71" s="19" t="s">
        <v>763</v>
      </c>
      <c r="MA71" s="19" t="s">
        <v>764</v>
      </c>
      <c r="MB71" s="19" t="s">
        <v>765</v>
      </c>
      <c r="MC71" s="19" t="s">
        <v>766</v>
      </c>
      <c r="MD71" s="19" t="s">
        <v>767</v>
      </c>
      <c r="ME71" s="19" t="s">
        <v>768</v>
      </c>
      <c r="MF71" s="19" t="s">
        <v>769</v>
      </c>
      <c r="MG71" s="19" t="s">
        <v>646</v>
      </c>
      <c r="MH71" s="19" t="s">
        <v>611</v>
      </c>
      <c r="MI71" s="19" t="s">
        <v>611</v>
      </c>
      <c r="MJ71" s="19" t="s">
        <v>2250</v>
      </c>
      <c r="MK71" s="19" t="s">
        <v>771</v>
      </c>
      <c r="ML71" s="19" t="s">
        <v>611</v>
      </c>
      <c r="MM71" s="19" t="s">
        <v>611</v>
      </c>
      <c r="MN71" s="19" t="s">
        <v>611</v>
      </c>
      <c r="MO71" s="19" t="s">
        <v>611</v>
      </c>
      <c r="MP71" s="19" t="s">
        <v>610</v>
      </c>
      <c r="MQ71" s="19" t="s">
        <v>611</v>
      </c>
      <c r="MR71" s="19" t="s">
        <v>611</v>
      </c>
      <c r="MS71" s="19" t="s">
        <v>882</v>
      </c>
      <c r="MT71" s="19" t="s">
        <v>648</v>
      </c>
      <c r="MU71" s="19" t="s">
        <v>611</v>
      </c>
      <c r="MV71" s="19" t="s">
        <v>611</v>
      </c>
      <c r="MW71" s="19" t="s">
        <v>611</v>
      </c>
      <c r="MX71" s="19" t="s">
        <v>611</v>
      </c>
      <c r="MY71" s="19" t="s">
        <v>611</v>
      </c>
      <c r="MZ71" s="19" t="s">
        <v>611</v>
      </c>
      <c r="NA71" s="19" t="s">
        <v>611</v>
      </c>
      <c r="NB71" s="19" t="s">
        <v>611</v>
      </c>
      <c r="NC71" s="19" t="s">
        <v>611</v>
      </c>
      <c r="ND71" s="19" t="s">
        <v>611</v>
      </c>
      <c r="NE71" s="19" t="s">
        <v>611</v>
      </c>
      <c r="NF71" s="19" t="s">
        <v>611</v>
      </c>
      <c r="NG71" s="19" t="s">
        <v>611</v>
      </c>
      <c r="NH71" s="19" t="s">
        <v>611</v>
      </c>
      <c r="NI71" s="19" t="s">
        <v>611</v>
      </c>
      <c r="NJ71" s="19" t="s">
        <v>775</v>
      </c>
      <c r="NK71" s="19" t="s">
        <v>776</v>
      </c>
      <c r="NL71" s="19" t="s">
        <v>611</v>
      </c>
      <c r="NM71" s="19" t="s">
        <v>611</v>
      </c>
      <c r="NN71" s="19" t="s">
        <v>611</v>
      </c>
      <c r="NO71" s="19" t="s">
        <v>2251</v>
      </c>
      <c r="NP71" s="18">
        <f t="shared" si="36"/>
        <v>93510</v>
      </c>
      <c r="NQ71" s="18">
        <f t="shared" si="37"/>
        <v>226945</v>
      </c>
      <c r="NR71" s="18">
        <f>SUM(OD71,QD71)</f>
        <v>85585</v>
      </c>
      <c r="NS71" s="18">
        <f>SUM(OE71,QE71)</f>
        <v>84000</v>
      </c>
      <c r="NT71" s="18">
        <f>SUM(OF71,QF71)</f>
        <v>150870</v>
      </c>
      <c r="NU71" s="18">
        <f>SUM(OG71,QG71)</f>
        <v>0</v>
      </c>
      <c r="NV71" s="17">
        <v>632058</v>
      </c>
      <c r="NW71" s="17">
        <v>16800</v>
      </c>
      <c r="NX71" s="17">
        <v>15850</v>
      </c>
      <c r="NZ71" s="17">
        <v>35860</v>
      </c>
      <c r="OC71" s="17">
        <v>25000</v>
      </c>
      <c r="OD71" s="18">
        <f t="shared" si="38"/>
        <v>0</v>
      </c>
      <c r="OE71" s="18">
        <f>SUM(OR71,OS71,OT71,OU71,OV71,OW71,OX71,OY71,OZ71,PA71,PB71,PC71,PD71,PE71)</f>
        <v>0</v>
      </c>
      <c r="OF71" s="18">
        <f>SUM(NW71,NX71,NY71,NZ71,OA71,OB71,OC71,OI71,PF71,PG71,PH71,PI71,PJ71,PK71,PM71)</f>
        <v>93510</v>
      </c>
      <c r="OG71" s="18">
        <f t="shared" si="39"/>
        <v>0</v>
      </c>
      <c r="OH71" s="19"/>
      <c r="OI71" s="18" t="s">
        <v>611</v>
      </c>
      <c r="OQ71" s="19" t="s">
        <v>611</v>
      </c>
      <c r="PE71" s="19"/>
      <c r="PL71" s="19" t="s">
        <v>611</v>
      </c>
      <c r="PM71" s="19" t="s">
        <v>611</v>
      </c>
      <c r="PX71" s="19" t="s">
        <v>611</v>
      </c>
      <c r="PY71" s="19" t="s">
        <v>611</v>
      </c>
      <c r="PZ71" s="17">
        <v>17360</v>
      </c>
      <c r="QD71" s="18">
        <f t="shared" si="40"/>
        <v>85585</v>
      </c>
      <c r="QE71" s="18">
        <f t="shared" si="41"/>
        <v>84000</v>
      </c>
      <c r="QF71" s="18">
        <f t="shared" si="42"/>
        <v>57360</v>
      </c>
      <c r="QG71" s="18">
        <f t="shared" si="43"/>
        <v>0</v>
      </c>
      <c r="QH71" s="17">
        <v>21500</v>
      </c>
      <c r="QI71" s="19" t="s">
        <v>611</v>
      </c>
      <c r="QJ71" s="19" t="s">
        <v>611</v>
      </c>
      <c r="QK71" s="17">
        <v>20435</v>
      </c>
      <c r="QP71" s="19" t="s">
        <v>2252</v>
      </c>
      <c r="QQ71" s="17">
        <v>65150</v>
      </c>
      <c r="RE71" s="17">
        <v>84000</v>
      </c>
      <c r="RN71" s="19" t="s">
        <v>611</v>
      </c>
      <c r="RO71" s="19" t="s">
        <v>611</v>
      </c>
      <c r="RP71" s="19" t="s">
        <v>611</v>
      </c>
      <c r="RU71" s="19" t="s">
        <v>1605</v>
      </c>
      <c r="RV71" s="17">
        <v>18500</v>
      </c>
      <c r="SE71" s="19" t="s">
        <v>611</v>
      </c>
      <c r="SF71" s="19" t="s">
        <v>611</v>
      </c>
      <c r="SS71" s="19" t="s">
        <v>611</v>
      </c>
      <c r="ST71" s="19" t="s">
        <v>611</v>
      </c>
      <c r="SU71" s="19" t="s">
        <v>611</v>
      </c>
      <c r="SV71" s="19" t="s">
        <v>839</v>
      </c>
      <c r="SW71" s="19" t="s">
        <v>2253</v>
      </c>
      <c r="SX71" s="18">
        <f t="shared" si="44"/>
        <v>89514</v>
      </c>
      <c r="SY71" s="18">
        <f t="shared" si="45"/>
        <v>0</v>
      </c>
      <c r="SZ71" s="19" t="s">
        <v>611</v>
      </c>
      <c r="TH71" s="18">
        <f t="shared" si="46"/>
        <v>89514</v>
      </c>
      <c r="TI71" s="18">
        <f t="shared" si="47"/>
        <v>0</v>
      </c>
      <c r="TJ71" s="18">
        <f t="shared" si="48"/>
        <v>0</v>
      </c>
      <c r="TK71" s="18">
        <f t="shared" si="49"/>
        <v>0</v>
      </c>
      <c r="TL71" s="19" t="s">
        <v>611</v>
      </c>
      <c r="TM71" s="19" t="s">
        <v>611</v>
      </c>
      <c r="TQ71" s="17">
        <v>89514</v>
      </c>
      <c r="TT71" s="19" t="s">
        <v>611</v>
      </c>
      <c r="TU71" s="19" t="s">
        <v>611</v>
      </c>
      <c r="UI71" s="19" t="s">
        <v>611</v>
      </c>
      <c r="UJ71" s="19" t="s">
        <v>611</v>
      </c>
      <c r="UQ71" s="19" t="s">
        <v>611</v>
      </c>
      <c r="UR71" s="19" t="s">
        <v>611</v>
      </c>
      <c r="VC71" s="19" t="s">
        <v>611</v>
      </c>
      <c r="VD71" s="19" t="s">
        <v>611</v>
      </c>
      <c r="VI71" s="18">
        <f t="shared" si="50"/>
        <v>0</v>
      </c>
      <c r="VJ71" s="18">
        <f t="shared" si="51"/>
        <v>0</v>
      </c>
      <c r="VK71" s="18">
        <f t="shared" si="52"/>
        <v>0</v>
      </c>
      <c r="VL71" s="18">
        <f t="shared" si="53"/>
        <v>0</v>
      </c>
      <c r="VN71" s="19" t="s">
        <v>611</v>
      </c>
      <c r="VO71" s="19" t="s">
        <v>611</v>
      </c>
      <c r="VU71" s="19" t="s">
        <v>611</v>
      </c>
      <c r="VV71" s="19" t="s">
        <v>611</v>
      </c>
      <c r="WS71" s="19" t="s">
        <v>611</v>
      </c>
      <c r="WT71" s="19" t="s">
        <v>611</v>
      </c>
      <c r="WU71" s="19" t="s">
        <v>611</v>
      </c>
      <c r="WZ71" s="19" t="s">
        <v>611</v>
      </c>
      <c r="XA71" s="19" t="s">
        <v>611</v>
      </c>
      <c r="XJ71" s="19" t="s">
        <v>611</v>
      </c>
      <c r="XK71" s="19" t="s">
        <v>611</v>
      </c>
      <c r="XX71" s="19" t="s">
        <v>611</v>
      </c>
      <c r="XY71" s="19" t="s">
        <v>611</v>
      </c>
      <c r="XZ71" s="19" t="s">
        <v>2254</v>
      </c>
      <c r="YA71" s="17">
        <v>167550</v>
      </c>
      <c r="YB71" s="19" t="s">
        <v>2255</v>
      </c>
      <c r="YC71" s="19" t="s">
        <v>2256</v>
      </c>
      <c r="YD71" s="19" t="s">
        <v>615</v>
      </c>
    </row>
    <row r="72" spans="1:654" ht="15" customHeight="1">
      <c r="A72" s="17">
        <v>2024</v>
      </c>
      <c r="B72" s="17">
        <v>5903023</v>
      </c>
      <c r="C72" s="19" t="s">
        <v>2257</v>
      </c>
      <c r="D72" s="17">
        <v>0.25</v>
      </c>
      <c r="E72" s="19" t="s">
        <v>615</v>
      </c>
      <c r="F72" s="19" t="s">
        <v>890</v>
      </c>
      <c r="G72" s="22">
        <v>44805</v>
      </c>
      <c r="H72" s="19" t="s">
        <v>611</v>
      </c>
      <c r="I72" s="22"/>
      <c r="J72" s="19" t="s">
        <v>611</v>
      </c>
      <c r="K72" s="22"/>
      <c r="L72" s="19" t="s">
        <v>611</v>
      </c>
      <c r="M72" s="22"/>
      <c r="N72" s="19" t="s">
        <v>611</v>
      </c>
      <c r="O72" s="22"/>
      <c r="P72" s="19" t="s">
        <v>611</v>
      </c>
      <c r="Q72" s="22"/>
      <c r="R72" s="19" t="s">
        <v>616</v>
      </c>
      <c r="S72" s="22">
        <v>44166</v>
      </c>
      <c r="T72" s="22" t="s">
        <v>1095</v>
      </c>
      <c r="U72" s="19" t="s">
        <v>611</v>
      </c>
      <c r="V72" s="19" t="s">
        <v>2258</v>
      </c>
      <c r="W72" s="19" t="s">
        <v>611</v>
      </c>
      <c r="X72" s="19" t="s">
        <v>611</v>
      </c>
      <c r="Y72" s="19" t="s">
        <v>611</v>
      </c>
      <c r="Z72" s="19" t="s">
        <v>610</v>
      </c>
      <c r="AA72" s="19" t="s">
        <v>611</v>
      </c>
      <c r="AB72" s="22"/>
      <c r="AC72" s="19" t="s">
        <v>611</v>
      </c>
      <c r="AD72" s="22"/>
      <c r="AE72" s="19" t="s">
        <v>611</v>
      </c>
      <c r="AF72" s="22"/>
      <c r="AG72" s="19" t="s">
        <v>611</v>
      </c>
      <c r="AH72" s="22"/>
      <c r="AI72" s="19" t="s">
        <v>611</v>
      </c>
      <c r="AJ72" s="22"/>
      <c r="AK72" s="19" t="s">
        <v>611</v>
      </c>
      <c r="AL72" s="22"/>
      <c r="AM72" s="19" t="s">
        <v>611</v>
      </c>
      <c r="AN72" s="22"/>
      <c r="AO72" s="18" t="s">
        <v>612</v>
      </c>
      <c r="AP72" s="19" t="s">
        <v>611</v>
      </c>
      <c r="AQ72" s="19" t="s">
        <v>611</v>
      </c>
      <c r="AR72" s="19" t="s">
        <v>611</v>
      </c>
      <c r="AS72" s="19" t="s">
        <v>611</v>
      </c>
      <c r="AT72" s="19" t="s">
        <v>614</v>
      </c>
      <c r="AU72" s="18" t="s">
        <v>615</v>
      </c>
      <c r="AV72" s="19" t="s">
        <v>617</v>
      </c>
      <c r="AW72" s="19" t="s">
        <v>618</v>
      </c>
      <c r="AX72" s="19" t="s">
        <v>611</v>
      </c>
      <c r="AY72" s="19" t="s">
        <v>611</v>
      </c>
      <c r="AZ72" s="19" t="s">
        <v>619</v>
      </c>
      <c r="BA72" s="19" t="s">
        <v>611</v>
      </c>
      <c r="BB72" s="19" t="s">
        <v>611</v>
      </c>
      <c r="BC72" s="19" t="s">
        <v>610</v>
      </c>
      <c r="BD72" s="19" t="s">
        <v>611</v>
      </c>
      <c r="BI72" s="19" t="s">
        <v>611</v>
      </c>
      <c r="BL72" s="19" t="s">
        <v>611</v>
      </c>
      <c r="BM72" s="19" t="s">
        <v>827</v>
      </c>
      <c r="BN72" s="19" t="s">
        <v>828</v>
      </c>
      <c r="BO72" s="19" t="s">
        <v>846</v>
      </c>
      <c r="BP72" s="19" t="s">
        <v>611</v>
      </c>
      <c r="BQ72" s="19" t="s">
        <v>611</v>
      </c>
      <c r="BR72" s="19" t="s">
        <v>847</v>
      </c>
      <c r="BS72" s="19" t="s">
        <v>637</v>
      </c>
      <c r="BT72" s="19" t="s">
        <v>610</v>
      </c>
      <c r="BY72" s="19" t="s">
        <v>611</v>
      </c>
      <c r="BZ72" s="19" t="s">
        <v>611</v>
      </c>
      <c r="CA72" s="19" t="s">
        <v>611</v>
      </c>
      <c r="CB72" s="19" t="s">
        <v>611</v>
      </c>
      <c r="CC72" s="19" t="s">
        <v>611</v>
      </c>
      <c r="CD72" s="19" t="s">
        <v>611</v>
      </c>
      <c r="CE72" s="19" t="s">
        <v>611</v>
      </c>
      <c r="CF72" s="19" t="s">
        <v>611</v>
      </c>
      <c r="CG72" s="19" t="s">
        <v>611</v>
      </c>
      <c r="CH72" s="19" t="s">
        <v>611</v>
      </c>
      <c r="CI72" s="19" t="s">
        <v>611</v>
      </c>
      <c r="CJ72" s="19" t="s">
        <v>611</v>
      </c>
      <c r="CK72" s="19" t="s">
        <v>611</v>
      </c>
      <c r="CL72" s="19" t="s">
        <v>611</v>
      </c>
      <c r="CM72" s="19" t="s">
        <v>611</v>
      </c>
      <c r="CN72" s="19" t="s">
        <v>611</v>
      </c>
      <c r="CO72" s="19" t="s">
        <v>611</v>
      </c>
      <c r="CP72" s="19" t="s">
        <v>621</v>
      </c>
      <c r="CQ72" s="19" t="s">
        <v>622</v>
      </c>
      <c r="CR72" s="19" t="s">
        <v>868</v>
      </c>
      <c r="CS72" s="19" t="s">
        <v>1030</v>
      </c>
      <c r="CT72" s="19" t="s">
        <v>615</v>
      </c>
      <c r="CU72" s="19" t="s">
        <v>2259</v>
      </c>
      <c r="CV72" s="17">
        <v>6378</v>
      </c>
      <c r="CW72" s="17">
        <v>1007</v>
      </c>
      <c r="CX72" s="17">
        <v>301</v>
      </c>
      <c r="CY72" s="19" t="s">
        <v>611</v>
      </c>
      <c r="CZ72" s="19" t="s">
        <v>611</v>
      </c>
      <c r="DA72" s="19" t="s">
        <v>611</v>
      </c>
      <c r="DB72" s="19" t="s">
        <v>611</v>
      </c>
      <c r="DC72" s="19" t="s">
        <v>1262</v>
      </c>
      <c r="DD72" s="19" t="s">
        <v>611</v>
      </c>
      <c r="DE72" s="19" t="s">
        <v>611</v>
      </c>
      <c r="DF72" s="19" t="s">
        <v>611</v>
      </c>
      <c r="DG72" s="19" t="s">
        <v>611</v>
      </c>
      <c r="DK72" s="19" t="s">
        <v>611</v>
      </c>
      <c r="DL72" s="17">
        <v>49</v>
      </c>
      <c r="DM72" s="17">
        <v>2007</v>
      </c>
      <c r="DN72" s="17">
        <v>67</v>
      </c>
      <c r="DO72" s="17">
        <v>2007</v>
      </c>
      <c r="DP72" s="17">
        <v>71</v>
      </c>
      <c r="DQ72" s="17">
        <v>2007</v>
      </c>
      <c r="DR72" s="19" t="s">
        <v>637</v>
      </c>
      <c r="DS72" s="19" t="s">
        <v>610</v>
      </c>
      <c r="DT72" s="19" t="s">
        <v>615</v>
      </c>
      <c r="DU72" s="19" t="s">
        <v>610</v>
      </c>
      <c r="DV72" s="18" t="s">
        <v>610</v>
      </c>
      <c r="DW72" s="19" t="s">
        <v>611</v>
      </c>
      <c r="DX72" s="19" t="s">
        <v>894</v>
      </c>
      <c r="DY72" s="19" t="s">
        <v>611</v>
      </c>
      <c r="DZ72" s="19" t="s">
        <v>611</v>
      </c>
      <c r="EA72" s="19" t="s">
        <v>791</v>
      </c>
      <c r="EB72" s="19" t="s">
        <v>611</v>
      </c>
      <c r="EC72" s="19" t="s">
        <v>611</v>
      </c>
      <c r="ED72" s="19" t="s">
        <v>611</v>
      </c>
      <c r="EE72" s="19" t="s">
        <v>611</v>
      </c>
      <c r="EF72" s="19" t="s">
        <v>611</v>
      </c>
      <c r="EG72" s="19" t="s">
        <v>637</v>
      </c>
      <c r="EH72" s="19" t="s">
        <v>625</v>
      </c>
      <c r="EI72" s="19" t="s">
        <v>611</v>
      </c>
      <c r="EJ72" s="19" t="s">
        <v>611</v>
      </c>
      <c r="EK72" s="19" t="s">
        <v>611</v>
      </c>
      <c r="EL72" s="19" t="s">
        <v>611</v>
      </c>
      <c r="EM72" s="19" t="s">
        <v>611</v>
      </c>
      <c r="EN72" s="19" t="s">
        <v>626</v>
      </c>
      <c r="EO72" s="19" t="s">
        <v>611</v>
      </c>
      <c r="EP72" s="19" t="s">
        <v>611</v>
      </c>
      <c r="EQ72" s="19" t="s">
        <v>611</v>
      </c>
      <c r="ER72" s="19" t="s">
        <v>611</v>
      </c>
      <c r="ES72" s="19" t="s">
        <v>611</v>
      </c>
      <c r="ET72" s="19" t="s">
        <v>611</v>
      </c>
      <c r="EU72" s="19" t="s">
        <v>611</v>
      </c>
      <c r="EV72" s="19" t="s">
        <v>611</v>
      </c>
      <c r="EW72" s="19" t="s">
        <v>611</v>
      </c>
      <c r="EX72" s="19" t="s">
        <v>611</v>
      </c>
      <c r="EY72" s="19" t="s">
        <v>611</v>
      </c>
      <c r="EZ72" s="19" t="s">
        <v>611</v>
      </c>
      <c r="FA72" s="19" t="s">
        <v>611</v>
      </c>
      <c r="FB72" s="19" t="s">
        <v>611</v>
      </c>
      <c r="FC72" s="19" t="s">
        <v>611</v>
      </c>
      <c r="FD72" s="19" t="s">
        <v>611</v>
      </c>
      <c r="FE72" s="19" t="s">
        <v>611</v>
      </c>
      <c r="FF72" s="19" t="s">
        <v>611</v>
      </c>
      <c r="FG72" s="19" t="s">
        <v>611</v>
      </c>
      <c r="FH72" s="19" t="s">
        <v>611</v>
      </c>
      <c r="FI72" s="19" t="s">
        <v>611</v>
      </c>
      <c r="FJ72" s="19" t="s">
        <v>2260</v>
      </c>
      <c r="FK72" s="18" t="s">
        <v>628</v>
      </c>
      <c r="FL72" s="18"/>
      <c r="FM72" s="19" t="s">
        <v>611</v>
      </c>
      <c r="FN72" s="19" t="s">
        <v>672</v>
      </c>
      <c r="FO72" s="19" t="s">
        <v>611</v>
      </c>
      <c r="FP72" s="19" t="s">
        <v>611</v>
      </c>
      <c r="FQ72" s="19" t="s">
        <v>611</v>
      </c>
      <c r="FR72" s="19" t="s">
        <v>611</v>
      </c>
      <c r="FS72" s="19" t="s">
        <v>611</v>
      </c>
      <c r="FT72" s="19" t="s">
        <v>611</v>
      </c>
      <c r="FU72" s="19" t="s">
        <v>611</v>
      </c>
      <c r="FV72" s="19" t="s">
        <v>611</v>
      </c>
      <c r="FW72" s="19" t="s">
        <v>611</v>
      </c>
      <c r="FX72" s="19" t="s">
        <v>611</v>
      </c>
      <c r="FY72" s="19" t="s">
        <v>611</v>
      </c>
      <c r="FZ72" s="19" t="s">
        <v>611</v>
      </c>
      <c r="GA72" s="19" t="s">
        <v>611</v>
      </c>
      <c r="GB72" s="19" t="s">
        <v>611</v>
      </c>
      <c r="GC72" s="19" t="s">
        <v>611</v>
      </c>
      <c r="GD72" s="19" t="s">
        <v>611</v>
      </c>
      <c r="GE72" s="19" t="s">
        <v>611</v>
      </c>
      <c r="GF72" s="19" t="s">
        <v>611</v>
      </c>
      <c r="GG72" s="19" t="s">
        <v>611</v>
      </c>
      <c r="GH72" s="19" t="s">
        <v>611</v>
      </c>
      <c r="GI72" s="19" t="s">
        <v>611</v>
      </c>
      <c r="GJ72" s="19" t="s">
        <v>611</v>
      </c>
      <c r="GK72" s="19" t="s">
        <v>683</v>
      </c>
      <c r="GL72" s="19" t="s">
        <v>611</v>
      </c>
      <c r="GM72" s="19" t="s">
        <v>630</v>
      </c>
      <c r="GN72" s="19" t="s">
        <v>611</v>
      </c>
      <c r="GO72" s="19" t="s">
        <v>611</v>
      </c>
      <c r="GP72" s="19" t="s">
        <v>611</v>
      </c>
      <c r="GQ72" s="19" t="s">
        <v>611</v>
      </c>
      <c r="GR72" s="19" t="s">
        <v>611</v>
      </c>
      <c r="GS72" s="19" t="s">
        <v>611</v>
      </c>
      <c r="GT72" s="19" t="s">
        <v>611</v>
      </c>
      <c r="GU72" s="19" t="s">
        <v>611</v>
      </c>
      <c r="GV72" s="19" t="s">
        <v>611</v>
      </c>
      <c r="GW72" s="19" t="s">
        <v>611</v>
      </c>
      <c r="GX72" s="19" t="s">
        <v>611</v>
      </c>
      <c r="GY72" s="19" t="s">
        <v>611</v>
      </c>
      <c r="GZ72" s="19" t="s">
        <v>611</v>
      </c>
      <c r="HA72" s="19" t="s">
        <v>2261</v>
      </c>
      <c r="HB72" s="18"/>
      <c r="HC72" s="18" t="s">
        <v>2262</v>
      </c>
      <c r="HD72" s="19" t="s">
        <v>611</v>
      </c>
      <c r="HE72" s="19" t="s">
        <v>611</v>
      </c>
      <c r="HF72" s="19" t="s">
        <v>634</v>
      </c>
      <c r="HG72" s="19" t="s">
        <v>611</v>
      </c>
      <c r="HH72" s="19" t="s">
        <v>611</v>
      </c>
      <c r="HI72" s="19" t="s">
        <v>611</v>
      </c>
      <c r="HJ72" s="19" t="s">
        <v>611</v>
      </c>
      <c r="HK72" s="19" t="s">
        <v>611</v>
      </c>
      <c r="HL72" s="19" t="s">
        <v>611</v>
      </c>
      <c r="HM72" s="19" t="s">
        <v>611</v>
      </c>
      <c r="HN72" s="19" t="s">
        <v>611</v>
      </c>
      <c r="HO72" s="19" t="s">
        <v>611</v>
      </c>
      <c r="HP72" s="19" t="s">
        <v>611</v>
      </c>
      <c r="HQ72" s="19" t="s">
        <v>611</v>
      </c>
      <c r="HR72" s="19" t="s">
        <v>611</v>
      </c>
      <c r="HS72" s="19" t="s">
        <v>611</v>
      </c>
      <c r="HT72" s="19" t="s">
        <v>611</v>
      </c>
      <c r="HU72" s="19" t="s">
        <v>611</v>
      </c>
      <c r="HV72" s="19" t="s">
        <v>611</v>
      </c>
      <c r="HW72" s="19" t="s">
        <v>611</v>
      </c>
      <c r="HX72" s="19" t="s">
        <v>611</v>
      </c>
      <c r="HY72" s="19" t="s">
        <v>611</v>
      </c>
      <c r="HZ72" s="19" t="s">
        <v>611</v>
      </c>
      <c r="IA72" s="19" t="s">
        <v>611</v>
      </c>
      <c r="IB72" s="18" t="s">
        <v>635</v>
      </c>
      <c r="IC72" s="18" t="s">
        <v>634</v>
      </c>
      <c r="ID72" s="19" t="s">
        <v>637</v>
      </c>
      <c r="IE72" s="19" t="s">
        <v>611</v>
      </c>
      <c r="IF72" s="19" t="s">
        <v>672</v>
      </c>
      <c r="IG72" s="19" t="s">
        <v>611</v>
      </c>
      <c r="IH72" s="18" t="s">
        <v>611</v>
      </c>
      <c r="II72" s="19" t="s">
        <v>611</v>
      </c>
      <c r="IJ72" s="19" t="s">
        <v>611</v>
      </c>
      <c r="IK72" s="19" t="s">
        <v>611</v>
      </c>
      <c r="IL72" s="19" t="s">
        <v>611</v>
      </c>
      <c r="IM72" s="19" t="s">
        <v>611</v>
      </c>
      <c r="IN72" s="19" t="s">
        <v>611</v>
      </c>
      <c r="IO72" s="19" t="s">
        <v>611</v>
      </c>
      <c r="IP72" s="19" t="s">
        <v>611</v>
      </c>
      <c r="IQ72" s="19" t="s">
        <v>611</v>
      </c>
      <c r="IR72" s="19" t="s">
        <v>611</v>
      </c>
      <c r="IS72" s="19" t="s">
        <v>611</v>
      </c>
      <c r="IT72" s="19" t="s">
        <v>611</v>
      </c>
      <c r="IU72" s="19" t="s">
        <v>721</v>
      </c>
      <c r="IV72" s="19" t="s">
        <v>611</v>
      </c>
      <c r="IW72" s="19" t="s">
        <v>713</v>
      </c>
      <c r="IX72" s="19" t="s">
        <v>611</v>
      </c>
      <c r="IY72" s="19" t="s">
        <v>611</v>
      </c>
      <c r="IZ72" s="19" t="s">
        <v>611</v>
      </c>
      <c r="JA72" s="19" t="s">
        <v>611</v>
      </c>
      <c r="JB72" s="19" t="s">
        <v>611</v>
      </c>
      <c r="JC72" s="19" t="s">
        <v>611</v>
      </c>
      <c r="JD72" s="19" t="s">
        <v>611</v>
      </c>
      <c r="JE72" s="19" t="s">
        <v>611</v>
      </c>
      <c r="JF72" s="19" t="s">
        <v>611</v>
      </c>
      <c r="JG72" s="19" t="s">
        <v>611</v>
      </c>
      <c r="JH72" s="19" t="s">
        <v>611</v>
      </c>
      <c r="JI72" s="19" t="s">
        <v>2263</v>
      </c>
      <c r="JJ72" s="18"/>
      <c r="JK72" s="18" t="s">
        <v>2264</v>
      </c>
      <c r="JL72" s="19" t="s">
        <v>611</v>
      </c>
      <c r="JN72" s="19" t="s">
        <v>611</v>
      </c>
      <c r="JP72" s="19" t="s">
        <v>611</v>
      </c>
      <c r="JR72" s="19" t="s">
        <v>729</v>
      </c>
      <c r="JS72" s="17">
        <v>0.1</v>
      </c>
      <c r="JT72" s="19" t="s">
        <v>611</v>
      </c>
      <c r="JU72" s="19" t="s">
        <v>611</v>
      </c>
      <c r="JW72" s="19" t="s">
        <v>611</v>
      </c>
      <c r="JY72" s="19" t="s">
        <v>611</v>
      </c>
      <c r="KA72" s="19" t="s">
        <v>732</v>
      </c>
      <c r="KB72" s="17">
        <v>30000</v>
      </c>
      <c r="KC72" s="19" t="s">
        <v>611</v>
      </c>
      <c r="KD72" s="19" t="s">
        <v>611</v>
      </c>
      <c r="KF72" s="19" t="s">
        <v>611</v>
      </c>
      <c r="KH72" s="19" t="s">
        <v>610</v>
      </c>
      <c r="KI72" s="19" t="s">
        <v>611</v>
      </c>
      <c r="KJ72" s="19" t="s">
        <v>611</v>
      </c>
      <c r="KK72" s="19" t="s">
        <v>639</v>
      </c>
      <c r="KL72" s="19" t="s">
        <v>640</v>
      </c>
      <c r="KM72" s="19" t="s">
        <v>611</v>
      </c>
      <c r="KN72" s="19" t="s">
        <v>734</v>
      </c>
      <c r="KO72" s="19" t="s">
        <v>611</v>
      </c>
      <c r="KP72" s="19" t="s">
        <v>611</v>
      </c>
      <c r="KQ72" s="19" t="s">
        <v>611</v>
      </c>
      <c r="KR72" s="19" t="s">
        <v>611</v>
      </c>
      <c r="KS72" s="19" t="s">
        <v>611</v>
      </c>
      <c r="KT72" s="19" t="s">
        <v>611</v>
      </c>
      <c r="KU72" s="19" t="s">
        <v>611</v>
      </c>
      <c r="KV72" s="19" t="s">
        <v>611</v>
      </c>
      <c r="KW72" s="19" t="s">
        <v>611</v>
      </c>
      <c r="KX72" s="19" t="s">
        <v>644</v>
      </c>
      <c r="KY72" s="19" t="s">
        <v>2265</v>
      </c>
      <c r="KZ72" s="19" t="s">
        <v>611</v>
      </c>
      <c r="LA72" s="19" t="s">
        <v>611</v>
      </c>
      <c r="LB72" s="19" t="s">
        <v>744</v>
      </c>
      <c r="LC72" s="19" t="s">
        <v>2266</v>
      </c>
      <c r="LD72" s="19" t="s">
        <v>611</v>
      </c>
      <c r="LE72" s="19" t="s">
        <v>611</v>
      </c>
      <c r="LF72" s="19" t="s">
        <v>611</v>
      </c>
      <c r="LG72" s="19" t="s">
        <v>611</v>
      </c>
      <c r="LH72" s="19" t="s">
        <v>611</v>
      </c>
      <c r="LI72" s="19" t="s">
        <v>611</v>
      </c>
      <c r="LJ72" s="19" t="s">
        <v>611</v>
      </c>
      <c r="LK72" s="19" t="s">
        <v>611</v>
      </c>
      <c r="LL72" s="19" t="s">
        <v>611</v>
      </c>
      <c r="LM72" s="19" t="s">
        <v>611</v>
      </c>
      <c r="LN72" s="19" t="s">
        <v>611</v>
      </c>
      <c r="LO72" s="19" t="s">
        <v>611</v>
      </c>
      <c r="LP72" s="19" t="s">
        <v>611</v>
      </c>
      <c r="LQ72" s="19" t="s">
        <v>611</v>
      </c>
      <c r="LR72" s="19" t="s">
        <v>611</v>
      </c>
      <c r="LS72" s="19" t="s">
        <v>611</v>
      </c>
      <c r="LT72" s="19" t="s">
        <v>611</v>
      </c>
      <c r="LU72" s="19" t="s">
        <v>611</v>
      </c>
      <c r="LV72" s="19" t="s">
        <v>611</v>
      </c>
      <c r="LW72" s="19" t="s">
        <v>760</v>
      </c>
      <c r="LX72" s="19" t="s">
        <v>761</v>
      </c>
      <c r="LY72" s="19" t="s">
        <v>762</v>
      </c>
      <c r="LZ72" s="19" t="s">
        <v>611</v>
      </c>
      <c r="MA72" s="19" t="s">
        <v>611</v>
      </c>
      <c r="MB72" s="19" t="s">
        <v>611</v>
      </c>
      <c r="MC72" s="19" t="s">
        <v>611</v>
      </c>
      <c r="MD72" s="19" t="s">
        <v>611</v>
      </c>
      <c r="ME72" s="19" t="s">
        <v>611</v>
      </c>
      <c r="MF72" s="19" t="s">
        <v>611</v>
      </c>
      <c r="MG72" s="19" t="s">
        <v>611</v>
      </c>
      <c r="MH72" s="19" t="s">
        <v>611</v>
      </c>
      <c r="MI72" s="19" t="s">
        <v>611</v>
      </c>
      <c r="MJ72" s="19" t="s">
        <v>637</v>
      </c>
      <c r="MK72" s="19" t="s">
        <v>771</v>
      </c>
      <c r="ML72" s="19" t="s">
        <v>772</v>
      </c>
      <c r="MM72" s="19" t="s">
        <v>647</v>
      </c>
      <c r="MN72" s="19" t="s">
        <v>611</v>
      </c>
      <c r="MO72" s="19" t="s">
        <v>611</v>
      </c>
      <c r="MP72" s="19" t="s">
        <v>610</v>
      </c>
      <c r="MQ72" s="19" t="s">
        <v>611</v>
      </c>
      <c r="MR72" s="19" t="s">
        <v>1386</v>
      </c>
      <c r="MS72" s="19" t="s">
        <v>882</v>
      </c>
      <c r="MT72" s="19" t="s">
        <v>648</v>
      </c>
      <c r="MU72" s="19" t="s">
        <v>883</v>
      </c>
      <c r="MV72" s="19" t="s">
        <v>611</v>
      </c>
      <c r="MW72" s="19" t="s">
        <v>611</v>
      </c>
      <c r="MX72" s="19" t="s">
        <v>611</v>
      </c>
      <c r="MY72" s="19" t="s">
        <v>611</v>
      </c>
      <c r="MZ72" s="19" t="s">
        <v>611</v>
      </c>
      <c r="NA72" s="19" t="s">
        <v>611</v>
      </c>
      <c r="NB72" s="19" t="s">
        <v>611</v>
      </c>
      <c r="NC72" s="19" t="s">
        <v>611</v>
      </c>
      <c r="ND72" s="19" t="s">
        <v>611</v>
      </c>
      <c r="NE72" s="19" t="s">
        <v>611</v>
      </c>
      <c r="NF72" s="19" t="s">
        <v>611</v>
      </c>
      <c r="NG72" s="19" t="s">
        <v>611</v>
      </c>
      <c r="NH72" s="19" t="s">
        <v>611</v>
      </c>
      <c r="NI72" s="19" t="s">
        <v>611</v>
      </c>
      <c r="NJ72" s="19" t="s">
        <v>611</v>
      </c>
      <c r="NK72" s="19" t="s">
        <v>611</v>
      </c>
      <c r="NL72" s="19" t="s">
        <v>649</v>
      </c>
      <c r="NM72" s="19" t="s">
        <v>985</v>
      </c>
      <c r="NN72" s="19" t="s">
        <v>863</v>
      </c>
      <c r="NO72" s="19" t="s">
        <v>637</v>
      </c>
      <c r="NP72" s="18">
        <f t="shared" si="36"/>
        <v>107113</v>
      </c>
      <c r="NQ72" s="18">
        <f t="shared" si="37"/>
        <v>0</v>
      </c>
      <c r="NR72" s="18">
        <f>SUM(OD72,QD72)</f>
        <v>50000</v>
      </c>
      <c r="NS72" s="18">
        <f>SUM(OE72,QE72)</f>
        <v>57113</v>
      </c>
      <c r="NT72" s="18">
        <f>SUM(OF72,QF72)</f>
        <v>0</v>
      </c>
      <c r="NU72" s="18">
        <f>SUM(OG72,QG72)</f>
        <v>0</v>
      </c>
      <c r="NV72" s="17">
        <v>33771</v>
      </c>
      <c r="OD72" s="18">
        <f t="shared" si="38"/>
        <v>50000</v>
      </c>
      <c r="OE72" s="18">
        <f>SUM(OR72,OS72,OT72,OU72,OV72,OW72,OX72,OY72,OZ72,PA72,PB72,PC72,PD72,PE72)</f>
        <v>57113</v>
      </c>
      <c r="OF72" s="18">
        <f>SUM(NW72,NX72,NY72,NZ72,OA72,OB72,OC72,OI72,PF72,PG72,PH72,PI72,PJ72,PK72,PM72)</f>
        <v>0</v>
      </c>
      <c r="OG72" s="18">
        <f t="shared" si="39"/>
        <v>0</v>
      </c>
      <c r="OH72" s="19"/>
      <c r="OI72" s="18" t="s">
        <v>611</v>
      </c>
      <c r="OM72" s="17">
        <v>50000</v>
      </c>
      <c r="OQ72" s="19" t="s">
        <v>611</v>
      </c>
      <c r="OX72" s="17">
        <v>17113</v>
      </c>
      <c r="PE72" s="17">
        <v>40000</v>
      </c>
      <c r="PL72" s="19" t="s">
        <v>611</v>
      </c>
      <c r="PM72" s="19" t="s">
        <v>611</v>
      </c>
      <c r="PX72" s="19" t="s">
        <v>611</v>
      </c>
      <c r="PY72" s="19" t="s">
        <v>611</v>
      </c>
      <c r="QD72" s="18">
        <f t="shared" si="40"/>
        <v>0</v>
      </c>
      <c r="QE72" s="18">
        <f t="shared" si="41"/>
        <v>0</v>
      </c>
      <c r="QF72" s="18">
        <f t="shared" si="42"/>
        <v>0</v>
      </c>
      <c r="QG72" s="18">
        <f t="shared" si="43"/>
        <v>0</v>
      </c>
      <c r="QI72" s="19" t="s">
        <v>611</v>
      </c>
      <c r="QJ72" s="19" t="s">
        <v>611</v>
      </c>
      <c r="QP72" s="19" t="s">
        <v>611</v>
      </c>
      <c r="QQ72" s="18" t="s">
        <v>611</v>
      </c>
      <c r="RN72" s="19" t="s">
        <v>611</v>
      </c>
      <c r="RO72" s="19" t="s">
        <v>611</v>
      </c>
      <c r="RP72" s="19" t="s">
        <v>611</v>
      </c>
      <c r="RU72" s="19" t="s">
        <v>611</v>
      </c>
      <c r="RV72" s="19" t="s">
        <v>611</v>
      </c>
      <c r="SE72" s="19" t="s">
        <v>611</v>
      </c>
      <c r="SF72" s="19" t="s">
        <v>611</v>
      </c>
      <c r="SS72" s="19" t="s">
        <v>611</v>
      </c>
      <c r="ST72" s="19" t="s">
        <v>611</v>
      </c>
      <c r="SU72" s="19" t="s">
        <v>611</v>
      </c>
      <c r="SV72" s="19" t="s">
        <v>611</v>
      </c>
      <c r="SW72" s="19" t="s">
        <v>2267</v>
      </c>
      <c r="SX72" s="18">
        <f t="shared" si="44"/>
        <v>48082</v>
      </c>
      <c r="SY72" s="18">
        <f t="shared" si="45"/>
        <v>0</v>
      </c>
      <c r="SZ72" s="19" t="s">
        <v>611</v>
      </c>
      <c r="TH72" s="18">
        <f t="shared" si="46"/>
        <v>0</v>
      </c>
      <c r="TI72" s="18">
        <f t="shared" si="47"/>
        <v>23344</v>
      </c>
      <c r="TJ72" s="18">
        <f t="shared" si="48"/>
        <v>0</v>
      </c>
      <c r="TK72" s="18">
        <f t="shared" si="49"/>
        <v>24738</v>
      </c>
      <c r="TL72" s="19" t="s">
        <v>611</v>
      </c>
      <c r="TM72" s="19" t="s">
        <v>611</v>
      </c>
      <c r="TT72" s="19" t="s">
        <v>611</v>
      </c>
      <c r="TU72" s="19" t="s">
        <v>611</v>
      </c>
      <c r="UG72" s="17">
        <v>23344</v>
      </c>
      <c r="UI72" s="19" t="s">
        <v>611</v>
      </c>
      <c r="UJ72" s="19" t="s">
        <v>611</v>
      </c>
      <c r="UQ72" s="19" t="s">
        <v>611</v>
      </c>
      <c r="UR72" s="19" t="s">
        <v>611</v>
      </c>
      <c r="UU72" s="17">
        <v>24738</v>
      </c>
      <c r="VC72" s="19" t="s">
        <v>611</v>
      </c>
      <c r="VD72" s="19" t="s">
        <v>611</v>
      </c>
      <c r="VI72" s="18">
        <f t="shared" si="50"/>
        <v>0</v>
      </c>
      <c r="VJ72" s="18">
        <f t="shared" si="51"/>
        <v>0</v>
      </c>
      <c r="VK72" s="18">
        <f t="shared" si="52"/>
        <v>0</v>
      </c>
      <c r="VL72" s="18">
        <f t="shared" si="53"/>
        <v>0</v>
      </c>
      <c r="VN72" s="19" t="s">
        <v>611</v>
      </c>
      <c r="VO72" s="19" t="s">
        <v>611</v>
      </c>
      <c r="VU72" s="19" t="s">
        <v>611</v>
      </c>
      <c r="VV72" s="19" t="s">
        <v>611</v>
      </c>
      <c r="WS72" s="19" t="s">
        <v>611</v>
      </c>
      <c r="WT72" s="19" t="s">
        <v>611</v>
      </c>
      <c r="WU72" s="19" t="s">
        <v>611</v>
      </c>
      <c r="WZ72" s="19" t="s">
        <v>611</v>
      </c>
      <c r="XA72" s="19" t="s">
        <v>611</v>
      </c>
      <c r="XJ72" s="19" t="s">
        <v>611</v>
      </c>
      <c r="XK72" s="19" t="s">
        <v>611</v>
      </c>
      <c r="XX72" s="19" t="s">
        <v>611</v>
      </c>
      <c r="XY72" s="19" t="s">
        <v>611</v>
      </c>
      <c r="XZ72" s="19" t="s">
        <v>2268</v>
      </c>
      <c r="YA72" s="17">
        <v>70100</v>
      </c>
      <c r="YB72" s="19" t="s">
        <v>2269</v>
      </c>
      <c r="YC72" s="19" t="s">
        <v>2270</v>
      </c>
      <c r="YD72" s="19" t="s">
        <v>610</v>
      </c>
    </row>
    <row r="73" spans="1:654" ht="15" customHeight="1">
      <c r="A73" s="17">
        <v>2024</v>
      </c>
      <c r="B73" s="17">
        <v>5935010</v>
      </c>
      <c r="C73" s="19" t="s">
        <v>2271</v>
      </c>
      <c r="D73" s="17">
        <v>18.25</v>
      </c>
      <c r="E73" s="19" t="s">
        <v>615</v>
      </c>
      <c r="F73" s="19" t="s">
        <v>611</v>
      </c>
      <c r="G73" s="22"/>
      <c r="H73" s="19" t="s">
        <v>952</v>
      </c>
      <c r="I73" s="22">
        <v>45536</v>
      </c>
      <c r="J73" s="19" t="s">
        <v>611</v>
      </c>
      <c r="K73" s="22"/>
      <c r="L73" s="19" t="s">
        <v>611</v>
      </c>
      <c r="M73" s="22"/>
      <c r="N73" s="19" t="s">
        <v>611</v>
      </c>
      <c r="O73" s="22"/>
      <c r="P73" s="19" t="s">
        <v>611</v>
      </c>
      <c r="Q73" s="22"/>
      <c r="R73" s="19" t="s">
        <v>611</v>
      </c>
      <c r="S73" s="22"/>
      <c r="T73" s="22" t="s">
        <v>952</v>
      </c>
      <c r="U73" s="19" t="s">
        <v>611</v>
      </c>
      <c r="V73" s="19" t="s">
        <v>2272</v>
      </c>
      <c r="W73" s="19" t="s">
        <v>611</v>
      </c>
      <c r="X73" s="19" t="s">
        <v>611</v>
      </c>
      <c r="Y73" s="19" t="s">
        <v>611</v>
      </c>
      <c r="Z73" s="19" t="s">
        <v>615</v>
      </c>
      <c r="AA73" s="19" t="s">
        <v>611</v>
      </c>
      <c r="AB73" s="22"/>
      <c r="AC73" s="19" t="s">
        <v>611</v>
      </c>
      <c r="AD73" s="22"/>
      <c r="AE73" s="19" t="s">
        <v>786</v>
      </c>
      <c r="AF73" s="22">
        <v>44927</v>
      </c>
      <c r="AG73" s="19" t="s">
        <v>611</v>
      </c>
      <c r="AH73" s="22"/>
      <c r="AI73" s="19" t="s">
        <v>611</v>
      </c>
      <c r="AJ73" s="22"/>
      <c r="AK73" s="19" t="s">
        <v>611</v>
      </c>
      <c r="AL73" s="22"/>
      <c r="AM73" s="19" t="s">
        <v>611</v>
      </c>
      <c r="AN73" s="22"/>
      <c r="AO73" s="18" t="s">
        <v>786</v>
      </c>
      <c r="AP73" s="19" t="s">
        <v>611</v>
      </c>
      <c r="AQ73" s="19" t="s">
        <v>2273</v>
      </c>
      <c r="AR73" s="19" t="s">
        <v>611</v>
      </c>
      <c r="AS73" s="19" t="s">
        <v>611</v>
      </c>
      <c r="AT73" s="19" t="s">
        <v>611</v>
      </c>
      <c r="AU73" s="18" t="s">
        <v>615</v>
      </c>
      <c r="AV73" s="19" t="s">
        <v>617</v>
      </c>
      <c r="AW73" s="19" t="s">
        <v>618</v>
      </c>
      <c r="AX73" s="19" t="s">
        <v>611</v>
      </c>
      <c r="AY73" s="19" t="s">
        <v>611</v>
      </c>
      <c r="AZ73" s="19" t="s">
        <v>619</v>
      </c>
      <c r="BA73" s="19" t="s">
        <v>611</v>
      </c>
      <c r="BB73" s="19" t="s">
        <v>611</v>
      </c>
      <c r="BC73" s="19" t="s">
        <v>615</v>
      </c>
      <c r="BD73" s="19" t="s">
        <v>611</v>
      </c>
      <c r="BE73" s="17">
        <v>6878</v>
      </c>
      <c r="BF73" s="17">
        <v>6119</v>
      </c>
      <c r="BG73" s="17">
        <v>12997</v>
      </c>
      <c r="BI73" s="19" t="s">
        <v>661</v>
      </c>
      <c r="BJ73" s="17">
        <v>4266</v>
      </c>
      <c r="BK73" s="17">
        <v>2612</v>
      </c>
      <c r="BL73" s="19" t="s">
        <v>611</v>
      </c>
      <c r="BM73" s="19" t="s">
        <v>611</v>
      </c>
      <c r="BN73" s="19" t="s">
        <v>611</v>
      </c>
      <c r="BO73" s="19" t="s">
        <v>611</v>
      </c>
      <c r="BP73" s="19" t="s">
        <v>611</v>
      </c>
      <c r="BQ73" s="19" t="s">
        <v>611</v>
      </c>
      <c r="BR73" s="19" t="s">
        <v>611</v>
      </c>
      <c r="BS73" s="19" t="s">
        <v>611</v>
      </c>
      <c r="BT73" s="19" t="s">
        <v>610</v>
      </c>
      <c r="BY73" s="19" t="s">
        <v>611</v>
      </c>
      <c r="BZ73" s="19" t="s">
        <v>611</v>
      </c>
      <c r="CA73" s="19" t="s">
        <v>611</v>
      </c>
      <c r="CB73" s="19" t="s">
        <v>611</v>
      </c>
      <c r="CC73" s="19" t="s">
        <v>611</v>
      </c>
      <c r="CD73" s="19" t="s">
        <v>611</v>
      </c>
      <c r="CE73" s="19" t="s">
        <v>611</v>
      </c>
      <c r="CF73" s="19" t="s">
        <v>611</v>
      </c>
      <c r="CG73" s="19" t="s">
        <v>611</v>
      </c>
      <c r="CH73" s="19" t="s">
        <v>611</v>
      </c>
      <c r="CI73" s="19" t="s">
        <v>611</v>
      </c>
      <c r="CJ73" s="19" t="s">
        <v>611</v>
      </c>
      <c r="CK73" s="19" t="s">
        <v>611</v>
      </c>
      <c r="CL73" s="19" t="s">
        <v>611</v>
      </c>
      <c r="CM73" s="19" t="s">
        <v>611</v>
      </c>
      <c r="CN73" s="19" t="s">
        <v>611</v>
      </c>
      <c r="CO73" s="19" t="s">
        <v>663</v>
      </c>
      <c r="CP73" s="19" t="s">
        <v>611</v>
      </c>
      <c r="CQ73" s="19" t="s">
        <v>611</v>
      </c>
      <c r="CR73" s="19" t="s">
        <v>611</v>
      </c>
      <c r="CS73" s="19" t="s">
        <v>611</v>
      </c>
      <c r="CT73" s="19" t="s">
        <v>615</v>
      </c>
      <c r="CU73" s="19" t="s">
        <v>2274</v>
      </c>
      <c r="CV73" s="17">
        <v>412650</v>
      </c>
      <c r="CW73" s="17">
        <v>319625</v>
      </c>
      <c r="CX73" s="17">
        <v>67199</v>
      </c>
      <c r="CY73" s="19" t="s">
        <v>611</v>
      </c>
      <c r="CZ73" s="19" t="s">
        <v>611</v>
      </c>
      <c r="DA73" s="19" t="s">
        <v>611</v>
      </c>
      <c r="DB73" s="19" t="s">
        <v>611</v>
      </c>
      <c r="DC73" s="19" t="s">
        <v>1262</v>
      </c>
      <c r="DD73" s="19" t="s">
        <v>611</v>
      </c>
      <c r="DE73" s="19" t="s">
        <v>611</v>
      </c>
      <c r="DF73" s="19" t="s">
        <v>611</v>
      </c>
      <c r="DG73" s="19" t="s">
        <v>611</v>
      </c>
      <c r="DK73" s="19" t="s">
        <v>611</v>
      </c>
      <c r="DL73" s="17">
        <v>40</v>
      </c>
      <c r="DM73" s="17">
        <v>2007</v>
      </c>
      <c r="DP73" s="17">
        <v>100</v>
      </c>
      <c r="DQ73" s="17">
        <v>2007</v>
      </c>
      <c r="DR73" s="19" t="s">
        <v>611</v>
      </c>
      <c r="DS73" s="19" t="s">
        <v>615</v>
      </c>
      <c r="DT73" s="19" t="s">
        <v>610</v>
      </c>
      <c r="DU73" s="19" t="s">
        <v>615</v>
      </c>
      <c r="DV73" s="18" t="s">
        <v>615</v>
      </c>
      <c r="DW73" s="19" t="s">
        <v>611</v>
      </c>
      <c r="DX73" s="19" t="s">
        <v>611</v>
      </c>
      <c r="DY73" s="19" t="s">
        <v>611</v>
      </c>
      <c r="DZ73" s="19" t="s">
        <v>611</v>
      </c>
      <c r="EA73" s="19" t="s">
        <v>611</v>
      </c>
      <c r="EB73" s="19" t="s">
        <v>611</v>
      </c>
      <c r="EC73" s="19" t="s">
        <v>611</v>
      </c>
      <c r="ED73" s="19" t="s">
        <v>611</v>
      </c>
      <c r="EE73" s="19" t="s">
        <v>623</v>
      </c>
      <c r="EF73" s="19" t="s">
        <v>2275</v>
      </c>
      <c r="EG73" s="19" t="s">
        <v>611</v>
      </c>
      <c r="EH73" s="19" t="s">
        <v>625</v>
      </c>
      <c r="EI73" s="19" t="s">
        <v>672</v>
      </c>
      <c r="EJ73" s="19" t="s">
        <v>611</v>
      </c>
      <c r="EK73" s="19" t="s">
        <v>611</v>
      </c>
      <c r="EL73" s="19" t="s">
        <v>611</v>
      </c>
      <c r="EM73" s="19" t="s">
        <v>611</v>
      </c>
      <c r="EN73" s="19" t="s">
        <v>626</v>
      </c>
      <c r="EO73" s="19" t="s">
        <v>611</v>
      </c>
      <c r="EP73" s="19" t="s">
        <v>611</v>
      </c>
      <c r="EQ73" s="19" t="s">
        <v>2276</v>
      </c>
      <c r="ER73" s="19" t="s">
        <v>611</v>
      </c>
      <c r="ES73" s="19" t="s">
        <v>611</v>
      </c>
      <c r="ET73" s="19" t="s">
        <v>611</v>
      </c>
      <c r="EU73" s="19" t="s">
        <v>611</v>
      </c>
      <c r="EV73" s="19" t="s">
        <v>1063</v>
      </c>
      <c r="EW73" s="19" t="s">
        <v>611</v>
      </c>
      <c r="EX73" s="19" t="s">
        <v>611</v>
      </c>
      <c r="EY73" s="19" t="s">
        <v>611</v>
      </c>
      <c r="EZ73" s="19" t="s">
        <v>611</v>
      </c>
      <c r="FA73" s="19" t="s">
        <v>611</v>
      </c>
      <c r="FB73" s="19" t="s">
        <v>611</v>
      </c>
      <c r="FC73" s="19" t="s">
        <v>2277</v>
      </c>
      <c r="FD73" s="19" t="s">
        <v>611</v>
      </c>
      <c r="FE73" s="19" t="s">
        <v>611</v>
      </c>
      <c r="FF73" s="19" t="s">
        <v>611</v>
      </c>
      <c r="FG73" s="19" t="s">
        <v>611</v>
      </c>
      <c r="FH73" s="19" t="s">
        <v>611</v>
      </c>
      <c r="FI73" s="19" t="s">
        <v>611</v>
      </c>
      <c r="FJ73" s="19" t="s">
        <v>2278</v>
      </c>
      <c r="FK73" s="18" t="s">
        <v>1065</v>
      </c>
      <c r="FL73" s="18" t="s">
        <v>2277</v>
      </c>
      <c r="FM73" s="19" t="s">
        <v>625</v>
      </c>
      <c r="FN73" s="19" t="s">
        <v>672</v>
      </c>
      <c r="FO73" s="19" t="s">
        <v>611</v>
      </c>
      <c r="FP73" s="19" t="s">
        <v>673</v>
      </c>
      <c r="FQ73" s="19" t="s">
        <v>681</v>
      </c>
      <c r="FR73" s="19" t="s">
        <v>611</v>
      </c>
      <c r="FS73" s="19" t="s">
        <v>611</v>
      </c>
      <c r="FT73" s="19" t="s">
        <v>611</v>
      </c>
      <c r="FU73" s="19" t="s">
        <v>629</v>
      </c>
      <c r="FV73" s="19" t="s">
        <v>630</v>
      </c>
      <c r="FW73" s="19" t="s">
        <v>675</v>
      </c>
      <c r="FX73" s="19" t="s">
        <v>795</v>
      </c>
      <c r="FY73" s="19" t="s">
        <v>676</v>
      </c>
      <c r="FZ73" s="19" t="s">
        <v>631</v>
      </c>
      <c r="GA73" s="19" t="s">
        <v>677</v>
      </c>
      <c r="GB73" s="19" t="s">
        <v>1000</v>
      </c>
      <c r="GC73" s="19" t="s">
        <v>611</v>
      </c>
      <c r="GD73" s="19" t="s">
        <v>673</v>
      </c>
      <c r="GE73" s="19" t="s">
        <v>679</v>
      </c>
      <c r="GF73" s="19" t="s">
        <v>680</v>
      </c>
      <c r="GG73" s="19" t="s">
        <v>681</v>
      </c>
      <c r="GH73" s="19" t="s">
        <v>611</v>
      </c>
      <c r="GI73" s="19" t="s">
        <v>611</v>
      </c>
      <c r="GJ73" s="19" t="s">
        <v>682</v>
      </c>
      <c r="GK73" s="19" t="s">
        <v>683</v>
      </c>
      <c r="GL73" s="19" t="s">
        <v>629</v>
      </c>
      <c r="GM73" s="19" t="s">
        <v>630</v>
      </c>
      <c r="GN73" s="19" t="s">
        <v>684</v>
      </c>
      <c r="GO73" s="19" t="s">
        <v>611</v>
      </c>
      <c r="GP73" s="19" t="s">
        <v>686</v>
      </c>
      <c r="GQ73" s="19" t="s">
        <v>687</v>
      </c>
      <c r="GR73" s="19" t="s">
        <v>611</v>
      </c>
      <c r="GS73" s="19" t="s">
        <v>676</v>
      </c>
      <c r="GT73" s="19" t="s">
        <v>689</v>
      </c>
      <c r="GU73" s="19" t="s">
        <v>1003</v>
      </c>
      <c r="GV73" s="19" t="s">
        <v>631</v>
      </c>
      <c r="GW73" s="19" t="s">
        <v>611</v>
      </c>
      <c r="GX73" s="19" t="s">
        <v>1000</v>
      </c>
      <c r="GY73" s="19" t="s">
        <v>611</v>
      </c>
      <c r="GZ73" s="19" t="s">
        <v>611</v>
      </c>
      <c r="HA73" s="19" t="s">
        <v>2279</v>
      </c>
      <c r="HB73" s="18" t="s">
        <v>2280</v>
      </c>
      <c r="HC73" s="18" t="s">
        <v>2281</v>
      </c>
      <c r="HD73" s="19" t="s">
        <v>625</v>
      </c>
      <c r="HE73" s="19" t="s">
        <v>672</v>
      </c>
      <c r="HF73" s="19" t="s">
        <v>611</v>
      </c>
      <c r="HG73" s="19" t="s">
        <v>611</v>
      </c>
      <c r="HH73" s="19" t="s">
        <v>693</v>
      </c>
      <c r="HI73" s="19" t="s">
        <v>694</v>
      </c>
      <c r="HJ73" s="19" t="s">
        <v>611</v>
      </c>
      <c r="HK73" s="19" t="s">
        <v>611</v>
      </c>
      <c r="HL73" s="19" t="s">
        <v>611</v>
      </c>
      <c r="HM73" s="19" t="s">
        <v>611</v>
      </c>
      <c r="HN73" s="19" t="s">
        <v>696</v>
      </c>
      <c r="HO73" s="19" t="s">
        <v>697</v>
      </c>
      <c r="HP73" s="19" t="s">
        <v>939</v>
      </c>
      <c r="HQ73" s="19" t="s">
        <v>698</v>
      </c>
      <c r="HR73" s="19" t="s">
        <v>611</v>
      </c>
      <c r="HS73" s="19" t="s">
        <v>700</v>
      </c>
      <c r="HT73" s="19" t="s">
        <v>611</v>
      </c>
      <c r="HU73" s="19" t="s">
        <v>701</v>
      </c>
      <c r="HV73" s="19" t="s">
        <v>611</v>
      </c>
      <c r="HW73" s="19" t="s">
        <v>703</v>
      </c>
      <c r="HX73" s="19" t="s">
        <v>704</v>
      </c>
      <c r="HY73" s="19" t="s">
        <v>705</v>
      </c>
      <c r="HZ73" s="19" t="s">
        <v>611</v>
      </c>
      <c r="IA73" s="19" t="s">
        <v>707</v>
      </c>
      <c r="IB73" s="18" t="s">
        <v>1047</v>
      </c>
      <c r="IC73" s="18" t="s">
        <v>2282</v>
      </c>
      <c r="ID73" s="19" t="s">
        <v>2283</v>
      </c>
      <c r="IE73" s="19" t="s">
        <v>625</v>
      </c>
      <c r="IF73" s="19" t="s">
        <v>672</v>
      </c>
      <c r="IG73" s="19" t="s">
        <v>611</v>
      </c>
      <c r="IH73" s="18" t="s">
        <v>721</v>
      </c>
      <c r="II73" s="19" t="s">
        <v>611</v>
      </c>
      <c r="IJ73" s="19" t="s">
        <v>611</v>
      </c>
      <c r="IK73" s="19" t="s">
        <v>713</v>
      </c>
      <c r="IL73" s="19" t="s">
        <v>714</v>
      </c>
      <c r="IM73" s="19" t="s">
        <v>715</v>
      </c>
      <c r="IN73" s="19" t="s">
        <v>716</v>
      </c>
      <c r="IO73" s="19" t="s">
        <v>717</v>
      </c>
      <c r="IP73" s="19" t="s">
        <v>900</v>
      </c>
      <c r="IQ73" s="19" t="s">
        <v>718</v>
      </c>
      <c r="IR73" s="19" t="s">
        <v>719</v>
      </c>
      <c r="IS73" s="19" t="s">
        <v>720</v>
      </c>
      <c r="IT73" s="19" t="s">
        <v>611</v>
      </c>
      <c r="IU73" s="19" t="s">
        <v>721</v>
      </c>
      <c r="IV73" s="19" t="s">
        <v>855</v>
      </c>
      <c r="IW73" s="19" t="s">
        <v>713</v>
      </c>
      <c r="IX73" s="19" t="s">
        <v>714</v>
      </c>
      <c r="IY73" s="19" t="s">
        <v>722</v>
      </c>
      <c r="IZ73" s="19" t="s">
        <v>715</v>
      </c>
      <c r="JA73" s="19" t="s">
        <v>723</v>
      </c>
      <c r="JB73" s="19" t="s">
        <v>716</v>
      </c>
      <c r="JC73" s="19" t="s">
        <v>717</v>
      </c>
      <c r="JD73" s="19" t="s">
        <v>900</v>
      </c>
      <c r="JE73" s="19" t="s">
        <v>805</v>
      </c>
      <c r="JF73" s="19" t="s">
        <v>718</v>
      </c>
      <c r="JG73" s="19" t="s">
        <v>719</v>
      </c>
      <c r="JH73" s="19" t="s">
        <v>611</v>
      </c>
      <c r="JI73" s="19" t="s">
        <v>2284</v>
      </c>
      <c r="JJ73" s="18" t="s">
        <v>2285</v>
      </c>
      <c r="JK73" s="18" t="s">
        <v>1539</v>
      </c>
      <c r="JL73" s="19" t="s">
        <v>638</v>
      </c>
      <c r="JM73" s="17">
        <v>1.5</v>
      </c>
      <c r="JN73" s="19" t="s">
        <v>727</v>
      </c>
      <c r="JO73" s="17">
        <v>1.25</v>
      </c>
      <c r="JP73" s="19" t="s">
        <v>728</v>
      </c>
      <c r="JQ73" s="17">
        <v>1</v>
      </c>
      <c r="JR73" s="19" t="s">
        <v>729</v>
      </c>
      <c r="JS73" s="17">
        <v>1</v>
      </c>
      <c r="JT73" s="19" t="s">
        <v>611</v>
      </c>
      <c r="JU73" s="19" t="s">
        <v>730</v>
      </c>
      <c r="JV73" s="17">
        <v>15000</v>
      </c>
      <c r="JW73" s="19" t="s">
        <v>727</v>
      </c>
      <c r="JX73" s="17">
        <v>10000</v>
      </c>
      <c r="JY73" s="19" t="s">
        <v>731</v>
      </c>
      <c r="JZ73" s="17">
        <v>10000</v>
      </c>
      <c r="KA73" s="19" t="s">
        <v>732</v>
      </c>
      <c r="KB73" s="17">
        <v>10000</v>
      </c>
      <c r="KC73" s="19" t="s">
        <v>611</v>
      </c>
      <c r="KD73" s="19" t="s">
        <v>809</v>
      </c>
      <c r="KE73" s="17">
        <v>2023</v>
      </c>
      <c r="KF73" s="19" t="s">
        <v>611</v>
      </c>
      <c r="KH73" s="19" t="s">
        <v>611</v>
      </c>
      <c r="KI73" s="19" t="s">
        <v>2286</v>
      </c>
      <c r="KJ73" s="19" t="s">
        <v>611</v>
      </c>
      <c r="KK73" s="19" t="s">
        <v>611</v>
      </c>
      <c r="KL73" s="19" t="s">
        <v>611</v>
      </c>
      <c r="KM73" s="19" t="s">
        <v>611</v>
      </c>
      <c r="KN73" s="19" t="s">
        <v>734</v>
      </c>
      <c r="KO73" s="19" t="s">
        <v>641</v>
      </c>
      <c r="KP73" s="19" t="s">
        <v>735</v>
      </c>
      <c r="KQ73" s="19" t="s">
        <v>611</v>
      </c>
      <c r="KR73" s="19" t="s">
        <v>642</v>
      </c>
      <c r="KS73" s="19" t="s">
        <v>2287</v>
      </c>
      <c r="KT73" s="19" t="s">
        <v>737</v>
      </c>
      <c r="KU73" s="19" t="s">
        <v>2288</v>
      </c>
      <c r="KV73" s="19" t="s">
        <v>739</v>
      </c>
      <c r="KW73" s="19" t="s">
        <v>2289</v>
      </c>
      <c r="KX73" s="19" t="s">
        <v>644</v>
      </c>
      <c r="KY73" s="19" t="s">
        <v>2290</v>
      </c>
      <c r="KZ73" s="19" t="s">
        <v>742</v>
      </c>
      <c r="LA73" s="19" t="s">
        <v>2291</v>
      </c>
      <c r="LB73" s="19" t="s">
        <v>744</v>
      </c>
      <c r="LC73" s="19" t="s">
        <v>2292</v>
      </c>
      <c r="LD73" s="19" t="s">
        <v>611</v>
      </c>
      <c r="LE73" s="19" t="s">
        <v>611</v>
      </c>
      <c r="LF73" s="19" t="s">
        <v>746</v>
      </c>
      <c r="LG73" s="19" t="s">
        <v>2292</v>
      </c>
      <c r="LH73" s="19" t="s">
        <v>748</v>
      </c>
      <c r="LI73" s="19" t="s">
        <v>2293</v>
      </c>
      <c r="LJ73" s="19" t="s">
        <v>750</v>
      </c>
      <c r="LK73" s="19" t="s">
        <v>2294</v>
      </c>
      <c r="LL73" s="19" t="s">
        <v>752</v>
      </c>
      <c r="LM73" s="19" t="s">
        <v>2295</v>
      </c>
      <c r="LN73" s="19" t="s">
        <v>754</v>
      </c>
      <c r="LO73" s="19" t="s">
        <v>2296</v>
      </c>
      <c r="LP73" s="19" t="s">
        <v>756</v>
      </c>
      <c r="LQ73" s="19" t="s">
        <v>2294</v>
      </c>
      <c r="LR73" s="19" t="s">
        <v>611</v>
      </c>
      <c r="LS73" s="19" t="s">
        <v>611</v>
      </c>
      <c r="LT73" s="19" t="s">
        <v>2297</v>
      </c>
      <c r="LU73" s="19" t="s">
        <v>758</v>
      </c>
      <c r="LV73" s="19" t="s">
        <v>611</v>
      </c>
      <c r="LW73" s="19" t="s">
        <v>611</v>
      </c>
      <c r="LX73" s="19" t="s">
        <v>611</v>
      </c>
      <c r="LY73" s="19" t="s">
        <v>611</v>
      </c>
      <c r="LZ73" s="19" t="s">
        <v>763</v>
      </c>
      <c r="MA73" s="19" t="s">
        <v>611</v>
      </c>
      <c r="MB73" s="19" t="s">
        <v>611</v>
      </c>
      <c r="MC73" s="19" t="s">
        <v>766</v>
      </c>
      <c r="MD73" s="19" t="s">
        <v>767</v>
      </c>
      <c r="ME73" s="19" t="s">
        <v>768</v>
      </c>
      <c r="MF73" s="19" t="s">
        <v>611</v>
      </c>
      <c r="MG73" s="19" t="s">
        <v>646</v>
      </c>
      <c r="MH73" s="19" t="s">
        <v>611</v>
      </c>
      <c r="MI73" s="19" t="s">
        <v>2298</v>
      </c>
      <c r="MJ73" s="19" t="s">
        <v>2299</v>
      </c>
      <c r="MK73" s="19" t="s">
        <v>771</v>
      </c>
      <c r="ML73" s="19" t="s">
        <v>772</v>
      </c>
      <c r="MM73" s="19" t="s">
        <v>647</v>
      </c>
      <c r="MN73" s="19" t="s">
        <v>611</v>
      </c>
      <c r="MO73" s="19" t="s">
        <v>615</v>
      </c>
      <c r="MP73" s="19" t="s">
        <v>611</v>
      </c>
      <c r="MQ73" s="19" t="s">
        <v>611</v>
      </c>
      <c r="MR73" s="19" t="s">
        <v>611</v>
      </c>
      <c r="MS73" s="19" t="s">
        <v>611</v>
      </c>
      <c r="MT73" s="19" t="s">
        <v>611</v>
      </c>
      <c r="MU73" s="19" t="s">
        <v>611</v>
      </c>
      <c r="MV73" s="19" t="s">
        <v>611</v>
      </c>
      <c r="MW73" s="19" t="s">
        <v>611</v>
      </c>
      <c r="MX73" s="19" t="s">
        <v>615</v>
      </c>
      <c r="MY73" s="19" t="s">
        <v>611</v>
      </c>
      <c r="MZ73" s="19" t="s">
        <v>611</v>
      </c>
      <c r="NA73" s="19" t="s">
        <v>611</v>
      </c>
      <c r="NB73" s="19" t="s">
        <v>611</v>
      </c>
      <c r="NC73" s="19" t="s">
        <v>611</v>
      </c>
      <c r="ND73" s="19" t="s">
        <v>611</v>
      </c>
      <c r="NE73" s="19" t="s">
        <v>611</v>
      </c>
      <c r="NF73" s="19" t="s">
        <v>611</v>
      </c>
      <c r="NG73" s="19" t="s">
        <v>611</v>
      </c>
      <c r="NH73" s="19" t="s">
        <v>611</v>
      </c>
      <c r="NI73" s="19" t="s">
        <v>774</v>
      </c>
      <c r="NJ73" s="19" t="s">
        <v>775</v>
      </c>
      <c r="NK73" s="19" t="s">
        <v>776</v>
      </c>
      <c r="NL73" s="19" t="s">
        <v>611</v>
      </c>
      <c r="NM73" s="19" t="s">
        <v>611</v>
      </c>
      <c r="NN73" s="19" t="s">
        <v>611</v>
      </c>
      <c r="NO73" s="19" t="s">
        <v>2300</v>
      </c>
      <c r="NP73" s="18">
        <f t="shared" si="36"/>
        <v>589500</v>
      </c>
      <c r="NQ73" s="18">
        <f t="shared" si="37"/>
        <v>255836</v>
      </c>
      <c r="NR73" s="18">
        <f>SUM(OD73,QD73)</f>
        <v>55836</v>
      </c>
      <c r="NS73" s="18">
        <f>SUM(OE73,QE73)</f>
        <v>100000</v>
      </c>
      <c r="NT73" s="18">
        <f>SUM(OF73,QF73)</f>
        <v>539500</v>
      </c>
      <c r="NU73" s="18">
        <f>SUM(OG73,QG73)</f>
        <v>150000</v>
      </c>
      <c r="NV73" s="17">
        <v>382603</v>
      </c>
      <c r="NW73" s="17">
        <v>367000</v>
      </c>
      <c r="OD73" s="18">
        <f t="shared" si="38"/>
        <v>0</v>
      </c>
      <c r="OE73" s="18">
        <f>SUM(OR73,OS73,OT73,OU73,OV73,OW73,OX73,OY73,OZ73,PA73,PB73,PC73,PD73,PE73)</f>
        <v>100000</v>
      </c>
      <c r="OF73" s="18">
        <f>SUM(NW73,NX73,NY73,NZ73,OA73,OB73,OC73,OI73,PF73,PG73,PH73,PI73,PJ73,PK73,PM73)</f>
        <v>384500</v>
      </c>
      <c r="OG73" s="18">
        <f t="shared" si="39"/>
        <v>105000</v>
      </c>
      <c r="OH73" s="19" t="s">
        <v>2301</v>
      </c>
      <c r="OI73" s="18">
        <v>17500</v>
      </c>
      <c r="OQ73" s="19" t="s">
        <v>611</v>
      </c>
      <c r="PC73" s="17">
        <v>100000</v>
      </c>
      <c r="PE73" s="19" t="s">
        <v>611</v>
      </c>
      <c r="PL73" s="19"/>
      <c r="PU73" s="17">
        <v>75000</v>
      </c>
      <c r="PV73" s="17">
        <v>30000</v>
      </c>
      <c r="PX73" s="19" t="s">
        <v>611</v>
      </c>
      <c r="PY73" s="19" t="s">
        <v>611</v>
      </c>
      <c r="PZ73" s="17">
        <v>90000</v>
      </c>
      <c r="QA73" s="17">
        <v>30000</v>
      </c>
      <c r="QD73" s="18">
        <f t="shared" si="40"/>
        <v>55836</v>
      </c>
      <c r="QE73" s="18">
        <f t="shared" si="41"/>
        <v>0</v>
      </c>
      <c r="QF73" s="18">
        <f t="shared" si="42"/>
        <v>155000</v>
      </c>
      <c r="QG73" s="18">
        <f t="shared" si="43"/>
        <v>45000</v>
      </c>
      <c r="QI73" s="19"/>
      <c r="QK73" s="17">
        <v>25836</v>
      </c>
      <c r="QL73" s="17">
        <v>10000</v>
      </c>
      <c r="QM73" s="17">
        <v>20000</v>
      </c>
      <c r="QP73" s="19" t="s">
        <v>611</v>
      </c>
      <c r="QQ73" s="18" t="s">
        <v>611</v>
      </c>
      <c r="RN73" s="19" t="s">
        <v>611</v>
      </c>
      <c r="RO73" s="19" t="s">
        <v>611</v>
      </c>
      <c r="RP73" s="19" t="s">
        <v>611</v>
      </c>
      <c r="RU73" s="19" t="s">
        <v>2302</v>
      </c>
      <c r="RV73" s="17">
        <v>35000</v>
      </c>
      <c r="SE73" s="19" t="s">
        <v>611</v>
      </c>
      <c r="SF73" s="19" t="s">
        <v>611</v>
      </c>
      <c r="SI73" s="17">
        <v>15000</v>
      </c>
      <c r="SQ73" s="17">
        <v>30000</v>
      </c>
      <c r="SS73" s="19" t="s">
        <v>611</v>
      </c>
      <c r="ST73" s="19" t="s">
        <v>611</v>
      </c>
      <c r="SU73" s="19" t="s">
        <v>611</v>
      </c>
      <c r="SV73" s="19" t="s">
        <v>839</v>
      </c>
      <c r="SW73" s="19" t="s">
        <v>2303</v>
      </c>
      <c r="SX73" s="18">
        <f t="shared" si="44"/>
        <v>0</v>
      </c>
      <c r="SY73" s="18">
        <f t="shared" si="45"/>
        <v>419082</v>
      </c>
      <c r="SZ73" s="19" t="s">
        <v>611</v>
      </c>
      <c r="TH73" s="18">
        <f t="shared" si="46"/>
        <v>0</v>
      </c>
      <c r="TI73" s="18">
        <f t="shared" si="47"/>
        <v>0</v>
      </c>
      <c r="TJ73" s="18">
        <f t="shared" si="48"/>
        <v>0</v>
      </c>
      <c r="TK73" s="18">
        <f t="shared" si="49"/>
        <v>0</v>
      </c>
      <c r="TL73" s="19" t="s">
        <v>611</v>
      </c>
      <c r="TM73" s="19" t="s">
        <v>611</v>
      </c>
      <c r="TT73" s="19" t="s">
        <v>611</v>
      </c>
      <c r="TU73" s="19" t="s">
        <v>611</v>
      </c>
      <c r="UI73" s="19" t="s">
        <v>611</v>
      </c>
      <c r="UJ73" s="19" t="s">
        <v>611</v>
      </c>
      <c r="UQ73" s="19" t="s">
        <v>611</v>
      </c>
      <c r="UR73" s="19" t="s">
        <v>611</v>
      </c>
      <c r="VC73" s="19" t="s">
        <v>611</v>
      </c>
      <c r="VD73" s="19" t="s">
        <v>611</v>
      </c>
      <c r="VI73" s="18">
        <f t="shared" si="50"/>
        <v>0</v>
      </c>
      <c r="VJ73" s="18">
        <f t="shared" si="51"/>
        <v>0</v>
      </c>
      <c r="VK73" s="18">
        <f t="shared" si="52"/>
        <v>419082</v>
      </c>
      <c r="VL73" s="18">
        <f t="shared" si="53"/>
        <v>0</v>
      </c>
      <c r="VM73" s="17">
        <v>419082</v>
      </c>
      <c r="VN73" s="19" t="s">
        <v>611</v>
      </c>
      <c r="VO73" s="19" t="s">
        <v>611</v>
      </c>
      <c r="VU73" s="19" t="s">
        <v>611</v>
      </c>
      <c r="VV73" s="19" t="s">
        <v>611</v>
      </c>
      <c r="WS73" s="19" t="s">
        <v>611</v>
      </c>
      <c r="WT73" s="19" t="s">
        <v>611</v>
      </c>
      <c r="WU73" s="19" t="s">
        <v>611</v>
      </c>
      <c r="WZ73" s="19" t="s">
        <v>611</v>
      </c>
      <c r="XA73" s="19" t="s">
        <v>611</v>
      </c>
      <c r="XJ73" s="19" t="s">
        <v>611</v>
      </c>
      <c r="XK73" s="19" t="s">
        <v>611</v>
      </c>
      <c r="XX73" s="19" t="s">
        <v>611</v>
      </c>
      <c r="XY73" s="19" t="s">
        <v>611</v>
      </c>
      <c r="XZ73" s="19" t="s">
        <v>2304</v>
      </c>
      <c r="YA73" s="17">
        <v>68117</v>
      </c>
      <c r="YB73" s="19" t="s">
        <v>2305</v>
      </c>
      <c r="YC73" s="19" t="s">
        <v>2306</v>
      </c>
      <c r="YD73" s="19" t="s">
        <v>610</v>
      </c>
    </row>
    <row r="74" spans="1:654" ht="15" customHeight="1">
      <c r="A74" s="17">
        <v>2024</v>
      </c>
      <c r="B74" s="17">
        <v>5909032</v>
      </c>
      <c r="C74" s="19" t="s">
        <v>2307</v>
      </c>
      <c r="D74" s="17">
        <v>0.5</v>
      </c>
      <c r="E74" s="19" t="s">
        <v>610</v>
      </c>
      <c r="F74" s="19" t="s">
        <v>611</v>
      </c>
      <c r="G74" s="22"/>
      <c r="H74" s="19" t="s">
        <v>611</v>
      </c>
      <c r="I74" s="22"/>
      <c r="J74" s="19" t="s">
        <v>611</v>
      </c>
      <c r="K74" s="22"/>
      <c r="L74" s="19" t="s">
        <v>611</v>
      </c>
      <c r="M74" s="22"/>
      <c r="N74" s="19" t="s">
        <v>611</v>
      </c>
      <c r="O74" s="22"/>
      <c r="P74" s="19" t="s">
        <v>611</v>
      </c>
      <c r="Q74" s="22"/>
      <c r="R74" s="19" t="s">
        <v>611</v>
      </c>
      <c r="S74" s="22"/>
      <c r="T74" s="22" t="s">
        <v>612</v>
      </c>
      <c r="U74" s="19" t="s">
        <v>611</v>
      </c>
      <c r="V74" s="19" t="s">
        <v>611</v>
      </c>
      <c r="W74" s="19" t="s">
        <v>655</v>
      </c>
      <c r="X74" s="19" t="s">
        <v>611</v>
      </c>
      <c r="Y74" s="19" t="s">
        <v>611</v>
      </c>
      <c r="Z74" s="19" t="s">
        <v>610</v>
      </c>
      <c r="AA74" s="19" t="s">
        <v>611</v>
      </c>
      <c r="AB74" s="22"/>
      <c r="AC74" s="19" t="s">
        <v>611</v>
      </c>
      <c r="AD74" s="22"/>
      <c r="AE74" s="19" t="s">
        <v>611</v>
      </c>
      <c r="AF74" s="22"/>
      <c r="AG74" s="19" t="s">
        <v>611</v>
      </c>
      <c r="AH74" s="22"/>
      <c r="AI74" s="19" t="s">
        <v>611</v>
      </c>
      <c r="AJ74" s="22"/>
      <c r="AK74" s="19" t="s">
        <v>611</v>
      </c>
      <c r="AL74" s="22"/>
      <c r="AM74" s="19" t="s">
        <v>611</v>
      </c>
      <c r="AN74" s="22"/>
      <c r="AO74" s="18" t="s">
        <v>612</v>
      </c>
      <c r="AP74" s="19" t="s">
        <v>611</v>
      </c>
      <c r="AQ74" s="19" t="s">
        <v>611</v>
      </c>
      <c r="AR74" s="19" t="s">
        <v>655</v>
      </c>
      <c r="AS74" s="19" t="s">
        <v>611</v>
      </c>
      <c r="AT74" s="19" t="s">
        <v>611</v>
      </c>
      <c r="AU74" s="18" t="s">
        <v>610</v>
      </c>
      <c r="AV74" s="19" t="s">
        <v>617</v>
      </c>
      <c r="AW74" s="19" t="s">
        <v>618</v>
      </c>
      <c r="AX74" s="19" t="s">
        <v>611</v>
      </c>
      <c r="AY74" s="19" t="s">
        <v>611</v>
      </c>
      <c r="AZ74" s="19" t="s">
        <v>619</v>
      </c>
      <c r="BA74" s="19" t="s">
        <v>611</v>
      </c>
      <c r="BB74" s="19" t="s">
        <v>611</v>
      </c>
      <c r="BC74" s="19" t="s">
        <v>615</v>
      </c>
      <c r="BD74" s="19" t="s">
        <v>611</v>
      </c>
      <c r="BE74" s="17">
        <v>417.27</v>
      </c>
      <c r="BF74" s="17">
        <v>179.12</v>
      </c>
      <c r="BG74" s="17">
        <v>596.39</v>
      </c>
      <c r="BI74" s="19" t="s">
        <v>661</v>
      </c>
      <c r="BJ74" s="17">
        <v>218.11</v>
      </c>
      <c r="BK74" s="17">
        <v>378.28</v>
      </c>
      <c r="BL74" s="19" t="s">
        <v>611</v>
      </c>
      <c r="BM74" s="19" t="s">
        <v>611</v>
      </c>
      <c r="BN74" s="19" t="s">
        <v>611</v>
      </c>
      <c r="BO74" s="19" t="s">
        <v>611</v>
      </c>
      <c r="BP74" s="19" t="s">
        <v>611</v>
      </c>
      <c r="BQ74" s="19" t="s">
        <v>611</v>
      </c>
      <c r="BR74" s="19" t="s">
        <v>611</v>
      </c>
      <c r="BS74" s="19" t="s">
        <v>611</v>
      </c>
      <c r="BT74" s="19" t="s">
        <v>610</v>
      </c>
      <c r="BY74" s="19" t="s">
        <v>611</v>
      </c>
      <c r="BZ74" s="19" t="s">
        <v>611</v>
      </c>
      <c r="CA74" s="19" t="s">
        <v>611</v>
      </c>
      <c r="CB74" s="19" t="s">
        <v>611</v>
      </c>
      <c r="CC74" s="19" t="s">
        <v>611</v>
      </c>
      <c r="CD74" s="19" t="s">
        <v>611</v>
      </c>
      <c r="CE74" s="19" t="s">
        <v>611</v>
      </c>
      <c r="CF74" s="19" t="s">
        <v>611</v>
      </c>
      <c r="CG74" s="19" t="s">
        <v>611</v>
      </c>
      <c r="CH74" s="19" t="s">
        <v>611</v>
      </c>
      <c r="CI74" s="19" t="s">
        <v>611</v>
      </c>
      <c r="CJ74" s="19" t="s">
        <v>611</v>
      </c>
      <c r="CK74" s="19" t="s">
        <v>611</v>
      </c>
      <c r="CL74" s="19" t="s">
        <v>611</v>
      </c>
      <c r="CM74" s="19" t="s">
        <v>611</v>
      </c>
      <c r="CN74" s="19" t="s">
        <v>611</v>
      </c>
      <c r="CO74" s="19" t="s">
        <v>663</v>
      </c>
      <c r="CP74" s="19" t="s">
        <v>611</v>
      </c>
      <c r="CQ74" s="19" t="s">
        <v>611</v>
      </c>
      <c r="CR74" s="19" t="s">
        <v>611</v>
      </c>
      <c r="CS74" s="19" t="s">
        <v>611</v>
      </c>
      <c r="CT74" s="19" t="s">
        <v>610</v>
      </c>
      <c r="CU74" s="19" t="s">
        <v>611</v>
      </c>
      <c r="CY74" s="19" t="s">
        <v>611</v>
      </c>
      <c r="CZ74" s="19" t="s">
        <v>611</v>
      </c>
      <c r="DA74" s="19" t="s">
        <v>611</v>
      </c>
      <c r="DB74" s="19" t="s">
        <v>611</v>
      </c>
      <c r="DC74" s="19" t="s">
        <v>611</v>
      </c>
      <c r="DD74" s="19" t="s">
        <v>611</v>
      </c>
      <c r="DE74" s="19" t="s">
        <v>611</v>
      </c>
      <c r="DF74" s="19" t="s">
        <v>611</v>
      </c>
      <c r="DG74" s="19" t="s">
        <v>611</v>
      </c>
      <c r="DK74" s="19" t="s">
        <v>611</v>
      </c>
      <c r="DL74" s="17">
        <v>10</v>
      </c>
      <c r="DM74" s="17">
        <v>2014</v>
      </c>
      <c r="DR74" s="19" t="s">
        <v>2308</v>
      </c>
      <c r="DS74" s="19" t="s">
        <v>610</v>
      </c>
      <c r="DT74" s="19" t="s">
        <v>610</v>
      </c>
      <c r="DU74" s="19" t="s">
        <v>610</v>
      </c>
      <c r="DV74" s="18" t="s">
        <v>610</v>
      </c>
      <c r="DW74" s="19" t="s">
        <v>610</v>
      </c>
      <c r="DX74" s="19" t="s">
        <v>894</v>
      </c>
      <c r="DY74" s="19" t="s">
        <v>611</v>
      </c>
      <c r="DZ74" s="19" t="s">
        <v>790</v>
      </c>
      <c r="EA74" s="19" t="s">
        <v>611</v>
      </c>
      <c r="EB74" s="19" t="s">
        <v>848</v>
      </c>
      <c r="EC74" s="19" t="s">
        <v>611</v>
      </c>
      <c r="ED74" s="19" t="s">
        <v>611</v>
      </c>
      <c r="EE74" s="19" t="s">
        <v>611</v>
      </c>
      <c r="EF74" s="19" t="s">
        <v>611</v>
      </c>
      <c r="EG74" s="19" t="s">
        <v>611</v>
      </c>
      <c r="EH74" s="19" t="s">
        <v>625</v>
      </c>
      <c r="EI74" s="19" t="s">
        <v>611</v>
      </c>
      <c r="EJ74" s="19" t="s">
        <v>611</v>
      </c>
      <c r="EK74" s="19" t="s">
        <v>611</v>
      </c>
      <c r="EL74" s="19" t="s">
        <v>611</v>
      </c>
      <c r="EM74" s="19" t="s">
        <v>611</v>
      </c>
      <c r="EN74" s="19" t="s">
        <v>626</v>
      </c>
      <c r="EO74" s="19" t="s">
        <v>611</v>
      </c>
      <c r="EP74" s="19" t="s">
        <v>611</v>
      </c>
      <c r="EQ74" s="19" t="s">
        <v>611</v>
      </c>
      <c r="ER74" s="19" t="s">
        <v>611</v>
      </c>
      <c r="ES74" s="19" t="s">
        <v>611</v>
      </c>
      <c r="ET74" s="19" t="s">
        <v>611</v>
      </c>
      <c r="EU74" s="19" t="s">
        <v>611</v>
      </c>
      <c r="EV74" s="19" t="s">
        <v>611</v>
      </c>
      <c r="EW74" s="19" t="s">
        <v>611</v>
      </c>
      <c r="EX74" s="19" t="s">
        <v>611</v>
      </c>
      <c r="EY74" s="19" t="s">
        <v>611</v>
      </c>
      <c r="EZ74" s="19" t="s">
        <v>611</v>
      </c>
      <c r="FA74" s="19" t="s">
        <v>611</v>
      </c>
      <c r="FB74" s="19" t="s">
        <v>611</v>
      </c>
      <c r="FC74" s="19" t="s">
        <v>611</v>
      </c>
      <c r="FD74" s="19" t="s">
        <v>611</v>
      </c>
      <c r="FE74" s="19" t="s">
        <v>611</v>
      </c>
      <c r="FF74" s="19" t="s">
        <v>611</v>
      </c>
      <c r="FG74" s="19" t="s">
        <v>611</v>
      </c>
      <c r="FH74" s="19" t="s">
        <v>611</v>
      </c>
      <c r="FI74" s="19" t="s">
        <v>611</v>
      </c>
      <c r="FJ74" s="19" t="s">
        <v>2309</v>
      </c>
      <c r="FK74" s="18" t="s">
        <v>628</v>
      </c>
      <c r="FL74" s="18"/>
      <c r="FM74" s="19" t="s">
        <v>611</v>
      </c>
      <c r="FN74" s="19" t="s">
        <v>611</v>
      </c>
      <c r="FO74" s="19" t="s">
        <v>832</v>
      </c>
      <c r="FP74" s="19" t="s">
        <v>611</v>
      </c>
      <c r="FQ74" s="19" t="s">
        <v>611</v>
      </c>
      <c r="FR74" s="19" t="s">
        <v>611</v>
      </c>
      <c r="FS74" s="19" t="s">
        <v>611</v>
      </c>
      <c r="FT74" s="19" t="s">
        <v>611</v>
      </c>
      <c r="FU74" s="19" t="s">
        <v>611</v>
      </c>
      <c r="FV74" s="19" t="s">
        <v>611</v>
      </c>
      <c r="FW74" s="19" t="s">
        <v>611</v>
      </c>
      <c r="FX74" s="19" t="s">
        <v>611</v>
      </c>
      <c r="FY74" s="19" t="s">
        <v>611</v>
      </c>
      <c r="FZ74" s="19" t="s">
        <v>611</v>
      </c>
      <c r="GA74" s="19" t="s">
        <v>611</v>
      </c>
      <c r="GB74" s="19" t="s">
        <v>611</v>
      </c>
      <c r="GC74" s="19" t="s">
        <v>611</v>
      </c>
      <c r="GD74" s="19" t="s">
        <v>611</v>
      </c>
      <c r="GE74" s="19" t="s">
        <v>611</v>
      </c>
      <c r="GF74" s="19" t="s">
        <v>611</v>
      </c>
      <c r="GG74" s="19" t="s">
        <v>611</v>
      </c>
      <c r="GH74" s="19" t="s">
        <v>611</v>
      </c>
      <c r="GI74" s="19" t="s">
        <v>611</v>
      </c>
      <c r="GJ74" s="19" t="s">
        <v>611</v>
      </c>
      <c r="GK74" s="19" t="s">
        <v>611</v>
      </c>
      <c r="GL74" s="19" t="s">
        <v>611</v>
      </c>
      <c r="GM74" s="19" t="s">
        <v>611</v>
      </c>
      <c r="GN74" s="19" t="s">
        <v>611</v>
      </c>
      <c r="GO74" s="19" t="s">
        <v>611</v>
      </c>
      <c r="GP74" s="19" t="s">
        <v>611</v>
      </c>
      <c r="GQ74" s="19" t="s">
        <v>611</v>
      </c>
      <c r="GR74" s="19" t="s">
        <v>611</v>
      </c>
      <c r="GS74" s="19" t="s">
        <v>611</v>
      </c>
      <c r="GT74" s="19" t="s">
        <v>611</v>
      </c>
      <c r="GU74" s="19" t="s">
        <v>611</v>
      </c>
      <c r="GV74" s="19" t="s">
        <v>611</v>
      </c>
      <c r="GW74" s="19" t="s">
        <v>611</v>
      </c>
      <c r="GX74" s="19" t="s">
        <v>611</v>
      </c>
      <c r="GY74" s="19" t="s">
        <v>611</v>
      </c>
      <c r="GZ74" s="19" t="s">
        <v>611</v>
      </c>
      <c r="HA74" s="19" t="s">
        <v>636</v>
      </c>
      <c r="HB74" s="18" t="s">
        <v>832</v>
      </c>
      <c r="HC74" s="18" t="s">
        <v>832</v>
      </c>
      <c r="HD74" s="19" t="s">
        <v>625</v>
      </c>
      <c r="HE74" s="19" t="s">
        <v>672</v>
      </c>
      <c r="HF74" s="19" t="s">
        <v>611</v>
      </c>
      <c r="HG74" s="19" t="s">
        <v>611</v>
      </c>
      <c r="HH74" s="19" t="s">
        <v>611</v>
      </c>
      <c r="HI74" s="19" t="s">
        <v>611</v>
      </c>
      <c r="HJ74" s="19" t="s">
        <v>695</v>
      </c>
      <c r="HK74" s="19" t="s">
        <v>611</v>
      </c>
      <c r="HL74" s="19" t="s">
        <v>611</v>
      </c>
      <c r="HM74" s="19" t="s">
        <v>611</v>
      </c>
      <c r="HN74" s="19" t="s">
        <v>696</v>
      </c>
      <c r="HO74" s="19" t="s">
        <v>611</v>
      </c>
      <c r="HP74" s="19" t="s">
        <v>611</v>
      </c>
      <c r="HQ74" s="19" t="s">
        <v>611</v>
      </c>
      <c r="HR74" s="19" t="s">
        <v>611</v>
      </c>
      <c r="HS74" s="19" t="s">
        <v>611</v>
      </c>
      <c r="HT74" s="19" t="s">
        <v>611</v>
      </c>
      <c r="HU74" s="19" t="s">
        <v>611</v>
      </c>
      <c r="HV74" s="19" t="s">
        <v>702</v>
      </c>
      <c r="HW74" s="19" t="s">
        <v>611</v>
      </c>
      <c r="HX74" s="19" t="s">
        <v>704</v>
      </c>
      <c r="HY74" s="19" t="s">
        <v>611</v>
      </c>
      <c r="HZ74" s="19" t="s">
        <v>706</v>
      </c>
      <c r="IA74" s="19" t="s">
        <v>611</v>
      </c>
      <c r="IB74" s="18" t="s">
        <v>1533</v>
      </c>
      <c r="IC74" s="18" t="s">
        <v>2310</v>
      </c>
      <c r="ID74" s="19" t="s">
        <v>2311</v>
      </c>
      <c r="IE74" s="19" t="s">
        <v>625</v>
      </c>
      <c r="IF74" s="19" t="s">
        <v>672</v>
      </c>
      <c r="IG74" s="19" t="s">
        <v>611</v>
      </c>
      <c r="IH74" s="18" t="s">
        <v>855</v>
      </c>
      <c r="II74" s="19" t="s">
        <v>611</v>
      </c>
      <c r="IJ74" s="19" t="s">
        <v>611</v>
      </c>
      <c r="IK74" s="19" t="s">
        <v>713</v>
      </c>
      <c r="IL74" s="19" t="s">
        <v>714</v>
      </c>
      <c r="IM74" s="19" t="s">
        <v>715</v>
      </c>
      <c r="IN74" s="19" t="s">
        <v>611</v>
      </c>
      <c r="IO74" s="19" t="s">
        <v>717</v>
      </c>
      <c r="IP74" s="19" t="s">
        <v>611</v>
      </c>
      <c r="IQ74" s="19" t="s">
        <v>611</v>
      </c>
      <c r="IR74" s="19" t="s">
        <v>611</v>
      </c>
      <c r="IS74" s="19" t="s">
        <v>611</v>
      </c>
      <c r="IT74" s="19" t="s">
        <v>611</v>
      </c>
      <c r="IU74" s="19" t="s">
        <v>611</v>
      </c>
      <c r="IV74" s="19" t="s">
        <v>611</v>
      </c>
      <c r="IW74" s="19" t="s">
        <v>713</v>
      </c>
      <c r="IX74" s="19" t="s">
        <v>611</v>
      </c>
      <c r="IY74" s="19" t="s">
        <v>722</v>
      </c>
      <c r="IZ74" s="19" t="s">
        <v>715</v>
      </c>
      <c r="JA74" s="19" t="s">
        <v>611</v>
      </c>
      <c r="JB74" s="19" t="s">
        <v>611</v>
      </c>
      <c r="JC74" s="19" t="s">
        <v>611</v>
      </c>
      <c r="JD74" s="19" t="s">
        <v>611</v>
      </c>
      <c r="JE74" s="19" t="s">
        <v>805</v>
      </c>
      <c r="JF74" s="19" t="s">
        <v>718</v>
      </c>
      <c r="JG74" s="19" t="s">
        <v>611</v>
      </c>
      <c r="JH74" s="19" t="s">
        <v>611</v>
      </c>
      <c r="JI74" s="19" t="s">
        <v>2312</v>
      </c>
      <c r="JJ74" s="18" t="s">
        <v>2313</v>
      </c>
      <c r="JK74" s="18" t="s">
        <v>2314</v>
      </c>
      <c r="JL74" s="19" t="s">
        <v>638</v>
      </c>
      <c r="JM74" s="17">
        <v>1.5</v>
      </c>
      <c r="JN74" s="19" t="s">
        <v>611</v>
      </c>
      <c r="JP74" s="19" t="s">
        <v>728</v>
      </c>
      <c r="JQ74" s="17">
        <v>0.25</v>
      </c>
      <c r="JR74" s="19" t="s">
        <v>729</v>
      </c>
      <c r="JS74" s="17">
        <v>0.5</v>
      </c>
      <c r="JT74" s="19" t="s">
        <v>611</v>
      </c>
      <c r="JU74" s="19" t="s">
        <v>611</v>
      </c>
      <c r="JW74" s="19" t="s">
        <v>611</v>
      </c>
      <c r="JY74" s="19" t="s">
        <v>611</v>
      </c>
      <c r="KA74" s="19" t="s">
        <v>611</v>
      </c>
      <c r="KC74" s="19" t="s">
        <v>634</v>
      </c>
      <c r="KD74" s="19" t="s">
        <v>809</v>
      </c>
      <c r="KE74" s="17">
        <v>2021</v>
      </c>
      <c r="KF74" s="19" t="s">
        <v>611</v>
      </c>
      <c r="KH74" s="19" t="s">
        <v>611</v>
      </c>
      <c r="KI74" s="19" t="s">
        <v>611</v>
      </c>
      <c r="KJ74" s="19" t="s">
        <v>611</v>
      </c>
      <c r="KK74" s="19" t="s">
        <v>611</v>
      </c>
      <c r="KL74" s="19" t="s">
        <v>611</v>
      </c>
      <c r="KM74" s="19" t="s">
        <v>611</v>
      </c>
      <c r="KN74" s="19" t="s">
        <v>734</v>
      </c>
      <c r="KO74" s="19" t="s">
        <v>641</v>
      </c>
      <c r="KP74" s="19" t="s">
        <v>735</v>
      </c>
      <c r="KQ74" s="19" t="s">
        <v>611</v>
      </c>
      <c r="KR74" s="19" t="s">
        <v>611</v>
      </c>
      <c r="KS74" s="19" t="s">
        <v>611</v>
      </c>
      <c r="KT74" s="19" t="s">
        <v>611</v>
      </c>
      <c r="KU74" s="19" t="s">
        <v>611</v>
      </c>
      <c r="KV74" s="19" t="s">
        <v>739</v>
      </c>
      <c r="KW74" s="19" t="s">
        <v>2315</v>
      </c>
      <c r="KX74" s="19" t="s">
        <v>644</v>
      </c>
      <c r="KY74" s="19" t="s">
        <v>2316</v>
      </c>
      <c r="KZ74" s="19" t="s">
        <v>611</v>
      </c>
      <c r="LA74" s="19" t="s">
        <v>611</v>
      </c>
      <c r="LB74" s="19" t="s">
        <v>744</v>
      </c>
      <c r="LC74" s="19" t="s">
        <v>2317</v>
      </c>
      <c r="LD74" s="19" t="s">
        <v>611</v>
      </c>
      <c r="LE74" s="19" t="s">
        <v>611</v>
      </c>
      <c r="LF74" s="19" t="s">
        <v>746</v>
      </c>
      <c r="LG74" s="19" t="s">
        <v>2318</v>
      </c>
      <c r="LH74" s="19" t="s">
        <v>748</v>
      </c>
      <c r="LI74" s="19" t="s">
        <v>2319</v>
      </c>
      <c r="LJ74" s="19" t="s">
        <v>611</v>
      </c>
      <c r="LK74" s="19" t="s">
        <v>611</v>
      </c>
      <c r="LL74" s="19" t="s">
        <v>611</v>
      </c>
      <c r="LM74" s="19" t="s">
        <v>611</v>
      </c>
      <c r="LN74" s="19" t="s">
        <v>611</v>
      </c>
      <c r="LO74" s="19" t="s">
        <v>611</v>
      </c>
      <c r="LP74" s="19" t="s">
        <v>611</v>
      </c>
      <c r="LQ74" s="19" t="s">
        <v>611</v>
      </c>
      <c r="LR74" s="19" t="s">
        <v>611</v>
      </c>
      <c r="LS74" s="19" t="s">
        <v>611</v>
      </c>
      <c r="LT74" s="19" t="s">
        <v>611</v>
      </c>
      <c r="LU74" s="19" t="s">
        <v>611</v>
      </c>
      <c r="LV74" s="19" t="s">
        <v>759</v>
      </c>
      <c r="LW74" s="19" t="s">
        <v>611</v>
      </c>
      <c r="LX74" s="19" t="s">
        <v>611</v>
      </c>
      <c r="LY74" s="19" t="s">
        <v>611</v>
      </c>
      <c r="LZ74" s="19" t="s">
        <v>763</v>
      </c>
      <c r="MA74" s="19" t="s">
        <v>611</v>
      </c>
      <c r="MB74" s="19" t="s">
        <v>611</v>
      </c>
      <c r="MC74" s="19" t="s">
        <v>766</v>
      </c>
      <c r="MD74" s="19" t="s">
        <v>767</v>
      </c>
      <c r="ME74" s="19" t="s">
        <v>611</v>
      </c>
      <c r="MF74" s="19" t="s">
        <v>611</v>
      </c>
      <c r="MG74" s="19" t="s">
        <v>646</v>
      </c>
      <c r="MH74" s="19" t="s">
        <v>611</v>
      </c>
      <c r="MI74" s="19" t="s">
        <v>611</v>
      </c>
      <c r="MJ74" s="19" t="s">
        <v>2320</v>
      </c>
      <c r="MK74" s="19" t="s">
        <v>771</v>
      </c>
      <c r="ML74" s="19" t="s">
        <v>611</v>
      </c>
      <c r="MM74" s="19" t="s">
        <v>611</v>
      </c>
      <c r="MN74" s="19" t="s">
        <v>611</v>
      </c>
      <c r="MO74" s="19" t="s">
        <v>615</v>
      </c>
      <c r="MP74" s="19" t="s">
        <v>611</v>
      </c>
      <c r="MQ74" s="19" t="s">
        <v>611</v>
      </c>
      <c r="MR74" s="19" t="s">
        <v>611</v>
      </c>
      <c r="MS74" s="19" t="s">
        <v>611</v>
      </c>
      <c r="MT74" s="19" t="s">
        <v>611</v>
      </c>
      <c r="MU74" s="19" t="s">
        <v>611</v>
      </c>
      <c r="MV74" s="19" t="s">
        <v>611</v>
      </c>
      <c r="MW74" s="19" t="s">
        <v>611</v>
      </c>
      <c r="MX74" s="19" t="s">
        <v>611</v>
      </c>
      <c r="MY74" s="19" t="s">
        <v>610</v>
      </c>
      <c r="MZ74" s="19" t="s">
        <v>611</v>
      </c>
      <c r="NA74" s="19" t="s">
        <v>611</v>
      </c>
      <c r="NB74" s="19" t="s">
        <v>648</v>
      </c>
      <c r="NC74" s="19" t="s">
        <v>611</v>
      </c>
      <c r="ND74" s="19" t="s">
        <v>882</v>
      </c>
      <c r="NE74" s="19" t="s">
        <v>611</v>
      </c>
      <c r="NF74" s="19" t="s">
        <v>1642</v>
      </c>
      <c r="NG74" s="19" t="s">
        <v>611</v>
      </c>
      <c r="NH74" s="19" t="s">
        <v>611</v>
      </c>
      <c r="NI74" s="19" t="s">
        <v>611</v>
      </c>
      <c r="NJ74" s="19" t="s">
        <v>611</v>
      </c>
      <c r="NK74" s="19" t="s">
        <v>611</v>
      </c>
      <c r="NL74" s="19" t="s">
        <v>649</v>
      </c>
      <c r="NM74" s="19" t="s">
        <v>985</v>
      </c>
      <c r="NN74" s="19" t="s">
        <v>611</v>
      </c>
      <c r="NO74" s="19" t="s">
        <v>611</v>
      </c>
      <c r="NP74" s="18">
        <f t="shared" si="36"/>
        <v>0</v>
      </c>
      <c r="NQ74" s="18">
        <f t="shared" si="37"/>
        <v>0</v>
      </c>
      <c r="NR74" s="18">
        <f>SUM(OD74,QD74)</f>
        <v>0</v>
      </c>
      <c r="NS74" s="18">
        <f>SUM(OE74,QE74)</f>
        <v>0</v>
      </c>
      <c r="NT74" s="18">
        <f>SUM(OF74,QF74)</f>
        <v>0</v>
      </c>
      <c r="NU74" s="18">
        <f>SUM(OG74,QG74)</f>
        <v>0</v>
      </c>
      <c r="NV74" s="17">
        <v>246366</v>
      </c>
      <c r="OD74" s="18">
        <f t="shared" si="38"/>
        <v>0</v>
      </c>
      <c r="OE74" s="18">
        <f>SUM(OR74,OS74,OT74,OU74,OV74,OW74,OX74,OY74,OZ74,PA74,PB74,PC74,PD74,PE74)</f>
        <v>0</v>
      </c>
      <c r="OF74" s="18">
        <f>SUM(NW74,NX74,NY74,NZ74,OA74,OB74,OC74,OI74,PF74,PG74,PH74,PI74,PJ74,PK74,PM74)</f>
        <v>0</v>
      </c>
      <c r="OG74" s="18">
        <f t="shared" si="39"/>
        <v>0</v>
      </c>
      <c r="OH74" s="19"/>
      <c r="OI74" s="18" t="s">
        <v>611</v>
      </c>
      <c r="OQ74" s="19" t="s">
        <v>611</v>
      </c>
      <c r="PE74" s="19" t="s">
        <v>611</v>
      </c>
      <c r="PL74" s="19" t="s">
        <v>611</v>
      </c>
      <c r="PM74" s="19" t="s">
        <v>611</v>
      </c>
      <c r="PX74" s="19" t="s">
        <v>611</v>
      </c>
      <c r="PY74" s="19" t="s">
        <v>611</v>
      </c>
      <c r="QD74" s="18">
        <f t="shared" si="40"/>
        <v>0</v>
      </c>
      <c r="QE74" s="18">
        <f t="shared" si="41"/>
        <v>0</v>
      </c>
      <c r="QF74" s="18">
        <f t="shared" si="42"/>
        <v>0</v>
      </c>
      <c r="QG74" s="18">
        <f t="shared" si="43"/>
        <v>0</v>
      </c>
      <c r="QI74" s="19" t="s">
        <v>611</v>
      </c>
      <c r="QJ74" s="19" t="s">
        <v>611</v>
      </c>
      <c r="QP74" s="19" t="s">
        <v>611</v>
      </c>
      <c r="QQ74" s="18" t="s">
        <v>611</v>
      </c>
      <c r="RN74" s="19" t="s">
        <v>611</v>
      </c>
      <c r="RO74" s="19" t="s">
        <v>611</v>
      </c>
      <c r="RP74" s="19" t="s">
        <v>611</v>
      </c>
      <c r="RU74" s="19"/>
      <c r="SE74" s="19" t="s">
        <v>611</v>
      </c>
      <c r="SF74" s="19" t="s">
        <v>611</v>
      </c>
      <c r="SS74" s="19" t="s">
        <v>611</v>
      </c>
      <c r="ST74" s="19" t="s">
        <v>611</v>
      </c>
      <c r="SU74" s="19" t="s">
        <v>611</v>
      </c>
      <c r="SV74" s="19" t="s">
        <v>839</v>
      </c>
      <c r="SW74" s="19" t="s">
        <v>2321</v>
      </c>
      <c r="SX74" s="18">
        <f t="shared" si="44"/>
        <v>158163</v>
      </c>
      <c r="SY74" s="18">
        <f t="shared" si="45"/>
        <v>10000</v>
      </c>
      <c r="SZ74" s="19" t="s">
        <v>611</v>
      </c>
      <c r="TA74" s="17">
        <v>12000</v>
      </c>
      <c r="TH74" s="18">
        <f t="shared" si="46"/>
        <v>25000</v>
      </c>
      <c r="TI74" s="18">
        <f t="shared" si="47"/>
        <v>50000</v>
      </c>
      <c r="TJ74" s="18">
        <f t="shared" si="48"/>
        <v>12000</v>
      </c>
      <c r="TK74" s="18">
        <f t="shared" si="49"/>
        <v>71163</v>
      </c>
      <c r="TL74" s="19" t="s">
        <v>611</v>
      </c>
      <c r="TM74" s="19" t="s">
        <v>611</v>
      </c>
      <c r="TQ74" s="17">
        <v>25000</v>
      </c>
      <c r="TT74" s="19" t="s">
        <v>611</v>
      </c>
      <c r="TU74" s="19" t="s">
        <v>611</v>
      </c>
      <c r="UF74" s="17">
        <v>50000</v>
      </c>
      <c r="UI74" s="19" t="s">
        <v>611</v>
      </c>
      <c r="UJ74" s="19" t="s">
        <v>611</v>
      </c>
      <c r="UQ74" s="19" t="s">
        <v>611</v>
      </c>
      <c r="UR74" s="19" t="s">
        <v>611</v>
      </c>
      <c r="UU74" s="17">
        <v>31163</v>
      </c>
      <c r="VA74" s="17">
        <v>40000</v>
      </c>
      <c r="VC74" s="19" t="s">
        <v>611</v>
      </c>
      <c r="VD74" s="19" t="s">
        <v>611</v>
      </c>
      <c r="VI74" s="18">
        <f t="shared" si="50"/>
        <v>0</v>
      </c>
      <c r="VJ74" s="18">
        <f t="shared" si="51"/>
        <v>0</v>
      </c>
      <c r="VK74" s="18">
        <f t="shared" si="52"/>
        <v>10000</v>
      </c>
      <c r="VL74" s="18">
        <f t="shared" si="53"/>
        <v>0</v>
      </c>
      <c r="VN74" s="19" t="s">
        <v>611</v>
      </c>
      <c r="VO74" s="19" t="s">
        <v>611</v>
      </c>
      <c r="VU74" s="19" t="s">
        <v>611</v>
      </c>
      <c r="VV74" s="19" t="s">
        <v>611</v>
      </c>
      <c r="WS74" s="19" t="s">
        <v>611</v>
      </c>
      <c r="WT74" s="19" t="s">
        <v>611</v>
      </c>
      <c r="WU74" s="19" t="s">
        <v>611</v>
      </c>
      <c r="WY74" s="17">
        <v>10000</v>
      </c>
      <c r="WZ74" s="19" t="s">
        <v>611</v>
      </c>
      <c r="XA74" s="19" t="s">
        <v>611</v>
      </c>
      <c r="XJ74" s="19" t="s">
        <v>611</v>
      </c>
      <c r="XK74" s="19" t="s">
        <v>611</v>
      </c>
      <c r="XX74" s="19" t="s">
        <v>611</v>
      </c>
      <c r="XY74" s="19" t="s">
        <v>611</v>
      </c>
      <c r="XZ74" s="19" t="s">
        <v>2322</v>
      </c>
      <c r="YA74" s="17">
        <v>0</v>
      </c>
      <c r="YB74" s="19" t="s">
        <v>1736</v>
      </c>
      <c r="YC74" s="19" t="s">
        <v>2323</v>
      </c>
      <c r="YD74" s="19" t="s">
        <v>610</v>
      </c>
    </row>
    <row r="75" spans="1:654" ht="15" customHeight="1">
      <c r="A75" s="17">
        <v>2024</v>
      </c>
      <c r="B75" s="17">
        <v>5907009</v>
      </c>
      <c r="C75" s="19" t="s">
        <v>2324</v>
      </c>
      <c r="D75" s="17">
        <v>1.5</v>
      </c>
      <c r="E75" s="19" t="s">
        <v>610</v>
      </c>
      <c r="F75" s="19" t="s">
        <v>611</v>
      </c>
      <c r="G75" s="22"/>
      <c r="H75" s="19" t="s">
        <v>611</v>
      </c>
      <c r="I75" s="22"/>
      <c r="J75" s="19" t="s">
        <v>611</v>
      </c>
      <c r="K75" s="22"/>
      <c r="L75" s="19" t="s">
        <v>611</v>
      </c>
      <c r="M75" s="22"/>
      <c r="N75" s="19" t="s">
        <v>611</v>
      </c>
      <c r="O75" s="22"/>
      <c r="P75" s="19" t="s">
        <v>611</v>
      </c>
      <c r="Q75" s="22"/>
      <c r="R75" s="19" t="s">
        <v>611</v>
      </c>
      <c r="S75" s="22"/>
      <c r="T75" s="22" t="s">
        <v>612</v>
      </c>
      <c r="U75" s="19" t="s">
        <v>611</v>
      </c>
      <c r="V75" s="19" t="s">
        <v>611</v>
      </c>
      <c r="W75" s="19" t="s">
        <v>611</v>
      </c>
      <c r="X75" s="19" t="s">
        <v>611</v>
      </c>
      <c r="Y75" s="19" t="s">
        <v>614</v>
      </c>
      <c r="Z75" s="19" t="s">
        <v>610</v>
      </c>
      <c r="AA75" s="19" t="s">
        <v>611</v>
      </c>
      <c r="AB75" s="22"/>
      <c r="AC75" s="19" t="s">
        <v>611</v>
      </c>
      <c r="AD75" s="22"/>
      <c r="AE75" s="19" t="s">
        <v>611</v>
      </c>
      <c r="AF75" s="22"/>
      <c r="AG75" s="19" t="s">
        <v>611</v>
      </c>
      <c r="AH75" s="22"/>
      <c r="AI75" s="19" t="s">
        <v>611</v>
      </c>
      <c r="AJ75" s="22"/>
      <c r="AK75" s="19" t="s">
        <v>611</v>
      </c>
      <c r="AL75" s="22"/>
      <c r="AM75" s="19" t="s">
        <v>611</v>
      </c>
      <c r="AN75" s="22"/>
      <c r="AO75" s="18" t="s">
        <v>612</v>
      </c>
      <c r="AP75" s="19" t="s">
        <v>611</v>
      </c>
      <c r="AQ75" s="19" t="s">
        <v>611</v>
      </c>
      <c r="AR75" s="19" t="s">
        <v>611</v>
      </c>
      <c r="AS75" s="19" t="s">
        <v>611</v>
      </c>
      <c r="AT75" s="19" t="s">
        <v>614</v>
      </c>
      <c r="AU75" s="18" t="s">
        <v>610</v>
      </c>
      <c r="AV75" s="19" t="s">
        <v>617</v>
      </c>
      <c r="AW75" s="19" t="s">
        <v>618</v>
      </c>
      <c r="AX75" s="19" t="s">
        <v>611</v>
      </c>
      <c r="AY75" s="19" t="s">
        <v>611</v>
      </c>
      <c r="AZ75" s="19" t="s">
        <v>619</v>
      </c>
      <c r="BA75" s="19" t="s">
        <v>611</v>
      </c>
      <c r="BB75" s="19" t="s">
        <v>611</v>
      </c>
      <c r="BC75" s="19" t="s">
        <v>610</v>
      </c>
      <c r="BD75" s="19" t="s">
        <v>611</v>
      </c>
      <c r="BI75" s="19" t="s">
        <v>611</v>
      </c>
      <c r="BL75" s="19" t="s">
        <v>611</v>
      </c>
      <c r="BM75" s="19" t="s">
        <v>827</v>
      </c>
      <c r="BN75" s="19" t="s">
        <v>828</v>
      </c>
      <c r="BO75" s="19" t="s">
        <v>611</v>
      </c>
      <c r="BP75" s="19" t="s">
        <v>611</v>
      </c>
      <c r="BQ75" s="19" t="s">
        <v>611</v>
      </c>
      <c r="BR75" s="19" t="s">
        <v>611</v>
      </c>
      <c r="BS75" s="19" t="s">
        <v>611</v>
      </c>
      <c r="BT75" s="19" t="s">
        <v>610</v>
      </c>
      <c r="BY75" s="19" t="s">
        <v>611</v>
      </c>
      <c r="BZ75" s="19" t="s">
        <v>611</v>
      </c>
      <c r="CA75" s="19" t="s">
        <v>611</v>
      </c>
      <c r="CB75" s="19" t="s">
        <v>611</v>
      </c>
      <c r="CC75" s="19" t="s">
        <v>611</v>
      </c>
      <c r="CD75" s="19" t="s">
        <v>611</v>
      </c>
      <c r="CE75" s="19" t="s">
        <v>611</v>
      </c>
      <c r="CF75" s="19" t="s">
        <v>611</v>
      </c>
      <c r="CG75" s="19" t="s">
        <v>611</v>
      </c>
      <c r="CH75" s="19" t="s">
        <v>611</v>
      </c>
      <c r="CI75" s="19" t="s">
        <v>611</v>
      </c>
      <c r="CJ75" s="19" t="s">
        <v>611</v>
      </c>
      <c r="CK75" s="19" t="s">
        <v>611</v>
      </c>
      <c r="CL75" s="19" t="s">
        <v>611</v>
      </c>
      <c r="CM75" s="19" t="s">
        <v>611</v>
      </c>
      <c r="CN75" s="19" t="s">
        <v>611</v>
      </c>
      <c r="CO75" s="19" t="s">
        <v>611</v>
      </c>
      <c r="CP75" s="19" t="s">
        <v>621</v>
      </c>
      <c r="CQ75" s="19" t="s">
        <v>622</v>
      </c>
      <c r="CR75" s="19" t="s">
        <v>611</v>
      </c>
      <c r="CS75" s="19" t="s">
        <v>611</v>
      </c>
      <c r="CT75" s="19" t="s">
        <v>610</v>
      </c>
      <c r="CU75" s="19" t="s">
        <v>611</v>
      </c>
      <c r="CY75" s="19" t="s">
        <v>611</v>
      </c>
      <c r="CZ75" s="19" t="s">
        <v>611</v>
      </c>
      <c r="DA75" s="19" t="s">
        <v>611</v>
      </c>
      <c r="DB75" s="19" t="s">
        <v>611</v>
      </c>
      <c r="DC75" s="19" t="s">
        <v>611</v>
      </c>
      <c r="DD75" s="19" t="s">
        <v>611</v>
      </c>
      <c r="DE75" s="19" t="s">
        <v>611</v>
      </c>
      <c r="DF75" s="19" t="s">
        <v>611</v>
      </c>
      <c r="DG75" s="19" t="s">
        <v>611</v>
      </c>
      <c r="DK75" s="19" t="s">
        <v>611</v>
      </c>
      <c r="DL75" s="17">
        <v>0</v>
      </c>
      <c r="DM75" s="17">
        <v>0</v>
      </c>
      <c r="DN75" s="17">
        <v>0</v>
      </c>
      <c r="DO75" s="17">
        <v>0</v>
      </c>
      <c r="DP75" s="17">
        <v>0</v>
      </c>
      <c r="DQ75" s="17">
        <v>0</v>
      </c>
      <c r="DR75" s="19" t="s">
        <v>611</v>
      </c>
      <c r="DS75" s="19" t="s">
        <v>610</v>
      </c>
      <c r="DT75" s="19" t="s">
        <v>610</v>
      </c>
      <c r="DU75" s="19" t="s">
        <v>610</v>
      </c>
      <c r="DV75" s="18" t="s">
        <v>610</v>
      </c>
      <c r="DW75" s="19" t="s">
        <v>610</v>
      </c>
      <c r="DX75" s="19" t="s">
        <v>894</v>
      </c>
      <c r="DY75" s="19" t="s">
        <v>789</v>
      </c>
      <c r="DZ75" s="19" t="s">
        <v>790</v>
      </c>
      <c r="EA75" s="19" t="s">
        <v>611</v>
      </c>
      <c r="EB75" s="19" t="s">
        <v>611</v>
      </c>
      <c r="EC75" s="19" t="s">
        <v>611</v>
      </c>
      <c r="ED75" s="19" t="s">
        <v>611</v>
      </c>
      <c r="EE75" s="19" t="s">
        <v>611</v>
      </c>
      <c r="EF75" s="19" t="s">
        <v>611</v>
      </c>
      <c r="EG75" s="19" t="s">
        <v>611</v>
      </c>
      <c r="EH75" s="19" t="s">
        <v>611</v>
      </c>
      <c r="EI75" s="19" t="s">
        <v>672</v>
      </c>
      <c r="EJ75" s="19" t="s">
        <v>611</v>
      </c>
      <c r="EK75" s="19" t="s">
        <v>611</v>
      </c>
      <c r="EL75" s="19" t="s">
        <v>611</v>
      </c>
      <c r="EM75" s="19" t="s">
        <v>611</v>
      </c>
      <c r="EN75" s="19" t="s">
        <v>611</v>
      </c>
      <c r="EO75" s="19" t="s">
        <v>611</v>
      </c>
      <c r="EP75" s="19" t="s">
        <v>611</v>
      </c>
      <c r="EQ75" s="19" t="s">
        <v>611</v>
      </c>
      <c r="ER75" s="19" t="s">
        <v>611</v>
      </c>
      <c r="ES75" s="19" t="s">
        <v>611</v>
      </c>
      <c r="ET75" s="19" t="s">
        <v>611</v>
      </c>
      <c r="EU75" s="19" t="s">
        <v>611</v>
      </c>
      <c r="EV75" s="19" t="s">
        <v>611</v>
      </c>
      <c r="EW75" s="19" t="s">
        <v>611</v>
      </c>
      <c r="EX75" s="19" t="s">
        <v>611</v>
      </c>
      <c r="EY75" s="19" t="s">
        <v>611</v>
      </c>
      <c r="EZ75" s="19" t="s">
        <v>611</v>
      </c>
      <c r="FA75" s="19" t="s">
        <v>611</v>
      </c>
      <c r="FB75" s="19" t="s">
        <v>611</v>
      </c>
      <c r="FC75" s="19" t="s">
        <v>2325</v>
      </c>
      <c r="FD75" s="19" t="s">
        <v>611</v>
      </c>
      <c r="FE75" s="19" t="s">
        <v>611</v>
      </c>
      <c r="FF75" s="19" t="s">
        <v>611</v>
      </c>
      <c r="FG75" s="19" t="s">
        <v>611</v>
      </c>
      <c r="FH75" s="19" t="s">
        <v>611</v>
      </c>
      <c r="FI75" s="19" t="s">
        <v>611</v>
      </c>
      <c r="FJ75" s="19" t="s">
        <v>2326</v>
      </c>
      <c r="FK75" s="18" t="s">
        <v>872</v>
      </c>
      <c r="FL75" s="18" t="s">
        <v>2325</v>
      </c>
      <c r="FM75" s="19" t="s">
        <v>611</v>
      </c>
      <c r="FN75" s="19" t="s">
        <v>672</v>
      </c>
      <c r="FO75" s="19" t="s">
        <v>611</v>
      </c>
      <c r="FP75" s="19" t="s">
        <v>611</v>
      </c>
      <c r="FQ75" s="19" t="s">
        <v>611</v>
      </c>
      <c r="FR75" s="19" t="s">
        <v>611</v>
      </c>
      <c r="FS75" s="19" t="s">
        <v>611</v>
      </c>
      <c r="FT75" s="19" t="s">
        <v>611</v>
      </c>
      <c r="FU75" s="19" t="s">
        <v>611</v>
      </c>
      <c r="FV75" s="19" t="s">
        <v>611</v>
      </c>
      <c r="FW75" s="19" t="s">
        <v>611</v>
      </c>
      <c r="FX75" s="19" t="s">
        <v>611</v>
      </c>
      <c r="FY75" s="19" t="s">
        <v>611</v>
      </c>
      <c r="FZ75" s="19" t="s">
        <v>611</v>
      </c>
      <c r="GA75" s="19" t="s">
        <v>611</v>
      </c>
      <c r="GB75" s="19" t="s">
        <v>611</v>
      </c>
      <c r="GC75" s="19" t="s">
        <v>611</v>
      </c>
      <c r="GD75" s="19" t="s">
        <v>611</v>
      </c>
      <c r="GE75" s="19" t="s">
        <v>611</v>
      </c>
      <c r="GF75" s="19" t="s">
        <v>611</v>
      </c>
      <c r="GG75" s="19" t="s">
        <v>611</v>
      </c>
      <c r="GH75" s="19" t="s">
        <v>611</v>
      </c>
      <c r="GI75" s="19" t="s">
        <v>611</v>
      </c>
      <c r="GJ75" s="19" t="s">
        <v>611</v>
      </c>
      <c r="GK75" s="19" t="s">
        <v>611</v>
      </c>
      <c r="GL75" s="19" t="s">
        <v>611</v>
      </c>
      <c r="GM75" s="19" t="s">
        <v>611</v>
      </c>
      <c r="GN75" s="19" t="s">
        <v>684</v>
      </c>
      <c r="GO75" s="19" t="s">
        <v>611</v>
      </c>
      <c r="GP75" s="19" t="s">
        <v>611</v>
      </c>
      <c r="GQ75" s="19" t="s">
        <v>611</v>
      </c>
      <c r="GR75" s="19" t="s">
        <v>611</v>
      </c>
      <c r="GS75" s="19" t="s">
        <v>676</v>
      </c>
      <c r="GT75" s="19" t="s">
        <v>611</v>
      </c>
      <c r="GU75" s="19" t="s">
        <v>1003</v>
      </c>
      <c r="GV75" s="19" t="s">
        <v>631</v>
      </c>
      <c r="GW75" s="19" t="s">
        <v>611</v>
      </c>
      <c r="GX75" s="19" t="s">
        <v>611</v>
      </c>
      <c r="GY75" s="19" t="s">
        <v>611</v>
      </c>
      <c r="GZ75" s="19" t="s">
        <v>611</v>
      </c>
      <c r="HA75" s="19" t="s">
        <v>2327</v>
      </c>
      <c r="HB75" s="18"/>
      <c r="HC75" s="18" t="s">
        <v>2328</v>
      </c>
      <c r="HD75" s="19" t="s">
        <v>611</v>
      </c>
      <c r="HE75" s="19" t="s">
        <v>672</v>
      </c>
      <c r="HF75" s="19" t="s">
        <v>611</v>
      </c>
      <c r="HG75" s="19" t="s">
        <v>611</v>
      </c>
      <c r="HH75" s="19" t="s">
        <v>611</v>
      </c>
      <c r="HI75" s="19" t="s">
        <v>611</v>
      </c>
      <c r="HJ75" s="19" t="s">
        <v>611</v>
      </c>
      <c r="HK75" s="19" t="s">
        <v>611</v>
      </c>
      <c r="HL75" s="19" t="s">
        <v>611</v>
      </c>
      <c r="HM75" s="19" t="s">
        <v>611</v>
      </c>
      <c r="HN75" s="19" t="s">
        <v>611</v>
      </c>
      <c r="HO75" s="19" t="s">
        <v>697</v>
      </c>
      <c r="HP75" s="19" t="s">
        <v>611</v>
      </c>
      <c r="HQ75" s="19" t="s">
        <v>611</v>
      </c>
      <c r="HR75" s="19" t="s">
        <v>611</v>
      </c>
      <c r="HS75" s="19" t="s">
        <v>700</v>
      </c>
      <c r="HT75" s="19" t="s">
        <v>611</v>
      </c>
      <c r="HU75" s="19" t="s">
        <v>611</v>
      </c>
      <c r="HV75" s="19" t="s">
        <v>611</v>
      </c>
      <c r="HW75" s="19" t="s">
        <v>611</v>
      </c>
      <c r="HX75" s="19" t="s">
        <v>611</v>
      </c>
      <c r="HY75" s="19" t="s">
        <v>611</v>
      </c>
      <c r="HZ75" s="19" t="s">
        <v>611</v>
      </c>
      <c r="IA75" s="19" t="s">
        <v>611</v>
      </c>
      <c r="IB75" s="18" t="s">
        <v>872</v>
      </c>
      <c r="IC75" s="18" t="s">
        <v>1992</v>
      </c>
      <c r="ID75" s="19" t="s">
        <v>2329</v>
      </c>
      <c r="IE75" s="19" t="s">
        <v>611</v>
      </c>
      <c r="IF75" s="19" t="s">
        <v>672</v>
      </c>
      <c r="IG75" s="19" t="s">
        <v>611</v>
      </c>
      <c r="IH75" s="18" t="s">
        <v>611</v>
      </c>
      <c r="II75" s="19" t="s">
        <v>611</v>
      </c>
      <c r="IJ75" s="19" t="s">
        <v>611</v>
      </c>
      <c r="IK75" s="19" t="s">
        <v>611</v>
      </c>
      <c r="IL75" s="19" t="s">
        <v>611</v>
      </c>
      <c r="IM75" s="19" t="s">
        <v>611</v>
      </c>
      <c r="IN75" s="19" t="s">
        <v>611</v>
      </c>
      <c r="IO75" s="19" t="s">
        <v>611</v>
      </c>
      <c r="IP75" s="19" t="s">
        <v>611</v>
      </c>
      <c r="IQ75" s="19" t="s">
        <v>611</v>
      </c>
      <c r="IR75" s="19" t="s">
        <v>611</v>
      </c>
      <c r="IS75" s="19" t="s">
        <v>611</v>
      </c>
      <c r="IT75" s="19" t="s">
        <v>611</v>
      </c>
      <c r="IU75" s="19" t="s">
        <v>721</v>
      </c>
      <c r="IV75" s="19" t="s">
        <v>855</v>
      </c>
      <c r="IW75" s="19" t="s">
        <v>713</v>
      </c>
      <c r="IX75" s="19" t="s">
        <v>714</v>
      </c>
      <c r="IY75" s="19" t="s">
        <v>611</v>
      </c>
      <c r="IZ75" s="19" t="s">
        <v>715</v>
      </c>
      <c r="JA75" s="19" t="s">
        <v>723</v>
      </c>
      <c r="JB75" s="19" t="s">
        <v>716</v>
      </c>
      <c r="JC75" s="19" t="s">
        <v>717</v>
      </c>
      <c r="JD75" s="19" t="s">
        <v>611</v>
      </c>
      <c r="JE75" s="19" t="s">
        <v>805</v>
      </c>
      <c r="JF75" s="19" t="s">
        <v>718</v>
      </c>
      <c r="JG75" s="19" t="s">
        <v>719</v>
      </c>
      <c r="JH75" s="19" t="s">
        <v>611</v>
      </c>
      <c r="JI75" s="19" t="s">
        <v>2330</v>
      </c>
      <c r="JJ75" s="18"/>
      <c r="JK75" s="18" t="s">
        <v>2331</v>
      </c>
      <c r="JL75" s="19" t="s">
        <v>638</v>
      </c>
      <c r="JM75" s="17">
        <v>1</v>
      </c>
      <c r="JN75" s="19" t="s">
        <v>611</v>
      </c>
      <c r="JP75" s="19" t="s">
        <v>728</v>
      </c>
      <c r="JQ75" s="17">
        <v>1</v>
      </c>
      <c r="JR75" s="19" t="s">
        <v>729</v>
      </c>
      <c r="JS75" s="17">
        <v>1</v>
      </c>
      <c r="JT75" s="19" t="s">
        <v>611</v>
      </c>
      <c r="JU75" s="19" t="s">
        <v>730</v>
      </c>
      <c r="JV75" s="17">
        <v>45000</v>
      </c>
      <c r="JW75" s="19" t="s">
        <v>727</v>
      </c>
      <c r="JX75" s="17">
        <v>5000</v>
      </c>
      <c r="JY75" s="19" t="s">
        <v>731</v>
      </c>
      <c r="JZ75" s="17">
        <v>100000</v>
      </c>
      <c r="KA75" s="19" t="s">
        <v>732</v>
      </c>
      <c r="KB75" s="17">
        <v>300000</v>
      </c>
      <c r="KC75" s="19" t="s">
        <v>611</v>
      </c>
      <c r="KD75" s="19" t="s">
        <v>809</v>
      </c>
      <c r="KE75" s="17">
        <v>2024</v>
      </c>
      <c r="KF75" s="19" t="s">
        <v>903</v>
      </c>
      <c r="KG75" s="17">
        <v>2024</v>
      </c>
      <c r="KH75" s="19" t="s">
        <v>611</v>
      </c>
      <c r="KI75" s="19" t="s">
        <v>611</v>
      </c>
      <c r="KJ75" s="19" t="s">
        <v>611</v>
      </c>
      <c r="KK75" s="19" t="s">
        <v>611</v>
      </c>
      <c r="KL75" s="19" t="s">
        <v>611</v>
      </c>
      <c r="KM75" s="19" t="s">
        <v>611</v>
      </c>
      <c r="KN75" s="19" t="s">
        <v>734</v>
      </c>
      <c r="KO75" s="19" t="s">
        <v>641</v>
      </c>
      <c r="KP75" s="19" t="s">
        <v>735</v>
      </c>
      <c r="KQ75" s="19" t="s">
        <v>611</v>
      </c>
      <c r="KR75" s="19" t="s">
        <v>642</v>
      </c>
      <c r="KS75" s="19" t="s">
        <v>2332</v>
      </c>
      <c r="KT75" s="19" t="s">
        <v>611</v>
      </c>
      <c r="KU75" s="19" t="s">
        <v>611</v>
      </c>
      <c r="KV75" s="19" t="s">
        <v>739</v>
      </c>
      <c r="KW75" s="19" t="s">
        <v>2333</v>
      </c>
      <c r="KX75" s="19" t="s">
        <v>644</v>
      </c>
      <c r="KY75" s="19" t="s">
        <v>2334</v>
      </c>
      <c r="KZ75" s="19" t="s">
        <v>742</v>
      </c>
      <c r="LA75" s="19" t="s">
        <v>636</v>
      </c>
      <c r="LB75" s="19" t="s">
        <v>744</v>
      </c>
      <c r="LC75" s="19" t="s">
        <v>2335</v>
      </c>
      <c r="LD75" s="19" t="s">
        <v>611</v>
      </c>
      <c r="LE75" s="19" t="s">
        <v>611</v>
      </c>
      <c r="LF75" s="19" t="s">
        <v>611</v>
      </c>
      <c r="LG75" s="19" t="s">
        <v>611</v>
      </c>
      <c r="LH75" s="19" t="s">
        <v>611</v>
      </c>
      <c r="LI75" s="19" t="s">
        <v>611</v>
      </c>
      <c r="LJ75" s="19" t="s">
        <v>611</v>
      </c>
      <c r="LK75" s="19" t="s">
        <v>611</v>
      </c>
      <c r="LL75" s="19" t="s">
        <v>611</v>
      </c>
      <c r="LM75" s="19" t="s">
        <v>611</v>
      </c>
      <c r="LN75" s="19" t="s">
        <v>611</v>
      </c>
      <c r="LO75" s="19" t="s">
        <v>611</v>
      </c>
      <c r="LP75" s="19" t="s">
        <v>611</v>
      </c>
      <c r="LQ75" s="19" t="s">
        <v>611</v>
      </c>
      <c r="LR75" s="19" t="s">
        <v>611</v>
      </c>
      <c r="LS75" s="19" t="s">
        <v>611</v>
      </c>
      <c r="LT75" s="19" t="s">
        <v>611</v>
      </c>
      <c r="LU75" s="19" t="s">
        <v>758</v>
      </c>
      <c r="LV75" s="19" t="s">
        <v>759</v>
      </c>
      <c r="LW75" s="19" t="s">
        <v>760</v>
      </c>
      <c r="LX75" s="19" t="s">
        <v>761</v>
      </c>
      <c r="LY75" s="19" t="s">
        <v>762</v>
      </c>
      <c r="LZ75" s="19" t="s">
        <v>763</v>
      </c>
      <c r="MA75" s="19" t="s">
        <v>764</v>
      </c>
      <c r="MB75" s="19" t="s">
        <v>765</v>
      </c>
      <c r="MC75" s="19" t="s">
        <v>766</v>
      </c>
      <c r="MD75" s="19" t="s">
        <v>767</v>
      </c>
      <c r="ME75" s="19" t="s">
        <v>768</v>
      </c>
      <c r="MF75" s="19" t="s">
        <v>769</v>
      </c>
      <c r="MG75" s="19" t="s">
        <v>646</v>
      </c>
      <c r="MH75" s="19" t="s">
        <v>611</v>
      </c>
      <c r="MI75" s="19" t="s">
        <v>611</v>
      </c>
      <c r="MJ75" s="19" t="s">
        <v>2336</v>
      </c>
      <c r="MK75" s="19" t="s">
        <v>771</v>
      </c>
      <c r="ML75" s="19" t="s">
        <v>772</v>
      </c>
      <c r="MM75" s="19" t="s">
        <v>647</v>
      </c>
      <c r="MN75" s="19" t="s">
        <v>611</v>
      </c>
      <c r="MO75" s="19" t="s">
        <v>611</v>
      </c>
      <c r="MP75" s="19" t="s">
        <v>610</v>
      </c>
      <c r="MQ75" s="19" t="s">
        <v>611</v>
      </c>
      <c r="MR75" s="19" t="s">
        <v>611</v>
      </c>
      <c r="MS75" s="19" t="s">
        <v>882</v>
      </c>
      <c r="MT75" s="19" t="s">
        <v>648</v>
      </c>
      <c r="MU75" s="19" t="s">
        <v>883</v>
      </c>
      <c r="MV75" s="19" t="s">
        <v>611</v>
      </c>
      <c r="MW75" s="19" t="s">
        <v>611</v>
      </c>
      <c r="MX75" s="19" t="s">
        <v>611</v>
      </c>
      <c r="MY75" s="19" t="s">
        <v>611</v>
      </c>
      <c r="MZ75" s="19" t="s">
        <v>611</v>
      </c>
      <c r="NA75" s="19" t="s">
        <v>611</v>
      </c>
      <c r="NB75" s="19" t="s">
        <v>611</v>
      </c>
      <c r="NC75" s="19" t="s">
        <v>611</v>
      </c>
      <c r="ND75" s="19" t="s">
        <v>611</v>
      </c>
      <c r="NE75" s="19" t="s">
        <v>611</v>
      </c>
      <c r="NF75" s="19" t="s">
        <v>611</v>
      </c>
      <c r="NG75" s="19" t="s">
        <v>611</v>
      </c>
      <c r="NH75" s="19" t="s">
        <v>611</v>
      </c>
      <c r="NI75" s="19" t="s">
        <v>611</v>
      </c>
      <c r="NJ75" s="19" t="s">
        <v>775</v>
      </c>
      <c r="NK75" s="19" t="s">
        <v>776</v>
      </c>
      <c r="NL75" s="19" t="s">
        <v>611</v>
      </c>
      <c r="NM75" s="19" t="s">
        <v>985</v>
      </c>
      <c r="NN75" s="19" t="s">
        <v>611</v>
      </c>
      <c r="NO75" s="19" t="s">
        <v>2337</v>
      </c>
      <c r="NP75" s="18">
        <f t="shared" si="36"/>
        <v>0</v>
      </c>
      <c r="NQ75" s="18">
        <f t="shared" si="37"/>
        <v>0</v>
      </c>
      <c r="NR75" s="18">
        <f>SUM(OD75,QD75)</f>
        <v>0</v>
      </c>
      <c r="NS75" s="18">
        <f>SUM(OE75,QE75)</f>
        <v>0</v>
      </c>
      <c r="NT75" s="18">
        <f>SUM(OF75,QF75)</f>
        <v>0</v>
      </c>
      <c r="NU75" s="18">
        <f>SUM(OG75,QG75)</f>
        <v>0</v>
      </c>
      <c r="NV75" s="17">
        <v>158464</v>
      </c>
      <c r="OD75" s="18">
        <f t="shared" si="38"/>
        <v>0</v>
      </c>
      <c r="OE75" s="18">
        <f>SUM(OR75,OS75,OT75,OU75,OV75,OW75,OX75,OY75,OZ75,PA75,PB75,PC75,PD75,PE75)</f>
        <v>0</v>
      </c>
      <c r="OF75" s="18">
        <f>SUM(NW75,NX75,NY75,NZ75,OA75,OB75,OC75,OI75,PF75,PG75,PH75,PI75,PJ75,PK75,PM75)</f>
        <v>0</v>
      </c>
      <c r="OG75" s="18">
        <f t="shared" si="39"/>
        <v>0</v>
      </c>
      <c r="OH75" s="19"/>
      <c r="OI75" s="18" t="s">
        <v>611</v>
      </c>
      <c r="OQ75" s="19" t="s">
        <v>611</v>
      </c>
      <c r="PE75" s="19" t="s">
        <v>611</v>
      </c>
      <c r="PL75" s="19" t="s">
        <v>611</v>
      </c>
      <c r="PM75" s="19" t="s">
        <v>611</v>
      </c>
      <c r="PX75" s="19" t="s">
        <v>611</v>
      </c>
      <c r="PY75" s="19" t="s">
        <v>611</v>
      </c>
      <c r="QD75" s="18">
        <f t="shared" si="40"/>
        <v>0</v>
      </c>
      <c r="QE75" s="18">
        <f t="shared" si="41"/>
        <v>0</v>
      </c>
      <c r="QF75" s="18">
        <f t="shared" si="42"/>
        <v>0</v>
      </c>
      <c r="QG75" s="18">
        <f t="shared" si="43"/>
        <v>0</v>
      </c>
      <c r="QI75" s="19" t="s">
        <v>611</v>
      </c>
      <c r="QJ75" s="19" t="s">
        <v>611</v>
      </c>
      <c r="QP75" s="19" t="s">
        <v>611</v>
      </c>
      <c r="QQ75" s="18" t="s">
        <v>611</v>
      </c>
      <c r="RN75" s="19" t="s">
        <v>611</v>
      </c>
      <c r="RO75" s="19" t="s">
        <v>611</v>
      </c>
      <c r="RP75" s="19" t="s">
        <v>611</v>
      </c>
      <c r="RU75" s="19" t="s">
        <v>611</v>
      </c>
      <c r="RV75" s="19" t="s">
        <v>611</v>
      </c>
      <c r="SE75" s="19" t="s">
        <v>611</v>
      </c>
      <c r="SF75" s="19" t="s">
        <v>611</v>
      </c>
      <c r="SS75" s="19" t="s">
        <v>611</v>
      </c>
      <c r="ST75" s="19" t="s">
        <v>611</v>
      </c>
      <c r="SU75" s="19" t="s">
        <v>611</v>
      </c>
      <c r="SV75" s="19" t="s">
        <v>839</v>
      </c>
      <c r="SW75" s="19" t="s">
        <v>2338</v>
      </c>
      <c r="SX75" s="18">
        <f t="shared" si="44"/>
        <v>0</v>
      </c>
      <c r="SY75" s="18">
        <f t="shared" si="45"/>
        <v>0</v>
      </c>
      <c r="SZ75" s="19" t="s">
        <v>910</v>
      </c>
      <c r="TH75" s="18">
        <f t="shared" si="46"/>
        <v>0</v>
      </c>
      <c r="TI75" s="18">
        <f t="shared" si="47"/>
        <v>0</v>
      </c>
      <c r="TJ75" s="18">
        <f t="shared" si="48"/>
        <v>0</v>
      </c>
      <c r="TK75" s="18">
        <f t="shared" si="49"/>
        <v>0</v>
      </c>
      <c r="TL75" s="19" t="s">
        <v>611</v>
      </c>
      <c r="TM75" s="19" t="s">
        <v>611</v>
      </c>
      <c r="TT75" s="19" t="s">
        <v>611</v>
      </c>
      <c r="TU75" s="19" t="s">
        <v>611</v>
      </c>
      <c r="UI75" s="19" t="s">
        <v>611</v>
      </c>
      <c r="UJ75" s="19" t="s">
        <v>611</v>
      </c>
      <c r="UQ75" s="19" t="s">
        <v>611</v>
      </c>
      <c r="UR75" s="19" t="s">
        <v>611</v>
      </c>
      <c r="VC75" s="19" t="s">
        <v>611</v>
      </c>
      <c r="VD75" s="19" t="s">
        <v>611</v>
      </c>
      <c r="VI75" s="18">
        <f t="shared" si="50"/>
        <v>0</v>
      </c>
      <c r="VJ75" s="18">
        <f t="shared" si="51"/>
        <v>0</v>
      </c>
      <c r="VK75" s="18">
        <f t="shared" si="52"/>
        <v>0</v>
      </c>
      <c r="VL75" s="18">
        <f t="shared" si="53"/>
        <v>0</v>
      </c>
      <c r="VN75" s="19" t="s">
        <v>611</v>
      </c>
      <c r="VO75" s="19" t="s">
        <v>611</v>
      </c>
      <c r="VU75" s="19" t="s">
        <v>611</v>
      </c>
      <c r="VV75" s="19" t="s">
        <v>611</v>
      </c>
      <c r="WS75" s="19" t="s">
        <v>611</v>
      </c>
      <c r="WT75" s="19" t="s">
        <v>611</v>
      </c>
      <c r="WU75" s="19" t="s">
        <v>611</v>
      </c>
      <c r="WZ75" s="19" t="s">
        <v>611</v>
      </c>
      <c r="XA75" s="19" t="s">
        <v>611</v>
      </c>
      <c r="XJ75" s="19" t="s">
        <v>611</v>
      </c>
      <c r="XK75" s="19" t="s">
        <v>611</v>
      </c>
      <c r="XX75" s="19" t="s">
        <v>611</v>
      </c>
      <c r="XY75" s="19" t="s">
        <v>611</v>
      </c>
      <c r="XZ75" s="19" t="s">
        <v>637</v>
      </c>
      <c r="YA75" s="17">
        <v>300000</v>
      </c>
      <c r="YB75" s="19" t="s">
        <v>2339</v>
      </c>
      <c r="YC75" s="19" t="s">
        <v>2340</v>
      </c>
      <c r="YD75" s="19" t="s">
        <v>610</v>
      </c>
    </row>
    <row r="76" spans="1:654" ht="15" customHeight="1">
      <c r="A76" s="17">
        <v>2024</v>
      </c>
      <c r="B76" s="17">
        <v>5901028</v>
      </c>
      <c r="C76" s="19" t="s">
        <v>2341</v>
      </c>
      <c r="D76" s="17">
        <v>1.5</v>
      </c>
      <c r="E76" s="19" t="s">
        <v>610</v>
      </c>
      <c r="F76" s="19" t="s">
        <v>611</v>
      </c>
      <c r="G76" s="22"/>
      <c r="H76" s="19" t="s">
        <v>611</v>
      </c>
      <c r="I76" s="22"/>
      <c r="J76" s="19" t="s">
        <v>611</v>
      </c>
      <c r="K76" s="22"/>
      <c r="L76" s="19" t="s">
        <v>611</v>
      </c>
      <c r="M76" s="22"/>
      <c r="N76" s="19" t="s">
        <v>611</v>
      </c>
      <c r="O76" s="22"/>
      <c r="P76" s="19" t="s">
        <v>611</v>
      </c>
      <c r="Q76" s="22"/>
      <c r="R76" s="19" t="s">
        <v>611</v>
      </c>
      <c r="S76" s="22"/>
      <c r="T76" s="22" t="s">
        <v>612</v>
      </c>
      <c r="U76" s="19" t="s">
        <v>611</v>
      </c>
      <c r="V76" s="19" t="s">
        <v>611</v>
      </c>
      <c r="W76" s="19" t="s">
        <v>655</v>
      </c>
      <c r="X76" s="19" t="s">
        <v>611</v>
      </c>
      <c r="Y76" s="19" t="s">
        <v>611</v>
      </c>
      <c r="Z76" s="19" t="s">
        <v>610</v>
      </c>
      <c r="AA76" s="19" t="s">
        <v>611</v>
      </c>
      <c r="AB76" s="22"/>
      <c r="AC76" s="19" t="s">
        <v>611</v>
      </c>
      <c r="AD76" s="22"/>
      <c r="AE76" s="19" t="s">
        <v>611</v>
      </c>
      <c r="AF76" s="22"/>
      <c r="AG76" s="19" t="s">
        <v>611</v>
      </c>
      <c r="AH76" s="22"/>
      <c r="AI76" s="19" t="s">
        <v>611</v>
      </c>
      <c r="AJ76" s="22"/>
      <c r="AK76" s="19" t="s">
        <v>611</v>
      </c>
      <c r="AL76" s="22"/>
      <c r="AM76" s="19" t="s">
        <v>611</v>
      </c>
      <c r="AN76" s="22"/>
      <c r="AO76" s="18" t="s">
        <v>612</v>
      </c>
      <c r="AP76" s="19" t="s">
        <v>611</v>
      </c>
      <c r="AQ76" s="19" t="s">
        <v>611</v>
      </c>
      <c r="AR76" s="19" t="s">
        <v>655</v>
      </c>
      <c r="AS76" s="19" t="s">
        <v>611</v>
      </c>
      <c r="AT76" s="19" t="s">
        <v>611</v>
      </c>
      <c r="AU76" s="18" t="s">
        <v>610</v>
      </c>
      <c r="AV76" s="19" t="s">
        <v>617</v>
      </c>
      <c r="AW76" s="19" t="s">
        <v>611</v>
      </c>
      <c r="AX76" s="19" t="s">
        <v>611</v>
      </c>
      <c r="AY76" s="19" t="s">
        <v>611</v>
      </c>
      <c r="AZ76" s="19" t="s">
        <v>619</v>
      </c>
      <c r="BA76" s="19" t="s">
        <v>611</v>
      </c>
      <c r="BB76" s="19" t="s">
        <v>611</v>
      </c>
      <c r="BC76" s="19" t="s">
        <v>615</v>
      </c>
      <c r="BD76" s="19" t="s">
        <v>611</v>
      </c>
      <c r="BE76" s="17">
        <v>1012</v>
      </c>
      <c r="BF76" s="17">
        <v>0</v>
      </c>
      <c r="BG76" s="17">
        <v>1012</v>
      </c>
      <c r="BI76" s="19" t="s">
        <v>661</v>
      </c>
      <c r="BJ76" s="17">
        <v>574</v>
      </c>
      <c r="BK76" s="17">
        <v>438</v>
      </c>
      <c r="BL76" s="19" t="s">
        <v>2342</v>
      </c>
      <c r="BM76" s="19" t="s">
        <v>611</v>
      </c>
      <c r="BN76" s="19" t="s">
        <v>611</v>
      </c>
      <c r="BO76" s="19" t="s">
        <v>611</v>
      </c>
      <c r="BP76" s="19" t="s">
        <v>611</v>
      </c>
      <c r="BQ76" s="19" t="s">
        <v>611</v>
      </c>
      <c r="BR76" s="19" t="s">
        <v>611</v>
      </c>
      <c r="BS76" s="19" t="s">
        <v>1450</v>
      </c>
      <c r="BT76" s="19" t="s">
        <v>610</v>
      </c>
      <c r="BY76" s="19" t="s">
        <v>611</v>
      </c>
      <c r="BZ76" s="19" t="s">
        <v>611</v>
      </c>
      <c r="CA76" s="19" t="s">
        <v>611</v>
      </c>
      <c r="CB76" s="19" t="s">
        <v>611</v>
      </c>
      <c r="CC76" s="19" t="s">
        <v>611</v>
      </c>
      <c r="CD76" s="19" t="s">
        <v>611</v>
      </c>
      <c r="CE76" s="19" t="s">
        <v>611</v>
      </c>
      <c r="CF76" s="19" t="s">
        <v>611</v>
      </c>
      <c r="CG76" s="19" t="s">
        <v>611</v>
      </c>
      <c r="CH76" s="19" t="s">
        <v>611</v>
      </c>
      <c r="CI76" s="19" t="s">
        <v>611</v>
      </c>
      <c r="CJ76" s="19" t="s">
        <v>611</v>
      </c>
      <c r="CK76" s="19" t="s">
        <v>611</v>
      </c>
      <c r="CL76" s="19" t="s">
        <v>611</v>
      </c>
      <c r="CM76" s="19" t="s">
        <v>611</v>
      </c>
      <c r="CN76" s="19" t="s">
        <v>611</v>
      </c>
      <c r="CO76" s="19" t="s">
        <v>611</v>
      </c>
      <c r="CP76" s="19" t="s">
        <v>611</v>
      </c>
      <c r="CQ76" s="19" t="s">
        <v>622</v>
      </c>
      <c r="CR76" s="19" t="s">
        <v>611</v>
      </c>
      <c r="CS76" s="19" t="s">
        <v>611</v>
      </c>
      <c r="CT76" s="19" t="s">
        <v>610</v>
      </c>
      <c r="CU76" s="19" t="s">
        <v>611</v>
      </c>
      <c r="CY76" s="19" t="s">
        <v>611</v>
      </c>
      <c r="CZ76" s="19" t="s">
        <v>611</v>
      </c>
      <c r="DA76" s="19" t="s">
        <v>611</v>
      </c>
      <c r="DB76" s="19" t="s">
        <v>611</v>
      </c>
      <c r="DC76" s="19" t="s">
        <v>611</v>
      </c>
      <c r="DD76" s="19" t="s">
        <v>611</v>
      </c>
      <c r="DE76" s="19" t="s">
        <v>611</v>
      </c>
      <c r="DF76" s="19" t="s">
        <v>611</v>
      </c>
      <c r="DG76" s="19" t="s">
        <v>611</v>
      </c>
      <c r="DK76" s="19" t="s">
        <v>611</v>
      </c>
      <c r="DL76" s="17">
        <v>0</v>
      </c>
      <c r="DN76" s="17">
        <v>0</v>
      </c>
      <c r="DP76" s="17">
        <v>0</v>
      </c>
      <c r="DR76" s="19" t="s">
        <v>2343</v>
      </c>
      <c r="DS76" s="19" t="s">
        <v>610</v>
      </c>
      <c r="DT76" s="19" t="s">
        <v>610</v>
      </c>
      <c r="DU76" s="19" t="s">
        <v>610</v>
      </c>
      <c r="DV76" s="18" t="s">
        <v>610</v>
      </c>
      <c r="DW76" s="19" t="s">
        <v>610</v>
      </c>
      <c r="DX76" s="19" t="s">
        <v>894</v>
      </c>
      <c r="DY76" s="19" t="s">
        <v>611</v>
      </c>
      <c r="DZ76" s="19" t="s">
        <v>790</v>
      </c>
      <c r="EA76" s="19" t="s">
        <v>791</v>
      </c>
      <c r="EB76" s="19" t="s">
        <v>611</v>
      </c>
      <c r="EC76" s="19" t="s">
        <v>611</v>
      </c>
      <c r="ED76" s="19" t="s">
        <v>611</v>
      </c>
      <c r="EE76" s="19" t="s">
        <v>611</v>
      </c>
      <c r="EF76" s="19" t="s">
        <v>611</v>
      </c>
      <c r="EG76" s="19" t="s">
        <v>1450</v>
      </c>
      <c r="EH76" s="19" t="s">
        <v>611</v>
      </c>
      <c r="EI76" s="19" t="s">
        <v>672</v>
      </c>
      <c r="EJ76" s="19" t="s">
        <v>611</v>
      </c>
      <c r="EK76" s="19" t="s">
        <v>611</v>
      </c>
      <c r="EL76" s="19" t="s">
        <v>611</v>
      </c>
      <c r="EM76" s="19" t="s">
        <v>611</v>
      </c>
      <c r="EN76" s="19" t="s">
        <v>611</v>
      </c>
      <c r="EO76" s="19" t="s">
        <v>611</v>
      </c>
      <c r="EP76" s="19" t="s">
        <v>611</v>
      </c>
      <c r="EQ76" s="19" t="s">
        <v>611</v>
      </c>
      <c r="ER76" s="19" t="s">
        <v>611</v>
      </c>
      <c r="ES76" s="19" t="s">
        <v>611</v>
      </c>
      <c r="ET76" s="19" t="s">
        <v>611</v>
      </c>
      <c r="EU76" s="19" t="s">
        <v>611</v>
      </c>
      <c r="EV76" s="19" t="s">
        <v>611</v>
      </c>
      <c r="EW76" s="19" t="s">
        <v>611</v>
      </c>
      <c r="EX76" s="19" t="s">
        <v>611</v>
      </c>
      <c r="EY76" s="19" t="s">
        <v>611</v>
      </c>
      <c r="EZ76" s="19" t="s">
        <v>611</v>
      </c>
      <c r="FA76" s="19" t="s">
        <v>611</v>
      </c>
      <c r="FB76" s="19" t="s">
        <v>611</v>
      </c>
      <c r="FC76" s="19" t="s">
        <v>2344</v>
      </c>
      <c r="FD76" s="19" t="s">
        <v>611</v>
      </c>
      <c r="FE76" s="19" t="s">
        <v>611</v>
      </c>
      <c r="FF76" s="19" t="s">
        <v>611</v>
      </c>
      <c r="FG76" s="19" t="s">
        <v>611</v>
      </c>
      <c r="FH76" s="19" t="s">
        <v>611</v>
      </c>
      <c r="FI76" s="19" t="s">
        <v>611</v>
      </c>
      <c r="FJ76" s="19" t="s">
        <v>2345</v>
      </c>
      <c r="FK76" s="18" t="s">
        <v>872</v>
      </c>
      <c r="FL76" s="18" t="s">
        <v>2344</v>
      </c>
      <c r="FM76" s="19" t="s">
        <v>611</v>
      </c>
      <c r="FN76" s="19" t="s">
        <v>672</v>
      </c>
      <c r="FO76" s="19" t="s">
        <v>611</v>
      </c>
      <c r="FP76" s="19" t="s">
        <v>611</v>
      </c>
      <c r="FQ76" s="19" t="s">
        <v>611</v>
      </c>
      <c r="FR76" s="19" t="s">
        <v>611</v>
      </c>
      <c r="FS76" s="19" t="s">
        <v>611</v>
      </c>
      <c r="FT76" s="19" t="s">
        <v>611</v>
      </c>
      <c r="FU76" s="19" t="s">
        <v>611</v>
      </c>
      <c r="FV76" s="19" t="s">
        <v>611</v>
      </c>
      <c r="FW76" s="19" t="s">
        <v>611</v>
      </c>
      <c r="FX76" s="19" t="s">
        <v>611</v>
      </c>
      <c r="FY76" s="19" t="s">
        <v>611</v>
      </c>
      <c r="FZ76" s="19" t="s">
        <v>611</v>
      </c>
      <c r="GA76" s="19" t="s">
        <v>611</v>
      </c>
      <c r="GB76" s="19" t="s">
        <v>611</v>
      </c>
      <c r="GC76" s="19" t="s">
        <v>611</v>
      </c>
      <c r="GD76" s="19" t="s">
        <v>611</v>
      </c>
      <c r="GE76" s="19" t="s">
        <v>679</v>
      </c>
      <c r="GF76" s="19" t="s">
        <v>611</v>
      </c>
      <c r="GG76" s="19" t="s">
        <v>611</v>
      </c>
      <c r="GH76" s="19" t="s">
        <v>611</v>
      </c>
      <c r="GI76" s="19" t="s">
        <v>611</v>
      </c>
      <c r="GJ76" s="19" t="s">
        <v>611</v>
      </c>
      <c r="GK76" s="19" t="s">
        <v>611</v>
      </c>
      <c r="GL76" s="19" t="s">
        <v>629</v>
      </c>
      <c r="GM76" s="19" t="s">
        <v>611</v>
      </c>
      <c r="GN76" s="19" t="s">
        <v>611</v>
      </c>
      <c r="GO76" s="19" t="s">
        <v>611</v>
      </c>
      <c r="GP76" s="19" t="s">
        <v>611</v>
      </c>
      <c r="GQ76" s="19" t="s">
        <v>611</v>
      </c>
      <c r="GR76" s="19" t="s">
        <v>611</v>
      </c>
      <c r="GS76" s="19" t="s">
        <v>611</v>
      </c>
      <c r="GT76" s="19" t="s">
        <v>611</v>
      </c>
      <c r="GU76" s="19" t="s">
        <v>611</v>
      </c>
      <c r="GV76" s="19" t="s">
        <v>611</v>
      </c>
      <c r="GW76" s="19" t="s">
        <v>611</v>
      </c>
      <c r="GX76" s="19" t="s">
        <v>611</v>
      </c>
      <c r="GY76" s="19" t="s">
        <v>611</v>
      </c>
      <c r="GZ76" s="19" t="s">
        <v>611</v>
      </c>
      <c r="HA76" s="19" t="s">
        <v>2346</v>
      </c>
      <c r="HB76" s="18"/>
      <c r="HC76" s="18" t="s">
        <v>2347</v>
      </c>
      <c r="HD76" s="19" t="s">
        <v>611</v>
      </c>
      <c r="HE76" s="19" t="s">
        <v>672</v>
      </c>
      <c r="HF76" s="19" t="s">
        <v>611</v>
      </c>
      <c r="HG76" s="19" t="s">
        <v>611</v>
      </c>
      <c r="HH76" s="19" t="s">
        <v>611</v>
      </c>
      <c r="HI76" s="19" t="s">
        <v>611</v>
      </c>
      <c r="HJ76" s="19" t="s">
        <v>611</v>
      </c>
      <c r="HK76" s="19" t="s">
        <v>611</v>
      </c>
      <c r="HL76" s="19" t="s">
        <v>611</v>
      </c>
      <c r="HM76" s="19" t="s">
        <v>611</v>
      </c>
      <c r="HN76" s="19" t="s">
        <v>696</v>
      </c>
      <c r="HO76" s="19" t="s">
        <v>611</v>
      </c>
      <c r="HP76" s="19" t="s">
        <v>611</v>
      </c>
      <c r="HQ76" s="19" t="s">
        <v>611</v>
      </c>
      <c r="HR76" s="19" t="s">
        <v>611</v>
      </c>
      <c r="HS76" s="19" t="s">
        <v>611</v>
      </c>
      <c r="HT76" s="19" t="s">
        <v>611</v>
      </c>
      <c r="HU76" s="19" t="s">
        <v>701</v>
      </c>
      <c r="HV76" s="19" t="s">
        <v>611</v>
      </c>
      <c r="HW76" s="19" t="s">
        <v>703</v>
      </c>
      <c r="HX76" s="19" t="s">
        <v>704</v>
      </c>
      <c r="HY76" s="19" t="s">
        <v>611</v>
      </c>
      <c r="HZ76" s="19" t="s">
        <v>611</v>
      </c>
      <c r="IA76" s="19" t="s">
        <v>611</v>
      </c>
      <c r="IB76" s="18" t="s">
        <v>872</v>
      </c>
      <c r="IC76" s="18" t="s">
        <v>2348</v>
      </c>
      <c r="ID76" s="19" t="s">
        <v>2349</v>
      </c>
      <c r="IE76" s="19" t="s">
        <v>625</v>
      </c>
      <c r="IF76" s="19" t="s">
        <v>672</v>
      </c>
      <c r="IG76" s="19" t="s">
        <v>611</v>
      </c>
      <c r="IH76" s="18" t="s">
        <v>611</v>
      </c>
      <c r="II76" s="19" t="s">
        <v>611</v>
      </c>
      <c r="IJ76" s="19" t="s">
        <v>611</v>
      </c>
      <c r="IK76" s="19" t="s">
        <v>611</v>
      </c>
      <c r="IL76" s="19" t="s">
        <v>611</v>
      </c>
      <c r="IM76" s="19" t="s">
        <v>611</v>
      </c>
      <c r="IN76" s="19" t="s">
        <v>611</v>
      </c>
      <c r="IO76" s="19" t="s">
        <v>611</v>
      </c>
      <c r="IP76" s="19" t="s">
        <v>611</v>
      </c>
      <c r="IQ76" s="19" t="s">
        <v>611</v>
      </c>
      <c r="IR76" s="19" t="s">
        <v>611</v>
      </c>
      <c r="IS76" s="19" t="s">
        <v>720</v>
      </c>
      <c r="IT76" s="19" t="s">
        <v>611</v>
      </c>
      <c r="IU76" s="19" t="s">
        <v>611</v>
      </c>
      <c r="IV76" s="19" t="s">
        <v>611</v>
      </c>
      <c r="IW76" s="19" t="s">
        <v>713</v>
      </c>
      <c r="IX76" s="19" t="s">
        <v>611</v>
      </c>
      <c r="IY76" s="19" t="s">
        <v>611</v>
      </c>
      <c r="IZ76" s="19" t="s">
        <v>611</v>
      </c>
      <c r="JA76" s="19" t="s">
        <v>611</v>
      </c>
      <c r="JB76" s="19" t="s">
        <v>611</v>
      </c>
      <c r="JC76" s="19" t="s">
        <v>611</v>
      </c>
      <c r="JD76" s="19" t="s">
        <v>611</v>
      </c>
      <c r="JE76" s="19" t="s">
        <v>611</v>
      </c>
      <c r="JF76" s="19" t="s">
        <v>611</v>
      </c>
      <c r="JG76" s="19" t="s">
        <v>611</v>
      </c>
      <c r="JH76" s="19" t="s">
        <v>611</v>
      </c>
      <c r="JI76" s="19" t="s">
        <v>2350</v>
      </c>
      <c r="JJ76" s="18" t="s">
        <v>2351</v>
      </c>
      <c r="JK76" s="18" t="s">
        <v>713</v>
      </c>
      <c r="JL76" s="19" t="s">
        <v>638</v>
      </c>
      <c r="JM76" s="17">
        <v>0.2</v>
      </c>
      <c r="JN76" s="19" t="s">
        <v>727</v>
      </c>
      <c r="JO76" s="17">
        <v>0.1</v>
      </c>
      <c r="JP76" s="19" t="s">
        <v>728</v>
      </c>
      <c r="JQ76" s="17">
        <v>0.1</v>
      </c>
      <c r="JR76" s="19" t="s">
        <v>729</v>
      </c>
      <c r="JS76" s="17">
        <v>0.1</v>
      </c>
      <c r="JT76" s="19" t="s">
        <v>611</v>
      </c>
      <c r="JU76" s="19" t="s">
        <v>730</v>
      </c>
      <c r="JV76" s="17">
        <v>14685</v>
      </c>
      <c r="JW76" s="19" t="s">
        <v>727</v>
      </c>
      <c r="JX76" s="17">
        <v>17188</v>
      </c>
      <c r="JY76" s="19" t="s">
        <v>611</v>
      </c>
      <c r="KA76" s="19" t="s">
        <v>611</v>
      </c>
      <c r="KC76" s="19" t="s">
        <v>611</v>
      </c>
      <c r="KD76" s="19" t="s">
        <v>611</v>
      </c>
      <c r="KF76" s="19" t="s">
        <v>611</v>
      </c>
      <c r="KH76" s="19" t="s">
        <v>610</v>
      </c>
      <c r="KI76" s="19" t="s">
        <v>611</v>
      </c>
      <c r="KJ76" s="19" t="s">
        <v>733</v>
      </c>
      <c r="KK76" s="19" t="s">
        <v>611</v>
      </c>
      <c r="KL76" s="19" t="s">
        <v>611</v>
      </c>
      <c r="KM76" s="19" t="s">
        <v>611</v>
      </c>
      <c r="KN76" s="19" t="s">
        <v>611</v>
      </c>
      <c r="KO76" s="19" t="s">
        <v>611</v>
      </c>
      <c r="KP76" s="19" t="s">
        <v>611</v>
      </c>
      <c r="KQ76" s="19" t="s">
        <v>610</v>
      </c>
      <c r="KR76" s="19" t="s">
        <v>642</v>
      </c>
      <c r="KS76" s="19" t="s">
        <v>2352</v>
      </c>
      <c r="KT76" s="19" t="s">
        <v>611</v>
      </c>
      <c r="KU76" s="19" t="s">
        <v>611</v>
      </c>
      <c r="KV76" s="19" t="s">
        <v>739</v>
      </c>
      <c r="KW76" s="19" t="s">
        <v>2353</v>
      </c>
      <c r="KX76" s="19" t="s">
        <v>644</v>
      </c>
      <c r="KY76" s="19" t="s">
        <v>2354</v>
      </c>
      <c r="KZ76" s="19" t="s">
        <v>611</v>
      </c>
      <c r="LA76" s="19" t="s">
        <v>611</v>
      </c>
      <c r="LB76" s="19" t="s">
        <v>744</v>
      </c>
      <c r="LC76" s="19" t="s">
        <v>2355</v>
      </c>
      <c r="LD76" s="19" t="s">
        <v>611</v>
      </c>
      <c r="LE76" s="19" t="s">
        <v>611</v>
      </c>
      <c r="LF76" s="19" t="s">
        <v>611</v>
      </c>
      <c r="LG76" s="19" t="s">
        <v>611</v>
      </c>
      <c r="LH76" s="19" t="s">
        <v>611</v>
      </c>
      <c r="LI76" s="19" t="s">
        <v>611</v>
      </c>
      <c r="LJ76" s="19" t="s">
        <v>611</v>
      </c>
      <c r="LK76" s="19" t="s">
        <v>611</v>
      </c>
      <c r="LL76" s="19" t="s">
        <v>611</v>
      </c>
      <c r="LM76" s="19" t="s">
        <v>611</v>
      </c>
      <c r="LN76" s="19" t="s">
        <v>611</v>
      </c>
      <c r="LO76" s="19" t="s">
        <v>611</v>
      </c>
      <c r="LP76" s="19" t="s">
        <v>611</v>
      </c>
      <c r="LQ76" s="19" t="s">
        <v>611</v>
      </c>
      <c r="LR76" s="19" t="s">
        <v>611</v>
      </c>
      <c r="LS76" s="19" t="s">
        <v>611</v>
      </c>
      <c r="LT76" s="19" t="s">
        <v>611</v>
      </c>
      <c r="LU76" s="19" t="s">
        <v>611</v>
      </c>
      <c r="LV76" s="19" t="s">
        <v>611</v>
      </c>
      <c r="LW76" s="19" t="s">
        <v>760</v>
      </c>
      <c r="LX76" s="19" t="s">
        <v>761</v>
      </c>
      <c r="LY76" s="19" t="s">
        <v>762</v>
      </c>
      <c r="LZ76" s="19" t="s">
        <v>611</v>
      </c>
      <c r="MA76" s="19" t="s">
        <v>611</v>
      </c>
      <c r="MB76" s="19" t="s">
        <v>611</v>
      </c>
      <c r="MC76" s="19" t="s">
        <v>611</v>
      </c>
      <c r="MD76" s="19" t="s">
        <v>767</v>
      </c>
      <c r="ME76" s="19" t="s">
        <v>768</v>
      </c>
      <c r="MF76" s="19" t="s">
        <v>611</v>
      </c>
      <c r="MG76" s="19" t="s">
        <v>611</v>
      </c>
      <c r="MH76" s="19" t="s">
        <v>611</v>
      </c>
      <c r="MI76" s="19" t="s">
        <v>611</v>
      </c>
      <c r="MJ76" s="19" t="s">
        <v>1450</v>
      </c>
      <c r="MK76" s="19" t="s">
        <v>771</v>
      </c>
      <c r="ML76" s="19" t="s">
        <v>611</v>
      </c>
      <c r="MM76" s="19" t="s">
        <v>647</v>
      </c>
      <c r="MN76" s="19" t="s">
        <v>611</v>
      </c>
      <c r="MO76" s="19" t="s">
        <v>611</v>
      </c>
      <c r="MP76" s="19" t="s">
        <v>610</v>
      </c>
      <c r="MQ76" s="19" t="s">
        <v>611</v>
      </c>
      <c r="MR76" s="19" t="s">
        <v>611</v>
      </c>
      <c r="MS76" s="19" t="s">
        <v>611</v>
      </c>
      <c r="MT76" s="19" t="s">
        <v>648</v>
      </c>
      <c r="MU76" s="19" t="s">
        <v>883</v>
      </c>
      <c r="MV76" s="19" t="s">
        <v>611</v>
      </c>
      <c r="MW76" s="19" t="s">
        <v>611</v>
      </c>
      <c r="MX76" s="19" t="s">
        <v>611</v>
      </c>
      <c r="MY76" s="19" t="s">
        <v>611</v>
      </c>
      <c r="MZ76" s="19" t="s">
        <v>611</v>
      </c>
      <c r="NA76" s="19" t="s">
        <v>611</v>
      </c>
      <c r="NB76" s="19" t="s">
        <v>611</v>
      </c>
      <c r="NC76" s="19" t="s">
        <v>611</v>
      </c>
      <c r="ND76" s="19" t="s">
        <v>611</v>
      </c>
      <c r="NE76" s="19" t="s">
        <v>611</v>
      </c>
      <c r="NF76" s="19" t="s">
        <v>611</v>
      </c>
      <c r="NG76" s="19" t="s">
        <v>611</v>
      </c>
      <c r="NH76" s="19" t="s">
        <v>611</v>
      </c>
      <c r="NI76" s="19" t="s">
        <v>611</v>
      </c>
      <c r="NJ76" s="19" t="s">
        <v>611</v>
      </c>
      <c r="NK76" s="19" t="s">
        <v>611</v>
      </c>
      <c r="NL76" s="19" t="s">
        <v>649</v>
      </c>
      <c r="NM76" s="19" t="s">
        <v>611</v>
      </c>
      <c r="NN76" s="19" t="s">
        <v>611</v>
      </c>
      <c r="NO76" s="19" t="s">
        <v>1450</v>
      </c>
      <c r="NP76" s="18">
        <f t="shared" si="36"/>
        <v>0</v>
      </c>
      <c r="NQ76" s="18">
        <f t="shared" si="37"/>
        <v>0</v>
      </c>
      <c r="NR76" s="18">
        <f>SUM(OD76,QD76)</f>
        <v>0</v>
      </c>
      <c r="NS76" s="18">
        <f>SUM(OE76,QE76)</f>
        <v>0</v>
      </c>
      <c r="NT76" s="18">
        <f>SUM(OF76,QF76)</f>
        <v>0</v>
      </c>
      <c r="NU76" s="18">
        <f>SUM(OG76,QG76)</f>
        <v>0</v>
      </c>
      <c r="NV76" s="17">
        <v>272737</v>
      </c>
      <c r="OD76" s="18">
        <f t="shared" si="38"/>
        <v>0</v>
      </c>
      <c r="OE76" s="18">
        <f>SUM(OR76,OS76,OT76,OU76,OV76,OW76,OX76,OY76,OZ76,PA76,PB76,PC76,PD76,PE76)</f>
        <v>0</v>
      </c>
      <c r="OF76" s="18">
        <f>SUM(NW76,NX76,NY76,NZ76,OA76,OB76,OC76,OI76,PF76,PG76,PH76,PI76,PJ76,PK76,PM76)</f>
        <v>0</v>
      </c>
      <c r="OG76" s="18">
        <f t="shared" si="39"/>
        <v>0</v>
      </c>
      <c r="OH76" s="19"/>
      <c r="OI76" s="18" t="s">
        <v>611</v>
      </c>
      <c r="OQ76" s="19" t="s">
        <v>611</v>
      </c>
      <c r="PE76" s="19" t="s">
        <v>611</v>
      </c>
      <c r="PL76" s="19" t="s">
        <v>611</v>
      </c>
      <c r="PM76" s="19" t="s">
        <v>611</v>
      </c>
      <c r="PX76" s="19" t="s">
        <v>611</v>
      </c>
      <c r="PY76" s="19" t="s">
        <v>611</v>
      </c>
      <c r="QD76" s="18">
        <f t="shared" si="40"/>
        <v>0</v>
      </c>
      <c r="QE76" s="18">
        <f t="shared" si="41"/>
        <v>0</v>
      </c>
      <c r="QF76" s="18">
        <f t="shared" si="42"/>
        <v>0</v>
      </c>
      <c r="QG76" s="18">
        <f t="shared" si="43"/>
        <v>0</v>
      </c>
      <c r="QI76" s="19" t="s">
        <v>611</v>
      </c>
      <c r="QJ76" s="19" t="s">
        <v>611</v>
      </c>
      <c r="QP76" s="19" t="s">
        <v>611</v>
      </c>
      <c r="QQ76" s="18" t="s">
        <v>611</v>
      </c>
      <c r="RN76" s="19" t="s">
        <v>611</v>
      </c>
      <c r="RO76" s="19" t="s">
        <v>611</v>
      </c>
      <c r="RP76" s="19" t="s">
        <v>611</v>
      </c>
      <c r="RU76" s="19" t="s">
        <v>611</v>
      </c>
      <c r="RV76" s="19" t="s">
        <v>611</v>
      </c>
      <c r="SE76" s="19" t="s">
        <v>611</v>
      </c>
      <c r="SF76" s="19" t="s">
        <v>611</v>
      </c>
      <c r="SS76" s="19" t="s">
        <v>611</v>
      </c>
      <c r="ST76" s="19" t="s">
        <v>611</v>
      </c>
      <c r="SU76" s="19" t="s">
        <v>2356</v>
      </c>
      <c r="SV76" s="19" t="s">
        <v>611</v>
      </c>
      <c r="SW76" s="19" t="s">
        <v>2357</v>
      </c>
      <c r="SX76" s="18">
        <f t="shared" si="44"/>
        <v>186164</v>
      </c>
      <c r="SY76" s="18">
        <f t="shared" si="45"/>
        <v>0</v>
      </c>
      <c r="SZ76" s="19" t="s">
        <v>611</v>
      </c>
      <c r="TH76" s="18">
        <f t="shared" si="46"/>
        <v>0</v>
      </c>
      <c r="TI76" s="18">
        <f t="shared" si="47"/>
        <v>186164</v>
      </c>
      <c r="TJ76" s="18">
        <f t="shared" si="48"/>
        <v>0</v>
      </c>
      <c r="TK76" s="18">
        <f t="shared" si="49"/>
        <v>0</v>
      </c>
      <c r="TL76" s="19"/>
      <c r="TM76" s="19"/>
      <c r="TT76" s="19" t="s">
        <v>611</v>
      </c>
      <c r="TU76" s="19" t="s">
        <v>611</v>
      </c>
      <c r="UG76" s="18">
        <v>186164</v>
      </c>
      <c r="UI76" s="19" t="s">
        <v>611</v>
      </c>
      <c r="UJ76" s="19" t="s">
        <v>611</v>
      </c>
      <c r="UQ76" s="19" t="s">
        <v>611</v>
      </c>
      <c r="UR76" s="19" t="s">
        <v>611</v>
      </c>
      <c r="VC76" s="19" t="s">
        <v>611</v>
      </c>
      <c r="VD76" s="19" t="s">
        <v>611</v>
      </c>
      <c r="VI76" s="18">
        <f t="shared" si="50"/>
        <v>0</v>
      </c>
      <c r="VJ76" s="18">
        <f t="shared" si="51"/>
        <v>0</v>
      </c>
      <c r="VK76" s="18">
        <f t="shared" si="52"/>
        <v>0</v>
      </c>
      <c r="VL76" s="18">
        <f t="shared" si="53"/>
        <v>0</v>
      </c>
      <c r="VN76" s="19" t="s">
        <v>611</v>
      </c>
      <c r="VO76" s="19" t="s">
        <v>611</v>
      </c>
      <c r="VU76" s="19" t="s">
        <v>611</v>
      </c>
      <c r="VV76" s="19" t="s">
        <v>611</v>
      </c>
      <c r="WS76" s="19" t="s">
        <v>611</v>
      </c>
      <c r="WT76" s="19" t="s">
        <v>611</v>
      </c>
      <c r="WU76" s="19" t="s">
        <v>611</v>
      </c>
      <c r="WZ76" s="19" t="s">
        <v>611</v>
      </c>
      <c r="XA76" s="19" t="s">
        <v>611</v>
      </c>
      <c r="XJ76" s="19" t="s">
        <v>611</v>
      </c>
      <c r="XK76" s="19" t="s">
        <v>611</v>
      </c>
      <c r="XX76" s="19" t="s">
        <v>611</v>
      </c>
      <c r="XY76" s="19" t="s">
        <v>611</v>
      </c>
      <c r="XZ76" s="19" t="s">
        <v>2358</v>
      </c>
      <c r="YA76" s="17">
        <v>0</v>
      </c>
      <c r="YB76" s="19" t="s">
        <v>1450</v>
      </c>
      <c r="YC76" s="19" t="s">
        <v>2359</v>
      </c>
      <c r="YD76" s="19" t="s">
        <v>610</v>
      </c>
    </row>
    <row r="77" spans="1:654" ht="15" customHeight="1">
      <c r="A77" s="17">
        <v>2024</v>
      </c>
      <c r="B77" s="17">
        <v>5949005</v>
      </c>
      <c r="C77" s="19" t="s">
        <v>2360</v>
      </c>
      <c r="D77" s="17">
        <v>1</v>
      </c>
      <c r="E77" s="19" t="s">
        <v>615</v>
      </c>
      <c r="F77" s="19" t="s">
        <v>890</v>
      </c>
      <c r="G77" s="22">
        <v>44287</v>
      </c>
      <c r="H77" s="19" t="s">
        <v>611</v>
      </c>
      <c r="I77" s="22"/>
      <c r="J77" s="19" t="s">
        <v>611</v>
      </c>
      <c r="K77" s="22"/>
      <c r="L77" s="19" t="s">
        <v>611</v>
      </c>
      <c r="M77" s="22"/>
      <c r="N77" s="19" t="s">
        <v>611</v>
      </c>
      <c r="O77" s="22"/>
      <c r="P77" s="19" t="s">
        <v>611</v>
      </c>
      <c r="Q77" s="22"/>
      <c r="R77" s="19" t="s">
        <v>611</v>
      </c>
      <c r="S77" s="19"/>
      <c r="T77" s="22" t="s">
        <v>890</v>
      </c>
      <c r="U77" s="19" t="s">
        <v>611</v>
      </c>
      <c r="V77" s="19" t="s">
        <v>2361</v>
      </c>
      <c r="W77" s="19" t="s">
        <v>611</v>
      </c>
      <c r="X77" s="19" t="s">
        <v>611</v>
      </c>
      <c r="Y77" s="19" t="s">
        <v>611</v>
      </c>
      <c r="Z77" s="19" t="s">
        <v>610</v>
      </c>
      <c r="AA77" s="19" t="s">
        <v>611</v>
      </c>
      <c r="AB77" s="22"/>
      <c r="AC77" s="19" t="s">
        <v>611</v>
      </c>
      <c r="AD77" s="22"/>
      <c r="AE77" s="19" t="s">
        <v>611</v>
      </c>
      <c r="AF77" s="22"/>
      <c r="AG77" s="19" t="s">
        <v>611</v>
      </c>
      <c r="AH77" s="22"/>
      <c r="AI77" s="19" t="s">
        <v>611</v>
      </c>
      <c r="AJ77" s="22"/>
      <c r="AK77" s="19" t="s">
        <v>611</v>
      </c>
      <c r="AL77" s="22"/>
      <c r="AM77" s="19" t="s">
        <v>611</v>
      </c>
      <c r="AN77" s="22"/>
      <c r="AO77" s="22" t="s">
        <v>612</v>
      </c>
      <c r="AP77" s="19" t="s">
        <v>611</v>
      </c>
      <c r="AQ77" s="19" t="s">
        <v>611</v>
      </c>
      <c r="AR77" s="19" t="s">
        <v>655</v>
      </c>
      <c r="AS77" s="19" t="s">
        <v>611</v>
      </c>
      <c r="AT77" s="19" t="s">
        <v>611</v>
      </c>
      <c r="AU77" s="18" t="s">
        <v>615</v>
      </c>
      <c r="AV77" s="19" t="s">
        <v>617</v>
      </c>
      <c r="AW77" s="19" t="s">
        <v>618</v>
      </c>
      <c r="AX77" s="19" t="s">
        <v>611</v>
      </c>
      <c r="AY77" s="19" t="s">
        <v>611</v>
      </c>
      <c r="AZ77" s="19" t="s">
        <v>619</v>
      </c>
      <c r="BA77" s="19" t="s">
        <v>611</v>
      </c>
      <c r="BB77" s="19" t="s">
        <v>611</v>
      </c>
      <c r="BC77" s="19" t="s">
        <v>1029</v>
      </c>
      <c r="BD77" s="19" t="s">
        <v>1362</v>
      </c>
      <c r="BI77" s="19" t="s">
        <v>611</v>
      </c>
      <c r="BL77" s="19" t="s">
        <v>611</v>
      </c>
      <c r="BM77" s="19" t="s">
        <v>611</v>
      </c>
      <c r="BN77" s="19" t="s">
        <v>611</v>
      </c>
      <c r="BO77" s="19" t="s">
        <v>611</v>
      </c>
      <c r="BP77" s="19" t="s">
        <v>611</v>
      </c>
      <c r="BQ77" s="19" t="s">
        <v>611</v>
      </c>
      <c r="BR77" s="19" t="s">
        <v>611</v>
      </c>
      <c r="BS77" s="19" t="s">
        <v>611</v>
      </c>
      <c r="BT77" s="19" t="s">
        <v>610</v>
      </c>
      <c r="BY77" s="19" t="s">
        <v>611</v>
      </c>
      <c r="BZ77" s="19" t="s">
        <v>611</v>
      </c>
      <c r="CA77" s="19" t="s">
        <v>611</v>
      </c>
      <c r="CB77" s="19" t="s">
        <v>611</v>
      </c>
      <c r="CC77" s="19" t="s">
        <v>611</v>
      </c>
      <c r="CD77" s="19" t="s">
        <v>611</v>
      </c>
      <c r="CE77" s="19" t="s">
        <v>611</v>
      </c>
      <c r="CF77" s="19" t="s">
        <v>611</v>
      </c>
      <c r="CG77" s="19" t="s">
        <v>611</v>
      </c>
      <c r="CH77" s="19" t="s">
        <v>611</v>
      </c>
      <c r="CI77" s="19" t="s">
        <v>611</v>
      </c>
      <c r="CJ77" s="19" t="s">
        <v>611</v>
      </c>
      <c r="CK77" s="19" t="s">
        <v>611</v>
      </c>
      <c r="CL77" s="19" t="s">
        <v>611</v>
      </c>
      <c r="CM77" s="19" t="s">
        <v>611</v>
      </c>
      <c r="CN77" s="19" t="s">
        <v>611</v>
      </c>
      <c r="CO77" s="19" t="s">
        <v>663</v>
      </c>
      <c r="CP77" s="19" t="s">
        <v>611</v>
      </c>
      <c r="CQ77" s="19" t="s">
        <v>611</v>
      </c>
      <c r="CR77" s="19" t="s">
        <v>611</v>
      </c>
      <c r="CS77" s="19" t="s">
        <v>611</v>
      </c>
      <c r="CT77" s="19" t="s">
        <v>615</v>
      </c>
      <c r="CU77" s="19" t="s">
        <v>1741</v>
      </c>
      <c r="CV77" s="17">
        <v>31834.01</v>
      </c>
      <c r="CW77" s="17">
        <v>70296.81</v>
      </c>
      <c r="CX77" s="17">
        <v>3684</v>
      </c>
      <c r="CY77" s="19" t="s">
        <v>611</v>
      </c>
      <c r="CZ77" s="19" t="s">
        <v>611</v>
      </c>
      <c r="DA77" s="19" t="s">
        <v>611</v>
      </c>
      <c r="DB77" s="19" t="s">
        <v>611</v>
      </c>
      <c r="DC77" s="19" t="s">
        <v>1262</v>
      </c>
      <c r="DD77" s="19" t="s">
        <v>611</v>
      </c>
      <c r="DE77" s="19" t="s">
        <v>611</v>
      </c>
      <c r="DF77" s="19" t="s">
        <v>611</v>
      </c>
      <c r="DG77" s="19" t="s">
        <v>611</v>
      </c>
      <c r="DK77" s="19" t="s">
        <v>611</v>
      </c>
      <c r="DL77" s="17">
        <v>20</v>
      </c>
      <c r="DM77" s="17">
        <v>2007</v>
      </c>
      <c r="DN77" s="17">
        <v>0</v>
      </c>
      <c r="DO77" s="17">
        <v>0</v>
      </c>
      <c r="DP77" s="17">
        <v>58</v>
      </c>
      <c r="DQ77" s="17">
        <v>2007</v>
      </c>
      <c r="DR77" s="19" t="s">
        <v>2362</v>
      </c>
      <c r="DS77" s="19" t="s">
        <v>610</v>
      </c>
      <c r="DT77" s="19" t="s">
        <v>610</v>
      </c>
      <c r="DU77" s="19" t="s">
        <v>610</v>
      </c>
      <c r="DV77" s="18" t="s">
        <v>610</v>
      </c>
      <c r="DW77" s="19" t="s">
        <v>610</v>
      </c>
      <c r="DX77" s="19" t="s">
        <v>894</v>
      </c>
      <c r="DY77" s="19" t="s">
        <v>611</v>
      </c>
      <c r="DZ77" s="19" t="s">
        <v>790</v>
      </c>
      <c r="EA77" s="19" t="s">
        <v>791</v>
      </c>
      <c r="EB77" s="19" t="s">
        <v>611</v>
      </c>
      <c r="EC77" s="19" t="s">
        <v>611</v>
      </c>
      <c r="ED77" s="19" t="s">
        <v>611</v>
      </c>
      <c r="EE77" s="19" t="s">
        <v>611</v>
      </c>
      <c r="EF77" s="19" t="s">
        <v>611</v>
      </c>
      <c r="EG77" s="19" t="s">
        <v>611</v>
      </c>
      <c r="EH77" s="19" t="s">
        <v>625</v>
      </c>
      <c r="EI77" s="19" t="s">
        <v>672</v>
      </c>
      <c r="EJ77" s="19" t="s">
        <v>611</v>
      </c>
      <c r="EK77" s="19" t="s">
        <v>849</v>
      </c>
      <c r="EL77" s="19" t="s">
        <v>611</v>
      </c>
      <c r="EM77" s="19" t="s">
        <v>611</v>
      </c>
      <c r="EN77" s="19" t="s">
        <v>626</v>
      </c>
      <c r="EO77" s="19" t="s">
        <v>611</v>
      </c>
      <c r="EP77" s="19" t="s">
        <v>611</v>
      </c>
      <c r="EQ77" s="19" t="s">
        <v>611</v>
      </c>
      <c r="ER77" s="19" t="s">
        <v>611</v>
      </c>
      <c r="ES77" s="19" t="s">
        <v>611</v>
      </c>
      <c r="ET77" s="19" t="s">
        <v>611</v>
      </c>
      <c r="EU77" s="19" t="s">
        <v>611</v>
      </c>
      <c r="EV77" s="19" t="s">
        <v>611</v>
      </c>
      <c r="EW77" s="19" t="s">
        <v>611</v>
      </c>
      <c r="EX77" s="19" t="s">
        <v>611</v>
      </c>
      <c r="EY77" s="19" t="s">
        <v>611</v>
      </c>
      <c r="EZ77" s="19" t="s">
        <v>611</v>
      </c>
      <c r="FA77" s="19" t="s">
        <v>611</v>
      </c>
      <c r="FB77" s="19" t="s">
        <v>611</v>
      </c>
      <c r="FC77" s="19" t="s">
        <v>2363</v>
      </c>
      <c r="FD77" s="19" t="s">
        <v>611</v>
      </c>
      <c r="FE77" s="19" t="s">
        <v>611</v>
      </c>
      <c r="FF77" s="19" t="s">
        <v>611</v>
      </c>
      <c r="FG77" s="19" t="s">
        <v>611</v>
      </c>
      <c r="FH77" s="19" t="s">
        <v>611</v>
      </c>
      <c r="FI77" s="19" t="s">
        <v>611</v>
      </c>
      <c r="FJ77" s="19" t="s">
        <v>2364</v>
      </c>
      <c r="FK77" s="18" t="s">
        <v>1678</v>
      </c>
      <c r="FL77" s="18" t="s">
        <v>2363</v>
      </c>
      <c r="FM77" s="19" t="s">
        <v>611</v>
      </c>
      <c r="FN77" s="19" t="s">
        <v>672</v>
      </c>
      <c r="FO77" s="19" t="s">
        <v>611</v>
      </c>
      <c r="FP77" s="19" t="s">
        <v>611</v>
      </c>
      <c r="FQ77" s="19" t="s">
        <v>611</v>
      </c>
      <c r="FR77" s="19" t="s">
        <v>611</v>
      </c>
      <c r="FS77" s="19" t="s">
        <v>611</v>
      </c>
      <c r="FT77" s="19" t="s">
        <v>611</v>
      </c>
      <c r="FU77" s="19" t="s">
        <v>611</v>
      </c>
      <c r="FV77" s="19" t="s">
        <v>611</v>
      </c>
      <c r="FW77" s="19" t="s">
        <v>611</v>
      </c>
      <c r="FX77" s="19" t="s">
        <v>611</v>
      </c>
      <c r="FY77" s="19" t="s">
        <v>611</v>
      </c>
      <c r="FZ77" s="19" t="s">
        <v>611</v>
      </c>
      <c r="GA77" s="19" t="s">
        <v>611</v>
      </c>
      <c r="GB77" s="19" t="s">
        <v>611</v>
      </c>
      <c r="GC77" s="19" t="s">
        <v>611</v>
      </c>
      <c r="GD77" s="19" t="s">
        <v>611</v>
      </c>
      <c r="GE77" s="19" t="s">
        <v>611</v>
      </c>
      <c r="GF77" s="19" t="s">
        <v>611</v>
      </c>
      <c r="GG77" s="19" t="s">
        <v>611</v>
      </c>
      <c r="GH77" s="19" t="s">
        <v>611</v>
      </c>
      <c r="GI77" s="19" t="s">
        <v>611</v>
      </c>
      <c r="GJ77" s="19" t="s">
        <v>611</v>
      </c>
      <c r="GK77" s="19" t="s">
        <v>683</v>
      </c>
      <c r="GL77" s="19" t="s">
        <v>611</v>
      </c>
      <c r="GM77" s="19" t="s">
        <v>611</v>
      </c>
      <c r="GN77" s="19" t="s">
        <v>611</v>
      </c>
      <c r="GO77" s="19" t="s">
        <v>611</v>
      </c>
      <c r="GP77" s="19" t="s">
        <v>611</v>
      </c>
      <c r="GQ77" s="19" t="s">
        <v>611</v>
      </c>
      <c r="GR77" s="19" t="s">
        <v>611</v>
      </c>
      <c r="GS77" s="19" t="s">
        <v>611</v>
      </c>
      <c r="GT77" s="19" t="s">
        <v>611</v>
      </c>
      <c r="GU77" s="19" t="s">
        <v>611</v>
      </c>
      <c r="GV77" s="19" t="s">
        <v>611</v>
      </c>
      <c r="GW77" s="19" t="s">
        <v>611</v>
      </c>
      <c r="GX77" s="19" t="s">
        <v>611</v>
      </c>
      <c r="GY77" s="19" t="s">
        <v>611</v>
      </c>
      <c r="GZ77" s="19" t="s">
        <v>611</v>
      </c>
      <c r="HA77" s="19" t="s">
        <v>2365</v>
      </c>
      <c r="HB77" s="18"/>
      <c r="HC77" s="18" t="s">
        <v>683</v>
      </c>
      <c r="HD77" s="19" t="s">
        <v>611</v>
      </c>
      <c r="HE77" s="19" t="s">
        <v>672</v>
      </c>
      <c r="HF77" s="19" t="s">
        <v>611</v>
      </c>
      <c r="HG77" s="19" t="s">
        <v>611</v>
      </c>
      <c r="HH77" s="19" t="s">
        <v>611</v>
      </c>
      <c r="HI77" s="19" t="s">
        <v>611</v>
      </c>
      <c r="HJ77" s="19" t="s">
        <v>611</v>
      </c>
      <c r="HK77" s="19" t="s">
        <v>611</v>
      </c>
      <c r="HL77" s="19" t="s">
        <v>611</v>
      </c>
      <c r="HM77" s="19" t="s">
        <v>611</v>
      </c>
      <c r="HN77" s="19" t="s">
        <v>696</v>
      </c>
      <c r="HO77" s="19" t="s">
        <v>697</v>
      </c>
      <c r="HP77" s="19" t="s">
        <v>939</v>
      </c>
      <c r="HQ77" s="19" t="s">
        <v>611</v>
      </c>
      <c r="HR77" s="19" t="s">
        <v>611</v>
      </c>
      <c r="HS77" s="19" t="s">
        <v>611</v>
      </c>
      <c r="HT77" s="19" t="s">
        <v>611</v>
      </c>
      <c r="HU77" s="19" t="s">
        <v>611</v>
      </c>
      <c r="HV77" s="19" t="s">
        <v>611</v>
      </c>
      <c r="HW77" s="19" t="s">
        <v>611</v>
      </c>
      <c r="HX77" s="19" t="s">
        <v>704</v>
      </c>
      <c r="HY77" s="19" t="s">
        <v>705</v>
      </c>
      <c r="HZ77" s="19" t="s">
        <v>706</v>
      </c>
      <c r="IA77" s="19" t="s">
        <v>707</v>
      </c>
      <c r="IB77" s="18" t="s">
        <v>872</v>
      </c>
      <c r="IC77" s="18" t="s">
        <v>2366</v>
      </c>
      <c r="ID77" s="19" t="s">
        <v>2367</v>
      </c>
      <c r="IE77" s="19" t="s">
        <v>625</v>
      </c>
      <c r="IF77" s="19" t="s">
        <v>672</v>
      </c>
      <c r="IG77" s="19" t="s">
        <v>611</v>
      </c>
      <c r="IH77" s="18" t="str">
        <f>CONCATENATE(IJ77,II77)</f>
        <v/>
      </c>
      <c r="II77" s="19" t="s">
        <v>611</v>
      </c>
      <c r="IJ77" s="19" t="s">
        <v>611</v>
      </c>
      <c r="IK77" s="19" t="s">
        <v>713</v>
      </c>
      <c r="IL77" s="19" t="s">
        <v>611</v>
      </c>
      <c r="IM77" s="19" t="s">
        <v>715</v>
      </c>
      <c r="IN77" s="19" t="s">
        <v>611</v>
      </c>
      <c r="IO77" s="19" t="s">
        <v>717</v>
      </c>
      <c r="IP77" s="19" t="s">
        <v>611</v>
      </c>
      <c r="IQ77" s="19" t="s">
        <v>611</v>
      </c>
      <c r="IR77" s="19" t="s">
        <v>719</v>
      </c>
      <c r="IS77" s="19" t="s">
        <v>611</v>
      </c>
      <c r="IT77" s="19" t="s">
        <v>611</v>
      </c>
      <c r="IU77" s="19" t="s">
        <v>611</v>
      </c>
      <c r="IV77" s="19" t="s">
        <v>611</v>
      </c>
      <c r="IW77" s="19" t="s">
        <v>611</v>
      </c>
      <c r="IX77" s="19" t="s">
        <v>611</v>
      </c>
      <c r="IY77" s="19" t="s">
        <v>611</v>
      </c>
      <c r="IZ77" s="19" t="s">
        <v>715</v>
      </c>
      <c r="JA77" s="19" t="s">
        <v>723</v>
      </c>
      <c r="JB77" s="19" t="s">
        <v>611</v>
      </c>
      <c r="JC77" s="19" t="s">
        <v>717</v>
      </c>
      <c r="JD77" s="19" t="s">
        <v>611</v>
      </c>
      <c r="JE77" s="19" t="s">
        <v>805</v>
      </c>
      <c r="JF77" s="19" t="s">
        <v>611</v>
      </c>
      <c r="JG77" s="19" t="s">
        <v>719</v>
      </c>
      <c r="JH77" s="19" t="s">
        <v>611</v>
      </c>
      <c r="JI77" s="19" t="s">
        <v>2368</v>
      </c>
      <c r="JJ77" s="18" t="s">
        <v>2369</v>
      </c>
      <c r="JK77" s="18" t="s">
        <v>2370</v>
      </c>
      <c r="JL77" s="19" t="s">
        <v>638</v>
      </c>
      <c r="JM77" s="17">
        <v>0.25</v>
      </c>
      <c r="JN77" s="19" t="s">
        <v>611</v>
      </c>
      <c r="JP77" s="19" t="s">
        <v>728</v>
      </c>
      <c r="JQ77" s="17">
        <v>0.25</v>
      </c>
      <c r="JR77" s="19" t="s">
        <v>729</v>
      </c>
      <c r="JS77" s="17">
        <v>0.5</v>
      </c>
      <c r="JT77" s="19" t="s">
        <v>611</v>
      </c>
      <c r="JU77" s="19" t="s">
        <v>730</v>
      </c>
      <c r="JV77" s="17">
        <v>10000</v>
      </c>
      <c r="JW77" s="19" t="s">
        <v>727</v>
      </c>
      <c r="JX77" s="17">
        <v>2000</v>
      </c>
      <c r="JY77" s="19" t="s">
        <v>731</v>
      </c>
      <c r="JZ77" s="17">
        <v>2000</v>
      </c>
      <c r="KA77" s="19" t="s">
        <v>732</v>
      </c>
      <c r="KB77" s="17">
        <v>20000</v>
      </c>
      <c r="KC77" s="19" t="s">
        <v>611</v>
      </c>
      <c r="KD77" s="19" t="s">
        <v>611</v>
      </c>
      <c r="KF77" s="19" t="s">
        <v>903</v>
      </c>
      <c r="KG77" s="17">
        <v>2026</v>
      </c>
      <c r="KH77" s="19" t="s">
        <v>611</v>
      </c>
      <c r="KI77" s="19" t="s">
        <v>2371</v>
      </c>
      <c r="KJ77" s="19" t="s">
        <v>611</v>
      </c>
      <c r="KK77" s="19" t="s">
        <v>611</v>
      </c>
      <c r="KL77" s="19" t="s">
        <v>611</v>
      </c>
      <c r="KM77" s="19" t="s">
        <v>611</v>
      </c>
      <c r="KN77" s="19" t="s">
        <v>734</v>
      </c>
      <c r="KO77" s="19" t="s">
        <v>611</v>
      </c>
      <c r="KP77" s="19" t="s">
        <v>611</v>
      </c>
      <c r="KQ77" s="19" t="s">
        <v>611</v>
      </c>
      <c r="KR77" s="19" t="s">
        <v>642</v>
      </c>
      <c r="KS77" s="19" t="s">
        <v>2372</v>
      </c>
      <c r="KT77" s="19" t="s">
        <v>737</v>
      </c>
      <c r="KU77" s="19" t="s">
        <v>2373</v>
      </c>
      <c r="KV77" s="19" t="s">
        <v>611</v>
      </c>
      <c r="KW77" s="19" t="s">
        <v>611</v>
      </c>
      <c r="KX77" s="19" t="s">
        <v>644</v>
      </c>
      <c r="KY77" s="19" t="s">
        <v>2374</v>
      </c>
      <c r="KZ77" s="19" t="s">
        <v>611</v>
      </c>
      <c r="LA77" s="19" t="s">
        <v>611</v>
      </c>
      <c r="LB77" s="19" t="s">
        <v>744</v>
      </c>
      <c r="LC77" s="19" t="s">
        <v>2375</v>
      </c>
      <c r="LD77" s="19" t="s">
        <v>815</v>
      </c>
      <c r="LE77" s="19" t="s">
        <v>2376</v>
      </c>
      <c r="LF77" s="19" t="s">
        <v>746</v>
      </c>
      <c r="LG77" s="19" t="s">
        <v>2376</v>
      </c>
      <c r="LH77" s="19" t="s">
        <v>748</v>
      </c>
      <c r="LI77" s="19" t="s">
        <v>2376</v>
      </c>
      <c r="LJ77" s="19" t="s">
        <v>611</v>
      </c>
      <c r="LK77" s="19" t="s">
        <v>611</v>
      </c>
      <c r="LL77" s="19" t="s">
        <v>611</v>
      </c>
      <c r="LM77" s="19" t="s">
        <v>611</v>
      </c>
      <c r="LN77" s="19" t="s">
        <v>754</v>
      </c>
      <c r="LO77" s="19" t="s">
        <v>2377</v>
      </c>
      <c r="LP77" s="19" t="s">
        <v>756</v>
      </c>
      <c r="LQ77" s="19" t="s">
        <v>2378</v>
      </c>
      <c r="LR77" s="19" t="s">
        <v>611</v>
      </c>
      <c r="LS77" s="19" t="s">
        <v>611</v>
      </c>
      <c r="LT77" s="19" t="s">
        <v>611</v>
      </c>
      <c r="LU77" s="19" t="s">
        <v>611</v>
      </c>
      <c r="LV77" s="19" t="s">
        <v>759</v>
      </c>
      <c r="LW77" s="19" t="s">
        <v>611</v>
      </c>
      <c r="LX77" s="19" t="s">
        <v>611</v>
      </c>
      <c r="LY77" s="19" t="s">
        <v>762</v>
      </c>
      <c r="LZ77" s="19" t="s">
        <v>763</v>
      </c>
      <c r="MA77" s="19" t="s">
        <v>764</v>
      </c>
      <c r="MB77" s="19" t="s">
        <v>611</v>
      </c>
      <c r="MC77" s="19" t="s">
        <v>611</v>
      </c>
      <c r="MD77" s="19" t="s">
        <v>767</v>
      </c>
      <c r="ME77" s="19" t="s">
        <v>768</v>
      </c>
      <c r="MF77" s="19" t="s">
        <v>769</v>
      </c>
      <c r="MG77" s="19" t="s">
        <v>646</v>
      </c>
      <c r="MH77" s="19" t="s">
        <v>611</v>
      </c>
      <c r="MI77" s="19" t="s">
        <v>611</v>
      </c>
      <c r="MJ77" s="19" t="s">
        <v>611</v>
      </c>
      <c r="MK77" s="19" t="s">
        <v>771</v>
      </c>
      <c r="ML77" s="19" t="s">
        <v>611</v>
      </c>
      <c r="MM77" s="19" t="s">
        <v>647</v>
      </c>
      <c r="MN77" s="19" t="s">
        <v>611</v>
      </c>
      <c r="MO77" s="19" t="s">
        <v>611</v>
      </c>
      <c r="MP77" s="19" t="s">
        <v>611</v>
      </c>
      <c r="MQ77" s="19" t="s">
        <v>773</v>
      </c>
      <c r="MR77" s="19" t="s">
        <v>611</v>
      </c>
      <c r="MS77" s="19" t="s">
        <v>611</v>
      </c>
      <c r="MT77" s="19" t="s">
        <v>611</v>
      </c>
      <c r="MU77" s="19" t="s">
        <v>611</v>
      </c>
      <c r="MV77" s="19" t="s">
        <v>611</v>
      </c>
      <c r="MW77" s="19" t="s">
        <v>611</v>
      </c>
      <c r="MX77" s="19" t="s">
        <v>611</v>
      </c>
      <c r="MY77" s="19" t="s">
        <v>611</v>
      </c>
      <c r="MZ77" s="19" t="s">
        <v>611</v>
      </c>
      <c r="NA77" s="19" t="s">
        <v>611</v>
      </c>
      <c r="NB77" s="19" t="s">
        <v>611</v>
      </c>
      <c r="NC77" s="19" t="s">
        <v>611</v>
      </c>
      <c r="ND77" s="19" t="s">
        <v>611</v>
      </c>
      <c r="NE77" s="19" t="s">
        <v>611</v>
      </c>
      <c r="NF77" s="19" t="s">
        <v>611</v>
      </c>
      <c r="NG77" s="19" t="s">
        <v>611</v>
      </c>
      <c r="NH77" s="19" t="s">
        <v>611</v>
      </c>
      <c r="NI77" s="19" t="s">
        <v>611</v>
      </c>
      <c r="NJ77" s="19" t="s">
        <v>775</v>
      </c>
      <c r="NK77" s="19" t="s">
        <v>611</v>
      </c>
      <c r="NL77" s="19" t="s">
        <v>611</v>
      </c>
      <c r="NM77" s="19" t="s">
        <v>611</v>
      </c>
      <c r="NN77" s="19" t="s">
        <v>611</v>
      </c>
      <c r="NO77" s="19" t="s">
        <v>611</v>
      </c>
      <c r="NP77" s="18">
        <f t="shared" si="36"/>
        <v>140000</v>
      </c>
      <c r="NQ77" s="18">
        <f t="shared" si="37"/>
        <v>0</v>
      </c>
      <c r="NR77" s="18">
        <f>SUM(OD77,QD77)</f>
        <v>0</v>
      </c>
      <c r="NS77" s="18">
        <f>SUM(OE77,QE77)</f>
        <v>0</v>
      </c>
      <c r="NT77" s="18">
        <f>SUM(OF77,QF77)</f>
        <v>140000</v>
      </c>
      <c r="NU77" s="18">
        <f>SUM(OG77,QG77)</f>
        <v>0</v>
      </c>
      <c r="NV77" s="17">
        <v>141527</v>
      </c>
      <c r="NW77" s="17">
        <v>140000</v>
      </c>
      <c r="NX77" s="19" t="s">
        <v>611</v>
      </c>
      <c r="OB77" s="19" t="s">
        <v>611</v>
      </c>
      <c r="OD77" s="18">
        <f t="shared" si="38"/>
        <v>0</v>
      </c>
      <c r="OE77" s="18">
        <f>SUM(OR77,OS77,OT77,OU77,OV77,OW77,OX77,OY77,OZ77,PA77,PB77,PC77,PD77,PE77)</f>
        <v>0</v>
      </c>
      <c r="OF77" s="18">
        <f>SUM(NW77,NX77,NY77,NZ77,OA77,OB77,OC77,OI77,PF77,PG77,PH77,PI77,PJ77,PK77,PM77)</f>
        <v>140000</v>
      </c>
      <c r="OG77" s="18">
        <f t="shared" si="39"/>
        <v>0</v>
      </c>
      <c r="OH77" s="19" t="s">
        <v>611</v>
      </c>
      <c r="OI77" s="18" t="s">
        <v>611</v>
      </c>
      <c r="OK77" s="19" t="s">
        <v>611</v>
      </c>
      <c r="OO77" s="19" t="s">
        <v>611</v>
      </c>
      <c r="OQ77" s="19" t="s">
        <v>611</v>
      </c>
      <c r="OS77" s="19" t="s">
        <v>611</v>
      </c>
      <c r="OU77" s="19" t="s">
        <v>611</v>
      </c>
      <c r="OV77" s="19" t="s">
        <v>611</v>
      </c>
      <c r="OY77" s="19" t="s">
        <v>611</v>
      </c>
      <c r="PA77" s="19" t="s">
        <v>611</v>
      </c>
      <c r="PD77" s="19" t="s">
        <v>611</v>
      </c>
      <c r="PE77" s="19" t="s">
        <v>611</v>
      </c>
      <c r="PG77" s="19" t="s">
        <v>611</v>
      </c>
      <c r="PI77" s="19" t="s">
        <v>611</v>
      </c>
      <c r="PK77" s="19" t="s">
        <v>611</v>
      </c>
      <c r="PM77" s="19" t="s">
        <v>611</v>
      </c>
      <c r="PO77" s="19" t="s">
        <v>611</v>
      </c>
      <c r="PR77" s="19" t="s">
        <v>611</v>
      </c>
      <c r="PT77" s="19" t="s">
        <v>611</v>
      </c>
      <c r="PW77" s="19" t="s">
        <v>611</v>
      </c>
      <c r="PX77" s="19" t="s">
        <v>611</v>
      </c>
      <c r="PY77" s="19" t="s">
        <v>611</v>
      </c>
      <c r="QA77" s="19" t="s">
        <v>611</v>
      </c>
      <c r="QC77" s="19" t="s">
        <v>611</v>
      </c>
      <c r="QD77" s="18">
        <f t="shared" si="40"/>
        <v>0</v>
      </c>
      <c r="QE77" s="18">
        <f t="shared" si="41"/>
        <v>0</v>
      </c>
      <c r="QF77" s="18">
        <f t="shared" si="42"/>
        <v>0</v>
      </c>
      <c r="QG77" s="18">
        <f t="shared" si="43"/>
        <v>0</v>
      </c>
      <c r="QH77" s="19" t="s">
        <v>611</v>
      </c>
      <c r="QI77" s="19" t="s">
        <v>611</v>
      </c>
      <c r="QJ77" s="19" t="s">
        <v>611</v>
      </c>
      <c r="QL77" s="19" t="s">
        <v>611</v>
      </c>
      <c r="QN77" s="19" t="s">
        <v>611</v>
      </c>
      <c r="QP77" s="19" t="s">
        <v>611</v>
      </c>
      <c r="QR77" s="19" t="s">
        <v>611</v>
      </c>
      <c r="QT77" s="19" t="s">
        <v>611</v>
      </c>
      <c r="QU77" s="19" t="s">
        <v>611</v>
      </c>
      <c r="QV77" s="19" t="s">
        <v>611</v>
      </c>
      <c r="QX77" s="19" t="s">
        <v>611</v>
      </c>
      <c r="RA77" s="19" t="s">
        <v>611</v>
      </c>
      <c r="RC77" s="19" t="s">
        <v>611</v>
      </c>
      <c r="RF77" s="19" t="s">
        <v>611</v>
      </c>
      <c r="RH77" s="19" t="s">
        <v>611</v>
      </c>
      <c r="RJ77" s="19" t="s">
        <v>611</v>
      </c>
      <c r="RL77" s="19" t="s">
        <v>611</v>
      </c>
      <c r="RN77" s="19" t="s">
        <v>611</v>
      </c>
      <c r="RP77" s="19" t="s">
        <v>611</v>
      </c>
      <c r="RR77" s="19" t="s">
        <v>611</v>
      </c>
      <c r="RT77" s="19" t="s">
        <v>611</v>
      </c>
      <c r="RV77" s="19" t="s">
        <v>611</v>
      </c>
      <c r="RW77" s="19" t="s">
        <v>611</v>
      </c>
      <c r="RX77" s="19" t="s">
        <v>611</v>
      </c>
      <c r="RY77" s="19" t="s">
        <v>611</v>
      </c>
      <c r="SA77" s="19" t="s">
        <v>611</v>
      </c>
      <c r="SC77" s="19" t="s">
        <v>611</v>
      </c>
      <c r="SE77" s="19" t="s">
        <v>611</v>
      </c>
      <c r="SF77" s="19" t="s">
        <v>611</v>
      </c>
      <c r="SG77" s="19" t="s">
        <v>611</v>
      </c>
      <c r="SI77" s="19" t="s">
        <v>611</v>
      </c>
      <c r="SK77" s="19" t="s">
        <v>611</v>
      </c>
      <c r="SM77" s="19" t="s">
        <v>611</v>
      </c>
      <c r="SO77" s="19" t="s">
        <v>611</v>
      </c>
      <c r="SQ77" s="19" t="s">
        <v>611</v>
      </c>
      <c r="SS77" s="19" t="s">
        <v>611</v>
      </c>
      <c r="SU77" s="19" t="s">
        <v>2379</v>
      </c>
      <c r="SV77" s="19" t="s">
        <v>611</v>
      </c>
      <c r="SW77" s="19" t="s">
        <v>2380</v>
      </c>
      <c r="SX77" s="18">
        <f t="shared" si="44"/>
        <v>0</v>
      </c>
      <c r="SY77" s="18">
        <f t="shared" si="45"/>
        <v>0</v>
      </c>
      <c r="SZ77" s="19" t="s">
        <v>910</v>
      </c>
      <c r="TE77" s="19" t="s">
        <v>611</v>
      </c>
      <c r="TH77" s="18">
        <f t="shared" si="46"/>
        <v>0</v>
      </c>
      <c r="TI77" s="18">
        <f t="shared" si="47"/>
        <v>0</v>
      </c>
      <c r="TJ77" s="18">
        <f t="shared" si="48"/>
        <v>0</v>
      </c>
      <c r="TK77" s="18">
        <f t="shared" si="49"/>
        <v>0</v>
      </c>
      <c r="TL77" s="19" t="s">
        <v>611</v>
      </c>
      <c r="TM77" s="19" t="s">
        <v>611</v>
      </c>
      <c r="TO77" s="19" t="s">
        <v>611</v>
      </c>
      <c r="TR77" s="19" t="s">
        <v>611</v>
      </c>
      <c r="TT77" s="19" t="s">
        <v>611</v>
      </c>
      <c r="TU77" s="19" t="s">
        <v>611</v>
      </c>
      <c r="TW77" s="19" t="s">
        <v>611</v>
      </c>
      <c r="TY77" s="19" t="s">
        <v>611</v>
      </c>
      <c r="UB77" s="19" t="s">
        <v>611</v>
      </c>
      <c r="UD77" s="19" t="s">
        <v>611</v>
      </c>
      <c r="UH77" s="19" t="s">
        <v>611</v>
      </c>
      <c r="UI77" s="19" t="s">
        <v>611</v>
      </c>
      <c r="UJ77" s="19" t="s">
        <v>611</v>
      </c>
      <c r="UL77" s="19" t="s">
        <v>611</v>
      </c>
      <c r="UN77" s="19" t="s">
        <v>611</v>
      </c>
      <c r="UP77" s="19" t="s">
        <v>611</v>
      </c>
      <c r="UQ77" s="19" t="s">
        <v>611</v>
      </c>
      <c r="UR77" s="19" t="s">
        <v>611</v>
      </c>
      <c r="UT77" s="19" t="s">
        <v>611</v>
      </c>
      <c r="UV77" s="19" t="s">
        <v>611</v>
      </c>
      <c r="UX77" s="19" t="s">
        <v>611</v>
      </c>
      <c r="UZ77" s="19" t="s">
        <v>611</v>
      </c>
      <c r="VB77" s="19" t="s">
        <v>611</v>
      </c>
      <c r="VC77" s="19" t="s">
        <v>611</v>
      </c>
      <c r="VD77" s="19" t="s">
        <v>611</v>
      </c>
      <c r="VF77" s="19" t="s">
        <v>611</v>
      </c>
      <c r="VH77" s="19" t="s">
        <v>611</v>
      </c>
      <c r="VI77" s="18">
        <f t="shared" si="50"/>
        <v>0</v>
      </c>
      <c r="VJ77" s="18">
        <f t="shared" si="51"/>
        <v>0</v>
      </c>
      <c r="VK77" s="18">
        <f t="shared" si="52"/>
        <v>0</v>
      </c>
      <c r="VL77" s="18">
        <f t="shared" si="53"/>
        <v>0</v>
      </c>
      <c r="VM77" s="19" t="s">
        <v>611</v>
      </c>
      <c r="VN77" s="19" t="s">
        <v>611</v>
      </c>
      <c r="VO77" s="19" t="s">
        <v>611</v>
      </c>
      <c r="VS77" s="19" t="s">
        <v>611</v>
      </c>
      <c r="VU77" s="19" t="s">
        <v>611</v>
      </c>
      <c r="VV77" s="19" t="s">
        <v>611</v>
      </c>
      <c r="VX77" s="19" t="s">
        <v>611</v>
      </c>
      <c r="VZ77" s="19" t="s">
        <v>611</v>
      </c>
      <c r="WB77" s="19" t="s">
        <v>611</v>
      </c>
      <c r="WD77" s="19" t="s">
        <v>611</v>
      </c>
      <c r="WG77" s="19" t="s">
        <v>611</v>
      </c>
      <c r="WI77" s="19" t="s">
        <v>611</v>
      </c>
      <c r="WK77" s="19" t="s">
        <v>611</v>
      </c>
      <c r="WM77" s="19" t="s">
        <v>611</v>
      </c>
      <c r="WP77" s="19" t="s">
        <v>611</v>
      </c>
      <c r="WR77" s="19" t="s">
        <v>611</v>
      </c>
      <c r="WT77" s="19" t="s">
        <v>611</v>
      </c>
      <c r="WV77" s="19" t="s">
        <v>611</v>
      </c>
      <c r="WX77" s="19" t="s">
        <v>611</v>
      </c>
      <c r="WZ77" s="19" t="s">
        <v>611</v>
      </c>
      <c r="XA77" s="19" t="s">
        <v>611</v>
      </c>
      <c r="XC77" s="19" t="s">
        <v>611</v>
      </c>
      <c r="XE77" s="19" t="s">
        <v>611</v>
      </c>
      <c r="XH77" s="19" t="s">
        <v>611</v>
      </c>
      <c r="XJ77" s="19" t="s">
        <v>611</v>
      </c>
      <c r="XL77" s="19" t="s">
        <v>611</v>
      </c>
      <c r="XM77" s="19" t="s">
        <v>611</v>
      </c>
      <c r="XO77" s="19" t="s">
        <v>611</v>
      </c>
      <c r="XQ77" s="19" t="s">
        <v>611</v>
      </c>
      <c r="XS77" s="19" t="s">
        <v>611</v>
      </c>
      <c r="XW77" s="19" t="s">
        <v>611</v>
      </c>
      <c r="XX77" s="19"/>
      <c r="XY77" s="19" t="s">
        <v>611</v>
      </c>
      <c r="XZ77" s="19" t="s">
        <v>2381</v>
      </c>
      <c r="YA77" s="17">
        <v>2280000</v>
      </c>
      <c r="YB77" s="19" t="s">
        <v>2382</v>
      </c>
      <c r="YC77" s="19" t="s">
        <v>2383</v>
      </c>
      <c r="YD77" s="19" t="s">
        <v>610</v>
      </c>
    </row>
    <row r="78" spans="1:654" ht="15" customHeight="1">
      <c r="A78" s="17">
        <v>2024</v>
      </c>
      <c r="B78" s="17">
        <v>1005949</v>
      </c>
      <c r="C78" s="19" t="s">
        <v>2384</v>
      </c>
      <c r="D78" s="17">
        <v>0.05</v>
      </c>
      <c r="E78" s="19" t="s">
        <v>610</v>
      </c>
      <c r="F78" s="19" t="s">
        <v>611</v>
      </c>
      <c r="G78" s="22"/>
      <c r="H78" s="19" t="s">
        <v>611</v>
      </c>
      <c r="I78" s="22"/>
      <c r="J78" s="19" t="s">
        <v>611</v>
      </c>
      <c r="K78" s="22"/>
      <c r="L78" s="19" t="s">
        <v>611</v>
      </c>
      <c r="M78" s="22"/>
      <c r="N78" s="19" t="s">
        <v>611</v>
      </c>
      <c r="O78" s="22"/>
      <c r="P78" s="19" t="s">
        <v>611</v>
      </c>
      <c r="Q78" s="22"/>
      <c r="R78" s="19" t="s">
        <v>611</v>
      </c>
      <c r="S78" s="22"/>
      <c r="T78" s="22" t="s">
        <v>612</v>
      </c>
      <c r="U78" s="19" t="s">
        <v>611</v>
      </c>
      <c r="V78" s="19" t="s">
        <v>611</v>
      </c>
      <c r="W78" s="19" t="s">
        <v>655</v>
      </c>
      <c r="X78" s="19" t="s">
        <v>611</v>
      </c>
      <c r="Y78" s="19" t="s">
        <v>611</v>
      </c>
      <c r="Z78" s="19" t="s">
        <v>610</v>
      </c>
      <c r="AA78" s="19" t="s">
        <v>611</v>
      </c>
      <c r="AB78" s="22"/>
      <c r="AC78" s="19" t="s">
        <v>611</v>
      </c>
      <c r="AD78" s="22"/>
      <c r="AE78" s="19" t="s">
        <v>611</v>
      </c>
      <c r="AF78" s="22"/>
      <c r="AG78" s="19" t="s">
        <v>611</v>
      </c>
      <c r="AH78" s="22"/>
      <c r="AI78" s="19" t="s">
        <v>611</v>
      </c>
      <c r="AJ78" s="22"/>
      <c r="AK78" s="19" t="s">
        <v>611</v>
      </c>
      <c r="AL78" s="22"/>
      <c r="AM78" s="19" t="s">
        <v>611</v>
      </c>
      <c r="AN78" s="22"/>
      <c r="AO78" s="18" t="s">
        <v>612</v>
      </c>
      <c r="AP78" s="19" t="s">
        <v>611</v>
      </c>
      <c r="AQ78" s="19" t="s">
        <v>611</v>
      </c>
      <c r="AR78" s="19" t="s">
        <v>655</v>
      </c>
      <c r="AS78" s="19" t="s">
        <v>611</v>
      </c>
      <c r="AT78" s="19" t="s">
        <v>611</v>
      </c>
      <c r="AU78" s="18" t="s">
        <v>610</v>
      </c>
      <c r="AV78" s="19" t="s">
        <v>617</v>
      </c>
      <c r="AW78" s="19" t="s">
        <v>618</v>
      </c>
      <c r="AX78" s="19" t="s">
        <v>611</v>
      </c>
      <c r="AY78" s="19" t="s">
        <v>611</v>
      </c>
      <c r="AZ78" s="19" t="s">
        <v>619</v>
      </c>
      <c r="BA78" s="19" t="s">
        <v>611</v>
      </c>
      <c r="BB78" s="19" t="s">
        <v>611</v>
      </c>
      <c r="BC78" s="19" t="s">
        <v>615</v>
      </c>
      <c r="BD78" s="19" t="s">
        <v>611</v>
      </c>
      <c r="BE78" s="17">
        <v>477</v>
      </c>
      <c r="BF78" s="17">
        <v>480</v>
      </c>
      <c r="BG78" s="17">
        <v>957</v>
      </c>
      <c r="BI78" s="19" t="s">
        <v>661</v>
      </c>
      <c r="BL78" s="19" t="s">
        <v>611</v>
      </c>
      <c r="BM78" s="19" t="s">
        <v>611</v>
      </c>
      <c r="BN78" s="19" t="s">
        <v>611</v>
      </c>
      <c r="BO78" s="19" t="s">
        <v>611</v>
      </c>
      <c r="BP78" s="19" t="s">
        <v>611</v>
      </c>
      <c r="BQ78" s="19" t="s">
        <v>611</v>
      </c>
      <c r="BR78" s="19" t="s">
        <v>611</v>
      </c>
      <c r="BS78" s="19" t="s">
        <v>611</v>
      </c>
      <c r="BT78" s="19" t="s">
        <v>610</v>
      </c>
      <c r="BY78" s="19" t="s">
        <v>611</v>
      </c>
      <c r="BZ78" s="19" t="s">
        <v>611</v>
      </c>
      <c r="CA78" s="19" t="s">
        <v>611</v>
      </c>
      <c r="CB78" s="19" t="s">
        <v>611</v>
      </c>
      <c r="CC78" s="19" t="s">
        <v>611</v>
      </c>
      <c r="CD78" s="19" t="s">
        <v>611</v>
      </c>
      <c r="CE78" s="19" t="s">
        <v>611</v>
      </c>
      <c r="CF78" s="19" t="s">
        <v>611</v>
      </c>
      <c r="CG78" s="19" t="s">
        <v>611</v>
      </c>
      <c r="CH78" s="19" t="s">
        <v>611</v>
      </c>
      <c r="CI78" s="19" t="s">
        <v>611</v>
      </c>
      <c r="CJ78" s="19" t="s">
        <v>611</v>
      </c>
      <c r="CK78" s="19" t="s">
        <v>611</v>
      </c>
      <c r="CL78" s="19" t="s">
        <v>611</v>
      </c>
      <c r="CM78" s="19" t="s">
        <v>611</v>
      </c>
      <c r="CN78" s="19" t="s">
        <v>611</v>
      </c>
      <c r="CO78" s="19" t="s">
        <v>611</v>
      </c>
      <c r="CP78" s="19" t="s">
        <v>621</v>
      </c>
      <c r="CQ78" s="19" t="s">
        <v>622</v>
      </c>
      <c r="CR78" s="19" t="s">
        <v>611</v>
      </c>
      <c r="CS78" s="19" t="s">
        <v>611</v>
      </c>
      <c r="CT78" s="19" t="s">
        <v>610</v>
      </c>
      <c r="CU78" s="19" t="s">
        <v>611</v>
      </c>
      <c r="CY78" s="19" t="s">
        <v>611</v>
      </c>
      <c r="CZ78" s="19" t="s">
        <v>611</v>
      </c>
      <c r="DA78" s="19" t="s">
        <v>611</v>
      </c>
      <c r="DB78" s="19" t="s">
        <v>611</v>
      </c>
      <c r="DC78" s="19" t="s">
        <v>611</v>
      </c>
      <c r="DD78" s="19" t="s">
        <v>611</v>
      </c>
      <c r="DE78" s="19" t="s">
        <v>611</v>
      </c>
      <c r="DF78" s="19" t="s">
        <v>611</v>
      </c>
      <c r="DG78" s="19" t="s">
        <v>611</v>
      </c>
      <c r="DK78" s="19" t="s">
        <v>611</v>
      </c>
      <c r="DL78" s="17">
        <v>0</v>
      </c>
      <c r="DM78" s="17">
        <v>0</v>
      </c>
      <c r="DN78" s="17">
        <v>0</v>
      </c>
      <c r="DO78" s="17">
        <v>0</v>
      </c>
      <c r="DP78" s="17">
        <v>0</v>
      </c>
      <c r="DQ78" s="17">
        <v>0</v>
      </c>
      <c r="DR78" s="19" t="s">
        <v>611</v>
      </c>
      <c r="DS78" s="19" t="s">
        <v>610</v>
      </c>
      <c r="DT78" s="19" t="s">
        <v>610</v>
      </c>
      <c r="DU78" s="19" t="s">
        <v>610</v>
      </c>
      <c r="DV78" s="18" t="s">
        <v>610</v>
      </c>
      <c r="DW78" s="19" t="s">
        <v>610</v>
      </c>
      <c r="DX78" s="19" t="s">
        <v>611</v>
      </c>
      <c r="DY78" s="19" t="s">
        <v>611</v>
      </c>
      <c r="DZ78" s="19" t="s">
        <v>790</v>
      </c>
      <c r="EA78" s="19" t="s">
        <v>611</v>
      </c>
      <c r="EB78" s="19" t="s">
        <v>848</v>
      </c>
      <c r="EC78" s="19" t="s">
        <v>611</v>
      </c>
      <c r="ED78" s="19" t="s">
        <v>611</v>
      </c>
      <c r="EE78" s="19" t="s">
        <v>611</v>
      </c>
      <c r="EF78" s="19" t="s">
        <v>611</v>
      </c>
      <c r="EG78" s="19" t="s">
        <v>611</v>
      </c>
      <c r="EH78" s="19" t="s">
        <v>611</v>
      </c>
      <c r="EI78" s="19" t="s">
        <v>611</v>
      </c>
      <c r="EJ78" s="19" t="s">
        <v>634</v>
      </c>
      <c r="EK78" s="19" t="s">
        <v>611</v>
      </c>
      <c r="EL78" s="19" t="s">
        <v>611</v>
      </c>
      <c r="EM78" s="19" t="s">
        <v>611</v>
      </c>
      <c r="EN78" s="19" t="s">
        <v>611</v>
      </c>
      <c r="EO78" s="19" t="s">
        <v>611</v>
      </c>
      <c r="EP78" s="19" t="s">
        <v>611</v>
      </c>
      <c r="EQ78" s="19" t="s">
        <v>611</v>
      </c>
      <c r="ER78" s="19" t="s">
        <v>611</v>
      </c>
      <c r="ES78" s="19" t="s">
        <v>611</v>
      </c>
      <c r="ET78" s="19" t="s">
        <v>611</v>
      </c>
      <c r="EU78" s="19" t="s">
        <v>611</v>
      </c>
      <c r="EV78" s="19" t="s">
        <v>611</v>
      </c>
      <c r="EW78" s="19" t="s">
        <v>611</v>
      </c>
      <c r="EX78" s="19" t="s">
        <v>611</v>
      </c>
      <c r="EY78" s="19" t="s">
        <v>611</v>
      </c>
      <c r="EZ78" s="19" t="s">
        <v>611</v>
      </c>
      <c r="FA78" s="19" t="s">
        <v>611</v>
      </c>
      <c r="FB78" s="19" t="s">
        <v>611</v>
      </c>
      <c r="FC78" s="19" t="s">
        <v>611</v>
      </c>
      <c r="FD78" s="19" t="s">
        <v>611</v>
      </c>
      <c r="FE78" s="19" t="s">
        <v>611</v>
      </c>
      <c r="FF78" s="19" t="s">
        <v>611</v>
      </c>
      <c r="FG78" s="19" t="s">
        <v>611</v>
      </c>
      <c r="FH78" s="19" t="s">
        <v>611</v>
      </c>
      <c r="FI78" s="19" t="s">
        <v>611</v>
      </c>
      <c r="FJ78" s="19" t="s">
        <v>637</v>
      </c>
      <c r="FK78" s="18" t="s">
        <v>635</v>
      </c>
      <c r="FL78" s="18" t="s">
        <v>634</v>
      </c>
      <c r="FM78" s="19" t="s">
        <v>611</v>
      </c>
      <c r="FN78" s="19" t="s">
        <v>611</v>
      </c>
      <c r="FO78" s="19" t="s">
        <v>832</v>
      </c>
      <c r="FP78" s="19" t="s">
        <v>611</v>
      </c>
      <c r="FQ78" s="19" t="s">
        <v>611</v>
      </c>
      <c r="FR78" s="19" t="s">
        <v>611</v>
      </c>
      <c r="FS78" s="19" t="s">
        <v>611</v>
      </c>
      <c r="FT78" s="19" t="s">
        <v>611</v>
      </c>
      <c r="FU78" s="19" t="s">
        <v>611</v>
      </c>
      <c r="FV78" s="19" t="s">
        <v>611</v>
      </c>
      <c r="FW78" s="19" t="s">
        <v>611</v>
      </c>
      <c r="FX78" s="19" t="s">
        <v>611</v>
      </c>
      <c r="FY78" s="19" t="s">
        <v>611</v>
      </c>
      <c r="FZ78" s="19" t="s">
        <v>611</v>
      </c>
      <c r="GA78" s="19" t="s">
        <v>611</v>
      </c>
      <c r="GB78" s="19" t="s">
        <v>611</v>
      </c>
      <c r="GC78" s="19" t="s">
        <v>611</v>
      </c>
      <c r="GD78" s="19" t="s">
        <v>611</v>
      </c>
      <c r="GE78" s="19" t="s">
        <v>611</v>
      </c>
      <c r="GF78" s="19" t="s">
        <v>611</v>
      </c>
      <c r="GG78" s="19" t="s">
        <v>611</v>
      </c>
      <c r="GH78" s="19" t="s">
        <v>611</v>
      </c>
      <c r="GI78" s="19" t="s">
        <v>611</v>
      </c>
      <c r="GJ78" s="19" t="s">
        <v>611</v>
      </c>
      <c r="GK78" s="19" t="s">
        <v>611</v>
      </c>
      <c r="GL78" s="19" t="s">
        <v>611</v>
      </c>
      <c r="GM78" s="19" t="s">
        <v>611</v>
      </c>
      <c r="GN78" s="19" t="s">
        <v>611</v>
      </c>
      <c r="GO78" s="19" t="s">
        <v>611</v>
      </c>
      <c r="GP78" s="19" t="s">
        <v>611</v>
      </c>
      <c r="GQ78" s="19" t="s">
        <v>611</v>
      </c>
      <c r="GR78" s="19" t="s">
        <v>611</v>
      </c>
      <c r="GS78" s="19" t="s">
        <v>611</v>
      </c>
      <c r="GT78" s="19" t="s">
        <v>611</v>
      </c>
      <c r="GU78" s="19" t="s">
        <v>611</v>
      </c>
      <c r="GV78" s="19" t="s">
        <v>611</v>
      </c>
      <c r="GW78" s="19" t="s">
        <v>611</v>
      </c>
      <c r="GX78" s="19" t="s">
        <v>611</v>
      </c>
      <c r="GY78" s="19" t="s">
        <v>611</v>
      </c>
      <c r="GZ78" s="19" t="s">
        <v>611</v>
      </c>
      <c r="HA78" s="19" t="s">
        <v>637</v>
      </c>
      <c r="HB78" s="18" t="s">
        <v>832</v>
      </c>
      <c r="HC78" s="18" t="s">
        <v>832</v>
      </c>
      <c r="HD78" s="19" t="s">
        <v>611</v>
      </c>
      <c r="HE78" s="19" t="s">
        <v>611</v>
      </c>
      <c r="HF78" s="19" t="s">
        <v>634</v>
      </c>
      <c r="HG78" s="19" t="s">
        <v>611</v>
      </c>
      <c r="HH78" s="19" t="s">
        <v>611</v>
      </c>
      <c r="HI78" s="19" t="s">
        <v>611</v>
      </c>
      <c r="HJ78" s="19" t="s">
        <v>611</v>
      </c>
      <c r="HK78" s="19" t="s">
        <v>611</v>
      </c>
      <c r="HL78" s="19" t="s">
        <v>611</v>
      </c>
      <c r="HM78" s="19" t="s">
        <v>611</v>
      </c>
      <c r="HN78" s="19" t="s">
        <v>611</v>
      </c>
      <c r="HO78" s="19" t="s">
        <v>611</v>
      </c>
      <c r="HP78" s="19" t="s">
        <v>611</v>
      </c>
      <c r="HQ78" s="19" t="s">
        <v>611</v>
      </c>
      <c r="HR78" s="19" t="s">
        <v>611</v>
      </c>
      <c r="HS78" s="19" t="s">
        <v>611</v>
      </c>
      <c r="HT78" s="19" t="s">
        <v>611</v>
      </c>
      <c r="HU78" s="19" t="s">
        <v>611</v>
      </c>
      <c r="HV78" s="19" t="s">
        <v>611</v>
      </c>
      <c r="HW78" s="19" t="s">
        <v>611</v>
      </c>
      <c r="HX78" s="19" t="s">
        <v>611</v>
      </c>
      <c r="HY78" s="19" t="s">
        <v>611</v>
      </c>
      <c r="HZ78" s="19" t="s">
        <v>611</v>
      </c>
      <c r="IA78" s="19" t="s">
        <v>611</v>
      </c>
      <c r="IB78" s="18" t="s">
        <v>635</v>
      </c>
      <c r="IC78" s="18" t="s">
        <v>634</v>
      </c>
      <c r="ID78" s="19" t="s">
        <v>637</v>
      </c>
      <c r="IE78" s="19" t="s">
        <v>611</v>
      </c>
      <c r="IF78" s="19" t="s">
        <v>672</v>
      </c>
      <c r="IG78" s="19" t="s">
        <v>611</v>
      </c>
      <c r="IH78" s="18" t="s">
        <v>611</v>
      </c>
      <c r="II78" s="19" t="s">
        <v>611</v>
      </c>
      <c r="IJ78" s="19" t="s">
        <v>611</v>
      </c>
      <c r="IK78" s="19" t="s">
        <v>611</v>
      </c>
      <c r="IL78" s="19" t="s">
        <v>611</v>
      </c>
      <c r="IM78" s="19" t="s">
        <v>611</v>
      </c>
      <c r="IN78" s="19" t="s">
        <v>611</v>
      </c>
      <c r="IO78" s="19" t="s">
        <v>611</v>
      </c>
      <c r="IP78" s="19" t="s">
        <v>611</v>
      </c>
      <c r="IQ78" s="19" t="s">
        <v>611</v>
      </c>
      <c r="IR78" s="19" t="s">
        <v>611</v>
      </c>
      <c r="IS78" s="19" t="s">
        <v>611</v>
      </c>
      <c r="IT78" s="19" t="s">
        <v>611</v>
      </c>
      <c r="IU78" s="19" t="s">
        <v>611</v>
      </c>
      <c r="IV78" s="19" t="s">
        <v>611</v>
      </c>
      <c r="IW78" s="19" t="s">
        <v>611</v>
      </c>
      <c r="IX78" s="19" t="s">
        <v>611</v>
      </c>
      <c r="IY78" s="19" t="s">
        <v>611</v>
      </c>
      <c r="IZ78" s="19" t="s">
        <v>611</v>
      </c>
      <c r="JA78" s="19" t="s">
        <v>611</v>
      </c>
      <c r="JB78" s="19" t="s">
        <v>611</v>
      </c>
      <c r="JC78" s="19" t="s">
        <v>611</v>
      </c>
      <c r="JD78" s="19" t="s">
        <v>611</v>
      </c>
      <c r="JE78" s="19" t="s">
        <v>611</v>
      </c>
      <c r="JF78" s="19" t="s">
        <v>611</v>
      </c>
      <c r="JG78" s="19" t="s">
        <v>611</v>
      </c>
      <c r="JH78" s="19" t="s">
        <v>2385</v>
      </c>
      <c r="JI78" s="19" t="s">
        <v>2386</v>
      </c>
      <c r="JJ78" s="18"/>
      <c r="JK78" s="18" t="s">
        <v>2385</v>
      </c>
      <c r="JL78" s="19" t="s">
        <v>611</v>
      </c>
      <c r="JN78" s="19" t="s">
        <v>611</v>
      </c>
      <c r="JP78" s="19" t="s">
        <v>611</v>
      </c>
      <c r="JR78" s="19" t="s">
        <v>611</v>
      </c>
      <c r="JT78" s="19" t="s">
        <v>634</v>
      </c>
      <c r="JU78" s="19" t="s">
        <v>611</v>
      </c>
      <c r="JW78" s="19" t="s">
        <v>611</v>
      </c>
      <c r="JY78" s="19" t="s">
        <v>611</v>
      </c>
      <c r="KA78" s="19" t="s">
        <v>611</v>
      </c>
      <c r="KC78" s="19" t="s">
        <v>634</v>
      </c>
      <c r="KD78" s="19" t="s">
        <v>611</v>
      </c>
      <c r="KF78" s="19" t="s">
        <v>611</v>
      </c>
      <c r="KH78" s="19" t="s">
        <v>610</v>
      </c>
      <c r="KI78" s="19" t="s">
        <v>611</v>
      </c>
      <c r="KJ78" s="19" t="s">
        <v>611</v>
      </c>
      <c r="KK78" s="19" t="s">
        <v>611</v>
      </c>
      <c r="KL78" s="19" t="s">
        <v>640</v>
      </c>
      <c r="KM78" s="19" t="s">
        <v>611</v>
      </c>
      <c r="KN78" s="19" t="s">
        <v>611</v>
      </c>
      <c r="KO78" s="19" t="s">
        <v>611</v>
      </c>
      <c r="KP78" s="19" t="s">
        <v>735</v>
      </c>
      <c r="KQ78" s="19" t="s">
        <v>611</v>
      </c>
      <c r="KR78" s="19" t="s">
        <v>611</v>
      </c>
      <c r="KS78" s="19" t="s">
        <v>611</v>
      </c>
      <c r="KT78" s="19" t="s">
        <v>611</v>
      </c>
      <c r="KU78" s="19" t="s">
        <v>611</v>
      </c>
      <c r="KV78" s="19" t="s">
        <v>611</v>
      </c>
      <c r="KW78" s="19" t="s">
        <v>611</v>
      </c>
      <c r="KX78" s="19" t="s">
        <v>644</v>
      </c>
      <c r="KY78" s="19" t="s">
        <v>612</v>
      </c>
      <c r="KZ78" s="19" t="s">
        <v>611</v>
      </c>
      <c r="LA78" s="19" t="s">
        <v>611</v>
      </c>
      <c r="LB78" s="19" t="s">
        <v>744</v>
      </c>
      <c r="LC78" s="19" t="s">
        <v>612</v>
      </c>
      <c r="LD78" s="19" t="s">
        <v>611</v>
      </c>
      <c r="LE78" s="19" t="s">
        <v>611</v>
      </c>
      <c r="LF78" s="19" t="s">
        <v>611</v>
      </c>
      <c r="LG78" s="19" t="s">
        <v>611</v>
      </c>
      <c r="LH78" s="19" t="s">
        <v>611</v>
      </c>
      <c r="LI78" s="19" t="s">
        <v>611</v>
      </c>
      <c r="LJ78" s="19" t="s">
        <v>611</v>
      </c>
      <c r="LK78" s="19" t="s">
        <v>611</v>
      </c>
      <c r="LL78" s="19" t="s">
        <v>611</v>
      </c>
      <c r="LM78" s="19" t="s">
        <v>611</v>
      </c>
      <c r="LN78" s="19" t="s">
        <v>611</v>
      </c>
      <c r="LO78" s="19" t="s">
        <v>611</v>
      </c>
      <c r="LP78" s="19" t="s">
        <v>611</v>
      </c>
      <c r="LQ78" s="19" t="s">
        <v>611</v>
      </c>
      <c r="LR78" s="19" t="s">
        <v>611</v>
      </c>
      <c r="LS78" s="19" t="s">
        <v>611</v>
      </c>
      <c r="LT78" s="19" t="s">
        <v>611</v>
      </c>
      <c r="LU78" s="19" t="s">
        <v>611</v>
      </c>
      <c r="LV78" s="19" t="s">
        <v>759</v>
      </c>
      <c r="LW78" s="19" t="s">
        <v>611</v>
      </c>
      <c r="LX78" s="19" t="s">
        <v>611</v>
      </c>
      <c r="LY78" s="19" t="s">
        <v>762</v>
      </c>
      <c r="LZ78" s="19" t="s">
        <v>763</v>
      </c>
      <c r="MA78" s="19" t="s">
        <v>611</v>
      </c>
      <c r="MB78" s="19" t="s">
        <v>611</v>
      </c>
      <c r="MC78" s="19" t="s">
        <v>611</v>
      </c>
      <c r="MD78" s="19" t="s">
        <v>611</v>
      </c>
      <c r="ME78" s="19" t="s">
        <v>768</v>
      </c>
      <c r="MF78" s="19" t="s">
        <v>611</v>
      </c>
      <c r="MG78" s="19" t="s">
        <v>611</v>
      </c>
      <c r="MH78" s="19" t="s">
        <v>611</v>
      </c>
      <c r="MI78" s="19" t="s">
        <v>611</v>
      </c>
      <c r="MJ78" s="19" t="s">
        <v>611</v>
      </c>
      <c r="MK78" s="19" t="s">
        <v>611</v>
      </c>
      <c r="ML78" s="19" t="s">
        <v>611</v>
      </c>
      <c r="MM78" s="19" t="s">
        <v>611</v>
      </c>
      <c r="MN78" s="19" t="s">
        <v>634</v>
      </c>
      <c r="MO78" s="19" t="s">
        <v>611</v>
      </c>
      <c r="MP78" s="19" t="s">
        <v>610</v>
      </c>
      <c r="MQ78" s="19" t="s">
        <v>611</v>
      </c>
      <c r="MR78" s="19" t="s">
        <v>1386</v>
      </c>
      <c r="MS78" s="19" t="s">
        <v>882</v>
      </c>
      <c r="MT78" s="19" t="s">
        <v>648</v>
      </c>
      <c r="MU78" s="19" t="s">
        <v>883</v>
      </c>
      <c r="MV78" s="19" t="s">
        <v>611</v>
      </c>
      <c r="MW78" s="19" t="s">
        <v>611</v>
      </c>
      <c r="MX78" s="19" t="s">
        <v>611</v>
      </c>
      <c r="MY78" s="19" t="s">
        <v>611</v>
      </c>
      <c r="MZ78" s="19" t="s">
        <v>611</v>
      </c>
      <c r="NA78" s="19" t="s">
        <v>611</v>
      </c>
      <c r="NB78" s="19" t="s">
        <v>611</v>
      </c>
      <c r="NC78" s="19" t="s">
        <v>611</v>
      </c>
      <c r="ND78" s="19" t="s">
        <v>611</v>
      </c>
      <c r="NE78" s="19" t="s">
        <v>611</v>
      </c>
      <c r="NF78" s="19" t="s">
        <v>611</v>
      </c>
      <c r="NG78" s="19" t="s">
        <v>611</v>
      </c>
      <c r="NH78" s="19" t="s">
        <v>611</v>
      </c>
      <c r="NI78" s="19" t="s">
        <v>611</v>
      </c>
      <c r="NJ78" s="19" t="s">
        <v>611</v>
      </c>
      <c r="NK78" s="19" t="s">
        <v>611</v>
      </c>
      <c r="NL78" s="19" t="s">
        <v>649</v>
      </c>
      <c r="NM78" s="19" t="s">
        <v>611</v>
      </c>
      <c r="NN78" s="19" t="s">
        <v>611</v>
      </c>
      <c r="NO78" s="19" t="s">
        <v>611</v>
      </c>
      <c r="NP78" s="18">
        <f t="shared" si="36"/>
        <v>0</v>
      </c>
      <c r="NQ78" s="18">
        <f t="shared" si="37"/>
        <v>0</v>
      </c>
      <c r="NR78" s="18">
        <f>SUM(OD78,QD78)</f>
        <v>0</v>
      </c>
      <c r="NS78" s="18">
        <f>SUM(OE78,QE78)</f>
        <v>0</v>
      </c>
      <c r="NT78" s="18">
        <f>SUM(OF78,QF78)</f>
        <v>0</v>
      </c>
      <c r="NU78" s="18">
        <f>SUM(OG78,QG78)</f>
        <v>0</v>
      </c>
      <c r="NV78" s="17">
        <v>313758</v>
      </c>
      <c r="OD78" s="18">
        <f t="shared" si="38"/>
        <v>0</v>
      </c>
      <c r="OE78" s="18">
        <f>SUM(OR78,OS78,OT78,OU78,OV78,OW78,OX78,OY78,OZ78,PA78,PB78,PC78,PD78,PE78)</f>
        <v>0</v>
      </c>
      <c r="OF78" s="18">
        <f>SUM(NW78,NX78,NY78,NZ78,OA78,OB78,OC78,OI78,PF78,PG78,PH78,PI78,PJ78,PK78,PM78)</f>
        <v>0</v>
      </c>
      <c r="OG78" s="18">
        <f t="shared" si="39"/>
        <v>0</v>
      </c>
      <c r="OH78" s="19"/>
      <c r="OI78" s="18" t="s">
        <v>611</v>
      </c>
      <c r="OQ78" s="19" t="s">
        <v>611</v>
      </c>
      <c r="PE78" s="19" t="s">
        <v>611</v>
      </c>
      <c r="PL78" s="19" t="s">
        <v>611</v>
      </c>
      <c r="PM78" s="19" t="s">
        <v>611</v>
      </c>
      <c r="PX78" s="19" t="s">
        <v>611</v>
      </c>
      <c r="PY78" s="19" t="s">
        <v>611</v>
      </c>
      <c r="QD78" s="18">
        <f t="shared" si="40"/>
        <v>0</v>
      </c>
      <c r="QE78" s="18">
        <f t="shared" si="41"/>
        <v>0</v>
      </c>
      <c r="QF78" s="18">
        <f t="shared" si="42"/>
        <v>0</v>
      </c>
      <c r="QG78" s="18">
        <f t="shared" si="43"/>
        <v>0</v>
      </c>
      <c r="QI78" s="19" t="s">
        <v>611</v>
      </c>
      <c r="QJ78" s="19" t="s">
        <v>611</v>
      </c>
      <c r="QP78" s="19" t="s">
        <v>611</v>
      </c>
      <c r="QQ78" s="18" t="s">
        <v>611</v>
      </c>
      <c r="RN78" s="19" t="s">
        <v>611</v>
      </c>
      <c r="RO78" s="19" t="s">
        <v>611</v>
      </c>
      <c r="RP78" s="19" t="s">
        <v>611</v>
      </c>
      <c r="RU78" s="19" t="s">
        <v>611</v>
      </c>
      <c r="RV78" s="19" t="s">
        <v>611</v>
      </c>
      <c r="SE78" s="19" t="s">
        <v>611</v>
      </c>
      <c r="SF78" s="19" t="s">
        <v>611</v>
      </c>
      <c r="SS78" s="19" t="s">
        <v>611</v>
      </c>
      <c r="ST78" s="19" t="s">
        <v>611</v>
      </c>
      <c r="SU78" s="19" t="s">
        <v>2387</v>
      </c>
      <c r="SV78" s="19" t="s">
        <v>611</v>
      </c>
      <c r="SW78" s="19" t="s">
        <v>2387</v>
      </c>
      <c r="SX78" s="18">
        <f t="shared" si="44"/>
        <v>0</v>
      </c>
      <c r="SY78" s="18">
        <f t="shared" si="45"/>
        <v>214164</v>
      </c>
      <c r="SZ78" s="19" t="s">
        <v>611</v>
      </c>
      <c r="TH78" s="18">
        <f t="shared" si="46"/>
        <v>0</v>
      </c>
      <c r="TI78" s="18">
        <f t="shared" si="47"/>
        <v>0</v>
      </c>
      <c r="TJ78" s="18">
        <f t="shared" si="48"/>
        <v>0</v>
      </c>
      <c r="TK78" s="18">
        <f t="shared" si="49"/>
        <v>0</v>
      </c>
      <c r="TL78" s="19" t="s">
        <v>611</v>
      </c>
      <c r="TM78" s="19" t="s">
        <v>611</v>
      </c>
      <c r="TT78" s="19" t="s">
        <v>611</v>
      </c>
      <c r="TU78" s="19" t="s">
        <v>611</v>
      </c>
      <c r="UI78" s="19" t="s">
        <v>611</v>
      </c>
      <c r="UJ78" s="19" t="s">
        <v>611</v>
      </c>
      <c r="UQ78" s="19" t="s">
        <v>611</v>
      </c>
      <c r="UR78" s="19" t="s">
        <v>611</v>
      </c>
      <c r="VC78" s="19" t="s">
        <v>611</v>
      </c>
      <c r="VD78" s="19" t="s">
        <v>611</v>
      </c>
      <c r="VI78" s="18">
        <f t="shared" si="50"/>
        <v>0</v>
      </c>
      <c r="VJ78" s="18">
        <f t="shared" si="51"/>
        <v>0</v>
      </c>
      <c r="VK78" s="18">
        <f t="shared" si="52"/>
        <v>214164</v>
      </c>
      <c r="VL78" s="18">
        <f t="shared" si="53"/>
        <v>0</v>
      </c>
      <c r="VN78" s="19" t="s">
        <v>2385</v>
      </c>
      <c r="VO78" s="17">
        <v>214164</v>
      </c>
      <c r="VU78" s="19" t="s">
        <v>611</v>
      </c>
      <c r="VV78" s="19" t="s">
        <v>611</v>
      </c>
      <c r="WS78" s="19" t="s">
        <v>611</v>
      </c>
      <c r="WT78" s="19" t="s">
        <v>611</v>
      </c>
      <c r="WU78" s="19" t="s">
        <v>611</v>
      </c>
      <c r="WZ78" s="19" t="s">
        <v>611</v>
      </c>
      <c r="XA78" s="19" t="s">
        <v>611</v>
      </c>
      <c r="XJ78" s="19" t="s">
        <v>611</v>
      </c>
      <c r="XK78" s="19" t="s">
        <v>611</v>
      </c>
      <c r="XX78" s="19" t="s">
        <v>611</v>
      </c>
      <c r="XY78" s="19" t="s">
        <v>611</v>
      </c>
      <c r="XZ78" s="19" t="s">
        <v>2388</v>
      </c>
      <c r="YA78" s="17">
        <v>2745836</v>
      </c>
      <c r="YB78" s="19" t="s">
        <v>2389</v>
      </c>
      <c r="YC78" s="19" t="s">
        <v>2390</v>
      </c>
      <c r="YD78" s="19" t="s">
        <v>610</v>
      </c>
    </row>
    <row r="79" spans="1:654" ht="15" customHeight="1">
      <c r="A79" s="17">
        <v>2024</v>
      </c>
      <c r="B79" s="17">
        <v>1005905</v>
      </c>
      <c r="C79" s="19" t="s">
        <v>2391</v>
      </c>
      <c r="D79" s="17">
        <v>2.5</v>
      </c>
      <c r="E79" s="19" t="s">
        <v>615</v>
      </c>
      <c r="F79" s="19" t="s">
        <v>890</v>
      </c>
      <c r="G79" s="22">
        <v>44805</v>
      </c>
      <c r="H79" s="19" t="s">
        <v>611</v>
      </c>
      <c r="I79" s="22"/>
      <c r="J79" s="19" t="s">
        <v>611</v>
      </c>
      <c r="K79" s="22"/>
      <c r="L79" s="19" t="s">
        <v>611</v>
      </c>
      <c r="M79" s="22"/>
      <c r="N79" s="19" t="s">
        <v>611</v>
      </c>
      <c r="O79" s="22"/>
      <c r="P79" s="19" t="s">
        <v>611</v>
      </c>
      <c r="Q79" s="22"/>
      <c r="R79" s="19" t="s">
        <v>611</v>
      </c>
      <c r="S79" s="22"/>
      <c r="T79" s="22" t="s">
        <v>890</v>
      </c>
      <c r="U79" s="19" t="s">
        <v>611</v>
      </c>
      <c r="V79" s="19" t="s">
        <v>2392</v>
      </c>
      <c r="W79" s="19" t="s">
        <v>611</v>
      </c>
      <c r="X79" s="19" t="s">
        <v>611</v>
      </c>
      <c r="Y79" s="19" t="s">
        <v>611</v>
      </c>
      <c r="Z79" s="19" t="s">
        <v>615</v>
      </c>
      <c r="AA79" s="19" t="s">
        <v>890</v>
      </c>
      <c r="AB79" s="22">
        <v>44805</v>
      </c>
      <c r="AC79" s="19" t="s">
        <v>611</v>
      </c>
      <c r="AD79" s="22"/>
      <c r="AE79" s="19" t="s">
        <v>611</v>
      </c>
      <c r="AF79" s="22"/>
      <c r="AG79" s="19" t="s">
        <v>611</v>
      </c>
      <c r="AH79" s="22"/>
      <c r="AI79" s="19" t="s">
        <v>611</v>
      </c>
      <c r="AJ79" s="22"/>
      <c r="AK79" s="19" t="s">
        <v>611</v>
      </c>
      <c r="AL79" s="22"/>
      <c r="AM79" s="19" t="s">
        <v>611</v>
      </c>
      <c r="AN79" s="22"/>
      <c r="AO79" s="18" t="s">
        <v>890</v>
      </c>
      <c r="AP79" s="19" t="s">
        <v>611</v>
      </c>
      <c r="AQ79" s="19" t="s">
        <v>2392</v>
      </c>
      <c r="AR79" s="19" t="s">
        <v>611</v>
      </c>
      <c r="AS79" s="19" t="s">
        <v>611</v>
      </c>
      <c r="AT79" s="19" t="s">
        <v>611</v>
      </c>
      <c r="AU79" s="18" t="s">
        <v>615</v>
      </c>
      <c r="AV79" s="19" t="s">
        <v>617</v>
      </c>
      <c r="AW79" s="19" t="s">
        <v>618</v>
      </c>
      <c r="AX79" s="19" t="s">
        <v>611</v>
      </c>
      <c r="AY79" s="19" t="s">
        <v>611</v>
      </c>
      <c r="AZ79" s="19" t="s">
        <v>619</v>
      </c>
      <c r="BA79" s="19" t="s">
        <v>611</v>
      </c>
      <c r="BB79" s="19" t="s">
        <v>611</v>
      </c>
      <c r="BC79" s="19" t="s">
        <v>615</v>
      </c>
      <c r="BD79" s="19" t="s">
        <v>611</v>
      </c>
      <c r="BE79" s="17">
        <v>1145</v>
      </c>
      <c r="BF79" s="17">
        <v>278</v>
      </c>
      <c r="BG79" s="17">
        <v>1423</v>
      </c>
      <c r="BI79" s="19" t="s">
        <v>661</v>
      </c>
      <c r="BJ79" s="17">
        <v>713</v>
      </c>
      <c r="BK79" s="17">
        <v>710</v>
      </c>
      <c r="BL79" s="19" t="s">
        <v>2393</v>
      </c>
      <c r="BM79" s="19" t="s">
        <v>611</v>
      </c>
      <c r="BN79" s="19" t="s">
        <v>611</v>
      </c>
      <c r="BO79" s="19" t="s">
        <v>611</v>
      </c>
      <c r="BP79" s="19" t="s">
        <v>611</v>
      </c>
      <c r="BQ79" s="19" t="s">
        <v>611</v>
      </c>
      <c r="BR79" s="19" t="s">
        <v>611</v>
      </c>
      <c r="BS79" s="19" t="s">
        <v>2394</v>
      </c>
      <c r="BT79" s="19" t="s">
        <v>610</v>
      </c>
      <c r="BY79" s="19" t="s">
        <v>611</v>
      </c>
      <c r="BZ79" s="19" t="s">
        <v>611</v>
      </c>
      <c r="CA79" s="19" t="s">
        <v>611</v>
      </c>
      <c r="CB79" s="19" t="s">
        <v>611</v>
      </c>
      <c r="CC79" s="19" t="s">
        <v>611</v>
      </c>
      <c r="CD79" s="19" t="s">
        <v>611</v>
      </c>
      <c r="CE79" s="19" t="s">
        <v>611</v>
      </c>
      <c r="CF79" s="19" t="s">
        <v>611</v>
      </c>
      <c r="CG79" s="19" t="s">
        <v>611</v>
      </c>
      <c r="CH79" s="19" t="s">
        <v>611</v>
      </c>
      <c r="CI79" s="19" t="s">
        <v>611</v>
      </c>
      <c r="CJ79" s="19" t="s">
        <v>611</v>
      </c>
      <c r="CK79" s="19" t="s">
        <v>611</v>
      </c>
      <c r="CL79" s="19" t="s">
        <v>611</v>
      </c>
      <c r="CM79" s="19" t="s">
        <v>611</v>
      </c>
      <c r="CN79" s="19" t="s">
        <v>611</v>
      </c>
      <c r="CO79" s="19" t="s">
        <v>663</v>
      </c>
      <c r="CP79" s="19" t="s">
        <v>611</v>
      </c>
      <c r="CQ79" s="19" t="s">
        <v>611</v>
      </c>
      <c r="CR79" s="19" t="s">
        <v>611</v>
      </c>
      <c r="CS79" s="19" t="s">
        <v>611</v>
      </c>
      <c r="CT79" s="19" t="s">
        <v>615</v>
      </c>
      <c r="CU79" s="19" t="s">
        <v>2395</v>
      </c>
      <c r="CV79" s="17">
        <v>41240</v>
      </c>
      <c r="CW79" s="17">
        <v>33679</v>
      </c>
      <c r="CX79" s="17">
        <v>8877</v>
      </c>
      <c r="CY79" s="19" t="s">
        <v>611</v>
      </c>
      <c r="CZ79" s="19" t="s">
        <v>611</v>
      </c>
      <c r="DA79" s="19" t="s">
        <v>611</v>
      </c>
      <c r="DB79" s="19" t="s">
        <v>611</v>
      </c>
      <c r="DC79" s="19" t="s">
        <v>1262</v>
      </c>
      <c r="DD79" s="19" t="s">
        <v>611</v>
      </c>
      <c r="DE79" s="19" t="s">
        <v>611</v>
      </c>
      <c r="DF79" s="19" t="s">
        <v>611</v>
      </c>
      <c r="DG79" s="19" t="s">
        <v>611</v>
      </c>
      <c r="DK79" s="19" t="s">
        <v>611</v>
      </c>
      <c r="DL79" s="17">
        <v>40</v>
      </c>
      <c r="DM79" s="17">
        <v>2007</v>
      </c>
      <c r="DP79" s="17">
        <v>80</v>
      </c>
      <c r="DQ79" s="17">
        <v>2007</v>
      </c>
      <c r="DR79" s="19" t="s">
        <v>2396</v>
      </c>
      <c r="DS79" s="19" t="s">
        <v>615</v>
      </c>
      <c r="DT79" s="19" t="s">
        <v>610</v>
      </c>
      <c r="DU79" s="19" t="s">
        <v>615</v>
      </c>
      <c r="DV79" s="18" t="s">
        <v>615</v>
      </c>
      <c r="DW79" s="19" t="s">
        <v>611</v>
      </c>
      <c r="DX79" s="19" t="s">
        <v>611</v>
      </c>
      <c r="DY79" s="19" t="s">
        <v>611</v>
      </c>
      <c r="DZ79" s="19" t="s">
        <v>790</v>
      </c>
      <c r="EA79" s="19" t="s">
        <v>791</v>
      </c>
      <c r="EB79" s="19" t="s">
        <v>611</v>
      </c>
      <c r="EC79" s="19" t="s">
        <v>611</v>
      </c>
      <c r="ED79" s="19" t="s">
        <v>611</v>
      </c>
      <c r="EE79" s="19" t="s">
        <v>623</v>
      </c>
      <c r="EF79" s="19" t="s">
        <v>2397</v>
      </c>
      <c r="EG79" s="19" t="s">
        <v>2398</v>
      </c>
      <c r="EH79" s="19" t="s">
        <v>625</v>
      </c>
      <c r="EI79" s="19" t="s">
        <v>672</v>
      </c>
      <c r="EJ79" s="19" t="s">
        <v>611</v>
      </c>
      <c r="EK79" s="19" t="s">
        <v>849</v>
      </c>
      <c r="EL79" s="19" t="s">
        <v>1101</v>
      </c>
      <c r="EM79" s="19" t="s">
        <v>793</v>
      </c>
      <c r="EN79" s="19" t="s">
        <v>626</v>
      </c>
      <c r="EO79" s="19" t="s">
        <v>611</v>
      </c>
      <c r="EP79" s="19" t="s">
        <v>611</v>
      </c>
      <c r="EQ79" s="19" t="s">
        <v>611</v>
      </c>
      <c r="ER79" s="19" t="s">
        <v>2399</v>
      </c>
      <c r="ES79" s="19" t="s">
        <v>2400</v>
      </c>
      <c r="ET79" s="19" t="s">
        <v>611</v>
      </c>
      <c r="EU79" s="19" t="s">
        <v>2401</v>
      </c>
      <c r="EV79" s="19" t="s">
        <v>611</v>
      </c>
      <c r="EW79" s="19" t="s">
        <v>611</v>
      </c>
      <c r="EX79" s="19" t="s">
        <v>611</v>
      </c>
      <c r="EY79" s="19" t="s">
        <v>611</v>
      </c>
      <c r="EZ79" s="19" t="s">
        <v>611</v>
      </c>
      <c r="FA79" s="19" t="s">
        <v>611</v>
      </c>
      <c r="FB79" s="19" t="s">
        <v>611</v>
      </c>
      <c r="FC79" s="19" t="s">
        <v>2402</v>
      </c>
      <c r="FD79" s="19" t="s">
        <v>611</v>
      </c>
      <c r="FE79" s="19" t="s">
        <v>611</v>
      </c>
      <c r="FF79" s="19" t="s">
        <v>611</v>
      </c>
      <c r="FG79" s="19" t="s">
        <v>611</v>
      </c>
      <c r="FH79" s="19" t="s">
        <v>611</v>
      </c>
      <c r="FI79" s="19" t="s">
        <v>611</v>
      </c>
      <c r="FJ79" s="19" t="s">
        <v>2403</v>
      </c>
      <c r="FK79" s="18" t="s">
        <v>2404</v>
      </c>
      <c r="FL79" s="18" t="s">
        <v>2402</v>
      </c>
      <c r="FM79" s="19" t="s">
        <v>625</v>
      </c>
      <c r="FN79" s="19" t="s">
        <v>672</v>
      </c>
      <c r="FO79" s="19" t="s">
        <v>611</v>
      </c>
      <c r="FP79" s="19" t="s">
        <v>611</v>
      </c>
      <c r="FQ79" s="19" t="s">
        <v>611</v>
      </c>
      <c r="FR79" s="19" t="s">
        <v>611</v>
      </c>
      <c r="FS79" s="19" t="s">
        <v>1107</v>
      </c>
      <c r="FT79" s="19" t="s">
        <v>611</v>
      </c>
      <c r="FU79" s="19" t="s">
        <v>611</v>
      </c>
      <c r="FV79" s="19" t="s">
        <v>611</v>
      </c>
      <c r="FW79" s="19" t="s">
        <v>611</v>
      </c>
      <c r="FX79" s="19" t="s">
        <v>795</v>
      </c>
      <c r="FY79" s="19" t="s">
        <v>676</v>
      </c>
      <c r="FZ79" s="19" t="s">
        <v>631</v>
      </c>
      <c r="GA79" s="19" t="s">
        <v>677</v>
      </c>
      <c r="GB79" s="19" t="s">
        <v>611</v>
      </c>
      <c r="GC79" s="19" t="s">
        <v>2405</v>
      </c>
      <c r="GD79" s="19" t="s">
        <v>611</v>
      </c>
      <c r="GE79" s="19" t="s">
        <v>611</v>
      </c>
      <c r="GF79" s="19" t="s">
        <v>611</v>
      </c>
      <c r="GG79" s="19" t="s">
        <v>611</v>
      </c>
      <c r="GH79" s="19" t="s">
        <v>611</v>
      </c>
      <c r="GI79" s="19" t="s">
        <v>611</v>
      </c>
      <c r="GJ79" s="19" t="s">
        <v>611</v>
      </c>
      <c r="GK79" s="19" t="s">
        <v>683</v>
      </c>
      <c r="GL79" s="19" t="s">
        <v>611</v>
      </c>
      <c r="GM79" s="19" t="s">
        <v>611</v>
      </c>
      <c r="GN79" s="19" t="s">
        <v>611</v>
      </c>
      <c r="GO79" s="19" t="s">
        <v>611</v>
      </c>
      <c r="GP79" s="19" t="s">
        <v>611</v>
      </c>
      <c r="GQ79" s="19" t="s">
        <v>611</v>
      </c>
      <c r="GR79" s="19" t="s">
        <v>611</v>
      </c>
      <c r="GS79" s="19" t="s">
        <v>611</v>
      </c>
      <c r="GT79" s="19" t="s">
        <v>611</v>
      </c>
      <c r="GU79" s="19" t="s">
        <v>1003</v>
      </c>
      <c r="GV79" s="19" t="s">
        <v>611</v>
      </c>
      <c r="GW79" s="19" t="s">
        <v>611</v>
      </c>
      <c r="GX79" s="19" t="s">
        <v>611</v>
      </c>
      <c r="GY79" s="19" t="s">
        <v>611</v>
      </c>
      <c r="GZ79" s="19" t="s">
        <v>611</v>
      </c>
      <c r="HA79" s="19" t="s">
        <v>2406</v>
      </c>
      <c r="HB79" s="18" t="s">
        <v>2407</v>
      </c>
      <c r="HC79" s="18" t="s">
        <v>2408</v>
      </c>
      <c r="HD79" s="19" t="s">
        <v>625</v>
      </c>
      <c r="HE79" s="19" t="s">
        <v>672</v>
      </c>
      <c r="HF79" s="19" t="s">
        <v>611</v>
      </c>
      <c r="HG79" s="19" t="s">
        <v>1338</v>
      </c>
      <c r="HH79" s="19" t="s">
        <v>611</v>
      </c>
      <c r="HI79" s="19" t="s">
        <v>611</v>
      </c>
      <c r="HJ79" s="19" t="s">
        <v>611</v>
      </c>
      <c r="HK79" s="19" t="s">
        <v>611</v>
      </c>
      <c r="HL79" s="19" t="s">
        <v>611</v>
      </c>
      <c r="HM79" s="19" t="s">
        <v>611</v>
      </c>
      <c r="HN79" s="19" t="s">
        <v>611</v>
      </c>
      <c r="HO79" s="19" t="s">
        <v>697</v>
      </c>
      <c r="HP79" s="19" t="s">
        <v>939</v>
      </c>
      <c r="HQ79" s="19" t="s">
        <v>611</v>
      </c>
      <c r="HR79" s="19" t="s">
        <v>611</v>
      </c>
      <c r="HS79" s="19" t="s">
        <v>611</v>
      </c>
      <c r="HT79" s="19" t="s">
        <v>611</v>
      </c>
      <c r="HU79" s="19" t="s">
        <v>611</v>
      </c>
      <c r="HV79" s="19" t="s">
        <v>611</v>
      </c>
      <c r="HW79" s="19" t="s">
        <v>611</v>
      </c>
      <c r="HX79" s="19" t="s">
        <v>611</v>
      </c>
      <c r="HY79" s="19" t="s">
        <v>611</v>
      </c>
      <c r="HZ79" s="19" t="s">
        <v>611</v>
      </c>
      <c r="IA79" s="19" t="s">
        <v>611</v>
      </c>
      <c r="IB79" s="18" t="s">
        <v>1606</v>
      </c>
      <c r="IC79" s="18" t="s">
        <v>940</v>
      </c>
      <c r="ID79" s="19" t="s">
        <v>2409</v>
      </c>
      <c r="IE79" s="19" t="s">
        <v>625</v>
      </c>
      <c r="IF79" s="19" t="s">
        <v>672</v>
      </c>
      <c r="IG79" s="19" t="s">
        <v>611</v>
      </c>
      <c r="IH79" s="18" t="s">
        <v>712</v>
      </c>
      <c r="II79" s="19" t="s">
        <v>712</v>
      </c>
      <c r="IJ79" s="19" t="s">
        <v>611</v>
      </c>
      <c r="IK79" s="19" t="s">
        <v>611</v>
      </c>
      <c r="IL79" s="19" t="s">
        <v>714</v>
      </c>
      <c r="IM79" s="19" t="s">
        <v>715</v>
      </c>
      <c r="IN79" s="19" t="s">
        <v>611</v>
      </c>
      <c r="IO79" s="19" t="s">
        <v>611</v>
      </c>
      <c r="IP79" s="19" t="s">
        <v>611</v>
      </c>
      <c r="IQ79" s="19" t="s">
        <v>611</v>
      </c>
      <c r="IR79" s="19" t="s">
        <v>719</v>
      </c>
      <c r="IS79" s="19" t="s">
        <v>611</v>
      </c>
      <c r="IT79" s="19" t="s">
        <v>2410</v>
      </c>
      <c r="IU79" s="19" t="s">
        <v>611</v>
      </c>
      <c r="IV79" s="19" t="s">
        <v>611</v>
      </c>
      <c r="IW79" s="19" t="s">
        <v>713</v>
      </c>
      <c r="IX79" s="19" t="s">
        <v>714</v>
      </c>
      <c r="IY79" s="19" t="s">
        <v>722</v>
      </c>
      <c r="IZ79" s="19" t="s">
        <v>715</v>
      </c>
      <c r="JA79" s="19" t="s">
        <v>723</v>
      </c>
      <c r="JB79" s="19" t="s">
        <v>716</v>
      </c>
      <c r="JC79" s="19" t="s">
        <v>611</v>
      </c>
      <c r="JD79" s="19" t="s">
        <v>611</v>
      </c>
      <c r="JE79" s="19" t="s">
        <v>805</v>
      </c>
      <c r="JF79" s="19" t="s">
        <v>611</v>
      </c>
      <c r="JG79" s="19" t="s">
        <v>719</v>
      </c>
      <c r="JH79" s="19" t="s">
        <v>2411</v>
      </c>
      <c r="JI79" s="19" t="s">
        <v>2412</v>
      </c>
      <c r="JJ79" s="18" t="s">
        <v>2413</v>
      </c>
      <c r="JK79" s="18" t="s">
        <v>2414</v>
      </c>
      <c r="JL79" s="19" t="s">
        <v>638</v>
      </c>
      <c r="JM79" s="17">
        <v>2.2000000000000002</v>
      </c>
      <c r="JN79" s="19" t="s">
        <v>727</v>
      </c>
      <c r="JO79" s="17">
        <v>0.2</v>
      </c>
      <c r="JP79" s="19" t="s">
        <v>611</v>
      </c>
      <c r="JR79" s="19" t="s">
        <v>729</v>
      </c>
      <c r="JS79" s="17">
        <v>0.6</v>
      </c>
      <c r="JT79" s="19" t="s">
        <v>611</v>
      </c>
      <c r="JU79" s="19" t="s">
        <v>730</v>
      </c>
      <c r="JV79" s="17">
        <v>5800</v>
      </c>
      <c r="JW79" s="19" t="s">
        <v>611</v>
      </c>
      <c r="JY79" s="19" t="s">
        <v>731</v>
      </c>
      <c r="JZ79" s="17">
        <v>50000</v>
      </c>
      <c r="KA79" s="19" t="s">
        <v>732</v>
      </c>
      <c r="KB79" s="17">
        <v>143300</v>
      </c>
      <c r="KC79" s="19" t="s">
        <v>611</v>
      </c>
      <c r="KD79" s="19" t="s">
        <v>809</v>
      </c>
      <c r="KE79" s="17">
        <v>2022</v>
      </c>
      <c r="KF79" s="19" t="s">
        <v>903</v>
      </c>
      <c r="KG79" s="17">
        <v>2022</v>
      </c>
      <c r="KH79" s="19" t="s">
        <v>611</v>
      </c>
      <c r="KI79" s="19" t="s">
        <v>2415</v>
      </c>
      <c r="KJ79" s="19" t="s">
        <v>611</v>
      </c>
      <c r="KK79" s="19" t="s">
        <v>611</v>
      </c>
      <c r="KL79" s="19" t="s">
        <v>611</v>
      </c>
      <c r="KM79" s="19" t="s">
        <v>611</v>
      </c>
      <c r="KN79" s="19" t="s">
        <v>611</v>
      </c>
      <c r="KO79" s="19" t="s">
        <v>611</v>
      </c>
      <c r="KP79" s="19" t="s">
        <v>735</v>
      </c>
      <c r="KQ79" s="19" t="s">
        <v>611</v>
      </c>
      <c r="KR79" s="19" t="s">
        <v>642</v>
      </c>
      <c r="KS79" s="19" t="s">
        <v>2416</v>
      </c>
      <c r="KT79" s="19" t="s">
        <v>611</v>
      </c>
      <c r="KU79" s="19" t="s">
        <v>611</v>
      </c>
      <c r="KV79" s="19" t="s">
        <v>739</v>
      </c>
      <c r="KW79" s="19" t="s">
        <v>2417</v>
      </c>
      <c r="KX79" s="19" t="s">
        <v>644</v>
      </c>
      <c r="KY79" s="19" t="s">
        <v>2418</v>
      </c>
      <c r="KZ79" s="19" t="s">
        <v>742</v>
      </c>
      <c r="LA79" s="19" t="s">
        <v>2419</v>
      </c>
      <c r="LB79" s="19" t="s">
        <v>744</v>
      </c>
      <c r="LC79" s="19" t="s">
        <v>2420</v>
      </c>
      <c r="LD79" s="19" t="s">
        <v>611</v>
      </c>
      <c r="LE79" s="19" t="s">
        <v>611</v>
      </c>
      <c r="LF79" s="19" t="s">
        <v>611</v>
      </c>
      <c r="LG79" s="19" t="s">
        <v>611</v>
      </c>
      <c r="LH79" s="19" t="s">
        <v>748</v>
      </c>
      <c r="LI79" s="19" t="s">
        <v>2421</v>
      </c>
      <c r="LJ79" s="19" t="s">
        <v>750</v>
      </c>
      <c r="LK79" s="19" t="s">
        <v>2422</v>
      </c>
      <c r="LL79" s="19" t="s">
        <v>611</v>
      </c>
      <c r="LM79" s="19" t="s">
        <v>611</v>
      </c>
      <c r="LN79" s="19" t="s">
        <v>611</v>
      </c>
      <c r="LO79" s="19" t="s">
        <v>611</v>
      </c>
      <c r="LP79" s="19" t="s">
        <v>611</v>
      </c>
      <c r="LQ79" s="19" t="s">
        <v>611</v>
      </c>
      <c r="LR79" s="19" t="s">
        <v>611</v>
      </c>
      <c r="LS79" s="19" t="s">
        <v>1385</v>
      </c>
      <c r="LT79" s="19" t="s">
        <v>611</v>
      </c>
      <c r="LU79" s="19" t="s">
        <v>611</v>
      </c>
      <c r="LV79" s="19" t="s">
        <v>759</v>
      </c>
      <c r="LW79" s="19" t="s">
        <v>760</v>
      </c>
      <c r="LX79" s="19" t="s">
        <v>761</v>
      </c>
      <c r="LY79" s="19" t="s">
        <v>762</v>
      </c>
      <c r="LZ79" s="19" t="s">
        <v>763</v>
      </c>
      <c r="MA79" s="19" t="s">
        <v>611</v>
      </c>
      <c r="MB79" s="19" t="s">
        <v>611</v>
      </c>
      <c r="MC79" s="19" t="s">
        <v>611</v>
      </c>
      <c r="MD79" s="19" t="s">
        <v>767</v>
      </c>
      <c r="ME79" s="19" t="s">
        <v>768</v>
      </c>
      <c r="MF79" s="19" t="s">
        <v>769</v>
      </c>
      <c r="MG79" s="19" t="s">
        <v>646</v>
      </c>
      <c r="MH79" s="19" t="s">
        <v>611</v>
      </c>
      <c r="MI79" s="19" t="s">
        <v>2423</v>
      </c>
      <c r="MJ79" s="19" t="s">
        <v>2424</v>
      </c>
      <c r="MK79" s="19" t="s">
        <v>771</v>
      </c>
      <c r="ML79" s="19" t="s">
        <v>772</v>
      </c>
      <c r="MM79" s="19" t="s">
        <v>647</v>
      </c>
      <c r="MN79" s="19" t="s">
        <v>611</v>
      </c>
      <c r="MO79" s="19" t="s">
        <v>611</v>
      </c>
      <c r="MP79" s="19" t="s">
        <v>610</v>
      </c>
      <c r="MQ79" s="19" t="s">
        <v>611</v>
      </c>
      <c r="MR79" s="19" t="s">
        <v>1386</v>
      </c>
      <c r="MS79" s="19" t="s">
        <v>611</v>
      </c>
      <c r="MT79" s="19" t="s">
        <v>648</v>
      </c>
      <c r="MU79" s="19" t="s">
        <v>883</v>
      </c>
      <c r="MV79" s="19" t="s">
        <v>611</v>
      </c>
      <c r="MW79" s="19" t="s">
        <v>611</v>
      </c>
      <c r="MX79" s="19" t="s">
        <v>611</v>
      </c>
      <c r="MY79" s="19" t="s">
        <v>611</v>
      </c>
      <c r="MZ79" s="19" t="s">
        <v>611</v>
      </c>
      <c r="NA79" s="19" t="s">
        <v>611</v>
      </c>
      <c r="NB79" s="19" t="s">
        <v>611</v>
      </c>
      <c r="NC79" s="19" t="s">
        <v>611</v>
      </c>
      <c r="ND79" s="19" t="s">
        <v>611</v>
      </c>
      <c r="NE79" s="19" t="s">
        <v>611</v>
      </c>
      <c r="NF79" s="19" t="s">
        <v>611</v>
      </c>
      <c r="NG79" s="19" t="s">
        <v>611</v>
      </c>
      <c r="NH79" s="19" t="s">
        <v>611</v>
      </c>
      <c r="NI79" s="19" t="s">
        <v>611</v>
      </c>
      <c r="NJ79" s="19" t="s">
        <v>611</v>
      </c>
      <c r="NK79" s="19" t="s">
        <v>611</v>
      </c>
      <c r="NL79" s="19" t="s">
        <v>649</v>
      </c>
      <c r="NM79" s="19" t="s">
        <v>611</v>
      </c>
      <c r="NN79" s="19" t="s">
        <v>611</v>
      </c>
      <c r="NO79" s="19" t="s">
        <v>611</v>
      </c>
      <c r="NP79" s="18">
        <f t="shared" si="36"/>
        <v>14961</v>
      </c>
      <c r="NQ79" s="18">
        <f t="shared" si="37"/>
        <v>0</v>
      </c>
      <c r="NR79" s="18">
        <f>SUM(OD79,QD79)</f>
        <v>0</v>
      </c>
      <c r="NS79" s="18">
        <f>SUM(OE79,QE79)</f>
        <v>0</v>
      </c>
      <c r="NT79" s="18">
        <f>SUM(OF79,QF79)</f>
        <v>14961</v>
      </c>
      <c r="NU79" s="18">
        <f>SUM(OG79,QG79)</f>
        <v>0</v>
      </c>
      <c r="NV79" s="17">
        <v>234335</v>
      </c>
      <c r="NW79" s="17">
        <v>14961</v>
      </c>
      <c r="OD79" s="18">
        <f t="shared" si="38"/>
        <v>0</v>
      </c>
      <c r="OE79" s="18">
        <f>SUM(OR79,OS79,OT79,OU79,OV79,OW79,OX79,OY79,OZ79,PA79,PB79,PC79,PD79,PE79)</f>
        <v>0</v>
      </c>
      <c r="OF79" s="18">
        <f>SUM(NW79,NX79,NY79,NZ79,OA79,OB79,OC79,OI79,PF79,PG79,PH79,PI79,PJ79,PK79,PM79)</f>
        <v>14961</v>
      </c>
      <c r="OG79" s="18">
        <f t="shared" si="39"/>
        <v>0</v>
      </c>
      <c r="OH79" s="19"/>
      <c r="OI79" s="18" t="s">
        <v>611</v>
      </c>
      <c r="OQ79" s="19" t="s">
        <v>611</v>
      </c>
      <c r="PE79" s="19" t="s">
        <v>611</v>
      </c>
      <c r="PL79" s="19" t="s">
        <v>611</v>
      </c>
      <c r="PM79" s="19" t="s">
        <v>611</v>
      </c>
      <c r="PX79" s="19" t="s">
        <v>611</v>
      </c>
      <c r="PY79" s="19" t="s">
        <v>611</v>
      </c>
      <c r="QD79" s="18">
        <f t="shared" si="40"/>
        <v>0</v>
      </c>
      <c r="QE79" s="18">
        <f t="shared" si="41"/>
        <v>0</v>
      </c>
      <c r="QF79" s="18">
        <f t="shared" si="42"/>
        <v>0</v>
      </c>
      <c r="QG79" s="18">
        <f t="shared" si="43"/>
        <v>0</v>
      </c>
      <c r="QI79" s="19" t="s">
        <v>611</v>
      </c>
      <c r="QJ79" s="19" t="s">
        <v>611</v>
      </c>
      <c r="QP79" s="19" t="s">
        <v>611</v>
      </c>
      <c r="QQ79" s="18" t="s">
        <v>611</v>
      </c>
      <c r="RN79" s="19" t="s">
        <v>611</v>
      </c>
      <c r="RO79" s="19" t="s">
        <v>611</v>
      </c>
      <c r="RP79" s="19" t="s">
        <v>611</v>
      </c>
      <c r="RU79" s="19" t="s">
        <v>611</v>
      </c>
      <c r="RV79" s="19" t="s">
        <v>611</v>
      </c>
      <c r="SE79" s="19" t="s">
        <v>611</v>
      </c>
      <c r="SF79" s="19" t="s">
        <v>611</v>
      </c>
      <c r="SS79" s="19" t="s">
        <v>611</v>
      </c>
      <c r="ST79" s="19" t="s">
        <v>611</v>
      </c>
      <c r="SU79" s="19" t="s">
        <v>2425</v>
      </c>
      <c r="SV79" s="19" t="s">
        <v>611</v>
      </c>
      <c r="SW79" s="19" t="s">
        <v>2426</v>
      </c>
      <c r="SX79" s="18">
        <f t="shared" si="44"/>
        <v>15941</v>
      </c>
      <c r="SY79" s="18">
        <f t="shared" si="45"/>
        <v>60332</v>
      </c>
      <c r="SZ79" s="19" t="s">
        <v>611</v>
      </c>
      <c r="TA79" s="17">
        <v>12941</v>
      </c>
      <c r="TD79" s="17">
        <v>3000</v>
      </c>
      <c r="TH79" s="18">
        <f t="shared" si="46"/>
        <v>0</v>
      </c>
      <c r="TI79" s="18">
        <f t="shared" si="47"/>
        <v>0</v>
      </c>
      <c r="TJ79" s="18">
        <f t="shared" si="48"/>
        <v>15941</v>
      </c>
      <c r="TK79" s="18">
        <f t="shared" si="49"/>
        <v>0</v>
      </c>
      <c r="TL79" s="19" t="s">
        <v>611</v>
      </c>
      <c r="TM79" s="19" t="s">
        <v>611</v>
      </c>
      <c r="TT79" s="19" t="s">
        <v>611</v>
      </c>
      <c r="TU79" s="19" t="s">
        <v>611</v>
      </c>
      <c r="UI79" s="19" t="s">
        <v>611</v>
      </c>
      <c r="UJ79" s="19" t="s">
        <v>611</v>
      </c>
      <c r="UQ79" s="19" t="s">
        <v>611</v>
      </c>
      <c r="UR79" s="19" t="s">
        <v>611</v>
      </c>
      <c r="VC79" s="19" t="s">
        <v>611</v>
      </c>
      <c r="VD79" s="19" t="s">
        <v>611</v>
      </c>
      <c r="VF79" s="17">
        <v>5000</v>
      </c>
      <c r="VI79" s="18">
        <f t="shared" si="50"/>
        <v>47611</v>
      </c>
      <c r="VJ79" s="18">
        <f t="shared" si="51"/>
        <v>4400</v>
      </c>
      <c r="VK79" s="18">
        <f t="shared" si="52"/>
        <v>6500</v>
      </c>
      <c r="VL79" s="18">
        <f t="shared" si="53"/>
        <v>1821</v>
      </c>
      <c r="VN79" s="19" t="s">
        <v>2427</v>
      </c>
      <c r="VO79" s="17">
        <v>1500</v>
      </c>
      <c r="VU79" s="19" t="s">
        <v>2428</v>
      </c>
      <c r="VV79" s="17">
        <v>47611</v>
      </c>
      <c r="WM79" s="17">
        <v>4400</v>
      </c>
      <c r="WS79" s="19" t="s">
        <v>611</v>
      </c>
      <c r="WT79" s="19" t="s">
        <v>611</v>
      </c>
      <c r="WU79" s="19" t="s">
        <v>611</v>
      </c>
      <c r="WZ79" s="19" t="s">
        <v>611</v>
      </c>
      <c r="XA79" s="19" t="s">
        <v>611</v>
      </c>
      <c r="XJ79" s="19" t="s">
        <v>611</v>
      </c>
      <c r="XK79" s="19" t="s">
        <v>611</v>
      </c>
      <c r="XX79" s="19" t="s">
        <v>2429</v>
      </c>
      <c r="XY79" s="17">
        <v>1821</v>
      </c>
      <c r="XZ79" s="19" t="s">
        <v>2430</v>
      </c>
      <c r="YA79" s="17">
        <v>260000</v>
      </c>
      <c r="YB79" s="19" t="s">
        <v>2431</v>
      </c>
      <c r="YC79" s="19" t="s">
        <v>2432</v>
      </c>
      <c r="YD79" s="19" t="s">
        <v>610</v>
      </c>
    </row>
    <row r="80" spans="1:654" ht="15" customHeight="1">
      <c r="A80" s="17">
        <v>2024</v>
      </c>
      <c r="B80" s="17">
        <v>200</v>
      </c>
      <c r="C80" s="19" t="s">
        <v>2433</v>
      </c>
      <c r="D80" s="17">
        <v>3</v>
      </c>
      <c r="E80" s="19" t="s">
        <v>610</v>
      </c>
      <c r="F80" s="19" t="s">
        <v>611</v>
      </c>
      <c r="G80" s="22"/>
      <c r="H80" s="19" t="s">
        <v>611</v>
      </c>
      <c r="I80" s="22"/>
      <c r="J80" s="19" t="s">
        <v>611</v>
      </c>
      <c r="K80" s="22"/>
      <c r="L80" s="19" t="s">
        <v>611</v>
      </c>
      <c r="M80" s="22"/>
      <c r="N80" s="19" t="s">
        <v>611</v>
      </c>
      <c r="O80" s="22"/>
      <c r="P80" s="19" t="s">
        <v>611</v>
      </c>
      <c r="Q80" s="22"/>
      <c r="R80" s="19" t="s">
        <v>611</v>
      </c>
      <c r="S80" s="19"/>
      <c r="T80" s="22" t="s">
        <v>612</v>
      </c>
      <c r="U80" s="19" t="s">
        <v>611</v>
      </c>
      <c r="V80" s="19" t="s">
        <v>611</v>
      </c>
      <c r="W80" s="19" t="s">
        <v>611</v>
      </c>
      <c r="X80" s="19" t="s">
        <v>613</v>
      </c>
      <c r="Y80" s="19" t="s">
        <v>611</v>
      </c>
      <c r="Z80" s="19" t="s">
        <v>610</v>
      </c>
      <c r="AA80" s="19" t="s">
        <v>611</v>
      </c>
      <c r="AB80" s="22"/>
      <c r="AC80" s="19" t="s">
        <v>611</v>
      </c>
      <c r="AD80" s="22"/>
      <c r="AE80" s="19" t="s">
        <v>611</v>
      </c>
      <c r="AF80" s="22"/>
      <c r="AG80" s="19" t="s">
        <v>611</v>
      </c>
      <c r="AH80" s="22"/>
      <c r="AI80" s="19" t="s">
        <v>611</v>
      </c>
      <c r="AJ80" s="22"/>
      <c r="AK80" s="19" t="s">
        <v>611</v>
      </c>
      <c r="AL80" s="22"/>
      <c r="AM80" s="19" t="s">
        <v>611</v>
      </c>
      <c r="AN80" s="22"/>
      <c r="AO80" s="22" t="s">
        <v>612</v>
      </c>
      <c r="AP80" s="19" t="s">
        <v>611</v>
      </c>
      <c r="AQ80" s="19" t="s">
        <v>611</v>
      </c>
      <c r="AR80" s="19" t="s">
        <v>655</v>
      </c>
      <c r="AS80" s="19" t="s">
        <v>611</v>
      </c>
      <c r="AT80" s="19" t="s">
        <v>611</v>
      </c>
      <c r="AU80" s="18" t="s">
        <v>610</v>
      </c>
      <c r="AV80" s="19" t="s">
        <v>611</v>
      </c>
      <c r="AW80" s="19" t="s">
        <v>618</v>
      </c>
      <c r="AX80" s="19" t="s">
        <v>659</v>
      </c>
      <c r="AY80" s="19" t="s">
        <v>611</v>
      </c>
      <c r="AZ80" s="19" t="s">
        <v>611</v>
      </c>
      <c r="BA80" s="19" t="s">
        <v>829</v>
      </c>
      <c r="BB80" s="19" t="s">
        <v>2434</v>
      </c>
      <c r="BC80" s="19" t="s">
        <v>610</v>
      </c>
      <c r="BD80" s="19" t="s">
        <v>611</v>
      </c>
      <c r="BI80" s="19" t="s">
        <v>611</v>
      </c>
      <c r="BL80" s="19" t="s">
        <v>611</v>
      </c>
      <c r="BM80" s="19" t="s">
        <v>611</v>
      </c>
      <c r="BN80" s="19" t="s">
        <v>828</v>
      </c>
      <c r="BO80" s="19" t="s">
        <v>611</v>
      </c>
      <c r="BP80" s="19" t="s">
        <v>611</v>
      </c>
      <c r="BQ80" s="19" t="s">
        <v>611</v>
      </c>
      <c r="BR80" s="19" t="s">
        <v>847</v>
      </c>
      <c r="BS80" s="19" t="s">
        <v>2435</v>
      </c>
      <c r="BT80" s="19" t="s">
        <v>610</v>
      </c>
      <c r="BY80" s="19" t="s">
        <v>611</v>
      </c>
      <c r="BZ80" s="19" t="s">
        <v>611</v>
      </c>
      <c r="CA80" s="19" t="s">
        <v>611</v>
      </c>
      <c r="CB80" s="19" t="s">
        <v>611</v>
      </c>
      <c r="CC80" s="19" t="s">
        <v>611</v>
      </c>
      <c r="CD80" s="19" t="s">
        <v>611</v>
      </c>
      <c r="CE80" s="19" t="s">
        <v>611</v>
      </c>
      <c r="CF80" s="19" t="s">
        <v>611</v>
      </c>
      <c r="CG80" s="19" t="s">
        <v>611</v>
      </c>
      <c r="CH80" s="19" t="s">
        <v>611</v>
      </c>
      <c r="CI80" s="19" t="s">
        <v>611</v>
      </c>
      <c r="CJ80" s="19" t="s">
        <v>611</v>
      </c>
      <c r="CK80" s="19" t="s">
        <v>611</v>
      </c>
      <c r="CL80" s="19" t="s">
        <v>611</v>
      </c>
      <c r="CM80" s="19" t="s">
        <v>611</v>
      </c>
      <c r="CN80" s="19" t="s">
        <v>611</v>
      </c>
      <c r="CO80" s="19" t="s">
        <v>663</v>
      </c>
      <c r="CP80" s="19" t="s">
        <v>611</v>
      </c>
      <c r="CQ80" s="19" t="s">
        <v>611</v>
      </c>
      <c r="CR80" s="19" t="s">
        <v>611</v>
      </c>
      <c r="CS80" s="19" t="s">
        <v>611</v>
      </c>
      <c r="CT80" s="19" t="s">
        <v>610</v>
      </c>
      <c r="CU80" s="19" t="s">
        <v>611</v>
      </c>
      <c r="CY80" s="19" t="s">
        <v>611</v>
      </c>
      <c r="CZ80" s="19" t="s">
        <v>611</v>
      </c>
      <c r="DA80" s="19" t="s">
        <v>611</v>
      </c>
      <c r="DB80" s="19" t="s">
        <v>611</v>
      </c>
      <c r="DC80" s="19" t="s">
        <v>611</v>
      </c>
      <c r="DD80" s="19" t="s">
        <v>611</v>
      </c>
      <c r="DE80" s="19" t="s">
        <v>611</v>
      </c>
      <c r="DF80" s="19" t="s">
        <v>611</v>
      </c>
      <c r="DG80" s="19" t="s">
        <v>611</v>
      </c>
      <c r="DL80" s="17">
        <v>0</v>
      </c>
      <c r="DM80" s="17">
        <v>0</v>
      </c>
      <c r="DN80" s="17">
        <v>0</v>
      </c>
      <c r="DO80" s="17">
        <v>0</v>
      </c>
      <c r="DP80" s="17">
        <v>0</v>
      </c>
      <c r="DQ80" s="17">
        <v>0</v>
      </c>
      <c r="DR80" s="19" t="s">
        <v>2436</v>
      </c>
      <c r="DS80" s="19" t="s">
        <v>610</v>
      </c>
      <c r="DT80" s="19" t="s">
        <v>610</v>
      </c>
      <c r="DU80" s="19" t="s">
        <v>610</v>
      </c>
      <c r="DV80" s="18" t="s">
        <v>610</v>
      </c>
      <c r="DW80" s="19" t="s">
        <v>610</v>
      </c>
      <c r="DX80" s="19" t="s">
        <v>611</v>
      </c>
      <c r="DY80" s="19" t="s">
        <v>611</v>
      </c>
      <c r="DZ80" s="19" t="s">
        <v>611</v>
      </c>
      <c r="EA80" s="19" t="s">
        <v>611</v>
      </c>
      <c r="EB80" s="19" t="s">
        <v>848</v>
      </c>
      <c r="EC80" s="19" t="s">
        <v>611</v>
      </c>
      <c r="ED80" s="19" t="s">
        <v>611</v>
      </c>
      <c r="EE80" s="19" t="s">
        <v>623</v>
      </c>
      <c r="EF80" s="19" t="s">
        <v>2437</v>
      </c>
      <c r="EG80" s="19" t="s">
        <v>611</v>
      </c>
      <c r="EH80" s="19" t="s">
        <v>611</v>
      </c>
      <c r="EI80" s="19" t="s">
        <v>611</v>
      </c>
      <c r="EJ80" s="19" t="s">
        <v>634</v>
      </c>
      <c r="EK80" s="19" t="s">
        <v>611</v>
      </c>
      <c r="EL80" s="19" t="s">
        <v>611</v>
      </c>
      <c r="EM80" s="19" t="s">
        <v>611</v>
      </c>
      <c r="EN80" s="19" t="s">
        <v>611</v>
      </c>
      <c r="EO80" s="19" t="s">
        <v>611</v>
      </c>
      <c r="EP80" s="19" t="s">
        <v>611</v>
      </c>
      <c r="EQ80" s="19" t="s">
        <v>611</v>
      </c>
      <c r="ER80" s="19" t="s">
        <v>611</v>
      </c>
      <c r="ES80" s="19" t="s">
        <v>611</v>
      </c>
      <c r="ET80" s="19" t="s">
        <v>611</v>
      </c>
      <c r="EU80" s="19" t="s">
        <v>611</v>
      </c>
      <c r="EV80" s="19" t="s">
        <v>611</v>
      </c>
      <c r="EW80" s="19" t="s">
        <v>611</v>
      </c>
      <c r="EX80" s="19" t="s">
        <v>611</v>
      </c>
      <c r="EY80" s="19" t="s">
        <v>611</v>
      </c>
      <c r="EZ80" s="19" t="s">
        <v>611</v>
      </c>
      <c r="FA80" s="19" t="s">
        <v>611</v>
      </c>
      <c r="FB80" s="19" t="s">
        <v>611</v>
      </c>
      <c r="FC80" s="19" t="s">
        <v>611</v>
      </c>
      <c r="FD80" s="19" t="s">
        <v>611</v>
      </c>
      <c r="FE80" s="19" t="s">
        <v>611</v>
      </c>
      <c r="FF80" s="19" t="s">
        <v>611</v>
      </c>
      <c r="FG80" s="19" t="s">
        <v>611</v>
      </c>
      <c r="FH80" s="19" t="s">
        <v>611</v>
      </c>
      <c r="FI80" s="19" t="s">
        <v>611</v>
      </c>
      <c r="FJ80" s="19" t="s">
        <v>636</v>
      </c>
      <c r="FK80" s="18" t="s">
        <v>635</v>
      </c>
      <c r="FL80" s="18" t="s">
        <v>634</v>
      </c>
      <c r="FM80" s="19" t="s">
        <v>611</v>
      </c>
      <c r="FN80" s="19" t="s">
        <v>611</v>
      </c>
      <c r="FO80" s="19" t="s">
        <v>832</v>
      </c>
      <c r="FP80" s="19" t="s">
        <v>611</v>
      </c>
      <c r="FQ80" s="19" t="s">
        <v>611</v>
      </c>
      <c r="FR80" s="19" t="s">
        <v>611</v>
      </c>
      <c r="FS80" s="19" t="s">
        <v>611</v>
      </c>
      <c r="FT80" s="19" t="s">
        <v>611</v>
      </c>
      <c r="FU80" s="19" t="s">
        <v>611</v>
      </c>
      <c r="FV80" s="19" t="s">
        <v>611</v>
      </c>
      <c r="FW80" s="19" t="s">
        <v>611</v>
      </c>
      <c r="FX80" s="19" t="s">
        <v>611</v>
      </c>
      <c r="FY80" s="19" t="s">
        <v>611</v>
      </c>
      <c r="FZ80" s="19" t="s">
        <v>611</v>
      </c>
      <c r="GA80" s="19" t="s">
        <v>611</v>
      </c>
      <c r="GB80" s="19" t="s">
        <v>611</v>
      </c>
      <c r="GC80" s="19" t="s">
        <v>611</v>
      </c>
      <c r="GD80" s="19" t="s">
        <v>611</v>
      </c>
      <c r="GE80" s="19" t="s">
        <v>611</v>
      </c>
      <c r="GF80" s="19" t="s">
        <v>611</v>
      </c>
      <c r="GG80" s="19" t="s">
        <v>611</v>
      </c>
      <c r="GH80" s="19" t="s">
        <v>611</v>
      </c>
      <c r="GI80" s="19" t="s">
        <v>611</v>
      </c>
      <c r="GJ80" s="19" t="s">
        <v>611</v>
      </c>
      <c r="GK80" s="19" t="s">
        <v>611</v>
      </c>
      <c r="GL80" s="19" t="s">
        <v>611</v>
      </c>
      <c r="GM80" s="19" t="s">
        <v>611</v>
      </c>
      <c r="GN80" s="19" t="s">
        <v>611</v>
      </c>
      <c r="GO80" s="19" t="s">
        <v>611</v>
      </c>
      <c r="GP80" s="19" t="s">
        <v>611</v>
      </c>
      <c r="GQ80" s="19" t="s">
        <v>611</v>
      </c>
      <c r="GR80" s="19" t="s">
        <v>611</v>
      </c>
      <c r="GS80" s="19" t="s">
        <v>611</v>
      </c>
      <c r="GT80" s="19" t="s">
        <v>611</v>
      </c>
      <c r="GU80" s="19" t="s">
        <v>611</v>
      </c>
      <c r="GV80" s="19" t="s">
        <v>611</v>
      </c>
      <c r="GW80" s="19" t="s">
        <v>611</v>
      </c>
      <c r="GX80" s="19" t="s">
        <v>611</v>
      </c>
      <c r="GY80" s="19" t="s">
        <v>611</v>
      </c>
      <c r="GZ80" s="19" t="s">
        <v>611</v>
      </c>
      <c r="HA80" s="19" t="s">
        <v>636</v>
      </c>
      <c r="HB80" s="18" t="s">
        <v>832</v>
      </c>
      <c r="HC80" s="18" t="s">
        <v>832</v>
      </c>
      <c r="HD80" s="19" t="s">
        <v>2174</v>
      </c>
      <c r="HE80" s="19" t="s">
        <v>611</v>
      </c>
      <c r="HF80" s="19" t="s">
        <v>611</v>
      </c>
      <c r="HG80" s="19" t="s">
        <v>611</v>
      </c>
      <c r="HH80" s="19" t="s">
        <v>611</v>
      </c>
      <c r="HI80" s="19" t="s">
        <v>611</v>
      </c>
      <c r="HJ80" s="19" t="s">
        <v>695</v>
      </c>
      <c r="HK80" s="19" t="s">
        <v>611</v>
      </c>
      <c r="HL80" s="19" t="s">
        <v>611</v>
      </c>
      <c r="HM80" s="19" t="s">
        <v>611</v>
      </c>
      <c r="HN80" s="19" t="s">
        <v>611</v>
      </c>
      <c r="HO80" s="19" t="s">
        <v>611</v>
      </c>
      <c r="HP80" s="19" t="s">
        <v>611</v>
      </c>
      <c r="HQ80" s="19" t="s">
        <v>611</v>
      </c>
      <c r="HR80" s="19" t="s">
        <v>611</v>
      </c>
      <c r="HS80" s="19" t="s">
        <v>611</v>
      </c>
      <c r="HT80" s="19" t="s">
        <v>611</v>
      </c>
      <c r="HU80" s="19" t="s">
        <v>611</v>
      </c>
      <c r="HV80" s="19" t="s">
        <v>611</v>
      </c>
      <c r="HW80" s="19" t="s">
        <v>611</v>
      </c>
      <c r="HX80" s="19" t="s">
        <v>611</v>
      </c>
      <c r="HY80" s="19" t="s">
        <v>611</v>
      </c>
      <c r="HZ80" s="19" t="s">
        <v>611</v>
      </c>
      <c r="IA80" s="19" t="s">
        <v>611</v>
      </c>
      <c r="IB80" s="18" t="s">
        <v>1533</v>
      </c>
      <c r="IC80" s="18"/>
      <c r="ID80" s="19" t="s">
        <v>2438</v>
      </c>
      <c r="IE80" s="19" t="s">
        <v>2174</v>
      </c>
      <c r="IF80" s="19" t="s">
        <v>611</v>
      </c>
      <c r="IG80" s="19" t="s">
        <v>611</v>
      </c>
      <c r="IH80" s="18" t="str">
        <f>CONCATENATE(IJ80,II80)</f>
        <v/>
      </c>
      <c r="II80" s="19" t="s">
        <v>611</v>
      </c>
      <c r="IJ80" s="19" t="s">
        <v>611</v>
      </c>
      <c r="IK80" s="19" t="s">
        <v>611</v>
      </c>
      <c r="IL80" s="19" t="s">
        <v>714</v>
      </c>
      <c r="IM80" s="19" t="s">
        <v>611</v>
      </c>
      <c r="IN80" s="19" t="s">
        <v>716</v>
      </c>
      <c r="IO80" s="19" t="s">
        <v>611</v>
      </c>
      <c r="IP80" s="19" t="s">
        <v>611</v>
      </c>
      <c r="IQ80" s="19" t="s">
        <v>718</v>
      </c>
      <c r="IR80" s="19" t="s">
        <v>611</v>
      </c>
      <c r="IS80" s="19" t="s">
        <v>611</v>
      </c>
      <c r="IT80" s="19" t="s">
        <v>611</v>
      </c>
      <c r="IU80" s="19" t="s">
        <v>611</v>
      </c>
      <c r="IV80" s="19" t="s">
        <v>611</v>
      </c>
      <c r="IW80" s="19" t="s">
        <v>611</v>
      </c>
      <c r="IX80" s="19" t="s">
        <v>611</v>
      </c>
      <c r="IY80" s="19" t="s">
        <v>611</v>
      </c>
      <c r="IZ80" s="19" t="s">
        <v>611</v>
      </c>
      <c r="JA80" s="19" t="s">
        <v>611</v>
      </c>
      <c r="JB80" s="19" t="s">
        <v>611</v>
      </c>
      <c r="JC80" s="19" t="s">
        <v>611</v>
      </c>
      <c r="JD80" s="19" t="s">
        <v>611</v>
      </c>
      <c r="JE80" s="19" t="s">
        <v>611</v>
      </c>
      <c r="JF80" s="19" t="s">
        <v>611</v>
      </c>
      <c r="JG80" s="19" t="s">
        <v>611</v>
      </c>
      <c r="JH80" s="19" t="s">
        <v>611</v>
      </c>
      <c r="JI80" s="19" t="s">
        <v>2439</v>
      </c>
      <c r="JJ80" s="18" t="s">
        <v>2440</v>
      </c>
      <c r="JK80" s="18"/>
      <c r="JL80" s="19" t="s">
        <v>638</v>
      </c>
      <c r="JM80" s="17">
        <v>2</v>
      </c>
      <c r="JN80" s="19" t="s">
        <v>727</v>
      </c>
      <c r="JO80" s="17">
        <v>3</v>
      </c>
      <c r="JP80" s="19" t="s">
        <v>728</v>
      </c>
      <c r="JQ80" s="17">
        <v>3.5</v>
      </c>
      <c r="JR80" s="19" t="s">
        <v>729</v>
      </c>
      <c r="JS80" s="17">
        <v>3</v>
      </c>
      <c r="JT80" s="19" t="s">
        <v>611</v>
      </c>
      <c r="JU80" s="19" t="s">
        <v>611</v>
      </c>
      <c r="JW80" s="19" t="s">
        <v>611</v>
      </c>
      <c r="JY80" s="19" t="s">
        <v>611</v>
      </c>
      <c r="KA80" s="19" t="s">
        <v>611</v>
      </c>
      <c r="KC80" s="19" t="s">
        <v>634</v>
      </c>
      <c r="KD80" s="19" t="s">
        <v>611</v>
      </c>
      <c r="KF80" s="19" t="s">
        <v>611</v>
      </c>
      <c r="KH80" s="19" t="s">
        <v>610</v>
      </c>
      <c r="KI80" s="19" t="s">
        <v>611</v>
      </c>
      <c r="KJ80" s="19" t="s">
        <v>611</v>
      </c>
      <c r="KK80" s="19" t="s">
        <v>639</v>
      </c>
      <c r="KL80" s="19" t="s">
        <v>611</v>
      </c>
      <c r="KM80" s="19" t="s">
        <v>611</v>
      </c>
      <c r="KN80" s="19" t="s">
        <v>734</v>
      </c>
      <c r="KO80" s="19" t="s">
        <v>611</v>
      </c>
      <c r="KP80" s="19" t="s">
        <v>735</v>
      </c>
      <c r="KQ80" s="19" t="s">
        <v>611</v>
      </c>
      <c r="KR80" s="19" t="s">
        <v>642</v>
      </c>
      <c r="KS80" s="19" t="s">
        <v>612</v>
      </c>
      <c r="KT80" s="19" t="s">
        <v>611</v>
      </c>
      <c r="KU80" s="19" t="s">
        <v>611</v>
      </c>
      <c r="KV80" s="19" t="s">
        <v>611</v>
      </c>
      <c r="KW80" s="19" t="s">
        <v>611</v>
      </c>
      <c r="KX80" s="19" t="s">
        <v>611</v>
      </c>
      <c r="KY80" s="19" t="s">
        <v>611</v>
      </c>
      <c r="KZ80" s="19" t="s">
        <v>742</v>
      </c>
      <c r="LA80" s="19" t="s">
        <v>2441</v>
      </c>
      <c r="LB80" s="19" t="s">
        <v>744</v>
      </c>
      <c r="LC80" s="19" t="s">
        <v>2442</v>
      </c>
      <c r="LD80" s="19" t="s">
        <v>815</v>
      </c>
      <c r="LE80" s="19" t="s">
        <v>2442</v>
      </c>
      <c r="LF80" s="19" t="s">
        <v>746</v>
      </c>
      <c r="LG80" s="19" t="s">
        <v>612</v>
      </c>
      <c r="LH80" s="19" t="s">
        <v>748</v>
      </c>
      <c r="LI80" s="19" t="s">
        <v>2443</v>
      </c>
      <c r="LJ80" s="19" t="s">
        <v>750</v>
      </c>
      <c r="LK80" s="19" t="s">
        <v>2444</v>
      </c>
      <c r="LL80" s="19" t="s">
        <v>752</v>
      </c>
      <c r="LM80" s="19" t="s">
        <v>2445</v>
      </c>
      <c r="LN80" s="19" t="s">
        <v>754</v>
      </c>
      <c r="LO80" s="19" t="s">
        <v>2446</v>
      </c>
      <c r="LP80" s="19" t="s">
        <v>611</v>
      </c>
      <c r="LQ80" s="19" t="s">
        <v>611</v>
      </c>
      <c r="LR80" s="19" t="s">
        <v>611</v>
      </c>
      <c r="LS80" s="19" t="s">
        <v>611</v>
      </c>
      <c r="LT80" s="19" t="s">
        <v>611</v>
      </c>
      <c r="LU80" s="19" t="s">
        <v>758</v>
      </c>
      <c r="LV80" s="19" t="s">
        <v>759</v>
      </c>
      <c r="LW80" s="19" t="s">
        <v>760</v>
      </c>
      <c r="LX80" s="19" t="s">
        <v>761</v>
      </c>
      <c r="LY80" s="19" t="s">
        <v>762</v>
      </c>
      <c r="LZ80" s="19" t="s">
        <v>763</v>
      </c>
      <c r="MA80" s="19" t="s">
        <v>611</v>
      </c>
      <c r="MB80" s="19" t="s">
        <v>611</v>
      </c>
      <c r="MC80" s="19" t="s">
        <v>766</v>
      </c>
      <c r="MD80" s="19" t="s">
        <v>611</v>
      </c>
      <c r="ME80" s="19" t="s">
        <v>768</v>
      </c>
      <c r="MF80" s="19" t="s">
        <v>769</v>
      </c>
      <c r="MG80" s="19" t="s">
        <v>611</v>
      </c>
      <c r="MH80" s="19" t="s">
        <v>611</v>
      </c>
      <c r="MI80" s="19" t="s">
        <v>611</v>
      </c>
      <c r="MJ80" s="19" t="s">
        <v>611</v>
      </c>
      <c r="MK80" s="19" t="s">
        <v>771</v>
      </c>
      <c r="ML80" s="19" t="s">
        <v>611</v>
      </c>
      <c r="MM80" s="19" t="s">
        <v>611</v>
      </c>
      <c r="MN80" s="19" t="s">
        <v>611</v>
      </c>
      <c r="MO80" s="19" t="s">
        <v>611</v>
      </c>
      <c r="MP80" s="19" t="s">
        <v>611</v>
      </c>
      <c r="MQ80" s="19" t="s">
        <v>773</v>
      </c>
      <c r="MR80" s="19" t="s">
        <v>611</v>
      </c>
      <c r="MS80" s="19" t="s">
        <v>611</v>
      </c>
      <c r="MT80" s="19" t="s">
        <v>611</v>
      </c>
      <c r="MU80" s="19" t="s">
        <v>611</v>
      </c>
      <c r="MV80" s="19" t="s">
        <v>611</v>
      </c>
      <c r="MW80" s="19" t="s">
        <v>611</v>
      </c>
      <c r="MX80" s="19" t="s">
        <v>611</v>
      </c>
      <c r="MY80" s="19" t="s">
        <v>611</v>
      </c>
      <c r="MZ80" s="19" t="s">
        <v>611</v>
      </c>
      <c r="NA80" s="19" t="s">
        <v>611</v>
      </c>
      <c r="NB80" s="19" t="s">
        <v>611</v>
      </c>
      <c r="NC80" s="19" t="s">
        <v>611</v>
      </c>
      <c r="ND80" s="19" t="s">
        <v>611</v>
      </c>
      <c r="NE80" s="19" t="s">
        <v>611</v>
      </c>
      <c r="NF80" s="19" t="s">
        <v>611</v>
      </c>
      <c r="NG80" s="19" t="s">
        <v>611</v>
      </c>
      <c r="NH80" s="19" t="s">
        <v>611</v>
      </c>
      <c r="NI80" s="19" t="s">
        <v>774</v>
      </c>
      <c r="NJ80" s="19" t="s">
        <v>611</v>
      </c>
      <c r="NK80" s="19" t="s">
        <v>776</v>
      </c>
      <c r="NL80" s="19" t="s">
        <v>611</v>
      </c>
      <c r="NM80" s="19" t="s">
        <v>611</v>
      </c>
      <c r="NN80" s="19" t="s">
        <v>611</v>
      </c>
      <c r="NO80" s="19" t="s">
        <v>611</v>
      </c>
      <c r="NP80" s="18">
        <f t="shared" si="36"/>
        <v>129163</v>
      </c>
      <c r="NQ80" s="18">
        <f t="shared" si="37"/>
        <v>0</v>
      </c>
      <c r="NR80" s="18">
        <f>SUM(OD80,QD80)</f>
        <v>0</v>
      </c>
      <c r="NS80" s="18">
        <f>SUM(OE80,QE80)</f>
        <v>0</v>
      </c>
      <c r="NT80" s="18">
        <f>SUM(OF80,QF80)</f>
        <v>0</v>
      </c>
      <c r="NU80" s="18">
        <f>SUM(OG80,QG80)</f>
        <v>129163</v>
      </c>
      <c r="NX80" s="19" t="s">
        <v>611</v>
      </c>
      <c r="OB80" s="19" t="s">
        <v>611</v>
      </c>
      <c r="OD80" s="18">
        <f t="shared" si="38"/>
        <v>0</v>
      </c>
      <c r="OE80" s="18">
        <f>SUM(OR80,OS80,OT80,OU80,OV80,OW80,OX80,OY80,OZ80,PA80,PB80,PC80,PD80,PE80)</f>
        <v>0</v>
      </c>
      <c r="OF80" s="18">
        <f>SUM(NW80,NX80,NY80,NZ80,OA80,OB80,OC80,OI80,PF80,PG80,PH80,PI80,PJ80,PK80,PM80)</f>
        <v>0</v>
      </c>
      <c r="OG80" s="18">
        <f t="shared" si="39"/>
        <v>129163</v>
      </c>
      <c r="OH80" s="19" t="s">
        <v>611</v>
      </c>
      <c r="OI80" s="18" t="s">
        <v>611</v>
      </c>
      <c r="OK80" s="19" t="s">
        <v>611</v>
      </c>
      <c r="OO80" s="19"/>
      <c r="OQ80" s="19" t="s">
        <v>611</v>
      </c>
      <c r="OS80" s="19" t="s">
        <v>611</v>
      </c>
      <c r="OU80" s="19" t="s">
        <v>611</v>
      </c>
      <c r="OV80" s="19" t="s">
        <v>611</v>
      </c>
      <c r="OY80" s="19" t="s">
        <v>611</v>
      </c>
      <c r="PA80" s="19" t="s">
        <v>611</v>
      </c>
      <c r="PD80" s="19" t="s">
        <v>611</v>
      </c>
      <c r="PE80" s="19" t="s">
        <v>611</v>
      </c>
      <c r="PG80" s="19" t="s">
        <v>611</v>
      </c>
      <c r="PI80" s="19" t="s">
        <v>611</v>
      </c>
      <c r="PK80" s="19" t="s">
        <v>611</v>
      </c>
      <c r="PM80" s="19" t="s">
        <v>611</v>
      </c>
      <c r="PO80" s="19" t="s">
        <v>611</v>
      </c>
      <c r="PQ80" s="17">
        <v>3000</v>
      </c>
      <c r="PR80" s="19" t="s">
        <v>611</v>
      </c>
      <c r="PS80" s="17">
        <v>10000</v>
      </c>
      <c r="PT80" s="19" t="s">
        <v>611</v>
      </c>
      <c r="PU80" s="17">
        <v>10000</v>
      </c>
      <c r="PV80" s="17">
        <v>106163</v>
      </c>
      <c r="PW80" s="19" t="s">
        <v>611</v>
      </c>
      <c r="PX80" s="19" t="s">
        <v>611</v>
      </c>
      <c r="PY80" s="19" t="s">
        <v>611</v>
      </c>
      <c r="QA80" s="19" t="s">
        <v>611</v>
      </c>
      <c r="QC80" s="19" t="s">
        <v>611</v>
      </c>
      <c r="QD80" s="18">
        <f t="shared" si="40"/>
        <v>0</v>
      </c>
      <c r="QE80" s="18">
        <f t="shared" si="41"/>
        <v>0</v>
      </c>
      <c r="QF80" s="18">
        <f t="shared" si="42"/>
        <v>0</v>
      </c>
      <c r="QG80" s="18">
        <f t="shared" si="43"/>
        <v>0</v>
      </c>
      <c r="QH80" s="19" t="s">
        <v>611</v>
      </c>
      <c r="QI80" s="19" t="s">
        <v>611</v>
      </c>
      <c r="QJ80" s="19" t="s">
        <v>611</v>
      </c>
      <c r="QL80" s="19" t="s">
        <v>611</v>
      </c>
      <c r="QN80" s="19" t="s">
        <v>611</v>
      </c>
      <c r="QP80" s="19" t="s">
        <v>611</v>
      </c>
      <c r="QR80" s="19" t="s">
        <v>611</v>
      </c>
      <c r="QT80" s="19" t="s">
        <v>611</v>
      </c>
      <c r="QU80" s="19" t="s">
        <v>611</v>
      </c>
      <c r="QV80" s="19" t="s">
        <v>611</v>
      </c>
      <c r="QX80" s="19" t="s">
        <v>611</v>
      </c>
      <c r="RA80" s="19" t="s">
        <v>611</v>
      </c>
      <c r="RC80" s="19" t="s">
        <v>611</v>
      </c>
      <c r="RF80" s="19" t="s">
        <v>611</v>
      </c>
      <c r="RH80" s="19" t="s">
        <v>611</v>
      </c>
      <c r="RJ80" s="19" t="s">
        <v>611</v>
      </c>
      <c r="RL80" s="19" t="s">
        <v>611</v>
      </c>
      <c r="RN80" s="19" t="s">
        <v>611</v>
      </c>
      <c r="RP80" s="19" t="s">
        <v>611</v>
      </c>
      <c r="RR80" s="19" t="s">
        <v>611</v>
      </c>
      <c r="RT80" s="19" t="s">
        <v>611</v>
      </c>
      <c r="RV80" s="19" t="s">
        <v>611</v>
      </c>
      <c r="RW80" s="19" t="s">
        <v>611</v>
      </c>
      <c r="RX80" s="19" t="s">
        <v>611</v>
      </c>
      <c r="RY80" s="19" t="s">
        <v>611</v>
      </c>
      <c r="SA80" s="19" t="s">
        <v>611</v>
      </c>
      <c r="SC80" s="19" t="s">
        <v>611</v>
      </c>
      <c r="SE80" s="19" t="s">
        <v>611</v>
      </c>
      <c r="SF80" s="19" t="s">
        <v>611</v>
      </c>
      <c r="SG80" s="19" t="s">
        <v>611</v>
      </c>
      <c r="SI80" s="19" t="s">
        <v>611</v>
      </c>
      <c r="SK80" s="19" t="s">
        <v>611</v>
      </c>
      <c r="SM80" s="19" t="s">
        <v>611</v>
      </c>
      <c r="SO80" s="19" t="s">
        <v>611</v>
      </c>
      <c r="SQ80" s="19" t="s">
        <v>611</v>
      </c>
      <c r="SS80" s="19" t="s">
        <v>611</v>
      </c>
      <c r="SU80" s="19" t="s">
        <v>611</v>
      </c>
      <c r="SV80" s="19" t="s">
        <v>611</v>
      </c>
      <c r="SW80" s="19" t="s">
        <v>2447</v>
      </c>
      <c r="SX80" s="18">
        <f t="shared" si="44"/>
        <v>68323.47</v>
      </c>
      <c r="SY80" s="18">
        <f t="shared" si="45"/>
        <v>0</v>
      </c>
      <c r="SZ80" s="19" t="s">
        <v>611</v>
      </c>
      <c r="TE80" s="19" t="s">
        <v>611</v>
      </c>
      <c r="TH80" s="18">
        <f t="shared" si="46"/>
        <v>0</v>
      </c>
      <c r="TI80" s="18">
        <f t="shared" si="47"/>
        <v>0</v>
      </c>
      <c r="TJ80" s="18">
        <f t="shared" si="48"/>
        <v>0</v>
      </c>
      <c r="TK80" s="18">
        <f t="shared" si="49"/>
        <v>68323.47</v>
      </c>
      <c r="TL80" s="19" t="s">
        <v>611</v>
      </c>
      <c r="TM80" s="19" t="s">
        <v>611</v>
      </c>
      <c r="TO80" s="19" t="s">
        <v>611</v>
      </c>
      <c r="TR80" s="19" t="s">
        <v>611</v>
      </c>
      <c r="TT80" s="19" t="s">
        <v>611</v>
      </c>
      <c r="TU80" s="19" t="s">
        <v>611</v>
      </c>
      <c r="TW80" s="19" t="s">
        <v>611</v>
      </c>
      <c r="TY80" s="19" t="s">
        <v>611</v>
      </c>
      <c r="UB80" s="19" t="s">
        <v>611</v>
      </c>
      <c r="UD80" s="19" t="s">
        <v>611</v>
      </c>
      <c r="UH80" s="19" t="s">
        <v>611</v>
      </c>
      <c r="UI80" s="19" t="s">
        <v>611</v>
      </c>
      <c r="UJ80" s="19" t="s">
        <v>611</v>
      </c>
      <c r="UL80" s="19" t="s">
        <v>611</v>
      </c>
      <c r="UN80" s="19" t="s">
        <v>611</v>
      </c>
      <c r="UP80" s="19" t="s">
        <v>611</v>
      </c>
      <c r="UQ80" s="19" t="s">
        <v>611</v>
      </c>
      <c r="UR80" s="19" t="s">
        <v>611</v>
      </c>
      <c r="UT80" s="19" t="s">
        <v>611</v>
      </c>
      <c r="UV80" s="19" t="s">
        <v>611</v>
      </c>
      <c r="UX80" s="19" t="s">
        <v>611</v>
      </c>
      <c r="UZ80" s="19" t="s">
        <v>611</v>
      </c>
      <c r="VA80" s="17">
        <v>68323.47</v>
      </c>
      <c r="VB80" s="19" t="s">
        <v>611</v>
      </c>
      <c r="VC80" s="19" t="s">
        <v>611</v>
      </c>
      <c r="VD80" s="19" t="s">
        <v>611</v>
      </c>
      <c r="VF80" s="19" t="s">
        <v>611</v>
      </c>
      <c r="VH80" s="19" t="s">
        <v>611</v>
      </c>
      <c r="VI80" s="18">
        <f t="shared" si="50"/>
        <v>0</v>
      </c>
      <c r="VJ80" s="18">
        <f t="shared" si="51"/>
        <v>0</v>
      </c>
      <c r="VK80" s="18">
        <f t="shared" si="52"/>
        <v>0</v>
      </c>
      <c r="VL80" s="18">
        <f t="shared" si="53"/>
        <v>0</v>
      </c>
      <c r="VM80" s="19" t="s">
        <v>611</v>
      </c>
      <c r="VN80" s="19" t="s">
        <v>611</v>
      </c>
      <c r="VO80" s="19" t="s">
        <v>611</v>
      </c>
      <c r="VS80" s="19" t="s">
        <v>611</v>
      </c>
      <c r="VU80" s="19" t="s">
        <v>611</v>
      </c>
      <c r="VV80" s="19" t="s">
        <v>611</v>
      </c>
      <c r="VX80" s="19" t="s">
        <v>611</v>
      </c>
      <c r="VZ80" s="19" t="s">
        <v>611</v>
      </c>
      <c r="WB80" s="19" t="s">
        <v>611</v>
      </c>
      <c r="WD80" s="19" t="s">
        <v>611</v>
      </c>
      <c r="WG80" s="19" t="s">
        <v>611</v>
      </c>
      <c r="WI80" s="19" t="s">
        <v>611</v>
      </c>
      <c r="WK80" s="19" t="s">
        <v>611</v>
      </c>
      <c r="WM80" s="19" t="s">
        <v>611</v>
      </c>
      <c r="WP80" s="19" t="s">
        <v>611</v>
      </c>
      <c r="WR80" s="19" t="s">
        <v>611</v>
      </c>
      <c r="WT80" s="19" t="s">
        <v>611</v>
      </c>
      <c r="WV80" s="19" t="s">
        <v>611</v>
      </c>
      <c r="WX80" s="19" t="s">
        <v>611</v>
      </c>
      <c r="WZ80" s="19" t="s">
        <v>611</v>
      </c>
      <c r="XA80" s="19" t="s">
        <v>611</v>
      </c>
      <c r="XC80" s="19" t="s">
        <v>611</v>
      </c>
      <c r="XE80" s="19" t="s">
        <v>611</v>
      </c>
      <c r="XH80" s="19" t="s">
        <v>611</v>
      </c>
      <c r="XJ80" s="19" t="s">
        <v>611</v>
      </c>
      <c r="XL80" s="19" t="s">
        <v>611</v>
      </c>
      <c r="XM80" s="19" t="s">
        <v>611</v>
      </c>
      <c r="XO80" s="19" t="s">
        <v>611</v>
      </c>
      <c r="XQ80" s="19" t="s">
        <v>611</v>
      </c>
      <c r="XS80" s="19" t="s">
        <v>611</v>
      </c>
      <c r="XW80" s="19" t="s">
        <v>611</v>
      </c>
      <c r="XX80" s="19"/>
      <c r="XY80" s="19" t="s">
        <v>611</v>
      </c>
      <c r="XZ80" s="19" t="s">
        <v>2448</v>
      </c>
      <c r="YA80" s="17">
        <v>0</v>
      </c>
      <c r="YB80" s="19" t="s">
        <v>636</v>
      </c>
      <c r="YC80" s="19" t="s">
        <v>2449</v>
      </c>
      <c r="YD80" s="19" t="s">
        <v>610</v>
      </c>
    </row>
    <row r="81" spans="1:654" ht="15" customHeight="1">
      <c r="A81" s="17">
        <v>2024</v>
      </c>
      <c r="B81" s="17">
        <v>5919021</v>
      </c>
      <c r="C81" s="19" t="s">
        <v>2450</v>
      </c>
      <c r="D81" s="17">
        <v>0</v>
      </c>
      <c r="E81" s="19" t="s">
        <v>615</v>
      </c>
      <c r="F81" s="19" t="s">
        <v>890</v>
      </c>
      <c r="G81" s="22">
        <v>45047</v>
      </c>
      <c r="H81" s="19" t="s">
        <v>611</v>
      </c>
      <c r="I81" s="22"/>
      <c r="J81" s="19" t="s">
        <v>611</v>
      </c>
      <c r="K81" s="22"/>
      <c r="L81" s="19" t="s">
        <v>611</v>
      </c>
      <c r="M81" s="22"/>
      <c r="N81" s="19" t="s">
        <v>611</v>
      </c>
      <c r="O81" s="22"/>
      <c r="P81" s="19" t="s">
        <v>611</v>
      </c>
      <c r="Q81" s="22"/>
      <c r="R81" s="19" t="s">
        <v>611</v>
      </c>
      <c r="S81" s="22"/>
      <c r="T81" s="22" t="s">
        <v>890</v>
      </c>
      <c r="U81" s="19" t="s">
        <v>611</v>
      </c>
      <c r="V81" s="19" t="s">
        <v>2451</v>
      </c>
      <c r="W81" s="19" t="s">
        <v>611</v>
      </c>
      <c r="X81" s="19" t="s">
        <v>611</v>
      </c>
      <c r="Y81" s="19" t="s">
        <v>611</v>
      </c>
      <c r="Z81" s="19" t="s">
        <v>610</v>
      </c>
      <c r="AA81" s="19" t="s">
        <v>611</v>
      </c>
      <c r="AB81" s="22"/>
      <c r="AC81" s="19" t="s">
        <v>611</v>
      </c>
      <c r="AD81" s="22"/>
      <c r="AE81" s="19" t="s">
        <v>611</v>
      </c>
      <c r="AF81" s="22"/>
      <c r="AG81" s="19" t="s">
        <v>611</v>
      </c>
      <c r="AH81" s="22"/>
      <c r="AI81" s="19" t="s">
        <v>611</v>
      </c>
      <c r="AJ81" s="22"/>
      <c r="AK81" s="19" t="s">
        <v>611</v>
      </c>
      <c r="AL81" s="22"/>
      <c r="AM81" s="19" t="s">
        <v>611</v>
      </c>
      <c r="AN81" s="22"/>
      <c r="AO81" s="18" t="s">
        <v>612</v>
      </c>
      <c r="AP81" s="19" t="s">
        <v>611</v>
      </c>
      <c r="AQ81" s="19" t="s">
        <v>611</v>
      </c>
      <c r="AR81" s="19" t="s">
        <v>611</v>
      </c>
      <c r="AS81" s="19" t="s">
        <v>613</v>
      </c>
      <c r="AT81" s="19" t="s">
        <v>611</v>
      </c>
      <c r="AU81" s="18" t="s">
        <v>615</v>
      </c>
      <c r="AV81" s="19" t="s">
        <v>617</v>
      </c>
      <c r="AW81" s="19" t="s">
        <v>618</v>
      </c>
      <c r="AX81" s="19" t="s">
        <v>611</v>
      </c>
      <c r="AY81" s="19" t="s">
        <v>611</v>
      </c>
      <c r="AZ81" s="19" t="s">
        <v>619</v>
      </c>
      <c r="BA81" s="19" t="s">
        <v>611</v>
      </c>
      <c r="BB81" s="19" t="s">
        <v>611</v>
      </c>
      <c r="BC81" s="19" t="s">
        <v>610</v>
      </c>
      <c r="BD81" s="19" t="s">
        <v>611</v>
      </c>
      <c r="BI81" s="19" t="s">
        <v>611</v>
      </c>
      <c r="BL81" s="19" t="s">
        <v>611</v>
      </c>
      <c r="BM81" s="19" t="s">
        <v>827</v>
      </c>
      <c r="BN81" s="19" t="s">
        <v>828</v>
      </c>
      <c r="BO81" s="19" t="s">
        <v>611</v>
      </c>
      <c r="BP81" s="19" t="s">
        <v>620</v>
      </c>
      <c r="BQ81" s="19" t="s">
        <v>611</v>
      </c>
      <c r="BR81" s="19" t="s">
        <v>611</v>
      </c>
      <c r="BS81" s="19" t="s">
        <v>611</v>
      </c>
      <c r="BT81" s="19" t="s">
        <v>610</v>
      </c>
      <c r="BY81" s="19" t="s">
        <v>611</v>
      </c>
      <c r="BZ81" s="19" t="s">
        <v>611</v>
      </c>
      <c r="CA81" s="19" t="s">
        <v>611</v>
      </c>
      <c r="CB81" s="19" t="s">
        <v>611</v>
      </c>
      <c r="CC81" s="19" t="s">
        <v>611</v>
      </c>
      <c r="CD81" s="19" t="s">
        <v>611</v>
      </c>
      <c r="CE81" s="19" t="s">
        <v>611</v>
      </c>
      <c r="CF81" s="19" t="s">
        <v>611</v>
      </c>
      <c r="CG81" s="19" t="s">
        <v>611</v>
      </c>
      <c r="CH81" s="19" t="s">
        <v>611</v>
      </c>
      <c r="CI81" s="19" t="s">
        <v>611</v>
      </c>
      <c r="CJ81" s="19" t="s">
        <v>611</v>
      </c>
      <c r="CK81" s="19" t="s">
        <v>611</v>
      </c>
      <c r="CL81" s="19" t="s">
        <v>611</v>
      </c>
      <c r="CM81" s="19" t="s">
        <v>611</v>
      </c>
      <c r="CN81" s="19" t="s">
        <v>611</v>
      </c>
      <c r="CO81" s="19" t="s">
        <v>611</v>
      </c>
      <c r="CP81" s="19" t="s">
        <v>621</v>
      </c>
      <c r="CQ81" s="19" t="s">
        <v>622</v>
      </c>
      <c r="CR81" s="19" t="s">
        <v>611</v>
      </c>
      <c r="CS81" s="19" t="s">
        <v>611</v>
      </c>
      <c r="CT81" s="19" t="s">
        <v>610</v>
      </c>
      <c r="CU81" s="19" t="s">
        <v>611</v>
      </c>
      <c r="CY81" s="19" t="s">
        <v>611</v>
      </c>
      <c r="CZ81" s="19" t="s">
        <v>611</v>
      </c>
      <c r="DA81" s="19" t="s">
        <v>611</v>
      </c>
      <c r="DB81" s="19" t="s">
        <v>611</v>
      </c>
      <c r="DC81" s="19" t="s">
        <v>611</v>
      </c>
      <c r="DD81" s="19" t="s">
        <v>611</v>
      </c>
      <c r="DE81" s="19" t="s">
        <v>611</v>
      </c>
      <c r="DF81" s="19" t="s">
        <v>611</v>
      </c>
      <c r="DG81" s="19" t="s">
        <v>611</v>
      </c>
      <c r="DK81" s="19" t="s">
        <v>611</v>
      </c>
      <c r="DL81" s="17">
        <v>0</v>
      </c>
      <c r="DN81" s="17">
        <v>0</v>
      </c>
      <c r="DP81" s="17">
        <v>0</v>
      </c>
      <c r="DR81" s="19" t="s">
        <v>611</v>
      </c>
      <c r="DS81" s="19" t="s">
        <v>610</v>
      </c>
      <c r="DT81" s="19" t="s">
        <v>610</v>
      </c>
      <c r="DU81" s="19" t="s">
        <v>610</v>
      </c>
      <c r="DV81" s="18" t="s">
        <v>610</v>
      </c>
      <c r="DW81" s="19" t="s">
        <v>610</v>
      </c>
      <c r="DX81" s="19" t="s">
        <v>611</v>
      </c>
      <c r="DY81" s="19" t="s">
        <v>611</v>
      </c>
      <c r="DZ81" s="19" t="s">
        <v>611</v>
      </c>
      <c r="EA81" s="19" t="s">
        <v>611</v>
      </c>
      <c r="EB81" s="19" t="s">
        <v>848</v>
      </c>
      <c r="EC81" s="19" t="s">
        <v>611</v>
      </c>
      <c r="ED81" s="19" t="s">
        <v>611</v>
      </c>
      <c r="EE81" s="19" t="s">
        <v>611</v>
      </c>
      <c r="EF81" s="19" t="s">
        <v>611</v>
      </c>
      <c r="EG81" s="19" t="s">
        <v>611</v>
      </c>
      <c r="EH81" s="19" t="s">
        <v>625</v>
      </c>
      <c r="EI81" s="19" t="s">
        <v>611</v>
      </c>
      <c r="EJ81" s="19" t="s">
        <v>611</v>
      </c>
      <c r="EK81" s="19" t="s">
        <v>611</v>
      </c>
      <c r="EL81" s="19" t="s">
        <v>1101</v>
      </c>
      <c r="EM81" s="19" t="s">
        <v>793</v>
      </c>
      <c r="EN81" s="19" t="s">
        <v>611</v>
      </c>
      <c r="EO81" s="19" t="s">
        <v>611</v>
      </c>
      <c r="EP81" s="19" t="s">
        <v>611</v>
      </c>
      <c r="EQ81" s="19" t="s">
        <v>611</v>
      </c>
      <c r="ER81" s="19" t="s">
        <v>611</v>
      </c>
      <c r="ES81" s="19" t="s">
        <v>611</v>
      </c>
      <c r="ET81" s="19" t="s">
        <v>611</v>
      </c>
      <c r="EU81" s="19" t="s">
        <v>611</v>
      </c>
      <c r="EV81" s="19" t="s">
        <v>611</v>
      </c>
      <c r="EW81" s="19" t="s">
        <v>611</v>
      </c>
      <c r="EX81" s="19" t="s">
        <v>611</v>
      </c>
      <c r="EY81" s="19" t="s">
        <v>611</v>
      </c>
      <c r="EZ81" s="19" t="s">
        <v>611</v>
      </c>
      <c r="FA81" s="19" t="s">
        <v>611</v>
      </c>
      <c r="FB81" s="19" t="s">
        <v>611</v>
      </c>
      <c r="FC81" s="19" t="s">
        <v>611</v>
      </c>
      <c r="FD81" s="19" t="s">
        <v>611</v>
      </c>
      <c r="FE81" s="19" t="s">
        <v>611</v>
      </c>
      <c r="FF81" s="19" t="s">
        <v>611</v>
      </c>
      <c r="FG81" s="19" t="s">
        <v>611</v>
      </c>
      <c r="FH81" s="19" t="s">
        <v>611</v>
      </c>
      <c r="FI81" s="19" t="s">
        <v>611</v>
      </c>
      <c r="FJ81" s="19" t="s">
        <v>2452</v>
      </c>
      <c r="FK81" s="18" t="s">
        <v>1601</v>
      </c>
      <c r="FL81" s="18"/>
      <c r="FM81" s="19" t="s">
        <v>625</v>
      </c>
      <c r="FN81" s="19" t="s">
        <v>672</v>
      </c>
      <c r="FO81" s="19" t="s">
        <v>611</v>
      </c>
      <c r="FP81" s="19" t="s">
        <v>611</v>
      </c>
      <c r="FQ81" s="19" t="s">
        <v>611</v>
      </c>
      <c r="FR81" s="19" t="s">
        <v>611</v>
      </c>
      <c r="FS81" s="19" t="s">
        <v>611</v>
      </c>
      <c r="FT81" s="19" t="s">
        <v>611</v>
      </c>
      <c r="FU81" s="19" t="s">
        <v>629</v>
      </c>
      <c r="FV81" s="19" t="s">
        <v>611</v>
      </c>
      <c r="FW81" s="19" t="s">
        <v>611</v>
      </c>
      <c r="FX81" s="19" t="s">
        <v>611</v>
      </c>
      <c r="FY81" s="19" t="s">
        <v>676</v>
      </c>
      <c r="FZ81" s="19" t="s">
        <v>611</v>
      </c>
      <c r="GA81" s="19" t="s">
        <v>611</v>
      </c>
      <c r="GB81" s="19" t="s">
        <v>611</v>
      </c>
      <c r="GC81" s="19" t="s">
        <v>611</v>
      </c>
      <c r="GD81" s="19" t="s">
        <v>611</v>
      </c>
      <c r="GE81" s="19" t="s">
        <v>611</v>
      </c>
      <c r="GF81" s="19" t="s">
        <v>611</v>
      </c>
      <c r="GG81" s="19" t="s">
        <v>611</v>
      </c>
      <c r="GH81" s="19" t="s">
        <v>611</v>
      </c>
      <c r="GI81" s="19" t="s">
        <v>1002</v>
      </c>
      <c r="GJ81" s="19" t="s">
        <v>611</v>
      </c>
      <c r="GK81" s="19" t="s">
        <v>683</v>
      </c>
      <c r="GL81" s="19" t="s">
        <v>629</v>
      </c>
      <c r="GM81" s="19" t="s">
        <v>611</v>
      </c>
      <c r="GN81" s="19" t="s">
        <v>611</v>
      </c>
      <c r="GO81" s="19" t="s">
        <v>611</v>
      </c>
      <c r="GP81" s="19" t="s">
        <v>611</v>
      </c>
      <c r="GQ81" s="19" t="s">
        <v>611</v>
      </c>
      <c r="GR81" s="19" t="s">
        <v>611</v>
      </c>
      <c r="GS81" s="19" t="s">
        <v>676</v>
      </c>
      <c r="GT81" s="19" t="s">
        <v>611</v>
      </c>
      <c r="GU81" s="19" t="s">
        <v>611</v>
      </c>
      <c r="GV81" s="19" t="s">
        <v>611</v>
      </c>
      <c r="GW81" s="19" t="s">
        <v>611</v>
      </c>
      <c r="GX81" s="19" t="s">
        <v>611</v>
      </c>
      <c r="GY81" s="19" t="s">
        <v>611</v>
      </c>
      <c r="GZ81" s="19" t="s">
        <v>611</v>
      </c>
      <c r="HA81" s="19" t="s">
        <v>2453</v>
      </c>
      <c r="HB81" s="18" t="s">
        <v>1704</v>
      </c>
      <c r="HC81" s="18" t="s">
        <v>2454</v>
      </c>
      <c r="HD81" s="19" t="s">
        <v>625</v>
      </c>
      <c r="HE81" s="19" t="s">
        <v>672</v>
      </c>
      <c r="HF81" s="19" t="s">
        <v>611</v>
      </c>
      <c r="HG81" s="19" t="s">
        <v>611</v>
      </c>
      <c r="HH81" s="19" t="s">
        <v>611</v>
      </c>
      <c r="HI81" s="19" t="s">
        <v>694</v>
      </c>
      <c r="HJ81" s="19" t="s">
        <v>611</v>
      </c>
      <c r="HK81" s="19" t="s">
        <v>611</v>
      </c>
      <c r="HL81" s="19" t="s">
        <v>611</v>
      </c>
      <c r="HM81" s="19" t="s">
        <v>611</v>
      </c>
      <c r="HN81" s="19" t="s">
        <v>611</v>
      </c>
      <c r="HO81" s="19" t="s">
        <v>611</v>
      </c>
      <c r="HP81" s="19" t="s">
        <v>611</v>
      </c>
      <c r="HQ81" s="19" t="s">
        <v>698</v>
      </c>
      <c r="HR81" s="19" t="s">
        <v>611</v>
      </c>
      <c r="HS81" s="19" t="s">
        <v>700</v>
      </c>
      <c r="HT81" s="19" t="s">
        <v>611</v>
      </c>
      <c r="HU81" s="19" t="s">
        <v>611</v>
      </c>
      <c r="HV81" s="19" t="s">
        <v>611</v>
      </c>
      <c r="HW81" s="19" t="s">
        <v>611</v>
      </c>
      <c r="HX81" s="19" t="s">
        <v>611</v>
      </c>
      <c r="HY81" s="19" t="s">
        <v>611</v>
      </c>
      <c r="HZ81" s="19" t="s">
        <v>611</v>
      </c>
      <c r="IA81" s="19" t="s">
        <v>611</v>
      </c>
      <c r="IB81" s="18" t="s">
        <v>957</v>
      </c>
      <c r="IC81" s="18" t="s">
        <v>2455</v>
      </c>
      <c r="ID81" s="19" t="s">
        <v>2456</v>
      </c>
      <c r="IE81" s="19" t="s">
        <v>625</v>
      </c>
      <c r="IF81" s="19" t="s">
        <v>611</v>
      </c>
      <c r="IG81" s="19" t="s">
        <v>611</v>
      </c>
      <c r="IH81" s="18" t="s">
        <v>711</v>
      </c>
      <c r="II81" s="19" t="s">
        <v>712</v>
      </c>
      <c r="IJ81" s="19" t="s">
        <v>611</v>
      </c>
      <c r="IK81" s="19" t="s">
        <v>713</v>
      </c>
      <c r="IL81" s="19" t="s">
        <v>714</v>
      </c>
      <c r="IM81" s="19" t="s">
        <v>715</v>
      </c>
      <c r="IN81" s="19" t="s">
        <v>611</v>
      </c>
      <c r="IO81" s="19" t="s">
        <v>611</v>
      </c>
      <c r="IP81" s="19" t="s">
        <v>900</v>
      </c>
      <c r="IQ81" s="19" t="s">
        <v>611</v>
      </c>
      <c r="IR81" s="19" t="s">
        <v>719</v>
      </c>
      <c r="IS81" s="19" t="s">
        <v>611</v>
      </c>
      <c r="IT81" s="19" t="s">
        <v>611</v>
      </c>
      <c r="IU81" s="19" t="s">
        <v>611</v>
      </c>
      <c r="IV81" s="19" t="s">
        <v>611</v>
      </c>
      <c r="IW81" s="19" t="s">
        <v>611</v>
      </c>
      <c r="IX81" s="19" t="s">
        <v>611</v>
      </c>
      <c r="IY81" s="19" t="s">
        <v>611</v>
      </c>
      <c r="IZ81" s="19" t="s">
        <v>611</v>
      </c>
      <c r="JA81" s="19" t="s">
        <v>611</v>
      </c>
      <c r="JB81" s="19" t="s">
        <v>611</v>
      </c>
      <c r="JC81" s="19" t="s">
        <v>611</v>
      </c>
      <c r="JD81" s="19" t="s">
        <v>611</v>
      </c>
      <c r="JE81" s="19" t="s">
        <v>611</v>
      </c>
      <c r="JF81" s="19" t="s">
        <v>611</v>
      </c>
      <c r="JG81" s="19" t="s">
        <v>611</v>
      </c>
      <c r="JH81" s="19" t="s">
        <v>611</v>
      </c>
      <c r="JI81" s="19" t="s">
        <v>2457</v>
      </c>
      <c r="JJ81" s="18" t="s">
        <v>2458</v>
      </c>
      <c r="JK81" s="18"/>
      <c r="JL81" s="19" t="s">
        <v>611</v>
      </c>
      <c r="JN81" s="19" t="s">
        <v>611</v>
      </c>
      <c r="JP81" s="19" t="s">
        <v>611</v>
      </c>
      <c r="JR81" s="19" t="s">
        <v>611</v>
      </c>
      <c r="JT81" s="19" t="s">
        <v>634</v>
      </c>
      <c r="JU81" s="19" t="s">
        <v>611</v>
      </c>
      <c r="JW81" s="19" t="s">
        <v>611</v>
      </c>
      <c r="JY81" s="19" t="s">
        <v>611</v>
      </c>
      <c r="KA81" s="19" t="s">
        <v>611</v>
      </c>
      <c r="KC81" s="19" t="s">
        <v>634</v>
      </c>
      <c r="KD81" s="19" t="s">
        <v>611</v>
      </c>
      <c r="KF81" s="19" t="s">
        <v>611</v>
      </c>
      <c r="KH81" s="19" t="s">
        <v>610</v>
      </c>
      <c r="KI81" s="19" t="s">
        <v>611</v>
      </c>
      <c r="KJ81" s="19" t="s">
        <v>611</v>
      </c>
      <c r="KK81" s="19" t="s">
        <v>639</v>
      </c>
      <c r="KL81" s="19" t="s">
        <v>611</v>
      </c>
      <c r="KM81" s="19" t="s">
        <v>611</v>
      </c>
      <c r="KN81" s="19" t="s">
        <v>611</v>
      </c>
      <c r="KO81" s="19" t="s">
        <v>641</v>
      </c>
      <c r="KP81" s="19" t="s">
        <v>611</v>
      </c>
      <c r="KQ81" s="19" t="s">
        <v>611</v>
      </c>
      <c r="KR81" s="19" t="s">
        <v>611</v>
      </c>
      <c r="KS81" s="19" t="s">
        <v>611</v>
      </c>
      <c r="KT81" s="19" t="s">
        <v>611</v>
      </c>
      <c r="KU81" s="19" t="s">
        <v>611</v>
      </c>
      <c r="KV81" s="19" t="s">
        <v>611</v>
      </c>
      <c r="KW81" s="19" t="s">
        <v>611</v>
      </c>
      <c r="KX81" s="19" t="s">
        <v>644</v>
      </c>
      <c r="KY81" s="19" t="s">
        <v>2459</v>
      </c>
      <c r="KZ81" s="19" t="s">
        <v>611</v>
      </c>
      <c r="LA81" s="19" t="s">
        <v>611</v>
      </c>
      <c r="LB81" s="19" t="s">
        <v>611</v>
      </c>
      <c r="LC81" s="19" t="s">
        <v>611</v>
      </c>
      <c r="LD81" s="19" t="s">
        <v>611</v>
      </c>
      <c r="LE81" s="19" t="s">
        <v>611</v>
      </c>
      <c r="LF81" s="19" t="s">
        <v>746</v>
      </c>
      <c r="LG81" s="19" t="s">
        <v>2459</v>
      </c>
      <c r="LH81" s="19" t="s">
        <v>611</v>
      </c>
      <c r="LI81" s="19" t="s">
        <v>611</v>
      </c>
      <c r="LJ81" s="19" t="s">
        <v>611</v>
      </c>
      <c r="LK81" s="19" t="s">
        <v>611</v>
      </c>
      <c r="LL81" s="19" t="s">
        <v>611</v>
      </c>
      <c r="LM81" s="19" t="s">
        <v>611</v>
      </c>
      <c r="LN81" s="19" t="s">
        <v>611</v>
      </c>
      <c r="LO81" s="19" t="s">
        <v>611</v>
      </c>
      <c r="LP81" s="19" t="s">
        <v>611</v>
      </c>
      <c r="LQ81" s="19" t="s">
        <v>611</v>
      </c>
      <c r="LR81" s="19" t="s">
        <v>611</v>
      </c>
      <c r="LS81" s="19" t="s">
        <v>1385</v>
      </c>
      <c r="LT81" s="19" t="s">
        <v>611</v>
      </c>
      <c r="LU81" s="19" t="s">
        <v>611</v>
      </c>
      <c r="LV81" s="19" t="s">
        <v>759</v>
      </c>
      <c r="LW81" s="19" t="s">
        <v>760</v>
      </c>
      <c r="LX81" s="19" t="s">
        <v>761</v>
      </c>
      <c r="LY81" s="19" t="s">
        <v>762</v>
      </c>
      <c r="LZ81" s="19" t="s">
        <v>611</v>
      </c>
      <c r="MA81" s="19" t="s">
        <v>611</v>
      </c>
      <c r="MB81" s="19" t="s">
        <v>611</v>
      </c>
      <c r="MC81" s="19" t="s">
        <v>611</v>
      </c>
      <c r="MD81" s="19" t="s">
        <v>767</v>
      </c>
      <c r="ME81" s="19" t="s">
        <v>611</v>
      </c>
      <c r="MF81" s="19" t="s">
        <v>611</v>
      </c>
      <c r="MG81" s="19" t="s">
        <v>611</v>
      </c>
      <c r="MH81" s="19" t="s">
        <v>611</v>
      </c>
      <c r="MI81" s="19" t="s">
        <v>611</v>
      </c>
      <c r="MJ81" s="19" t="s">
        <v>611</v>
      </c>
      <c r="MK81" s="19" t="s">
        <v>771</v>
      </c>
      <c r="ML81" s="19" t="s">
        <v>611</v>
      </c>
      <c r="MM81" s="19" t="s">
        <v>647</v>
      </c>
      <c r="MN81" s="19" t="s">
        <v>611</v>
      </c>
      <c r="MO81" s="19" t="s">
        <v>611</v>
      </c>
      <c r="MP81" s="19" t="s">
        <v>610</v>
      </c>
      <c r="MQ81" s="19" t="s">
        <v>611</v>
      </c>
      <c r="MR81" s="19" t="s">
        <v>611</v>
      </c>
      <c r="MS81" s="19" t="s">
        <v>611</v>
      </c>
      <c r="MT81" s="19" t="s">
        <v>648</v>
      </c>
      <c r="MU81" s="19" t="s">
        <v>611</v>
      </c>
      <c r="MV81" s="19" t="s">
        <v>611</v>
      </c>
      <c r="MW81" s="19" t="s">
        <v>611</v>
      </c>
      <c r="MX81" s="19" t="s">
        <v>611</v>
      </c>
      <c r="MY81" s="19" t="s">
        <v>611</v>
      </c>
      <c r="MZ81" s="19" t="s">
        <v>611</v>
      </c>
      <c r="NA81" s="19" t="s">
        <v>611</v>
      </c>
      <c r="NB81" s="19" t="s">
        <v>611</v>
      </c>
      <c r="NC81" s="19" t="s">
        <v>611</v>
      </c>
      <c r="ND81" s="19" t="s">
        <v>611</v>
      </c>
      <c r="NE81" s="19" t="s">
        <v>611</v>
      </c>
      <c r="NF81" s="19" t="s">
        <v>611</v>
      </c>
      <c r="NG81" s="19" t="s">
        <v>611</v>
      </c>
      <c r="NH81" s="19" t="s">
        <v>611</v>
      </c>
      <c r="NI81" s="19" t="s">
        <v>774</v>
      </c>
      <c r="NJ81" s="19" t="s">
        <v>775</v>
      </c>
      <c r="NK81" s="19" t="s">
        <v>776</v>
      </c>
      <c r="NL81" s="19" t="s">
        <v>611</v>
      </c>
      <c r="NM81" s="19" t="s">
        <v>611</v>
      </c>
      <c r="NN81" s="19" t="s">
        <v>611</v>
      </c>
      <c r="NO81" s="19" t="s">
        <v>611</v>
      </c>
      <c r="NP81" s="18">
        <f t="shared" si="36"/>
        <v>116002.88</v>
      </c>
      <c r="NQ81" s="18">
        <f t="shared" si="37"/>
        <v>2199.4299999999998</v>
      </c>
      <c r="NR81" s="18">
        <f>SUM(OD81,QD81)</f>
        <v>104337.3</v>
      </c>
      <c r="NS81" s="18">
        <f>SUM(OE81,QE81)</f>
        <v>0</v>
      </c>
      <c r="NT81" s="18">
        <f>SUM(OF81,QF81)</f>
        <v>2199.4299999999998</v>
      </c>
      <c r="NU81" s="18">
        <f>SUM(OG81,QG81)</f>
        <v>11665.58</v>
      </c>
      <c r="NV81" s="17">
        <v>172114.69</v>
      </c>
      <c r="OD81" s="18">
        <f t="shared" si="38"/>
        <v>104337.3</v>
      </c>
      <c r="OE81" s="18">
        <f>SUM(OR81,OS81,OT81,OU81,OV81,OW81,OX81,OY81,OZ81,PA81,PB81,PC81,PD81,PE81)</f>
        <v>0</v>
      </c>
      <c r="OF81" s="18">
        <f>SUM(NW81,NX81,NY81,NZ81,OA81,OB81,OC81,OI81,PF81,PG81,PH81,PI81,PJ81,PK81,PM81)</f>
        <v>0</v>
      </c>
      <c r="OG81" s="18">
        <f t="shared" si="39"/>
        <v>11665.58</v>
      </c>
      <c r="OH81" s="19"/>
      <c r="OI81" s="18" t="s">
        <v>611</v>
      </c>
      <c r="OM81" s="17">
        <v>104337.3</v>
      </c>
      <c r="OQ81" s="19" t="s">
        <v>611</v>
      </c>
      <c r="PE81" s="19" t="s">
        <v>611</v>
      </c>
      <c r="PL81" s="19" t="s">
        <v>611</v>
      </c>
      <c r="PM81" s="19" t="s">
        <v>611</v>
      </c>
      <c r="PR81" s="17">
        <v>11665.58</v>
      </c>
      <c r="PX81" s="19" t="s">
        <v>611</v>
      </c>
      <c r="PY81" s="19" t="s">
        <v>611</v>
      </c>
      <c r="QD81" s="18">
        <f t="shared" si="40"/>
        <v>0</v>
      </c>
      <c r="QE81" s="18">
        <f t="shared" si="41"/>
        <v>0</v>
      </c>
      <c r="QF81" s="18">
        <f t="shared" si="42"/>
        <v>2199.4299999999998</v>
      </c>
      <c r="QG81" s="18">
        <f t="shared" si="43"/>
        <v>0</v>
      </c>
      <c r="QH81" s="17">
        <v>2199.4299999999998</v>
      </c>
      <c r="QI81" s="19" t="s">
        <v>611</v>
      </c>
      <c r="QJ81" s="19" t="s">
        <v>611</v>
      </c>
      <c r="QP81" s="19" t="s">
        <v>611</v>
      </c>
      <c r="QQ81" s="18" t="s">
        <v>611</v>
      </c>
      <c r="RN81" s="19" t="s">
        <v>611</v>
      </c>
      <c r="RO81" s="19" t="s">
        <v>611</v>
      </c>
      <c r="RP81" s="19" t="s">
        <v>611</v>
      </c>
      <c r="RU81" s="19" t="s">
        <v>611</v>
      </c>
      <c r="RV81" s="19" t="s">
        <v>611</v>
      </c>
      <c r="SE81" s="19" t="s">
        <v>611</v>
      </c>
      <c r="SF81" s="19" t="s">
        <v>611</v>
      </c>
      <c r="SS81" s="19" t="s">
        <v>611</v>
      </c>
      <c r="ST81" s="19" t="s">
        <v>611</v>
      </c>
      <c r="SU81" s="19" t="s">
        <v>611</v>
      </c>
      <c r="SV81" s="19" t="s">
        <v>839</v>
      </c>
      <c r="SW81" s="19" t="s">
        <v>2460</v>
      </c>
      <c r="SX81" s="18">
        <f t="shared" si="44"/>
        <v>55096</v>
      </c>
      <c r="SY81" s="18">
        <f t="shared" si="45"/>
        <v>0</v>
      </c>
      <c r="SZ81" s="19" t="s">
        <v>611</v>
      </c>
      <c r="TH81" s="18">
        <f t="shared" si="46"/>
        <v>0</v>
      </c>
      <c r="TI81" s="18">
        <f t="shared" si="47"/>
        <v>0</v>
      </c>
      <c r="TJ81" s="18">
        <f t="shared" si="48"/>
        <v>0</v>
      </c>
      <c r="TK81" s="18">
        <f t="shared" si="49"/>
        <v>55096</v>
      </c>
      <c r="TL81" s="19" t="s">
        <v>611</v>
      </c>
      <c r="TM81" s="19" t="s">
        <v>611</v>
      </c>
      <c r="TT81" s="19" t="s">
        <v>611</v>
      </c>
      <c r="TU81" s="19" t="s">
        <v>611</v>
      </c>
      <c r="UI81" s="19" t="s">
        <v>611</v>
      </c>
      <c r="UJ81" s="19" t="s">
        <v>611</v>
      </c>
      <c r="UQ81" s="19" t="s">
        <v>611</v>
      </c>
      <c r="UR81" s="19" t="s">
        <v>611</v>
      </c>
      <c r="UW81" s="17">
        <v>55096</v>
      </c>
      <c r="VC81" s="19" t="s">
        <v>611</v>
      </c>
      <c r="VD81" s="19" t="s">
        <v>611</v>
      </c>
      <c r="VI81" s="18">
        <f t="shared" si="50"/>
        <v>0</v>
      </c>
      <c r="VJ81" s="18">
        <f t="shared" si="51"/>
        <v>0</v>
      </c>
      <c r="VK81" s="18">
        <f t="shared" si="52"/>
        <v>0</v>
      </c>
      <c r="VL81" s="18">
        <f t="shared" si="53"/>
        <v>0</v>
      </c>
      <c r="VN81" s="19" t="s">
        <v>611</v>
      </c>
      <c r="VO81" s="19" t="s">
        <v>611</v>
      </c>
      <c r="VU81" s="19" t="s">
        <v>611</v>
      </c>
      <c r="VV81" s="19" t="s">
        <v>611</v>
      </c>
      <c r="WS81" s="19" t="s">
        <v>611</v>
      </c>
      <c r="WT81" s="19" t="s">
        <v>611</v>
      </c>
      <c r="WU81" s="19" t="s">
        <v>611</v>
      </c>
      <c r="WZ81" s="19" t="s">
        <v>611</v>
      </c>
      <c r="XA81" s="19" t="s">
        <v>611</v>
      </c>
      <c r="XJ81" s="19" t="s">
        <v>611</v>
      </c>
      <c r="XK81" s="19" t="s">
        <v>611</v>
      </c>
      <c r="XX81" s="19" t="s">
        <v>611</v>
      </c>
      <c r="XY81" s="19" t="s">
        <v>611</v>
      </c>
      <c r="XZ81" s="19" t="s">
        <v>2461</v>
      </c>
      <c r="YA81" s="17">
        <v>0</v>
      </c>
      <c r="YB81" s="19" t="s">
        <v>636</v>
      </c>
      <c r="YC81" s="19" t="s">
        <v>2462</v>
      </c>
      <c r="YD81" s="19" t="s">
        <v>610</v>
      </c>
    </row>
    <row r="82" spans="1:654" ht="15" customHeight="1">
      <c r="A82" s="17">
        <v>2024</v>
      </c>
      <c r="B82" s="17">
        <v>5935016</v>
      </c>
      <c r="C82" s="19" t="s">
        <v>2463</v>
      </c>
      <c r="D82" s="17">
        <v>0</v>
      </c>
      <c r="E82" s="19" t="s">
        <v>615</v>
      </c>
      <c r="F82" s="19" t="s">
        <v>890</v>
      </c>
      <c r="G82" s="22">
        <v>39814</v>
      </c>
      <c r="H82" s="19" t="s">
        <v>611</v>
      </c>
      <c r="I82" s="22"/>
      <c r="J82" s="19" t="s">
        <v>611</v>
      </c>
      <c r="K82" s="22"/>
      <c r="L82" s="19" t="s">
        <v>611</v>
      </c>
      <c r="M82" s="22"/>
      <c r="N82" s="19" t="s">
        <v>611</v>
      </c>
      <c r="O82" s="22"/>
      <c r="P82" s="19" t="s">
        <v>611</v>
      </c>
      <c r="Q82" s="22"/>
      <c r="R82" s="19" t="s">
        <v>611</v>
      </c>
      <c r="S82" s="22"/>
      <c r="T82" s="22" t="s">
        <v>890</v>
      </c>
      <c r="U82" s="19" t="s">
        <v>611</v>
      </c>
      <c r="V82" s="19" t="s">
        <v>611</v>
      </c>
      <c r="W82" s="19" t="s">
        <v>611</v>
      </c>
      <c r="X82" s="19" t="s">
        <v>611</v>
      </c>
      <c r="Y82" s="19" t="s">
        <v>611</v>
      </c>
      <c r="Z82" s="19" t="s">
        <v>610</v>
      </c>
      <c r="AA82" s="19" t="s">
        <v>611</v>
      </c>
      <c r="AB82" s="22"/>
      <c r="AC82" s="19" t="s">
        <v>611</v>
      </c>
      <c r="AD82" s="22"/>
      <c r="AE82" s="19" t="s">
        <v>611</v>
      </c>
      <c r="AF82" s="22"/>
      <c r="AG82" s="19" t="s">
        <v>611</v>
      </c>
      <c r="AH82" s="22"/>
      <c r="AI82" s="19" t="s">
        <v>611</v>
      </c>
      <c r="AJ82" s="22"/>
      <c r="AK82" s="19" t="s">
        <v>611</v>
      </c>
      <c r="AL82" s="22"/>
      <c r="AM82" s="19" t="s">
        <v>611</v>
      </c>
      <c r="AN82" s="22"/>
      <c r="AO82" s="18" t="s">
        <v>612</v>
      </c>
      <c r="AP82" s="19" t="s">
        <v>611</v>
      </c>
      <c r="AQ82" s="19" t="s">
        <v>611</v>
      </c>
      <c r="AR82" s="19" t="s">
        <v>611</v>
      </c>
      <c r="AS82" s="19" t="s">
        <v>613</v>
      </c>
      <c r="AT82" s="19" t="s">
        <v>611</v>
      </c>
      <c r="AU82" s="18" t="s">
        <v>615</v>
      </c>
      <c r="AV82" s="19" t="s">
        <v>617</v>
      </c>
      <c r="AW82" s="19" t="s">
        <v>618</v>
      </c>
      <c r="AX82" s="19" t="s">
        <v>611</v>
      </c>
      <c r="AY82" s="19" t="s">
        <v>660</v>
      </c>
      <c r="AZ82" s="19" t="s">
        <v>611</v>
      </c>
      <c r="BA82" s="19" t="s">
        <v>611</v>
      </c>
      <c r="BB82" s="19" t="s">
        <v>611</v>
      </c>
      <c r="BC82" s="19" t="s">
        <v>615</v>
      </c>
      <c r="BD82" s="19" t="s">
        <v>611</v>
      </c>
      <c r="BE82" s="17">
        <v>755.01</v>
      </c>
      <c r="BF82" s="17">
        <v>3078.56</v>
      </c>
      <c r="BG82" s="17">
        <v>3833.57</v>
      </c>
      <c r="BI82" s="19" t="s">
        <v>661</v>
      </c>
      <c r="BL82" s="19" t="s">
        <v>611</v>
      </c>
      <c r="BM82" s="19" t="s">
        <v>611</v>
      </c>
      <c r="BN82" s="19" t="s">
        <v>611</v>
      </c>
      <c r="BO82" s="19" t="s">
        <v>611</v>
      </c>
      <c r="BP82" s="19" t="s">
        <v>611</v>
      </c>
      <c r="BQ82" s="19" t="s">
        <v>611</v>
      </c>
      <c r="BR82" s="19" t="s">
        <v>611</v>
      </c>
      <c r="BS82" s="19" t="s">
        <v>611</v>
      </c>
      <c r="BT82" s="19" t="s">
        <v>610</v>
      </c>
      <c r="BY82" s="19" t="s">
        <v>611</v>
      </c>
      <c r="BZ82" s="19" t="s">
        <v>611</v>
      </c>
      <c r="CA82" s="19" t="s">
        <v>611</v>
      </c>
      <c r="CB82" s="19" t="s">
        <v>611</v>
      </c>
      <c r="CC82" s="19" t="s">
        <v>611</v>
      </c>
      <c r="CD82" s="19" t="s">
        <v>611</v>
      </c>
      <c r="CE82" s="19" t="s">
        <v>611</v>
      </c>
      <c r="CF82" s="19" t="s">
        <v>611</v>
      </c>
      <c r="CG82" s="19" t="s">
        <v>611</v>
      </c>
      <c r="CH82" s="19" t="s">
        <v>611</v>
      </c>
      <c r="CI82" s="19" t="s">
        <v>611</v>
      </c>
      <c r="CJ82" s="19" t="s">
        <v>611</v>
      </c>
      <c r="CK82" s="19" t="s">
        <v>611</v>
      </c>
      <c r="CL82" s="19" t="s">
        <v>611</v>
      </c>
      <c r="CM82" s="19" t="s">
        <v>611</v>
      </c>
      <c r="CN82" s="19" t="s">
        <v>611</v>
      </c>
      <c r="CO82" s="19" t="s">
        <v>611</v>
      </c>
      <c r="CP82" s="19" t="s">
        <v>621</v>
      </c>
      <c r="CQ82" s="19" t="s">
        <v>622</v>
      </c>
      <c r="CR82" s="19" t="s">
        <v>611</v>
      </c>
      <c r="CS82" s="19" t="s">
        <v>611</v>
      </c>
      <c r="CT82" s="19" t="s">
        <v>610</v>
      </c>
      <c r="CU82" s="19" t="s">
        <v>611</v>
      </c>
      <c r="CY82" s="19" t="s">
        <v>611</v>
      </c>
      <c r="CZ82" s="19" t="s">
        <v>611</v>
      </c>
      <c r="DA82" s="19" t="s">
        <v>611</v>
      </c>
      <c r="DB82" s="19" t="s">
        <v>611</v>
      </c>
      <c r="DC82" s="19" t="s">
        <v>611</v>
      </c>
      <c r="DD82" s="19" t="s">
        <v>611</v>
      </c>
      <c r="DE82" s="19" t="s">
        <v>611</v>
      </c>
      <c r="DF82" s="19" t="s">
        <v>611</v>
      </c>
      <c r="DG82" s="19" t="s">
        <v>611</v>
      </c>
      <c r="DK82" s="19" t="s">
        <v>611</v>
      </c>
      <c r="DL82" s="17">
        <v>40</v>
      </c>
      <c r="DM82" s="17">
        <v>2007</v>
      </c>
      <c r="DN82" s="17">
        <v>60</v>
      </c>
      <c r="DO82" s="17">
        <v>2007</v>
      </c>
      <c r="DP82" s="17">
        <v>80</v>
      </c>
      <c r="DQ82" s="17">
        <v>2007</v>
      </c>
      <c r="DR82" s="19" t="s">
        <v>611</v>
      </c>
      <c r="DS82" s="19" t="s">
        <v>610</v>
      </c>
      <c r="DT82" s="19" t="s">
        <v>610</v>
      </c>
      <c r="DU82" s="19" t="s">
        <v>610</v>
      </c>
      <c r="DV82" s="18" t="s">
        <v>610</v>
      </c>
      <c r="DW82" s="19" t="s">
        <v>610</v>
      </c>
      <c r="DX82" s="19" t="s">
        <v>611</v>
      </c>
      <c r="DY82" s="19" t="s">
        <v>611</v>
      </c>
      <c r="DZ82" s="19" t="s">
        <v>790</v>
      </c>
      <c r="EA82" s="19" t="s">
        <v>791</v>
      </c>
      <c r="EB82" s="19" t="s">
        <v>611</v>
      </c>
      <c r="EC82" s="19" t="s">
        <v>667</v>
      </c>
      <c r="ED82" s="19" t="s">
        <v>611</v>
      </c>
      <c r="EE82" s="19" t="s">
        <v>611</v>
      </c>
      <c r="EF82" s="19" t="s">
        <v>611</v>
      </c>
      <c r="EG82" s="19" t="s">
        <v>611</v>
      </c>
      <c r="EH82" s="19" t="s">
        <v>625</v>
      </c>
      <c r="EI82" s="19" t="s">
        <v>611</v>
      </c>
      <c r="EJ82" s="19" t="s">
        <v>611</v>
      </c>
      <c r="EK82" s="19" t="s">
        <v>611</v>
      </c>
      <c r="EL82" s="19" t="s">
        <v>611</v>
      </c>
      <c r="EM82" s="19" t="s">
        <v>611</v>
      </c>
      <c r="EN82" s="19" t="s">
        <v>626</v>
      </c>
      <c r="EO82" s="19" t="s">
        <v>611</v>
      </c>
      <c r="EP82" s="19" t="s">
        <v>611</v>
      </c>
      <c r="EQ82" s="19" t="s">
        <v>611</v>
      </c>
      <c r="ER82" s="19" t="s">
        <v>611</v>
      </c>
      <c r="ES82" s="19" t="s">
        <v>611</v>
      </c>
      <c r="ET82" s="19" t="s">
        <v>611</v>
      </c>
      <c r="EU82" s="19" t="s">
        <v>611</v>
      </c>
      <c r="EV82" s="19" t="s">
        <v>611</v>
      </c>
      <c r="EW82" s="19" t="s">
        <v>611</v>
      </c>
      <c r="EX82" s="19" t="s">
        <v>611</v>
      </c>
      <c r="EY82" s="19" t="s">
        <v>611</v>
      </c>
      <c r="EZ82" s="19" t="s">
        <v>611</v>
      </c>
      <c r="FA82" s="19" t="s">
        <v>611</v>
      </c>
      <c r="FB82" s="19" t="s">
        <v>611</v>
      </c>
      <c r="FC82" s="19" t="s">
        <v>611</v>
      </c>
      <c r="FD82" s="19" t="s">
        <v>611</v>
      </c>
      <c r="FE82" s="19" t="s">
        <v>611</v>
      </c>
      <c r="FF82" s="19" t="s">
        <v>611</v>
      </c>
      <c r="FG82" s="19" t="s">
        <v>611</v>
      </c>
      <c r="FH82" s="19" t="s">
        <v>611</v>
      </c>
      <c r="FI82" s="19" t="s">
        <v>611</v>
      </c>
      <c r="FJ82" s="19" t="s">
        <v>2464</v>
      </c>
      <c r="FK82" s="18" t="s">
        <v>628</v>
      </c>
      <c r="FL82" s="18"/>
      <c r="FM82" s="19" t="s">
        <v>625</v>
      </c>
      <c r="FN82" s="19" t="s">
        <v>611</v>
      </c>
      <c r="FO82" s="19" t="s">
        <v>611</v>
      </c>
      <c r="FP82" s="19" t="s">
        <v>673</v>
      </c>
      <c r="FQ82" s="19" t="s">
        <v>611</v>
      </c>
      <c r="FR82" s="19" t="s">
        <v>611</v>
      </c>
      <c r="FS82" s="19" t="s">
        <v>611</v>
      </c>
      <c r="FT82" s="19" t="s">
        <v>611</v>
      </c>
      <c r="FU82" s="19" t="s">
        <v>629</v>
      </c>
      <c r="FV82" s="19" t="s">
        <v>630</v>
      </c>
      <c r="FW82" s="19" t="s">
        <v>675</v>
      </c>
      <c r="FX82" s="19" t="s">
        <v>795</v>
      </c>
      <c r="FY82" s="19" t="s">
        <v>676</v>
      </c>
      <c r="FZ82" s="19" t="s">
        <v>631</v>
      </c>
      <c r="GA82" s="19" t="s">
        <v>677</v>
      </c>
      <c r="GB82" s="19" t="s">
        <v>611</v>
      </c>
      <c r="GC82" s="19" t="s">
        <v>611</v>
      </c>
      <c r="GD82" s="19" t="s">
        <v>611</v>
      </c>
      <c r="GE82" s="19" t="s">
        <v>611</v>
      </c>
      <c r="GF82" s="19" t="s">
        <v>611</v>
      </c>
      <c r="GG82" s="19" t="s">
        <v>611</v>
      </c>
      <c r="GH82" s="19" t="s">
        <v>611</v>
      </c>
      <c r="GI82" s="19" t="s">
        <v>611</v>
      </c>
      <c r="GJ82" s="19" t="s">
        <v>611</v>
      </c>
      <c r="GK82" s="19" t="s">
        <v>611</v>
      </c>
      <c r="GL82" s="19" t="s">
        <v>611</v>
      </c>
      <c r="GM82" s="19" t="s">
        <v>611</v>
      </c>
      <c r="GN82" s="19" t="s">
        <v>611</v>
      </c>
      <c r="GO82" s="19" t="s">
        <v>611</v>
      </c>
      <c r="GP82" s="19" t="s">
        <v>611</v>
      </c>
      <c r="GQ82" s="19" t="s">
        <v>611</v>
      </c>
      <c r="GR82" s="19" t="s">
        <v>611</v>
      </c>
      <c r="GS82" s="19" t="s">
        <v>611</v>
      </c>
      <c r="GT82" s="19" t="s">
        <v>611</v>
      </c>
      <c r="GU82" s="19" t="s">
        <v>611</v>
      </c>
      <c r="GV82" s="19" t="s">
        <v>611</v>
      </c>
      <c r="GW82" s="19" t="s">
        <v>611</v>
      </c>
      <c r="GX82" s="19" t="s">
        <v>611</v>
      </c>
      <c r="GY82" s="19" t="s">
        <v>611</v>
      </c>
      <c r="GZ82" s="19" t="s">
        <v>611</v>
      </c>
      <c r="HA82" s="19" t="s">
        <v>2465</v>
      </c>
      <c r="HB82" s="18" t="s">
        <v>2466</v>
      </c>
      <c r="HC82" s="18"/>
      <c r="HD82" s="19" t="s">
        <v>625</v>
      </c>
      <c r="HE82" s="19" t="s">
        <v>611</v>
      </c>
      <c r="HF82" s="19" t="s">
        <v>611</v>
      </c>
      <c r="HG82" s="19" t="s">
        <v>611</v>
      </c>
      <c r="HH82" s="19" t="s">
        <v>611</v>
      </c>
      <c r="HI82" s="19" t="s">
        <v>694</v>
      </c>
      <c r="HJ82" s="19" t="s">
        <v>611</v>
      </c>
      <c r="HK82" s="19" t="s">
        <v>611</v>
      </c>
      <c r="HL82" s="19" t="s">
        <v>611</v>
      </c>
      <c r="HM82" s="19" t="s">
        <v>611</v>
      </c>
      <c r="HN82" s="19" t="s">
        <v>611</v>
      </c>
      <c r="HO82" s="19" t="s">
        <v>611</v>
      </c>
      <c r="HP82" s="19" t="s">
        <v>611</v>
      </c>
      <c r="HQ82" s="19" t="s">
        <v>611</v>
      </c>
      <c r="HR82" s="19" t="s">
        <v>611</v>
      </c>
      <c r="HS82" s="19" t="s">
        <v>611</v>
      </c>
      <c r="HT82" s="19" t="s">
        <v>611</v>
      </c>
      <c r="HU82" s="19" t="s">
        <v>611</v>
      </c>
      <c r="HV82" s="19" t="s">
        <v>611</v>
      </c>
      <c r="HW82" s="19" t="s">
        <v>611</v>
      </c>
      <c r="HX82" s="19" t="s">
        <v>611</v>
      </c>
      <c r="HY82" s="19" t="s">
        <v>611</v>
      </c>
      <c r="HZ82" s="19" t="s">
        <v>611</v>
      </c>
      <c r="IA82" s="19" t="s">
        <v>611</v>
      </c>
      <c r="IB82" s="18" t="s">
        <v>957</v>
      </c>
      <c r="IC82" s="18"/>
      <c r="ID82" s="19" t="s">
        <v>2467</v>
      </c>
      <c r="IE82" s="19" t="s">
        <v>625</v>
      </c>
      <c r="IF82" s="19" t="s">
        <v>611</v>
      </c>
      <c r="IG82" s="19" t="s">
        <v>611</v>
      </c>
      <c r="IH82" s="18" t="s">
        <v>611</v>
      </c>
      <c r="II82" s="19" t="s">
        <v>611</v>
      </c>
      <c r="IJ82" s="19" t="s">
        <v>611</v>
      </c>
      <c r="IK82" s="19" t="s">
        <v>713</v>
      </c>
      <c r="IL82" s="19" t="s">
        <v>611</v>
      </c>
      <c r="IM82" s="19" t="s">
        <v>715</v>
      </c>
      <c r="IN82" s="19" t="s">
        <v>611</v>
      </c>
      <c r="IO82" s="19" t="s">
        <v>717</v>
      </c>
      <c r="IP82" s="19" t="s">
        <v>611</v>
      </c>
      <c r="IQ82" s="19" t="s">
        <v>611</v>
      </c>
      <c r="IR82" s="19" t="s">
        <v>719</v>
      </c>
      <c r="IS82" s="19" t="s">
        <v>611</v>
      </c>
      <c r="IT82" s="19" t="s">
        <v>611</v>
      </c>
      <c r="IU82" s="19" t="s">
        <v>611</v>
      </c>
      <c r="IV82" s="19" t="s">
        <v>611</v>
      </c>
      <c r="IW82" s="19" t="s">
        <v>611</v>
      </c>
      <c r="IX82" s="19" t="s">
        <v>611</v>
      </c>
      <c r="IY82" s="19" t="s">
        <v>611</v>
      </c>
      <c r="IZ82" s="19" t="s">
        <v>611</v>
      </c>
      <c r="JA82" s="19" t="s">
        <v>611</v>
      </c>
      <c r="JB82" s="19" t="s">
        <v>611</v>
      </c>
      <c r="JC82" s="19" t="s">
        <v>611</v>
      </c>
      <c r="JD82" s="19" t="s">
        <v>611</v>
      </c>
      <c r="JE82" s="19" t="s">
        <v>611</v>
      </c>
      <c r="JF82" s="19" t="s">
        <v>611</v>
      </c>
      <c r="JG82" s="19" t="s">
        <v>611</v>
      </c>
      <c r="JH82" s="19" t="s">
        <v>611</v>
      </c>
      <c r="JI82" s="19" t="s">
        <v>2468</v>
      </c>
      <c r="JJ82" s="18" t="s">
        <v>2369</v>
      </c>
      <c r="JK82" s="18"/>
      <c r="JL82" s="19" t="s">
        <v>638</v>
      </c>
      <c r="JM82" s="17">
        <v>0.1</v>
      </c>
      <c r="JN82" s="19" t="s">
        <v>727</v>
      </c>
      <c r="JO82" s="17">
        <v>0</v>
      </c>
      <c r="JP82" s="19" t="s">
        <v>728</v>
      </c>
      <c r="JQ82" s="17">
        <v>0.1</v>
      </c>
      <c r="JR82" s="19" t="s">
        <v>729</v>
      </c>
      <c r="JS82" s="17">
        <v>0.1</v>
      </c>
      <c r="JT82" s="19" t="s">
        <v>611</v>
      </c>
      <c r="JU82" s="19" t="s">
        <v>611</v>
      </c>
      <c r="JW82" s="19" t="s">
        <v>611</v>
      </c>
      <c r="JY82" s="19" t="s">
        <v>611</v>
      </c>
      <c r="KA82" s="19" t="s">
        <v>611</v>
      </c>
      <c r="KC82" s="19" t="s">
        <v>634</v>
      </c>
      <c r="KD82" s="19" t="s">
        <v>611</v>
      </c>
      <c r="KF82" s="19" t="s">
        <v>611</v>
      </c>
      <c r="KH82" s="19" t="s">
        <v>610</v>
      </c>
      <c r="KI82" s="19" t="s">
        <v>611</v>
      </c>
      <c r="KJ82" s="19" t="s">
        <v>611</v>
      </c>
      <c r="KK82" s="19" t="s">
        <v>639</v>
      </c>
      <c r="KL82" s="19" t="s">
        <v>640</v>
      </c>
      <c r="KM82" s="19" t="s">
        <v>611</v>
      </c>
      <c r="KN82" s="19" t="s">
        <v>734</v>
      </c>
      <c r="KO82" s="19" t="s">
        <v>641</v>
      </c>
      <c r="KP82" s="19" t="s">
        <v>611</v>
      </c>
      <c r="KQ82" s="19" t="s">
        <v>611</v>
      </c>
      <c r="KR82" s="19" t="s">
        <v>642</v>
      </c>
      <c r="KS82" s="19" t="s">
        <v>2469</v>
      </c>
      <c r="KT82" s="19" t="s">
        <v>611</v>
      </c>
      <c r="KU82" s="19" t="s">
        <v>611</v>
      </c>
      <c r="KV82" s="19" t="s">
        <v>739</v>
      </c>
      <c r="KW82" s="19" t="s">
        <v>2470</v>
      </c>
      <c r="KX82" s="19" t="s">
        <v>644</v>
      </c>
      <c r="KY82" s="19" t="s">
        <v>2471</v>
      </c>
      <c r="KZ82" s="19" t="s">
        <v>742</v>
      </c>
      <c r="LA82" s="19" t="s">
        <v>2471</v>
      </c>
      <c r="LB82" s="19" t="s">
        <v>744</v>
      </c>
      <c r="LC82" s="19" t="s">
        <v>1369</v>
      </c>
      <c r="LD82" s="19" t="s">
        <v>611</v>
      </c>
      <c r="LE82" s="19" t="s">
        <v>611</v>
      </c>
      <c r="LF82" s="19" t="s">
        <v>611</v>
      </c>
      <c r="LG82" s="19" t="s">
        <v>611</v>
      </c>
      <c r="LH82" s="19" t="s">
        <v>611</v>
      </c>
      <c r="LI82" s="19" t="s">
        <v>611</v>
      </c>
      <c r="LJ82" s="19" t="s">
        <v>611</v>
      </c>
      <c r="LK82" s="19" t="s">
        <v>611</v>
      </c>
      <c r="LL82" s="19" t="s">
        <v>611</v>
      </c>
      <c r="LM82" s="19" t="s">
        <v>611</v>
      </c>
      <c r="LN82" s="19" t="s">
        <v>611</v>
      </c>
      <c r="LO82" s="19" t="s">
        <v>611</v>
      </c>
      <c r="LP82" s="19" t="s">
        <v>611</v>
      </c>
      <c r="LQ82" s="19" t="s">
        <v>611</v>
      </c>
      <c r="LR82" s="19" t="s">
        <v>611</v>
      </c>
      <c r="LS82" s="19" t="s">
        <v>611</v>
      </c>
      <c r="LT82" s="19" t="s">
        <v>611</v>
      </c>
      <c r="LU82" s="19" t="s">
        <v>611</v>
      </c>
      <c r="LV82" s="19" t="s">
        <v>759</v>
      </c>
      <c r="LW82" s="19" t="s">
        <v>611</v>
      </c>
      <c r="LX82" s="19" t="s">
        <v>761</v>
      </c>
      <c r="LY82" s="19" t="s">
        <v>762</v>
      </c>
      <c r="LZ82" s="19" t="s">
        <v>763</v>
      </c>
      <c r="MA82" s="19" t="s">
        <v>611</v>
      </c>
      <c r="MB82" s="19" t="s">
        <v>611</v>
      </c>
      <c r="MC82" s="19" t="s">
        <v>611</v>
      </c>
      <c r="MD82" s="19" t="s">
        <v>611</v>
      </c>
      <c r="ME82" s="19" t="s">
        <v>611</v>
      </c>
      <c r="MF82" s="19" t="s">
        <v>611</v>
      </c>
      <c r="MG82" s="19" t="s">
        <v>611</v>
      </c>
      <c r="MH82" s="19" t="s">
        <v>611</v>
      </c>
      <c r="MI82" s="19" t="s">
        <v>611</v>
      </c>
      <c r="MJ82" s="19" t="s">
        <v>611</v>
      </c>
      <c r="MK82" s="19" t="s">
        <v>771</v>
      </c>
      <c r="ML82" s="19" t="s">
        <v>772</v>
      </c>
      <c r="MM82" s="19" t="s">
        <v>647</v>
      </c>
      <c r="MN82" s="19" t="s">
        <v>611</v>
      </c>
      <c r="MO82" s="19" t="s">
        <v>611</v>
      </c>
      <c r="MP82" s="19" t="s">
        <v>610</v>
      </c>
      <c r="MQ82" s="19" t="s">
        <v>611</v>
      </c>
      <c r="MR82" s="19" t="s">
        <v>611</v>
      </c>
      <c r="MS82" s="19" t="s">
        <v>882</v>
      </c>
      <c r="MT82" s="19" t="s">
        <v>648</v>
      </c>
      <c r="MU82" s="19" t="s">
        <v>611</v>
      </c>
      <c r="MV82" s="19" t="s">
        <v>611</v>
      </c>
      <c r="MW82" s="19" t="s">
        <v>611</v>
      </c>
      <c r="MX82" s="19" t="s">
        <v>611</v>
      </c>
      <c r="MY82" s="19" t="s">
        <v>611</v>
      </c>
      <c r="MZ82" s="19" t="s">
        <v>611</v>
      </c>
      <c r="NA82" s="19" t="s">
        <v>611</v>
      </c>
      <c r="NB82" s="19" t="s">
        <v>611</v>
      </c>
      <c r="NC82" s="19" t="s">
        <v>611</v>
      </c>
      <c r="ND82" s="19" t="s">
        <v>611</v>
      </c>
      <c r="NE82" s="19" t="s">
        <v>611</v>
      </c>
      <c r="NF82" s="19" t="s">
        <v>611</v>
      </c>
      <c r="NG82" s="19" t="s">
        <v>611</v>
      </c>
      <c r="NH82" s="19" t="s">
        <v>611</v>
      </c>
      <c r="NI82" s="19" t="s">
        <v>611</v>
      </c>
      <c r="NJ82" s="19" t="s">
        <v>611</v>
      </c>
      <c r="NK82" s="19" t="s">
        <v>776</v>
      </c>
      <c r="NL82" s="19" t="s">
        <v>611</v>
      </c>
      <c r="NM82" s="19" t="s">
        <v>611</v>
      </c>
      <c r="NN82" s="19" t="s">
        <v>611</v>
      </c>
      <c r="NO82" s="19" t="s">
        <v>611</v>
      </c>
      <c r="NP82" s="18">
        <f t="shared" si="36"/>
        <v>398730</v>
      </c>
      <c r="NQ82" s="18">
        <f t="shared" si="37"/>
        <v>0</v>
      </c>
      <c r="NR82" s="18">
        <f>SUM(OD82,QD82)</f>
        <v>0</v>
      </c>
      <c r="NS82" s="18">
        <f>SUM(OE82,QE82)</f>
        <v>105337.94</v>
      </c>
      <c r="NT82" s="18">
        <f>SUM(OF82,QF82)</f>
        <v>293392.06</v>
      </c>
      <c r="NU82" s="18">
        <f>SUM(OG82,QG82)</f>
        <v>0</v>
      </c>
      <c r="OA82" s="17">
        <v>293392.06</v>
      </c>
      <c r="OD82" s="18">
        <f t="shared" si="38"/>
        <v>0</v>
      </c>
      <c r="OE82" s="18">
        <f>SUM(OR82,OS82,OT82,OU82,OV82,OW82,OX82,OY82,OZ82,PA82,PB82,PC82,PD82,PE82)</f>
        <v>105337.94</v>
      </c>
      <c r="OF82" s="18">
        <f>SUM(NW82,NX82,NY82,NZ82,OA82,OB82,OC82,OI82,PF82,PG82,PH82,PI82,PJ82,PK82,PM82)</f>
        <v>293392.06</v>
      </c>
      <c r="OG82" s="18">
        <f t="shared" si="39"/>
        <v>0</v>
      </c>
      <c r="OH82" s="19"/>
      <c r="OI82" s="18" t="s">
        <v>611</v>
      </c>
      <c r="OQ82" s="19" t="s">
        <v>611</v>
      </c>
      <c r="OR82" s="17">
        <v>2138.12</v>
      </c>
      <c r="OW82" s="17">
        <v>12029.82</v>
      </c>
      <c r="PB82" s="17">
        <v>91170</v>
      </c>
      <c r="PE82" s="19" t="s">
        <v>611</v>
      </c>
      <c r="PL82" s="19" t="s">
        <v>611</v>
      </c>
      <c r="PM82" s="19" t="s">
        <v>611</v>
      </c>
      <c r="PX82" s="19" t="s">
        <v>611</v>
      </c>
      <c r="PY82" s="19" t="s">
        <v>611</v>
      </c>
      <c r="QD82" s="18">
        <f t="shared" si="40"/>
        <v>0</v>
      </c>
      <c r="QE82" s="18">
        <f t="shared" si="41"/>
        <v>0</v>
      </c>
      <c r="QF82" s="18">
        <f t="shared" si="42"/>
        <v>0</v>
      </c>
      <c r="QG82" s="18">
        <f t="shared" si="43"/>
        <v>0</v>
      </c>
      <c r="QI82" s="19" t="s">
        <v>611</v>
      </c>
      <c r="QJ82" s="19" t="s">
        <v>611</v>
      </c>
      <c r="QP82" s="19" t="s">
        <v>611</v>
      </c>
      <c r="QQ82" s="18" t="s">
        <v>611</v>
      </c>
      <c r="RN82" s="19" t="s">
        <v>611</v>
      </c>
      <c r="RO82" s="19" t="s">
        <v>611</v>
      </c>
      <c r="RP82" s="19" t="s">
        <v>611</v>
      </c>
      <c r="RU82" s="19" t="s">
        <v>611</v>
      </c>
      <c r="RV82" s="19" t="s">
        <v>611</v>
      </c>
      <c r="SE82" s="19" t="s">
        <v>611</v>
      </c>
      <c r="SF82" s="19" t="s">
        <v>611</v>
      </c>
      <c r="SS82" s="19" t="s">
        <v>611</v>
      </c>
      <c r="ST82" s="19" t="s">
        <v>611</v>
      </c>
      <c r="SU82" s="19" t="s">
        <v>611</v>
      </c>
      <c r="SV82" s="19" t="s">
        <v>611</v>
      </c>
      <c r="SW82" s="19" t="s">
        <v>2472</v>
      </c>
      <c r="SX82" s="18">
        <f t="shared" si="44"/>
        <v>120550.79999999999</v>
      </c>
      <c r="SY82" s="18">
        <f t="shared" si="45"/>
        <v>0</v>
      </c>
      <c r="SZ82" s="19" t="s">
        <v>611</v>
      </c>
      <c r="TE82" s="17">
        <v>112394.76</v>
      </c>
      <c r="TH82" s="18">
        <f t="shared" si="46"/>
        <v>0</v>
      </c>
      <c r="TI82" s="18">
        <f t="shared" si="47"/>
        <v>8156.04</v>
      </c>
      <c r="TJ82" s="18">
        <f t="shared" si="48"/>
        <v>112394.76</v>
      </c>
      <c r="TK82" s="18">
        <f t="shared" si="49"/>
        <v>0</v>
      </c>
      <c r="TL82" s="19" t="s">
        <v>611</v>
      </c>
      <c r="TM82" s="19" t="s">
        <v>611</v>
      </c>
      <c r="TT82" s="19" t="s">
        <v>611</v>
      </c>
      <c r="TU82" s="19" t="s">
        <v>611</v>
      </c>
      <c r="UA82" s="17">
        <v>8156.04</v>
      </c>
      <c r="UI82" s="19" t="s">
        <v>611</v>
      </c>
      <c r="UJ82" s="19" t="s">
        <v>611</v>
      </c>
      <c r="UQ82" s="19" t="s">
        <v>611</v>
      </c>
      <c r="UR82" s="19" t="s">
        <v>611</v>
      </c>
      <c r="VC82" s="19" t="s">
        <v>611</v>
      </c>
      <c r="VD82" s="19" t="s">
        <v>611</v>
      </c>
      <c r="VI82" s="18">
        <f t="shared" si="50"/>
        <v>0</v>
      </c>
      <c r="VJ82" s="18">
        <f t="shared" si="51"/>
        <v>0</v>
      </c>
      <c r="VK82" s="18">
        <f t="shared" si="52"/>
        <v>0</v>
      </c>
      <c r="VL82" s="18">
        <f t="shared" si="53"/>
        <v>0</v>
      </c>
      <c r="VN82" s="19" t="s">
        <v>611</v>
      </c>
      <c r="VO82" s="19" t="s">
        <v>611</v>
      </c>
      <c r="VU82" s="19" t="s">
        <v>611</v>
      </c>
      <c r="VV82" s="19" t="s">
        <v>611</v>
      </c>
      <c r="WS82" s="19" t="s">
        <v>611</v>
      </c>
      <c r="WT82" s="19" t="s">
        <v>611</v>
      </c>
      <c r="WU82" s="19" t="s">
        <v>611</v>
      </c>
      <c r="WZ82" s="19" t="s">
        <v>611</v>
      </c>
      <c r="XA82" s="19" t="s">
        <v>611</v>
      </c>
      <c r="XJ82" s="19" t="s">
        <v>611</v>
      </c>
      <c r="XK82" s="19" t="s">
        <v>611</v>
      </c>
      <c r="XX82" s="19" t="s">
        <v>611</v>
      </c>
      <c r="XY82" s="19" t="s">
        <v>611</v>
      </c>
      <c r="XZ82" s="19" t="s">
        <v>2473</v>
      </c>
      <c r="YA82" s="17">
        <v>0</v>
      </c>
      <c r="YB82" s="19" t="s">
        <v>636</v>
      </c>
      <c r="YC82" s="19" t="s">
        <v>2474</v>
      </c>
      <c r="YD82" s="19" t="s">
        <v>610</v>
      </c>
    </row>
    <row r="83" spans="1:654" ht="15" customHeight="1">
      <c r="A83" s="17">
        <v>2024</v>
      </c>
      <c r="B83" s="17">
        <v>5919016</v>
      </c>
      <c r="C83" s="19" t="s">
        <v>2475</v>
      </c>
      <c r="D83" s="17">
        <v>0</v>
      </c>
      <c r="E83" s="19" t="s">
        <v>610</v>
      </c>
      <c r="F83" s="19" t="s">
        <v>611</v>
      </c>
      <c r="G83" s="22"/>
      <c r="H83" s="19" t="s">
        <v>611</v>
      </c>
      <c r="I83" s="22"/>
      <c r="J83" s="19" t="s">
        <v>611</v>
      </c>
      <c r="K83" s="22"/>
      <c r="L83" s="19" t="s">
        <v>611</v>
      </c>
      <c r="M83" s="22"/>
      <c r="N83" s="19" t="s">
        <v>611</v>
      </c>
      <c r="O83" s="22"/>
      <c r="P83" s="19" t="s">
        <v>611</v>
      </c>
      <c r="Q83" s="22"/>
      <c r="R83" s="19" t="s">
        <v>611</v>
      </c>
      <c r="S83" s="19"/>
      <c r="T83" s="22" t="s">
        <v>612</v>
      </c>
      <c r="U83" s="19" t="s">
        <v>611</v>
      </c>
      <c r="V83" s="19" t="s">
        <v>611</v>
      </c>
      <c r="W83" s="19" t="s">
        <v>611</v>
      </c>
      <c r="X83" s="19" t="s">
        <v>613</v>
      </c>
      <c r="Y83" s="19" t="s">
        <v>614</v>
      </c>
      <c r="Z83" s="19" t="s">
        <v>610</v>
      </c>
      <c r="AA83" s="19" t="s">
        <v>611</v>
      </c>
      <c r="AB83" s="22"/>
      <c r="AC83" s="19" t="s">
        <v>611</v>
      </c>
      <c r="AD83" s="22"/>
      <c r="AE83" s="19" t="s">
        <v>611</v>
      </c>
      <c r="AF83" s="22"/>
      <c r="AG83" s="19" t="s">
        <v>611</v>
      </c>
      <c r="AH83" s="22"/>
      <c r="AI83" s="19" t="s">
        <v>611</v>
      </c>
      <c r="AJ83" s="22"/>
      <c r="AK83" s="19" t="s">
        <v>611</v>
      </c>
      <c r="AL83" s="22"/>
      <c r="AM83" s="19" t="s">
        <v>611</v>
      </c>
      <c r="AN83" s="22"/>
      <c r="AO83" s="22" t="s">
        <v>612</v>
      </c>
      <c r="AP83" s="19" t="s">
        <v>611</v>
      </c>
      <c r="AQ83" s="19" t="s">
        <v>611</v>
      </c>
      <c r="AR83" s="19" t="s">
        <v>611</v>
      </c>
      <c r="AS83" s="19" t="s">
        <v>613</v>
      </c>
      <c r="AT83" s="19" t="s">
        <v>614</v>
      </c>
      <c r="AU83" s="18" t="s">
        <v>610</v>
      </c>
      <c r="AV83" s="19" t="s">
        <v>617</v>
      </c>
      <c r="AW83" s="19" t="s">
        <v>618</v>
      </c>
      <c r="AX83" s="19" t="s">
        <v>611</v>
      </c>
      <c r="AY83" s="19" t="s">
        <v>611</v>
      </c>
      <c r="AZ83" s="19" t="s">
        <v>619</v>
      </c>
      <c r="BA83" s="19" t="s">
        <v>611</v>
      </c>
      <c r="BB83" s="19" t="s">
        <v>611</v>
      </c>
      <c r="BC83" s="19" t="s">
        <v>1029</v>
      </c>
      <c r="BD83" s="19" t="s">
        <v>1482</v>
      </c>
      <c r="BI83" s="19" t="s">
        <v>611</v>
      </c>
      <c r="BL83" s="19" t="s">
        <v>611</v>
      </c>
      <c r="BM83" s="19" t="s">
        <v>611</v>
      </c>
      <c r="BN83" s="19" t="s">
        <v>611</v>
      </c>
      <c r="BO83" s="19" t="s">
        <v>611</v>
      </c>
      <c r="BP83" s="19" t="s">
        <v>611</v>
      </c>
      <c r="BQ83" s="19" t="s">
        <v>611</v>
      </c>
      <c r="BR83" s="19" t="s">
        <v>611</v>
      </c>
      <c r="BS83" s="19" t="s">
        <v>2476</v>
      </c>
      <c r="BT83" s="19" t="s">
        <v>610</v>
      </c>
      <c r="BY83" s="19" t="s">
        <v>611</v>
      </c>
      <c r="BZ83" s="19" t="s">
        <v>611</v>
      </c>
      <c r="CA83" s="19" t="s">
        <v>611</v>
      </c>
      <c r="CB83" s="19" t="s">
        <v>611</v>
      </c>
      <c r="CC83" s="19" t="s">
        <v>611</v>
      </c>
      <c r="CD83" s="19" t="s">
        <v>611</v>
      </c>
      <c r="CE83" s="19" t="s">
        <v>611</v>
      </c>
      <c r="CF83" s="19" t="s">
        <v>611</v>
      </c>
      <c r="CG83" s="19" t="s">
        <v>611</v>
      </c>
      <c r="CH83" s="19" t="s">
        <v>611</v>
      </c>
      <c r="CI83" s="19" t="s">
        <v>611</v>
      </c>
      <c r="CJ83" s="19" t="s">
        <v>611</v>
      </c>
      <c r="CK83" s="19" t="s">
        <v>611</v>
      </c>
      <c r="CL83" s="19" t="s">
        <v>611</v>
      </c>
      <c r="CM83" s="19" t="s">
        <v>611</v>
      </c>
      <c r="CN83" s="19" t="s">
        <v>611</v>
      </c>
      <c r="CO83" s="19" t="s">
        <v>611</v>
      </c>
      <c r="CP83" s="19" t="s">
        <v>621</v>
      </c>
      <c r="CQ83" s="19" t="s">
        <v>622</v>
      </c>
      <c r="CR83" s="19" t="s">
        <v>868</v>
      </c>
      <c r="CS83" s="19" t="s">
        <v>1482</v>
      </c>
      <c r="CT83" s="19" t="s">
        <v>610</v>
      </c>
      <c r="CU83" s="19" t="s">
        <v>611</v>
      </c>
      <c r="CY83" s="19" t="s">
        <v>611</v>
      </c>
      <c r="CZ83" s="19" t="s">
        <v>611</v>
      </c>
      <c r="DA83" s="19" t="s">
        <v>611</v>
      </c>
      <c r="DB83" s="19" t="s">
        <v>611</v>
      </c>
      <c r="DC83" s="19" t="s">
        <v>611</v>
      </c>
      <c r="DD83" s="19" t="s">
        <v>611</v>
      </c>
      <c r="DE83" s="19" t="s">
        <v>611</v>
      </c>
      <c r="DF83" s="19" t="s">
        <v>611</v>
      </c>
      <c r="DG83" s="19" t="s">
        <v>611</v>
      </c>
      <c r="DK83" s="19" t="s">
        <v>611</v>
      </c>
      <c r="DL83" s="17">
        <v>40</v>
      </c>
      <c r="DM83" s="17">
        <v>2007</v>
      </c>
      <c r="DN83" s="17">
        <v>60</v>
      </c>
      <c r="DO83" s="17">
        <v>2007</v>
      </c>
      <c r="DP83" s="17">
        <v>80</v>
      </c>
      <c r="DQ83" s="17">
        <v>2007</v>
      </c>
      <c r="DR83" s="19" t="s">
        <v>611</v>
      </c>
      <c r="DS83" s="19" t="s">
        <v>610</v>
      </c>
      <c r="DT83" s="19" t="s">
        <v>610</v>
      </c>
      <c r="DU83" s="19" t="s">
        <v>610</v>
      </c>
      <c r="DV83" s="18" t="s">
        <v>610</v>
      </c>
      <c r="DW83" s="19" t="s">
        <v>610</v>
      </c>
      <c r="DX83" s="19" t="s">
        <v>894</v>
      </c>
      <c r="DY83" s="19" t="s">
        <v>611</v>
      </c>
      <c r="DZ83" s="19" t="s">
        <v>611</v>
      </c>
      <c r="EA83" s="19" t="s">
        <v>611</v>
      </c>
      <c r="EB83" s="19" t="s">
        <v>848</v>
      </c>
      <c r="EC83" s="19" t="s">
        <v>611</v>
      </c>
      <c r="ED83" s="19" t="s">
        <v>611</v>
      </c>
      <c r="EE83" s="19" t="s">
        <v>611</v>
      </c>
      <c r="EF83" s="19" t="s">
        <v>611</v>
      </c>
      <c r="EG83" s="19" t="s">
        <v>611</v>
      </c>
      <c r="EH83" s="19" t="s">
        <v>625</v>
      </c>
      <c r="EI83" s="19" t="s">
        <v>672</v>
      </c>
      <c r="EJ83" s="19" t="s">
        <v>611</v>
      </c>
      <c r="EK83" s="19" t="s">
        <v>611</v>
      </c>
      <c r="EL83" s="19" t="s">
        <v>1101</v>
      </c>
      <c r="EM83" s="19" t="s">
        <v>611</v>
      </c>
      <c r="EN83" s="19" t="s">
        <v>611</v>
      </c>
      <c r="EO83" s="19" t="s">
        <v>611</v>
      </c>
      <c r="EP83" s="19" t="s">
        <v>611</v>
      </c>
      <c r="EQ83" s="19" t="s">
        <v>611</v>
      </c>
      <c r="ER83" s="19" t="s">
        <v>611</v>
      </c>
      <c r="ES83" s="19" t="s">
        <v>611</v>
      </c>
      <c r="ET83" s="19" t="s">
        <v>611</v>
      </c>
      <c r="EU83" s="19" t="s">
        <v>611</v>
      </c>
      <c r="EV83" s="19" t="s">
        <v>611</v>
      </c>
      <c r="EW83" s="19" t="s">
        <v>611</v>
      </c>
      <c r="EX83" s="19" t="s">
        <v>611</v>
      </c>
      <c r="EY83" s="19" t="s">
        <v>1101</v>
      </c>
      <c r="EZ83" s="19" t="s">
        <v>611</v>
      </c>
      <c r="FA83" s="19" t="s">
        <v>611</v>
      </c>
      <c r="FB83" s="19" t="s">
        <v>611</v>
      </c>
      <c r="FC83" s="19" t="s">
        <v>611</v>
      </c>
      <c r="FD83" s="19" t="s">
        <v>611</v>
      </c>
      <c r="FE83" s="19" t="s">
        <v>611</v>
      </c>
      <c r="FF83" s="19" t="s">
        <v>611</v>
      </c>
      <c r="FG83" s="19" t="s">
        <v>611</v>
      </c>
      <c r="FH83" s="19" t="s">
        <v>611</v>
      </c>
      <c r="FI83" s="19" t="s">
        <v>611</v>
      </c>
      <c r="FJ83" s="19" t="s">
        <v>2477</v>
      </c>
      <c r="FK83" s="18" t="s">
        <v>1101</v>
      </c>
      <c r="FL83" s="18" t="s">
        <v>1138</v>
      </c>
      <c r="FM83" s="19" t="s">
        <v>625</v>
      </c>
      <c r="FN83" s="19" t="s">
        <v>672</v>
      </c>
      <c r="FO83" s="19" t="s">
        <v>611</v>
      </c>
      <c r="FP83" s="19" t="s">
        <v>611</v>
      </c>
      <c r="FQ83" s="19" t="s">
        <v>611</v>
      </c>
      <c r="FR83" s="19" t="s">
        <v>611</v>
      </c>
      <c r="FS83" s="19" t="s">
        <v>611</v>
      </c>
      <c r="FT83" s="19" t="s">
        <v>611</v>
      </c>
      <c r="FU83" s="19" t="s">
        <v>611</v>
      </c>
      <c r="FV83" s="19" t="s">
        <v>611</v>
      </c>
      <c r="FW83" s="19" t="s">
        <v>611</v>
      </c>
      <c r="FX83" s="19" t="s">
        <v>611</v>
      </c>
      <c r="FY83" s="19" t="s">
        <v>611</v>
      </c>
      <c r="FZ83" s="19" t="s">
        <v>611</v>
      </c>
      <c r="GA83" s="19" t="s">
        <v>677</v>
      </c>
      <c r="GB83" s="19" t="s">
        <v>611</v>
      </c>
      <c r="GC83" s="19" t="s">
        <v>611</v>
      </c>
      <c r="GD83" s="19" t="s">
        <v>611</v>
      </c>
      <c r="GE83" s="19" t="s">
        <v>611</v>
      </c>
      <c r="GF83" s="19" t="s">
        <v>680</v>
      </c>
      <c r="GG83" s="19" t="s">
        <v>611</v>
      </c>
      <c r="GH83" s="19" t="s">
        <v>611</v>
      </c>
      <c r="GI83" s="19" t="s">
        <v>611</v>
      </c>
      <c r="GJ83" s="19" t="s">
        <v>611</v>
      </c>
      <c r="GK83" s="19" t="s">
        <v>683</v>
      </c>
      <c r="GL83" s="19" t="s">
        <v>629</v>
      </c>
      <c r="GM83" s="19" t="s">
        <v>611</v>
      </c>
      <c r="GN83" s="19" t="s">
        <v>611</v>
      </c>
      <c r="GO83" s="19" t="s">
        <v>611</v>
      </c>
      <c r="GP83" s="19" t="s">
        <v>611</v>
      </c>
      <c r="GQ83" s="19" t="s">
        <v>611</v>
      </c>
      <c r="GR83" s="19" t="s">
        <v>611</v>
      </c>
      <c r="GS83" s="19" t="s">
        <v>611</v>
      </c>
      <c r="GT83" s="19" t="s">
        <v>611</v>
      </c>
      <c r="GU83" s="19" t="s">
        <v>611</v>
      </c>
      <c r="GV83" s="19" t="s">
        <v>631</v>
      </c>
      <c r="GW83" s="19" t="s">
        <v>611</v>
      </c>
      <c r="GX83" s="19" t="s">
        <v>611</v>
      </c>
      <c r="GY83" s="19" t="s">
        <v>611</v>
      </c>
      <c r="GZ83" s="19" t="s">
        <v>611</v>
      </c>
      <c r="HA83" s="19" t="s">
        <v>2478</v>
      </c>
      <c r="HB83" s="18" t="s">
        <v>677</v>
      </c>
      <c r="HC83" s="18" t="s">
        <v>2479</v>
      </c>
      <c r="HD83" s="19" t="s">
        <v>611</v>
      </c>
      <c r="HE83" s="19" t="s">
        <v>611</v>
      </c>
      <c r="HF83" s="19" t="s">
        <v>634</v>
      </c>
      <c r="HG83" s="19" t="s">
        <v>611</v>
      </c>
      <c r="HH83" s="19" t="s">
        <v>611</v>
      </c>
      <c r="HI83" s="19" t="s">
        <v>611</v>
      </c>
      <c r="HJ83" s="19" t="s">
        <v>611</v>
      </c>
      <c r="HK83" s="19" t="s">
        <v>611</v>
      </c>
      <c r="HL83" s="19" t="s">
        <v>611</v>
      </c>
      <c r="HM83" s="19" t="s">
        <v>611</v>
      </c>
      <c r="HN83" s="19" t="s">
        <v>611</v>
      </c>
      <c r="HO83" s="19" t="s">
        <v>611</v>
      </c>
      <c r="HP83" s="19" t="s">
        <v>611</v>
      </c>
      <c r="HQ83" s="19" t="s">
        <v>611</v>
      </c>
      <c r="HR83" s="19" t="s">
        <v>611</v>
      </c>
      <c r="HS83" s="19" t="s">
        <v>611</v>
      </c>
      <c r="HT83" s="19" t="s">
        <v>611</v>
      </c>
      <c r="HU83" s="19" t="s">
        <v>611</v>
      </c>
      <c r="HV83" s="19" t="s">
        <v>611</v>
      </c>
      <c r="HW83" s="19" t="s">
        <v>611</v>
      </c>
      <c r="HX83" s="19" t="s">
        <v>611</v>
      </c>
      <c r="HY83" s="19" t="s">
        <v>611</v>
      </c>
      <c r="HZ83" s="19" t="s">
        <v>611</v>
      </c>
      <c r="IA83" s="19" t="s">
        <v>611</v>
      </c>
      <c r="IB83" s="18" t="s">
        <v>635</v>
      </c>
      <c r="IC83" s="18" t="s">
        <v>634</v>
      </c>
      <c r="ID83" s="19" t="s">
        <v>637</v>
      </c>
      <c r="IE83" s="19" t="s">
        <v>611</v>
      </c>
      <c r="IF83" s="19" t="s">
        <v>672</v>
      </c>
      <c r="IG83" s="19" t="s">
        <v>611</v>
      </c>
      <c r="IH83" s="18" t="str">
        <f>CONCATENATE(IJ83,II83)</f>
        <v/>
      </c>
      <c r="II83" s="19" t="s">
        <v>611</v>
      </c>
      <c r="IJ83" s="19" t="s">
        <v>611</v>
      </c>
      <c r="IK83" s="19" t="s">
        <v>611</v>
      </c>
      <c r="IL83" s="19" t="s">
        <v>611</v>
      </c>
      <c r="IM83" s="19" t="s">
        <v>611</v>
      </c>
      <c r="IN83" s="19" t="s">
        <v>611</v>
      </c>
      <c r="IO83" s="19" t="s">
        <v>611</v>
      </c>
      <c r="IP83" s="19" t="s">
        <v>611</v>
      </c>
      <c r="IQ83" s="19" t="s">
        <v>611</v>
      </c>
      <c r="IR83" s="19" t="s">
        <v>611</v>
      </c>
      <c r="IS83" s="19" t="s">
        <v>611</v>
      </c>
      <c r="IT83" s="19" t="s">
        <v>611</v>
      </c>
      <c r="IU83" s="19" t="s">
        <v>721</v>
      </c>
      <c r="IV83" s="19" t="s">
        <v>611</v>
      </c>
      <c r="IW83" s="19" t="s">
        <v>611</v>
      </c>
      <c r="IX83" s="19" t="s">
        <v>714</v>
      </c>
      <c r="IY83" s="19" t="s">
        <v>611</v>
      </c>
      <c r="IZ83" s="19" t="s">
        <v>715</v>
      </c>
      <c r="JA83" s="19" t="s">
        <v>611</v>
      </c>
      <c r="JB83" s="19" t="s">
        <v>716</v>
      </c>
      <c r="JC83" s="19" t="s">
        <v>611</v>
      </c>
      <c r="JD83" s="19" t="s">
        <v>611</v>
      </c>
      <c r="JE83" s="19" t="s">
        <v>611</v>
      </c>
      <c r="JF83" s="19" t="s">
        <v>611</v>
      </c>
      <c r="JG83" s="19" t="s">
        <v>719</v>
      </c>
      <c r="JH83" s="19" t="s">
        <v>611</v>
      </c>
      <c r="JI83" s="19" t="s">
        <v>2480</v>
      </c>
      <c r="JJ83" s="18"/>
      <c r="JK83" s="18" t="s">
        <v>2481</v>
      </c>
      <c r="JL83" s="19" t="s">
        <v>638</v>
      </c>
      <c r="JM83" s="17">
        <v>0.25</v>
      </c>
      <c r="JN83" s="19" t="s">
        <v>727</v>
      </c>
      <c r="JO83" s="17">
        <v>0.25</v>
      </c>
      <c r="JP83" s="19" t="s">
        <v>728</v>
      </c>
      <c r="JQ83" s="17">
        <v>0.3</v>
      </c>
      <c r="JR83" s="19" t="s">
        <v>729</v>
      </c>
      <c r="JS83" s="17">
        <v>0.3</v>
      </c>
      <c r="JT83" s="19" t="s">
        <v>611</v>
      </c>
      <c r="JU83" s="19" t="s">
        <v>611</v>
      </c>
      <c r="JW83" s="19" t="s">
        <v>611</v>
      </c>
      <c r="JY83" s="19" t="s">
        <v>731</v>
      </c>
      <c r="JZ83" s="17">
        <v>72000</v>
      </c>
      <c r="KA83" s="19" t="s">
        <v>732</v>
      </c>
      <c r="KB83" s="17">
        <v>72000</v>
      </c>
      <c r="KC83" s="19" t="s">
        <v>611</v>
      </c>
      <c r="KD83" s="19" t="s">
        <v>611</v>
      </c>
      <c r="KF83" s="19" t="s">
        <v>611</v>
      </c>
      <c r="KH83" s="19" t="s">
        <v>610</v>
      </c>
      <c r="KI83" s="19" t="s">
        <v>611</v>
      </c>
      <c r="KJ83" s="19" t="s">
        <v>611</v>
      </c>
      <c r="KK83" s="19" t="s">
        <v>611</v>
      </c>
      <c r="KL83" s="19" t="s">
        <v>640</v>
      </c>
      <c r="KM83" s="19" t="s">
        <v>611</v>
      </c>
      <c r="KN83" s="19" t="s">
        <v>734</v>
      </c>
      <c r="KO83" s="19" t="s">
        <v>611</v>
      </c>
      <c r="KP83" s="19" t="s">
        <v>611</v>
      </c>
      <c r="KQ83" s="19" t="s">
        <v>611</v>
      </c>
      <c r="KR83" s="19" t="s">
        <v>642</v>
      </c>
      <c r="KS83" s="19" t="s">
        <v>2482</v>
      </c>
      <c r="KT83" s="19" t="s">
        <v>611</v>
      </c>
      <c r="KU83" s="19" t="s">
        <v>611</v>
      </c>
      <c r="KV83" s="19" t="s">
        <v>739</v>
      </c>
      <c r="KW83" s="19" t="s">
        <v>1965</v>
      </c>
      <c r="KX83" s="19" t="s">
        <v>644</v>
      </c>
      <c r="KY83" s="19" t="s">
        <v>1965</v>
      </c>
      <c r="KZ83" s="19" t="s">
        <v>611</v>
      </c>
      <c r="LA83" s="19" t="s">
        <v>611</v>
      </c>
      <c r="LB83" s="19" t="s">
        <v>611</v>
      </c>
      <c r="LC83" s="19" t="s">
        <v>611</v>
      </c>
      <c r="LD83" s="19" t="s">
        <v>611</v>
      </c>
      <c r="LE83" s="19" t="s">
        <v>611</v>
      </c>
      <c r="LF83" s="19" t="s">
        <v>611</v>
      </c>
      <c r="LG83" s="19" t="s">
        <v>611</v>
      </c>
      <c r="LH83" s="19" t="s">
        <v>748</v>
      </c>
      <c r="LI83" s="19" t="s">
        <v>2483</v>
      </c>
      <c r="LJ83" s="19" t="s">
        <v>611</v>
      </c>
      <c r="LK83" s="19" t="s">
        <v>611</v>
      </c>
      <c r="LL83" s="19" t="s">
        <v>611</v>
      </c>
      <c r="LM83" s="19" t="s">
        <v>611</v>
      </c>
      <c r="LN83" s="19" t="s">
        <v>611</v>
      </c>
      <c r="LO83" s="19" t="s">
        <v>611</v>
      </c>
      <c r="LP83" s="19" t="s">
        <v>611</v>
      </c>
      <c r="LQ83" s="19" t="s">
        <v>611</v>
      </c>
      <c r="LR83" s="19" t="s">
        <v>611</v>
      </c>
      <c r="LS83" s="19" t="s">
        <v>611</v>
      </c>
      <c r="LT83" s="19" t="s">
        <v>611</v>
      </c>
      <c r="LU83" s="19" t="s">
        <v>758</v>
      </c>
      <c r="LV83" s="19" t="s">
        <v>759</v>
      </c>
      <c r="LW83" s="19" t="s">
        <v>760</v>
      </c>
      <c r="LX83" s="19" t="s">
        <v>611</v>
      </c>
      <c r="LY83" s="19" t="s">
        <v>611</v>
      </c>
      <c r="LZ83" s="19" t="s">
        <v>611</v>
      </c>
      <c r="MA83" s="19" t="s">
        <v>764</v>
      </c>
      <c r="MB83" s="19" t="s">
        <v>765</v>
      </c>
      <c r="MC83" s="19" t="s">
        <v>766</v>
      </c>
      <c r="MD83" s="19" t="s">
        <v>767</v>
      </c>
      <c r="ME83" s="19" t="s">
        <v>768</v>
      </c>
      <c r="MF83" s="19" t="s">
        <v>611</v>
      </c>
      <c r="MG83" s="19" t="s">
        <v>611</v>
      </c>
      <c r="MH83" s="19" t="s">
        <v>611</v>
      </c>
      <c r="MI83" s="19" t="s">
        <v>611</v>
      </c>
      <c r="MJ83" s="19" t="s">
        <v>611</v>
      </c>
      <c r="MK83" s="19" t="s">
        <v>611</v>
      </c>
      <c r="ML83" s="19" t="s">
        <v>611</v>
      </c>
      <c r="MM83" s="19" t="s">
        <v>647</v>
      </c>
      <c r="MN83" s="19" t="s">
        <v>611</v>
      </c>
      <c r="MO83" s="19" t="s">
        <v>611</v>
      </c>
      <c r="MP83" s="19" t="s">
        <v>610</v>
      </c>
      <c r="MQ83" s="19" t="s">
        <v>611</v>
      </c>
      <c r="MR83" s="19" t="s">
        <v>611</v>
      </c>
      <c r="MS83" s="19" t="s">
        <v>611</v>
      </c>
      <c r="MT83" s="19" t="s">
        <v>648</v>
      </c>
      <c r="MU83" s="19" t="s">
        <v>611</v>
      </c>
      <c r="MV83" s="19" t="s">
        <v>611</v>
      </c>
      <c r="MW83" s="19" t="s">
        <v>611</v>
      </c>
      <c r="MX83" s="19" t="s">
        <v>611</v>
      </c>
      <c r="MY83" s="19" t="s">
        <v>611</v>
      </c>
      <c r="MZ83" s="19" t="s">
        <v>611</v>
      </c>
      <c r="NA83" s="19" t="s">
        <v>611</v>
      </c>
      <c r="NB83" s="19" t="s">
        <v>611</v>
      </c>
      <c r="NC83" s="19" t="s">
        <v>611</v>
      </c>
      <c r="ND83" s="19" t="s">
        <v>611</v>
      </c>
      <c r="NE83" s="19" t="s">
        <v>611</v>
      </c>
      <c r="NF83" s="19" t="s">
        <v>611</v>
      </c>
      <c r="NG83" s="19" t="s">
        <v>611</v>
      </c>
      <c r="NH83" s="19" t="s">
        <v>611</v>
      </c>
      <c r="NI83" s="19" t="s">
        <v>611</v>
      </c>
      <c r="NJ83" s="19" t="s">
        <v>611</v>
      </c>
      <c r="NK83" s="19" t="s">
        <v>611</v>
      </c>
      <c r="NL83" s="19" t="s">
        <v>649</v>
      </c>
      <c r="NM83" s="19" t="s">
        <v>611</v>
      </c>
      <c r="NN83" s="19" t="s">
        <v>611</v>
      </c>
      <c r="NO83" s="19" t="s">
        <v>611</v>
      </c>
      <c r="NP83" s="18">
        <f t="shared" si="36"/>
        <v>0</v>
      </c>
      <c r="NQ83" s="18">
        <f t="shared" si="37"/>
        <v>0</v>
      </c>
      <c r="NR83" s="18">
        <f>SUM(OD83,QD83)</f>
        <v>0</v>
      </c>
      <c r="NS83" s="18">
        <f>SUM(OE83,QE83)</f>
        <v>0</v>
      </c>
      <c r="NT83" s="18">
        <f>SUM(OF83,QF83)</f>
        <v>0</v>
      </c>
      <c r="NU83" s="18">
        <f>SUM(OG83,QG83)</f>
        <v>0</v>
      </c>
      <c r="NV83" s="17">
        <v>193625</v>
      </c>
      <c r="NX83" s="19" t="s">
        <v>611</v>
      </c>
      <c r="OB83" s="19" t="s">
        <v>611</v>
      </c>
      <c r="OD83" s="18">
        <f t="shared" si="38"/>
        <v>0</v>
      </c>
      <c r="OE83" s="18">
        <f>SUM(OR83,OS83,OT83,OU83,OV83,OW83,OX83,OY83,OZ83,PA83,PB83,PC83,PD83,PE83)</f>
        <v>0</v>
      </c>
      <c r="OF83" s="18">
        <f>SUM(NW83,NX83,NY83,NZ83,OA83,OB83,OC83,OI83,PF83,PG83,PH83,PI83,PJ83,PK83,PM83)</f>
        <v>0</v>
      </c>
      <c r="OG83" s="18">
        <f t="shared" si="39"/>
        <v>0</v>
      </c>
      <c r="OH83" s="19" t="s">
        <v>611</v>
      </c>
      <c r="OI83" s="18" t="s">
        <v>611</v>
      </c>
      <c r="OK83" s="19" t="s">
        <v>611</v>
      </c>
      <c r="OO83" s="19"/>
      <c r="OQ83" s="19" t="s">
        <v>611</v>
      </c>
      <c r="OS83" s="19" t="s">
        <v>611</v>
      </c>
      <c r="OU83" s="19" t="s">
        <v>611</v>
      </c>
      <c r="OV83" s="19" t="s">
        <v>611</v>
      </c>
      <c r="OY83" s="19" t="s">
        <v>611</v>
      </c>
      <c r="PA83" s="19" t="s">
        <v>611</v>
      </c>
      <c r="PD83" s="19" t="s">
        <v>611</v>
      </c>
      <c r="PE83" s="19" t="s">
        <v>611</v>
      </c>
      <c r="PG83" s="19" t="s">
        <v>611</v>
      </c>
      <c r="PI83" s="19" t="s">
        <v>611</v>
      </c>
      <c r="PK83" s="19" t="s">
        <v>611</v>
      </c>
      <c r="PM83" s="19" t="s">
        <v>611</v>
      </c>
      <c r="PO83" s="19" t="s">
        <v>611</v>
      </c>
      <c r="PR83" s="19" t="s">
        <v>611</v>
      </c>
      <c r="PT83" s="19" t="s">
        <v>611</v>
      </c>
      <c r="PW83" s="19" t="s">
        <v>611</v>
      </c>
      <c r="PX83" s="19" t="s">
        <v>611</v>
      </c>
      <c r="PY83" s="19" t="s">
        <v>611</v>
      </c>
      <c r="QA83" s="19" t="s">
        <v>611</v>
      </c>
      <c r="QC83" s="19" t="s">
        <v>611</v>
      </c>
      <c r="QD83" s="18">
        <f t="shared" si="40"/>
        <v>0</v>
      </c>
      <c r="QE83" s="18">
        <f t="shared" si="41"/>
        <v>0</v>
      </c>
      <c r="QF83" s="18">
        <f t="shared" si="42"/>
        <v>0</v>
      </c>
      <c r="QG83" s="18">
        <f t="shared" si="43"/>
        <v>0</v>
      </c>
      <c r="QH83" s="19" t="s">
        <v>611</v>
      </c>
      <c r="QI83" s="19" t="s">
        <v>611</v>
      </c>
      <c r="QJ83" s="19" t="s">
        <v>611</v>
      </c>
      <c r="QL83" s="19" t="s">
        <v>611</v>
      </c>
      <c r="QN83" s="19" t="s">
        <v>611</v>
      </c>
      <c r="QP83" s="19" t="s">
        <v>611</v>
      </c>
      <c r="QR83" s="19" t="s">
        <v>611</v>
      </c>
      <c r="QT83" s="19" t="s">
        <v>611</v>
      </c>
      <c r="QU83" s="19" t="s">
        <v>611</v>
      </c>
      <c r="QV83" s="19" t="s">
        <v>611</v>
      </c>
      <c r="QX83" s="19" t="s">
        <v>611</v>
      </c>
      <c r="RA83" s="19" t="s">
        <v>611</v>
      </c>
      <c r="RC83" s="19" t="s">
        <v>611</v>
      </c>
      <c r="RF83" s="19" t="s">
        <v>611</v>
      </c>
      <c r="RH83" s="19" t="s">
        <v>611</v>
      </c>
      <c r="RJ83" s="19" t="s">
        <v>611</v>
      </c>
      <c r="RL83" s="19" t="s">
        <v>611</v>
      </c>
      <c r="RN83" s="19" t="s">
        <v>611</v>
      </c>
      <c r="RP83" s="19" t="s">
        <v>611</v>
      </c>
      <c r="RR83" s="19" t="s">
        <v>611</v>
      </c>
      <c r="RT83" s="19" t="s">
        <v>611</v>
      </c>
      <c r="RV83" s="19" t="s">
        <v>611</v>
      </c>
      <c r="RW83" s="19" t="s">
        <v>611</v>
      </c>
      <c r="RX83" s="19" t="s">
        <v>611</v>
      </c>
      <c r="RY83" s="19" t="s">
        <v>611</v>
      </c>
      <c r="SA83" s="19" t="s">
        <v>611</v>
      </c>
      <c r="SC83" s="19" t="s">
        <v>611</v>
      </c>
      <c r="SE83" s="19" t="s">
        <v>611</v>
      </c>
      <c r="SF83" s="19" t="s">
        <v>611</v>
      </c>
      <c r="SG83" s="19" t="s">
        <v>611</v>
      </c>
      <c r="SI83" s="19" t="s">
        <v>611</v>
      </c>
      <c r="SK83" s="19" t="s">
        <v>611</v>
      </c>
      <c r="SM83" s="19" t="s">
        <v>611</v>
      </c>
      <c r="SO83" s="19" t="s">
        <v>611</v>
      </c>
      <c r="SQ83" s="19" t="s">
        <v>611</v>
      </c>
      <c r="SS83" s="19" t="s">
        <v>611</v>
      </c>
      <c r="SU83" s="19" t="s">
        <v>611</v>
      </c>
      <c r="SV83" s="19" t="s">
        <v>839</v>
      </c>
      <c r="SW83" s="19" t="s">
        <v>2484</v>
      </c>
      <c r="SX83" s="18">
        <f t="shared" si="44"/>
        <v>0</v>
      </c>
      <c r="SY83" s="18">
        <f t="shared" si="45"/>
        <v>0</v>
      </c>
      <c r="SZ83" s="19" t="s">
        <v>910</v>
      </c>
      <c r="TE83" s="19" t="s">
        <v>611</v>
      </c>
      <c r="TH83" s="18">
        <f t="shared" si="46"/>
        <v>0</v>
      </c>
      <c r="TI83" s="18">
        <f t="shared" si="47"/>
        <v>0</v>
      </c>
      <c r="TJ83" s="18">
        <f t="shared" si="48"/>
        <v>0</v>
      </c>
      <c r="TK83" s="18">
        <f t="shared" si="49"/>
        <v>0</v>
      </c>
      <c r="TL83" s="19" t="s">
        <v>611</v>
      </c>
      <c r="TM83" s="19" t="s">
        <v>611</v>
      </c>
      <c r="TO83" s="19" t="s">
        <v>611</v>
      </c>
      <c r="TR83" s="19" t="s">
        <v>611</v>
      </c>
      <c r="TT83" s="19" t="s">
        <v>611</v>
      </c>
      <c r="TU83" s="19" t="s">
        <v>611</v>
      </c>
      <c r="TW83" s="19" t="s">
        <v>611</v>
      </c>
      <c r="TY83" s="19" t="s">
        <v>611</v>
      </c>
      <c r="UB83" s="19" t="s">
        <v>611</v>
      </c>
      <c r="UD83" s="19" t="s">
        <v>611</v>
      </c>
      <c r="UH83" s="19" t="s">
        <v>611</v>
      </c>
      <c r="UI83" s="19" t="s">
        <v>611</v>
      </c>
      <c r="UJ83" s="19" t="s">
        <v>611</v>
      </c>
      <c r="UL83" s="19" t="s">
        <v>611</v>
      </c>
      <c r="UN83" s="19" t="s">
        <v>611</v>
      </c>
      <c r="UP83" s="19" t="s">
        <v>611</v>
      </c>
      <c r="UQ83" s="19" t="s">
        <v>611</v>
      </c>
      <c r="UR83" s="19" t="s">
        <v>611</v>
      </c>
      <c r="UT83" s="19" t="s">
        <v>611</v>
      </c>
      <c r="UV83" s="19" t="s">
        <v>611</v>
      </c>
      <c r="UX83" s="19" t="s">
        <v>611</v>
      </c>
      <c r="UZ83" s="19" t="s">
        <v>611</v>
      </c>
      <c r="VB83" s="19" t="s">
        <v>611</v>
      </c>
      <c r="VC83" s="19" t="s">
        <v>611</v>
      </c>
      <c r="VD83" s="19" t="s">
        <v>611</v>
      </c>
      <c r="VF83" s="19" t="s">
        <v>611</v>
      </c>
      <c r="VH83" s="19" t="s">
        <v>611</v>
      </c>
      <c r="VI83" s="18">
        <f t="shared" si="50"/>
        <v>0</v>
      </c>
      <c r="VJ83" s="18">
        <f t="shared" si="51"/>
        <v>0</v>
      </c>
      <c r="VK83" s="18">
        <f t="shared" si="52"/>
        <v>0</v>
      </c>
      <c r="VL83" s="18">
        <f t="shared" si="53"/>
        <v>0</v>
      </c>
      <c r="VM83" s="19" t="s">
        <v>611</v>
      </c>
      <c r="VN83" s="19" t="s">
        <v>611</v>
      </c>
      <c r="VO83" s="19" t="s">
        <v>611</v>
      </c>
      <c r="VS83" s="19" t="s">
        <v>611</v>
      </c>
      <c r="VU83" s="19" t="s">
        <v>611</v>
      </c>
      <c r="VV83" s="19" t="s">
        <v>611</v>
      </c>
      <c r="VX83" s="19" t="s">
        <v>611</v>
      </c>
      <c r="VZ83" s="19" t="s">
        <v>611</v>
      </c>
      <c r="WB83" s="19" t="s">
        <v>611</v>
      </c>
      <c r="WD83" s="19" t="s">
        <v>611</v>
      </c>
      <c r="WG83" s="19" t="s">
        <v>611</v>
      </c>
      <c r="WI83" s="19" t="s">
        <v>611</v>
      </c>
      <c r="WK83" s="19" t="s">
        <v>611</v>
      </c>
      <c r="WM83" s="19" t="s">
        <v>611</v>
      </c>
      <c r="WP83" s="19" t="s">
        <v>611</v>
      </c>
      <c r="WR83" s="19" t="s">
        <v>611</v>
      </c>
      <c r="WT83" s="19" t="s">
        <v>611</v>
      </c>
      <c r="WV83" s="19" t="s">
        <v>611</v>
      </c>
      <c r="WX83" s="19" t="s">
        <v>611</v>
      </c>
      <c r="WZ83" s="19" t="s">
        <v>611</v>
      </c>
      <c r="XA83" s="19" t="s">
        <v>611</v>
      </c>
      <c r="XC83" s="19" t="s">
        <v>611</v>
      </c>
      <c r="XE83" s="19" t="s">
        <v>611</v>
      </c>
      <c r="XH83" s="19" t="s">
        <v>611</v>
      </c>
      <c r="XJ83" s="19" t="s">
        <v>611</v>
      </c>
      <c r="XL83" s="19" t="s">
        <v>611</v>
      </c>
      <c r="XM83" s="19" t="s">
        <v>611</v>
      </c>
      <c r="XO83" s="19" t="s">
        <v>611</v>
      </c>
      <c r="XQ83" s="19" t="s">
        <v>611</v>
      </c>
      <c r="XS83" s="19" t="s">
        <v>611</v>
      </c>
      <c r="XW83" s="19" t="s">
        <v>611</v>
      </c>
      <c r="XX83" s="19"/>
      <c r="XY83" s="19" t="s">
        <v>611</v>
      </c>
      <c r="XZ83" s="19" t="s">
        <v>2485</v>
      </c>
      <c r="YA83" s="17">
        <v>0</v>
      </c>
      <c r="YB83" s="19" t="s">
        <v>637</v>
      </c>
      <c r="YC83" s="19" t="s">
        <v>2486</v>
      </c>
      <c r="YD83" s="19" t="s">
        <v>610</v>
      </c>
    </row>
    <row r="84" spans="1:654" ht="15" customHeight="1">
      <c r="A84" s="17">
        <v>2024</v>
      </c>
      <c r="B84" s="17">
        <v>5917044</v>
      </c>
      <c r="C84" s="19" t="s">
        <v>2487</v>
      </c>
      <c r="D84" s="17">
        <v>1.5</v>
      </c>
      <c r="E84" s="19" t="s">
        <v>610</v>
      </c>
      <c r="F84" s="19" t="s">
        <v>611</v>
      </c>
      <c r="G84" s="22"/>
      <c r="H84" s="19" t="s">
        <v>611</v>
      </c>
      <c r="I84" s="22"/>
      <c r="J84" s="19" t="s">
        <v>611</v>
      </c>
      <c r="K84" s="22"/>
      <c r="L84" s="19" t="s">
        <v>611</v>
      </c>
      <c r="M84" s="22"/>
      <c r="N84" s="19" t="s">
        <v>611</v>
      </c>
      <c r="O84" s="22"/>
      <c r="P84" s="19" t="s">
        <v>611</v>
      </c>
      <c r="Q84" s="22"/>
      <c r="R84" s="19" t="s">
        <v>611</v>
      </c>
      <c r="S84" s="22"/>
      <c r="T84" s="22" t="s">
        <v>612</v>
      </c>
      <c r="U84" s="19" t="s">
        <v>611</v>
      </c>
      <c r="V84" s="19" t="s">
        <v>611</v>
      </c>
      <c r="W84" s="19" t="s">
        <v>655</v>
      </c>
      <c r="X84" s="19" t="s">
        <v>611</v>
      </c>
      <c r="Y84" s="19" t="s">
        <v>611</v>
      </c>
      <c r="Z84" s="19" t="s">
        <v>610</v>
      </c>
      <c r="AA84" s="19" t="s">
        <v>611</v>
      </c>
      <c r="AB84" s="22"/>
      <c r="AC84" s="19" t="s">
        <v>611</v>
      </c>
      <c r="AD84" s="22"/>
      <c r="AE84" s="19" t="s">
        <v>611</v>
      </c>
      <c r="AF84" s="22"/>
      <c r="AG84" s="19" t="s">
        <v>611</v>
      </c>
      <c r="AH84" s="22"/>
      <c r="AI84" s="19" t="s">
        <v>611</v>
      </c>
      <c r="AJ84" s="22"/>
      <c r="AK84" s="19" t="s">
        <v>611</v>
      </c>
      <c r="AL84" s="22"/>
      <c r="AM84" s="19" t="s">
        <v>611</v>
      </c>
      <c r="AN84" s="22"/>
      <c r="AO84" s="18" t="s">
        <v>612</v>
      </c>
      <c r="AP84" s="19" t="s">
        <v>611</v>
      </c>
      <c r="AQ84" s="19" t="s">
        <v>611</v>
      </c>
      <c r="AR84" s="19" t="s">
        <v>655</v>
      </c>
      <c r="AS84" s="19" t="s">
        <v>611</v>
      </c>
      <c r="AT84" s="19" t="s">
        <v>611</v>
      </c>
      <c r="AU84" s="18" t="s">
        <v>610</v>
      </c>
      <c r="AV84" s="19" t="s">
        <v>611</v>
      </c>
      <c r="AW84" s="19" t="s">
        <v>611</v>
      </c>
      <c r="AX84" s="19" t="s">
        <v>611</v>
      </c>
      <c r="AY84" s="19" t="s">
        <v>611</v>
      </c>
      <c r="AZ84" s="19" t="s">
        <v>619</v>
      </c>
      <c r="BA84" s="19" t="s">
        <v>611</v>
      </c>
      <c r="BB84" s="19" t="s">
        <v>611</v>
      </c>
      <c r="BC84" s="19" t="s">
        <v>615</v>
      </c>
      <c r="BD84" s="19" t="s">
        <v>611</v>
      </c>
      <c r="BE84" s="17">
        <v>369</v>
      </c>
      <c r="BF84" s="17">
        <v>664</v>
      </c>
      <c r="BG84" s="17">
        <v>1033</v>
      </c>
      <c r="BI84" s="19" t="s">
        <v>661</v>
      </c>
      <c r="BJ84" s="17">
        <v>435</v>
      </c>
      <c r="BK84" s="17">
        <v>597</v>
      </c>
      <c r="BL84" s="19" t="s">
        <v>611</v>
      </c>
      <c r="BM84" s="19" t="s">
        <v>611</v>
      </c>
      <c r="BN84" s="19" t="s">
        <v>611</v>
      </c>
      <c r="BO84" s="19" t="s">
        <v>611</v>
      </c>
      <c r="BP84" s="19" t="s">
        <v>611</v>
      </c>
      <c r="BQ84" s="19" t="s">
        <v>611</v>
      </c>
      <c r="BR84" s="19" t="s">
        <v>611</v>
      </c>
      <c r="BS84" s="19" t="s">
        <v>611</v>
      </c>
      <c r="BT84" s="19" t="s">
        <v>610</v>
      </c>
      <c r="BY84" s="19" t="s">
        <v>611</v>
      </c>
      <c r="BZ84" s="19" t="s">
        <v>611</v>
      </c>
      <c r="CA84" s="19" t="s">
        <v>611</v>
      </c>
      <c r="CB84" s="19" t="s">
        <v>611</v>
      </c>
      <c r="CC84" s="19" t="s">
        <v>611</v>
      </c>
      <c r="CD84" s="19" t="s">
        <v>611</v>
      </c>
      <c r="CE84" s="19" t="s">
        <v>611</v>
      </c>
      <c r="CF84" s="19" t="s">
        <v>611</v>
      </c>
      <c r="CG84" s="19" t="s">
        <v>611</v>
      </c>
      <c r="CH84" s="19" t="s">
        <v>611</v>
      </c>
      <c r="CI84" s="19" t="s">
        <v>611</v>
      </c>
      <c r="CJ84" s="19" t="s">
        <v>611</v>
      </c>
      <c r="CK84" s="19" t="s">
        <v>611</v>
      </c>
      <c r="CL84" s="19" t="s">
        <v>611</v>
      </c>
      <c r="CM84" s="19" t="s">
        <v>611</v>
      </c>
      <c r="CN84" s="19" t="s">
        <v>611</v>
      </c>
      <c r="CO84" s="19" t="s">
        <v>663</v>
      </c>
      <c r="CP84" s="19" t="s">
        <v>611</v>
      </c>
      <c r="CQ84" s="19" t="s">
        <v>622</v>
      </c>
      <c r="CR84" s="19" t="s">
        <v>611</v>
      </c>
      <c r="CS84" s="19" t="s">
        <v>611</v>
      </c>
      <c r="CT84" s="19" t="s">
        <v>610</v>
      </c>
      <c r="CU84" s="19" t="s">
        <v>611</v>
      </c>
      <c r="CY84" s="19" t="s">
        <v>611</v>
      </c>
      <c r="CZ84" s="19" t="s">
        <v>611</v>
      </c>
      <c r="DA84" s="19" t="s">
        <v>611</v>
      </c>
      <c r="DB84" s="19" t="s">
        <v>611</v>
      </c>
      <c r="DC84" s="19" t="s">
        <v>611</v>
      </c>
      <c r="DD84" s="19" t="s">
        <v>611</v>
      </c>
      <c r="DE84" s="19" t="s">
        <v>611</v>
      </c>
      <c r="DF84" s="19" t="s">
        <v>611</v>
      </c>
      <c r="DG84" s="19" t="s">
        <v>611</v>
      </c>
      <c r="DK84" s="19" t="s">
        <v>611</v>
      </c>
      <c r="DL84" s="17">
        <v>0</v>
      </c>
      <c r="DM84" s="17">
        <v>0</v>
      </c>
      <c r="DN84" s="17">
        <v>0</v>
      </c>
      <c r="DO84" s="17">
        <v>0</v>
      </c>
      <c r="DP84" s="17">
        <v>0</v>
      </c>
      <c r="DQ84" s="17">
        <v>0</v>
      </c>
      <c r="DR84" s="19" t="s">
        <v>2488</v>
      </c>
      <c r="DS84" s="19" t="s">
        <v>610</v>
      </c>
      <c r="DT84" s="19" t="s">
        <v>610</v>
      </c>
      <c r="DU84" s="19" t="s">
        <v>615</v>
      </c>
      <c r="DV84" s="18" t="s">
        <v>615</v>
      </c>
      <c r="DW84" s="19" t="s">
        <v>611</v>
      </c>
      <c r="DX84" s="19" t="s">
        <v>611</v>
      </c>
      <c r="DY84" s="19" t="s">
        <v>611</v>
      </c>
      <c r="DZ84" s="19" t="s">
        <v>611</v>
      </c>
      <c r="EA84" s="19" t="s">
        <v>791</v>
      </c>
      <c r="EB84" s="19" t="s">
        <v>611</v>
      </c>
      <c r="EC84" s="19" t="s">
        <v>611</v>
      </c>
      <c r="ED84" s="19" t="s">
        <v>668</v>
      </c>
      <c r="EE84" s="19" t="s">
        <v>623</v>
      </c>
      <c r="EF84" s="19" t="s">
        <v>2489</v>
      </c>
      <c r="EG84" s="19" t="s">
        <v>611</v>
      </c>
      <c r="EH84" s="19" t="s">
        <v>625</v>
      </c>
      <c r="EI84" s="19" t="s">
        <v>672</v>
      </c>
      <c r="EJ84" s="19" t="s">
        <v>611</v>
      </c>
      <c r="EK84" s="19" t="s">
        <v>611</v>
      </c>
      <c r="EL84" s="19" t="s">
        <v>611</v>
      </c>
      <c r="EM84" s="19" t="s">
        <v>611</v>
      </c>
      <c r="EN84" s="19" t="s">
        <v>611</v>
      </c>
      <c r="EO84" s="19" t="s">
        <v>611</v>
      </c>
      <c r="EP84" s="19" t="s">
        <v>1160</v>
      </c>
      <c r="EQ84" s="19" t="s">
        <v>611</v>
      </c>
      <c r="ER84" s="19" t="s">
        <v>611</v>
      </c>
      <c r="ES84" s="19" t="s">
        <v>611</v>
      </c>
      <c r="ET84" s="19" t="s">
        <v>611</v>
      </c>
      <c r="EU84" s="19" t="s">
        <v>611</v>
      </c>
      <c r="EV84" s="19" t="s">
        <v>611</v>
      </c>
      <c r="EW84" s="19" t="s">
        <v>611</v>
      </c>
      <c r="EX84" s="19" t="s">
        <v>611</v>
      </c>
      <c r="EY84" s="19" t="s">
        <v>611</v>
      </c>
      <c r="EZ84" s="19" t="s">
        <v>611</v>
      </c>
      <c r="FA84" s="19" t="s">
        <v>611</v>
      </c>
      <c r="FB84" s="19" t="s">
        <v>1160</v>
      </c>
      <c r="FC84" s="19" t="s">
        <v>2490</v>
      </c>
      <c r="FD84" s="19" t="s">
        <v>611</v>
      </c>
      <c r="FE84" s="19" t="s">
        <v>611</v>
      </c>
      <c r="FF84" s="19" t="s">
        <v>611</v>
      </c>
      <c r="FG84" s="19" t="s">
        <v>611</v>
      </c>
      <c r="FH84" s="19" t="s">
        <v>611</v>
      </c>
      <c r="FI84" s="19" t="s">
        <v>611</v>
      </c>
      <c r="FJ84" s="19" t="s">
        <v>2491</v>
      </c>
      <c r="FK84" s="18" t="s">
        <v>2492</v>
      </c>
      <c r="FL84" s="18" t="s">
        <v>2493</v>
      </c>
      <c r="FM84" s="19" t="s">
        <v>625</v>
      </c>
      <c r="FN84" s="19" t="s">
        <v>672</v>
      </c>
      <c r="FO84" s="19" t="s">
        <v>611</v>
      </c>
      <c r="FP84" s="19" t="s">
        <v>673</v>
      </c>
      <c r="FQ84" s="19" t="s">
        <v>611</v>
      </c>
      <c r="FR84" s="19" t="s">
        <v>611</v>
      </c>
      <c r="FS84" s="19" t="s">
        <v>611</v>
      </c>
      <c r="FT84" s="19" t="s">
        <v>611</v>
      </c>
      <c r="FU84" s="19" t="s">
        <v>611</v>
      </c>
      <c r="FV84" s="19" t="s">
        <v>630</v>
      </c>
      <c r="FW84" s="19" t="s">
        <v>611</v>
      </c>
      <c r="FX84" s="19" t="s">
        <v>795</v>
      </c>
      <c r="FY84" s="19" t="s">
        <v>676</v>
      </c>
      <c r="FZ84" s="19" t="s">
        <v>631</v>
      </c>
      <c r="GA84" s="19" t="s">
        <v>677</v>
      </c>
      <c r="GB84" s="19" t="s">
        <v>611</v>
      </c>
      <c r="GC84" s="19" t="s">
        <v>611</v>
      </c>
      <c r="GD84" s="19" t="s">
        <v>611</v>
      </c>
      <c r="GE84" s="19" t="s">
        <v>611</v>
      </c>
      <c r="GF84" s="19" t="s">
        <v>680</v>
      </c>
      <c r="GG84" s="19" t="s">
        <v>611</v>
      </c>
      <c r="GH84" s="19" t="s">
        <v>611</v>
      </c>
      <c r="GI84" s="19" t="s">
        <v>1002</v>
      </c>
      <c r="GJ84" s="19" t="s">
        <v>682</v>
      </c>
      <c r="GK84" s="19" t="s">
        <v>683</v>
      </c>
      <c r="GL84" s="19" t="s">
        <v>629</v>
      </c>
      <c r="GM84" s="19" t="s">
        <v>611</v>
      </c>
      <c r="GN84" s="19" t="s">
        <v>611</v>
      </c>
      <c r="GO84" s="19" t="s">
        <v>611</v>
      </c>
      <c r="GP84" s="19" t="s">
        <v>611</v>
      </c>
      <c r="GQ84" s="19" t="s">
        <v>611</v>
      </c>
      <c r="GR84" s="19" t="s">
        <v>611</v>
      </c>
      <c r="GS84" s="19" t="s">
        <v>611</v>
      </c>
      <c r="GT84" s="19" t="s">
        <v>689</v>
      </c>
      <c r="GU84" s="19" t="s">
        <v>1003</v>
      </c>
      <c r="GV84" s="19" t="s">
        <v>631</v>
      </c>
      <c r="GW84" s="19" t="s">
        <v>611</v>
      </c>
      <c r="GX84" s="19" t="s">
        <v>611</v>
      </c>
      <c r="GY84" s="19" t="s">
        <v>611</v>
      </c>
      <c r="GZ84" s="19" t="s">
        <v>611</v>
      </c>
      <c r="HA84" s="19" t="s">
        <v>2494</v>
      </c>
      <c r="HB84" s="18" t="s">
        <v>2495</v>
      </c>
      <c r="HC84" s="18" t="s">
        <v>2496</v>
      </c>
      <c r="HD84" s="19" t="s">
        <v>611</v>
      </c>
      <c r="HE84" s="19" t="s">
        <v>672</v>
      </c>
      <c r="HF84" s="19" t="s">
        <v>611</v>
      </c>
      <c r="HG84" s="19" t="s">
        <v>611</v>
      </c>
      <c r="HH84" s="19" t="s">
        <v>611</v>
      </c>
      <c r="HI84" s="19" t="s">
        <v>611</v>
      </c>
      <c r="HJ84" s="19" t="s">
        <v>611</v>
      </c>
      <c r="HK84" s="19" t="s">
        <v>611</v>
      </c>
      <c r="HL84" s="19" t="s">
        <v>611</v>
      </c>
      <c r="HM84" s="19" t="s">
        <v>611</v>
      </c>
      <c r="HN84" s="19" t="s">
        <v>696</v>
      </c>
      <c r="HO84" s="19" t="s">
        <v>611</v>
      </c>
      <c r="HP84" s="19" t="s">
        <v>611</v>
      </c>
      <c r="HQ84" s="19" t="s">
        <v>698</v>
      </c>
      <c r="HR84" s="19" t="s">
        <v>611</v>
      </c>
      <c r="HS84" s="19" t="s">
        <v>700</v>
      </c>
      <c r="HT84" s="19" t="s">
        <v>611</v>
      </c>
      <c r="HU84" s="19" t="s">
        <v>611</v>
      </c>
      <c r="HV84" s="19" t="s">
        <v>611</v>
      </c>
      <c r="HW84" s="19" t="s">
        <v>611</v>
      </c>
      <c r="HX84" s="19" t="s">
        <v>704</v>
      </c>
      <c r="HY84" s="19" t="s">
        <v>611</v>
      </c>
      <c r="HZ84" s="19" t="s">
        <v>611</v>
      </c>
      <c r="IA84" s="19" t="s">
        <v>707</v>
      </c>
      <c r="IB84" s="18" t="s">
        <v>872</v>
      </c>
      <c r="IC84" s="18" t="s">
        <v>2497</v>
      </c>
      <c r="ID84" s="19" t="s">
        <v>2498</v>
      </c>
      <c r="IE84" s="19" t="s">
        <v>611</v>
      </c>
      <c r="IF84" s="19" t="s">
        <v>672</v>
      </c>
      <c r="IG84" s="19" t="s">
        <v>611</v>
      </c>
      <c r="IH84" s="18" t="s">
        <v>942</v>
      </c>
      <c r="II84" s="19" t="s">
        <v>611</v>
      </c>
      <c r="IJ84" s="19" t="s">
        <v>611</v>
      </c>
      <c r="IK84" s="19" t="s">
        <v>611</v>
      </c>
      <c r="IL84" s="19" t="s">
        <v>611</v>
      </c>
      <c r="IM84" s="19" t="s">
        <v>611</v>
      </c>
      <c r="IN84" s="19" t="s">
        <v>611</v>
      </c>
      <c r="IO84" s="19" t="s">
        <v>611</v>
      </c>
      <c r="IP84" s="19" t="s">
        <v>611</v>
      </c>
      <c r="IQ84" s="19" t="s">
        <v>611</v>
      </c>
      <c r="IR84" s="19" t="s">
        <v>611</v>
      </c>
      <c r="IS84" s="19" t="s">
        <v>611</v>
      </c>
      <c r="IT84" s="19" t="s">
        <v>611</v>
      </c>
      <c r="IU84" s="19" t="s">
        <v>721</v>
      </c>
      <c r="IV84" s="19" t="s">
        <v>611</v>
      </c>
      <c r="IW84" s="19" t="s">
        <v>713</v>
      </c>
      <c r="IX84" s="19" t="s">
        <v>611</v>
      </c>
      <c r="IY84" s="19" t="s">
        <v>611</v>
      </c>
      <c r="IZ84" s="19" t="s">
        <v>715</v>
      </c>
      <c r="JA84" s="19" t="s">
        <v>611</v>
      </c>
      <c r="JB84" s="19" t="s">
        <v>611</v>
      </c>
      <c r="JC84" s="19" t="s">
        <v>611</v>
      </c>
      <c r="JD84" s="19" t="s">
        <v>611</v>
      </c>
      <c r="JE84" s="19" t="s">
        <v>611</v>
      </c>
      <c r="JF84" s="19" t="s">
        <v>611</v>
      </c>
      <c r="JG84" s="19" t="s">
        <v>611</v>
      </c>
      <c r="JH84" s="19" t="s">
        <v>2499</v>
      </c>
      <c r="JI84" s="19" t="s">
        <v>2500</v>
      </c>
      <c r="JJ84" s="18"/>
      <c r="JK84" s="18" t="s">
        <v>2501</v>
      </c>
      <c r="JL84" s="19" t="s">
        <v>638</v>
      </c>
      <c r="JM84" s="17">
        <v>1.25</v>
      </c>
      <c r="JN84" s="19" t="s">
        <v>611</v>
      </c>
      <c r="JP84" s="19" t="s">
        <v>728</v>
      </c>
      <c r="JQ84" s="17">
        <v>0.25</v>
      </c>
      <c r="JR84" s="19" t="s">
        <v>729</v>
      </c>
      <c r="JS84" s="17">
        <v>0.25</v>
      </c>
      <c r="JT84" s="19" t="s">
        <v>611</v>
      </c>
      <c r="JU84" s="19" t="s">
        <v>730</v>
      </c>
      <c r="JV84" s="17">
        <v>30000</v>
      </c>
      <c r="JW84" s="19" t="s">
        <v>611</v>
      </c>
      <c r="JY84" s="19" t="s">
        <v>611</v>
      </c>
      <c r="KA84" s="19" t="s">
        <v>611</v>
      </c>
      <c r="KC84" s="19" t="s">
        <v>611</v>
      </c>
      <c r="KD84" s="19" t="s">
        <v>809</v>
      </c>
      <c r="KE84" s="17">
        <v>2024</v>
      </c>
      <c r="KF84" s="19" t="s">
        <v>611</v>
      </c>
      <c r="KH84" s="19" t="s">
        <v>611</v>
      </c>
      <c r="KI84" s="19" t="s">
        <v>2502</v>
      </c>
      <c r="KJ84" s="19" t="s">
        <v>611</v>
      </c>
      <c r="KK84" s="19" t="s">
        <v>611</v>
      </c>
      <c r="KL84" s="19" t="s">
        <v>611</v>
      </c>
      <c r="KM84" s="19" t="s">
        <v>611</v>
      </c>
      <c r="KN84" s="19" t="s">
        <v>611</v>
      </c>
      <c r="KO84" s="19" t="s">
        <v>611</v>
      </c>
      <c r="KP84" s="19" t="s">
        <v>611</v>
      </c>
      <c r="KQ84" s="19" t="s">
        <v>610</v>
      </c>
      <c r="KR84" s="19" t="s">
        <v>642</v>
      </c>
      <c r="KS84" s="19" t="s">
        <v>2503</v>
      </c>
      <c r="KT84" s="19" t="s">
        <v>611</v>
      </c>
      <c r="KU84" s="19" t="s">
        <v>611</v>
      </c>
      <c r="KV84" s="19" t="s">
        <v>611</v>
      </c>
      <c r="KW84" s="19" t="s">
        <v>611</v>
      </c>
      <c r="KX84" s="19" t="s">
        <v>644</v>
      </c>
      <c r="KY84" s="19" t="s">
        <v>2504</v>
      </c>
      <c r="KZ84" s="19" t="s">
        <v>742</v>
      </c>
      <c r="LA84" s="19" t="s">
        <v>2503</v>
      </c>
      <c r="LB84" s="19" t="s">
        <v>744</v>
      </c>
      <c r="LC84" s="19" t="s">
        <v>2505</v>
      </c>
      <c r="LD84" s="19" t="s">
        <v>611</v>
      </c>
      <c r="LE84" s="19" t="s">
        <v>611</v>
      </c>
      <c r="LF84" s="19" t="s">
        <v>746</v>
      </c>
      <c r="LG84" s="19" t="s">
        <v>2506</v>
      </c>
      <c r="LH84" s="19" t="s">
        <v>611</v>
      </c>
      <c r="LI84" s="19" t="s">
        <v>611</v>
      </c>
      <c r="LJ84" s="19" t="s">
        <v>611</v>
      </c>
      <c r="LK84" s="19" t="s">
        <v>611</v>
      </c>
      <c r="LL84" s="19" t="s">
        <v>611</v>
      </c>
      <c r="LM84" s="19" t="s">
        <v>611</v>
      </c>
      <c r="LN84" s="19" t="s">
        <v>611</v>
      </c>
      <c r="LO84" s="19" t="s">
        <v>611</v>
      </c>
      <c r="LP84" s="19" t="s">
        <v>611</v>
      </c>
      <c r="LQ84" s="19" t="s">
        <v>611</v>
      </c>
      <c r="LR84" s="19" t="s">
        <v>611</v>
      </c>
      <c r="LS84" s="19" t="s">
        <v>611</v>
      </c>
      <c r="LT84" s="19" t="s">
        <v>611</v>
      </c>
      <c r="LU84" s="19" t="s">
        <v>758</v>
      </c>
      <c r="LV84" s="19" t="s">
        <v>759</v>
      </c>
      <c r="LW84" s="19" t="s">
        <v>760</v>
      </c>
      <c r="LX84" s="19" t="s">
        <v>761</v>
      </c>
      <c r="LY84" s="19" t="s">
        <v>762</v>
      </c>
      <c r="LZ84" s="19" t="s">
        <v>763</v>
      </c>
      <c r="MA84" s="19" t="s">
        <v>764</v>
      </c>
      <c r="MB84" s="19" t="s">
        <v>765</v>
      </c>
      <c r="MC84" s="19" t="s">
        <v>766</v>
      </c>
      <c r="MD84" s="19" t="s">
        <v>767</v>
      </c>
      <c r="ME84" s="19" t="s">
        <v>768</v>
      </c>
      <c r="MF84" s="19" t="s">
        <v>769</v>
      </c>
      <c r="MG84" s="19" t="s">
        <v>646</v>
      </c>
      <c r="MH84" s="19" t="s">
        <v>611</v>
      </c>
      <c r="MI84" s="19" t="s">
        <v>2507</v>
      </c>
      <c r="MJ84" s="19" t="s">
        <v>2508</v>
      </c>
      <c r="MK84" s="19" t="s">
        <v>771</v>
      </c>
      <c r="ML84" s="19" t="s">
        <v>611</v>
      </c>
      <c r="MM84" s="19" t="s">
        <v>611</v>
      </c>
      <c r="MN84" s="19" t="s">
        <v>611</v>
      </c>
      <c r="MO84" s="19" t="s">
        <v>611</v>
      </c>
      <c r="MP84" s="19" t="s">
        <v>611</v>
      </c>
      <c r="MQ84" s="19" t="s">
        <v>773</v>
      </c>
      <c r="MR84" s="19" t="s">
        <v>611</v>
      </c>
      <c r="MS84" s="19" t="s">
        <v>611</v>
      </c>
      <c r="MT84" s="19" t="s">
        <v>611</v>
      </c>
      <c r="MU84" s="19" t="s">
        <v>611</v>
      </c>
      <c r="MV84" s="19" t="s">
        <v>611</v>
      </c>
      <c r="MW84" s="19" t="s">
        <v>611</v>
      </c>
      <c r="MX84" s="19" t="s">
        <v>611</v>
      </c>
      <c r="MY84" s="19" t="s">
        <v>611</v>
      </c>
      <c r="MZ84" s="19" t="s">
        <v>611</v>
      </c>
      <c r="NA84" s="19" t="s">
        <v>611</v>
      </c>
      <c r="NB84" s="19" t="s">
        <v>611</v>
      </c>
      <c r="NC84" s="19" t="s">
        <v>611</v>
      </c>
      <c r="ND84" s="19" t="s">
        <v>611</v>
      </c>
      <c r="NE84" s="19" t="s">
        <v>611</v>
      </c>
      <c r="NF84" s="19" t="s">
        <v>611</v>
      </c>
      <c r="NG84" s="19" t="s">
        <v>611</v>
      </c>
      <c r="NH84" s="19" t="s">
        <v>611</v>
      </c>
      <c r="NI84" s="19" t="s">
        <v>774</v>
      </c>
      <c r="NJ84" s="19" t="s">
        <v>611</v>
      </c>
      <c r="NK84" s="19" t="s">
        <v>611</v>
      </c>
      <c r="NL84" s="19" t="s">
        <v>611</v>
      </c>
      <c r="NM84" s="19" t="s">
        <v>611</v>
      </c>
      <c r="NN84" s="19" t="s">
        <v>611</v>
      </c>
      <c r="NO84" s="19" t="s">
        <v>2509</v>
      </c>
      <c r="NP84" s="18">
        <f t="shared" si="36"/>
        <v>0</v>
      </c>
      <c r="NQ84" s="18">
        <f t="shared" si="37"/>
        <v>3915.22</v>
      </c>
      <c r="NR84" s="18">
        <f>SUM(OD84,QD84)</f>
        <v>0</v>
      </c>
      <c r="NS84" s="18">
        <f>SUM(OE84,QE84)</f>
        <v>0</v>
      </c>
      <c r="NT84" s="18">
        <f>SUM(OF84,QF84)</f>
        <v>0</v>
      </c>
      <c r="NU84" s="18">
        <f>SUM(OG84,QG84)</f>
        <v>3915.22</v>
      </c>
      <c r="NV84" s="17">
        <v>596988.78</v>
      </c>
      <c r="OD84" s="18">
        <f t="shared" si="38"/>
        <v>0</v>
      </c>
      <c r="OE84" s="18">
        <f>SUM(OR84,OS84,OT84,OU84,OV84,OW84,OX84,OY84,OZ84,PA84,PB84,PC84,PD84,PE84)</f>
        <v>0</v>
      </c>
      <c r="OF84" s="18">
        <f>SUM(NW84,NX84,NY84,NZ84,OA84,OB84,OC84,OI84,PF84,PG84,PH84,PI84,PJ84,PK84,PM84)</f>
        <v>0</v>
      </c>
      <c r="OG84" s="18">
        <f t="shared" si="39"/>
        <v>0</v>
      </c>
      <c r="OH84" s="19"/>
      <c r="OI84" s="18" t="s">
        <v>611</v>
      </c>
      <c r="OQ84" s="19" t="s">
        <v>611</v>
      </c>
      <c r="PE84" s="19" t="s">
        <v>611</v>
      </c>
      <c r="PL84" s="19" t="s">
        <v>611</v>
      </c>
      <c r="PM84" s="19" t="s">
        <v>611</v>
      </c>
      <c r="PX84" s="19" t="s">
        <v>611</v>
      </c>
      <c r="PY84" s="19" t="s">
        <v>611</v>
      </c>
      <c r="QD84" s="18">
        <f t="shared" si="40"/>
        <v>0</v>
      </c>
      <c r="QE84" s="18">
        <f t="shared" si="41"/>
        <v>0</v>
      </c>
      <c r="QF84" s="18">
        <f t="shared" si="42"/>
        <v>0</v>
      </c>
      <c r="QG84" s="18">
        <f t="shared" si="43"/>
        <v>3915.22</v>
      </c>
      <c r="QI84" s="19" t="s">
        <v>611</v>
      </c>
      <c r="QJ84" s="19" t="s">
        <v>611</v>
      </c>
      <c r="QP84" s="19" t="s">
        <v>611</v>
      </c>
      <c r="QQ84" s="18" t="s">
        <v>611</v>
      </c>
      <c r="RN84" s="19" t="s">
        <v>611</v>
      </c>
      <c r="RO84" s="19" t="s">
        <v>611</v>
      </c>
      <c r="RP84" s="19" t="s">
        <v>611</v>
      </c>
      <c r="RU84" s="19" t="s">
        <v>611</v>
      </c>
      <c r="RV84" s="19" t="s">
        <v>611</v>
      </c>
      <c r="SE84" s="19" t="s">
        <v>611</v>
      </c>
      <c r="SF84" s="19" t="s">
        <v>611</v>
      </c>
      <c r="SS84" s="19" t="s">
        <v>2510</v>
      </c>
      <c r="ST84" s="17">
        <v>3915.22</v>
      </c>
      <c r="SU84" s="19" t="s">
        <v>2511</v>
      </c>
      <c r="SV84" s="19" t="s">
        <v>839</v>
      </c>
      <c r="SW84" s="19" t="s">
        <v>2512</v>
      </c>
      <c r="SX84" s="18">
        <f t="shared" si="44"/>
        <v>131921.78</v>
      </c>
      <c r="SY84" s="18">
        <f t="shared" si="45"/>
        <v>179187.82</v>
      </c>
      <c r="SZ84" s="19" t="s">
        <v>611</v>
      </c>
      <c r="TA84" s="17">
        <v>127210.35</v>
      </c>
      <c r="TD84" s="17">
        <v>3000</v>
      </c>
      <c r="TH84" s="18">
        <f t="shared" si="46"/>
        <v>1711.43</v>
      </c>
      <c r="TI84" s="18">
        <f t="shared" si="47"/>
        <v>0</v>
      </c>
      <c r="TJ84" s="18">
        <f t="shared" si="48"/>
        <v>130210.35</v>
      </c>
      <c r="TK84" s="18">
        <f t="shared" si="49"/>
        <v>0</v>
      </c>
      <c r="TL84" s="19" t="s">
        <v>611</v>
      </c>
      <c r="TM84" s="19" t="s">
        <v>611</v>
      </c>
      <c r="TS84" s="17">
        <v>1711.43</v>
      </c>
      <c r="TT84" s="19" t="s">
        <v>611</v>
      </c>
      <c r="TU84" s="19" t="s">
        <v>611</v>
      </c>
      <c r="UI84" s="19" t="s">
        <v>611</v>
      </c>
      <c r="UJ84" s="19" t="s">
        <v>611</v>
      </c>
      <c r="UQ84" s="19" t="s">
        <v>611</v>
      </c>
      <c r="UR84" s="19" t="s">
        <v>611</v>
      </c>
      <c r="VC84" s="19" t="s">
        <v>611</v>
      </c>
      <c r="VD84" s="19" t="s">
        <v>611</v>
      </c>
      <c r="VI84" s="18">
        <f t="shared" si="50"/>
        <v>1711.43</v>
      </c>
      <c r="VJ84" s="18">
        <f t="shared" si="51"/>
        <v>0</v>
      </c>
      <c r="VK84" s="18">
        <f t="shared" si="52"/>
        <v>0</v>
      </c>
      <c r="VL84" s="18">
        <f t="shared" si="53"/>
        <v>177476.39</v>
      </c>
      <c r="VN84" s="19" t="s">
        <v>611</v>
      </c>
      <c r="VO84" s="19" t="s">
        <v>611</v>
      </c>
      <c r="VT84" s="17">
        <v>1711.43</v>
      </c>
      <c r="VU84" s="19" t="s">
        <v>611</v>
      </c>
      <c r="VV84" s="19" t="s">
        <v>611</v>
      </c>
      <c r="WS84" s="19" t="s">
        <v>611</v>
      </c>
      <c r="WT84" s="19" t="s">
        <v>611</v>
      </c>
      <c r="WU84" s="19" t="s">
        <v>611</v>
      </c>
      <c r="WZ84" s="19" t="s">
        <v>611</v>
      </c>
      <c r="XA84" s="19" t="s">
        <v>611</v>
      </c>
      <c r="XJ84" s="19" t="s">
        <v>611</v>
      </c>
      <c r="XK84" s="19" t="s">
        <v>611</v>
      </c>
      <c r="XX84" s="19" t="s">
        <v>2513</v>
      </c>
      <c r="XY84" s="17">
        <v>177476.39</v>
      </c>
      <c r="XZ84" s="19" t="s">
        <v>2514</v>
      </c>
      <c r="YA84" s="17">
        <v>0</v>
      </c>
      <c r="YB84" s="19" t="s">
        <v>636</v>
      </c>
      <c r="YC84" s="19" t="s">
        <v>2515</v>
      </c>
      <c r="YD84" s="19" t="s">
        <v>610</v>
      </c>
    </row>
    <row r="85" spans="1:654" ht="15" customHeight="1">
      <c r="A85" s="17">
        <v>2024</v>
      </c>
      <c r="B85" s="17">
        <v>5915002</v>
      </c>
      <c r="C85" s="19" t="s">
        <v>2516</v>
      </c>
      <c r="D85" s="17">
        <v>0.2</v>
      </c>
      <c r="E85" s="19" t="s">
        <v>615</v>
      </c>
      <c r="F85" s="19" t="s">
        <v>890</v>
      </c>
      <c r="G85" s="22">
        <v>40299</v>
      </c>
      <c r="H85" s="19" t="s">
        <v>611</v>
      </c>
      <c r="I85" s="22"/>
      <c r="J85" s="19" t="s">
        <v>611</v>
      </c>
      <c r="K85" s="22"/>
      <c r="L85" s="19" t="s">
        <v>611</v>
      </c>
      <c r="M85" s="22"/>
      <c r="N85" s="19" t="s">
        <v>611</v>
      </c>
      <c r="O85" s="22"/>
      <c r="P85" s="19" t="s">
        <v>611</v>
      </c>
      <c r="Q85" s="22"/>
      <c r="R85" s="19" t="s">
        <v>616</v>
      </c>
      <c r="S85" s="22">
        <v>40299</v>
      </c>
      <c r="T85" s="22" t="s">
        <v>1095</v>
      </c>
      <c r="U85" s="19" t="s">
        <v>611</v>
      </c>
      <c r="V85" s="19" t="s">
        <v>2517</v>
      </c>
      <c r="W85" s="19" t="s">
        <v>611</v>
      </c>
      <c r="X85" s="19" t="s">
        <v>611</v>
      </c>
      <c r="Y85" s="19" t="s">
        <v>611</v>
      </c>
      <c r="Z85" s="19" t="s">
        <v>615</v>
      </c>
      <c r="AA85" s="19" t="s">
        <v>890</v>
      </c>
      <c r="AB85" s="22">
        <v>40544</v>
      </c>
      <c r="AC85" s="19" t="s">
        <v>611</v>
      </c>
      <c r="AD85" s="22"/>
      <c r="AE85" s="19" t="s">
        <v>611</v>
      </c>
      <c r="AF85" s="22"/>
      <c r="AG85" s="19" t="s">
        <v>611</v>
      </c>
      <c r="AH85" s="22"/>
      <c r="AI85" s="19" t="s">
        <v>611</v>
      </c>
      <c r="AJ85" s="22"/>
      <c r="AK85" s="19" t="s">
        <v>611</v>
      </c>
      <c r="AL85" s="22"/>
      <c r="AM85" s="19" t="s">
        <v>616</v>
      </c>
      <c r="AN85" s="22">
        <v>40544</v>
      </c>
      <c r="AO85" s="18" t="s">
        <v>1095</v>
      </c>
      <c r="AP85" s="19" t="s">
        <v>611</v>
      </c>
      <c r="AQ85" s="19" t="s">
        <v>2517</v>
      </c>
      <c r="AR85" s="19" t="s">
        <v>611</v>
      </c>
      <c r="AS85" s="19" t="s">
        <v>611</v>
      </c>
      <c r="AT85" s="19" t="s">
        <v>611</v>
      </c>
      <c r="AU85" s="18" t="s">
        <v>615</v>
      </c>
      <c r="AV85" s="19" t="s">
        <v>617</v>
      </c>
      <c r="AW85" s="19" t="s">
        <v>611</v>
      </c>
      <c r="AX85" s="19" t="s">
        <v>659</v>
      </c>
      <c r="AY85" s="19" t="s">
        <v>611</v>
      </c>
      <c r="AZ85" s="19" t="s">
        <v>619</v>
      </c>
      <c r="BA85" s="19" t="s">
        <v>611</v>
      </c>
      <c r="BB85" s="19" t="s">
        <v>611</v>
      </c>
      <c r="BC85" s="19" t="s">
        <v>615</v>
      </c>
      <c r="BD85" s="19" t="s">
        <v>611</v>
      </c>
      <c r="BE85" s="17">
        <v>564</v>
      </c>
      <c r="BF85" s="17">
        <v>199</v>
      </c>
      <c r="BG85" s="17">
        <v>763</v>
      </c>
      <c r="BI85" s="19" t="s">
        <v>661</v>
      </c>
      <c r="BL85" s="19" t="s">
        <v>611</v>
      </c>
      <c r="BM85" s="19" t="s">
        <v>611</v>
      </c>
      <c r="BN85" s="19" t="s">
        <v>611</v>
      </c>
      <c r="BO85" s="19" t="s">
        <v>611</v>
      </c>
      <c r="BP85" s="19" t="s">
        <v>611</v>
      </c>
      <c r="BQ85" s="19" t="s">
        <v>611</v>
      </c>
      <c r="BR85" s="19" t="s">
        <v>611</v>
      </c>
      <c r="BS85" s="19" t="s">
        <v>611</v>
      </c>
      <c r="BT85" s="19" t="s">
        <v>610</v>
      </c>
      <c r="BY85" s="19" t="s">
        <v>611</v>
      </c>
      <c r="BZ85" s="19" t="s">
        <v>611</v>
      </c>
      <c r="CA85" s="19" t="s">
        <v>611</v>
      </c>
      <c r="CB85" s="19" t="s">
        <v>611</v>
      </c>
      <c r="CC85" s="19" t="s">
        <v>611</v>
      </c>
      <c r="CD85" s="19" t="s">
        <v>611</v>
      </c>
      <c r="CE85" s="19" t="s">
        <v>611</v>
      </c>
      <c r="CF85" s="19" t="s">
        <v>611</v>
      </c>
      <c r="CG85" s="19" t="s">
        <v>611</v>
      </c>
      <c r="CH85" s="19" t="s">
        <v>611</v>
      </c>
      <c r="CI85" s="19" t="s">
        <v>611</v>
      </c>
      <c r="CJ85" s="19" t="s">
        <v>611</v>
      </c>
      <c r="CK85" s="19" t="s">
        <v>611</v>
      </c>
      <c r="CL85" s="19" t="s">
        <v>611</v>
      </c>
      <c r="CM85" s="19" t="s">
        <v>611</v>
      </c>
      <c r="CN85" s="19" t="s">
        <v>611</v>
      </c>
      <c r="CO85" s="19" t="s">
        <v>611</v>
      </c>
      <c r="CP85" s="19" t="s">
        <v>611</v>
      </c>
      <c r="CQ85" s="19" t="s">
        <v>622</v>
      </c>
      <c r="CR85" s="19" t="s">
        <v>611</v>
      </c>
      <c r="CS85" s="19" t="s">
        <v>611</v>
      </c>
      <c r="CT85" s="19" t="s">
        <v>615</v>
      </c>
      <c r="CU85" s="19" t="s">
        <v>1819</v>
      </c>
      <c r="CV85" s="17">
        <v>78693</v>
      </c>
      <c r="CW85" s="17">
        <v>62225</v>
      </c>
      <c r="CX85" s="17">
        <v>10665</v>
      </c>
      <c r="CY85" s="19" t="s">
        <v>611</v>
      </c>
      <c r="CZ85" s="19" t="s">
        <v>611</v>
      </c>
      <c r="DA85" s="19" t="s">
        <v>2518</v>
      </c>
      <c r="DB85" s="19" t="s">
        <v>611</v>
      </c>
      <c r="DC85" s="19" t="s">
        <v>611</v>
      </c>
      <c r="DD85" s="19" t="s">
        <v>611</v>
      </c>
      <c r="DE85" s="19" t="s">
        <v>611</v>
      </c>
      <c r="DF85" s="19" t="s">
        <v>611</v>
      </c>
      <c r="DG85" s="19" t="s">
        <v>611</v>
      </c>
      <c r="DK85" s="19" t="s">
        <v>611</v>
      </c>
      <c r="DL85" s="17">
        <v>45</v>
      </c>
      <c r="DM85" s="17">
        <v>2010</v>
      </c>
      <c r="DN85" s="17">
        <v>0</v>
      </c>
      <c r="DO85" s="17">
        <v>2010</v>
      </c>
      <c r="DP85" s="17">
        <v>100</v>
      </c>
      <c r="DQ85" s="17">
        <v>2010</v>
      </c>
      <c r="DR85" s="19" t="s">
        <v>611</v>
      </c>
      <c r="DS85" s="19" t="s">
        <v>610</v>
      </c>
      <c r="DT85" s="19" t="s">
        <v>615</v>
      </c>
      <c r="DU85" s="19" t="s">
        <v>610</v>
      </c>
      <c r="DV85" s="18" t="s">
        <v>610</v>
      </c>
      <c r="DW85" s="19" t="s">
        <v>611</v>
      </c>
      <c r="DX85" s="19" t="s">
        <v>611</v>
      </c>
      <c r="DY85" s="19" t="s">
        <v>611</v>
      </c>
      <c r="DZ85" s="19" t="s">
        <v>611</v>
      </c>
      <c r="EA85" s="19" t="s">
        <v>611</v>
      </c>
      <c r="EB85" s="19" t="s">
        <v>848</v>
      </c>
      <c r="EC85" s="19" t="s">
        <v>611</v>
      </c>
      <c r="ED85" s="19" t="s">
        <v>668</v>
      </c>
      <c r="EE85" s="19" t="s">
        <v>623</v>
      </c>
      <c r="EF85" s="19" t="s">
        <v>2519</v>
      </c>
      <c r="EG85" s="19" t="s">
        <v>611</v>
      </c>
      <c r="EH85" s="19" t="s">
        <v>625</v>
      </c>
      <c r="EI85" s="19" t="s">
        <v>611</v>
      </c>
      <c r="EJ85" s="19" t="s">
        <v>611</v>
      </c>
      <c r="EK85" s="19" t="s">
        <v>611</v>
      </c>
      <c r="EL85" s="19" t="s">
        <v>611</v>
      </c>
      <c r="EM85" s="19" t="s">
        <v>611</v>
      </c>
      <c r="EN85" s="19" t="s">
        <v>626</v>
      </c>
      <c r="EO85" s="19" t="s">
        <v>611</v>
      </c>
      <c r="EP85" s="19" t="s">
        <v>611</v>
      </c>
      <c r="EQ85" s="19" t="s">
        <v>611</v>
      </c>
      <c r="ER85" s="19" t="s">
        <v>611</v>
      </c>
      <c r="ES85" s="19" t="s">
        <v>611</v>
      </c>
      <c r="ET85" s="19" t="s">
        <v>611</v>
      </c>
      <c r="EU85" s="19" t="s">
        <v>611</v>
      </c>
      <c r="EV85" s="19" t="s">
        <v>611</v>
      </c>
      <c r="EW85" s="19" t="s">
        <v>611</v>
      </c>
      <c r="EX85" s="19" t="s">
        <v>611</v>
      </c>
      <c r="EY85" s="19" t="s">
        <v>611</v>
      </c>
      <c r="EZ85" s="19" t="s">
        <v>611</v>
      </c>
      <c r="FA85" s="19" t="s">
        <v>611</v>
      </c>
      <c r="FB85" s="19" t="s">
        <v>611</v>
      </c>
      <c r="FC85" s="19" t="s">
        <v>611</v>
      </c>
      <c r="FD85" s="19" t="s">
        <v>611</v>
      </c>
      <c r="FE85" s="19" t="s">
        <v>611</v>
      </c>
      <c r="FF85" s="19" t="s">
        <v>611</v>
      </c>
      <c r="FG85" s="19" t="s">
        <v>611</v>
      </c>
      <c r="FH85" s="19" t="s">
        <v>611</v>
      </c>
      <c r="FI85" s="19" t="s">
        <v>611</v>
      </c>
      <c r="FJ85" s="19" t="s">
        <v>2520</v>
      </c>
      <c r="FK85" s="18" t="s">
        <v>628</v>
      </c>
      <c r="FL85" s="18"/>
      <c r="FM85" s="19" t="s">
        <v>611</v>
      </c>
      <c r="FN85" s="19" t="s">
        <v>672</v>
      </c>
      <c r="FO85" s="19" t="s">
        <v>611</v>
      </c>
      <c r="FP85" s="19" t="s">
        <v>611</v>
      </c>
      <c r="FQ85" s="19" t="s">
        <v>611</v>
      </c>
      <c r="FR85" s="19" t="s">
        <v>611</v>
      </c>
      <c r="FS85" s="19" t="s">
        <v>611</v>
      </c>
      <c r="FT85" s="19" t="s">
        <v>611</v>
      </c>
      <c r="FU85" s="19" t="s">
        <v>611</v>
      </c>
      <c r="FV85" s="19" t="s">
        <v>611</v>
      </c>
      <c r="FW85" s="19" t="s">
        <v>611</v>
      </c>
      <c r="FX85" s="19" t="s">
        <v>611</v>
      </c>
      <c r="FY85" s="19" t="s">
        <v>611</v>
      </c>
      <c r="FZ85" s="19" t="s">
        <v>611</v>
      </c>
      <c r="GA85" s="19" t="s">
        <v>611</v>
      </c>
      <c r="GB85" s="19" t="s">
        <v>611</v>
      </c>
      <c r="GC85" s="19" t="s">
        <v>611</v>
      </c>
      <c r="GD85" s="19" t="s">
        <v>611</v>
      </c>
      <c r="GE85" s="19" t="s">
        <v>611</v>
      </c>
      <c r="GF85" s="19" t="s">
        <v>611</v>
      </c>
      <c r="GG85" s="19" t="s">
        <v>611</v>
      </c>
      <c r="GH85" s="19" t="s">
        <v>611</v>
      </c>
      <c r="GI85" s="19" t="s">
        <v>611</v>
      </c>
      <c r="GJ85" s="19" t="s">
        <v>682</v>
      </c>
      <c r="GK85" s="19" t="s">
        <v>683</v>
      </c>
      <c r="GL85" s="19" t="s">
        <v>629</v>
      </c>
      <c r="GM85" s="19" t="s">
        <v>630</v>
      </c>
      <c r="GN85" s="19" t="s">
        <v>684</v>
      </c>
      <c r="GO85" s="19" t="s">
        <v>611</v>
      </c>
      <c r="GP85" s="19" t="s">
        <v>611</v>
      </c>
      <c r="GQ85" s="19" t="s">
        <v>611</v>
      </c>
      <c r="GR85" s="19" t="s">
        <v>611</v>
      </c>
      <c r="GS85" s="19" t="s">
        <v>611</v>
      </c>
      <c r="GT85" s="19" t="s">
        <v>611</v>
      </c>
      <c r="GU85" s="19" t="s">
        <v>611</v>
      </c>
      <c r="GV85" s="19" t="s">
        <v>611</v>
      </c>
      <c r="GW85" s="19" t="s">
        <v>611</v>
      </c>
      <c r="GX85" s="19" t="s">
        <v>611</v>
      </c>
      <c r="GY85" s="19" t="s">
        <v>611</v>
      </c>
      <c r="GZ85" s="19" t="s">
        <v>611</v>
      </c>
      <c r="HA85" s="19" t="s">
        <v>2521</v>
      </c>
      <c r="HB85" s="18"/>
      <c r="HC85" s="18" t="s">
        <v>2522</v>
      </c>
      <c r="HD85" s="19" t="s">
        <v>625</v>
      </c>
      <c r="HE85" s="19" t="s">
        <v>672</v>
      </c>
      <c r="HF85" s="19" t="s">
        <v>611</v>
      </c>
      <c r="HG85" s="19" t="s">
        <v>611</v>
      </c>
      <c r="HH85" s="19" t="s">
        <v>693</v>
      </c>
      <c r="HI85" s="19" t="s">
        <v>611</v>
      </c>
      <c r="HJ85" s="19" t="s">
        <v>695</v>
      </c>
      <c r="HK85" s="19" t="s">
        <v>1007</v>
      </c>
      <c r="HL85" s="19" t="s">
        <v>611</v>
      </c>
      <c r="HM85" s="19" t="s">
        <v>611</v>
      </c>
      <c r="HN85" s="19" t="s">
        <v>611</v>
      </c>
      <c r="HO85" s="19" t="s">
        <v>697</v>
      </c>
      <c r="HP85" s="19" t="s">
        <v>611</v>
      </c>
      <c r="HQ85" s="19" t="s">
        <v>611</v>
      </c>
      <c r="HR85" s="19" t="s">
        <v>699</v>
      </c>
      <c r="HS85" s="19" t="s">
        <v>611</v>
      </c>
      <c r="HT85" s="19" t="s">
        <v>611</v>
      </c>
      <c r="HU85" s="19" t="s">
        <v>611</v>
      </c>
      <c r="HV85" s="19" t="s">
        <v>611</v>
      </c>
      <c r="HW85" s="19" t="s">
        <v>611</v>
      </c>
      <c r="HX85" s="19" t="s">
        <v>611</v>
      </c>
      <c r="HY85" s="19" t="s">
        <v>611</v>
      </c>
      <c r="HZ85" s="19" t="s">
        <v>611</v>
      </c>
      <c r="IA85" s="19" t="s">
        <v>611</v>
      </c>
      <c r="IB85" s="18" t="s">
        <v>2523</v>
      </c>
      <c r="IC85" s="18" t="s">
        <v>2524</v>
      </c>
      <c r="ID85" s="19" t="s">
        <v>2525</v>
      </c>
      <c r="IE85" s="19" t="s">
        <v>625</v>
      </c>
      <c r="IF85" s="19" t="s">
        <v>611</v>
      </c>
      <c r="IG85" s="19" t="s">
        <v>611</v>
      </c>
      <c r="IH85" s="18" t="s">
        <v>611</v>
      </c>
      <c r="II85" s="19" t="s">
        <v>611</v>
      </c>
      <c r="IJ85" s="19" t="s">
        <v>611</v>
      </c>
      <c r="IK85" s="19" t="s">
        <v>611</v>
      </c>
      <c r="IL85" s="19" t="s">
        <v>611</v>
      </c>
      <c r="IM85" s="19" t="s">
        <v>611</v>
      </c>
      <c r="IN85" s="19" t="s">
        <v>611</v>
      </c>
      <c r="IO85" s="19" t="s">
        <v>717</v>
      </c>
      <c r="IP85" s="19" t="s">
        <v>611</v>
      </c>
      <c r="IQ85" s="19" t="s">
        <v>718</v>
      </c>
      <c r="IR85" s="19" t="s">
        <v>611</v>
      </c>
      <c r="IS85" s="19" t="s">
        <v>611</v>
      </c>
      <c r="IT85" s="19" t="s">
        <v>611</v>
      </c>
      <c r="IU85" s="19" t="s">
        <v>611</v>
      </c>
      <c r="IV85" s="19" t="s">
        <v>611</v>
      </c>
      <c r="IW85" s="19" t="s">
        <v>611</v>
      </c>
      <c r="IX85" s="19" t="s">
        <v>611</v>
      </c>
      <c r="IY85" s="19" t="s">
        <v>611</v>
      </c>
      <c r="IZ85" s="19" t="s">
        <v>611</v>
      </c>
      <c r="JA85" s="19" t="s">
        <v>611</v>
      </c>
      <c r="JB85" s="19" t="s">
        <v>611</v>
      </c>
      <c r="JC85" s="19" t="s">
        <v>611</v>
      </c>
      <c r="JD85" s="19" t="s">
        <v>611</v>
      </c>
      <c r="JE85" s="19" t="s">
        <v>611</v>
      </c>
      <c r="JF85" s="19" t="s">
        <v>611</v>
      </c>
      <c r="JG85" s="19" t="s">
        <v>611</v>
      </c>
      <c r="JH85" s="19" t="s">
        <v>611</v>
      </c>
      <c r="JI85" s="19" t="s">
        <v>2526</v>
      </c>
      <c r="JJ85" s="18" t="s">
        <v>2527</v>
      </c>
      <c r="JK85" s="18"/>
      <c r="JL85" s="19" t="s">
        <v>611</v>
      </c>
      <c r="JN85" s="19" t="s">
        <v>611</v>
      </c>
      <c r="JP85" s="19" t="s">
        <v>611</v>
      </c>
      <c r="JR85" s="19" t="s">
        <v>611</v>
      </c>
      <c r="JT85" s="19" t="s">
        <v>634</v>
      </c>
      <c r="JU85" s="19" t="s">
        <v>611</v>
      </c>
      <c r="JW85" s="19" t="s">
        <v>611</v>
      </c>
      <c r="JY85" s="19" t="s">
        <v>611</v>
      </c>
      <c r="KA85" s="19" t="s">
        <v>611</v>
      </c>
      <c r="KC85" s="19" t="s">
        <v>634</v>
      </c>
      <c r="KD85" s="19" t="s">
        <v>611</v>
      </c>
      <c r="KF85" s="19" t="s">
        <v>611</v>
      </c>
      <c r="KH85" s="19" t="s">
        <v>610</v>
      </c>
      <c r="KI85" s="19" t="s">
        <v>611</v>
      </c>
      <c r="KJ85" s="19" t="s">
        <v>611</v>
      </c>
      <c r="KK85" s="19" t="s">
        <v>611</v>
      </c>
      <c r="KL85" s="19" t="s">
        <v>640</v>
      </c>
      <c r="KM85" s="19" t="s">
        <v>611</v>
      </c>
      <c r="KN85" s="19" t="s">
        <v>611</v>
      </c>
      <c r="KO85" s="19" t="s">
        <v>611</v>
      </c>
      <c r="KP85" s="19" t="s">
        <v>611</v>
      </c>
      <c r="KQ85" s="19" t="s">
        <v>610</v>
      </c>
      <c r="KR85" s="19" t="s">
        <v>642</v>
      </c>
      <c r="KS85" s="19" t="s">
        <v>2528</v>
      </c>
      <c r="KT85" s="19" t="s">
        <v>611</v>
      </c>
      <c r="KU85" s="19" t="s">
        <v>611</v>
      </c>
      <c r="KV85" s="19" t="s">
        <v>611</v>
      </c>
      <c r="KW85" s="19" t="s">
        <v>611</v>
      </c>
      <c r="KX85" s="19" t="s">
        <v>611</v>
      </c>
      <c r="KY85" s="19" t="s">
        <v>611</v>
      </c>
      <c r="KZ85" s="19" t="s">
        <v>611</v>
      </c>
      <c r="LA85" s="19" t="s">
        <v>611</v>
      </c>
      <c r="LB85" s="19" t="s">
        <v>611</v>
      </c>
      <c r="LC85" s="19" t="s">
        <v>611</v>
      </c>
      <c r="LD85" s="19" t="s">
        <v>611</v>
      </c>
      <c r="LE85" s="19" t="s">
        <v>611</v>
      </c>
      <c r="LF85" s="19" t="s">
        <v>611</v>
      </c>
      <c r="LG85" s="19" t="s">
        <v>611</v>
      </c>
      <c r="LH85" s="19" t="s">
        <v>748</v>
      </c>
      <c r="LI85" s="19" t="s">
        <v>2529</v>
      </c>
      <c r="LJ85" s="19" t="s">
        <v>611</v>
      </c>
      <c r="LK85" s="19" t="s">
        <v>611</v>
      </c>
      <c r="LL85" s="19" t="s">
        <v>752</v>
      </c>
      <c r="LM85" s="19" t="s">
        <v>637</v>
      </c>
      <c r="LN85" s="19" t="s">
        <v>611</v>
      </c>
      <c r="LO85" s="19" t="s">
        <v>611</v>
      </c>
      <c r="LP85" s="19" t="s">
        <v>611</v>
      </c>
      <c r="LQ85" s="19" t="s">
        <v>611</v>
      </c>
      <c r="LR85" s="19" t="s">
        <v>611</v>
      </c>
      <c r="LS85" s="19" t="s">
        <v>611</v>
      </c>
      <c r="LT85" s="19" t="s">
        <v>611</v>
      </c>
      <c r="LU85" s="19" t="s">
        <v>758</v>
      </c>
      <c r="LV85" s="19" t="s">
        <v>759</v>
      </c>
      <c r="LW85" s="19" t="s">
        <v>760</v>
      </c>
      <c r="LX85" s="19" t="s">
        <v>761</v>
      </c>
      <c r="LY85" s="19" t="s">
        <v>762</v>
      </c>
      <c r="LZ85" s="19" t="s">
        <v>763</v>
      </c>
      <c r="MA85" s="19" t="s">
        <v>611</v>
      </c>
      <c r="MB85" s="19" t="s">
        <v>611</v>
      </c>
      <c r="MC85" s="19" t="s">
        <v>611</v>
      </c>
      <c r="MD85" s="19" t="s">
        <v>767</v>
      </c>
      <c r="ME85" s="19" t="s">
        <v>768</v>
      </c>
      <c r="MF85" s="19" t="s">
        <v>611</v>
      </c>
      <c r="MG85" s="19" t="s">
        <v>646</v>
      </c>
      <c r="MH85" s="19" t="s">
        <v>611</v>
      </c>
      <c r="MI85" s="19" t="s">
        <v>611</v>
      </c>
      <c r="MJ85" s="19" t="s">
        <v>611</v>
      </c>
      <c r="MK85" s="19" t="s">
        <v>611</v>
      </c>
      <c r="ML85" s="19" t="s">
        <v>611</v>
      </c>
      <c r="MM85" s="19" t="s">
        <v>611</v>
      </c>
      <c r="MN85" s="19" t="s">
        <v>634</v>
      </c>
      <c r="MO85" s="19" t="s">
        <v>611</v>
      </c>
      <c r="MP85" s="19" t="s">
        <v>611</v>
      </c>
      <c r="MQ85" s="19" t="s">
        <v>773</v>
      </c>
      <c r="MR85" s="19" t="s">
        <v>611</v>
      </c>
      <c r="MS85" s="19" t="s">
        <v>611</v>
      </c>
      <c r="MT85" s="19" t="s">
        <v>611</v>
      </c>
      <c r="MU85" s="19" t="s">
        <v>611</v>
      </c>
      <c r="MV85" s="19" t="s">
        <v>611</v>
      </c>
      <c r="MW85" s="19" t="s">
        <v>611</v>
      </c>
      <c r="MX85" s="19" t="s">
        <v>611</v>
      </c>
      <c r="MY85" s="19" t="s">
        <v>611</v>
      </c>
      <c r="MZ85" s="19" t="s">
        <v>611</v>
      </c>
      <c r="NA85" s="19" t="s">
        <v>611</v>
      </c>
      <c r="NB85" s="19" t="s">
        <v>611</v>
      </c>
      <c r="NC85" s="19" t="s">
        <v>611</v>
      </c>
      <c r="ND85" s="19" t="s">
        <v>611</v>
      </c>
      <c r="NE85" s="19" t="s">
        <v>611</v>
      </c>
      <c r="NF85" s="19" t="s">
        <v>611</v>
      </c>
      <c r="NG85" s="19" t="s">
        <v>611</v>
      </c>
      <c r="NH85" s="19" t="s">
        <v>611</v>
      </c>
      <c r="NI85" s="19" t="s">
        <v>611</v>
      </c>
      <c r="NJ85" s="19" t="s">
        <v>611</v>
      </c>
      <c r="NK85" s="19" t="s">
        <v>611</v>
      </c>
      <c r="NL85" s="19" t="s">
        <v>611</v>
      </c>
      <c r="NM85" s="19" t="s">
        <v>611</v>
      </c>
      <c r="NN85" s="19" t="s">
        <v>863</v>
      </c>
      <c r="NO85" s="19" t="s">
        <v>611</v>
      </c>
      <c r="NP85" s="18">
        <f t="shared" si="36"/>
        <v>0</v>
      </c>
      <c r="NQ85" s="18">
        <f t="shared" si="37"/>
        <v>0</v>
      </c>
      <c r="NR85" s="18">
        <f>SUM(OD85,QD85)</f>
        <v>0</v>
      </c>
      <c r="NS85" s="18">
        <f>SUM(OE85,QE85)</f>
        <v>0</v>
      </c>
      <c r="NT85" s="18">
        <f>SUM(OF85,QF85)</f>
        <v>0</v>
      </c>
      <c r="NU85" s="18">
        <f>SUM(OG85,QG85)</f>
        <v>0</v>
      </c>
      <c r="NV85" s="17">
        <v>498352</v>
      </c>
      <c r="OD85" s="18">
        <f t="shared" si="38"/>
        <v>0</v>
      </c>
      <c r="OE85" s="18">
        <f>SUM(OR85,OS85,OT85,OU85,OV85,OW85,OX85,OY85,OZ85,PA85,PB85,PC85,PD85,PE85)</f>
        <v>0</v>
      </c>
      <c r="OF85" s="18">
        <f>SUM(NW85,NX85,NY85,NZ85,OA85,OB85,OC85,OI85,PF85,PG85,PH85,PI85,PJ85,PK85,PM85)</f>
        <v>0</v>
      </c>
      <c r="OG85" s="18">
        <f t="shared" si="39"/>
        <v>0</v>
      </c>
      <c r="OH85" s="19"/>
      <c r="OI85" s="18" t="s">
        <v>611</v>
      </c>
      <c r="OQ85" s="19" t="s">
        <v>611</v>
      </c>
      <c r="PE85" s="19" t="s">
        <v>611</v>
      </c>
      <c r="PL85" s="19" t="s">
        <v>611</v>
      </c>
      <c r="PM85" s="19" t="s">
        <v>611</v>
      </c>
      <c r="PX85" s="19" t="s">
        <v>611</v>
      </c>
      <c r="PY85" s="19" t="s">
        <v>611</v>
      </c>
      <c r="QD85" s="18">
        <f t="shared" si="40"/>
        <v>0</v>
      </c>
      <c r="QE85" s="18">
        <f t="shared" si="41"/>
        <v>0</v>
      </c>
      <c r="QF85" s="18">
        <f t="shared" si="42"/>
        <v>0</v>
      </c>
      <c r="QG85" s="18">
        <f t="shared" si="43"/>
        <v>0</v>
      </c>
      <c r="QI85" s="19" t="s">
        <v>611</v>
      </c>
      <c r="QJ85" s="19" t="s">
        <v>611</v>
      </c>
      <c r="QP85" s="19" t="s">
        <v>611</v>
      </c>
      <c r="QQ85" s="18" t="s">
        <v>611</v>
      </c>
      <c r="RN85" s="19" t="s">
        <v>611</v>
      </c>
      <c r="RO85" s="19" t="s">
        <v>611</v>
      </c>
      <c r="RP85" s="19" t="s">
        <v>611</v>
      </c>
      <c r="RU85" s="19" t="s">
        <v>611</v>
      </c>
      <c r="RV85" s="19" t="s">
        <v>611</v>
      </c>
      <c r="SE85" s="19" t="s">
        <v>611</v>
      </c>
      <c r="SF85" s="19" t="s">
        <v>611</v>
      </c>
      <c r="SS85" s="19" t="s">
        <v>611</v>
      </c>
      <c r="ST85" s="19" t="s">
        <v>611</v>
      </c>
      <c r="SU85" s="19" t="s">
        <v>611</v>
      </c>
      <c r="SV85" s="19" t="s">
        <v>839</v>
      </c>
      <c r="SW85" s="19" t="s">
        <v>2530</v>
      </c>
      <c r="SX85" s="18">
        <f t="shared" si="44"/>
        <v>262046.5</v>
      </c>
      <c r="SY85" s="18">
        <f t="shared" si="45"/>
        <v>72500</v>
      </c>
      <c r="SZ85" s="19" t="s">
        <v>611</v>
      </c>
      <c r="TF85" s="17">
        <v>5265</v>
      </c>
      <c r="TH85" s="18">
        <f t="shared" si="46"/>
        <v>0</v>
      </c>
      <c r="TI85" s="18">
        <f t="shared" si="47"/>
        <v>0</v>
      </c>
      <c r="TJ85" s="18">
        <f t="shared" si="48"/>
        <v>93265</v>
      </c>
      <c r="TK85" s="18">
        <f t="shared" si="49"/>
        <v>168781.5</v>
      </c>
      <c r="TL85" s="19" t="s">
        <v>611</v>
      </c>
      <c r="TM85" s="19" t="s">
        <v>611</v>
      </c>
      <c r="TT85" s="19" t="s">
        <v>611</v>
      </c>
      <c r="TU85" s="19" t="s">
        <v>611</v>
      </c>
      <c r="UI85" s="19" t="s">
        <v>611</v>
      </c>
      <c r="UJ85" s="19" t="s">
        <v>611</v>
      </c>
      <c r="UQ85" s="19" t="s">
        <v>2531</v>
      </c>
      <c r="UR85" s="17">
        <v>88000</v>
      </c>
      <c r="UY85" s="17">
        <v>168781.5</v>
      </c>
      <c r="VC85" s="19" t="s">
        <v>611</v>
      </c>
      <c r="VD85" s="19" t="s">
        <v>611</v>
      </c>
      <c r="VI85" s="18">
        <f t="shared" si="50"/>
        <v>0</v>
      </c>
      <c r="VJ85" s="18">
        <f t="shared" si="51"/>
        <v>0</v>
      </c>
      <c r="VK85" s="18">
        <f t="shared" si="52"/>
        <v>72500</v>
      </c>
      <c r="VL85" s="18">
        <f t="shared" si="53"/>
        <v>0</v>
      </c>
      <c r="VN85" s="19" t="s">
        <v>611</v>
      </c>
      <c r="VO85" s="19" t="s">
        <v>611</v>
      </c>
      <c r="VU85" s="19" t="s">
        <v>611</v>
      </c>
      <c r="VV85" s="19" t="s">
        <v>611</v>
      </c>
      <c r="WS85" s="19" t="s">
        <v>611</v>
      </c>
      <c r="WT85" s="19" t="s">
        <v>611</v>
      </c>
      <c r="WU85" s="19" t="s">
        <v>611</v>
      </c>
      <c r="WV85" s="17">
        <v>72500</v>
      </c>
      <c r="WZ85" s="19" t="s">
        <v>611</v>
      </c>
      <c r="XA85" s="19" t="s">
        <v>611</v>
      </c>
      <c r="XJ85" s="19" t="s">
        <v>611</v>
      </c>
      <c r="XK85" s="19" t="s">
        <v>611</v>
      </c>
      <c r="XX85" s="19" t="s">
        <v>611</v>
      </c>
      <c r="XY85" s="19" t="s">
        <v>611</v>
      </c>
      <c r="XZ85" s="19" t="s">
        <v>2532</v>
      </c>
      <c r="YA85" s="17">
        <v>0</v>
      </c>
      <c r="YB85" s="19" t="s">
        <v>636</v>
      </c>
      <c r="YC85" s="19" t="s">
        <v>2533</v>
      </c>
      <c r="YD85" s="19" t="s">
        <v>610</v>
      </c>
    </row>
    <row r="86" spans="1:654" ht="15" customHeight="1">
      <c r="A86" s="17">
        <v>2024</v>
      </c>
      <c r="B86" s="17">
        <v>5915001</v>
      </c>
      <c r="C86" s="19" t="s">
        <v>2534</v>
      </c>
      <c r="D86" s="17">
        <v>3.7</v>
      </c>
      <c r="E86" s="19" t="s">
        <v>615</v>
      </c>
      <c r="F86" s="19" t="s">
        <v>611</v>
      </c>
      <c r="G86" s="22"/>
      <c r="H86" s="19" t="s">
        <v>952</v>
      </c>
      <c r="I86" s="22">
        <v>44197</v>
      </c>
      <c r="J86" s="19" t="s">
        <v>611</v>
      </c>
      <c r="K86" s="22"/>
      <c r="L86" s="19" t="s">
        <v>611</v>
      </c>
      <c r="M86" s="22"/>
      <c r="N86" s="19" t="s">
        <v>611</v>
      </c>
      <c r="O86" s="22"/>
      <c r="P86" s="19" t="s">
        <v>611</v>
      </c>
      <c r="Q86" s="22"/>
      <c r="R86" s="19" t="s">
        <v>616</v>
      </c>
      <c r="S86" s="22">
        <v>42826</v>
      </c>
      <c r="T86" s="22" t="s">
        <v>2535</v>
      </c>
      <c r="U86" s="19" t="s">
        <v>611</v>
      </c>
      <c r="V86" s="19" t="s">
        <v>2536</v>
      </c>
      <c r="W86" s="19" t="s">
        <v>611</v>
      </c>
      <c r="X86" s="19" t="s">
        <v>611</v>
      </c>
      <c r="Y86" s="19" t="s">
        <v>611</v>
      </c>
      <c r="Z86" s="19" t="s">
        <v>615</v>
      </c>
      <c r="AA86" s="19" t="s">
        <v>611</v>
      </c>
      <c r="AB86" s="22"/>
      <c r="AC86" s="19" t="s">
        <v>952</v>
      </c>
      <c r="AD86" s="22">
        <v>44197</v>
      </c>
      <c r="AE86" s="19" t="s">
        <v>611</v>
      </c>
      <c r="AF86" s="22"/>
      <c r="AG86" s="19" t="s">
        <v>611</v>
      </c>
      <c r="AH86" s="22"/>
      <c r="AI86" s="19" t="s">
        <v>611</v>
      </c>
      <c r="AJ86" s="22"/>
      <c r="AK86" s="19" t="s">
        <v>611</v>
      </c>
      <c r="AL86" s="22"/>
      <c r="AM86" s="19" t="s">
        <v>616</v>
      </c>
      <c r="AN86" s="22">
        <v>42826</v>
      </c>
      <c r="AO86" s="18" t="s">
        <v>2535</v>
      </c>
      <c r="AP86" s="19" t="s">
        <v>611</v>
      </c>
      <c r="AQ86" s="19" t="s">
        <v>2536</v>
      </c>
      <c r="AR86" s="19" t="s">
        <v>611</v>
      </c>
      <c r="AS86" s="19" t="s">
        <v>611</v>
      </c>
      <c r="AT86" s="19" t="s">
        <v>611</v>
      </c>
      <c r="AU86" s="18" t="s">
        <v>615</v>
      </c>
      <c r="AV86" s="19" t="s">
        <v>617</v>
      </c>
      <c r="AW86" s="19" t="s">
        <v>618</v>
      </c>
      <c r="AX86" s="19" t="s">
        <v>611</v>
      </c>
      <c r="AY86" s="19" t="s">
        <v>611</v>
      </c>
      <c r="AZ86" s="19" t="s">
        <v>619</v>
      </c>
      <c r="BA86" s="19" t="s">
        <v>611</v>
      </c>
      <c r="BB86" s="19" t="s">
        <v>611</v>
      </c>
      <c r="BC86" s="19" t="s">
        <v>615</v>
      </c>
      <c r="BD86" s="19" t="s">
        <v>611</v>
      </c>
      <c r="BE86" s="17">
        <v>6713.35</v>
      </c>
      <c r="BF86" s="17">
        <v>2397.77</v>
      </c>
      <c r="BG86" s="17">
        <v>9111.1200000000008</v>
      </c>
      <c r="BI86" s="19" t="s">
        <v>661</v>
      </c>
      <c r="BL86" s="19" t="s">
        <v>611</v>
      </c>
      <c r="BM86" s="19" t="s">
        <v>611</v>
      </c>
      <c r="BN86" s="19" t="s">
        <v>611</v>
      </c>
      <c r="BO86" s="19" t="s">
        <v>611</v>
      </c>
      <c r="BP86" s="19" t="s">
        <v>611</v>
      </c>
      <c r="BQ86" s="19" t="s">
        <v>611</v>
      </c>
      <c r="BR86" s="19" t="s">
        <v>611</v>
      </c>
      <c r="BS86" s="19" t="s">
        <v>611</v>
      </c>
      <c r="BT86" s="19" t="s">
        <v>610</v>
      </c>
      <c r="BY86" s="19" t="s">
        <v>611</v>
      </c>
      <c r="BZ86" s="19" t="s">
        <v>611</v>
      </c>
      <c r="CA86" s="19" t="s">
        <v>611</v>
      </c>
      <c r="CB86" s="19" t="s">
        <v>611</v>
      </c>
      <c r="CC86" s="19" t="s">
        <v>611</v>
      </c>
      <c r="CD86" s="19" t="s">
        <v>611</v>
      </c>
      <c r="CE86" s="19" t="s">
        <v>611</v>
      </c>
      <c r="CF86" s="19" t="s">
        <v>611</v>
      </c>
      <c r="CG86" s="19" t="s">
        <v>611</v>
      </c>
      <c r="CH86" s="19" t="s">
        <v>611</v>
      </c>
      <c r="CI86" s="19" t="s">
        <v>611</v>
      </c>
      <c r="CJ86" s="19" t="s">
        <v>611</v>
      </c>
      <c r="CK86" s="19" t="s">
        <v>611</v>
      </c>
      <c r="CL86" s="19" t="s">
        <v>611</v>
      </c>
      <c r="CM86" s="19" t="s">
        <v>611</v>
      </c>
      <c r="CN86" s="19" t="s">
        <v>611</v>
      </c>
      <c r="CO86" s="19" t="s">
        <v>611</v>
      </c>
      <c r="CP86" s="19" t="s">
        <v>611</v>
      </c>
      <c r="CQ86" s="19" t="s">
        <v>622</v>
      </c>
      <c r="CR86" s="19" t="s">
        <v>611</v>
      </c>
      <c r="CS86" s="19" t="s">
        <v>611</v>
      </c>
      <c r="CT86" s="19" t="s">
        <v>610</v>
      </c>
      <c r="CU86" s="19" t="s">
        <v>611</v>
      </c>
      <c r="CY86" s="19" t="s">
        <v>611</v>
      </c>
      <c r="CZ86" s="19" t="s">
        <v>611</v>
      </c>
      <c r="DA86" s="19" t="s">
        <v>611</v>
      </c>
      <c r="DB86" s="19" t="s">
        <v>611</v>
      </c>
      <c r="DC86" s="19" t="s">
        <v>611</v>
      </c>
      <c r="DD86" s="19" t="s">
        <v>611</v>
      </c>
      <c r="DE86" s="19" t="s">
        <v>611</v>
      </c>
      <c r="DF86" s="19" t="s">
        <v>611</v>
      </c>
      <c r="DG86" s="19" t="s">
        <v>611</v>
      </c>
      <c r="DK86" s="19" t="s">
        <v>611</v>
      </c>
      <c r="DL86" s="17">
        <v>45</v>
      </c>
      <c r="DM86" s="17">
        <v>2010</v>
      </c>
      <c r="DN86" s="17">
        <v>100</v>
      </c>
      <c r="DO86" s="17">
        <v>2010</v>
      </c>
      <c r="DP86" s="17">
        <v>100</v>
      </c>
      <c r="DQ86" s="17">
        <v>2010</v>
      </c>
      <c r="DR86" s="19" t="s">
        <v>2537</v>
      </c>
      <c r="DS86" s="19" t="s">
        <v>615</v>
      </c>
      <c r="DT86" s="19" t="s">
        <v>610</v>
      </c>
      <c r="DU86" s="19" t="s">
        <v>615</v>
      </c>
      <c r="DV86" s="18" t="s">
        <v>615</v>
      </c>
      <c r="DW86" s="19" t="s">
        <v>611</v>
      </c>
      <c r="DX86" s="19" t="s">
        <v>611</v>
      </c>
      <c r="DY86" s="19" t="s">
        <v>611</v>
      </c>
      <c r="DZ86" s="19" t="s">
        <v>611</v>
      </c>
      <c r="EA86" s="19" t="s">
        <v>791</v>
      </c>
      <c r="EB86" s="19" t="s">
        <v>848</v>
      </c>
      <c r="EC86" s="19" t="s">
        <v>611</v>
      </c>
      <c r="ED86" s="19" t="s">
        <v>668</v>
      </c>
      <c r="EE86" s="19" t="s">
        <v>611</v>
      </c>
      <c r="EF86" s="19" t="s">
        <v>611</v>
      </c>
      <c r="EG86" s="19" t="s">
        <v>611</v>
      </c>
      <c r="EH86" s="19" t="s">
        <v>625</v>
      </c>
      <c r="EI86" s="19" t="s">
        <v>672</v>
      </c>
      <c r="EJ86" s="19" t="s">
        <v>611</v>
      </c>
      <c r="EK86" s="19" t="s">
        <v>849</v>
      </c>
      <c r="EL86" s="19" t="s">
        <v>611</v>
      </c>
      <c r="EM86" s="19" t="s">
        <v>611</v>
      </c>
      <c r="EN86" s="19" t="s">
        <v>626</v>
      </c>
      <c r="EO86" s="19" t="s">
        <v>611</v>
      </c>
      <c r="EP86" s="19" t="s">
        <v>611</v>
      </c>
      <c r="EQ86" s="19" t="s">
        <v>611</v>
      </c>
      <c r="ER86" s="19" t="s">
        <v>611</v>
      </c>
      <c r="ES86" s="19" t="s">
        <v>611</v>
      </c>
      <c r="ET86" s="19" t="s">
        <v>611</v>
      </c>
      <c r="EU86" s="19" t="s">
        <v>611</v>
      </c>
      <c r="EV86" s="19" t="s">
        <v>611</v>
      </c>
      <c r="EW86" s="19" t="s">
        <v>611</v>
      </c>
      <c r="EX86" s="19" t="s">
        <v>611</v>
      </c>
      <c r="EY86" s="19" t="s">
        <v>1101</v>
      </c>
      <c r="EZ86" s="19" t="s">
        <v>793</v>
      </c>
      <c r="FA86" s="19" t="s">
        <v>611</v>
      </c>
      <c r="FB86" s="19" t="s">
        <v>611</v>
      </c>
      <c r="FC86" s="19" t="s">
        <v>611</v>
      </c>
      <c r="FD86" s="19" t="s">
        <v>1137</v>
      </c>
      <c r="FE86" s="19" t="s">
        <v>1566</v>
      </c>
      <c r="FF86" s="19" t="s">
        <v>637</v>
      </c>
      <c r="FG86" s="19" t="s">
        <v>2538</v>
      </c>
      <c r="FH86" s="19" t="s">
        <v>611</v>
      </c>
      <c r="FI86" s="19" t="s">
        <v>611</v>
      </c>
      <c r="FJ86" s="19" t="s">
        <v>2539</v>
      </c>
      <c r="FK86" s="18" t="s">
        <v>1678</v>
      </c>
      <c r="FL86" s="18" t="s">
        <v>1862</v>
      </c>
      <c r="FM86" s="19" t="s">
        <v>625</v>
      </c>
      <c r="FN86" s="19" t="s">
        <v>672</v>
      </c>
      <c r="FO86" s="19" t="s">
        <v>611</v>
      </c>
      <c r="FP86" s="19" t="s">
        <v>611</v>
      </c>
      <c r="FQ86" s="19" t="s">
        <v>611</v>
      </c>
      <c r="FR86" s="19" t="s">
        <v>611</v>
      </c>
      <c r="FS86" s="19" t="s">
        <v>611</v>
      </c>
      <c r="FT86" s="19" t="s">
        <v>611</v>
      </c>
      <c r="FU86" s="19" t="s">
        <v>611</v>
      </c>
      <c r="FV86" s="19" t="s">
        <v>611</v>
      </c>
      <c r="FW86" s="19" t="s">
        <v>611</v>
      </c>
      <c r="FX86" s="19" t="s">
        <v>611</v>
      </c>
      <c r="FY86" s="19" t="s">
        <v>676</v>
      </c>
      <c r="FZ86" s="19" t="s">
        <v>631</v>
      </c>
      <c r="GA86" s="19" t="s">
        <v>677</v>
      </c>
      <c r="GB86" s="19" t="s">
        <v>611</v>
      </c>
      <c r="GC86" s="19" t="s">
        <v>611</v>
      </c>
      <c r="GD86" s="19" t="s">
        <v>611</v>
      </c>
      <c r="GE86" s="19" t="s">
        <v>679</v>
      </c>
      <c r="GF86" s="19" t="s">
        <v>611</v>
      </c>
      <c r="GG86" s="19" t="s">
        <v>611</v>
      </c>
      <c r="GH86" s="19" t="s">
        <v>611</v>
      </c>
      <c r="GI86" s="19" t="s">
        <v>611</v>
      </c>
      <c r="GJ86" s="19" t="s">
        <v>682</v>
      </c>
      <c r="GK86" s="19" t="s">
        <v>683</v>
      </c>
      <c r="GL86" s="19" t="s">
        <v>629</v>
      </c>
      <c r="GM86" s="19" t="s">
        <v>630</v>
      </c>
      <c r="GN86" s="19" t="s">
        <v>684</v>
      </c>
      <c r="GO86" s="19" t="s">
        <v>685</v>
      </c>
      <c r="GP86" s="19" t="s">
        <v>686</v>
      </c>
      <c r="GQ86" s="19" t="s">
        <v>611</v>
      </c>
      <c r="GR86" s="19" t="s">
        <v>688</v>
      </c>
      <c r="GS86" s="19" t="s">
        <v>676</v>
      </c>
      <c r="GT86" s="19" t="s">
        <v>689</v>
      </c>
      <c r="GU86" s="19" t="s">
        <v>1003</v>
      </c>
      <c r="GV86" s="19" t="s">
        <v>631</v>
      </c>
      <c r="GW86" s="19" t="s">
        <v>611</v>
      </c>
      <c r="GX86" s="19" t="s">
        <v>611</v>
      </c>
      <c r="GY86" s="19" t="s">
        <v>611</v>
      </c>
      <c r="GZ86" s="19" t="s">
        <v>611</v>
      </c>
      <c r="HA86" s="19" t="s">
        <v>2540</v>
      </c>
      <c r="HB86" s="18" t="s">
        <v>2541</v>
      </c>
      <c r="HC86" s="18" t="s">
        <v>2542</v>
      </c>
      <c r="HD86" s="19" t="s">
        <v>625</v>
      </c>
      <c r="HE86" s="19" t="s">
        <v>672</v>
      </c>
      <c r="HF86" s="19" t="s">
        <v>611</v>
      </c>
      <c r="HG86" s="19" t="s">
        <v>611</v>
      </c>
      <c r="HH86" s="19" t="s">
        <v>611</v>
      </c>
      <c r="HI86" s="19" t="s">
        <v>694</v>
      </c>
      <c r="HJ86" s="19" t="s">
        <v>611</v>
      </c>
      <c r="HK86" s="19" t="s">
        <v>611</v>
      </c>
      <c r="HL86" s="19" t="s">
        <v>611</v>
      </c>
      <c r="HM86" s="19" t="s">
        <v>611</v>
      </c>
      <c r="HN86" s="19" t="s">
        <v>611</v>
      </c>
      <c r="HO86" s="19" t="s">
        <v>697</v>
      </c>
      <c r="HP86" s="19" t="s">
        <v>611</v>
      </c>
      <c r="HQ86" s="19" t="s">
        <v>611</v>
      </c>
      <c r="HR86" s="19" t="s">
        <v>611</v>
      </c>
      <c r="HS86" s="19" t="s">
        <v>700</v>
      </c>
      <c r="HT86" s="19" t="s">
        <v>611</v>
      </c>
      <c r="HU86" s="19" t="s">
        <v>611</v>
      </c>
      <c r="HV86" s="19" t="s">
        <v>611</v>
      </c>
      <c r="HW86" s="19" t="s">
        <v>611</v>
      </c>
      <c r="HX86" s="19" t="s">
        <v>611</v>
      </c>
      <c r="HY86" s="19" t="s">
        <v>611</v>
      </c>
      <c r="HZ86" s="19" t="s">
        <v>611</v>
      </c>
      <c r="IA86" s="19" t="s">
        <v>611</v>
      </c>
      <c r="IB86" s="18" t="s">
        <v>957</v>
      </c>
      <c r="IC86" s="18" t="s">
        <v>1992</v>
      </c>
      <c r="ID86" s="19" t="s">
        <v>2543</v>
      </c>
      <c r="IE86" s="19" t="s">
        <v>625</v>
      </c>
      <c r="IF86" s="19" t="s">
        <v>672</v>
      </c>
      <c r="IG86" s="19" t="s">
        <v>611</v>
      </c>
      <c r="IH86" s="18" t="s">
        <v>712</v>
      </c>
      <c r="II86" s="19" t="s">
        <v>712</v>
      </c>
      <c r="IJ86" s="19" t="s">
        <v>611</v>
      </c>
      <c r="IK86" s="19" t="s">
        <v>713</v>
      </c>
      <c r="IL86" s="19" t="s">
        <v>611</v>
      </c>
      <c r="IM86" s="19" t="s">
        <v>715</v>
      </c>
      <c r="IN86" s="19" t="s">
        <v>611</v>
      </c>
      <c r="IO86" s="19" t="s">
        <v>611</v>
      </c>
      <c r="IP86" s="19" t="s">
        <v>611</v>
      </c>
      <c r="IQ86" s="19" t="s">
        <v>718</v>
      </c>
      <c r="IR86" s="19" t="s">
        <v>719</v>
      </c>
      <c r="IS86" s="19" t="s">
        <v>611</v>
      </c>
      <c r="IT86" s="19" t="s">
        <v>611</v>
      </c>
      <c r="IU86" s="19" t="s">
        <v>721</v>
      </c>
      <c r="IV86" s="19" t="s">
        <v>611</v>
      </c>
      <c r="IW86" s="19" t="s">
        <v>713</v>
      </c>
      <c r="IX86" s="19" t="s">
        <v>714</v>
      </c>
      <c r="IY86" s="19" t="s">
        <v>611</v>
      </c>
      <c r="IZ86" s="19" t="s">
        <v>715</v>
      </c>
      <c r="JA86" s="19" t="s">
        <v>611</v>
      </c>
      <c r="JB86" s="19" t="s">
        <v>611</v>
      </c>
      <c r="JC86" s="19" t="s">
        <v>611</v>
      </c>
      <c r="JD86" s="19" t="s">
        <v>611</v>
      </c>
      <c r="JE86" s="19" t="s">
        <v>805</v>
      </c>
      <c r="JF86" s="19" t="s">
        <v>718</v>
      </c>
      <c r="JG86" s="19" t="s">
        <v>611</v>
      </c>
      <c r="JH86" s="19" t="s">
        <v>611</v>
      </c>
      <c r="JI86" s="19" t="s">
        <v>2544</v>
      </c>
      <c r="JJ86" s="18" t="s">
        <v>2545</v>
      </c>
      <c r="JK86" s="18" t="s">
        <v>2546</v>
      </c>
      <c r="JL86" s="19" t="s">
        <v>638</v>
      </c>
      <c r="JM86" s="17">
        <v>2.25</v>
      </c>
      <c r="JN86" s="19" t="s">
        <v>727</v>
      </c>
      <c r="JO86" s="17">
        <v>0.1</v>
      </c>
      <c r="JP86" s="19" t="s">
        <v>728</v>
      </c>
      <c r="JQ86" s="17">
        <v>0.5</v>
      </c>
      <c r="JR86" s="19" t="s">
        <v>729</v>
      </c>
      <c r="JS86" s="17">
        <v>0.5</v>
      </c>
      <c r="JT86" s="19" t="s">
        <v>611</v>
      </c>
      <c r="JU86" s="19" t="s">
        <v>730</v>
      </c>
      <c r="JV86" s="17">
        <v>220000</v>
      </c>
      <c r="JW86" s="19" t="s">
        <v>611</v>
      </c>
      <c r="JY86" s="19" t="s">
        <v>611</v>
      </c>
      <c r="KA86" s="19" t="s">
        <v>611</v>
      </c>
      <c r="KC86" s="19" t="s">
        <v>611</v>
      </c>
      <c r="KD86" s="19" t="s">
        <v>809</v>
      </c>
      <c r="KE86" s="17">
        <v>2021</v>
      </c>
      <c r="KF86" s="19" t="s">
        <v>903</v>
      </c>
      <c r="KG86" s="17">
        <v>2024</v>
      </c>
      <c r="KH86" s="19" t="s">
        <v>611</v>
      </c>
      <c r="KI86" s="19" t="s">
        <v>2536</v>
      </c>
      <c r="KJ86" s="19" t="s">
        <v>611</v>
      </c>
      <c r="KK86" s="19" t="s">
        <v>611</v>
      </c>
      <c r="KL86" s="19" t="s">
        <v>611</v>
      </c>
      <c r="KM86" s="19" t="s">
        <v>611</v>
      </c>
      <c r="KN86" s="19" t="s">
        <v>734</v>
      </c>
      <c r="KO86" s="19" t="s">
        <v>611</v>
      </c>
      <c r="KP86" s="19" t="s">
        <v>735</v>
      </c>
      <c r="KQ86" s="19" t="s">
        <v>611</v>
      </c>
      <c r="KR86" s="19" t="s">
        <v>642</v>
      </c>
      <c r="KS86" s="19" t="s">
        <v>2547</v>
      </c>
      <c r="KT86" s="19" t="s">
        <v>737</v>
      </c>
      <c r="KU86" s="19" t="s">
        <v>2548</v>
      </c>
      <c r="KV86" s="19" t="s">
        <v>611</v>
      </c>
      <c r="KW86" s="19" t="s">
        <v>611</v>
      </c>
      <c r="KX86" s="19" t="s">
        <v>644</v>
      </c>
      <c r="KY86" s="19" t="s">
        <v>2549</v>
      </c>
      <c r="KZ86" s="19" t="s">
        <v>742</v>
      </c>
      <c r="LA86" s="19" t="s">
        <v>2549</v>
      </c>
      <c r="LB86" s="19" t="s">
        <v>744</v>
      </c>
      <c r="LC86" s="19" t="s">
        <v>2550</v>
      </c>
      <c r="LD86" s="19" t="s">
        <v>611</v>
      </c>
      <c r="LE86" s="19" t="s">
        <v>611</v>
      </c>
      <c r="LF86" s="19" t="s">
        <v>746</v>
      </c>
      <c r="LG86" s="19" t="s">
        <v>2551</v>
      </c>
      <c r="LH86" s="19" t="s">
        <v>748</v>
      </c>
      <c r="LI86" s="19" t="s">
        <v>2552</v>
      </c>
      <c r="LJ86" s="19" t="s">
        <v>750</v>
      </c>
      <c r="LK86" s="19" t="s">
        <v>2553</v>
      </c>
      <c r="LL86" s="19" t="s">
        <v>752</v>
      </c>
      <c r="LM86" s="19" t="s">
        <v>2554</v>
      </c>
      <c r="LN86" s="19" t="s">
        <v>754</v>
      </c>
      <c r="LO86" s="19" t="s">
        <v>2555</v>
      </c>
      <c r="LP86" s="19" t="s">
        <v>611</v>
      </c>
      <c r="LQ86" s="19" t="s">
        <v>611</v>
      </c>
      <c r="LR86" s="19" t="s">
        <v>611</v>
      </c>
      <c r="LS86" s="19" t="s">
        <v>611</v>
      </c>
      <c r="LT86" s="19" t="s">
        <v>611</v>
      </c>
      <c r="LU86" s="19" t="s">
        <v>758</v>
      </c>
      <c r="LV86" s="19" t="s">
        <v>759</v>
      </c>
      <c r="LW86" s="19" t="s">
        <v>760</v>
      </c>
      <c r="LX86" s="19" t="s">
        <v>761</v>
      </c>
      <c r="LY86" s="19" t="s">
        <v>762</v>
      </c>
      <c r="LZ86" s="19" t="s">
        <v>763</v>
      </c>
      <c r="MA86" s="19" t="s">
        <v>764</v>
      </c>
      <c r="MB86" s="19" t="s">
        <v>765</v>
      </c>
      <c r="MC86" s="19" t="s">
        <v>766</v>
      </c>
      <c r="MD86" s="19" t="s">
        <v>767</v>
      </c>
      <c r="ME86" s="19" t="s">
        <v>768</v>
      </c>
      <c r="MF86" s="19" t="s">
        <v>769</v>
      </c>
      <c r="MG86" s="19" t="s">
        <v>646</v>
      </c>
      <c r="MH86" s="19" t="s">
        <v>611</v>
      </c>
      <c r="MI86" s="19" t="s">
        <v>611</v>
      </c>
      <c r="MJ86" s="19" t="s">
        <v>611</v>
      </c>
      <c r="MK86" s="19" t="s">
        <v>771</v>
      </c>
      <c r="ML86" s="19" t="s">
        <v>611</v>
      </c>
      <c r="MM86" s="19" t="s">
        <v>647</v>
      </c>
      <c r="MN86" s="19" t="s">
        <v>611</v>
      </c>
      <c r="MO86" s="19" t="s">
        <v>615</v>
      </c>
      <c r="MP86" s="19" t="s">
        <v>611</v>
      </c>
      <c r="MQ86" s="19" t="s">
        <v>611</v>
      </c>
      <c r="MR86" s="19" t="s">
        <v>611</v>
      </c>
      <c r="MS86" s="19" t="s">
        <v>611</v>
      </c>
      <c r="MT86" s="19" t="s">
        <v>611</v>
      </c>
      <c r="MU86" s="19" t="s">
        <v>611</v>
      </c>
      <c r="MV86" s="19" t="s">
        <v>611</v>
      </c>
      <c r="MW86" s="19" t="s">
        <v>611</v>
      </c>
      <c r="MX86" s="19" t="s">
        <v>611</v>
      </c>
      <c r="MY86" s="19" t="s">
        <v>611</v>
      </c>
      <c r="MZ86" s="19" t="s">
        <v>1254</v>
      </c>
      <c r="NA86" s="19" t="s">
        <v>611</v>
      </c>
      <c r="NB86" s="19" t="s">
        <v>611</v>
      </c>
      <c r="NC86" s="19" t="s">
        <v>611</v>
      </c>
      <c r="ND86" s="19" t="s">
        <v>611</v>
      </c>
      <c r="NE86" s="19" t="s">
        <v>611</v>
      </c>
      <c r="NF86" s="19" t="s">
        <v>611</v>
      </c>
      <c r="NG86" s="19" t="s">
        <v>611</v>
      </c>
      <c r="NH86" s="19" t="s">
        <v>611</v>
      </c>
      <c r="NI86" s="19" t="s">
        <v>611</v>
      </c>
      <c r="NJ86" s="19" t="s">
        <v>611</v>
      </c>
      <c r="NK86" s="19" t="s">
        <v>611</v>
      </c>
      <c r="NL86" s="19" t="s">
        <v>649</v>
      </c>
      <c r="NM86" s="19" t="s">
        <v>611</v>
      </c>
      <c r="NN86" s="19" t="s">
        <v>611</v>
      </c>
      <c r="NO86" s="19" t="s">
        <v>611</v>
      </c>
      <c r="NP86" s="18">
        <f t="shared" si="36"/>
        <v>0</v>
      </c>
      <c r="NQ86" s="18">
        <f t="shared" si="37"/>
        <v>0</v>
      </c>
      <c r="NR86" s="18">
        <f>SUM(OD86,QD86)</f>
        <v>0</v>
      </c>
      <c r="NS86" s="18">
        <f>SUM(OE86,QE86)</f>
        <v>0</v>
      </c>
      <c r="NT86" s="18">
        <f>SUM(OF86,QF86)</f>
        <v>0</v>
      </c>
      <c r="NU86" s="18">
        <f>SUM(OG86,QG86)</f>
        <v>0</v>
      </c>
      <c r="NV86" s="17">
        <v>1148827</v>
      </c>
      <c r="OD86" s="18">
        <f t="shared" si="38"/>
        <v>0</v>
      </c>
      <c r="OE86" s="18">
        <f>SUM(OR86,OS86,OT86,OU86,OV86,OW86,OX86,OY86,OZ86,PA86,PB86,PC86,PD86,PE86)</f>
        <v>0</v>
      </c>
      <c r="OF86" s="18">
        <f>SUM(NW86,NX86,NY86,NZ86,OA86,OB86,OC86,OI86,PF86,PG86,PH86,PI86,PJ86,PK86,PM86)</f>
        <v>0</v>
      </c>
      <c r="OG86" s="18">
        <f t="shared" si="39"/>
        <v>0</v>
      </c>
      <c r="OH86" s="19"/>
      <c r="OI86" s="18" t="s">
        <v>611</v>
      </c>
      <c r="OQ86" s="19" t="s">
        <v>611</v>
      </c>
      <c r="PE86" s="19" t="s">
        <v>611</v>
      </c>
      <c r="PL86" s="19" t="s">
        <v>611</v>
      </c>
      <c r="PM86" s="19" t="s">
        <v>611</v>
      </c>
      <c r="PX86" s="19" t="s">
        <v>611</v>
      </c>
      <c r="PY86" s="19" t="s">
        <v>611</v>
      </c>
      <c r="QD86" s="18">
        <f t="shared" si="40"/>
        <v>0</v>
      </c>
      <c r="QE86" s="18">
        <f t="shared" si="41"/>
        <v>0</v>
      </c>
      <c r="QF86" s="18">
        <f t="shared" si="42"/>
        <v>0</v>
      </c>
      <c r="QG86" s="18">
        <f t="shared" si="43"/>
        <v>0</v>
      </c>
      <c r="QI86" s="19" t="s">
        <v>611</v>
      </c>
      <c r="QJ86" s="19" t="s">
        <v>611</v>
      </c>
      <c r="QP86" s="19" t="s">
        <v>611</v>
      </c>
      <c r="QQ86" s="18" t="s">
        <v>611</v>
      </c>
      <c r="RN86" s="19" t="s">
        <v>611</v>
      </c>
      <c r="RO86" s="19" t="s">
        <v>611</v>
      </c>
      <c r="RP86" s="19" t="s">
        <v>611</v>
      </c>
      <c r="RU86" s="19" t="s">
        <v>611</v>
      </c>
      <c r="RV86" s="19" t="s">
        <v>611</v>
      </c>
      <c r="SE86" s="19" t="s">
        <v>611</v>
      </c>
      <c r="SF86" s="19" t="s">
        <v>611</v>
      </c>
      <c r="SS86" s="19" t="s">
        <v>611</v>
      </c>
      <c r="ST86" s="19" t="s">
        <v>611</v>
      </c>
      <c r="SU86" s="19" t="s">
        <v>611</v>
      </c>
      <c r="SV86" s="19" t="s">
        <v>839</v>
      </c>
      <c r="SW86" s="19" t="s">
        <v>1450</v>
      </c>
      <c r="SX86" s="18">
        <f t="shared" si="44"/>
        <v>568462.73</v>
      </c>
      <c r="SY86" s="18">
        <f t="shared" si="45"/>
        <v>0</v>
      </c>
      <c r="SZ86" s="19" t="s">
        <v>611</v>
      </c>
      <c r="TC86" s="17">
        <v>82259.88</v>
      </c>
      <c r="TH86" s="18">
        <f t="shared" si="46"/>
        <v>174497.84</v>
      </c>
      <c r="TI86" s="18">
        <f t="shared" si="47"/>
        <v>311705.01</v>
      </c>
      <c r="TJ86" s="18">
        <f t="shared" si="48"/>
        <v>82259.88</v>
      </c>
      <c r="TK86" s="18">
        <f t="shared" si="49"/>
        <v>0</v>
      </c>
      <c r="TL86" s="19" t="s">
        <v>611</v>
      </c>
      <c r="TM86" s="19" t="s">
        <v>611</v>
      </c>
      <c r="TQ86" s="17">
        <v>174497.84</v>
      </c>
      <c r="TT86" s="19" t="s">
        <v>611</v>
      </c>
      <c r="TU86" s="19" t="s">
        <v>611</v>
      </c>
      <c r="UF86" s="17">
        <v>311705.01</v>
      </c>
      <c r="UI86" s="19" t="s">
        <v>611</v>
      </c>
      <c r="UJ86" s="19" t="s">
        <v>611</v>
      </c>
      <c r="UQ86" s="19" t="s">
        <v>611</v>
      </c>
      <c r="UR86" s="19" t="s">
        <v>611</v>
      </c>
      <c r="VC86" s="19" t="s">
        <v>611</v>
      </c>
      <c r="VD86" s="19" t="s">
        <v>611</v>
      </c>
      <c r="VI86" s="18">
        <f t="shared" si="50"/>
        <v>0</v>
      </c>
      <c r="VJ86" s="18">
        <f t="shared" si="51"/>
        <v>0</v>
      </c>
      <c r="VK86" s="18">
        <f t="shared" si="52"/>
        <v>0</v>
      </c>
      <c r="VL86" s="18">
        <f t="shared" si="53"/>
        <v>0</v>
      </c>
      <c r="VN86" s="19" t="s">
        <v>611</v>
      </c>
      <c r="VO86" s="19" t="s">
        <v>611</v>
      </c>
      <c r="VU86" s="19" t="s">
        <v>611</v>
      </c>
      <c r="VV86" s="19" t="s">
        <v>611</v>
      </c>
      <c r="WS86" s="19" t="s">
        <v>611</v>
      </c>
      <c r="WT86" s="19" t="s">
        <v>611</v>
      </c>
      <c r="WU86" s="19" t="s">
        <v>611</v>
      </c>
      <c r="WZ86" s="19" t="s">
        <v>611</v>
      </c>
      <c r="XA86" s="19" t="s">
        <v>611</v>
      </c>
      <c r="XJ86" s="19" t="s">
        <v>611</v>
      </c>
      <c r="XK86" s="19" t="s">
        <v>611</v>
      </c>
      <c r="XX86" s="19" t="s">
        <v>611</v>
      </c>
      <c r="XY86" s="19" t="s">
        <v>611</v>
      </c>
      <c r="XZ86" s="19" t="s">
        <v>2556</v>
      </c>
      <c r="YA86" s="17">
        <v>0</v>
      </c>
      <c r="YB86" s="19" t="s">
        <v>636</v>
      </c>
      <c r="YC86" s="19" t="s">
        <v>2557</v>
      </c>
      <c r="YD86" s="19" t="s">
        <v>610</v>
      </c>
    </row>
    <row r="87" spans="1:654" ht="15" customHeight="1">
      <c r="A87" s="17">
        <v>2024</v>
      </c>
      <c r="B87" s="17">
        <v>5921008</v>
      </c>
      <c r="C87" s="19" t="s">
        <v>2558</v>
      </c>
      <c r="D87" s="17">
        <v>0</v>
      </c>
      <c r="E87" s="19" t="s">
        <v>610</v>
      </c>
      <c r="F87" s="19" t="s">
        <v>611</v>
      </c>
      <c r="G87" s="22"/>
      <c r="H87" s="19" t="s">
        <v>611</v>
      </c>
      <c r="I87" s="22"/>
      <c r="J87" s="19" t="s">
        <v>611</v>
      </c>
      <c r="K87" s="22"/>
      <c r="L87" s="19" t="s">
        <v>611</v>
      </c>
      <c r="M87" s="22"/>
      <c r="N87" s="19" t="s">
        <v>611</v>
      </c>
      <c r="O87" s="22"/>
      <c r="P87" s="19" t="s">
        <v>611</v>
      </c>
      <c r="Q87" s="22"/>
      <c r="R87" s="19" t="s">
        <v>611</v>
      </c>
      <c r="S87" s="22"/>
      <c r="T87" s="22" t="s">
        <v>612</v>
      </c>
      <c r="U87" s="19" t="s">
        <v>611</v>
      </c>
      <c r="V87" s="19" t="s">
        <v>611</v>
      </c>
      <c r="W87" s="19" t="s">
        <v>611</v>
      </c>
      <c r="X87" s="19" t="s">
        <v>613</v>
      </c>
      <c r="Y87" s="19" t="s">
        <v>614</v>
      </c>
      <c r="Z87" s="19" t="s">
        <v>610</v>
      </c>
      <c r="AA87" s="19" t="s">
        <v>611</v>
      </c>
      <c r="AB87" s="22"/>
      <c r="AC87" s="19" t="s">
        <v>611</v>
      </c>
      <c r="AD87" s="22"/>
      <c r="AE87" s="19" t="s">
        <v>611</v>
      </c>
      <c r="AF87" s="22"/>
      <c r="AG87" s="19" t="s">
        <v>611</v>
      </c>
      <c r="AH87" s="22"/>
      <c r="AI87" s="19" t="s">
        <v>611</v>
      </c>
      <c r="AJ87" s="22"/>
      <c r="AK87" s="19" t="s">
        <v>611</v>
      </c>
      <c r="AL87" s="22"/>
      <c r="AM87" s="19" t="s">
        <v>611</v>
      </c>
      <c r="AN87" s="22"/>
      <c r="AO87" s="22" t="s">
        <v>612</v>
      </c>
      <c r="AP87" s="19" t="s">
        <v>611</v>
      </c>
      <c r="AQ87" s="19" t="s">
        <v>611</v>
      </c>
      <c r="AR87" s="19" t="s">
        <v>611</v>
      </c>
      <c r="AS87" s="19" t="s">
        <v>613</v>
      </c>
      <c r="AT87" s="19" t="s">
        <v>614</v>
      </c>
      <c r="AU87" s="18" t="s">
        <v>610</v>
      </c>
      <c r="AV87" s="19" t="s">
        <v>617</v>
      </c>
      <c r="AW87" s="19" t="s">
        <v>618</v>
      </c>
      <c r="AX87" s="19" t="s">
        <v>611</v>
      </c>
      <c r="AY87" s="19" t="s">
        <v>611</v>
      </c>
      <c r="AZ87" s="19" t="s">
        <v>619</v>
      </c>
      <c r="BA87" s="19" t="s">
        <v>611</v>
      </c>
      <c r="BB87" s="19" t="s">
        <v>611</v>
      </c>
      <c r="BC87" s="19" t="s">
        <v>610</v>
      </c>
      <c r="BD87" s="19" t="s">
        <v>611</v>
      </c>
      <c r="BI87" s="19" t="s">
        <v>611</v>
      </c>
      <c r="BL87" s="19" t="s">
        <v>611</v>
      </c>
      <c r="BM87" s="19" t="s">
        <v>827</v>
      </c>
      <c r="BN87" s="19" t="s">
        <v>828</v>
      </c>
      <c r="BO87" s="19" t="s">
        <v>611</v>
      </c>
      <c r="BP87" s="19" t="s">
        <v>611</v>
      </c>
      <c r="BQ87" s="19" t="s">
        <v>611</v>
      </c>
      <c r="BR87" s="19" t="s">
        <v>611</v>
      </c>
      <c r="BS87" s="19" t="s">
        <v>1450</v>
      </c>
      <c r="BT87" s="19" t="s">
        <v>610</v>
      </c>
      <c r="BY87" s="19" t="s">
        <v>611</v>
      </c>
      <c r="BZ87" s="19" t="s">
        <v>611</v>
      </c>
      <c r="CA87" s="19" t="s">
        <v>611</v>
      </c>
      <c r="CB87" s="19" t="s">
        <v>611</v>
      </c>
      <c r="CC87" s="19" t="s">
        <v>611</v>
      </c>
      <c r="CD87" s="19" t="s">
        <v>611</v>
      </c>
      <c r="CE87" s="19" t="s">
        <v>611</v>
      </c>
      <c r="CF87" s="19" t="s">
        <v>611</v>
      </c>
      <c r="CG87" s="19" t="s">
        <v>611</v>
      </c>
      <c r="CH87" s="19" t="s">
        <v>611</v>
      </c>
      <c r="CI87" s="19" t="s">
        <v>611</v>
      </c>
      <c r="CJ87" s="19" t="s">
        <v>611</v>
      </c>
      <c r="CK87" s="19" t="s">
        <v>611</v>
      </c>
      <c r="CL87" s="19" t="s">
        <v>611</v>
      </c>
      <c r="CM87" s="19" t="s">
        <v>611</v>
      </c>
      <c r="CN87" s="19" t="s">
        <v>611</v>
      </c>
      <c r="CO87" s="19" t="s">
        <v>663</v>
      </c>
      <c r="CP87" s="19" t="s">
        <v>611</v>
      </c>
      <c r="CQ87" s="19" t="s">
        <v>611</v>
      </c>
      <c r="CR87" s="19" t="s">
        <v>611</v>
      </c>
      <c r="CS87" s="19" t="s">
        <v>611</v>
      </c>
      <c r="CT87" s="19" t="s">
        <v>615</v>
      </c>
      <c r="CU87" s="19" t="s">
        <v>1482</v>
      </c>
      <c r="CV87" s="17">
        <v>21206</v>
      </c>
      <c r="CW87" s="17">
        <v>4639</v>
      </c>
      <c r="CX87" s="17">
        <v>1212</v>
      </c>
      <c r="CY87" s="19" t="s">
        <v>665</v>
      </c>
      <c r="CZ87" s="19" t="s">
        <v>611</v>
      </c>
      <c r="DA87" s="19" t="s">
        <v>611</v>
      </c>
      <c r="DB87" s="19" t="s">
        <v>611</v>
      </c>
      <c r="DC87" s="19" t="s">
        <v>611</v>
      </c>
      <c r="DD87" s="19" t="s">
        <v>611</v>
      </c>
      <c r="DE87" s="19" t="s">
        <v>611</v>
      </c>
      <c r="DF87" s="19" t="s">
        <v>611</v>
      </c>
      <c r="DG87" s="19" t="s">
        <v>611</v>
      </c>
      <c r="DK87" s="19" t="s">
        <v>611</v>
      </c>
      <c r="DL87" s="17">
        <v>0</v>
      </c>
      <c r="DM87" s="17">
        <v>2010</v>
      </c>
      <c r="DN87" s="17">
        <v>0</v>
      </c>
      <c r="DO87" s="17">
        <v>2010</v>
      </c>
      <c r="DP87" s="17">
        <v>0</v>
      </c>
      <c r="DQ87" s="17">
        <v>2010</v>
      </c>
      <c r="DR87" s="19" t="s">
        <v>611</v>
      </c>
      <c r="DS87" s="19" t="s">
        <v>610</v>
      </c>
      <c r="DT87" s="19" t="s">
        <v>610</v>
      </c>
      <c r="DU87" s="19" t="s">
        <v>610</v>
      </c>
      <c r="DV87" s="18" t="s">
        <v>610</v>
      </c>
      <c r="DW87" s="19" t="s">
        <v>610</v>
      </c>
      <c r="DX87" s="19" t="s">
        <v>611</v>
      </c>
      <c r="DY87" s="19" t="s">
        <v>611</v>
      </c>
      <c r="DZ87" s="19" t="s">
        <v>790</v>
      </c>
      <c r="EA87" s="19" t="s">
        <v>791</v>
      </c>
      <c r="EB87" s="19" t="s">
        <v>611</v>
      </c>
      <c r="EC87" s="19" t="s">
        <v>611</v>
      </c>
      <c r="ED87" s="19" t="s">
        <v>611</v>
      </c>
      <c r="EE87" s="19" t="s">
        <v>611</v>
      </c>
      <c r="EF87" s="19" t="s">
        <v>611</v>
      </c>
      <c r="EG87" s="19" t="s">
        <v>1450</v>
      </c>
      <c r="EH87" s="19" t="s">
        <v>625</v>
      </c>
      <c r="EI87" s="19" t="s">
        <v>672</v>
      </c>
      <c r="EJ87" s="19" t="s">
        <v>611</v>
      </c>
      <c r="EK87" s="19" t="s">
        <v>611</v>
      </c>
      <c r="EL87" s="19" t="s">
        <v>1101</v>
      </c>
      <c r="EM87" s="19" t="s">
        <v>611</v>
      </c>
      <c r="EN87" s="19" t="s">
        <v>611</v>
      </c>
      <c r="EO87" s="19" t="s">
        <v>611</v>
      </c>
      <c r="EP87" s="19" t="s">
        <v>611</v>
      </c>
      <c r="EQ87" s="19" t="s">
        <v>611</v>
      </c>
      <c r="ER87" s="19" t="s">
        <v>1163</v>
      </c>
      <c r="ES87" s="19" t="s">
        <v>954</v>
      </c>
      <c r="ET87" s="19" t="s">
        <v>611</v>
      </c>
      <c r="EU87" s="19" t="s">
        <v>611</v>
      </c>
      <c r="EV87" s="19" t="s">
        <v>611</v>
      </c>
      <c r="EW87" s="19" t="s">
        <v>611</v>
      </c>
      <c r="EX87" s="19" t="s">
        <v>611</v>
      </c>
      <c r="EY87" s="19" t="s">
        <v>1101</v>
      </c>
      <c r="EZ87" s="19" t="s">
        <v>611</v>
      </c>
      <c r="FA87" s="19" t="s">
        <v>611</v>
      </c>
      <c r="FB87" s="19" t="s">
        <v>611</v>
      </c>
      <c r="FC87" s="19" t="s">
        <v>611</v>
      </c>
      <c r="FD87" s="19" t="s">
        <v>1163</v>
      </c>
      <c r="FE87" s="19" t="s">
        <v>954</v>
      </c>
      <c r="FF87" s="19" t="s">
        <v>611</v>
      </c>
      <c r="FG87" s="19" t="s">
        <v>611</v>
      </c>
      <c r="FH87" s="19" t="s">
        <v>611</v>
      </c>
      <c r="FI87" s="19" t="s">
        <v>611</v>
      </c>
      <c r="FJ87" s="19" t="s">
        <v>2559</v>
      </c>
      <c r="FK87" s="18" t="s">
        <v>1101</v>
      </c>
      <c r="FL87" s="18" t="s">
        <v>1138</v>
      </c>
      <c r="FM87" s="19" t="s">
        <v>625</v>
      </c>
      <c r="FN87" s="19" t="s">
        <v>672</v>
      </c>
      <c r="FO87" s="19" t="s">
        <v>611</v>
      </c>
      <c r="FP87" s="19" t="s">
        <v>611</v>
      </c>
      <c r="FQ87" s="19" t="s">
        <v>611</v>
      </c>
      <c r="FR87" s="19" t="s">
        <v>611</v>
      </c>
      <c r="FS87" s="19" t="s">
        <v>611</v>
      </c>
      <c r="FT87" s="19" t="s">
        <v>611</v>
      </c>
      <c r="FU87" s="19" t="s">
        <v>629</v>
      </c>
      <c r="FV87" s="19" t="s">
        <v>611</v>
      </c>
      <c r="FW87" s="19" t="s">
        <v>611</v>
      </c>
      <c r="FX87" s="19" t="s">
        <v>611</v>
      </c>
      <c r="FY87" s="19" t="s">
        <v>611</v>
      </c>
      <c r="FZ87" s="19" t="s">
        <v>631</v>
      </c>
      <c r="GA87" s="19" t="s">
        <v>611</v>
      </c>
      <c r="GB87" s="19" t="s">
        <v>611</v>
      </c>
      <c r="GC87" s="19" t="s">
        <v>611</v>
      </c>
      <c r="GD87" s="19" t="s">
        <v>611</v>
      </c>
      <c r="GE87" s="19" t="s">
        <v>611</v>
      </c>
      <c r="GF87" s="19" t="s">
        <v>611</v>
      </c>
      <c r="GG87" s="19" t="s">
        <v>611</v>
      </c>
      <c r="GH87" s="19" t="s">
        <v>611</v>
      </c>
      <c r="GI87" s="19" t="s">
        <v>611</v>
      </c>
      <c r="GJ87" s="19" t="s">
        <v>611</v>
      </c>
      <c r="GK87" s="19" t="s">
        <v>683</v>
      </c>
      <c r="GL87" s="19" t="s">
        <v>629</v>
      </c>
      <c r="GM87" s="19" t="s">
        <v>611</v>
      </c>
      <c r="GN87" s="19" t="s">
        <v>611</v>
      </c>
      <c r="GO87" s="19" t="s">
        <v>611</v>
      </c>
      <c r="GP87" s="19" t="s">
        <v>611</v>
      </c>
      <c r="GQ87" s="19" t="s">
        <v>611</v>
      </c>
      <c r="GR87" s="19" t="s">
        <v>611</v>
      </c>
      <c r="GS87" s="19" t="s">
        <v>611</v>
      </c>
      <c r="GT87" s="19" t="s">
        <v>611</v>
      </c>
      <c r="GU87" s="19" t="s">
        <v>611</v>
      </c>
      <c r="GV87" s="19" t="s">
        <v>631</v>
      </c>
      <c r="GW87" s="19" t="s">
        <v>611</v>
      </c>
      <c r="GX87" s="19" t="s">
        <v>611</v>
      </c>
      <c r="GY87" s="19" t="s">
        <v>611</v>
      </c>
      <c r="GZ87" s="19" t="s">
        <v>611</v>
      </c>
      <c r="HA87" s="19" t="s">
        <v>2560</v>
      </c>
      <c r="HB87" s="18" t="s">
        <v>2561</v>
      </c>
      <c r="HC87" s="18" t="s">
        <v>854</v>
      </c>
      <c r="HD87" s="19" t="s">
        <v>625</v>
      </c>
      <c r="HE87" s="19" t="s">
        <v>672</v>
      </c>
      <c r="HF87" s="19" t="s">
        <v>611</v>
      </c>
      <c r="HG87" s="19" t="s">
        <v>611</v>
      </c>
      <c r="HH87" s="19" t="s">
        <v>611</v>
      </c>
      <c r="HI87" s="19" t="s">
        <v>611</v>
      </c>
      <c r="HJ87" s="19" t="s">
        <v>695</v>
      </c>
      <c r="HK87" s="19" t="s">
        <v>611</v>
      </c>
      <c r="HL87" s="19" t="s">
        <v>611</v>
      </c>
      <c r="HM87" s="19" t="s">
        <v>611</v>
      </c>
      <c r="HN87" s="19" t="s">
        <v>611</v>
      </c>
      <c r="HO87" s="19" t="s">
        <v>611</v>
      </c>
      <c r="HP87" s="19" t="s">
        <v>611</v>
      </c>
      <c r="HQ87" s="19" t="s">
        <v>611</v>
      </c>
      <c r="HR87" s="19" t="s">
        <v>699</v>
      </c>
      <c r="HS87" s="19" t="s">
        <v>611</v>
      </c>
      <c r="HT87" s="19" t="s">
        <v>611</v>
      </c>
      <c r="HU87" s="19" t="s">
        <v>611</v>
      </c>
      <c r="HV87" s="19" t="s">
        <v>611</v>
      </c>
      <c r="HW87" s="19" t="s">
        <v>611</v>
      </c>
      <c r="HX87" s="19" t="s">
        <v>611</v>
      </c>
      <c r="HY87" s="19" t="s">
        <v>611</v>
      </c>
      <c r="HZ87" s="19" t="s">
        <v>611</v>
      </c>
      <c r="IA87" s="19" t="s">
        <v>611</v>
      </c>
      <c r="IB87" s="18" t="s">
        <v>1533</v>
      </c>
      <c r="IC87" s="18" t="s">
        <v>699</v>
      </c>
      <c r="ID87" s="19" t="s">
        <v>2562</v>
      </c>
      <c r="IE87" s="19" t="s">
        <v>625</v>
      </c>
      <c r="IF87" s="19" t="s">
        <v>672</v>
      </c>
      <c r="IG87" s="19" t="s">
        <v>611</v>
      </c>
      <c r="IH87" s="18" t="s">
        <v>855</v>
      </c>
      <c r="II87" s="19" t="s">
        <v>611</v>
      </c>
      <c r="IJ87" s="19" t="s">
        <v>611</v>
      </c>
      <c r="IK87" s="19" t="s">
        <v>611</v>
      </c>
      <c r="IL87" s="19" t="s">
        <v>714</v>
      </c>
      <c r="IM87" s="19" t="s">
        <v>611</v>
      </c>
      <c r="IN87" s="19" t="s">
        <v>611</v>
      </c>
      <c r="IO87" s="19" t="s">
        <v>611</v>
      </c>
      <c r="IP87" s="19" t="s">
        <v>611</v>
      </c>
      <c r="IQ87" s="19" t="s">
        <v>718</v>
      </c>
      <c r="IR87" s="19" t="s">
        <v>611</v>
      </c>
      <c r="IS87" s="19" t="s">
        <v>611</v>
      </c>
      <c r="IT87" s="19" t="s">
        <v>611</v>
      </c>
      <c r="IU87" s="19" t="s">
        <v>611</v>
      </c>
      <c r="IV87" s="19" t="s">
        <v>611</v>
      </c>
      <c r="IW87" s="19" t="s">
        <v>611</v>
      </c>
      <c r="IX87" s="19" t="s">
        <v>714</v>
      </c>
      <c r="IY87" s="19" t="s">
        <v>611</v>
      </c>
      <c r="IZ87" s="19" t="s">
        <v>611</v>
      </c>
      <c r="JA87" s="19" t="s">
        <v>611</v>
      </c>
      <c r="JB87" s="19" t="s">
        <v>611</v>
      </c>
      <c r="JC87" s="19" t="s">
        <v>611</v>
      </c>
      <c r="JD87" s="19" t="s">
        <v>611</v>
      </c>
      <c r="JE87" s="19" t="s">
        <v>611</v>
      </c>
      <c r="JF87" s="19" t="s">
        <v>718</v>
      </c>
      <c r="JG87" s="19" t="s">
        <v>611</v>
      </c>
      <c r="JH87" s="19" t="s">
        <v>611</v>
      </c>
      <c r="JI87" s="19" t="s">
        <v>2562</v>
      </c>
      <c r="JJ87" s="18" t="s">
        <v>2563</v>
      </c>
      <c r="JK87" s="18" t="s">
        <v>2563</v>
      </c>
      <c r="JL87" s="19" t="s">
        <v>638</v>
      </c>
      <c r="JM87" s="17">
        <v>2</v>
      </c>
      <c r="JN87" s="19" t="s">
        <v>611</v>
      </c>
      <c r="JP87" s="19" t="s">
        <v>611</v>
      </c>
      <c r="JR87" s="19" t="s">
        <v>611</v>
      </c>
      <c r="JT87" s="19" t="s">
        <v>611</v>
      </c>
      <c r="JU87" s="19" t="s">
        <v>730</v>
      </c>
      <c r="JV87" s="17">
        <v>0</v>
      </c>
      <c r="JW87" s="19" t="s">
        <v>611</v>
      </c>
      <c r="JY87" s="19" t="s">
        <v>611</v>
      </c>
      <c r="KA87" s="19" t="s">
        <v>611</v>
      </c>
      <c r="KC87" s="19" t="s">
        <v>611</v>
      </c>
      <c r="KD87" s="19" t="s">
        <v>611</v>
      </c>
      <c r="KF87" s="19" t="s">
        <v>611</v>
      </c>
      <c r="KH87" s="19" t="s">
        <v>610</v>
      </c>
      <c r="KI87" s="19" t="s">
        <v>611</v>
      </c>
      <c r="KJ87" s="19" t="s">
        <v>611</v>
      </c>
      <c r="KK87" s="19" t="s">
        <v>639</v>
      </c>
      <c r="KL87" s="19" t="s">
        <v>640</v>
      </c>
      <c r="KM87" s="19" t="s">
        <v>611</v>
      </c>
      <c r="KN87" s="19" t="s">
        <v>611</v>
      </c>
      <c r="KO87" s="19" t="s">
        <v>641</v>
      </c>
      <c r="KP87" s="19" t="s">
        <v>611</v>
      </c>
      <c r="KQ87" s="19" t="s">
        <v>611</v>
      </c>
      <c r="KR87" s="19" t="s">
        <v>642</v>
      </c>
      <c r="KS87" s="19" t="s">
        <v>1450</v>
      </c>
      <c r="KT87" s="19" t="s">
        <v>611</v>
      </c>
      <c r="KU87" s="19" t="s">
        <v>611</v>
      </c>
      <c r="KV87" s="19" t="s">
        <v>739</v>
      </c>
      <c r="KW87" s="19" t="s">
        <v>2564</v>
      </c>
      <c r="KX87" s="19" t="s">
        <v>644</v>
      </c>
      <c r="KY87" s="19" t="s">
        <v>2565</v>
      </c>
      <c r="KZ87" s="19" t="s">
        <v>611</v>
      </c>
      <c r="LA87" s="19" t="s">
        <v>611</v>
      </c>
      <c r="LB87" s="19" t="s">
        <v>744</v>
      </c>
      <c r="LC87" s="19" t="s">
        <v>1450</v>
      </c>
      <c r="LD87" s="19" t="s">
        <v>611</v>
      </c>
      <c r="LE87" s="19" t="s">
        <v>611</v>
      </c>
      <c r="LF87" s="19" t="s">
        <v>746</v>
      </c>
      <c r="LG87" s="19" t="s">
        <v>1450</v>
      </c>
      <c r="LH87" s="19" t="s">
        <v>748</v>
      </c>
      <c r="LI87" s="19" t="s">
        <v>1450</v>
      </c>
      <c r="LJ87" s="19" t="s">
        <v>611</v>
      </c>
      <c r="LK87" s="19" t="s">
        <v>611</v>
      </c>
      <c r="LL87" s="19" t="s">
        <v>752</v>
      </c>
      <c r="LM87" s="19" t="s">
        <v>1450</v>
      </c>
      <c r="LN87" s="19" t="s">
        <v>611</v>
      </c>
      <c r="LO87" s="19" t="s">
        <v>611</v>
      </c>
      <c r="LP87" s="19" t="s">
        <v>611</v>
      </c>
      <c r="LQ87" s="19" t="s">
        <v>611</v>
      </c>
      <c r="LR87" s="19" t="s">
        <v>611</v>
      </c>
      <c r="LS87" s="19" t="s">
        <v>611</v>
      </c>
      <c r="LT87" s="19" t="s">
        <v>611</v>
      </c>
      <c r="LU87" s="19" t="s">
        <v>758</v>
      </c>
      <c r="LV87" s="19" t="s">
        <v>759</v>
      </c>
      <c r="LW87" s="19" t="s">
        <v>760</v>
      </c>
      <c r="LX87" s="19" t="s">
        <v>761</v>
      </c>
      <c r="LY87" s="19" t="s">
        <v>762</v>
      </c>
      <c r="LZ87" s="19" t="s">
        <v>763</v>
      </c>
      <c r="MA87" s="19" t="s">
        <v>611</v>
      </c>
      <c r="MB87" s="19" t="s">
        <v>611</v>
      </c>
      <c r="MC87" s="19" t="s">
        <v>611</v>
      </c>
      <c r="MD87" s="19" t="s">
        <v>767</v>
      </c>
      <c r="ME87" s="19" t="s">
        <v>768</v>
      </c>
      <c r="MF87" s="19" t="s">
        <v>769</v>
      </c>
      <c r="MG87" s="19" t="s">
        <v>611</v>
      </c>
      <c r="MH87" s="19" t="s">
        <v>611</v>
      </c>
      <c r="MI87" s="19" t="s">
        <v>611</v>
      </c>
      <c r="MJ87" s="19" t="s">
        <v>1450</v>
      </c>
      <c r="MK87" s="19" t="s">
        <v>771</v>
      </c>
      <c r="ML87" s="19" t="s">
        <v>772</v>
      </c>
      <c r="MM87" s="19" t="s">
        <v>611</v>
      </c>
      <c r="MN87" s="19" t="s">
        <v>611</v>
      </c>
      <c r="MO87" s="19" t="s">
        <v>611</v>
      </c>
      <c r="MP87" s="19" t="s">
        <v>610</v>
      </c>
      <c r="MQ87" s="19" t="s">
        <v>611</v>
      </c>
      <c r="MR87" s="19" t="s">
        <v>611</v>
      </c>
      <c r="MS87" s="19" t="s">
        <v>611</v>
      </c>
      <c r="MT87" s="19" t="s">
        <v>648</v>
      </c>
      <c r="MU87" s="19" t="s">
        <v>611</v>
      </c>
      <c r="MV87" s="19" t="s">
        <v>611</v>
      </c>
      <c r="MW87" s="19" t="s">
        <v>611</v>
      </c>
      <c r="MX87" s="19" t="s">
        <v>611</v>
      </c>
      <c r="MY87" s="19" t="s">
        <v>611</v>
      </c>
      <c r="MZ87" s="19" t="s">
        <v>611</v>
      </c>
      <c r="NA87" s="19" t="s">
        <v>611</v>
      </c>
      <c r="NB87" s="19" t="s">
        <v>611</v>
      </c>
      <c r="NC87" s="19" t="s">
        <v>611</v>
      </c>
      <c r="ND87" s="19" t="s">
        <v>611</v>
      </c>
      <c r="NE87" s="19" t="s">
        <v>611</v>
      </c>
      <c r="NF87" s="19" t="s">
        <v>611</v>
      </c>
      <c r="NG87" s="19" t="s">
        <v>611</v>
      </c>
      <c r="NH87" s="19" t="s">
        <v>611</v>
      </c>
      <c r="NI87" s="19" t="s">
        <v>611</v>
      </c>
      <c r="NJ87" s="19" t="s">
        <v>611</v>
      </c>
      <c r="NK87" s="19" t="s">
        <v>611</v>
      </c>
      <c r="NL87" s="19" t="s">
        <v>611</v>
      </c>
      <c r="NM87" s="19" t="s">
        <v>611</v>
      </c>
      <c r="NN87" s="19" t="s">
        <v>863</v>
      </c>
      <c r="NO87" s="19" t="s">
        <v>1450</v>
      </c>
      <c r="NP87" s="18">
        <f t="shared" si="36"/>
        <v>0</v>
      </c>
      <c r="NQ87" s="18">
        <f t="shared" si="37"/>
        <v>0</v>
      </c>
      <c r="NR87" s="18">
        <f>SUM(OD87,QD87)</f>
        <v>0</v>
      </c>
      <c r="NS87" s="18">
        <f>SUM(OE87,QE87)</f>
        <v>0</v>
      </c>
      <c r="NT87" s="18">
        <f>SUM(OF87,QF87)</f>
        <v>0</v>
      </c>
      <c r="NU87" s="18">
        <f>SUM(OG87,QG87)</f>
        <v>0</v>
      </c>
      <c r="NV87" s="17">
        <v>196555</v>
      </c>
      <c r="OD87" s="18">
        <f t="shared" si="38"/>
        <v>0</v>
      </c>
      <c r="OE87" s="18">
        <f>SUM(OR87,OS87,OT87,OU87,OV87,OW87,OX87,OY87,OZ87,PA87,PB87,PC87,PD87,PE87)</f>
        <v>0</v>
      </c>
      <c r="OF87" s="18">
        <f>SUM(NW87,NX87,NY87,NZ87,OA87,OB87,OC87,OI87,PF87,PG87,PH87,PI87,PJ87,PK87,PM87)</f>
        <v>0</v>
      </c>
      <c r="OG87" s="18">
        <f t="shared" si="39"/>
        <v>0</v>
      </c>
      <c r="OH87" s="19"/>
      <c r="OI87" s="18" t="s">
        <v>611</v>
      </c>
      <c r="OQ87" s="19" t="s">
        <v>611</v>
      </c>
      <c r="PE87" s="19" t="s">
        <v>611</v>
      </c>
      <c r="PL87" s="19" t="s">
        <v>611</v>
      </c>
      <c r="PM87" s="19" t="s">
        <v>611</v>
      </c>
      <c r="PX87" s="19" t="s">
        <v>611</v>
      </c>
      <c r="PY87" s="19" t="s">
        <v>611</v>
      </c>
      <c r="QD87" s="18">
        <f t="shared" si="40"/>
        <v>0</v>
      </c>
      <c r="QE87" s="18">
        <f t="shared" si="41"/>
        <v>0</v>
      </c>
      <c r="QF87" s="18">
        <f t="shared" si="42"/>
        <v>0</v>
      </c>
      <c r="QG87" s="18">
        <f t="shared" si="43"/>
        <v>0</v>
      </c>
      <c r="QI87" s="19" t="s">
        <v>611</v>
      </c>
      <c r="QJ87" s="19" t="s">
        <v>611</v>
      </c>
      <c r="QP87" s="19" t="s">
        <v>611</v>
      </c>
      <c r="QQ87" s="18" t="s">
        <v>611</v>
      </c>
      <c r="RN87" s="19" t="s">
        <v>611</v>
      </c>
      <c r="RO87" s="19" t="s">
        <v>611</v>
      </c>
      <c r="RP87" s="19" t="s">
        <v>611</v>
      </c>
      <c r="RU87" s="19" t="s">
        <v>611</v>
      </c>
      <c r="RV87" s="19" t="s">
        <v>611</v>
      </c>
      <c r="SE87" s="19" t="s">
        <v>611</v>
      </c>
      <c r="SF87" s="19" t="s">
        <v>611</v>
      </c>
      <c r="SS87" s="19" t="s">
        <v>611</v>
      </c>
      <c r="ST87" s="19" t="s">
        <v>611</v>
      </c>
      <c r="SU87" s="19" t="s">
        <v>2566</v>
      </c>
      <c r="SV87" s="19" t="s">
        <v>611</v>
      </c>
      <c r="SW87" s="19" t="s">
        <v>2567</v>
      </c>
      <c r="SX87" s="18">
        <f t="shared" si="44"/>
        <v>0</v>
      </c>
      <c r="SY87" s="18">
        <f t="shared" si="45"/>
        <v>134164</v>
      </c>
      <c r="SZ87" s="19" t="s">
        <v>611</v>
      </c>
      <c r="TH87" s="18">
        <f t="shared" si="46"/>
        <v>0</v>
      </c>
      <c r="TI87" s="18">
        <f t="shared" si="47"/>
        <v>0</v>
      </c>
      <c r="TJ87" s="18">
        <f t="shared" si="48"/>
        <v>0</v>
      </c>
      <c r="TK87" s="18">
        <f t="shared" si="49"/>
        <v>0</v>
      </c>
      <c r="TL87" s="19" t="s">
        <v>611</v>
      </c>
      <c r="TM87" s="19" t="s">
        <v>611</v>
      </c>
      <c r="TT87" s="19" t="s">
        <v>611</v>
      </c>
      <c r="TU87" s="19" t="s">
        <v>611</v>
      </c>
      <c r="UI87" s="19" t="s">
        <v>611</v>
      </c>
      <c r="UJ87" s="19" t="s">
        <v>611</v>
      </c>
      <c r="UQ87" s="19" t="s">
        <v>611</v>
      </c>
      <c r="UR87" s="19" t="s">
        <v>611</v>
      </c>
      <c r="VC87" s="19" t="s">
        <v>611</v>
      </c>
      <c r="VD87" s="19" t="s">
        <v>611</v>
      </c>
      <c r="VI87" s="18">
        <f t="shared" si="50"/>
        <v>0</v>
      </c>
      <c r="VJ87" s="18">
        <f t="shared" si="51"/>
        <v>134164</v>
      </c>
      <c r="VK87" s="18">
        <f t="shared" si="52"/>
        <v>0</v>
      </c>
      <c r="VL87" s="18">
        <f t="shared" si="53"/>
        <v>0</v>
      </c>
      <c r="VN87" s="19" t="s">
        <v>611</v>
      </c>
      <c r="VO87" s="19" t="s">
        <v>611</v>
      </c>
      <c r="VU87" s="19" t="s">
        <v>611</v>
      </c>
      <c r="VV87" s="19" t="s">
        <v>611</v>
      </c>
      <c r="WE87" s="17">
        <v>134164</v>
      </c>
      <c r="WS87" s="19" t="s">
        <v>611</v>
      </c>
      <c r="WT87" s="19" t="s">
        <v>611</v>
      </c>
      <c r="WU87" s="19" t="s">
        <v>611</v>
      </c>
      <c r="WZ87" s="19" t="s">
        <v>611</v>
      </c>
      <c r="XA87" s="19" t="s">
        <v>611</v>
      </c>
      <c r="XJ87" s="19" t="s">
        <v>611</v>
      </c>
      <c r="XK87" s="19" t="s">
        <v>611</v>
      </c>
      <c r="XX87" s="19" t="s">
        <v>611</v>
      </c>
      <c r="XY87" s="19" t="s">
        <v>611</v>
      </c>
      <c r="XZ87" s="19" t="s">
        <v>2568</v>
      </c>
      <c r="YA87" s="17">
        <v>0</v>
      </c>
      <c r="YB87" s="19" t="s">
        <v>1926</v>
      </c>
      <c r="YC87" s="19" t="s">
        <v>2569</v>
      </c>
      <c r="YD87" s="19" t="s">
        <v>610</v>
      </c>
    </row>
    <row r="88" spans="1:654" ht="15" customHeight="1">
      <c r="A88" s="17">
        <v>2024</v>
      </c>
      <c r="B88" s="17">
        <v>5931026</v>
      </c>
      <c r="C88" s="19" t="s">
        <v>2570</v>
      </c>
      <c r="D88" s="17">
        <v>0</v>
      </c>
      <c r="E88" s="19" t="s">
        <v>610</v>
      </c>
      <c r="F88" s="19" t="s">
        <v>611</v>
      </c>
      <c r="G88" s="22"/>
      <c r="H88" s="19" t="s">
        <v>611</v>
      </c>
      <c r="I88" s="22"/>
      <c r="J88" s="19" t="s">
        <v>611</v>
      </c>
      <c r="K88" s="22"/>
      <c r="L88" s="19" t="s">
        <v>611</v>
      </c>
      <c r="M88" s="22"/>
      <c r="N88" s="19" t="s">
        <v>611</v>
      </c>
      <c r="O88" s="22"/>
      <c r="P88" s="19" t="s">
        <v>611</v>
      </c>
      <c r="Q88" s="22"/>
      <c r="R88" s="19" t="s">
        <v>611</v>
      </c>
      <c r="S88" s="22"/>
      <c r="T88" s="22" t="s">
        <v>612</v>
      </c>
      <c r="U88" s="19" t="s">
        <v>611</v>
      </c>
      <c r="V88" s="19" t="s">
        <v>611</v>
      </c>
      <c r="W88" s="19" t="s">
        <v>611</v>
      </c>
      <c r="X88" s="19" t="s">
        <v>613</v>
      </c>
      <c r="Y88" s="19" t="s">
        <v>614</v>
      </c>
      <c r="Z88" s="19" t="s">
        <v>610</v>
      </c>
      <c r="AA88" s="19" t="s">
        <v>611</v>
      </c>
      <c r="AB88" s="22"/>
      <c r="AC88" s="19" t="s">
        <v>611</v>
      </c>
      <c r="AD88" s="22"/>
      <c r="AE88" s="19" t="s">
        <v>611</v>
      </c>
      <c r="AF88" s="22"/>
      <c r="AG88" s="19" t="s">
        <v>611</v>
      </c>
      <c r="AH88" s="22"/>
      <c r="AI88" s="19" t="s">
        <v>611</v>
      </c>
      <c r="AJ88" s="22"/>
      <c r="AK88" s="19" t="s">
        <v>611</v>
      </c>
      <c r="AL88" s="22"/>
      <c r="AM88" s="19" t="s">
        <v>611</v>
      </c>
      <c r="AN88" s="22"/>
      <c r="AO88" s="22" t="s">
        <v>612</v>
      </c>
      <c r="AP88" s="19" t="s">
        <v>611</v>
      </c>
      <c r="AQ88" s="19" t="s">
        <v>611</v>
      </c>
      <c r="AR88" s="19" t="s">
        <v>611</v>
      </c>
      <c r="AS88" s="19" t="s">
        <v>613</v>
      </c>
      <c r="AT88" s="19" t="s">
        <v>614</v>
      </c>
      <c r="AU88" s="18" t="s">
        <v>610</v>
      </c>
      <c r="AV88" s="19" t="s">
        <v>617</v>
      </c>
      <c r="AW88" s="19" t="s">
        <v>618</v>
      </c>
      <c r="AX88" s="19" t="s">
        <v>611</v>
      </c>
      <c r="AY88" s="19" t="s">
        <v>611</v>
      </c>
      <c r="AZ88" s="19" t="s">
        <v>619</v>
      </c>
      <c r="BA88" s="19" t="s">
        <v>611</v>
      </c>
      <c r="BB88" s="19" t="s">
        <v>611</v>
      </c>
      <c r="BC88" s="19" t="s">
        <v>610</v>
      </c>
      <c r="BD88" s="19" t="s">
        <v>611</v>
      </c>
      <c r="BI88" s="19" t="s">
        <v>611</v>
      </c>
      <c r="BL88" s="19" t="s">
        <v>611</v>
      </c>
      <c r="BM88" s="19" t="s">
        <v>827</v>
      </c>
      <c r="BN88" s="19" t="s">
        <v>828</v>
      </c>
      <c r="BO88" s="19" t="s">
        <v>611</v>
      </c>
      <c r="BP88" s="19" t="s">
        <v>611</v>
      </c>
      <c r="BQ88" s="19" t="s">
        <v>611</v>
      </c>
      <c r="BR88" s="19" t="s">
        <v>611</v>
      </c>
      <c r="BS88" s="19" t="s">
        <v>611</v>
      </c>
      <c r="BT88" s="19" t="s">
        <v>610</v>
      </c>
      <c r="BY88" s="19" t="s">
        <v>611</v>
      </c>
      <c r="BZ88" s="19" t="s">
        <v>611</v>
      </c>
      <c r="CA88" s="19" t="s">
        <v>611</v>
      </c>
      <c r="CB88" s="19" t="s">
        <v>611</v>
      </c>
      <c r="CC88" s="19" t="s">
        <v>611</v>
      </c>
      <c r="CD88" s="19" t="s">
        <v>611</v>
      </c>
      <c r="CE88" s="19" t="s">
        <v>611</v>
      </c>
      <c r="CF88" s="19" t="s">
        <v>611</v>
      </c>
      <c r="CG88" s="19" t="s">
        <v>611</v>
      </c>
      <c r="CH88" s="19" t="s">
        <v>611</v>
      </c>
      <c r="CI88" s="19" t="s">
        <v>611</v>
      </c>
      <c r="CJ88" s="19" t="s">
        <v>611</v>
      </c>
      <c r="CK88" s="19" t="s">
        <v>611</v>
      </c>
      <c r="CL88" s="19" t="s">
        <v>611</v>
      </c>
      <c r="CM88" s="19" t="s">
        <v>611</v>
      </c>
      <c r="CN88" s="19" t="s">
        <v>611</v>
      </c>
      <c r="CO88" s="19" t="s">
        <v>611</v>
      </c>
      <c r="CP88" s="19" t="s">
        <v>621</v>
      </c>
      <c r="CQ88" s="19" t="s">
        <v>622</v>
      </c>
      <c r="CR88" s="19" t="s">
        <v>611</v>
      </c>
      <c r="CS88" s="19" t="s">
        <v>611</v>
      </c>
      <c r="CT88" s="19" t="s">
        <v>610</v>
      </c>
      <c r="CU88" s="19" t="s">
        <v>611</v>
      </c>
      <c r="CY88" s="19" t="s">
        <v>611</v>
      </c>
      <c r="CZ88" s="19" t="s">
        <v>611</v>
      </c>
      <c r="DA88" s="19" t="s">
        <v>611</v>
      </c>
      <c r="DB88" s="19" t="s">
        <v>611</v>
      </c>
      <c r="DC88" s="19" t="s">
        <v>611</v>
      </c>
      <c r="DD88" s="19" t="s">
        <v>611</v>
      </c>
      <c r="DE88" s="19" t="s">
        <v>611</v>
      </c>
      <c r="DF88" s="19" t="s">
        <v>611</v>
      </c>
      <c r="DG88" s="19" t="s">
        <v>611</v>
      </c>
      <c r="DK88" s="19" t="s">
        <v>611</v>
      </c>
      <c r="DL88" s="17">
        <v>0</v>
      </c>
      <c r="DN88" s="17">
        <v>0</v>
      </c>
      <c r="DP88" s="17">
        <v>0</v>
      </c>
      <c r="DR88" s="19" t="s">
        <v>611</v>
      </c>
      <c r="DS88" s="19" t="s">
        <v>610</v>
      </c>
      <c r="DT88" s="19" t="s">
        <v>610</v>
      </c>
      <c r="DU88" s="19" t="s">
        <v>610</v>
      </c>
      <c r="DV88" s="18" t="s">
        <v>610</v>
      </c>
      <c r="DW88" s="19" t="s">
        <v>610</v>
      </c>
      <c r="DX88" s="19" t="s">
        <v>611</v>
      </c>
      <c r="DY88" s="19" t="s">
        <v>611</v>
      </c>
      <c r="DZ88" s="19" t="s">
        <v>611</v>
      </c>
      <c r="EA88" s="19" t="s">
        <v>611</v>
      </c>
      <c r="EB88" s="19" t="s">
        <v>611</v>
      </c>
      <c r="EC88" s="19" t="s">
        <v>611</v>
      </c>
      <c r="ED88" s="19" t="s">
        <v>611</v>
      </c>
      <c r="EE88" s="19" t="s">
        <v>623</v>
      </c>
      <c r="EF88" s="19" t="s">
        <v>1820</v>
      </c>
      <c r="EG88" s="19" t="s">
        <v>611</v>
      </c>
      <c r="EH88" s="19" t="s">
        <v>625</v>
      </c>
      <c r="EI88" s="19" t="s">
        <v>611</v>
      </c>
      <c r="EJ88" s="19" t="s">
        <v>611</v>
      </c>
      <c r="EK88" s="19" t="s">
        <v>611</v>
      </c>
      <c r="EL88" s="19" t="s">
        <v>611</v>
      </c>
      <c r="EM88" s="19" t="s">
        <v>611</v>
      </c>
      <c r="EN88" s="19" t="s">
        <v>626</v>
      </c>
      <c r="EO88" s="19" t="s">
        <v>611</v>
      </c>
      <c r="EP88" s="19" t="s">
        <v>611</v>
      </c>
      <c r="EQ88" s="19" t="s">
        <v>611</v>
      </c>
      <c r="ER88" s="19" t="s">
        <v>611</v>
      </c>
      <c r="ES88" s="19" t="s">
        <v>611</v>
      </c>
      <c r="ET88" s="19" t="s">
        <v>611</v>
      </c>
      <c r="EU88" s="19" t="s">
        <v>611</v>
      </c>
      <c r="EV88" s="19" t="s">
        <v>611</v>
      </c>
      <c r="EW88" s="19" t="s">
        <v>611</v>
      </c>
      <c r="EX88" s="19" t="s">
        <v>611</v>
      </c>
      <c r="EY88" s="19" t="s">
        <v>611</v>
      </c>
      <c r="EZ88" s="19" t="s">
        <v>611</v>
      </c>
      <c r="FA88" s="19" t="s">
        <v>611</v>
      </c>
      <c r="FB88" s="19" t="s">
        <v>611</v>
      </c>
      <c r="FC88" s="19" t="s">
        <v>611</v>
      </c>
      <c r="FD88" s="19" t="s">
        <v>611</v>
      </c>
      <c r="FE88" s="19" t="s">
        <v>611</v>
      </c>
      <c r="FF88" s="19" t="s">
        <v>611</v>
      </c>
      <c r="FG88" s="19" t="s">
        <v>611</v>
      </c>
      <c r="FH88" s="19" t="s">
        <v>611</v>
      </c>
      <c r="FI88" s="19" t="s">
        <v>611</v>
      </c>
      <c r="FJ88" s="19" t="s">
        <v>2571</v>
      </c>
      <c r="FK88" s="18" t="s">
        <v>628</v>
      </c>
      <c r="FL88" s="18"/>
      <c r="FM88" s="19" t="s">
        <v>611</v>
      </c>
      <c r="FN88" s="19" t="s">
        <v>611</v>
      </c>
      <c r="FO88" s="19" t="s">
        <v>832</v>
      </c>
      <c r="FP88" s="19" t="s">
        <v>611</v>
      </c>
      <c r="FQ88" s="19" t="s">
        <v>611</v>
      </c>
      <c r="FR88" s="19" t="s">
        <v>611</v>
      </c>
      <c r="FS88" s="19" t="s">
        <v>611</v>
      </c>
      <c r="FT88" s="19" t="s">
        <v>611</v>
      </c>
      <c r="FU88" s="19" t="s">
        <v>611</v>
      </c>
      <c r="FV88" s="19" t="s">
        <v>611</v>
      </c>
      <c r="FW88" s="19" t="s">
        <v>611</v>
      </c>
      <c r="FX88" s="19" t="s">
        <v>611</v>
      </c>
      <c r="FY88" s="19" t="s">
        <v>611</v>
      </c>
      <c r="FZ88" s="19" t="s">
        <v>611</v>
      </c>
      <c r="GA88" s="19" t="s">
        <v>611</v>
      </c>
      <c r="GB88" s="19" t="s">
        <v>611</v>
      </c>
      <c r="GC88" s="19" t="s">
        <v>611</v>
      </c>
      <c r="GD88" s="19" t="s">
        <v>611</v>
      </c>
      <c r="GE88" s="19" t="s">
        <v>611</v>
      </c>
      <c r="GF88" s="19" t="s">
        <v>611</v>
      </c>
      <c r="GG88" s="19" t="s">
        <v>611</v>
      </c>
      <c r="GH88" s="19" t="s">
        <v>611</v>
      </c>
      <c r="GI88" s="19" t="s">
        <v>611</v>
      </c>
      <c r="GJ88" s="19" t="s">
        <v>611</v>
      </c>
      <c r="GK88" s="19" t="s">
        <v>611</v>
      </c>
      <c r="GL88" s="19" t="s">
        <v>611</v>
      </c>
      <c r="GM88" s="19" t="s">
        <v>611</v>
      </c>
      <c r="GN88" s="19" t="s">
        <v>611</v>
      </c>
      <c r="GO88" s="19" t="s">
        <v>611</v>
      </c>
      <c r="GP88" s="19" t="s">
        <v>611</v>
      </c>
      <c r="GQ88" s="19" t="s">
        <v>611</v>
      </c>
      <c r="GR88" s="19" t="s">
        <v>611</v>
      </c>
      <c r="GS88" s="19" t="s">
        <v>611</v>
      </c>
      <c r="GT88" s="19" t="s">
        <v>611</v>
      </c>
      <c r="GU88" s="19" t="s">
        <v>611</v>
      </c>
      <c r="GV88" s="19" t="s">
        <v>611</v>
      </c>
      <c r="GW88" s="19" t="s">
        <v>611</v>
      </c>
      <c r="GX88" s="19" t="s">
        <v>611</v>
      </c>
      <c r="GY88" s="19" t="s">
        <v>611</v>
      </c>
      <c r="GZ88" s="19" t="s">
        <v>611</v>
      </c>
      <c r="HA88" s="19" t="s">
        <v>636</v>
      </c>
      <c r="HB88" s="18" t="s">
        <v>832</v>
      </c>
      <c r="HC88" s="18" t="s">
        <v>832</v>
      </c>
      <c r="HD88" s="19" t="s">
        <v>611</v>
      </c>
      <c r="HE88" s="19" t="s">
        <v>611</v>
      </c>
      <c r="HF88" s="19" t="s">
        <v>634</v>
      </c>
      <c r="HG88" s="19" t="s">
        <v>611</v>
      </c>
      <c r="HH88" s="19" t="s">
        <v>611</v>
      </c>
      <c r="HI88" s="19" t="s">
        <v>611</v>
      </c>
      <c r="HJ88" s="19" t="s">
        <v>611</v>
      </c>
      <c r="HK88" s="19" t="s">
        <v>611</v>
      </c>
      <c r="HL88" s="19" t="s">
        <v>611</v>
      </c>
      <c r="HM88" s="19" t="s">
        <v>611</v>
      </c>
      <c r="HN88" s="19" t="s">
        <v>611</v>
      </c>
      <c r="HO88" s="19" t="s">
        <v>611</v>
      </c>
      <c r="HP88" s="19" t="s">
        <v>611</v>
      </c>
      <c r="HQ88" s="19" t="s">
        <v>611</v>
      </c>
      <c r="HR88" s="19" t="s">
        <v>611</v>
      </c>
      <c r="HS88" s="19" t="s">
        <v>611</v>
      </c>
      <c r="HT88" s="19" t="s">
        <v>611</v>
      </c>
      <c r="HU88" s="19" t="s">
        <v>611</v>
      </c>
      <c r="HV88" s="19" t="s">
        <v>611</v>
      </c>
      <c r="HW88" s="19" t="s">
        <v>611</v>
      </c>
      <c r="HX88" s="19" t="s">
        <v>611</v>
      </c>
      <c r="HY88" s="19" t="s">
        <v>611</v>
      </c>
      <c r="HZ88" s="19" t="s">
        <v>611</v>
      </c>
      <c r="IA88" s="19" t="s">
        <v>611</v>
      </c>
      <c r="IB88" s="18" t="s">
        <v>635</v>
      </c>
      <c r="IC88" s="18" t="s">
        <v>634</v>
      </c>
      <c r="ID88" s="19" t="s">
        <v>636</v>
      </c>
      <c r="IE88" s="19" t="s">
        <v>611</v>
      </c>
      <c r="IF88" s="19" t="s">
        <v>672</v>
      </c>
      <c r="IG88" s="19" t="s">
        <v>611</v>
      </c>
      <c r="IH88" s="18" t="s">
        <v>942</v>
      </c>
      <c r="II88" s="19" t="s">
        <v>611</v>
      </c>
      <c r="IJ88" s="19" t="s">
        <v>611</v>
      </c>
      <c r="IK88" s="19" t="s">
        <v>611</v>
      </c>
      <c r="IL88" s="19" t="s">
        <v>611</v>
      </c>
      <c r="IM88" s="19" t="s">
        <v>611</v>
      </c>
      <c r="IN88" s="19" t="s">
        <v>611</v>
      </c>
      <c r="IO88" s="19" t="s">
        <v>611</v>
      </c>
      <c r="IP88" s="19" t="s">
        <v>611</v>
      </c>
      <c r="IQ88" s="19" t="s">
        <v>611</v>
      </c>
      <c r="IR88" s="19" t="s">
        <v>611</v>
      </c>
      <c r="IS88" s="19" t="s">
        <v>611</v>
      </c>
      <c r="IT88" s="19" t="s">
        <v>611</v>
      </c>
      <c r="IU88" s="19" t="s">
        <v>611</v>
      </c>
      <c r="IV88" s="19" t="s">
        <v>611</v>
      </c>
      <c r="IW88" s="19" t="s">
        <v>611</v>
      </c>
      <c r="IX88" s="19" t="s">
        <v>611</v>
      </c>
      <c r="IY88" s="19" t="s">
        <v>611</v>
      </c>
      <c r="IZ88" s="19" t="s">
        <v>611</v>
      </c>
      <c r="JA88" s="19" t="s">
        <v>611</v>
      </c>
      <c r="JB88" s="19" t="s">
        <v>611</v>
      </c>
      <c r="JC88" s="19" t="s">
        <v>611</v>
      </c>
      <c r="JD88" s="19" t="s">
        <v>611</v>
      </c>
      <c r="JE88" s="19" t="s">
        <v>611</v>
      </c>
      <c r="JF88" s="19" t="s">
        <v>611</v>
      </c>
      <c r="JG88" s="19" t="s">
        <v>611</v>
      </c>
      <c r="JH88" s="19" t="s">
        <v>2572</v>
      </c>
      <c r="JI88" s="19" t="s">
        <v>2573</v>
      </c>
      <c r="JJ88" s="18"/>
      <c r="JK88" s="18" t="s">
        <v>2572</v>
      </c>
      <c r="JL88" s="19" t="s">
        <v>611</v>
      </c>
      <c r="JN88" s="19" t="s">
        <v>611</v>
      </c>
      <c r="JP88" s="19" t="s">
        <v>611</v>
      </c>
      <c r="JR88" s="19" t="s">
        <v>611</v>
      </c>
      <c r="JT88" s="19" t="s">
        <v>634</v>
      </c>
      <c r="JU88" s="19" t="s">
        <v>611</v>
      </c>
      <c r="JW88" s="19" t="s">
        <v>611</v>
      </c>
      <c r="JY88" s="19" t="s">
        <v>611</v>
      </c>
      <c r="KA88" s="19" t="s">
        <v>732</v>
      </c>
      <c r="KB88" s="17">
        <v>30000</v>
      </c>
      <c r="KC88" s="19" t="s">
        <v>611</v>
      </c>
      <c r="KD88" s="19" t="s">
        <v>611</v>
      </c>
      <c r="KF88" s="19" t="s">
        <v>611</v>
      </c>
      <c r="KH88" s="19" t="s">
        <v>610</v>
      </c>
      <c r="KI88" s="19" t="s">
        <v>611</v>
      </c>
      <c r="KJ88" s="19" t="s">
        <v>611</v>
      </c>
      <c r="KK88" s="19" t="s">
        <v>639</v>
      </c>
      <c r="KL88" s="19" t="s">
        <v>640</v>
      </c>
      <c r="KM88" s="19" t="s">
        <v>611</v>
      </c>
      <c r="KN88" s="19" t="s">
        <v>611</v>
      </c>
      <c r="KO88" s="19" t="s">
        <v>611</v>
      </c>
      <c r="KP88" s="19" t="s">
        <v>611</v>
      </c>
      <c r="KQ88" s="19" t="s">
        <v>610</v>
      </c>
      <c r="KR88" s="19" t="s">
        <v>642</v>
      </c>
      <c r="KS88" s="19" t="s">
        <v>636</v>
      </c>
      <c r="KT88" s="19" t="s">
        <v>611</v>
      </c>
      <c r="KU88" s="19" t="s">
        <v>611</v>
      </c>
      <c r="KV88" s="19" t="s">
        <v>739</v>
      </c>
      <c r="KW88" s="19" t="s">
        <v>2574</v>
      </c>
      <c r="KX88" s="19" t="s">
        <v>644</v>
      </c>
      <c r="KY88" s="19" t="s">
        <v>2572</v>
      </c>
      <c r="KZ88" s="19" t="s">
        <v>611</v>
      </c>
      <c r="LA88" s="19" t="s">
        <v>611</v>
      </c>
      <c r="LB88" s="19" t="s">
        <v>611</v>
      </c>
      <c r="LC88" s="19" t="s">
        <v>611</v>
      </c>
      <c r="LD88" s="19" t="s">
        <v>611</v>
      </c>
      <c r="LE88" s="19" t="s">
        <v>611</v>
      </c>
      <c r="LF88" s="19" t="s">
        <v>611</v>
      </c>
      <c r="LG88" s="19" t="s">
        <v>611</v>
      </c>
      <c r="LH88" s="19" t="s">
        <v>611</v>
      </c>
      <c r="LI88" s="19" t="s">
        <v>611</v>
      </c>
      <c r="LJ88" s="19" t="s">
        <v>611</v>
      </c>
      <c r="LK88" s="19" t="s">
        <v>611</v>
      </c>
      <c r="LL88" s="19" t="s">
        <v>611</v>
      </c>
      <c r="LM88" s="19" t="s">
        <v>611</v>
      </c>
      <c r="LN88" s="19" t="s">
        <v>611</v>
      </c>
      <c r="LO88" s="19" t="s">
        <v>611</v>
      </c>
      <c r="LP88" s="19" t="s">
        <v>611</v>
      </c>
      <c r="LQ88" s="19" t="s">
        <v>611</v>
      </c>
      <c r="LR88" s="19" t="s">
        <v>611</v>
      </c>
      <c r="LS88" s="19" t="s">
        <v>611</v>
      </c>
      <c r="LT88" s="19" t="s">
        <v>611</v>
      </c>
      <c r="LU88" s="19" t="s">
        <v>611</v>
      </c>
      <c r="LV88" s="19" t="s">
        <v>611</v>
      </c>
      <c r="LW88" s="19" t="s">
        <v>611</v>
      </c>
      <c r="LX88" s="19" t="s">
        <v>611</v>
      </c>
      <c r="LY88" s="19" t="s">
        <v>611</v>
      </c>
      <c r="LZ88" s="19" t="s">
        <v>611</v>
      </c>
      <c r="MA88" s="19" t="s">
        <v>611</v>
      </c>
      <c r="MB88" s="19" t="s">
        <v>611</v>
      </c>
      <c r="MC88" s="19" t="s">
        <v>611</v>
      </c>
      <c r="MD88" s="19" t="s">
        <v>611</v>
      </c>
      <c r="ME88" s="19" t="s">
        <v>611</v>
      </c>
      <c r="MF88" s="19" t="s">
        <v>611</v>
      </c>
      <c r="MG88" s="19" t="s">
        <v>611</v>
      </c>
      <c r="MH88" s="19" t="s">
        <v>1385</v>
      </c>
      <c r="MI88" s="19" t="s">
        <v>611</v>
      </c>
      <c r="MJ88" s="19" t="s">
        <v>611</v>
      </c>
      <c r="MK88" s="19" t="s">
        <v>611</v>
      </c>
      <c r="ML88" s="19" t="s">
        <v>611</v>
      </c>
      <c r="MM88" s="19" t="s">
        <v>611</v>
      </c>
      <c r="MN88" s="19" t="s">
        <v>634</v>
      </c>
      <c r="MO88" s="19" t="s">
        <v>611</v>
      </c>
      <c r="MP88" s="19" t="s">
        <v>610</v>
      </c>
      <c r="MQ88" s="19" t="s">
        <v>611</v>
      </c>
      <c r="MR88" s="19" t="s">
        <v>611</v>
      </c>
      <c r="MS88" s="19" t="s">
        <v>882</v>
      </c>
      <c r="MT88" s="19" t="s">
        <v>648</v>
      </c>
      <c r="MU88" s="19" t="s">
        <v>883</v>
      </c>
      <c r="MV88" s="19" t="s">
        <v>611</v>
      </c>
      <c r="MW88" s="19" t="s">
        <v>611</v>
      </c>
      <c r="MX88" s="19" t="s">
        <v>611</v>
      </c>
      <c r="MY88" s="19" t="s">
        <v>611</v>
      </c>
      <c r="MZ88" s="19" t="s">
        <v>611</v>
      </c>
      <c r="NA88" s="19" t="s">
        <v>611</v>
      </c>
      <c r="NB88" s="19" t="s">
        <v>611</v>
      </c>
      <c r="NC88" s="19" t="s">
        <v>611</v>
      </c>
      <c r="ND88" s="19" t="s">
        <v>611</v>
      </c>
      <c r="NE88" s="19" t="s">
        <v>611</v>
      </c>
      <c r="NF88" s="19" t="s">
        <v>611</v>
      </c>
      <c r="NG88" s="19" t="s">
        <v>611</v>
      </c>
      <c r="NH88" s="19" t="s">
        <v>611</v>
      </c>
      <c r="NI88" s="19" t="s">
        <v>611</v>
      </c>
      <c r="NJ88" s="19" t="s">
        <v>611</v>
      </c>
      <c r="NK88" s="19" t="s">
        <v>611</v>
      </c>
      <c r="NL88" s="19" t="s">
        <v>649</v>
      </c>
      <c r="NM88" s="19" t="s">
        <v>611</v>
      </c>
      <c r="NN88" s="19" t="s">
        <v>611</v>
      </c>
      <c r="NO88" s="19" t="s">
        <v>611</v>
      </c>
      <c r="NP88" s="18">
        <f t="shared" si="36"/>
        <v>35836</v>
      </c>
      <c r="NQ88" s="18">
        <f t="shared" si="37"/>
        <v>0</v>
      </c>
      <c r="NR88" s="18">
        <f>SUM(OD88,QD88)</f>
        <v>35836</v>
      </c>
      <c r="NS88" s="18">
        <f>SUM(OE88,QE88)</f>
        <v>0</v>
      </c>
      <c r="NT88" s="18">
        <f>SUM(OF88,QF88)</f>
        <v>0</v>
      </c>
      <c r="NU88" s="18">
        <f>SUM(OG88,QG88)</f>
        <v>0</v>
      </c>
      <c r="NV88" s="17">
        <v>131418</v>
      </c>
      <c r="OD88" s="18">
        <f t="shared" si="38"/>
        <v>35836</v>
      </c>
      <c r="OE88" s="18">
        <f>SUM(OR88,OS88,OT88,OU88,OV88,OW88,OX88,OY88,OZ88,PA88,PB88,PC88,PD88,PE88)</f>
        <v>0</v>
      </c>
      <c r="OF88" s="18">
        <f>SUM(NW88,NX88,NY88,NZ88,OA88,OB88,OC88,OI88,PF88,PG88,PH88,PI88,PJ88,PK88,PM88)</f>
        <v>0</v>
      </c>
      <c r="OG88" s="18">
        <f t="shared" si="39"/>
        <v>0</v>
      </c>
      <c r="OH88" s="19"/>
      <c r="OI88" s="18" t="s">
        <v>611</v>
      </c>
      <c r="OM88" s="17">
        <v>35836</v>
      </c>
      <c r="OQ88" s="19" t="s">
        <v>611</v>
      </c>
      <c r="PE88" s="19" t="s">
        <v>611</v>
      </c>
      <c r="PL88" s="19" t="s">
        <v>611</v>
      </c>
      <c r="PM88" s="19" t="s">
        <v>611</v>
      </c>
      <c r="PX88" s="19" t="s">
        <v>611</v>
      </c>
      <c r="PY88" s="19" t="s">
        <v>611</v>
      </c>
      <c r="QD88" s="18">
        <f t="shared" si="40"/>
        <v>0</v>
      </c>
      <c r="QE88" s="18">
        <f t="shared" si="41"/>
        <v>0</v>
      </c>
      <c r="QF88" s="18">
        <f t="shared" si="42"/>
        <v>0</v>
      </c>
      <c r="QG88" s="18">
        <f t="shared" si="43"/>
        <v>0</v>
      </c>
      <c r="QI88" s="19" t="s">
        <v>611</v>
      </c>
      <c r="QJ88" s="19" t="s">
        <v>611</v>
      </c>
      <c r="QP88" s="19" t="s">
        <v>611</v>
      </c>
      <c r="QQ88" s="18" t="s">
        <v>611</v>
      </c>
      <c r="RN88" s="19" t="s">
        <v>611</v>
      </c>
      <c r="RO88" s="19" t="s">
        <v>611</v>
      </c>
      <c r="RP88" s="19" t="s">
        <v>611</v>
      </c>
      <c r="RU88" s="19" t="s">
        <v>611</v>
      </c>
      <c r="RV88" s="19" t="s">
        <v>611</v>
      </c>
      <c r="SE88" s="19" t="s">
        <v>611</v>
      </c>
      <c r="SF88" s="19" t="s">
        <v>611</v>
      </c>
      <c r="SS88" s="19" t="s">
        <v>611</v>
      </c>
      <c r="ST88" s="19" t="s">
        <v>611</v>
      </c>
      <c r="SU88" s="19" t="s">
        <v>611</v>
      </c>
      <c r="SV88" s="19" t="s">
        <v>839</v>
      </c>
      <c r="SW88" s="19" t="s">
        <v>2575</v>
      </c>
      <c r="SX88" s="18">
        <f t="shared" si="44"/>
        <v>114164</v>
      </c>
      <c r="SY88" s="18">
        <f t="shared" si="45"/>
        <v>0</v>
      </c>
      <c r="SZ88" s="19" t="s">
        <v>611</v>
      </c>
      <c r="TH88" s="18">
        <f t="shared" si="46"/>
        <v>114164</v>
      </c>
      <c r="TI88" s="18">
        <f t="shared" si="47"/>
        <v>0</v>
      </c>
      <c r="TJ88" s="18">
        <f t="shared" si="48"/>
        <v>0</v>
      </c>
      <c r="TK88" s="18">
        <f t="shared" si="49"/>
        <v>0</v>
      </c>
      <c r="TL88" s="19" t="s">
        <v>611</v>
      </c>
      <c r="TM88" s="19" t="s">
        <v>611</v>
      </c>
      <c r="TQ88" s="17">
        <v>114164</v>
      </c>
      <c r="TT88" s="19" t="s">
        <v>611</v>
      </c>
      <c r="TU88" s="19" t="s">
        <v>611</v>
      </c>
      <c r="UI88" s="19" t="s">
        <v>611</v>
      </c>
      <c r="UJ88" s="19" t="s">
        <v>611</v>
      </c>
      <c r="UQ88" s="19" t="s">
        <v>611</v>
      </c>
      <c r="UR88" s="19" t="s">
        <v>611</v>
      </c>
      <c r="VC88" s="19" t="s">
        <v>611</v>
      </c>
      <c r="VD88" s="19" t="s">
        <v>611</v>
      </c>
      <c r="VI88" s="18">
        <f t="shared" si="50"/>
        <v>0</v>
      </c>
      <c r="VJ88" s="18">
        <f t="shared" si="51"/>
        <v>0</v>
      </c>
      <c r="VK88" s="18">
        <f t="shared" si="52"/>
        <v>0</v>
      </c>
      <c r="VL88" s="18">
        <f t="shared" si="53"/>
        <v>0</v>
      </c>
      <c r="VN88" s="19" t="s">
        <v>611</v>
      </c>
      <c r="VO88" s="19" t="s">
        <v>611</v>
      </c>
      <c r="VU88" s="19" t="s">
        <v>611</v>
      </c>
      <c r="VV88" s="19" t="s">
        <v>611</v>
      </c>
      <c r="WS88" s="19" t="s">
        <v>611</v>
      </c>
      <c r="WT88" s="19" t="s">
        <v>611</v>
      </c>
      <c r="WU88" s="19" t="s">
        <v>611</v>
      </c>
      <c r="WZ88" s="19" t="s">
        <v>611</v>
      </c>
      <c r="XA88" s="19" t="s">
        <v>611</v>
      </c>
      <c r="XJ88" s="19" t="s">
        <v>611</v>
      </c>
      <c r="XK88" s="19" t="s">
        <v>611</v>
      </c>
      <c r="XX88" s="19" t="s">
        <v>611</v>
      </c>
      <c r="XY88" s="19" t="s">
        <v>611</v>
      </c>
      <c r="XZ88" s="19" t="s">
        <v>2576</v>
      </c>
      <c r="YA88" s="17">
        <v>0</v>
      </c>
      <c r="YB88" s="19" t="s">
        <v>636</v>
      </c>
      <c r="YC88" s="19" t="s">
        <v>2577</v>
      </c>
      <c r="YD88" s="19" t="s">
        <v>610</v>
      </c>
    </row>
    <row r="89" spans="1:654" ht="15" customHeight="1">
      <c r="A89" s="17">
        <v>2024</v>
      </c>
      <c r="B89" s="17">
        <v>5915065</v>
      </c>
      <c r="C89" s="19" t="s">
        <v>2578</v>
      </c>
      <c r="D89" s="17">
        <v>0.14000000000000001</v>
      </c>
      <c r="E89" s="19" t="s">
        <v>610</v>
      </c>
      <c r="F89" s="19" t="s">
        <v>611</v>
      </c>
      <c r="G89" s="22"/>
      <c r="H89" s="19" t="s">
        <v>611</v>
      </c>
      <c r="I89" s="22"/>
      <c r="J89" s="19" t="s">
        <v>611</v>
      </c>
      <c r="K89" s="22"/>
      <c r="L89" s="19" t="s">
        <v>611</v>
      </c>
      <c r="M89" s="22"/>
      <c r="N89" s="19" t="s">
        <v>611</v>
      </c>
      <c r="O89" s="22"/>
      <c r="P89" s="19" t="s">
        <v>611</v>
      </c>
      <c r="Q89" s="22"/>
      <c r="R89" s="19" t="s">
        <v>611</v>
      </c>
      <c r="S89" s="22"/>
      <c r="T89" s="22" t="s">
        <v>612</v>
      </c>
      <c r="U89" s="19" t="s">
        <v>611</v>
      </c>
      <c r="V89" s="19" t="s">
        <v>611</v>
      </c>
      <c r="W89" s="19" t="s">
        <v>655</v>
      </c>
      <c r="X89" s="19" t="s">
        <v>611</v>
      </c>
      <c r="Y89" s="19" t="s">
        <v>611</v>
      </c>
      <c r="Z89" s="19" t="s">
        <v>610</v>
      </c>
      <c r="AA89" s="19" t="s">
        <v>611</v>
      </c>
      <c r="AB89" s="22"/>
      <c r="AC89" s="19" t="s">
        <v>611</v>
      </c>
      <c r="AD89" s="22"/>
      <c r="AE89" s="19" t="s">
        <v>611</v>
      </c>
      <c r="AF89" s="22"/>
      <c r="AG89" s="19" t="s">
        <v>611</v>
      </c>
      <c r="AH89" s="22"/>
      <c r="AI89" s="19" t="s">
        <v>611</v>
      </c>
      <c r="AJ89" s="22"/>
      <c r="AK89" s="19" t="s">
        <v>611</v>
      </c>
      <c r="AL89" s="22"/>
      <c r="AM89" s="19" t="s">
        <v>611</v>
      </c>
      <c r="AN89" s="22"/>
      <c r="AO89" s="22" t="s">
        <v>612</v>
      </c>
      <c r="AP89" s="19" t="s">
        <v>611</v>
      </c>
      <c r="AQ89" s="19" t="s">
        <v>611</v>
      </c>
      <c r="AR89" s="19" t="s">
        <v>655</v>
      </c>
      <c r="AS89" s="19" t="s">
        <v>611</v>
      </c>
      <c r="AT89" s="19" t="s">
        <v>611</v>
      </c>
      <c r="AU89" s="18" t="s">
        <v>610</v>
      </c>
      <c r="AV89" s="19" t="s">
        <v>617</v>
      </c>
      <c r="AW89" s="19" t="s">
        <v>618</v>
      </c>
      <c r="AX89" s="19" t="s">
        <v>659</v>
      </c>
      <c r="AY89" s="19" t="s">
        <v>611</v>
      </c>
      <c r="AZ89" s="19" t="s">
        <v>611</v>
      </c>
      <c r="BA89" s="19" t="s">
        <v>611</v>
      </c>
      <c r="BB89" s="19" t="s">
        <v>611</v>
      </c>
      <c r="BC89" s="19" t="s">
        <v>610</v>
      </c>
      <c r="BD89" s="19" t="s">
        <v>611</v>
      </c>
      <c r="BI89" s="19" t="s">
        <v>611</v>
      </c>
      <c r="BL89" s="19" t="s">
        <v>611</v>
      </c>
      <c r="BM89" s="19" t="s">
        <v>827</v>
      </c>
      <c r="BN89" s="19" t="s">
        <v>828</v>
      </c>
      <c r="BO89" s="19" t="s">
        <v>611</v>
      </c>
      <c r="BP89" s="19" t="s">
        <v>611</v>
      </c>
      <c r="BQ89" s="19" t="s">
        <v>611</v>
      </c>
      <c r="BR89" s="19" t="s">
        <v>611</v>
      </c>
      <c r="BS89" s="19" t="s">
        <v>2579</v>
      </c>
      <c r="BT89" s="19" t="s">
        <v>610</v>
      </c>
      <c r="BY89" s="19" t="s">
        <v>611</v>
      </c>
      <c r="BZ89" s="19" t="s">
        <v>611</v>
      </c>
      <c r="CA89" s="19" t="s">
        <v>611</v>
      </c>
      <c r="CB89" s="19" t="s">
        <v>611</v>
      </c>
      <c r="CC89" s="19" t="s">
        <v>611</v>
      </c>
      <c r="CD89" s="19" t="s">
        <v>611</v>
      </c>
      <c r="CE89" s="19" t="s">
        <v>611</v>
      </c>
      <c r="CF89" s="19" t="s">
        <v>611</v>
      </c>
      <c r="CG89" s="19" t="s">
        <v>611</v>
      </c>
      <c r="CH89" s="19" t="s">
        <v>611</v>
      </c>
      <c r="CI89" s="19" t="s">
        <v>611</v>
      </c>
      <c r="CJ89" s="19" t="s">
        <v>611</v>
      </c>
      <c r="CK89" s="19" t="s">
        <v>611</v>
      </c>
      <c r="CL89" s="19" t="s">
        <v>611</v>
      </c>
      <c r="CM89" s="19" t="s">
        <v>611</v>
      </c>
      <c r="CN89" s="19" t="s">
        <v>611</v>
      </c>
      <c r="CO89" s="19" t="s">
        <v>611</v>
      </c>
      <c r="CP89" s="19" t="s">
        <v>621</v>
      </c>
      <c r="CQ89" s="19" t="s">
        <v>622</v>
      </c>
      <c r="CR89" s="19" t="s">
        <v>611</v>
      </c>
      <c r="CS89" s="19" t="s">
        <v>611</v>
      </c>
      <c r="CT89" s="19" t="s">
        <v>610</v>
      </c>
      <c r="CU89" s="19" t="s">
        <v>611</v>
      </c>
      <c r="CY89" s="19" t="s">
        <v>611</v>
      </c>
      <c r="CZ89" s="19" t="s">
        <v>611</v>
      </c>
      <c r="DA89" s="19" t="s">
        <v>611</v>
      </c>
      <c r="DB89" s="19" t="s">
        <v>611</v>
      </c>
      <c r="DC89" s="19" t="s">
        <v>611</v>
      </c>
      <c r="DD89" s="19" t="s">
        <v>611</v>
      </c>
      <c r="DE89" s="19" t="s">
        <v>611</v>
      </c>
      <c r="DF89" s="19" t="s">
        <v>611</v>
      </c>
      <c r="DG89" s="19" t="s">
        <v>611</v>
      </c>
      <c r="DK89" s="19" t="s">
        <v>611</v>
      </c>
      <c r="DL89" s="17">
        <v>40</v>
      </c>
      <c r="DM89" s="17">
        <v>2007</v>
      </c>
      <c r="DN89" s="17">
        <v>60</v>
      </c>
      <c r="DO89" s="17">
        <v>2007</v>
      </c>
      <c r="DP89" s="17">
        <v>80</v>
      </c>
      <c r="DQ89" s="17">
        <v>2007</v>
      </c>
      <c r="DR89" s="19" t="s">
        <v>2580</v>
      </c>
      <c r="DS89" s="19" t="s">
        <v>610</v>
      </c>
      <c r="DT89" s="19" t="s">
        <v>610</v>
      </c>
      <c r="DU89" s="19" t="s">
        <v>610</v>
      </c>
      <c r="DV89" s="18" t="s">
        <v>610</v>
      </c>
      <c r="DW89" s="19" t="s">
        <v>610</v>
      </c>
      <c r="DX89" s="19" t="s">
        <v>611</v>
      </c>
      <c r="DY89" s="19" t="s">
        <v>611</v>
      </c>
      <c r="DZ89" s="19" t="s">
        <v>611</v>
      </c>
      <c r="EA89" s="19" t="s">
        <v>791</v>
      </c>
      <c r="EB89" s="19" t="s">
        <v>848</v>
      </c>
      <c r="EC89" s="19" t="s">
        <v>611</v>
      </c>
      <c r="ED89" s="19" t="s">
        <v>611</v>
      </c>
      <c r="EE89" s="19" t="s">
        <v>611</v>
      </c>
      <c r="EF89" s="19" t="s">
        <v>611</v>
      </c>
      <c r="EG89" s="19" t="s">
        <v>611</v>
      </c>
      <c r="EH89" s="19" t="s">
        <v>625</v>
      </c>
      <c r="EI89" s="19" t="s">
        <v>611</v>
      </c>
      <c r="EJ89" s="19" t="s">
        <v>611</v>
      </c>
      <c r="EK89" s="19" t="s">
        <v>849</v>
      </c>
      <c r="EL89" s="19" t="s">
        <v>611</v>
      </c>
      <c r="EM89" s="19" t="s">
        <v>611</v>
      </c>
      <c r="EN89" s="19" t="s">
        <v>626</v>
      </c>
      <c r="EO89" s="19" t="s">
        <v>611</v>
      </c>
      <c r="EP89" s="19" t="s">
        <v>611</v>
      </c>
      <c r="EQ89" s="19" t="s">
        <v>611</v>
      </c>
      <c r="ER89" s="19" t="s">
        <v>611</v>
      </c>
      <c r="ES89" s="19" t="s">
        <v>611</v>
      </c>
      <c r="ET89" s="19" t="s">
        <v>611</v>
      </c>
      <c r="EU89" s="19" t="s">
        <v>611</v>
      </c>
      <c r="EV89" s="19" t="s">
        <v>611</v>
      </c>
      <c r="EW89" s="19" t="s">
        <v>611</v>
      </c>
      <c r="EX89" s="19" t="s">
        <v>611</v>
      </c>
      <c r="EY89" s="19" t="s">
        <v>611</v>
      </c>
      <c r="EZ89" s="19" t="s">
        <v>611</v>
      </c>
      <c r="FA89" s="19" t="s">
        <v>611</v>
      </c>
      <c r="FB89" s="19" t="s">
        <v>611</v>
      </c>
      <c r="FC89" s="19" t="s">
        <v>611</v>
      </c>
      <c r="FD89" s="19" t="s">
        <v>611</v>
      </c>
      <c r="FE89" s="19" t="s">
        <v>611</v>
      </c>
      <c r="FF89" s="19" t="s">
        <v>611</v>
      </c>
      <c r="FG89" s="19" t="s">
        <v>611</v>
      </c>
      <c r="FH89" s="19" t="s">
        <v>611</v>
      </c>
      <c r="FI89" s="19" t="s">
        <v>611</v>
      </c>
      <c r="FJ89" s="19" t="s">
        <v>2581</v>
      </c>
      <c r="FK89" s="18" t="s">
        <v>1678</v>
      </c>
      <c r="FL89" s="18"/>
      <c r="FM89" s="19" t="s">
        <v>611</v>
      </c>
      <c r="FN89" s="19" t="s">
        <v>611</v>
      </c>
      <c r="FO89" s="19" t="s">
        <v>832</v>
      </c>
      <c r="FP89" s="19" t="s">
        <v>611</v>
      </c>
      <c r="FQ89" s="19" t="s">
        <v>611</v>
      </c>
      <c r="FR89" s="19" t="s">
        <v>611</v>
      </c>
      <c r="FS89" s="19" t="s">
        <v>611</v>
      </c>
      <c r="FT89" s="19" t="s">
        <v>611</v>
      </c>
      <c r="FU89" s="19" t="s">
        <v>611</v>
      </c>
      <c r="FV89" s="19" t="s">
        <v>611</v>
      </c>
      <c r="FW89" s="19" t="s">
        <v>611</v>
      </c>
      <c r="FX89" s="19" t="s">
        <v>611</v>
      </c>
      <c r="FY89" s="19" t="s">
        <v>611</v>
      </c>
      <c r="FZ89" s="19" t="s">
        <v>611</v>
      </c>
      <c r="GA89" s="19" t="s">
        <v>611</v>
      </c>
      <c r="GB89" s="19" t="s">
        <v>611</v>
      </c>
      <c r="GC89" s="19" t="s">
        <v>611</v>
      </c>
      <c r="GD89" s="19" t="s">
        <v>611</v>
      </c>
      <c r="GE89" s="19" t="s">
        <v>611</v>
      </c>
      <c r="GF89" s="19" t="s">
        <v>611</v>
      </c>
      <c r="GG89" s="19" t="s">
        <v>611</v>
      </c>
      <c r="GH89" s="19" t="s">
        <v>611</v>
      </c>
      <c r="GI89" s="19" t="s">
        <v>611</v>
      </c>
      <c r="GJ89" s="19" t="s">
        <v>611</v>
      </c>
      <c r="GK89" s="19" t="s">
        <v>611</v>
      </c>
      <c r="GL89" s="19" t="s">
        <v>611</v>
      </c>
      <c r="GM89" s="19" t="s">
        <v>611</v>
      </c>
      <c r="GN89" s="19" t="s">
        <v>611</v>
      </c>
      <c r="GO89" s="19" t="s">
        <v>611</v>
      </c>
      <c r="GP89" s="19" t="s">
        <v>611</v>
      </c>
      <c r="GQ89" s="19" t="s">
        <v>611</v>
      </c>
      <c r="GR89" s="19" t="s">
        <v>611</v>
      </c>
      <c r="GS89" s="19" t="s">
        <v>611</v>
      </c>
      <c r="GT89" s="19" t="s">
        <v>611</v>
      </c>
      <c r="GU89" s="19" t="s">
        <v>611</v>
      </c>
      <c r="GV89" s="19" t="s">
        <v>611</v>
      </c>
      <c r="GW89" s="19" t="s">
        <v>611</v>
      </c>
      <c r="GX89" s="19" t="s">
        <v>611</v>
      </c>
      <c r="GY89" s="19" t="s">
        <v>611</v>
      </c>
      <c r="GZ89" s="19" t="s">
        <v>611</v>
      </c>
      <c r="HA89" s="19" t="s">
        <v>2582</v>
      </c>
      <c r="HB89" s="18" t="s">
        <v>832</v>
      </c>
      <c r="HC89" s="18" t="s">
        <v>832</v>
      </c>
      <c r="HD89" s="19" t="s">
        <v>611</v>
      </c>
      <c r="HE89" s="19" t="s">
        <v>672</v>
      </c>
      <c r="HF89" s="19" t="s">
        <v>611</v>
      </c>
      <c r="HG89" s="19" t="s">
        <v>611</v>
      </c>
      <c r="HH89" s="19" t="s">
        <v>611</v>
      </c>
      <c r="HI89" s="19" t="s">
        <v>611</v>
      </c>
      <c r="HJ89" s="19" t="s">
        <v>611</v>
      </c>
      <c r="HK89" s="19" t="s">
        <v>611</v>
      </c>
      <c r="HL89" s="19" t="s">
        <v>611</v>
      </c>
      <c r="HM89" s="19" t="s">
        <v>611</v>
      </c>
      <c r="HN89" s="19" t="s">
        <v>611</v>
      </c>
      <c r="HO89" s="19" t="s">
        <v>611</v>
      </c>
      <c r="HP89" s="19" t="s">
        <v>611</v>
      </c>
      <c r="HQ89" s="19" t="s">
        <v>611</v>
      </c>
      <c r="HR89" s="19" t="s">
        <v>611</v>
      </c>
      <c r="HS89" s="19" t="s">
        <v>700</v>
      </c>
      <c r="HT89" s="19" t="s">
        <v>611</v>
      </c>
      <c r="HU89" s="19" t="s">
        <v>611</v>
      </c>
      <c r="HV89" s="19" t="s">
        <v>611</v>
      </c>
      <c r="HW89" s="19" t="s">
        <v>611</v>
      </c>
      <c r="HX89" s="19" t="s">
        <v>611</v>
      </c>
      <c r="HY89" s="19" t="s">
        <v>611</v>
      </c>
      <c r="HZ89" s="19" t="s">
        <v>611</v>
      </c>
      <c r="IA89" s="19" t="s">
        <v>611</v>
      </c>
      <c r="IB89" s="18" t="s">
        <v>872</v>
      </c>
      <c r="IC89" s="18" t="s">
        <v>700</v>
      </c>
      <c r="ID89" s="19" t="s">
        <v>2583</v>
      </c>
      <c r="IE89" s="19" t="s">
        <v>611</v>
      </c>
      <c r="IF89" s="19" t="s">
        <v>672</v>
      </c>
      <c r="IG89" s="19" t="s">
        <v>611</v>
      </c>
      <c r="IH89" s="18" t="s">
        <v>611</v>
      </c>
      <c r="II89" s="19" t="s">
        <v>611</v>
      </c>
      <c r="IJ89" s="19" t="s">
        <v>611</v>
      </c>
      <c r="IK89" s="19" t="s">
        <v>611</v>
      </c>
      <c r="IL89" s="19" t="s">
        <v>611</v>
      </c>
      <c r="IM89" s="19" t="s">
        <v>611</v>
      </c>
      <c r="IN89" s="19" t="s">
        <v>611</v>
      </c>
      <c r="IO89" s="19" t="s">
        <v>611</v>
      </c>
      <c r="IP89" s="19" t="s">
        <v>611</v>
      </c>
      <c r="IQ89" s="19" t="s">
        <v>611</v>
      </c>
      <c r="IR89" s="19" t="s">
        <v>611</v>
      </c>
      <c r="IS89" s="19" t="s">
        <v>611</v>
      </c>
      <c r="IT89" s="19" t="s">
        <v>611</v>
      </c>
      <c r="IU89" s="19" t="s">
        <v>611</v>
      </c>
      <c r="IV89" s="19" t="s">
        <v>611</v>
      </c>
      <c r="IW89" s="19" t="s">
        <v>713</v>
      </c>
      <c r="IX89" s="19" t="s">
        <v>611</v>
      </c>
      <c r="IY89" s="19" t="s">
        <v>722</v>
      </c>
      <c r="IZ89" s="19" t="s">
        <v>611</v>
      </c>
      <c r="JA89" s="19" t="s">
        <v>611</v>
      </c>
      <c r="JB89" s="19" t="s">
        <v>611</v>
      </c>
      <c r="JC89" s="19" t="s">
        <v>717</v>
      </c>
      <c r="JD89" s="19" t="s">
        <v>611</v>
      </c>
      <c r="JE89" s="19" t="s">
        <v>611</v>
      </c>
      <c r="JF89" s="19" t="s">
        <v>611</v>
      </c>
      <c r="JG89" s="19" t="s">
        <v>611</v>
      </c>
      <c r="JH89" s="19" t="s">
        <v>611</v>
      </c>
      <c r="JI89" s="19" t="s">
        <v>2584</v>
      </c>
      <c r="JJ89" s="18"/>
      <c r="JK89" s="18" t="s">
        <v>2585</v>
      </c>
      <c r="JL89" s="19" t="s">
        <v>611</v>
      </c>
      <c r="JN89" s="19" t="s">
        <v>611</v>
      </c>
      <c r="JP89" s="19" t="s">
        <v>611</v>
      </c>
      <c r="JR89" s="19" t="s">
        <v>611</v>
      </c>
      <c r="JT89" s="19" t="s">
        <v>634</v>
      </c>
      <c r="JU89" s="19" t="s">
        <v>611</v>
      </c>
      <c r="JW89" s="19" t="s">
        <v>611</v>
      </c>
      <c r="JY89" s="19" t="s">
        <v>611</v>
      </c>
      <c r="KA89" s="19" t="s">
        <v>611</v>
      </c>
      <c r="KC89" s="19" t="s">
        <v>634</v>
      </c>
      <c r="KD89" s="19" t="s">
        <v>611</v>
      </c>
      <c r="KF89" s="19" t="s">
        <v>611</v>
      </c>
      <c r="KH89" s="19" t="s">
        <v>610</v>
      </c>
      <c r="KI89" s="19" t="s">
        <v>611</v>
      </c>
      <c r="KJ89" s="19" t="s">
        <v>611</v>
      </c>
      <c r="KK89" s="19" t="s">
        <v>639</v>
      </c>
      <c r="KL89" s="19" t="s">
        <v>640</v>
      </c>
      <c r="KM89" s="19" t="s">
        <v>611</v>
      </c>
      <c r="KN89" s="19" t="s">
        <v>611</v>
      </c>
      <c r="KO89" s="19" t="s">
        <v>641</v>
      </c>
      <c r="KP89" s="19" t="s">
        <v>735</v>
      </c>
      <c r="KQ89" s="19" t="s">
        <v>611</v>
      </c>
      <c r="KR89" s="19" t="s">
        <v>642</v>
      </c>
      <c r="KS89" s="19" t="s">
        <v>2586</v>
      </c>
      <c r="KT89" s="19" t="s">
        <v>737</v>
      </c>
      <c r="KU89" s="19" t="s">
        <v>2586</v>
      </c>
      <c r="KV89" s="19" t="s">
        <v>739</v>
      </c>
      <c r="KW89" s="19" t="s">
        <v>2587</v>
      </c>
      <c r="KX89" s="19" t="s">
        <v>644</v>
      </c>
      <c r="KY89" s="19" t="s">
        <v>2586</v>
      </c>
      <c r="KZ89" s="19" t="s">
        <v>611</v>
      </c>
      <c r="LA89" s="19" t="s">
        <v>611</v>
      </c>
      <c r="LB89" s="19" t="s">
        <v>611</v>
      </c>
      <c r="LC89" s="19" t="s">
        <v>611</v>
      </c>
      <c r="LD89" s="19" t="s">
        <v>611</v>
      </c>
      <c r="LE89" s="19" t="s">
        <v>611</v>
      </c>
      <c r="LF89" s="19" t="s">
        <v>611</v>
      </c>
      <c r="LG89" s="19" t="s">
        <v>611</v>
      </c>
      <c r="LH89" s="19" t="s">
        <v>611</v>
      </c>
      <c r="LI89" s="19" t="s">
        <v>611</v>
      </c>
      <c r="LJ89" s="19" t="s">
        <v>611</v>
      </c>
      <c r="LK89" s="19" t="s">
        <v>611</v>
      </c>
      <c r="LL89" s="19" t="s">
        <v>611</v>
      </c>
      <c r="LM89" s="19" t="s">
        <v>611</v>
      </c>
      <c r="LN89" s="19" t="s">
        <v>611</v>
      </c>
      <c r="LO89" s="19" t="s">
        <v>611</v>
      </c>
      <c r="LP89" s="19" t="s">
        <v>756</v>
      </c>
      <c r="LQ89" s="19" t="s">
        <v>2588</v>
      </c>
      <c r="LR89" s="19" t="s">
        <v>611</v>
      </c>
      <c r="LS89" s="19" t="s">
        <v>611</v>
      </c>
      <c r="LT89" s="19" t="s">
        <v>611</v>
      </c>
      <c r="LU89" s="19" t="s">
        <v>758</v>
      </c>
      <c r="LV89" s="19" t="s">
        <v>759</v>
      </c>
      <c r="LW89" s="19" t="s">
        <v>760</v>
      </c>
      <c r="LX89" s="19" t="s">
        <v>761</v>
      </c>
      <c r="LY89" s="19" t="s">
        <v>762</v>
      </c>
      <c r="LZ89" s="19" t="s">
        <v>763</v>
      </c>
      <c r="MA89" s="19" t="s">
        <v>611</v>
      </c>
      <c r="MB89" s="19" t="s">
        <v>765</v>
      </c>
      <c r="MC89" s="19" t="s">
        <v>611</v>
      </c>
      <c r="MD89" s="19" t="s">
        <v>767</v>
      </c>
      <c r="ME89" s="19" t="s">
        <v>768</v>
      </c>
      <c r="MF89" s="19" t="s">
        <v>769</v>
      </c>
      <c r="MG89" s="19" t="s">
        <v>646</v>
      </c>
      <c r="MH89" s="19" t="s">
        <v>611</v>
      </c>
      <c r="MI89" s="19" t="s">
        <v>611</v>
      </c>
      <c r="MJ89" s="19" t="s">
        <v>611</v>
      </c>
      <c r="MK89" s="19" t="s">
        <v>771</v>
      </c>
      <c r="ML89" s="19" t="s">
        <v>611</v>
      </c>
      <c r="MM89" s="19" t="s">
        <v>647</v>
      </c>
      <c r="MN89" s="19" t="s">
        <v>611</v>
      </c>
      <c r="MO89" s="19" t="s">
        <v>611</v>
      </c>
      <c r="MP89" s="19" t="s">
        <v>610</v>
      </c>
      <c r="MQ89" s="19" t="s">
        <v>611</v>
      </c>
      <c r="MR89" s="19" t="s">
        <v>611</v>
      </c>
      <c r="MS89" s="19" t="s">
        <v>611</v>
      </c>
      <c r="MT89" s="19" t="s">
        <v>648</v>
      </c>
      <c r="MU89" s="19" t="s">
        <v>611</v>
      </c>
      <c r="MV89" s="19" t="s">
        <v>611</v>
      </c>
      <c r="MW89" s="19" t="s">
        <v>611</v>
      </c>
      <c r="MX89" s="19" t="s">
        <v>611</v>
      </c>
      <c r="MY89" s="19" t="s">
        <v>611</v>
      </c>
      <c r="MZ89" s="19" t="s">
        <v>611</v>
      </c>
      <c r="NA89" s="19" t="s">
        <v>611</v>
      </c>
      <c r="NB89" s="19" t="s">
        <v>611</v>
      </c>
      <c r="NC89" s="19" t="s">
        <v>611</v>
      </c>
      <c r="ND89" s="19" t="s">
        <v>611</v>
      </c>
      <c r="NE89" s="19" t="s">
        <v>611</v>
      </c>
      <c r="NF89" s="19" t="s">
        <v>611</v>
      </c>
      <c r="NG89" s="19" t="s">
        <v>611</v>
      </c>
      <c r="NH89" s="19" t="s">
        <v>611</v>
      </c>
      <c r="NI89" s="19" t="s">
        <v>611</v>
      </c>
      <c r="NJ89" s="19" t="s">
        <v>611</v>
      </c>
      <c r="NK89" s="19" t="s">
        <v>611</v>
      </c>
      <c r="NL89" s="19" t="s">
        <v>649</v>
      </c>
      <c r="NM89" s="19" t="s">
        <v>611</v>
      </c>
      <c r="NN89" s="19" t="s">
        <v>611</v>
      </c>
      <c r="NO89" s="19" t="s">
        <v>611</v>
      </c>
      <c r="NP89" s="18">
        <f t="shared" si="36"/>
        <v>149674</v>
      </c>
      <c r="NQ89" s="18">
        <f t="shared" si="37"/>
        <v>0</v>
      </c>
      <c r="NR89" s="18">
        <f>SUM(OD89,QD89)</f>
        <v>149674</v>
      </c>
      <c r="NS89" s="18">
        <f>SUM(OE89,QE89)</f>
        <v>0</v>
      </c>
      <c r="NT89" s="18">
        <f>SUM(OF89,QF89)</f>
        <v>0</v>
      </c>
      <c r="NU89" s="18">
        <f>SUM(OG89,QG89)</f>
        <v>0</v>
      </c>
      <c r="OD89" s="18">
        <f t="shared" si="38"/>
        <v>149674</v>
      </c>
      <c r="OE89" s="18">
        <f>SUM(OR89,OS89,OT89,OU89,OV89,OW89,OX89,OY89,OZ89,PA89,PB89,PC89,PD89,PE89)</f>
        <v>0</v>
      </c>
      <c r="OF89" s="18">
        <f>SUM(NW89,NX89,NY89,NZ89,OA89,OB89,OC89,OI89,PF89,PG89,PH89,PI89,PJ89,PK89,PM89)</f>
        <v>0</v>
      </c>
      <c r="OG89" s="18">
        <f t="shared" si="39"/>
        <v>0</v>
      </c>
      <c r="OH89" s="19"/>
      <c r="OI89" s="18" t="s">
        <v>611</v>
      </c>
      <c r="OJ89" s="17">
        <v>149674</v>
      </c>
      <c r="OQ89" s="19" t="s">
        <v>611</v>
      </c>
      <c r="PE89" s="19" t="s">
        <v>611</v>
      </c>
      <c r="PL89" s="19" t="s">
        <v>611</v>
      </c>
      <c r="PM89" s="19" t="s">
        <v>611</v>
      </c>
      <c r="PX89" s="19" t="s">
        <v>611</v>
      </c>
      <c r="PY89" s="19" t="s">
        <v>611</v>
      </c>
      <c r="QD89" s="18">
        <f t="shared" si="40"/>
        <v>0</v>
      </c>
      <c r="QE89" s="18">
        <f t="shared" si="41"/>
        <v>0</v>
      </c>
      <c r="QF89" s="18">
        <f t="shared" si="42"/>
        <v>0</v>
      </c>
      <c r="QG89" s="18">
        <f t="shared" si="43"/>
        <v>0</v>
      </c>
      <c r="QI89" s="19" t="s">
        <v>611</v>
      </c>
      <c r="QJ89" s="19" t="s">
        <v>611</v>
      </c>
      <c r="QP89" s="19" t="s">
        <v>611</v>
      </c>
      <c r="QQ89" s="18" t="s">
        <v>611</v>
      </c>
      <c r="RN89" s="19" t="s">
        <v>611</v>
      </c>
      <c r="RO89" s="19" t="s">
        <v>611</v>
      </c>
      <c r="RP89" s="19" t="s">
        <v>611</v>
      </c>
      <c r="RU89" s="19" t="s">
        <v>611</v>
      </c>
      <c r="RV89" s="19" t="s">
        <v>611</v>
      </c>
      <c r="SE89" s="19" t="s">
        <v>611</v>
      </c>
      <c r="SF89" s="19" t="s">
        <v>611</v>
      </c>
      <c r="SS89" s="19" t="s">
        <v>611</v>
      </c>
      <c r="ST89" s="19" t="s">
        <v>611</v>
      </c>
      <c r="SU89" s="19" t="s">
        <v>611</v>
      </c>
      <c r="SV89" s="19" t="s">
        <v>611</v>
      </c>
      <c r="SW89" s="19" t="s">
        <v>2589</v>
      </c>
      <c r="SX89" s="18">
        <f t="shared" si="44"/>
        <v>75916.5</v>
      </c>
      <c r="SY89" s="18">
        <f t="shared" si="45"/>
        <v>0</v>
      </c>
      <c r="SZ89" s="19" t="s">
        <v>611</v>
      </c>
      <c r="TH89" s="18">
        <f t="shared" si="46"/>
        <v>75916.5</v>
      </c>
      <c r="TI89" s="18">
        <f t="shared" si="47"/>
        <v>0</v>
      </c>
      <c r="TJ89" s="18">
        <f t="shared" si="48"/>
        <v>0</v>
      </c>
      <c r="TK89" s="18">
        <f t="shared" si="49"/>
        <v>0</v>
      </c>
      <c r="TL89" s="19" t="s">
        <v>611</v>
      </c>
      <c r="TM89" s="19" t="s">
        <v>611</v>
      </c>
      <c r="TQ89" s="17">
        <v>75916.5</v>
      </c>
      <c r="TT89" s="19" t="s">
        <v>611</v>
      </c>
      <c r="TU89" s="19" t="s">
        <v>611</v>
      </c>
      <c r="UI89" s="19" t="s">
        <v>611</v>
      </c>
      <c r="UJ89" s="19" t="s">
        <v>611</v>
      </c>
      <c r="UQ89" s="19" t="s">
        <v>611</v>
      </c>
      <c r="UR89" s="19" t="s">
        <v>611</v>
      </c>
      <c r="VC89" s="19" t="s">
        <v>611</v>
      </c>
      <c r="VD89" s="19" t="s">
        <v>611</v>
      </c>
      <c r="VI89" s="18">
        <f t="shared" si="50"/>
        <v>0</v>
      </c>
      <c r="VJ89" s="18">
        <f t="shared" si="51"/>
        <v>0</v>
      </c>
      <c r="VK89" s="18">
        <f t="shared" si="52"/>
        <v>0</v>
      </c>
      <c r="VL89" s="18">
        <f t="shared" si="53"/>
        <v>0</v>
      </c>
      <c r="VN89" s="19" t="s">
        <v>611</v>
      </c>
      <c r="VO89" s="19" t="s">
        <v>611</v>
      </c>
      <c r="VU89" s="19" t="s">
        <v>611</v>
      </c>
      <c r="VV89" s="19" t="s">
        <v>611</v>
      </c>
      <c r="WS89" s="19" t="s">
        <v>611</v>
      </c>
      <c r="WT89" s="19" t="s">
        <v>611</v>
      </c>
      <c r="WU89" s="19" t="s">
        <v>611</v>
      </c>
      <c r="WZ89" s="19" t="s">
        <v>611</v>
      </c>
      <c r="XA89" s="19" t="s">
        <v>611</v>
      </c>
      <c r="XJ89" s="19" t="s">
        <v>611</v>
      </c>
      <c r="XK89" s="19" t="s">
        <v>611</v>
      </c>
      <c r="XX89" s="19" t="s">
        <v>611</v>
      </c>
      <c r="XY89" s="19" t="s">
        <v>611</v>
      </c>
      <c r="XZ89" s="19" t="s">
        <v>2590</v>
      </c>
      <c r="YA89" s="17">
        <v>0</v>
      </c>
      <c r="YB89" s="19" t="s">
        <v>1450</v>
      </c>
      <c r="YC89" s="19" t="s">
        <v>2591</v>
      </c>
      <c r="YD89" s="19" t="s">
        <v>610</v>
      </c>
    </row>
    <row r="90" spans="1:654" ht="15" customHeight="1">
      <c r="A90" s="17">
        <v>2024</v>
      </c>
      <c r="B90" s="17">
        <v>5933035</v>
      </c>
      <c r="C90" s="19" t="s">
        <v>2592</v>
      </c>
      <c r="D90" s="17">
        <v>0.05</v>
      </c>
      <c r="E90" s="19" t="s">
        <v>610</v>
      </c>
      <c r="F90" s="19" t="s">
        <v>611</v>
      </c>
      <c r="G90" s="22"/>
      <c r="H90" s="19" t="s">
        <v>611</v>
      </c>
      <c r="I90" s="22"/>
      <c r="J90" s="19" t="s">
        <v>611</v>
      </c>
      <c r="K90" s="22"/>
      <c r="L90" s="19" t="s">
        <v>611</v>
      </c>
      <c r="M90" s="22"/>
      <c r="N90" s="19" t="s">
        <v>611</v>
      </c>
      <c r="O90" s="22"/>
      <c r="P90" s="19" t="s">
        <v>611</v>
      </c>
      <c r="Q90" s="22"/>
      <c r="R90" s="19" t="s">
        <v>611</v>
      </c>
      <c r="S90" s="22"/>
      <c r="T90" s="22" t="s">
        <v>612</v>
      </c>
      <c r="U90" s="19" t="s">
        <v>611</v>
      </c>
      <c r="V90" s="19" t="s">
        <v>611</v>
      </c>
      <c r="W90" s="19" t="s">
        <v>611</v>
      </c>
      <c r="X90" s="19" t="s">
        <v>613</v>
      </c>
      <c r="Y90" s="19" t="s">
        <v>614</v>
      </c>
      <c r="Z90" s="19" t="s">
        <v>615</v>
      </c>
      <c r="AA90" s="19" t="s">
        <v>611</v>
      </c>
      <c r="AB90" s="22"/>
      <c r="AC90" s="19" t="s">
        <v>611</v>
      </c>
      <c r="AD90" s="22"/>
      <c r="AE90" s="19" t="s">
        <v>611</v>
      </c>
      <c r="AF90" s="22"/>
      <c r="AG90" s="19" t="s">
        <v>611</v>
      </c>
      <c r="AH90" s="22"/>
      <c r="AI90" s="19" t="s">
        <v>611</v>
      </c>
      <c r="AJ90" s="22"/>
      <c r="AK90" s="19" t="s">
        <v>611</v>
      </c>
      <c r="AL90" s="22"/>
      <c r="AM90" s="19" t="s">
        <v>616</v>
      </c>
      <c r="AN90" s="22">
        <v>43497</v>
      </c>
      <c r="AO90" s="18" t="s">
        <v>616</v>
      </c>
      <c r="AP90" s="19" t="s">
        <v>611</v>
      </c>
      <c r="AQ90" s="19" t="s">
        <v>611</v>
      </c>
      <c r="AR90" s="19" t="s">
        <v>611</v>
      </c>
      <c r="AS90" s="19" t="s">
        <v>611</v>
      </c>
      <c r="AT90" s="19" t="s">
        <v>611</v>
      </c>
      <c r="AU90" s="18" t="s">
        <v>615</v>
      </c>
      <c r="AV90" s="19" t="s">
        <v>617</v>
      </c>
      <c r="AW90" s="19" t="s">
        <v>618</v>
      </c>
      <c r="AX90" s="19" t="s">
        <v>659</v>
      </c>
      <c r="AY90" s="19" t="s">
        <v>611</v>
      </c>
      <c r="AZ90" s="19" t="s">
        <v>611</v>
      </c>
      <c r="BA90" s="19" t="s">
        <v>611</v>
      </c>
      <c r="BB90" s="19" t="s">
        <v>611</v>
      </c>
      <c r="BC90" s="19" t="s">
        <v>610</v>
      </c>
      <c r="BD90" s="19" t="s">
        <v>611</v>
      </c>
      <c r="BI90" s="19" t="s">
        <v>611</v>
      </c>
      <c r="BL90" s="19" t="s">
        <v>611</v>
      </c>
      <c r="BM90" s="19" t="s">
        <v>611</v>
      </c>
      <c r="BN90" s="19" t="s">
        <v>828</v>
      </c>
      <c r="BO90" s="19" t="s">
        <v>846</v>
      </c>
      <c r="BP90" s="19" t="s">
        <v>620</v>
      </c>
      <c r="BQ90" s="19" t="s">
        <v>611</v>
      </c>
      <c r="BR90" s="19" t="s">
        <v>611</v>
      </c>
      <c r="BS90" s="19" t="s">
        <v>2593</v>
      </c>
      <c r="BT90" s="19" t="s">
        <v>610</v>
      </c>
      <c r="BY90" s="19" t="s">
        <v>611</v>
      </c>
      <c r="BZ90" s="19" t="s">
        <v>611</v>
      </c>
      <c r="CA90" s="19" t="s">
        <v>611</v>
      </c>
      <c r="CB90" s="19" t="s">
        <v>611</v>
      </c>
      <c r="CC90" s="19" t="s">
        <v>611</v>
      </c>
      <c r="CD90" s="19" t="s">
        <v>611</v>
      </c>
      <c r="CE90" s="19" t="s">
        <v>611</v>
      </c>
      <c r="CF90" s="19" t="s">
        <v>611</v>
      </c>
      <c r="CG90" s="19" t="s">
        <v>611</v>
      </c>
      <c r="CH90" s="19" t="s">
        <v>611</v>
      </c>
      <c r="CI90" s="19" t="s">
        <v>611</v>
      </c>
      <c r="CJ90" s="19" t="s">
        <v>611</v>
      </c>
      <c r="CK90" s="19" t="s">
        <v>611</v>
      </c>
      <c r="CL90" s="19" t="s">
        <v>611</v>
      </c>
      <c r="CM90" s="19" t="s">
        <v>611</v>
      </c>
      <c r="CN90" s="19" t="s">
        <v>611</v>
      </c>
      <c r="CO90" s="19" t="s">
        <v>611</v>
      </c>
      <c r="CP90" s="19" t="s">
        <v>621</v>
      </c>
      <c r="CQ90" s="19" t="s">
        <v>622</v>
      </c>
      <c r="CR90" s="19" t="s">
        <v>611</v>
      </c>
      <c r="CS90" s="19" t="s">
        <v>611</v>
      </c>
      <c r="CT90" s="19" t="s">
        <v>610</v>
      </c>
      <c r="CU90" s="19" t="s">
        <v>611</v>
      </c>
      <c r="CY90" s="19" t="s">
        <v>611</v>
      </c>
      <c r="CZ90" s="19" t="s">
        <v>611</v>
      </c>
      <c r="DA90" s="19" t="s">
        <v>611</v>
      </c>
      <c r="DB90" s="19" t="s">
        <v>611</v>
      </c>
      <c r="DC90" s="19" t="s">
        <v>611</v>
      </c>
      <c r="DD90" s="19" t="s">
        <v>611</v>
      </c>
      <c r="DE90" s="19" t="s">
        <v>611</v>
      </c>
      <c r="DF90" s="19" t="s">
        <v>611</v>
      </c>
      <c r="DG90" s="19" t="s">
        <v>611</v>
      </c>
      <c r="DK90" s="19" t="s">
        <v>611</v>
      </c>
      <c r="DL90" s="17">
        <v>0</v>
      </c>
      <c r="DM90" s="17">
        <v>0</v>
      </c>
      <c r="DN90" s="17">
        <v>0</v>
      </c>
      <c r="DO90" s="17">
        <v>0</v>
      </c>
      <c r="DP90" s="17">
        <v>0</v>
      </c>
      <c r="DQ90" s="17">
        <v>0</v>
      </c>
      <c r="DR90" s="19" t="s">
        <v>2594</v>
      </c>
      <c r="DS90" s="19" t="s">
        <v>610</v>
      </c>
      <c r="DT90" s="19" t="s">
        <v>610</v>
      </c>
      <c r="DU90" s="19" t="s">
        <v>610</v>
      </c>
      <c r="DV90" s="18" t="s">
        <v>610</v>
      </c>
      <c r="DW90" s="19" t="s">
        <v>610</v>
      </c>
      <c r="DX90" s="19" t="s">
        <v>611</v>
      </c>
      <c r="DY90" s="19" t="s">
        <v>789</v>
      </c>
      <c r="DZ90" s="19" t="s">
        <v>611</v>
      </c>
      <c r="EA90" s="19" t="s">
        <v>791</v>
      </c>
      <c r="EB90" s="19" t="s">
        <v>611</v>
      </c>
      <c r="EC90" s="19" t="s">
        <v>611</v>
      </c>
      <c r="ED90" s="19" t="s">
        <v>611</v>
      </c>
      <c r="EE90" s="19" t="s">
        <v>623</v>
      </c>
      <c r="EF90" s="19" t="s">
        <v>2595</v>
      </c>
      <c r="EG90" s="19" t="s">
        <v>611</v>
      </c>
      <c r="EH90" s="19" t="s">
        <v>625</v>
      </c>
      <c r="EI90" s="19" t="s">
        <v>611</v>
      </c>
      <c r="EJ90" s="19" t="s">
        <v>611</v>
      </c>
      <c r="EK90" s="19" t="s">
        <v>611</v>
      </c>
      <c r="EL90" s="19" t="s">
        <v>611</v>
      </c>
      <c r="EM90" s="19" t="s">
        <v>611</v>
      </c>
      <c r="EN90" s="19" t="s">
        <v>626</v>
      </c>
      <c r="EO90" s="19" t="s">
        <v>611</v>
      </c>
      <c r="EP90" s="19" t="s">
        <v>611</v>
      </c>
      <c r="EQ90" s="19" t="s">
        <v>611</v>
      </c>
      <c r="ER90" s="19" t="s">
        <v>611</v>
      </c>
      <c r="ES90" s="19" t="s">
        <v>611</v>
      </c>
      <c r="ET90" s="19" t="s">
        <v>611</v>
      </c>
      <c r="EU90" s="19" t="s">
        <v>611</v>
      </c>
      <c r="EV90" s="19" t="s">
        <v>611</v>
      </c>
      <c r="EW90" s="19" t="s">
        <v>611</v>
      </c>
      <c r="EX90" s="19" t="s">
        <v>611</v>
      </c>
      <c r="EY90" s="19" t="s">
        <v>611</v>
      </c>
      <c r="EZ90" s="19" t="s">
        <v>611</v>
      </c>
      <c r="FA90" s="19" t="s">
        <v>611</v>
      </c>
      <c r="FB90" s="19" t="s">
        <v>611</v>
      </c>
      <c r="FC90" s="19" t="s">
        <v>611</v>
      </c>
      <c r="FD90" s="19" t="s">
        <v>611</v>
      </c>
      <c r="FE90" s="19" t="s">
        <v>611</v>
      </c>
      <c r="FF90" s="19" t="s">
        <v>611</v>
      </c>
      <c r="FG90" s="19" t="s">
        <v>611</v>
      </c>
      <c r="FH90" s="19" t="s">
        <v>611</v>
      </c>
      <c r="FI90" s="19" t="s">
        <v>611</v>
      </c>
      <c r="FJ90" s="19" t="s">
        <v>2596</v>
      </c>
      <c r="FK90" s="18" t="s">
        <v>628</v>
      </c>
      <c r="FL90" s="18"/>
      <c r="FM90" s="19" t="s">
        <v>625</v>
      </c>
      <c r="FN90" s="19" t="s">
        <v>611</v>
      </c>
      <c r="FO90" s="19" t="s">
        <v>611</v>
      </c>
      <c r="FP90" s="19" t="s">
        <v>611</v>
      </c>
      <c r="FQ90" s="19" t="s">
        <v>611</v>
      </c>
      <c r="FR90" s="19" t="s">
        <v>611</v>
      </c>
      <c r="FS90" s="19" t="s">
        <v>611</v>
      </c>
      <c r="FT90" s="19" t="s">
        <v>611</v>
      </c>
      <c r="FU90" s="19" t="s">
        <v>611</v>
      </c>
      <c r="FV90" s="19" t="s">
        <v>611</v>
      </c>
      <c r="FW90" s="19" t="s">
        <v>611</v>
      </c>
      <c r="FX90" s="19" t="s">
        <v>611</v>
      </c>
      <c r="FY90" s="19" t="s">
        <v>611</v>
      </c>
      <c r="FZ90" s="19" t="s">
        <v>611</v>
      </c>
      <c r="GA90" s="19" t="s">
        <v>611</v>
      </c>
      <c r="GB90" s="19" t="s">
        <v>611</v>
      </c>
      <c r="GC90" s="19" t="s">
        <v>2597</v>
      </c>
      <c r="GD90" s="19" t="s">
        <v>611</v>
      </c>
      <c r="GE90" s="19" t="s">
        <v>611</v>
      </c>
      <c r="GF90" s="19" t="s">
        <v>611</v>
      </c>
      <c r="GG90" s="19" t="s">
        <v>611</v>
      </c>
      <c r="GH90" s="19" t="s">
        <v>611</v>
      </c>
      <c r="GI90" s="19" t="s">
        <v>611</v>
      </c>
      <c r="GJ90" s="19" t="s">
        <v>611</v>
      </c>
      <c r="GK90" s="19" t="s">
        <v>611</v>
      </c>
      <c r="GL90" s="19" t="s">
        <v>611</v>
      </c>
      <c r="GM90" s="19" t="s">
        <v>611</v>
      </c>
      <c r="GN90" s="19" t="s">
        <v>611</v>
      </c>
      <c r="GO90" s="19" t="s">
        <v>611</v>
      </c>
      <c r="GP90" s="19" t="s">
        <v>611</v>
      </c>
      <c r="GQ90" s="19" t="s">
        <v>611</v>
      </c>
      <c r="GR90" s="19" t="s">
        <v>611</v>
      </c>
      <c r="GS90" s="19" t="s">
        <v>611</v>
      </c>
      <c r="GT90" s="19" t="s">
        <v>611</v>
      </c>
      <c r="GU90" s="19" t="s">
        <v>611</v>
      </c>
      <c r="GV90" s="19" t="s">
        <v>611</v>
      </c>
      <c r="GW90" s="19" t="s">
        <v>611</v>
      </c>
      <c r="GX90" s="19" t="s">
        <v>611</v>
      </c>
      <c r="GY90" s="19" t="s">
        <v>611</v>
      </c>
      <c r="GZ90" s="19" t="s">
        <v>611</v>
      </c>
      <c r="HA90" s="19" t="s">
        <v>2598</v>
      </c>
      <c r="HB90" s="18" t="s">
        <v>2597</v>
      </c>
      <c r="HC90" s="18"/>
      <c r="HD90" s="19" t="s">
        <v>611</v>
      </c>
      <c r="HE90" s="19" t="s">
        <v>611</v>
      </c>
      <c r="HF90" s="19" t="s">
        <v>634</v>
      </c>
      <c r="HG90" s="19" t="s">
        <v>611</v>
      </c>
      <c r="HH90" s="19" t="s">
        <v>611</v>
      </c>
      <c r="HI90" s="19" t="s">
        <v>611</v>
      </c>
      <c r="HJ90" s="19" t="s">
        <v>611</v>
      </c>
      <c r="HK90" s="19" t="s">
        <v>611</v>
      </c>
      <c r="HL90" s="19" t="s">
        <v>611</v>
      </c>
      <c r="HM90" s="19" t="s">
        <v>611</v>
      </c>
      <c r="HN90" s="19" t="s">
        <v>611</v>
      </c>
      <c r="HO90" s="19" t="s">
        <v>611</v>
      </c>
      <c r="HP90" s="19" t="s">
        <v>611</v>
      </c>
      <c r="HQ90" s="19" t="s">
        <v>611</v>
      </c>
      <c r="HR90" s="19" t="s">
        <v>611</v>
      </c>
      <c r="HS90" s="19" t="s">
        <v>611</v>
      </c>
      <c r="HT90" s="19" t="s">
        <v>611</v>
      </c>
      <c r="HU90" s="19" t="s">
        <v>611</v>
      </c>
      <c r="HV90" s="19" t="s">
        <v>611</v>
      </c>
      <c r="HW90" s="19" t="s">
        <v>611</v>
      </c>
      <c r="HX90" s="19" t="s">
        <v>611</v>
      </c>
      <c r="HY90" s="19" t="s">
        <v>611</v>
      </c>
      <c r="HZ90" s="19" t="s">
        <v>611</v>
      </c>
      <c r="IA90" s="19" t="s">
        <v>611</v>
      </c>
      <c r="IB90" s="18" t="s">
        <v>635</v>
      </c>
      <c r="IC90" s="18" t="s">
        <v>634</v>
      </c>
      <c r="ID90" s="19" t="s">
        <v>636</v>
      </c>
      <c r="IE90" s="19" t="s">
        <v>625</v>
      </c>
      <c r="IF90" s="19" t="s">
        <v>611</v>
      </c>
      <c r="IG90" s="19" t="s">
        <v>611</v>
      </c>
      <c r="IH90" s="18" t="s">
        <v>611</v>
      </c>
      <c r="II90" s="19" t="s">
        <v>611</v>
      </c>
      <c r="IJ90" s="19" t="s">
        <v>611</v>
      </c>
      <c r="IK90" s="19" t="s">
        <v>611</v>
      </c>
      <c r="IL90" s="19" t="s">
        <v>611</v>
      </c>
      <c r="IM90" s="19" t="s">
        <v>715</v>
      </c>
      <c r="IN90" s="19" t="s">
        <v>611</v>
      </c>
      <c r="IO90" s="19" t="s">
        <v>611</v>
      </c>
      <c r="IP90" s="19" t="s">
        <v>611</v>
      </c>
      <c r="IQ90" s="19" t="s">
        <v>611</v>
      </c>
      <c r="IR90" s="19" t="s">
        <v>611</v>
      </c>
      <c r="IS90" s="19" t="s">
        <v>611</v>
      </c>
      <c r="IT90" s="19" t="s">
        <v>2599</v>
      </c>
      <c r="IU90" s="19" t="s">
        <v>611</v>
      </c>
      <c r="IV90" s="19" t="s">
        <v>611</v>
      </c>
      <c r="IW90" s="19" t="s">
        <v>611</v>
      </c>
      <c r="IX90" s="19" t="s">
        <v>611</v>
      </c>
      <c r="IY90" s="19" t="s">
        <v>611</v>
      </c>
      <c r="IZ90" s="19" t="s">
        <v>611</v>
      </c>
      <c r="JA90" s="19" t="s">
        <v>611</v>
      </c>
      <c r="JB90" s="19" t="s">
        <v>611</v>
      </c>
      <c r="JC90" s="19" t="s">
        <v>611</v>
      </c>
      <c r="JD90" s="19" t="s">
        <v>611</v>
      </c>
      <c r="JE90" s="19" t="s">
        <v>611</v>
      </c>
      <c r="JF90" s="19" t="s">
        <v>611</v>
      </c>
      <c r="JG90" s="19" t="s">
        <v>611</v>
      </c>
      <c r="JH90" s="19" t="s">
        <v>611</v>
      </c>
      <c r="JI90" s="19" t="s">
        <v>2600</v>
      </c>
      <c r="JJ90" s="18" t="s">
        <v>2601</v>
      </c>
      <c r="JK90" s="18"/>
      <c r="JL90" s="19" t="s">
        <v>611</v>
      </c>
      <c r="JN90" s="19" t="s">
        <v>611</v>
      </c>
      <c r="JP90" s="19" t="s">
        <v>611</v>
      </c>
      <c r="JR90" s="19" t="s">
        <v>729</v>
      </c>
      <c r="JS90" s="17">
        <v>0.15</v>
      </c>
      <c r="JT90" s="19" t="s">
        <v>611</v>
      </c>
      <c r="JU90" s="19" t="s">
        <v>611</v>
      </c>
      <c r="JW90" s="19" t="s">
        <v>611</v>
      </c>
      <c r="JY90" s="19" t="s">
        <v>731</v>
      </c>
      <c r="JZ90" s="17">
        <v>15000</v>
      </c>
      <c r="KA90" s="19" t="s">
        <v>611</v>
      </c>
      <c r="KC90" s="19" t="s">
        <v>611</v>
      </c>
      <c r="KD90" s="19" t="s">
        <v>611</v>
      </c>
      <c r="KF90" s="19" t="s">
        <v>611</v>
      </c>
      <c r="KH90" s="19" t="s">
        <v>610</v>
      </c>
      <c r="KI90" s="19" t="s">
        <v>611</v>
      </c>
      <c r="KJ90" s="19" t="s">
        <v>611</v>
      </c>
      <c r="KK90" s="19" t="s">
        <v>639</v>
      </c>
      <c r="KL90" s="19" t="s">
        <v>640</v>
      </c>
      <c r="KM90" s="19" t="s">
        <v>611</v>
      </c>
      <c r="KN90" s="19" t="s">
        <v>611</v>
      </c>
      <c r="KO90" s="19" t="s">
        <v>611</v>
      </c>
      <c r="KP90" s="19" t="s">
        <v>611</v>
      </c>
      <c r="KQ90" s="19" t="s">
        <v>610</v>
      </c>
      <c r="KR90" s="19" t="s">
        <v>642</v>
      </c>
      <c r="KS90" s="19" t="s">
        <v>2602</v>
      </c>
      <c r="KT90" s="19" t="s">
        <v>611</v>
      </c>
      <c r="KU90" s="19" t="s">
        <v>611</v>
      </c>
      <c r="KV90" s="19" t="s">
        <v>739</v>
      </c>
      <c r="KW90" s="19" t="s">
        <v>1465</v>
      </c>
      <c r="KX90" s="19" t="s">
        <v>644</v>
      </c>
      <c r="KY90" s="19" t="s">
        <v>2603</v>
      </c>
      <c r="KZ90" s="19" t="s">
        <v>742</v>
      </c>
      <c r="LA90" s="19" t="s">
        <v>880</v>
      </c>
      <c r="LB90" s="19" t="s">
        <v>611</v>
      </c>
      <c r="LC90" s="19" t="s">
        <v>611</v>
      </c>
      <c r="LD90" s="19" t="s">
        <v>611</v>
      </c>
      <c r="LE90" s="19" t="s">
        <v>611</v>
      </c>
      <c r="LF90" s="19" t="s">
        <v>611</v>
      </c>
      <c r="LG90" s="19" t="s">
        <v>611</v>
      </c>
      <c r="LH90" s="19" t="s">
        <v>611</v>
      </c>
      <c r="LI90" s="19" t="s">
        <v>611</v>
      </c>
      <c r="LJ90" s="19" t="s">
        <v>611</v>
      </c>
      <c r="LK90" s="19" t="s">
        <v>611</v>
      </c>
      <c r="LL90" s="19" t="s">
        <v>611</v>
      </c>
      <c r="LM90" s="19" t="s">
        <v>611</v>
      </c>
      <c r="LN90" s="19" t="s">
        <v>611</v>
      </c>
      <c r="LO90" s="19" t="s">
        <v>611</v>
      </c>
      <c r="LP90" s="19" t="s">
        <v>611</v>
      </c>
      <c r="LQ90" s="19" t="s">
        <v>611</v>
      </c>
      <c r="LR90" s="19" t="s">
        <v>611</v>
      </c>
      <c r="LS90" s="19" t="s">
        <v>611</v>
      </c>
      <c r="LT90" s="19" t="s">
        <v>611</v>
      </c>
      <c r="LU90" s="19" t="s">
        <v>611</v>
      </c>
      <c r="LV90" s="19" t="s">
        <v>759</v>
      </c>
      <c r="LW90" s="19" t="s">
        <v>760</v>
      </c>
      <c r="LX90" s="19" t="s">
        <v>761</v>
      </c>
      <c r="LY90" s="19" t="s">
        <v>611</v>
      </c>
      <c r="LZ90" s="19" t="s">
        <v>763</v>
      </c>
      <c r="MA90" s="19" t="s">
        <v>611</v>
      </c>
      <c r="MB90" s="19" t="s">
        <v>611</v>
      </c>
      <c r="MC90" s="19" t="s">
        <v>611</v>
      </c>
      <c r="MD90" s="19" t="s">
        <v>767</v>
      </c>
      <c r="ME90" s="19" t="s">
        <v>611</v>
      </c>
      <c r="MF90" s="19" t="s">
        <v>611</v>
      </c>
      <c r="MG90" s="19" t="s">
        <v>611</v>
      </c>
      <c r="MH90" s="19" t="s">
        <v>611</v>
      </c>
      <c r="MI90" s="19" t="s">
        <v>611</v>
      </c>
      <c r="MJ90" s="19" t="s">
        <v>611</v>
      </c>
      <c r="MK90" s="19" t="s">
        <v>771</v>
      </c>
      <c r="ML90" s="19" t="s">
        <v>611</v>
      </c>
      <c r="MM90" s="19" t="s">
        <v>611</v>
      </c>
      <c r="MN90" s="19" t="s">
        <v>611</v>
      </c>
      <c r="MO90" s="19" t="s">
        <v>611</v>
      </c>
      <c r="MP90" s="19" t="s">
        <v>610</v>
      </c>
      <c r="MQ90" s="19" t="s">
        <v>611</v>
      </c>
      <c r="MR90" s="19" t="s">
        <v>611</v>
      </c>
      <c r="MS90" s="19" t="s">
        <v>882</v>
      </c>
      <c r="MT90" s="19" t="s">
        <v>648</v>
      </c>
      <c r="MU90" s="19" t="s">
        <v>611</v>
      </c>
      <c r="MV90" s="19" t="s">
        <v>611</v>
      </c>
      <c r="MW90" s="19" t="s">
        <v>611</v>
      </c>
      <c r="MX90" s="19" t="s">
        <v>611</v>
      </c>
      <c r="MY90" s="19" t="s">
        <v>611</v>
      </c>
      <c r="MZ90" s="19" t="s">
        <v>611</v>
      </c>
      <c r="NA90" s="19" t="s">
        <v>611</v>
      </c>
      <c r="NB90" s="19" t="s">
        <v>611</v>
      </c>
      <c r="NC90" s="19" t="s">
        <v>611</v>
      </c>
      <c r="ND90" s="19" t="s">
        <v>611</v>
      </c>
      <c r="NE90" s="19" t="s">
        <v>611</v>
      </c>
      <c r="NF90" s="19" t="s">
        <v>611</v>
      </c>
      <c r="NG90" s="19" t="s">
        <v>611</v>
      </c>
      <c r="NH90" s="19" t="s">
        <v>611</v>
      </c>
      <c r="NI90" s="19" t="s">
        <v>611</v>
      </c>
      <c r="NJ90" s="19" t="s">
        <v>611</v>
      </c>
      <c r="NK90" s="19" t="s">
        <v>611</v>
      </c>
      <c r="NL90" s="19" t="s">
        <v>611</v>
      </c>
      <c r="NM90" s="19" t="s">
        <v>985</v>
      </c>
      <c r="NN90" s="19" t="s">
        <v>611</v>
      </c>
      <c r="NO90" s="19" t="s">
        <v>611</v>
      </c>
      <c r="NP90" s="18">
        <f t="shared" si="36"/>
        <v>17425</v>
      </c>
      <c r="NQ90" s="18">
        <f t="shared" si="37"/>
        <v>0</v>
      </c>
      <c r="NR90" s="18">
        <f>SUM(OD90,QD90)</f>
        <v>17425</v>
      </c>
      <c r="NS90" s="18">
        <f>SUM(OE90,QE90)</f>
        <v>0</v>
      </c>
      <c r="NT90" s="18">
        <f>SUM(OF90,QF90)</f>
        <v>0</v>
      </c>
      <c r="NU90" s="18">
        <f>SUM(OG90,QG90)</f>
        <v>0</v>
      </c>
      <c r="NV90" s="17">
        <v>152759</v>
      </c>
      <c r="OD90" s="18">
        <f t="shared" si="38"/>
        <v>17425</v>
      </c>
      <c r="OE90" s="18">
        <f>SUM(OR90,OS90,OT90,OU90,OV90,OW90,OX90,OY90,OZ90,PA90,PB90,PC90,PD90,PE90)</f>
        <v>0</v>
      </c>
      <c r="OF90" s="18">
        <f>SUM(NW90,NX90,NY90,NZ90,OA90,OB90,OC90,OI90,PF90,PG90,PH90,PI90,PJ90,PK90,PM90)</f>
        <v>0</v>
      </c>
      <c r="OG90" s="18">
        <f t="shared" si="39"/>
        <v>0</v>
      </c>
      <c r="OH90" s="19"/>
      <c r="OI90" s="18" t="s">
        <v>611</v>
      </c>
      <c r="OM90" s="17">
        <v>17425</v>
      </c>
      <c r="OQ90" s="19" t="s">
        <v>611</v>
      </c>
      <c r="PE90" s="19" t="s">
        <v>611</v>
      </c>
      <c r="PL90" s="19" t="s">
        <v>611</v>
      </c>
      <c r="PM90" s="19" t="s">
        <v>611</v>
      </c>
      <c r="PX90" s="19" t="s">
        <v>611</v>
      </c>
      <c r="PY90" s="19" t="s">
        <v>611</v>
      </c>
      <c r="QD90" s="18">
        <f t="shared" si="40"/>
        <v>0</v>
      </c>
      <c r="QE90" s="18">
        <f t="shared" si="41"/>
        <v>0</v>
      </c>
      <c r="QF90" s="18">
        <f t="shared" si="42"/>
        <v>0</v>
      </c>
      <c r="QG90" s="18">
        <f t="shared" si="43"/>
        <v>0</v>
      </c>
      <c r="QI90" s="19" t="s">
        <v>611</v>
      </c>
      <c r="QJ90" s="19" t="s">
        <v>611</v>
      </c>
      <c r="QP90" s="19" t="s">
        <v>611</v>
      </c>
      <c r="QQ90" s="18" t="s">
        <v>611</v>
      </c>
      <c r="RN90" s="19" t="s">
        <v>611</v>
      </c>
      <c r="RO90" s="19" t="s">
        <v>611</v>
      </c>
      <c r="RP90" s="19" t="s">
        <v>611</v>
      </c>
      <c r="RU90" s="19" t="s">
        <v>611</v>
      </c>
      <c r="RV90" s="19" t="s">
        <v>611</v>
      </c>
      <c r="SE90" s="19" t="s">
        <v>611</v>
      </c>
      <c r="SF90" s="19" t="s">
        <v>611</v>
      </c>
      <c r="SS90" s="19" t="s">
        <v>611</v>
      </c>
      <c r="ST90" s="19" t="s">
        <v>611</v>
      </c>
      <c r="SU90" s="19" t="s">
        <v>2604</v>
      </c>
      <c r="SV90" s="19" t="s">
        <v>839</v>
      </c>
      <c r="SW90" s="19" t="s">
        <v>2605</v>
      </c>
      <c r="SX90" s="18">
        <f t="shared" si="44"/>
        <v>116164</v>
      </c>
      <c r="SY90" s="18">
        <f t="shared" si="45"/>
        <v>0</v>
      </c>
      <c r="SZ90" s="19" t="s">
        <v>611</v>
      </c>
      <c r="TH90" s="18">
        <f t="shared" si="46"/>
        <v>116164</v>
      </c>
      <c r="TI90" s="18">
        <f t="shared" si="47"/>
        <v>0</v>
      </c>
      <c r="TJ90" s="18">
        <f t="shared" si="48"/>
        <v>0</v>
      </c>
      <c r="TK90" s="18">
        <f t="shared" si="49"/>
        <v>0</v>
      </c>
      <c r="TL90" s="19" t="s">
        <v>611</v>
      </c>
      <c r="TM90" s="19" t="s">
        <v>611</v>
      </c>
      <c r="TN90" s="17">
        <v>116164</v>
      </c>
      <c r="TT90" s="19" t="s">
        <v>611</v>
      </c>
      <c r="TU90" s="19" t="s">
        <v>611</v>
      </c>
      <c r="UI90" s="19" t="s">
        <v>611</v>
      </c>
      <c r="UJ90" s="19" t="s">
        <v>611</v>
      </c>
      <c r="UQ90" s="19" t="s">
        <v>611</v>
      </c>
      <c r="UR90" s="19" t="s">
        <v>611</v>
      </c>
      <c r="VC90" s="19" t="s">
        <v>611</v>
      </c>
      <c r="VD90" s="19" t="s">
        <v>611</v>
      </c>
      <c r="VI90" s="18">
        <f t="shared" si="50"/>
        <v>0</v>
      </c>
      <c r="VJ90" s="18">
        <f t="shared" si="51"/>
        <v>0</v>
      </c>
      <c r="VK90" s="18">
        <f t="shared" si="52"/>
        <v>0</v>
      </c>
      <c r="VL90" s="18">
        <f t="shared" si="53"/>
        <v>0</v>
      </c>
      <c r="VN90" s="19" t="s">
        <v>611</v>
      </c>
      <c r="VO90" s="19" t="s">
        <v>611</v>
      </c>
      <c r="VU90" s="19" t="s">
        <v>611</v>
      </c>
      <c r="VV90" s="19" t="s">
        <v>611</v>
      </c>
      <c r="WS90" s="19" t="s">
        <v>611</v>
      </c>
      <c r="WT90" s="19" t="s">
        <v>611</v>
      </c>
      <c r="WU90" s="19" t="s">
        <v>611</v>
      </c>
      <c r="WZ90" s="19" t="s">
        <v>611</v>
      </c>
      <c r="XA90" s="19" t="s">
        <v>611</v>
      </c>
      <c r="XJ90" s="19" t="s">
        <v>611</v>
      </c>
      <c r="XK90" s="19" t="s">
        <v>611</v>
      </c>
      <c r="XX90" s="19" t="s">
        <v>611</v>
      </c>
      <c r="XY90" s="19" t="s">
        <v>611</v>
      </c>
      <c r="XZ90" s="19" t="s">
        <v>2606</v>
      </c>
      <c r="YA90" s="17">
        <v>12910</v>
      </c>
      <c r="YB90" s="19" t="s">
        <v>2607</v>
      </c>
      <c r="YC90" s="19" t="s">
        <v>2608</v>
      </c>
      <c r="YD90" s="19" t="s">
        <v>610</v>
      </c>
    </row>
    <row r="91" spans="1:654" ht="15" customHeight="1">
      <c r="A91" s="17">
        <v>2024</v>
      </c>
      <c r="B91" s="17">
        <v>5937005</v>
      </c>
      <c r="C91" s="19" t="s">
        <v>2609</v>
      </c>
      <c r="D91" s="17">
        <v>0</v>
      </c>
      <c r="E91" s="19" t="s">
        <v>615</v>
      </c>
      <c r="F91" s="19" t="s">
        <v>890</v>
      </c>
      <c r="G91" s="22">
        <v>41183</v>
      </c>
      <c r="H91" s="19" t="s">
        <v>611</v>
      </c>
      <c r="I91" s="22"/>
      <c r="J91" s="19" t="s">
        <v>611</v>
      </c>
      <c r="K91" s="22"/>
      <c r="L91" s="19" t="s">
        <v>611</v>
      </c>
      <c r="M91" s="22"/>
      <c r="N91" s="19" t="s">
        <v>611</v>
      </c>
      <c r="O91" s="22"/>
      <c r="P91" s="19" t="s">
        <v>611</v>
      </c>
      <c r="Q91" s="22"/>
      <c r="R91" s="19" t="s">
        <v>611</v>
      </c>
      <c r="S91" s="22"/>
      <c r="T91" s="22" t="s">
        <v>890</v>
      </c>
      <c r="U91" s="19" t="s">
        <v>611</v>
      </c>
      <c r="V91" s="19" t="s">
        <v>2610</v>
      </c>
      <c r="W91" s="19" t="s">
        <v>611</v>
      </c>
      <c r="X91" s="19" t="s">
        <v>611</v>
      </c>
      <c r="Y91" s="19" t="s">
        <v>611</v>
      </c>
      <c r="Z91" s="19" t="s">
        <v>615</v>
      </c>
      <c r="AA91" s="19" t="s">
        <v>890</v>
      </c>
      <c r="AB91" s="22">
        <v>41153</v>
      </c>
      <c r="AC91" s="19" t="s">
        <v>611</v>
      </c>
      <c r="AD91" s="22"/>
      <c r="AE91" s="19" t="s">
        <v>611</v>
      </c>
      <c r="AF91" s="22"/>
      <c r="AG91" s="19" t="s">
        <v>611</v>
      </c>
      <c r="AH91" s="22"/>
      <c r="AI91" s="19" t="s">
        <v>611</v>
      </c>
      <c r="AJ91" s="22"/>
      <c r="AK91" s="19" t="s">
        <v>611</v>
      </c>
      <c r="AL91" s="22"/>
      <c r="AM91" s="19" t="s">
        <v>611</v>
      </c>
      <c r="AN91" s="22"/>
      <c r="AO91" s="18" t="s">
        <v>890</v>
      </c>
      <c r="AP91" s="19" t="s">
        <v>611</v>
      </c>
      <c r="AQ91" s="19" t="s">
        <v>2610</v>
      </c>
      <c r="AR91" s="19" t="s">
        <v>611</v>
      </c>
      <c r="AS91" s="19" t="s">
        <v>611</v>
      </c>
      <c r="AT91" s="19" t="s">
        <v>611</v>
      </c>
      <c r="AU91" s="18" t="s">
        <v>615</v>
      </c>
      <c r="AV91" s="19" t="s">
        <v>617</v>
      </c>
      <c r="AW91" s="19" t="s">
        <v>618</v>
      </c>
      <c r="AX91" s="19" t="s">
        <v>611</v>
      </c>
      <c r="AY91" s="19" t="s">
        <v>611</v>
      </c>
      <c r="AZ91" s="19" t="s">
        <v>619</v>
      </c>
      <c r="BA91" s="19" t="s">
        <v>611</v>
      </c>
      <c r="BB91" s="19" t="s">
        <v>611</v>
      </c>
      <c r="BC91" s="19" t="s">
        <v>1029</v>
      </c>
      <c r="BD91" s="19" t="s">
        <v>1741</v>
      </c>
      <c r="BI91" s="19" t="s">
        <v>611</v>
      </c>
      <c r="BL91" s="19" t="s">
        <v>611</v>
      </c>
      <c r="BM91" s="19" t="s">
        <v>611</v>
      </c>
      <c r="BN91" s="19" t="s">
        <v>611</v>
      </c>
      <c r="BO91" s="19" t="s">
        <v>611</v>
      </c>
      <c r="BP91" s="19" t="s">
        <v>611</v>
      </c>
      <c r="BQ91" s="19" t="s">
        <v>611</v>
      </c>
      <c r="BR91" s="19" t="s">
        <v>611</v>
      </c>
      <c r="BS91" s="19" t="s">
        <v>611</v>
      </c>
      <c r="BT91" s="19" t="s">
        <v>610</v>
      </c>
      <c r="BY91" s="19" t="s">
        <v>611</v>
      </c>
      <c r="BZ91" s="19" t="s">
        <v>611</v>
      </c>
      <c r="CA91" s="19" t="s">
        <v>611</v>
      </c>
      <c r="CB91" s="19" t="s">
        <v>611</v>
      </c>
      <c r="CC91" s="19" t="s">
        <v>611</v>
      </c>
      <c r="CD91" s="19" t="s">
        <v>611</v>
      </c>
      <c r="CE91" s="19" t="s">
        <v>611</v>
      </c>
      <c r="CF91" s="19" t="s">
        <v>611</v>
      </c>
      <c r="CG91" s="19" t="s">
        <v>611</v>
      </c>
      <c r="CH91" s="19" t="s">
        <v>611</v>
      </c>
      <c r="CI91" s="19" t="s">
        <v>611</v>
      </c>
      <c r="CJ91" s="19" t="s">
        <v>611</v>
      </c>
      <c r="CK91" s="19" t="s">
        <v>611</v>
      </c>
      <c r="CL91" s="19" t="s">
        <v>611</v>
      </c>
      <c r="CM91" s="19" t="s">
        <v>611</v>
      </c>
      <c r="CN91" s="19" t="s">
        <v>611</v>
      </c>
      <c r="CO91" s="19" t="s">
        <v>611</v>
      </c>
      <c r="CP91" s="19" t="s">
        <v>611</v>
      </c>
      <c r="CQ91" s="19" t="s">
        <v>622</v>
      </c>
      <c r="CR91" s="19" t="s">
        <v>611</v>
      </c>
      <c r="CS91" s="19" t="s">
        <v>611</v>
      </c>
      <c r="CT91" s="19" t="s">
        <v>610</v>
      </c>
      <c r="CU91" s="19" t="s">
        <v>611</v>
      </c>
      <c r="CY91" s="19" t="s">
        <v>611</v>
      </c>
      <c r="CZ91" s="19" t="s">
        <v>611</v>
      </c>
      <c r="DA91" s="19" t="s">
        <v>611</v>
      </c>
      <c r="DB91" s="19" t="s">
        <v>611</v>
      </c>
      <c r="DC91" s="19" t="s">
        <v>611</v>
      </c>
      <c r="DD91" s="19" t="s">
        <v>611</v>
      </c>
      <c r="DE91" s="19" t="s">
        <v>611</v>
      </c>
      <c r="DF91" s="19" t="s">
        <v>611</v>
      </c>
      <c r="DG91" s="19" t="s">
        <v>611</v>
      </c>
      <c r="DK91" s="19" t="s">
        <v>611</v>
      </c>
      <c r="DL91" s="17">
        <v>0</v>
      </c>
      <c r="DM91" s="17">
        <v>0</v>
      </c>
      <c r="DN91" s="17">
        <v>0</v>
      </c>
      <c r="DO91" s="17">
        <v>0</v>
      </c>
      <c r="DP91" s="17">
        <v>0</v>
      </c>
      <c r="DQ91" s="17">
        <v>0</v>
      </c>
      <c r="DR91" s="19" t="s">
        <v>611</v>
      </c>
      <c r="DS91" s="19" t="s">
        <v>610</v>
      </c>
      <c r="DT91" s="19" t="s">
        <v>615</v>
      </c>
      <c r="DU91" s="19" t="s">
        <v>610</v>
      </c>
      <c r="DV91" s="18" t="s">
        <v>610</v>
      </c>
      <c r="DW91" s="19" t="s">
        <v>611</v>
      </c>
      <c r="DX91" s="19" t="s">
        <v>894</v>
      </c>
      <c r="DY91" s="19" t="s">
        <v>611</v>
      </c>
      <c r="DZ91" s="19" t="s">
        <v>790</v>
      </c>
      <c r="EA91" s="19" t="s">
        <v>611</v>
      </c>
      <c r="EB91" s="19" t="s">
        <v>611</v>
      </c>
      <c r="EC91" s="19" t="s">
        <v>611</v>
      </c>
      <c r="ED91" s="19" t="s">
        <v>668</v>
      </c>
      <c r="EE91" s="19" t="s">
        <v>611</v>
      </c>
      <c r="EF91" s="19" t="s">
        <v>611</v>
      </c>
      <c r="EG91" s="19" t="s">
        <v>611</v>
      </c>
      <c r="EH91" s="19" t="s">
        <v>611</v>
      </c>
      <c r="EI91" s="19" t="s">
        <v>611</v>
      </c>
      <c r="EJ91" s="19" t="s">
        <v>634</v>
      </c>
      <c r="EK91" s="19" t="s">
        <v>611</v>
      </c>
      <c r="EL91" s="19" t="s">
        <v>611</v>
      </c>
      <c r="EM91" s="19" t="s">
        <v>611</v>
      </c>
      <c r="EN91" s="19" t="s">
        <v>611</v>
      </c>
      <c r="EO91" s="19" t="s">
        <v>611</v>
      </c>
      <c r="EP91" s="19" t="s">
        <v>611</v>
      </c>
      <c r="EQ91" s="19" t="s">
        <v>611</v>
      </c>
      <c r="ER91" s="19" t="s">
        <v>611</v>
      </c>
      <c r="ES91" s="19" t="s">
        <v>611</v>
      </c>
      <c r="ET91" s="19" t="s">
        <v>611</v>
      </c>
      <c r="EU91" s="19" t="s">
        <v>611</v>
      </c>
      <c r="EV91" s="19" t="s">
        <v>611</v>
      </c>
      <c r="EW91" s="19" t="s">
        <v>611</v>
      </c>
      <c r="EX91" s="19" t="s">
        <v>611</v>
      </c>
      <c r="EY91" s="19" t="s">
        <v>611</v>
      </c>
      <c r="EZ91" s="19" t="s">
        <v>611</v>
      </c>
      <c r="FA91" s="19" t="s">
        <v>611</v>
      </c>
      <c r="FB91" s="19" t="s">
        <v>611</v>
      </c>
      <c r="FC91" s="19" t="s">
        <v>611</v>
      </c>
      <c r="FD91" s="19" t="s">
        <v>611</v>
      </c>
      <c r="FE91" s="19" t="s">
        <v>611</v>
      </c>
      <c r="FF91" s="19" t="s">
        <v>611</v>
      </c>
      <c r="FG91" s="19" t="s">
        <v>611</v>
      </c>
      <c r="FH91" s="19" t="s">
        <v>611</v>
      </c>
      <c r="FI91" s="19" t="s">
        <v>611</v>
      </c>
      <c r="FJ91" s="19" t="s">
        <v>636</v>
      </c>
      <c r="FK91" s="18" t="s">
        <v>635</v>
      </c>
      <c r="FL91" s="18" t="s">
        <v>634</v>
      </c>
      <c r="FM91" s="19" t="s">
        <v>611</v>
      </c>
      <c r="FN91" s="19" t="s">
        <v>672</v>
      </c>
      <c r="FO91" s="19" t="s">
        <v>611</v>
      </c>
      <c r="FP91" s="19" t="s">
        <v>611</v>
      </c>
      <c r="FQ91" s="19" t="s">
        <v>611</v>
      </c>
      <c r="FR91" s="19" t="s">
        <v>611</v>
      </c>
      <c r="FS91" s="19" t="s">
        <v>611</v>
      </c>
      <c r="FT91" s="19" t="s">
        <v>611</v>
      </c>
      <c r="FU91" s="19" t="s">
        <v>611</v>
      </c>
      <c r="FV91" s="19" t="s">
        <v>611</v>
      </c>
      <c r="FW91" s="19" t="s">
        <v>611</v>
      </c>
      <c r="FX91" s="19" t="s">
        <v>611</v>
      </c>
      <c r="FY91" s="19" t="s">
        <v>611</v>
      </c>
      <c r="FZ91" s="19" t="s">
        <v>611</v>
      </c>
      <c r="GA91" s="19" t="s">
        <v>611</v>
      </c>
      <c r="GB91" s="19" t="s">
        <v>611</v>
      </c>
      <c r="GC91" s="19" t="s">
        <v>611</v>
      </c>
      <c r="GD91" s="19" t="s">
        <v>611</v>
      </c>
      <c r="GE91" s="19" t="s">
        <v>611</v>
      </c>
      <c r="GF91" s="19" t="s">
        <v>611</v>
      </c>
      <c r="GG91" s="19" t="s">
        <v>611</v>
      </c>
      <c r="GH91" s="19" t="s">
        <v>611</v>
      </c>
      <c r="GI91" s="19" t="s">
        <v>611</v>
      </c>
      <c r="GJ91" s="19" t="s">
        <v>611</v>
      </c>
      <c r="GK91" s="19" t="s">
        <v>611</v>
      </c>
      <c r="GL91" s="19" t="s">
        <v>629</v>
      </c>
      <c r="GM91" s="19" t="s">
        <v>630</v>
      </c>
      <c r="GN91" s="19" t="s">
        <v>611</v>
      </c>
      <c r="GO91" s="19" t="s">
        <v>611</v>
      </c>
      <c r="GP91" s="19" t="s">
        <v>611</v>
      </c>
      <c r="GQ91" s="19" t="s">
        <v>611</v>
      </c>
      <c r="GR91" s="19" t="s">
        <v>611</v>
      </c>
      <c r="GS91" s="19" t="s">
        <v>676</v>
      </c>
      <c r="GT91" s="19" t="s">
        <v>611</v>
      </c>
      <c r="GU91" s="19" t="s">
        <v>611</v>
      </c>
      <c r="GV91" s="19" t="s">
        <v>631</v>
      </c>
      <c r="GW91" s="19" t="s">
        <v>611</v>
      </c>
      <c r="GX91" s="19" t="s">
        <v>611</v>
      </c>
      <c r="GY91" s="19" t="s">
        <v>611</v>
      </c>
      <c r="GZ91" s="19" t="s">
        <v>611</v>
      </c>
      <c r="HA91" s="19" t="s">
        <v>2611</v>
      </c>
      <c r="HB91" s="18"/>
      <c r="HC91" s="18" t="s">
        <v>2612</v>
      </c>
      <c r="HD91" s="19" t="s">
        <v>625</v>
      </c>
      <c r="HE91" s="19" t="s">
        <v>611</v>
      </c>
      <c r="HF91" s="19" t="s">
        <v>611</v>
      </c>
      <c r="HG91" s="19" t="s">
        <v>611</v>
      </c>
      <c r="HH91" s="19" t="s">
        <v>693</v>
      </c>
      <c r="HI91" s="19" t="s">
        <v>611</v>
      </c>
      <c r="HJ91" s="19" t="s">
        <v>611</v>
      </c>
      <c r="HK91" s="19" t="s">
        <v>611</v>
      </c>
      <c r="HL91" s="19" t="s">
        <v>611</v>
      </c>
      <c r="HM91" s="19" t="s">
        <v>611</v>
      </c>
      <c r="HN91" s="19" t="s">
        <v>611</v>
      </c>
      <c r="HO91" s="19" t="s">
        <v>611</v>
      </c>
      <c r="HP91" s="19" t="s">
        <v>611</v>
      </c>
      <c r="HQ91" s="19" t="s">
        <v>611</v>
      </c>
      <c r="HR91" s="19" t="s">
        <v>611</v>
      </c>
      <c r="HS91" s="19" t="s">
        <v>611</v>
      </c>
      <c r="HT91" s="19" t="s">
        <v>611</v>
      </c>
      <c r="HU91" s="19" t="s">
        <v>611</v>
      </c>
      <c r="HV91" s="19" t="s">
        <v>611</v>
      </c>
      <c r="HW91" s="19" t="s">
        <v>611</v>
      </c>
      <c r="HX91" s="19" t="s">
        <v>611</v>
      </c>
      <c r="HY91" s="19" t="s">
        <v>611</v>
      </c>
      <c r="HZ91" s="19" t="s">
        <v>611</v>
      </c>
      <c r="IA91" s="19" t="s">
        <v>611</v>
      </c>
      <c r="IB91" s="18" t="s">
        <v>693</v>
      </c>
      <c r="IC91" s="18"/>
      <c r="ID91" s="19" t="s">
        <v>2613</v>
      </c>
      <c r="IE91" s="19" t="s">
        <v>611</v>
      </c>
      <c r="IF91" s="19" t="s">
        <v>611</v>
      </c>
      <c r="IG91" s="19" t="s">
        <v>634</v>
      </c>
      <c r="IH91" s="18" t="s">
        <v>611</v>
      </c>
      <c r="II91" s="19" t="s">
        <v>611</v>
      </c>
      <c r="IJ91" s="19" t="s">
        <v>611</v>
      </c>
      <c r="IK91" s="19" t="s">
        <v>611</v>
      </c>
      <c r="IL91" s="19" t="s">
        <v>611</v>
      </c>
      <c r="IM91" s="19" t="s">
        <v>611</v>
      </c>
      <c r="IN91" s="19" t="s">
        <v>611</v>
      </c>
      <c r="IO91" s="19" t="s">
        <v>611</v>
      </c>
      <c r="IP91" s="19" t="s">
        <v>611</v>
      </c>
      <c r="IQ91" s="19" t="s">
        <v>611</v>
      </c>
      <c r="IR91" s="19" t="s">
        <v>611</v>
      </c>
      <c r="IS91" s="19" t="s">
        <v>611</v>
      </c>
      <c r="IT91" s="19" t="s">
        <v>611</v>
      </c>
      <c r="IU91" s="19" t="s">
        <v>611</v>
      </c>
      <c r="IV91" s="19" t="s">
        <v>611</v>
      </c>
      <c r="IW91" s="19" t="s">
        <v>611</v>
      </c>
      <c r="IX91" s="19" t="s">
        <v>611</v>
      </c>
      <c r="IY91" s="19" t="s">
        <v>611</v>
      </c>
      <c r="IZ91" s="19" t="s">
        <v>611</v>
      </c>
      <c r="JA91" s="19" t="s">
        <v>611</v>
      </c>
      <c r="JB91" s="19" t="s">
        <v>611</v>
      </c>
      <c r="JC91" s="19" t="s">
        <v>611</v>
      </c>
      <c r="JD91" s="19" t="s">
        <v>611</v>
      </c>
      <c r="JE91" s="19" t="s">
        <v>611</v>
      </c>
      <c r="JF91" s="19" t="s">
        <v>611</v>
      </c>
      <c r="JG91" s="19" t="s">
        <v>611</v>
      </c>
      <c r="JH91" s="19" t="s">
        <v>611</v>
      </c>
      <c r="JI91" s="19" t="s">
        <v>636</v>
      </c>
      <c r="JJ91" s="18" t="s">
        <v>634</v>
      </c>
      <c r="JK91" s="18" t="s">
        <v>634</v>
      </c>
      <c r="JL91" s="19" t="s">
        <v>611</v>
      </c>
      <c r="JN91" s="19" t="s">
        <v>611</v>
      </c>
      <c r="JP91" s="19" t="s">
        <v>611</v>
      </c>
      <c r="JR91" s="19" t="s">
        <v>611</v>
      </c>
      <c r="JT91" s="19" t="s">
        <v>634</v>
      </c>
      <c r="JU91" s="19" t="s">
        <v>611</v>
      </c>
      <c r="JW91" s="19" t="s">
        <v>611</v>
      </c>
      <c r="JY91" s="19" t="s">
        <v>611</v>
      </c>
      <c r="KA91" s="19" t="s">
        <v>611</v>
      </c>
      <c r="KC91" s="19" t="s">
        <v>634</v>
      </c>
      <c r="KD91" s="19" t="s">
        <v>611</v>
      </c>
      <c r="KF91" s="19" t="s">
        <v>903</v>
      </c>
      <c r="KG91" s="17">
        <v>2012</v>
      </c>
      <c r="KH91" s="19" t="s">
        <v>611</v>
      </c>
      <c r="KI91" s="19" t="s">
        <v>611</v>
      </c>
      <c r="KJ91" s="19" t="s">
        <v>611</v>
      </c>
      <c r="KK91" s="19" t="s">
        <v>611</v>
      </c>
      <c r="KL91" s="19" t="s">
        <v>611</v>
      </c>
      <c r="KM91" s="19" t="s">
        <v>611</v>
      </c>
      <c r="KN91" s="19" t="s">
        <v>734</v>
      </c>
      <c r="KO91" s="19" t="s">
        <v>641</v>
      </c>
      <c r="KP91" s="19" t="s">
        <v>735</v>
      </c>
      <c r="KQ91" s="19" t="s">
        <v>611</v>
      </c>
      <c r="KR91" s="19" t="s">
        <v>642</v>
      </c>
      <c r="KS91" s="19" t="s">
        <v>2614</v>
      </c>
      <c r="KT91" s="19" t="s">
        <v>737</v>
      </c>
      <c r="KU91" s="19" t="s">
        <v>2614</v>
      </c>
      <c r="KV91" s="19" t="s">
        <v>611</v>
      </c>
      <c r="KW91" s="19" t="s">
        <v>611</v>
      </c>
      <c r="KX91" s="19" t="s">
        <v>644</v>
      </c>
      <c r="KY91" s="19" t="s">
        <v>2615</v>
      </c>
      <c r="KZ91" s="19" t="s">
        <v>742</v>
      </c>
      <c r="LA91" s="19" t="s">
        <v>2614</v>
      </c>
      <c r="LB91" s="19" t="s">
        <v>744</v>
      </c>
      <c r="LC91" s="19" t="s">
        <v>2616</v>
      </c>
      <c r="LD91" s="19" t="s">
        <v>611</v>
      </c>
      <c r="LE91" s="19" t="s">
        <v>611</v>
      </c>
      <c r="LF91" s="19" t="s">
        <v>746</v>
      </c>
      <c r="LG91" s="19" t="s">
        <v>2617</v>
      </c>
      <c r="LH91" s="19" t="s">
        <v>611</v>
      </c>
      <c r="LI91" s="19" t="s">
        <v>611</v>
      </c>
      <c r="LJ91" s="19" t="s">
        <v>611</v>
      </c>
      <c r="LK91" s="19" t="s">
        <v>611</v>
      </c>
      <c r="LL91" s="19" t="s">
        <v>611</v>
      </c>
      <c r="LM91" s="19" t="s">
        <v>611</v>
      </c>
      <c r="LN91" s="19" t="s">
        <v>754</v>
      </c>
      <c r="LO91" s="19" t="s">
        <v>2617</v>
      </c>
      <c r="LP91" s="19" t="s">
        <v>611</v>
      </c>
      <c r="LQ91" s="19" t="s">
        <v>611</v>
      </c>
      <c r="LR91" s="19" t="s">
        <v>611</v>
      </c>
      <c r="LS91" s="19" t="s">
        <v>611</v>
      </c>
      <c r="LT91" s="19" t="s">
        <v>611</v>
      </c>
      <c r="LU91" s="19" t="s">
        <v>758</v>
      </c>
      <c r="LV91" s="19" t="s">
        <v>759</v>
      </c>
      <c r="LW91" s="19" t="s">
        <v>760</v>
      </c>
      <c r="LX91" s="19" t="s">
        <v>611</v>
      </c>
      <c r="LY91" s="19" t="s">
        <v>762</v>
      </c>
      <c r="LZ91" s="19" t="s">
        <v>763</v>
      </c>
      <c r="MA91" s="19" t="s">
        <v>611</v>
      </c>
      <c r="MB91" s="19" t="s">
        <v>611</v>
      </c>
      <c r="MC91" s="19" t="s">
        <v>766</v>
      </c>
      <c r="MD91" s="19" t="s">
        <v>767</v>
      </c>
      <c r="ME91" s="19" t="s">
        <v>768</v>
      </c>
      <c r="MF91" s="19" t="s">
        <v>611</v>
      </c>
      <c r="MG91" s="19" t="s">
        <v>611</v>
      </c>
      <c r="MH91" s="19" t="s">
        <v>611</v>
      </c>
      <c r="MI91" s="19" t="s">
        <v>611</v>
      </c>
      <c r="MJ91" s="19" t="s">
        <v>611</v>
      </c>
      <c r="MK91" s="19" t="s">
        <v>611</v>
      </c>
      <c r="ML91" s="19" t="s">
        <v>772</v>
      </c>
      <c r="MM91" s="19" t="s">
        <v>611</v>
      </c>
      <c r="MN91" s="19" t="s">
        <v>611</v>
      </c>
      <c r="MO91" s="19" t="s">
        <v>611</v>
      </c>
      <c r="MP91" s="19" t="s">
        <v>610</v>
      </c>
      <c r="MQ91" s="19" t="s">
        <v>611</v>
      </c>
      <c r="MR91" s="19" t="s">
        <v>611</v>
      </c>
      <c r="MS91" s="19" t="s">
        <v>882</v>
      </c>
      <c r="MT91" s="19" t="s">
        <v>648</v>
      </c>
      <c r="MU91" s="19" t="s">
        <v>611</v>
      </c>
      <c r="MV91" s="19" t="s">
        <v>611</v>
      </c>
      <c r="MW91" s="19" t="s">
        <v>611</v>
      </c>
      <c r="MX91" s="19" t="s">
        <v>611</v>
      </c>
      <c r="MY91" s="19" t="s">
        <v>611</v>
      </c>
      <c r="MZ91" s="19" t="s">
        <v>611</v>
      </c>
      <c r="NA91" s="19" t="s">
        <v>611</v>
      </c>
      <c r="NB91" s="19" t="s">
        <v>611</v>
      </c>
      <c r="NC91" s="19" t="s">
        <v>611</v>
      </c>
      <c r="ND91" s="19" t="s">
        <v>611</v>
      </c>
      <c r="NE91" s="19" t="s">
        <v>611</v>
      </c>
      <c r="NF91" s="19" t="s">
        <v>611</v>
      </c>
      <c r="NG91" s="19" t="s">
        <v>611</v>
      </c>
      <c r="NH91" s="19" t="s">
        <v>611</v>
      </c>
      <c r="NI91" s="19" t="s">
        <v>611</v>
      </c>
      <c r="NJ91" s="19" t="s">
        <v>775</v>
      </c>
      <c r="NK91" s="19" t="s">
        <v>611</v>
      </c>
      <c r="NL91" s="19" t="s">
        <v>611</v>
      </c>
      <c r="NM91" s="19" t="s">
        <v>611</v>
      </c>
      <c r="NN91" s="19" t="s">
        <v>611</v>
      </c>
      <c r="NO91" s="19" t="s">
        <v>2618</v>
      </c>
      <c r="NP91" s="18">
        <f t="shared" si="36"/>
        <v>0</v>
      </c>
      <c r="NQ91" s="18">
        <f t="shared" si="37"/>
        <v>0</v>
      </c>
      <c r="NR91" s="18">
        <f>SUM(OD91,QD91)</f>
        <v>0</v>
      </c>
      <c r="NS91" s="18">
        <f>SUM(OE91,QE91)</f>
        <v>0</v>
      </c>
      <c r="NT91" s="18">
        <f>SUM(OF91,QF91)</f>
        <v>0</v>
      </c>
      <c r="NU91" s="18">
        <f>SUM(OG91,QG91)</f>
        <v>0</v>
      </c>
      <c r="NV91" s="17">
        <v>167254</v>
      </c>
      <c r="OD91" s="18">
        <f t="shared" si="38"/>
        <v>0</v>
      </c>
      <c r="OE91" s="18">
        <f>SUM(OR91,OS91,OT91,OU91,OV91,OW91,OX91,OY91,OZ91,PA91,PB91,PC91,PD91,PE91)</f>
        <v>0</v>
      </c>
      <c r="OF91" s="18">
        <f>SUM(NW91,NX91,NY91,NZ91,OA91,OB91,OC91,OI91,PF91,PG91,PH91,PI91,PJ91,PK91,PM91)</f>
        <v>0</v>
      </c>
      <c r="OG91" s="18">
        <f t="shared" si="39"/>
        <v>0</v>
      </c>
      <c r="OH91" s="19"/>
      <c r="OI91" s="18" t="s">
        <v>611</v>
      </c>
      <c r="OQ91" s="19" t="s">
        <v>611</v>
      </c>
      <c r="PE91" s="19" t="s">
        <v>611</v>
      </c>
      <c r="PL91" s="19" t="s">
        <v>611</v>
      </c>
      <c r="PM91" s="19" t="s">
        <v>611</v>
      </c>
      <c r="PX91" s="19" t="s">
        <v>611</v>
      </c>
      <c r="PY91" s="19" t="s">
        <v>611</v>
      </c>
      <c r="QD91" s="18">
        <f t="shared" si="40"/>
        <v>0</v>
      </c>
      <c r="QE91" s="18">
        <f t="shared" si="41"/>
        <v>0</v>
      </c>
      <c r="QF91" s="18">
        <f t="shared" si="42"/>
        <v>0</v>
      </c>
      <c r="QG91" s="18">
        <f t="shared" si="43"/>
        <v>0</v>
      </c>
      <c r="QI91" s="19" t="s">
        <v>611</v>
      </c>
      <c r="QJ91" s="19" t="s">
        <v>611</v>
      </c>
      <c r="QP91" s="19" t="s">
        <v>611</v>
      </c>
      <c r="QQ91" s="18" t="s">
        <v>611</v>
      </c>
      <c r="RN91" s="19" t="s">
        <v>611</v>
      </c>
      <c r="RO91" s="19" t="s">
        <v>611</v>
      </c>
      <c r="RP91" s="19" t="s">
        <v>611</v>
      </c>
      <c r="RU91" s="19" t="s">
        <v>611</v>
      </c>
      <c r="RV91" s="19" t="s">
        <v>611</v>
      </c>
      <c r="SE91" s="19" t="s">
        <v>611</v>
      </c>
      <c r="SF91" s="19" t="s">
        <v>611</v>
      </c>
      <c r="SS91" s="19" t="s">
        <v>611</v>
      </c>
      <c r="ST91" s="19" t="s">
        <v>611</v>
      </c>
      <c r="SU91" s="19" t="s">
        <v>2619</v>
      </c>
      <c r="SV91" s="19" t="s">
        <v>839</v>
      </c>
      <c r="SW91" s="19" t="s">
        <v>2620</v>
      </c>
      <c r="SX91" s="18">
        <f t="shared" si="44"/>
        <v>42648.62</v>
      </c>
      <c r="SY91" s="18">
        <f t="shared" si="45"/>
        <v>0</v>
      </c>
      <c r="SZ91" s="19" t="s">
        <v>611</v>
      </c>
      <c r="TH91" s="18">
        <f t="shared" si="46"/>
        <v>42648.62</v>
      </c>
      <c r="TI91" s="18">
        <f t="shared" si="47"/>
        <v>0</v>
      </c>
      <c r="TJ91" s="18">
        <f t="shared" si="48"/>
        <v>0</v>
      </c>
      <c r="TK91" s="18">
        <f t="shared" si="49"/>
        <v>0</v>
      </c>
      <c r="TL91" s="19" t="s">
        <v>611</v>
      </c>
      <c r="TM91" s="19" t="s">
        <v>611</v>
      </c>
      <c r="TQ91" s="17">
        <v>42648.62</v>
      </c>
      <c r="TT91" s="19" t="s">
        <v>611</v>
      </c>
      <c r="TU91" s="19" t="s">
        <v>611</v>
      </c>
      <c r="UI91" s="19" t="s">
        <v>611</v>
      </c>
      <c r="UJ91" s="19" t="s">
        <v>611</v>
      </c>
      <c r="UQ91" s="19" t="s">
        <v>611</v>
      </c>
      <c r="UR91" s="19" t="s">
        <v>611</v>
      </c>
      <c r="VC91" s="19" t="s">
        <v>611</v>
      </c>
      <c r="VD91" s="19" t="s">
        <v>611</v>
      </c>
      <c r="VI91" s="18">
        <f t="shared" si="50"/>
        <v>0</v>
      </c>
      <c r="VJ91" s="18">
        <f t="shared" si="51"/>
        <v>0</v>
      </c>
      <c r="VK91" s="18">
        <f t="shared" si="52"/>
        <v>0</v>
      </c>
      <c r="VL91" s="18">
        <f t="shared" si="53"/>
        <v>0</v>
      </c>
      <c r="VN91" s="19" t="s">
        <v>611</v>
      </c>
      <c r="VO91" s="19" t="s">
        <v>611</v>
      </c>
      <c r="VU91" s="19" t="s">
        <v>611</v>
      </c>
      <c r="VV91" s="19" t="s">
        <v>611</v>
      </c>
      <c r="WS91" s="19" t="s">
        <v>611</v>
      </c>
      <c r="WT91" s="19" t="s">
        <v>611</v>
      </c>
      <c r="WU91" s="19" t="s">
        <v>611</v>
      </c>
      <c r="WZ91" s="19" t="s">
        <v>611</v>
      </c>
      <c r="XA91" s="19" t="s">
        <v>611</v>
      </c>
      <c r="XJ91" s="19" t="s">
        <v>611</v>
      </c>
      <c r="XK91" s="19" t="s">
        <v>611</v>
      </c>
      <c r="XX91" s="19" t="s">
        <v>611</v>
      </c>
      <c r="XY91" s="19" t="s">
        <v>611</v>
      </c>
      <c r="XZ91" s="19" t="s">
        <v>2621</v>
      </c>
      <c r="YA91" s="17">
        <v>0</v>
      </c>
      <c r="YB91" s="19" t="s">
        <v>636</v>
      </c>
      <c r="YC91" s="19" t="s">
        <v>2622</v>
      </c>
      <c r="YD91" s="19" t="s">
        <v>615</v>
      </c>
    </row>
    <row r="92" spans="1:654" ht="15" customHeight="1">
      <c r="A92" s="17">
        <v>2024</v>
      </c>
      <c r="B92" s="17">
        <v>5933015</v>
      </c>
      <c r="C92" s="19" t="s">
        <v>2623</v>
      </c>
      <c r="D92" s="17">
        <v>0.5</v>
      </c>
      <c r="E92" s="19" t="s">
        <v>610</v>
      </c>
      <c r="F92" s="19" t="s">
        <v>611</v>
      </c>
      <c r="G92" s="22"/>
      <c r="H92" s="19" t="s">
        <v>611</v>
      </c>
      <c r="I92" s="22"/>
      <c r="J92" s="19" t="s">
        <v>611</v>
      </c>
      <c r="K92" s="22"/>
      <c r="L92" s="19" t="s">
        <v>611</v>
      </c>
      <c r="M92" s="22"/>
      <c r="N92" s="19" t="s">
        <v>611</v>
      </c>
      <c r="O92" s="22"/>
      <c r="P92" s="19" t="s">
        <v>611</v>
      </c>
      <c r="Q92" s="22"/>
      <c r="R92" s="19" t="s">
        <v>611</v>
      </c>
      <c r="S92" s="22"/>
      <c r="T92" s="22" t="s">
        <v>612</v>
      </c>
      <c r="U92" s="19" t="s">
        <v>611</v>
      </c>
      <c r="V92" s="19" t="s">
        <v>611</v>
      </c>
      <c r="W92" s="19" t="s">
        <v>611</v>
      </c>
      <c r="X92" s="19" t="s">
        <v>611</v>
      </c>
      <c r="Y92" s="19" t="s">
        <v>614</v>
      </c>
      <c r="Z92" s="19" t="s">
        <v>610</v>
      </c>
      <c r="AA92" s="19" t="s">
        <v>611</v>
      </c>
      <c r="AB92" s="22"/>
      <c r="AC92" s="19" t="s">
        <v>611</v>
      </c>
      <c r="AD92" s="22"/>
      <c r="AE92" s="19" t="s">
        <v>611</v>
      </c>
      <c r="AF92" s="22"/>
      <c r="AG92" s="19" t="s">
        <v>611</v>
      </c>
      <c r="AH92" s="22"/>
      <c r="AI92" s="19" t="s">
        <v>611</v>
      </c>
      <c r="AJ92" s="22"/>
      <c r="AK92" s="19" t="s">
        <v>611</v>
      </c>
      <c r="AL92" s="22"/>
      <c r="AM92" s="19" t="s">
        <v>611</v>
      </c>
      <c r="AN92" s="22"/>
      <c r="AO92" s="22" t="s">
        <v>612</v>
      </c>
      <c r="AP92" s="19" t="s">
        <v>611</v>
      </c>
      <c r="AQ92" s="19" t="s">
        <v>611</v>
      </c>
      <c r="AR92" s="19" t="s">
        <v>611</v>
      </c>
      <c r="AS92" s="19" t="s">
        <v>611</v>
      </c>
      <c r="AT92" s="19" t="s">
        <v>614</v>
      </c>
      <c r="AU92" s="18" t="s">
        <v>610</v>
      </c>
      <c r="AV92" s="19" t="s">
        <v>617</v>
      </c>
      <c r="AW92" s="19" t="s">
        <v>611</v>
      </c>
      <c r="AX92" s="19" t="s">
        <v>611</v>
      </c>
      <c r="AY92" s="19" t="s">
        <v>611</v>
      </c>
      <c r="AZ92" s="19" t="s">
        <v>619</v>
      </c>
      <c r="BA92" s="19" t="s">
        <v>829</v>
      </c>
      <c r="BB92" s="19" t="s">
        <v>2624</v>
      </c>
      <c r="BC92" s="19" t="s">
        <v>610</v>
      </c>
      <c r="BD92" s="19" t="s">
        <v>611</v>
      </c>
      <c r="BI92" s="19" t="s">
        <v>611</v>
      </c>
      <c r="BL92" s="19" t="s">
        <v>611</v>
      </c>
      <c r="BM92" s="19" t="s">
        <v>827</v>
      </c>
      <c r="BN92" s="19" t="s">
        <v>611</v>
      </c>
      <c r="BO92" s="19" t="s">
        <v>846</v>
      </c>
      <c r="BP92" s="19" t="s">
        <v>611</v>
      </c>
      <c r="BQ92" s="19" t="s">
        <v>611</v>
      </c>
      <c r="BR92" s="19" t="s">
        <v>611</v>
      </c>
      <c r="BS92" s="19" t="s">
        <v>2625</v>
      </c>
      <c r="BT92" s="19" t="s">
        <v>610</v>
      </c>
      <c r="BY92" s="19" t="s">
        <v>611</v>
      </c>
      <c r="BZ92" s="19" t="s">
        <v>611</v>
      </c>
      <c r="CA92" s="19" t="s">
        <v>611</v>
      </c>
      <c r="CB92" s="19" t="s">
        <v>611</v>
      </c>
      <c r="CC92" s="19" t="s">
        <v>611</v>
      </c>
      <c r="CD92" s="19" t="s">
        <v>611</v>
      </c>
      <c r="CE92" s="19" t="s">
        <v>611</v>
      </c>
      <c r="CF92" s="19" t="s">
        <v>611</v>
      </c>
      <c r="CG92" s="19" t="s">
        <v>611</v>
      </c>
      <c r="CH92" s="19" t="s">
        <v>611</v>
      </c>
      <c r="CI92" s="19" t="s">
        <v>611</v>
      </c>
      <c r="CJ92" s="19" t="s">
        <v>611</v>
      </c>
      <c r="CK92" s="19" t="s">
        <v>611</v>
      </c>
      <c r="CL92" s="19" t="s">
        <v>611</v>
      </c>
      <c r="CM92" s="19" t="s">
        <v>611</v>
      </c>
      <c r="CN92" s="19" t="s">
        <v>611</v>
      </c>
      <c r="CO92" s="19" t="s">
        <v>611</v>
      </c>
      <c r="CP92" s="19" t="s">
        <v>611</v>
      </c>
      <c r="CQ92" s="19" t="s">
        <v>622</v>
      </c>
      <c r="CR92" s="19" t="s">
        <v>611</v>
      </c>
      <c r="CS92" s="19" t="s">
        <v>611</v>
      </c>
      <c r="CT92" s="19" t="s">
        <v>610</v>
      </c>
      <c r="CU92" s="19" t="s">
        <v>611</v>
      </c>
      <c r="CY92" s="19" t="s">
        <v>611</v>
      </c>
      <c r="CZ92" s="19" t="s">
        <v>611</v>
      </c>
      <c r="DA92" s="19" t="s">
        <v>611</v>
      </c>
      <c r="DB92" s="19" t="s">
        <v>611</v>
      </c>
      <c r="DC92" s="19" t="s">
        <v>611</v>
      </c>
      <c r="DD92" s="19" t="s">
        <v>611</v>
      </c>
      <c r="DE92" s="19" t="s">
        <v>611</v>
      </c>
      <c r="DF92" s="19" t="s">
        <v>611</v>
      </c>
      <c r="DG92" s="19" t="s">
        <v>611</v>
      </c>
      <c r="DK92" s="19" t="s">
        <v>611</v>
      </c>
      <c r="DL92" s="17">
        <v>0</v>
      </c>
      <c r="DM92" s="17">
        <v>0</v>
      </c>
      <c r="DN92" s="17">
        <v>0</v>
      </c>
      <c r="DO92" s="17">
        <v>0</v>
      </c>
      <c r="DP92" s="17">
        <v>0</v>
      </c>
      <c r="DQ92" s="17">
        <v>0</v>
      </c>
      <c r="DR92" s="19" t="s">
        <v>611</v>
      </c>
      <c r="DS92" s="19" t="s">
        <v>610</v>
      </c>
      <c r="DT92" s="18" t="s">
        <v>610</v>
      </c>
      <c r="DU92" s="19" t="s">
        <v>610</v>
      </c>
      <c r="DV92" s="18" t="s">
        <v>610</v>
      </c>
      <c r="DW92" s="19" t="s">
        <v>610</v>
      </c>
      <c r="DX92" s="19" t="s">
        <v>894</v>
      </c>
      <c r="DY92" s="19" t="s">
        <v>611</v>
      </c>
      <c r="DZ92" s="19" t="s">
        <v>790</v>
      </c>
      <c r="EA92" s="19" t="s">
        <v>611</v>
      </c>
      <c r="EB92" s="19" t="s">
        <v>611</v>
      </c>
      <c r="EC92" s="19" t="s">
        <v>667</v>
      </c>
      <c r="ED92" s="19" t="s">
        <v>611</v>
      </c>
      <c r="EE92" s="19" t="s">
        <v>611</v>
      </c>
      <c r="EF92" s="19" t="s">
        <v>611</v>
      </c>
      <c r="EG92" s="19" t="s">
        <v>2626</v>
      </c>
      <c r="EH92" s="19" t="s">
        <v>611</v>
      </c>
      <c r="EI92" s="19" t="s">
        <v>611</v>
      </c>
      <c r="EJ92" s="19" t="s">
        <v>634</v>
      </c>
      <c r="EK92" s="19" t="s">
        <v>611</v>
      </c>
      <c r="EL92" s="19" t="s">
        <v>611</v>
      </c>
      <c r="EM92" s="19" t="s">
        <v>611</v>
      </c>
      <c r="EN92" s="19" t="s">
        <v>611</v>
      </c>
      <c r="EO92" s="19" t="s">
        <v>611</v>
      </c>
      <c r="EP92" s="19" t="s">
        <v>611</v>
      </c>
      <c r="EQ92" s="19" t="s">
        <v>611</v>
      </c>
      <c r="ER92" s="19" t="s">
        <v>611</v>
      </c>
      <c r="ES92" s="19" t="s">
        <v>611</v>
      </c>
      <c r="ET92" s="19" t="s">
        <v>611</v>
      </c>
      <c r="EU92" s="19" t="s">
        <v>611</v>
      </c>
      <c r="EV92" s="19" t="s">
        <v>611</v>
      </c>
      <c r="EW92" s="19" t="s">
        <v>611</v>
      </c>
      <c r="EX92" s="19" t="s">
        <v>611</v>
      </c>
      <c r="EY92" s="19" t="s">
        <v>611</v>
      </c>
      <c r="EZ92" s="19" t="s">
        <v>611</v>
      </c>
      <c r="FA92" s="19" t="s">
        <v>611</v>
      </c>
      <c r="FB92" s="19" t="s">
        <v>611</v>
      </c>
      <c r="FC92" s="19" t="s">
        <v>611</v>
      </c>
      <c r="FD92" s="19" t="s">
        <v>611</v>
      </c>
      <c r="FE92" s="19" t="s">
        <v>611</v>
      </c>
      <c r="FF92" s="19" t="s">
        <v>611</v>
      </c>
      <c r="FG92" s="19" t="s">
        <v>611</v>
      </c>
      <c r="FH92" s="19" t="s">
        <v>611</v>
      </c>
      <c r="FI92" s="19" t="s">
        <v>611</v>
      </c>
      <c r="FJ92" s="19" t="s">
        <v>2627</v>
      </c>
      <c r="FK92" s="18" t="s">
        <v>635</v>
      </c>
      <c r="FL92" s="18" t="s">
        <v>634</v>
      </c>
      <c r="FM92" s="19" t="s">
        <v>611</v>
      </c>
      <c r="FN92" s="19" t="s">
        <v>611</v>
      </c>
      <c r="FO92" s="19" t="s">
        <v>832</v>
      </c>
      <c r="FP92" s="19" t="s">
        <v>611</v>
      </c>
      <c r="FQ92" s="19" t="s">
        <v>611</v>
      </c>
      <c r="FR92" s="19" t="s">
        <v>611</v>
      </c>
      <c r="FS92" s="19" t="s">
        <v>611</v>
      </c>
      <c r="FT92" s="19" t="s">
        <v>611</v>
      </c>
      <c r="FU92" s="19" t="s">
        <v>611</v>
      </c>
      <c r="FV92" s="19" t="s">
        <v>611</v>
      </c>
      <c r="FW92" s="19" t="s">
        <v>611</v>
      </c>
      <c r="FX92" s="19" t="s">
        <v>611</v>
      </c>
      <c r="FY92" s="19" t="s">
        <v>611</v>
      </c>
      <c r="FZ92" s="19" t="s">
        <v>611</v>
      </c>
      <c r="GA92" s="19" t="s">
        <v>611</v>
      </c>
      <c r="GB92" s="19" t="s">
        <v>611</v>
      </c>
      <c r="GC92" s="19" t="s">
        <v>611</v>
      </c>
      <c r="GD92" s="19" t="s">
        <v>611</v>
      </c>
      <c r="GE92" s="19" t="s">
        <v>611</v>
      </c>
      <c r="GF92" s="19" t="s">
        <v>611</v>
      </c>
      <c r="GG92" s="19" t="s">
        <v>611</v>
      </c>
      <c r="GH92" s="19" t="s">
        <v>611</v>
      </c>
      <c r="GI92" s="19" t="s">
        <v>611</v>
      </c>
      <c r="GJ92" s="19" t="s">
        <v>611</v>
      </c>
      <c r="GK92" s="19" t="s">
        <v>611</v>
      </c>
      <c r="GL92" s="19" t="s">
        <v>611</v>
      </c>
      <c r="GM92" s="19" t="s">
        <v>611</v>
      </c>
      <c r="GN92" s="19" t="s">
        <v>611</v>
      </c>
      <c r="GO92" s="19" t="s">
        <v>611</v>
      </c>
      <c r="GP92" s="19" t="s">
        <v>611</v>
      </c>
      <c r="GQ92" s="19" t="s">
        <v>611</v>
      </c>
      <c r="GR92" s="19" t="s">
        <v>611</v>
      </c>
      <c r="GS92" s="19" t="s">
        <v>611</v>
      </c>
      <c r="GT92" s="19" t="s">
        <v>611</v>
      </c>
      <c r="GU92" s="19" t="s">
        <v>611</v>
      </c>
      <c r="GV92" s="19" t="s">
        <v>611</v>
      </c>
      <c r="GW92" s="19" t="s">
        <v>611</v>
      </c>
      <c r="GX92" s="19" t="s">
        <v>611</v>
      </c>
      <c r="GY92" s="19" t="s">
        <v>611</v>
      </c>
      <c r="GZ92" s="19" t="s">
        <v>611</v>
      </c>
      <c r="HA92" s="19" t="s">
        <v>2628</v>
      </c>
      <c r="HB92" s="18" t="s">
        <v>832</v>
      </c>
      <c r="HC92" s="18" t="s">
        <v>832</v>
      </c>
      <c r="HD92" s="19" t="s">
        <v>611</v>
      </c>
      <c r="HE92" s="19" t="s">
        <v>611</v>
      </c>
      <c r="HF92" s="19" t="s">
        <v>634</v>
      </c>
      <c r="HG92" s="19" t="s">
        <v>611</v>
      </c>
      <c r="HH92" s="19" t="s">
        <v>611</v>
      </c>
      <c r="HI92" s="19" t="s">
        <v>611</v>
      </c>
      <c r="HJ92" s="19" t="s">
        <v>611</v>
      </c>
      <c r="HK92" s="19" t="s">
        <v>611</v>
      </c>
      <c r="HL92" s="19" t="s">
        <v>611</v>
      </c>
      <c r="HM92" s="19" t="s">
        <v>611</v>
      </c>
      <c r="HN92" s="19" t="s">
        <v>611</v>
      </c>
      <c r="HO92" s="19" t="s">
        <v>611</v>
      </c>
      <c r="HP92" s="19" t="s">
        <v>611</v>
      </c>
      <c r="HQ92" s="19" t="s">
        <v>611</v>
      </c>
      <c r="HR92" s="19" t="s">
        <v>611</v>
      </c>
      <c r="HS92" s="19" t="s">
        <v>611</v>
      </c>
      <c r="HT92" s="19" t="s">
        <v>611</v>
      </c>
      <c r="HU92" s="19" t="s">
        <v>611</v>
      </c>
      <c r="HV92" s="19" t="s">
        <v>611</v>
      </c>
      <c r="HW92" s="19" t="s">
        <v>611</v>
      </c>
      <c r="HX92" s="19" t="s">
        <v>611</v>
      </c>
      <c r="HY92" s="19" t="s">
        <v>611</v>
      </c>
      <c r="HZ92" s="19" t="s">
        <v>611</v>
      </c>
      <c r="IA92" s="19" t="s">
        <v>611</v>
      </c>
      <c r="IB92" s="18" t="s">
        <v>635</v>
      </c>
      <c r="IC92" s="18" t="s">
        <v>634</v>
      </c>
      <c r="ID92" s="19" t="s">
        <v>2629</v>
      </c>
      <c r="IE92" s="19" t="s">
        <v>611</v>
      </c>
      <c r="IF92" s="19" t="s">
        <v>672</v>
      </c>
      <c r="IG92" s="19" t="s">
        <v>611</v>
      </c>
      <c r="IH92" s="18" t="s">
        <v>611</v>
      </c>
      <c r="II92" s="19" t="s">
        <v>611</v>
      </c>
      <c r="IJ92" s="19" t="s">
        <v>611</v>
      </c>
      <c r="IK92" s="19" t="s">
        <v>611</v>
      </c>
      <c r="IL92" s="19" t="s">
        <v>611</v>
      </c>
      <c r="IM92" s="19" t="s">
        <v>611</v>
      </c>
      <c r="IN92" s="19" t="s">
        <v>611</v>
      </c>
      <c r="IO92" s="19" t="s">
        <v>611</v>
      </c>
      <c r="IP92" s="19" t="s">
        <v>611</v>
      </c>
      <c r="IQ92" s="19" t="s">
        <v>611</v>
      </c>
      <c r="IR92" s="19" t="s">
        <v>611</v>
      </c>
      <c r="IS92" s="19" t="s">
        <v>611</v>
      </c>
      <c r="IT92" s="19" t="s">
        <v>611</v>
      </c>
      <c r="IU92" s="19" t="s">
        <v>611</v>
      </c>
      <c r="IV92" s="19" t="s">
        <v>611</v>
      </c>
      <c r="IW92" s="19" t="s">
        <v>611</v>
      </c>
      <c r="IX92" s="19" t="s">
        <v>714</v>
      </c>
      <c r="IY92" s="19" t="s">
        <v>611</v>
      </c>
      <c r="IZ92" s="19" t="s">
        <v>611</v>
      </c>
      <c r="JA92" s="19" t="s">
        <v>611</v>
      </c>
      <c r="JB92" s="19" t="s">
        <v>716</v>
      </c>
      <c r="JC92" s="19" t="s">
        <v>611</v>
      </c>
      <c r="JD92" s="19" t="s">
        <v>611</v>
      </c>
      <c r="JE92" s="19" t="s">
        <v>805</v>
      </c>
      <c r="JF92" s="19" t="s">
        <v>611</v>
      </c>
      <c r="JG92" s="19" t="s">
        <v>719</v>
      </c>
      <c r="JH92" s="19" t="s">
        <v>611</v>
      </c>
      <c r="JI92" s="19" t="s">
        <v>2630</v>
      </c>
      <c r="JJ92" s="18"/>
      <c r="JK92" s="18" t="s">
        <v>2631</v>
      </c>
      <c r="JL92" s="19" t="s">
        <v>638</v>
      </c>
      <c r="JM92" s="17">
        <v>0.75</v>
      </c>
      <c r="JN92" s="19" t="s">
        <v>611</v>
      </c>
      <c r="JP92" s="19" t="s">
        <v>728</v>
      </c>
      <c r="JQ92" s="17">
        <v>0.05</v>
      </c>
      <c r="JR92" s="19" t="s">
        <v>611</v>
      </c>
      <c r="JT92" s="19" t="s">
        <v>611</v>
      </c>
      <c r="JU92" s="19" t="s">
        <v>730</v>
      </c>
      <c r="JV92" s="17">
        <v>75000</v>
      </c>
      <c r="JW92" s="19" t="s">
        <v>611</v>
      </c>
      <c r="JY92" s="19" t="s">
        <v>731</v>
      </c>
      <c r="JZ92" s="17">
        <v>5000</v>
      </c>
      <c r="KA92" s="19" t="s">
        <v>611</v>
      </c>
      <c r="KC92" s="19" t="s">
        <v>611</v>
      </c>
      <c r="KD92" s="19" t="s">
        <v>611</v>
      </c>
      <c r="KF92" s="19" t="s">
        <v>611</v>
      </c>
      <c r="KH92" s="19" t="s">
        <v>610</v>
      </c>
      <c r="KI92" s="19" t="s">
        <v>611</v>
      </c>
      <c r="KJ92" s="19" t="s">
        <v>611</v>
      </c>
      <c r="KK92" s="19" t="s">
        <v>611</v>
      </c>
      <c r="KL92" s="19" t="s">
        <v>640</v>
      </c>
      <c r="KM92" s="19" t="s">
        <v>611</v>
      </c>
      <c r="KN92" s="19" t="s">
        <v>611</v>
      </c>
      <c r="KO92" s="19" t="s">
        <v>611</v>
      </c>
      <c r="KP92" s="19" t="s">
        <v>611</v>
      </c>
      <c r="KQ92" s="19" t="s">
        <v>610</v>
      </c>
      <c r="KR92" s="19" t="s">
        <v>642</v>
      </c>
      <c r="KS92" s="19" t="s">
        <v>2632</v>
      </c>
      <c r="KT92" s="19" t="s">
        <v>611</v>
      </c>
      <c r="KU92" s="19" t="s">
        <v>611</v>
      </c>
      <c r="KV92" s="19" t="s">
        <v>739</v>
      </c>
      <c r="KW92" s="19" t="s">
        <v>2632</v>
      </c>
      <c r="KX92" s="19" t="s">
        <v>644</v>
      </c>
      <c r="KY92" s="19" t="s">
        <v>2633</v>
      </c>
      <c r="KZ92" s="19" t="s">
        <v>742</v>
      </c>
      <c r="LA92" s="19" t="s">
        <v>2634</v>
      </c>
      <c r="LB92" s="19" t="s">
        <v>611</v>
      </c>
      <c r="LC92" s="19" t="s">
        <v>611</v>
      </c>
      <c r="LD92" s="19" t="s">
        <v>611</v>
      </c>
      <c r="LE92" s="19" t="s">
        <v>611</v>
      </c>
      <c r="LF92" s="19" t="s">
        <v>611</v>
      </c>
      <c r="LG92" s="19" t="s">
        <v>611</v>
      </c>
      <c r="LH92" s="19" t="s">
        <v>611</v>
      </c>
      <c r="LI92" s="19" t="s">
        <v>611</v>
      </c>
      <c r="LJ92" s="19" t="s">
        <v>611</v>
      </c>
      <c r="LK92" s="19" t="s">
        <v>611</v>
      </c>
      <c r="LL92" s="19" t="s">
        <v>611</v>
      </c>
      <c r="LM92" s="19" t="s">
        <v>611</v>
      </c>
      <c r="LN92" s="19" t="s">
        <v>611</v>
      </c>
      <c r="LO92" s="19" t="s">
        <v>611</v>
      </c>
      <c r="LP92" s="19" t="s">
        <v>756</v>
      </c>
      <c r="LQ92" s="19" t="s">
        <v>2635</v>
      </c>
      <c r="LR92" s="19" t="s">
        <v>611</v>
      </c>
      <c r="LS92" s="19" t="s">
        <v>611</v>
      </c>
      <c r="LT92" s="19" t="s">
        <v>611</v>
      </c>
      <c r="LU92" s="19" t="s">
        <v>758</v>
      </c>
      <c r="LV92" s="19" t="s">
        <v>611</v>
      </c>
      <c r="LW92" s="19" t="s">
        <v>611</v>
      </c>
      <c r="LX92" s="19" t="s">
        <v>761</v>
      </c>
      <c r="LY92" s="19" t="s">
        <v>611</v>
      </c>
      <c r="LZ92" s="19" t="s">
        <v>611</v>
      </c>
      <c r="MA92" s="19" t="s">
        <v>611</v>
      </c>
      <c r="MB92" s="19" t="s">
        <v>611</v>
      </c>
      <c r="MC92" s="19" t="s">
        <v>766</v>
      </c>
      <c r="MD92" s="19" t="s">
        <v>767</v>
      </c>
      <c r="ME92" s="19" t="s">
        <v>611</v>
      </c>
      <c r="MF92" s="19" t="s">
        <v>611</v>
      </c>
      <c r="MG92" s="19" t="s">
        <v>646</v>
      </c>
      <c r="MH92" s="19" t="s">
        <v>611</v>
      </c>
      <c r="MI92" s="19" t="s">
        <v>611</v>
      </c>
      <c r="MJ92" s="19" t="s">
        <v>2636</v>
      </c>
      <c r="MK92" s="19" t="s">
        <v>771</v>
      </c>
      <c r="ML92" s="19" t="s">
        <v>611</v>
      </c>
      <c r="MM92" s="19" t="s">
        <v>611</v>
      </c>
      <c r="MN92" s="19" t="s">
        <v>611</v>
      </c>
      <c r="MO92" s="19" t="s">
        <v>611</v>
      </c>
      <c r="MP92" s="19" t="s">
        <v>610</v>
      </c>
      <c r="MQ92" s="19" t="s">
        <v>611</v>
      </c>
      <c r="MR92" s="19" t="s">
        <v>1386</v>
      </c>
      <c r="MS92" s="19" t="s">
        <v>611</v>
      </c>
      <c r="MT92" s="19" t="s">
        <v>648</v>
      </c>
      <c r="MU92" s="19" t="s">
        <v>611</v>
      </c>
      <c r="MV92" s="19" t="s">
        <v>611</v>
      </c>
      <c r="MW92" s="19" t="s">
        <v>611</v>
      </c>
      <c r="MX92" s="19" t="s">
        <v>611</v>
      </c>
      <c r="MY92" s="19" t="s">
        <v>611</v>
      </c>
      <c r="MZ92" s="19" t="s">
        <v>611</v>
      </c>
      <c r="NA92" s="19" t="s">
        <v>611</v>
      </c>
      <c r="NB92" s="19" t="s">
        <v>611</v>
      </c>
      <c r="NC92" s="19" t="s">
        <v>611</v>
      </c>
      <c r="ND92" s="19" t="s">
        <v>611</v>
      </c>
      <c r="NE92" s="19" t="s">
        <v>611</v>
      </c>
      <c r="NF92" s="19" t="s">
        <v>611</v>
      </c>
      <c r="NG92" s="19" t="s">
        <v>611</v>
      </c>
      <c r="NH92" s="19" t="s">
        <v>611</v>
      </c>
      <c r="NI92" s="19" t="s">
        <v>611</v>
      </c>
      <c r="NJ92" s="19" t="s">
        <v>611</v>
      </c>
      <c r="NK92" s="19" t="s">
        <v>611</v>
      </c>
      <c r="NL92" s="19" t="s">
        <v>649</v>
      </c>
      <c r="NM92" s="19" t="s">
        <v>985</v>
      </c>
      <c r="NN92" s="19" t="s">
        <v>611</v>
      </c>
      <c r="NO92" s="19" t="s">
        <v>2637</v>
      </c>
      <c r="NP92" s="18">
        <f t="shared" si="36"/>
        <v>0</v>
      </c>
      <c r="NQ92" s="18">
        <f t="shared" si="37"/>
        <v>0</v>
      </c>
      <c r="NR92" s="18">
        <f>SUM(OD92,QD92)</f>
        <v>0</v>
      </c>
      <c r="NS92" s="18">
        <f>SUM(OE92,QE92)</f>
        <v>0</v>
      </c>
      <c r="NT92" s="18">
        <f>SUM(OF92,QF92)</f>
        <v>0</v>
      </c>
      <c r="NU92" s="18">
        <f>SUM(OG92,QG92)</f>
        <v>0</v>
      </c>
      <c r="NV92" s="17">
        <v>120373</v>
      </c>
      <c r="OD92" s="18">
        <f t="shared" si="38"/>
        <v>0</v>
      </c>
      <c r="OE92" s="18">
        <f>SUM(OR92,OS92,OT92,OU92,OV92,OW92,OX92,OY92,OZ92,PA92,PB92,PC92,PD92,PE92)</f>
        <v>0</v>
      </c>
      <c r="OF92" s="18">
        <f>SUM(NW92,NX92,NY92,NZ92,OA92,OB92,OC92,OI92,PF92,PG92,PH92,PI92,PJ92,PK92,PM92)</f>
        <v>0</v>
      </c>
      <c r="OG92" s="18">
        <f t="shared" si="39"/>
        <v>0</v>
      </c>
      <c r="OH92" s="19"/>
      <c r="OI92" s="18" t="s">
        <v>611</v>
      </c>
      <c r="OQ92" s="19" t="s">
        <v>611</v>
      </c>
      <c r="PE92" s="19" t="s">
        <v>611</v>
      </c>
      <c r="PL92" s="19" t="s">
        <v>611</v>
      </c>
      <c r="PM92" s="19" t="s">
        <v>611</v>
      </c>
      <c r="PX92" s="19" t="s">
        <v>611</v>
      </c>
      <c r="PY92" s="19" t="s">
        <v>611</v>
      </c>
      <c r="QD92" s="18">
        <f t="shared" si="40"/>
        <v>0</v>
      </c>
      <c r="QE92" s="18">
        <f t="shared" si="41"/>
        <v>0</v>
      </c>
      <c r="QF92" s="18">
        <f t="shared" si="42"/>
        <v>0</v>
      </c>
      <c r="QG92" s="18">
        <f t="shared" si="43"/>
        <v>0</v>
      </c>
      <c r="QI92" s="19" t="s">
        <v>611</v>
      </c>
      <c r="QJ92" s="19" t="s">
        <v>611</v>
      </c>
      <c r="QP92" s="19" t="s">
        <v>611</v>
      </c>
      <c r="QQ92" s="18" t="s">
        <v>611</v>
      </c>
      <c r="RN92" s="19" t="s">
        <v>611</v>
      </c>
      <c r="RO92" s="19" t="s">
        <v>611</v>
      </c>
      <c r="RP92" s="19" t="s">
        <v>611</v>
      </c>
      <c r="RU92" s="19" t="s">
        <v>611</v>
      </c>
      <c r="RV92" s="19" t="s">
        <v>611</v>
      </c>
      <c r="SE92" s="19" t="s">
        <v>611</v>
      </c>
      <c r="SF92" s="19" t="s">
        <v>611</v>
      </c>
      <c r="SS92" s="19" t="s">
        <v>611</v>
      </c>
      <c r="ST92" s="19" t="s">
        <v>611</v>
      </c>
      <c r="SU92" s="19" t="s">
        <v>611</v>
      </c>
      <c r="SV92" s="19" t="s">
        <v>839</v>
      </c>
      <c r="SW92" s="19" t="s">
        <v>2638</v>
      </c>
      <c r="SX92" s="18">
        <f t="shared" si="44"/>
        <v>82164</v>
      </c>
      <c r="SY92" s="18">
        <f t="shared" si="45"/>
        <v>0</v>
      </c>
      <c r="SZ92" s="19" t="s">
        <v>611</v>
      </c>
      <c r="TH92" s="18">
        <f t="shared" si="46"/>
        <v>0</v>
      </c>
      <c r="TI92" s="18">
        <f t="shared" si="47"/>
        <v>82164</v>
      </c>
      <c r="TJ92" s="18">
        <f t="shared" si="48"/>
        <v>0</v>
      </c>
      <c r="TK92" s="18">
        <f t="shared" si="49"/>
        <v>0</v>
      </c>
      <c r="TL92" s="19" t="s">
        <v>611</v>
      </c>
      <c r="TM92" s="19" t="s">
        <v>611</v>
      </c>
      <c r="TT92" s="19" t="s">
        <v>611</v>
      </c>
      <c r="TU92" s="19" t="s">
        <v>611</v>
      </c>
      <c r="UG92" s="17">
        <v>82164</v>
      </c>
      <c r="UI92" s="19" t="s">
        <v>611</v>
      </c>
      <c r="UJ92" s="19" t="s">
        <v>611</v>
      </c>
      <c r="UQ92" s="19" t="s">
        <v>611</v>
      </c>
      <c r="UR92" s="19" t="s">
        <v>611</v>
      </c>
      <c r="VC92" s="19" t="s">
        <v>611</v>
      </c>
      <c r="VD92" s="19" t="s">
        <v>611</v>
      </c>
      <c r="VI92" s="18">
        <f t="shared" si="50"/>
        <v>0</v>
      </c>
      <c r="VJ92" s="18">
        <f t="shared" si="51"/>
        <v>0</v>
      </c>
      <c r="VK92" s="18">
        <f t="shared" si="52"/>
        <v>0</v>
      </c>
      <c r="VL92" s="18">
        <f t="shared" si="53"/>
        <v>0</v>
      </c>
      <c r="VN92" s="19" t="s">
        <v>611</v>
      </c>
      <c r="VO92" s="19" t="s">
        <v>611</v>
      </c>
      <c r="VU92" s="19" t="s">
        <v>611</v>
      </c>
      <c r="VV92" s="19" t="s">
        <v>611</v>
      </c>
      <c r="WS92" s="19" t="s">
        <v>611</v>
      </c>
      <c r="WT92" s="19" t="s">
        <v>611</v>
      </c>
      <c r="WU92" s="19" t="s">
        <v>611</v>
      </c>
      <c r="WZ92" s="19" t="s">
        <v>611</v>
      </c>
      <c r="XA92" s="19" t="s">
        <v>611</v>
      </c>
      <c r="XJ92" s="19" t="s">
        <v>611</v>
      </c>
      <c r="XK92" s="19" t="s">
        <v>611</v>
      </c>
      <c r="XX92" s="19" t="s">
        <v>611</v>
      </c>
      <c r="XY92" s="19" t="s">
        <v>611</v>
      </c>
      <c r="XZ92" s="19" t="s">
        <v>2639</v>
      </c>
      <c r="YA92" s="17">
        <v>0</v>
      </c>
      <c r="YB92" s="19" t="s">
        <v>2640</v>
      </c>
      <c r="YC92" s="19" t="s">
        <v>2641</v>
      </c>
      <c r="YD92" s="19" t="s">
        <v>610</v>
      </c>
    </row>
    <row r="93" spans="1:654" ht="15" customHeight="1">
      <c r="A93" s="17">
        <v>2024</v>
      </c>
      <c r="B93" s="17">
        <v>5953033</v>
      </c>
      <c r="C93" s="19" t="s">
        <v>2642</v>
      </c>
      <c r="D93" s="17">
        <v>0.33</v>
      </c>
      <c r="E93" s="19" t="s">
        <v>610</v>
      </c>
      <c r="F93" s="19" t="s">
        <v>611</v>
      </c>
      <c r="G93" s="22"/>
      <c r="H93" s="19" t="s">
        <v>611</v>
      </c>
      <c r="I93" s="22"/>
      <c r="J93" s="19" t="s">
        <v>611</v>
      </c>
      <c r="K93" s="22"/>
      <c r="L93" s="19" t="s">
        <v>611</v>
      </c>
      <c r="M93" s="22"/>
      <c r="N93" s="19" t="s">
        <v>611</v>
      </c>
      <c r="O93" s="22"/>
      <c r="P93" s="19" t="s">
        <v>611</v>
      </c>
      <c r="Q93" s="22"/>
      <c r="R93" s="19" t="s">
        <v>611</v>
      </c>
      <c r="S93" s="22"/>
      <c r="T93" s="22" t="s">
        <v>612</v>
      </c>
      <c r="U93" s="19" t="s">
        <v>611</v>
      </c>
      <c r="V93" s="19" t="s">
        <v>611</v>
      </c>
      <c r="W93" s="19" t="s">
        <v>611</v>
      </c>
      <c r="X93" s="19" t="s">
        <v>611</v>
      </c>
      <c r="Y93" s="19" t="s">
        <v>614</v>
      </c>
      <c r="Z93" s="19" t="s">
        <v>615</v>
      </c>
      <c r="AA93" s="19" t="s">
        <v>611</v>
      </c>
      <c r="AB93" s="22"/>
      <c r="AC93" s="19" t="s">
        <v>611</v>
      </c>
      <c r="AD93" s="22"/>
      <c r="AE93" s="19" t="s">
        <v>611</v>
      </c>
      <c r="AF93" s="22"/>
      <c r="AG93" s="19" t="s">
        <v>611</v>
      </c>
      <c r="AH93" s="22"/>
      <c r="AI93" s="19" t="s">
        <v>611</v>
      </c>
      <c r="AJ93" s="22"/>
      <c r="AK93" s="19" t="s">
        <v>611</v>
      </c>
      <c r="AL93" s="22"/>
      <c r="AM93" s="19" t="s">
        <v>616</v>
      </c>
      <c r="AN93" s="22">
        <v>44256</v>
      </c>
      <c r="AO93" s="18" t="s">
        <v>616</v>
      </c>
      <c r="AP93" s="19" t="s">
        <v>611</v>
      </c>
      <c r="AQ93" s="19" t="s">
        <v>2643</v>
      </c>
      <c r="AR93" s="19" t="s">
        <v>611</v>
      </c>
      <c r="AS93" s="19" t="s">
        <v>611</v>
      </c>
      <c r="AT93" s="19" t="s">
        <v>611</v>
      </c>
      <c r="AU93" s="18" t="s">
        <v>615</v>
      </c>
      <c r="AV93" s="19" t="s">
        <v>617</v>
      </c>
      <c r="AW93" s="19" t="s">
        <v>618</v>
      </c>
      <c r="AX93" s="19" t="s">
        <v>659</v>
      </c>
      <c r="AY93" s="19" t="s">
        <v>611</v>
      </c>
      <c r="AZ93" s="19" t="s">
        <v>611</v>
      </c>
      <c r="BA93" s="19" t="s">
        <v>611</v>
      </c>
      <c r="BB93" s="19" t="s">
        <v>611</v>
      </c>
      <c r="BC93" s="19" t="s">
        <v>610</v>
      </c>
      <c r="BD93" s="19" t="s">
        <v>611</v>
      </c>
      <c r="BI93" s="19" t="s">
        <v>611</v>
      </c>
      <c r="BL93" s="19" t="s">
        <v>611</v>
      </c>
      <c r="BM93" s="19" t="s">
        <v>611</v>
      </c>
      <c r="BN93" s="19" t="s">
        <v>611</v>
      </c>
      <c r="BO93" s="19" t="s">
        <v>611</v>
      </c>
      <c r="BP93" s="19" t="s">
        <v>620</v>
      </c>
      <c r="BQ93" s="19" t="s">
        <v>611</v>
      </c>
      <c r="BR93" s="19" t="s">
        <v>611</v>
      </c>
      <c r="BS93" s="19" t="s">
        <v>2644</v>
      </c>
      <c r="BT93" s="19" t="s">
        <v>610</v>
      </c>
      <c r="BY93" s="19" t="s">
        <v>611</v>
      </c>
      <c r="BZ93" s="19" t="s">
        <v>611</v>
      </c>
      <c r="CA93" s="19" t="s">
        <v>611</v>
      </c>
      <c r="CB93" s="19" t="s">
        <v>611</v>
      </c>
      <c r="CC93" s="19" t="s">
        <v>611</v>
      </c>
      <c r="CD93" s="19" t="s">
        <v>611</v>
      </c>
      <c r="CE93" s="19" t="s">
        <v>611</v>
      </c>
      <c r="CF93" s="19" t="s">
        <v>611</v>
      </c>
      <c r="CG93" s="19" t="s">
        <v>611</v>
      </c>
      <c r="CH93" s="19" t="s">
        <v>611</v>
      </c>
      <c r="CI93" s="19" t="s">
        <v>611</v>
      </c>
      <c r="CJ93" s="19" t="s">
        <v>611</v>
      </c>
      <c r="CK93" s="19" t="s">
        <v>611</v>
      </c>
      <c r="CL93" s="19" t="s">
        <v>611</v>
      </c>
      <c r="CM93" s="19" t="s">
        <v>611</v>
      </c>
      <c r="CN93" s="19" t="s">
        <v>611</v>
      </c>
      <c r="CO93" s="19" t="s">
        <v>611</v>
      </c>
      <c r="CP93" s="19" t="s">
        <v>621</v>
      </c>
      <c r="CQ93" s="19" t="s">
        <v>622</v>
      </c>
      <c r="CR93" s="19" t="s">
        <v>611</v>
      </c>
      <c r="CS93" s="19" t="s">
        <v>611</v>
      </c>
      <c r="CT93" s="19" t="s">
        <v>610</v>
      </c>
      <c r="CU93" s="19" t="s">
        <v>611</v>
      </c>
      <c r="CY93" s="19" t="s">
        <v>611</v>
      </c>
      <c r="CZ93" s="19" t="s">
        <v>611</v>
      </c>
      <c r="DA93" s="19" t="s">
        <v>611</v>
      </c>
      <c r="DB93" s="19" t="s">
        <v>611</v>
      </c>
      <c r="DC93" s="19" t="s">
        <v>611</v>
      </c>
      <c r="DD93" s="19" t="s">
        <v>611</v>
      </c>
      <c r="DE93" s="19" t="s">
        <v>611</v>
      </c>
      <c r="DF93" s="19" t="s">
        <v>611</v>
      </c>
      <c r="DG93" s="19" t="s">
        <v>611</v>
      </c>
      <c r="DK93" s="19" t="s">
        <v>611</v>
      </c>
      <c r="DL93" s="17">
        <v>0</v>
      </c>
      <c r="DM93" s="17">
        <v>0</v>
      </c>
      <c r="DN93" s="17">
        <v>0</v>
      </c>
      <c r="DO93" s="17">
        <v>0</v>
      </c>
      <c r="DP93" s="17">
        <v>100</v>
      </c>
      <c r="DQ93" s="17">
        <v>2019</v>
      </c>
      <c r="DR93" s="19" t="s">
        <v>2645</v>
      </c>
      <c r="DS93" s="19" t="s">
        <v>610</v>
      </c>
      <c r="DT93" s="18" t="s">
        <v>610</v>
      </c>
      <c r="DU93" s="19" t="s">
        <v>615</v>
      </c>
      <c r="DV93" s="18" t="s">
        <v>615</v>
      </c>
      <c r="DW93" s="19" t="s">
        <v>611</v>
      </c>
      <c r="DX93" s="19" t="s">
        <v>611</v>
      </c>
      <c r="DY93" s="19" t="s">
        <v>789</v>
      </c>
      <c r="DZ93" s="19" t="s">
        <v>611</v>
      </c>
      <c r="EA93" s="19" t="s">
        <v>791</v>
      </c>
      <c r="EB93" s="19" t="s">
        <v>611</v>
      </c>
      <c r="EC93" s="19" t="s">
        <v>611</v>
      </c>
      <c r="ED93" s="19" t="s">
        <v>611</v>
      </c>
      <c r="EE93" s="19" t="s">
        <v>623</v>
      </c>
      <c r="EF93" s="19" t="s">
        <v>2646</v>
      </c>
      <c r="EG93" s="19" t="s">
        <v>611</v>
      </c>
      <c r="EH93" s="19" t="s">
        <v>625</v>
      </c>
      <c r="EI93" s="19" t="s">
        <v>672</v>
      </c>
      <c r="EJ93" s="19" t="s">
        <v>611</v>
      </c>
      <c r="EK93" s="19" t="s">
        <v>611</v>
      </c>
      <c r="EL93" s="19" t="s">
        <v>611</v>
      </c>
      <c r="EM93" s="19" t="s">
        <v>611</v>
      </c>
      <c r="EN93" s="19" t="s">
        <v>626</v>
      </c>
      <c r="EO93" s="19" t="s">
        <v>611</v>
      </c>
      <c r="EP93" s="19" t="s">
        <v>611</v>
      </c>
      <c r="EQ93" s="19" t="s">
        <v>611</v>
      </c>
      <c r="ER93" s="19" t="s">
        <v>611</v>
      </c>
      <c r="ES93" s="19" t="s">
        <v>611</v>
      </c>
      <c r="ET93" s="19" t="s">
        <v>611</v>
      </c>
      <c r="EU93" s="19" t="s">
        <v>611</v>
      </c>
      <c r="EV93" s="19" t="s">
        <v>611</v>
      </c>
      <c r="EW93" s="19" t="s">
        <v>611</v>
      </c>
      <c r="EX93" s="19" t="s">
        <v>611</v>
      </c>
      <c r="EY93" s="19" t="s">
        <v>611</v>
      </c>
      <c r="EZ93" s="19" t="s">
        <v>611</v>
      </c>
      <c r="FA93" s="19" t="s">
        <v>611</v>
      </c>
      <c r="FB93" s="19" t="s">
        <v>611</v>
      </c>
      <c r="FC93" s="19" t="s">
        <v>2647</v>
      </c>
      <c r="FD93" s="19" t="s">
        <v>611</v>
      </c>
      <c r="FE93" s="19" t="s">
        <v>611</v>
      </c>
      <c r="FF93" s="19" t="s">
        <v>611</v>
      </c>
      <c r="FG93" s="19" t="s">
        <v>611</v>
      </c>
      <c r="FH93" s="19" t="s">
        <v>611</v>
      </c>
      <c r="FI93" s="19" t="s">
        <v>611</v>
      </c>
      <c r="FJ93" s="19" t="s">
        <v>2648</v>
      </c>
      <c r="FK93" s="18" t="s">
        <v>628</v>
      </c>
      <c r="FL93" s="18" t="s">
        <v>2647</v>
      </c>
      <c r="FM93" s="19" t="s">
        <v>625</v>
      </c>
      <c r="FN93" s="19" t="s">
        <v>672</v>
      </c>
      <c r="FO93" s="19" t="s">
        <v>611</v>
      </c>
      <c r="FP93" s="19" t="s">
        <v>611</v>
      </c>
      <c r="FQ93" s="19" t="s">
        <v>611</v>
      </c>
      <c r="FR93" s="19" t="s">
        <v>611</v>
      </c>
      <c r="FS93" s="19" t="s">
        <v>611</v>
      </c>
      <c r="FT93" s="19" t="s">
        <v>611</v>
      </c>
      <c r="FU93" s="19" t="s">
        <v>611</v>
      </c>
      <c r="FV93" s="19" t="s">
        <v>611</v>
      </c>
      <c r="FW93" s="19" t="s">
        <v>611</v>
      </c>
      <c r="FX93" s="19" t="s">
        <v>611</v>
      </c>
      <c r="FY93" s="19" t="s">
        <v>611</v>
      </c>
      <c r="FZ93" s="19" t="s">
        <v>631</v>
      </c>
      <c r="GA93" s="19" t="s">
        <v>611</v>
      </c>
      <c r="GB93" s="19" t="s">
        <v>611</v>
      </c>
      <c r="GC93" s="19" t="s">
        <v>611</v>
      </c>
      <c r="GD93" s="19" t="s">
        <v>611</v>
      </c>
      <c r="GE93" s="19" t="s">
        <v>611</v>
      </c>
      <c r="GF93" s="19" t="s">
        <v>680</v>
      </c>
      <c r="GG93" s="19" t="s">
        <v>611</v>
      </c>
      <c r="GH93" s="19" t="s">
        <v>611</v>
      </c>
      <c r="GI93" s="19" t="s">
        <v>611</v>
      </c>
      <c r="GJ93" s="19" t="s">
        <v>611</v>
      </c>
      <c r="GK93" s="19" t="s">
        <v>611</v>
      </c>
      <c r="GL93" s="19" t="s">
        <v>629</v>
      </c>
      <c r="GM93" s="19" t="s">
        <v>611</v>
      </c>
      <c r="GN93" s="19" t="s">
        <v>611</v>
      </c>
      <c r="GO93" s="19" t="s">
        <v>611</v>
      </c>
      <c r="GP93" s="19" t="s">
        <v>611</v>
      </c>
      <c r="GQ93" s="19" t="s">
        <v>611</v>
      </c>
      <c r="GR93" s="19" t="s">
        <v>611</v>
      </c>
      <c r="GS93" s="19" t="s">
        <v>611</v>
      </c>
      <c r="GT93" s="19" t="s">
        <v>611</v>
      </c>
      <c r="GU93" s="19" t="s">
        <v>611</v>
      </c>
      <c r="GV93" s="19" t="s">
        <v>611</v>
      </c>
      <c r="GW93" s="19" t="s">
        <v>611</v>
      </c>
      <c r="GX93" s="19" t="s">
        <v>611</v>
      </c>
      <c r="GY93" s="19" t="s">
        <v>611</v>
      </c>
      <c r="GZ93" s="19" t="s">
        <v>611</v>
      </c>
      <c r="HA93" s="19" t="s">
        <v>2649</v>
      </c>
      <c r="HB93" s="18" t="s">
        <v>631</v>
      </c>
      <c r="HC93" s="18" t="s">
        <v>2650</v>
      </c>
      <c r="HD93" s="19" t="s">
        <v>611</v>
      </c>
      <c r="HE93" s="19" t="s">
        <v>672</v>
      </c>
      <c r="HF93" s="19" t="s">
        <v>611</v>
      </c>
      <c r="HG93" s="19" t="s">
        <v>611</v>
      </c>
      <c r="HH93" s="19" t="s">
        <v>611</v>
      </c>
      <c r="HI93" s="19" t="s">
        <v>611</v>
      </c>
      <c r="HJ93" s="19" t="s">
        <v>611</v>
      </c>
      <c r="HK93" s="19" t="s">
        <v>611</v>
      </c>
      <c r="HL93" s="19" t="s">
        <v>611</v>
      </c>
      <c r="HM93" s="19" t="s">
        <v>611</v>
      </c>
      <c r="HN93" s="19" t="s">
        <v>611</v>
      </c>
      <c r="HO93" s="19" t="s">
        <v>697</v>
      </c>
      <c r="HP93" s="19" t="s">
        <v>611</v>
      </c>
      <c r="HQ93" s="19" t="s">
        <v>611</v>
      </c>
      <c r="HR93" s="19" t="s">
        <v>611</v>
      </c>
      <c r="HS93" s="19" t="s">
        <v>611</v>
      </c>
      <c r="HT93" s="19" t="s">
        <v>611</v>
      </c>
      <c r="HU93" s="19" t="s">
        <v>611</v>
      </c>
      <c r="HV93" s="19" t="s">
        <v>611</v>
      </c>
      <c r="HW93" s="19" t="s">
        <v>611</v>
      </c>
      <c r="HX93" s="19" t="s">
        <v>611</v>
      </c>
      <c r="HY93" s="19" t="s">
        <v>611</v>
      </c>
      <c r="HZ93" s="19" t="s">
        <v>611</v>
      </c>
      <c r="IA93" s="19" t="s">
        <v>611</v>
      </c>
      <c r="IB93" s="18" t="s">
        <v>872</v>
      </c>
      <c r="IC93" s="18" t="s">
        <v>697</v>
      </c>
      <c r="ID93" s="19" t="s">
        <v>2651</v>
      </c>
      <c r="IE93" s="19" t="s">
        <v>625</v>
      </c>
      <c r="IF93" s="19" t="s">
        <v>672</v>
      </c>
      <c r="IG93" s="19" t="s">
        <v>611</v>
      </c>
      <c r="IH93" s="18" t="s">
        <v>611</v>
      </c>
      <c r="II93" s="19" t="s">
        <v>611</v>
      </c>
      <c r="IJ93" s="19" t="s">
        <v>611</v>
      </c>
      <c r="IK93" s="19" t="s">
        <v>611</v>
      </c>
      <c r="IL93" s="19" t="s">
        <v>611</v>
      </c>
      <c r="IM93" s="19" t="s">
        <v>611</v>
      </c>
      <c r="IN93" s="19" t="s">
        <v>611</v>
      </c>
      <c r="IO93" s="19" t="s">
        <v>611</v>
      </c>
      <c r="IP93" s="19" t="s">
        <v>900</v>
      </c>
      <c r="IQ93" s="19" t="s">
        <v>611</v>
      </c>
      <c r="IR93" s="19" t="s">
        <v>611</v>
      </c>
      <c r="IS93" s="19" t="s">
        <v>611</v>
      </c>
      <c r="IT93" s="19" t="s">
        <v>611</v>
      </c>
      <c r="IU93" s="19" t="s">
        <v>611</v>
      </c>
      <c r="IV93" s="19" t="s">
        <v>611</v>
      </c>
      <c r="IW93" s="19" t="s">
        <v>611</v>
      </c>
      <c r="IX93" s="19" t="s">
        <v>611</v>
      </c>
      <c r="IY93" s="19" t="s">
        <v>611</v>
      </c>
      <c r="IZ93" s="19" t="s">
        <v>611</v>
      </c>
      <c r="JA93" s="19" t="s">
        <v>723</v>
      </c>
      <c r="JB93" s="19" t="s">
        <v>611</v>
      </c>
      <c r="JC93" s="19" t="s">
        <v>611</v>
      </c>
      <c r="JD93" s="19" t="s">
        <v>611</v>
      </c>
      <c r="JE93" s="19" t="s">
        <v>611</v>
      </c>
      <c r="JF93" s="19" t="s">
        <v>611</v>
      </c>
      <c r="JG93" s="19" t="s">
        <v>611</v>
      </c>
      <c r="JH93" s="19" t="s">
        <v>2652</v>
      </c>
      <c r="JI93" s="19" t="s">
        <v>2653</v>
      </c>
      <c r="JJ93" s="18" t="s">
        <v>1781</v>
      </c>
      <c r="JK93" s="18" t="s">
        <v>2654</v>
      </c>
      <c r="JL93" s="19" t="s">
        <v>638</v>
      </c>
      <c r="JM93" s="17">
        <v>1</v>
      </c>
      <c r="JN93" s="19" t="s">
        <v>611</v>
      </c>
      <c r="JP93" s="19" t="s">
        <v>611</v>
      </c>
      <c r="JR93" s="19" t="s">
        <v>729</v>
      </c>
      <c r="JS93" s="17">
        <v>0.25</v>
      </c>
      <c r="JT93" s="19" t="s">
        <v>611</v>
      </c>
      <c r="JU93" s="19" t="s">
        <v>730</v>
      </c>
      <c r="JV93" s="17">
        <v>76000</v>
      </c>
      <c r="JW93" s="19" t="s">
        <v>611</v>
      </c>
      <c r="JY93" s="19" t="s">
        <v>611</v>
      </c>
      <c r="KA93" s="19" t="s">
        <v>732</v>
      </c>
      <c r="KB93" s="17">
        <v>19000</v>
      </c>
      <c r="KC93" s="19" t="s">
        <v>611</v>
      </c>
      <c r="KD93" s="19" t="s">
        <v>611</v>
      </c>
      <c r="KF93" s="19" t="s">
        <v>611</v>
      </c>
      <c r="KH93" s="19" t="s">
        <v>610</v>
      </c>
      <c r="KI93" s="19" t="s">
        <v>611</v>
      </c>
      <c r="KJ93" s="19" t="s">
        <v>611</v>
      </c>
      <c r="KK93" s="19" t="s">
        <v>611</v>
      </c>
      <c r="KL93" s="19" t="s">
        <v>640</v>
      </c>
      <c r="KM93" s="19" t="s">
        <v>611</v>
      </c>
      <c r="KN93" s="19" t="s">
        <v>734</v>
      </c>
      <c r="KO93" s="19" t="s">
        <v>641</v>
      </c>
      <c r="KP93" s="19" t="s">
        <v>735</v>
      </c>
      <c r="KQ93" s="19" t="s">
        <v>611</v>
      </c>
      <c r="KR93" s="19" t="s">
        <v>642</v>
      </c>
      <c r="KS93" s="19" t="s">
        <v>2655</v>
      </c>
      <c r="KT93" s="19" t="s">
        <v>737</v>
      </c>
      <c r="KU93" s="19" t="s">
        <v>2656</v>
      </c>
      <c r="KV93" s="19" t="s">
        <v>739</v>
      </c>
      <c r="KW93" s="19" t="s">
        <v>2657</v>
      </c>
      <c r="KX93" s="19" t="s">
        <v>644</v>
      </c>
      <c r="KY93" s="19" t="s">
        <v>2658</v>
      </c>
      <c r="KZ93" s="19" t="s">
        <v>742</v>
      </c>
      <c r="LA93" s="19" t="s">
        <v>2659</v>
      </c>
      <c r="LB93" s="19" t="s">
        <v>611</v>
      </c>
      <c r="LC93" s="19" t="s">
        <v>611</v>
      </c>
      <c r="LD93" s="19" t="s">
        <v>611</v>
      </c>
      <c r="LE93" s="19" t="s">
        <v>611</v>
      </c>
      <c r="LF93" s="19" t="s">
        <v>611</v>
      </c>
      <c r="LG93" s="19" t="s">
        <v>611</v>
      </c>
      <c r="LH93" s="19" t="s">
        <v>611</v>
      </c>
      <c r="LI93" s="19" t="s">
        <v>611</v>
      </c>
      <c r="LJ93" s="19" t="s">
        <v>611</v>
      </c>
      <c r="LK93" s="19" t="s">
        <v>611</v>
      </c>
      <c r="LL93" s="19" t="s">
        <v>611</v>
      </c>
      <c r="LM93" s="19" t="s">
        <v>611</v>
      </c>
      <c r="LN93" s="19" t="s">
        <v>754</v>
      </c>
      <c r="LO93" s="19" t="s">
        <v>2660</v>
      </c>
      <c r="LP93" s="19" t="s">
        <v>611</v>
      </c>
      <c r="LQ93" s="19" t="s">
        <v>611</v>
      </c>
      <c r="LR93" s="19" t="s">
        <v>611</v>
      </c>
      <c r="LS93" s="19" t="s">
        <v>611</v>
      </c>
      <c r="LT93" s="19" t="s">
        <v>611</v>
      </c>
      <c r="LU93" s="19" t="s">
        <v>758</v>
      </c>
      <c r="LV93" s="19" t="s">
        <v>759</v>
      </c>
      <c r="LW93" s="19" t="s">
        <v>760</v>
      </c>
      <c r="LX93" s="19" t="s">
        <v>761</v>
      </c>
      <c r="LY93" s="19" t="s">
        <v>762</v>
      </c>
      <c r="LZ93" s="19" t="s">
        <v>611</v>
      </c>
      <c r="MA93" s="19" t="s">
        <v>611</v>
      </c>
      <c r="MB93" s="19" t="s">
        <v>611</v>
      </c>
      <c r="MC93" s="19" t="s">
        <v>611</v>
      </c>
      <c r="MD93" s="19" t="s">
        <v>767</v>
      </c>
      <c r="ME93" s="19" t="s">
        <v>768</v>
      </c>
      <c r="MF93" s="19" t="s">
        <v>611</v>
      </c>
      <c r="MG93" s="19" t="s">
        <v>646</v>
      </c>
      <c r="MH93" s="19" t="s">
        <v>611</v>
      </c>
      <c r="MI93" s="19" t="s">
        <v>611</v>
      </c>
      <c r="MJ93" s="19" t="s">
        <v>611</v>
      </c>
      <c r="MK93" s="19" t="s">
        <v>771</v>
      </c>
      <c r="ML93" s="19" t="s">
        <v>611</v>
      </c>
      <c r="MM93" s="19" t="s">
        <v>611</v>
      </c>
      <c r="MN93" s="19" t="s">
        <v>611</v>
      </c>
      <c r="MO93" s="19" t="s">
        <v>611</v>
      </c>
      <c r="MP93" s="19" t="s">
        <v>610</v>
      </c>
      <c r="MQ93" s="19" t="s">
        <v>611</v>
      </c>
      <c r="MR93" s="19" t="s">
        <v>611</v>
      </c>
      <c r="MS93" s="19" t="s">
        <v>882</v>
      </c>
      <c r="MT93" s="19" t="s">
        <v>648</v>
      </c>
      <c r="MU93" s="19" t="s">
        <v>611</v>
      </c>
      <c r="MV93" s="19" t="s">
        <v>611</v>
      </c>
      <c r="MW93" s="19" t="s">
        <v>611</v>
      </c>
      <c r="MX93" s="19" t="s">
        <v>611</v>
      </c>
      <c r="MY93" s="19" t="s">
        <v>611</v>
      </c>
      <c r="MZ93" s="19" t="s">
        <v>611</v>
      </c>
      <c r="NA93" s="19" t="s">
        <v>611</v>
      </c>
      <c r="NB93" s="19" t="s">
        <v>611</v>
      </c>
      <c r="NC93" s="19" t="s">
        <v>611</v>
      </c>
      <c r="ND93" s="19" t="s">
        <v>611</v>
      </c>
      <c r="NE93" s="19" t="s">
        <v>611</v>
      </c>
      <c r="NF93" s="19" t="s">
        <v>611</v>
      </c>
      <c r="NG93" s="19" t="s">
        <v>611</v>
      </c>
      <c r="NH93" s="19" t="s">
        <v>611</v>
      </c>
      <c r="NI93" s="19" t="s">
        <v>611</v>
      </c>
      <c r="NJ93" s="19" t="s">
        <v>775</v>
      </c>
      <c r="NK93" s="19" t="s">
        <v>611</v>
      </c>
      <c r="NL93" s="19" t="s">
        <v>611</v>
      </c>
      <c r="NM93" s="19" t="s">
        <v>611</v>
      </c>
      <c r="NN93" s="19" t="s">
        <v>611</v>
      </c>
      <c r="NO93" s="19" t="s">
        <v>611</v>
      </c>
      <c r="NP93" s="18">
        <f t="shared" si="36"/>
        <v>18000</v>
      </c>
      <c r="NQ93" s="18">
        <f t="shared" si="37"/>
        <v>6020</v>
      </c>
      <c r="NR93" s="18">
        <f>SUM(OD93,QD93)</f>
        <v>0</v>
      </c>
      <c r="NS93" s="18">
        <f>SUM(OE93,QE93)</f>
        <v>0</v>
      </c>
      <c r="NT93" s="18">
        <f>SUM(OF93,QF93)</f>
        <v>24020</v>
      </c>
      <c r="NU93" s="18">
        <f>SUM(OG93,QG93)</f>
        <v>0</v>
      </c>
      <c r="NV93" s="17">
        <v>172535</v>
      </c>
      <c r="NW93" s="17">
        <v>15000</v>
      </c>
      <c r="NZ93" s="17">
        <v>3000</v>
      </c>
      <c r="OD93" s="18">
        <f t="shared" si="38"/>
        <v>0</v>
      </c>
      <c r="OE93" s="18">
        <f>SUM(OR93,OS93,OT93,OU93,OV93,OW93,OX93,OY93,OZ93,PA93,PB93,PC93,PD93,PE93)</f>
        <v>0</v>
      </c>
      <c r="OF93" s="18">
        <f>SUM(NW93,NX93,NY93,NZ93,OA93,OB93,OC93,OI93,PF93,PG93,PH93,PI93,PJ93,PK93,PM93)</f>
        <v>18000</v>
      </c>
      <c r="OG93" s="18">
        <f t="shared" si="39"/>
        <v>0</v>
      </c>
      <c r="OH93" s="19"/>
      <c r="OI93" s="18" t="s">
        <v>611</v>
      </c>
      <c r="OQ93" s="19" t="s">
        <v>611</v>
      </c>
      <c r="PE93" s="19" t="s">
        <v>611</v>
      </c>
      <c r="PL93" s="19" t="s">
        <v>611</v>
      </c>
      <c r="PM93" s="19" t="s">
        <v>611</v>
      </c>
      <c r="PX93" s="19" t="s">
        <v>611</v>
      </c>
      <c r="PY93" s="19" t="s">
        <v>611</v>
      </c>
      <c r="QD93" s="18">
        <f t="shared" si="40"/>
        <v>0</v>
      </c>
      <c r="QE93" s="18">
        <f t="shared" si="41"/>
        <v>0</v>
      </c>
      <c r="QF93" s="18">
        <f t="shared" si="42"/>
        <v>6020</v>
      </c>
      <c r="QG93" s="18">
        <f t="shared" si="43"/>
        <v>0</v>
      </c>
      <c r="QI93" s="19" t="s">
        <v>611</v>
      </c>
      <c r="QJ93" s="19" t="s">
        <v>611</v>
      </c>
      <c r="QP93" s="19" t="s">
        <v>611</v>
      </c>
      <c r="QQ93" s="18" t="s">
        <v>611</v>
      </c>
      <c r="RN93" s="19" t="s">
        <v>611</v>
      </c>
      <c r="RO93" s="19" t="s">
        <v>611</v>
      </c>
      <c r="RP93" s="19" t="s">
        <v>611</v>
      </c>
      <c r="RQ93" s="17">
        <v>6020</v>
      </c>
      <c r="RU93" s="19" t="s">
        <v>611</v>
      </c>
      <c r="RV93" s="19" t="s">
        <v>611</v>
      </c>
      <c r="SE93" s="19" t="s">
        <v>611</v>
      </c>
      <c r="SF93" s="19" t="s">
        <v>611</v>
      </c>
      <c r="SS93" s="19" t="s">
        <v>611</v>
      </c>
      <c r="ST93" s="19" t="s">
        <v>611</v>
      </c>
      <c r="SU93" s="19" t="s">
        <v>611</v>
      </c>
      <c r="SV93" s="19" t="s">
        <v>611</v>
      </c>
      <c r="SW93" s="19" t="s">
        <v>2661</v>
      </c>
      <c r="SX93" s="18">
        <f t="shared" si="44"/>
        <v>51767</v>
      </c>
      <c r="SY93" s="18">
        <f t="shared" si="45"/>
        <v>10000</v>
      </c>
      <c r="SZ93" s="19" t="s">
        <v>611</v>
      </c>
      <c r="TA93" s="17">
        <v>33767</v>
      </c>
      <c r="TE93" s="17">
        <v>18000</v>
      </c>
      <c r="TH93" s="18">
        <f t="shared" si="46"/>
        <v>0</v>
      </c>
      <c r="TI93" s="18">
        <f t="shared" si="47"/>
        <v>0</v>
      </c>
      <c r="TJ93" s="18">
        <f t="shared" si="48"/>
        <v>51767</v>
      </c>
      <c r="TK93" s="18">
        <f t="shared" si="49"/>
        <v>0</v>
      </c>
      <c r="TL93" s="19" t="s">
        <v>611</v>
      </c>
      <c r="TM93" s="19" t="s">
        <v>611</v>
      </c>
      <c r="TT93" s="19" t="s">
        <v>611</v>
      </c>
      <c r="TU93" s="19" t="s">
        <v>611</v>
      </c>
      <c r="UI93" s="19" t="s">
        <v>611</v>
      </c>
      <c r="UJ93" s="19" t="s">
        <v>611</v>
      </c>
      <c r="UQ93" s="19" t="s">
        <v>611</v>
      </c>
      <c r="UR93" s="19" t="s">
        <v>611</v>
      </c>
      <c r="VC93" s="19" t="s">
        <v>611</v>
      </c>
      <c r="VD93" s="19" t="s">
        <v>611</v>
      </c>
      <c r="VI93" s="18">
        <f t="shared" si="50"/>
        <v>0</v>
      </c>
      <c r="VJ93" s="18">
        <f t="shared" si="51"/>
        <v>10000</v>
      </c>
      <c r="VK93" s="18">
        <f t="shared" si="52"/>
        <v>0</v>
      </c>
      <c r="VL93" s="18">
        <f t="shared" si="53"/>
        <v>0</v>
      </c>
      <c r="VN93" s="19" t="s">
        <v>611</v>
      </c>
      <c r="VO93" s="19" t="s">
        <v>611</v>
      </c>
      <c r="VU93" s="19" t="s">
        <v>611</v>
      </c>
      <c r="VV93" s="19" t="s">
        <v>611</v>
      </c>
      <c r="WO93" s="17">
        <v>10000</v>
      </c>
      <c r="WS93" s="19" t="s">
        <v>611</v>
      </c>
      <c r="WT93" s="19" t="s">
        <v>611</v>
      </c>
      <c r="WU93" s="19" t="s">
        <v>611</v>
      </c>
      <c r="WZ93" s="19" t="s">
        <v>611</v>
      </c>
      <c r="XA93" s="19" t="s">
        <v>611</v>
      </c>
      <c r="XJ93" s="19" t="s">
        <v>611</v>
      </c>
      <c r="XK93" s="19" t="s">
        <v>611</v>
      </c>
      <c r="XX93" s="19" t="s">
        <v>611</v>
      </c>
      <c r="XY93" s="19" t="s">
        <v>611</v>
      </c>
      <c r="XZ93" s="19" t="s">
        <v>2662</v>
      </c>
      <c r="YA93" s="17">
        <v>14200</v>
      </c>
      <c r="YB93" s="19" t="s">
        <v>2663</v>
      </c>
      <c r="YC93" s="19" t="s">
        <v>2664</v>
      </c>
      <c r="YD93" s="19" t="s">
        <v>610</v>
      </c>
    </row>
    <row r="94" spans="1:654" ht="15" customHeight="1">
      <c r="A94" s="17">
        <v>2024</v>
      </c>
      <c r="B94" s="17">
        <v>5915075</v>
      </c>
      <c r="C94" s="19" t="s">
        <v>2665</v>
      </c>
      <c r="D94" s="17">
        <v>1</v>
      </c>
      <c r="E94" s="19" t="s">
        <v>615</v>
      </c>
      <c r="F94" s="19" t="s">
        <v>611</v>
      </c>
      <c r="G94" s="22"/>
      <c r="H94" s="19" t="s">
        <v>952</v>
      </c>
      <c r="I94" s="22">
        <v>45809</v>
      </c>
      <c r="J94" s="19" t="s">
        <v>611</v>
      </c>
      <c r="K94" s="22"/>
      <c r="L94" s="19" t="s">
        <v>611</v>
      </c>
      <c r="M94" s="22"/>
      <c r="N94" s="19" t="s">
        <v>611</v>
      </c>
      <c r="O94" s="22"/>
      <c r="P94" s="19" t="s">
        <v>611</v>
      </c>
      <c r="Q94" s="22"/>
      <c r="R94" s="19" t="s">
        <v>611</v>
      </c>
      <c r="S94" s="22"/>
      <c r="T94" s="22" t="s">
        <v>952</v>
      </c>
      <c r="U94" s="19" t="s">
        <v>611</v>
      </c>
      <c r="V94" s="19" t="s">
        <v>2666</v>
      </c>
      <c r="W94" s="19" t="s">
        <v>611</v>
      </c>
      <c r="X94" s="19" t="s">
        <v>611</v>
      </c>
      <c r="Y94" s="19" t="s">
        <v>611</v>
      </c>
      <c r="Z94" s="19" t="s">
        <v>610</v>
      </c>
      <c r="AA94" s="19" t="s">
        <v>611</v>
      </c>
      <c r="AB94" s="22"/>
      <c r="AC94" s="19" t="s">
        <v>611</v>
      </c>
      <c r="AD94" s="22"/>
      <c r="AE94" s="19" t="s">
        <v>611</v>
      </c>
      <c r="AF94" s="22"/>
      <c r="AG94" s="19" t="s">
        <v>611</v>
      </c>
      <c r="AH94" s="22"/>
      <c r="AI94" s="19" t="s">
        <v>611</v>
      </c>
      <c r="AJ94" s="22"/>
      <c r="AK94" s="19" t="s">
        <v>611</v>
      </c>
      <c r="AL94" s="22"/>
      <c r="AM94" s="19" t="s">
        <v>611</v>
      </c>
      <c r="AN94" s="22"/>
      <c r="AO94" s="22" t="s">
        <v>612</v>
      </c>
      <c r="AP94" s="19" t="s">
        <v>611</v>
      </c>
      <c r="AQ94" s="19" t="s">
        <v>611</v>
      </c>
      <c r="AR94" s="19" t="s">
        <v>655</v>
      </c>
      <c r="AS94" s="19" t="s">
        <v>611</v>
      </c>
      <c r="AT94" s="19" t="s">
        <v>611</v>
      </c>
      <c r="AU94" s="18" t="s">
        <v>615</v>
      </c>
      <c r="AV94" s="19" t="s">
        <v>617</v>
      </c>
      <c r="AW94" s="19" t="s">
        <v>611</v>
      </c>
      <c r="AX94" s="19" t="s">
        <v>611</v>
      </c>
      <c r="AY94" s="19" t="s">
        <v>611</v>
      </c>
      <c r="AZ94" s="19" t="s">
        <v>619</v>
      </c>
      <c r="BA94" s="19" t="s">
        <v>611</v>
      </c>
      <c r="BB94" s="19" t="s">
        <v>611</v>
      </c>
      <c r="BC94" s="19" t="s">
        <v>615</v>
      </c>
      <c r="BD94" s="19" t="s">
        <v>611</v>
      </c>
      <c r="BE94" s="17">
        <v>1937</v>
      </c>
      <c r="BF94" s="17">
        <v>894</v>
      </c>
      <c r="BG94" s="17">
        <v>2831</v>
      </c>
      <c r="BH94" s="17">
        <v>20</v>
      </c>
      <c r="BI94" s="19" t="s">
        <v>661</v>
      </c>
      <c r="BJ94" s="17">
        <v>1096</v>
      </c>
      <c r="BK94" s="17">
        <v>1735</v>
      </c>
      <c r="BL94" s="19" t="s">
        <v>2667</v>
      </c>
      <c r="BM94" s="19" t="s">
        <v>611</v>
      </c>
      <c r="BN94" s="19" t="s">
        <v>611</v>
      </c>
      <c r="BO94" s="19" t="s">
        <v>611</v>
      </c>
      <c r="BP94" s="19" t="s">
        <v>611</v>
      </c>
      <c r="BQ94" s="19" t="s">
        <v>611</v>
      </c>
      <c r="BR94" s="19" t="s">
        <v>611</v>
      </c>
      <c r="BS94" s="19" t="s">
        <v>611</v>
      </c>
      <c r="BT94" s="19" t="s">
        <v>610</v>
      </c>
      <c r="BY94" s="19" t="s">
        <v>611</v>
      </c>
      <c r="BZ94" s="19" t="s">
        <v>611</v>
      </c>
      <c r="CA94" s="19" t="s">
        <v>611</v>
      </c>
      <c r="CB94" s="19" t="s">
        <v>611</v>
      </c>
      <c r="CC94" s="19" t="s">
        <v>611</v>
      </c>
      <c r="CD94" s="19" t="s">
        <v>611</v>
      </c>
      <c r="CE94" s="19" t="s">
        <v>611</v>
      </c>
      <c r="CF94" s="19" t="s">
        <v>611</v>
      </c>
      <c r="CG94" s="19" t="s">
        <v>611</v>
      </c>
      <c r="CH94" s="19" t="s">
        <v>611</v>
      </c>
      <c r="CI94" s="19" t="s">
        <v>611</v>
      </c>
      <c r="CJ94" s="19" t="s">
        <v>611</v>
      </c>
      <c r="CK94" s="19" t="s">
        <v>611</v>
      </c>
      <c r="CL94" s="19" t="s">
        <v>611</v>
      </c>
      <c r="CM94" s="19" t="s">
        <v>611</v>
      </c>
      <c r="CN94" s="19" t="s">
        <v>611</v>
      </c>
      <c r="CO94" s="19" t="s">
        <v>663</v>
      </c>
      <c r="CP94" s="19" t="s">
        <v>611</v>
      </c>
      <c r="CQ94" s="19" t="s">
        <v>622</v>
      </c>
      <c r="CR94" s="19" t="s">
        <v>611</v>
      </c>
      <c r="CS94" s="19" t="s">
        <v>611</v>
      </c>
      <c r="CT94" s="19" t="s">
        <v>610</v>
      </c>
      <c r="CU94" s="19" t="s">
        <v>611</v>
      </c>
      <c r="CY94" s="19" t="s">
        <v>611</v>
      </c>
      <c r="CZ94" s="19" t="s">
        <v>611</v>
      </c>
      <c r="DA94" s="19" t="s">
        <v>611</v>
      </c>
      <c r="DB94" s="19" t="s">
        <v>611</v>
      </c>
      <c r="DC94" s="19" t="s">
        <v>611</v>
      </c>
      <c r="DD94" s="19" t="s">
        <v>611</v>
      </c>
      <c r="DE94" s="19" t="s">
        <v>611</v>
      </c>
      <c r="DF94" s="19" t="s">
        <v>611</v>
      </c>
      <c r="DG94" s="19" t="s">
        <v>611</v>
      </c>
      <c r="DK94" s="19" t="s">
        <v>611</v>
      </c>
      <c r="DL94" s="17">
        <v>45</v>
      </c>
      <c r="DM94" s="17">
        <v>2010</v>
      </c>
      <c r="DN94" s="17">
        <v>0</v>
      </c>
      <c r="DO94" s="17">
        <v>0</v>
      </c>
      <c r="DP94" s="17">
        <v>100</v>
      </c>
      <c r="DQ94" s="17">
        <v>2010</v>
      </c>
      <c r="DR94" s="19" t="s">
        <v>611</v>
      </c>
      <c r="DS94" s="19" t="s">
        <v>615</v>
      </c>
      <c r="DT94" s="18" t="s">
        <v>610</v>
      </c>
      <c r="DU94" s="19" t="s">
        <v>615</v>
      </c>
      <c r="DV94" s="18" t="s">
        <v>615</v>
      </c>
      <c r="DW94" s="19" t="s">
        <v>611</v>
      </c>
      <c r="DX94" s="19" t="s">
        <v>611</v>
      </c>
      <c r="DY94" s="19" t="s">
        <v>611</v>
      </c>
      <c r="DZ94" s="19" t="s">
        <v>790</v>
      </c>
      <c r="EA94" s="19" t="s">
        <v>791</v>
      </c>
      <c r="EB94" s="19" t="s">
        <v>611</v>
      </c>
      <c r="EC94" s="19" t="s">
        <v>611</v>
      </c>
      <c r="ED94" s="19" t="s">
        <v>668</v>
      </c>
      <c r="EE94" s="19" t="s">
        <v>611</v>
      </c>
      <c r="EF94" s="19" t="s">
        <v>611</v>
      </c>
      <c r="EG94" s="19" t="s">
        <v>611</v>
      </c>
      <c r="EH94" s="19" t="s">
        <v>611</v>
      </c>
      <c r="EI94" s="19" t="s">
        <v>672</v>
      </c>
      <c r="EJ94" s="19" t="s">
        <v>611</v>
      </c>
      <c r="EK94" s="19" t="s">
        <v>611</v>
      </c>
      <c r="EL94" s="19" t="s">
        <v>611</v>
      </c>
      <c r="EM94" s="19" t="s">
        <v>611</v>
      </c>
      <c r="EN94" s="19" t="s">
        <v>611</v>
      </c>
      <c r="EO94" s="19" t="s">
        <v>611</v>
      </c>
      <c r="EP94" s="19" t="s">
        <v>611</v>
      </c>
      <c r="EQ94" s="19" t="s">
        <v>611</v>
      </c>
      <c r="ER94" s="19" t="s">
        <v>611</v>
      </c>
      <c r="ES94" s="19" t="s">
        <v>611</v>
      </c>
      <c r="ET94" s="19" t="s">
        <v>611</v>
      </c>
      <c r="EU94" s="19" t="s">
        <v>611</v>
      </c>
      <c r="EV94" s="19" t="s">
        <v>611</v>
      </c>
      <c r="EW94" s="19" t="s">
        <v>611</v>
      </c>
      <c r="EX94" s="19" t="s">
        <v>611</v>
      </c>
      <c r="EY94" s="19" t="s">
        <v>611</v>
      </c>
      <c r="EZ94" s="19" t="s">
        <v>793</v>
      </c>
      <c r="FA94" s="19" t="s">
        <v>611</v>
      </c>
      <c r="FB94" s="19" t="s">
        <v>611</v>
      </c>
      <c r="FC94" s="19" t="s">
        <v>611</v>
      </c>
      <c r="FD94" s="19" t="s">
        <v>611</v>
      </c>
      <c r="FE94" s="19" t="s">
        <v>611</v>
      </c>
      <c r="FF94" s="19" t="s">
        <v>611</v>
      </c>
      <c r="FG94" s="19" t="s">
        <v>2668</v>
      </c>
      <c r="FH94" s="19" t="s">
        <v>611</v>
      </c>
      <c r="FI94" s="19" t="s">
        <v>611</v>
      </c>
      <c r="FJ94" s="19" t="s">
        <v>2669</v>
      </c>
      <c r="FK94" s="18" t="s">
        <v>872</v>
      </c>
      <c r="FL94" s="18" t="s">
        <v>793</v>
      </c>
      <c r="FM94" s="19" t="s">
        <v>625</v>
      </c>
      <c r="FN94" s="19" t="s">
        <v>672</v>
      </c>
      <c r="FO94" s="19" t="s">
        <v>611</v>
      </c>
      <c r="FP94" s="19" t="s">
        <v>611</v>
      </c>
      <c r="FQ94" s="19" t="s">
        <v>611</v>
      </c>
      <c r="FR94" s="19" t="s">
        <v>611</v>
      </c>
      <c r="FS94" s="19" t="s">
        <v>611</v>
      </c>
      <c r="FT94" s="19" t="s">
        <v>611</v>
      </c>
      <c r="FU94" s="19" t="s">
        <v>611</v>
      </c>
      <c r="FV94" s="19" t="s">
        <v>611</v>
      </c>
      <c r="FW94" s="19" t="s">
        <v>611</v>
      </c>
      <c r="FX94" s="19" t="s">
        <v>611</v>
      </c>
      <c r="FY94" s="19" t="s">
        <v>676</v>
      </c>
      <c r="FZ94" s="19" t="s">
        <v>631</v>
      </c>
      <c r="GA94" s="19" t="s">
        <v>677</v>
      </c>
      <c r="GB94" s="19" t="s">
        <v>611</v>
      </c>
      <c r="GC94" s="19" t="s">
        <v>611</v>
      </c>
      <c r="GD94" s="19" t="s">
        <v>611</v>
      </c>
      <c r="GE94" s="19" t="s">
        <v>679</v>
      </c>
      <c r="GF94" s="19" t="s">
        <v>611</v>
      </c>
      <c r="GG94" s="19" t="s">
        <v>611</v>
      </c>
      <c r="GH94" s="19" t="s">
        <v>611</v>
      </c>
      <c r="GI94" s="19" t="s">
        <v>611</v>
      </c>
      <c r="GJ94" s="19" t="s">
        <v>611</v>
      </c>
      <c r="GK94" s="19" t="s">
        <v>683</v>
      </c>
      <c r="GL94" s="19" t="s">
        <v>629</v>
      </c>
      <c r="GM94" s="19" t="s">
        <v>630</v>
      </c>
      <c r="GN94" s="19" t="s">
        <v>611</v>
      </c>
      <c r="GO94" s="19" t="s">
        <v>685</v>
      </c>
      <c r="GP94" s="19" t="s">
        <v>611</v>
      </c>
      <c r="GQ94" s="19" t="s">
        <v>687</v>
      </c>
      <c r="GR94" s="19" t="s">
        <v>611</v>
      </c>
      <c r="GS94" s="19" t="s">
        <v>611</v>
      </c>
      <c r="GT94" s="19" t="s">
        <v>611</v>
      </c>
      <c r="GU94" s="19" t="s">
        <v>1003</v>
      </c>
      <c r="GV94" s="19" t="s">
        <v>611</v>
      </c>
      <c r="GW94" s="19" t="s">
        <v>611</v>
      </c>
      <c r="GX94" s="19" t="s">
        <v>611</v>
      </c>
      <c r="GY94" s="19" t="s">
        <v>611</v>
      </c>
      <c r="GZ94" s="19" t="s">
        <v>611</v>
      </c>
      <c r="HA94" s="19" t="s">
        <v>2670</v>
      </c>
      <c r="HB94" s="18" t="s">
        <v>2541</v>
      </c>
      <c r="HC94" s="18" t="s">
        <v>2671</v>
      </c>
      <c r="HD94" s="19" t="s">
        <v>611</v>
      </c>
      <c r="HE94" s="19" t="s">
        <v>672</v>
      </c>
      <c r="HF94" s="19" t="s">
        <v>611</v>
      </c>
      <c r="HG94" s="19" t="s">
        <v>611</v>
      </c>
      <c r="HH94" s="19" t="s">
        <v>611</v>
      </c>
      <c r="HI94" s="19" t="s">
        <v>611</v>
      </c>
      <c r="HJ94" s="19" t="s">
        <v>611</v>
      </c>
      <c r="HK94" s="19" t="s">
        <v>611</v>
      </c>
      <c r="HL94" s="19" t="s">
        <v>611</v>
      </c>
      <c r="HM94" s="19" t="s">
        <v>611</v>
      </c>
      <c r="HN94" s="19" t="s">
        <v>696</v>
      </c>
      <c r="HO94" s="19" t="s">
        <v>611</v>
      </c>
      <c r="HP94" s="19" t="s">
        <v>611</v>
      </c>
      <c r="HQ94" s="19" t="s">
        <v>611</v>
      </c>
      <c r="HR94" s="19" t="s">
        <v>611</v>
      </c>
      <c r="HS94" s="19" t="s">
        <v>700</v>
      </c>
      <c r="HT94" s="19" t="s">
        <v>611</v>
      </c>
      <c r="HU94" s="19" t="s">
        <v>701</v>
      </c>
      <c r="HV94" s="19" t="s">
        <v>611</v>
      </c>
      <c r="HW94" s="19" t="s">
        <v>703</v>
      </c>
      <c r="HX94" s="19" t="s">
        <v>611</v>
      </c>
      <c r="HY94" s="19" t="s">
        <v>611</v>
      </c>
      <c r="HZ94" s="19" t="s">
        <v>706</v>
      </c>
      <c r="IA94" s="19" t="s">
        <v>611</v>
      </c>
      <c r="IB94" s="18" t="s">
        <v>872</v>
      </c>
      <c r="IC94" s="18" t="s">
        <v>2672</v>
      </c>
      <c r="ID94" s="19" t="s">
        <v>2673</v>
      </c>
      <c r="IE94" s="19" t="s">
        <v>611</v>
      </c>
      <c r="IF94" s="19" t="s">
        <v>672</v>
      </c>
      <c r="IG94" s="19" t="s">
        <v>611</v>
      </c>
      <c r="IH94" s="18" t="s">
        <v>942</v>
      </c>
      <c r="II94" s="19" t="s">
        <v>611</v>
      </c>
      <c r="IJ94" s="19" t="s">
        <v>611</v>
      </c>
      <c r="IK94" s="19" t="s">
        <v>611</v>
      </c>
      <c r="IL94" s="19" t="s">
        <v>611</v>
      </c>
      <c r="IM94" s="19" t="s">
        <v>611</v>
      </c>
      <c r="IN94" s="19" t="s">
        <v>611</v>
      </c>
      <c r="IO94" s="19" t="s">
        <v>611</v>
      </c>
      <c r="IP94" s="19" t="s">
        <v>611</v>
      </c>
      <c r="IQ94" s="19" t="s">
        <v>611</v>
      </c>
      <c r="IR94" s="19" t="s">
        <v>611</v>
      </c>
      <c r="IS94" s="19" t="s">
        <v>611</v>
      </c>
      <c r="IT94" s="19" t="s">
        <v>611</v>
      </c>
      <c r="IU94" s="19" t="s">
        <v>721</v>
      </c>
      <c r="IV94" s="19" t="s">
        <v>611</v>
      </c>
      <c r="IW94" s="19" t="s">
        <v>611</v>
      </c>
      <c r="IX94" s="19" t="s">
        <v>611</v>
      </c>
      <c r="IY94" s="19" t="s">
        <v>611</v>
      </c>
      <c r="IZ94" s="19" t="s">
        <v>715</v>
      </c>
      <c r="JA94" s="19" t="s">
        <v>723</v>
      </c>
      <c r="JB94" s="19" t="s">
        <v>611</v>
      </c>
      <c r="JC94" s="19" t="s">
        <v>717</v>
      </c>
      <c r="JD94" s="19" t="s">
        <v>611</v>
      </c>
      <c r="JE94" s="19" t="s">
        <v>805</v>
      </c>
      <c r="JF94" s="19" t="s">
        <v>611</v>
      </c>
      <c r="JG94" s="19" t="s">
        <v>611</v>
      </c>
      <c r="JH94" s="19" t="s">
        <v>611</v>
      </c>
      <c r="JI94" s="19" t="s">
        <v>2674</v>
      </c>
      <c r="JJ94" s="18"/>
      <c r="JK94" s="18" t="s">
        <v>2675</v>
      </c>
      <c r="JL94" s="19" t="s">
        <v>638</v>
      </c>
      <c r="JM94" s="17">
        <v>0.3</v>
      </c>
      <c r="JN94" s="19" t="s">
        <v>727</v>
      </c>
      <c r="JO94" s="17">
        <v>0.1</v>
      </c>
      <c r="JP94" s="19" t="s">
        <v>728</v>
      </c>
      <c r="JQ94" s="17">
        <v>0.1</v>
      </c>
      <c r="JR94" s="19" t="s">
        <v>729</v>
      </c>
      <c r="JS94" s="17">
        <v>0.1</v>
      </c>
      <c r="JT94" s="19" t="s">
        <v>611</v>
      </c>
      <c r="JU94" s="19" t="s">
        <v>611</v>
      </c>
      <c r="JW94" s="19" t="s">
        <v>611</v>
      </c>
      <c r="JY94" s="19" t="s">
        <v>611</v>
      </c>
      <c r="KA94" s="19" t="s">
        <v>611</v>
      </c>
      <c r="KC94" s="19" t="s">
        <v>634</v>
      </c>
      <c r="KD94" s="19" t="s">
        <v>809</v>
      </c>
      <c r="KE94" s="17">
        <v>2024</v>
      </c>
      <c r="KF94" s="19" t="s">
        <v>611</v>
      </c>
      <c r="KH94" s="19" t="s">
        <v>611</v>
      </c>
      <c r="KI94" s="19" t="s">
        <v>611</v>
      </c>
      <c r="KJ94" s="19" t="s">
        <v>611</v>
      </c>
      <c r="KK94" s="19" t="s">
        <v>611</v>
      </c>
      <c r="KL94" s="19" t="s">
        <v>611</v>
      </c>
      <c r="KM94" s="19" t="s">
        <v>611</v>
      </c>
      <c r="KN94" s="19" t="s">
        <v>611</v>
      </c>
      <c r="KO94" s="19" t="s">
        <v>611</v>
      </c>
      <c r="KP94" s="19" t="s">
        <v>735</v>
      </c>
      <c r="KQ94" s="19" t="s">
        <v>611</v>
      </c>
      <c r="KR94" s="19" t="s">
        <v>642</v>
      </c>
      <c r="KS94" s="19" t="s">
        <v>2676</v>
      </c>
      <c r="KT94" s="19" t="s">
        <v>737</v>
      </c>
      <c r="KU94" s="19" t="s">
        <v>2677</v>
      </c>
      <c r="KV94" s="19" t="s">
        <v>739</v>
      </c>
      <c r="KW94" s="19" t="s">
        <v>2677</v>
      </c>
      <c r="KX94" s="19" t="s">
        <v>644</v>
      </c>
      <c r="KY94" s="19" t="s">
        <v>2677</v>
      </c>
      <c r="KZ94" s="19" t="s">
        <v>742</v>
      </c>
      <c r="LA94" s="19" t="s">
        <v>2677</v>
      </c>
      <c r="LB94" s="19" t="s">
        <v>744</v>
      </c>
      <c r="LC94" s="19" t="s">
        <v>2678</v>
      </c>
      <c r="LD94" s="19" t="s">
        <v>815</v>
      </c>
      <c r="LE94" s="19" t="s">
        <v>2678</v>
      </c>
      <c r="LF94" s="19" t="s">
        <v>746</v>
      </c>
      <c r="LG94" s="19" t="s">
        <v>2679</v>
      </c>
      <c r="LH94" s="19" t="s">
        <v>748</v>
      </c>
      <c r="LI94" s="19" t="s">
        <v>2679</v>
      </c>
      <c r="LJ94" s="19" t="s">
        <v>611</v>
      </c>
      <c r="LK94" s="19" t="s">
        <v>611</v>
      </c>
      <c r="LL94" s="19" t="s">
        <v>752</v>
      </c>
      <c r="LM94" s="19" t="s">
        <v>2679</v>
      </c>
      <c r="LN94" s="19" t="s">
        <v>611</v>
      </c>
      <c r="LO94" s="19" t="s">
        <v>611</v>
      </c>
      <c r="LP94" s="19" t="s">
        <v>756</v>
      </c>
      <c r="LQ94" s="19" t="s">
        <v>2679</v>
      </c>
      <c r="LR94" s="19" t="s">
        <v>611</v>
      </c>
      <c r="LS94" s="19" t="s">
        <v>611</v>
      </c>
      <c r="LT94" s="19" t="s">
        <v>611</v>
      </c>
      <c r="LU94" s="19" t="s">
        <v>758</v>
      </c>
      <c r="LV94" s="19" t="s">
        <v>759</v>
      </c>
      <c r="LW94" s="19" t="s">
        <v>760</v>
      </c>
      <c r="LX94" s="19" t="s">
        <v>761</v>
      </c>
      <c r="LY94" s="19" t="s">
        <v>762</v>
      </c>
      <c r="LZ94" s="19" t="s">
        <v>763</v>
      </c>
      <c r="MA94" s="19" t="s">
        <v>611</v>
      </c>
      <c r="MB94" s="19" t="s">
        <v>765</v>
      </c>
      <c r="MC94" s="19" t="s">
        <v>766</v>
      </c>
      <c r="MD94" s="19" t="s">
        <v>767</v>
      </c>
      <c r="ME94" s="19" t="s">
        <v>768</v>
      </c>
      <c r="MF94" s="19" t="s">
        <v>769</v>
      </c>
      <c r="MG94" s="19" t="s">
        <v>646</v>
      </c>
      <c r="MH94" s="19" t="s">
        <v>611</v>
      </c>
      <c r="MI94" s="19" t="s">
        <v>611</v>
      </c>
      <c r="MJ94" s="19" t="s">
        <v>2680</v>
      </c>
      <c r="MK94" s="19" t="s">
        <v>771</v>
      </c>
      <c r="ML94" s="19" t="s">
        <v>611</v>
      </c>
      <c r="MM94" s="19" t="s">
        <v>647</v>
      </c>
      <c r="MN94" s="19" t="s">
        <v>611</v>
      </c>
      <c r="MO94" s="19" t="s">
        <v>611</v>
      </c>
      <c r="MP94" s="19" t="s">
        <v>610</v>
      </c>
      <c r="MQ94" s="19" t="s">
        <v>611</v>
      </c>
      <c r="MR94" s="19" t="s">
        <v>611</v>
      </c>
      <c r="MS94" s="19" t="s">
        <v>882</v>
      </c>
      <c r="MT94" s="19" t="s">
        <v>648</v>
      </c>
      <c r="MU94" s="19" t="s">
        <v>611</v>
      </c>
      <c r="MV94" s="19" t="s">
        <v>611</v>
      </c>
      <c r="MW94" s="19" t="s">
        <v>611</v>
      </c>
      <c r="MX94" s="19" t="s">
        <v>611</v>
      </c>
      <c r="MY94" s="19" t="s">
        <v>611</v>
      </c>
      <c r="MZ94" s="19" t="s">
        <v>611</v>
      </c>
      <c r="NA94" s="19" t="s">
        <v>611</v>
      </c>
      <c r="NB94" s="19" t="s">
        <v>611</v>
      </c>
      <c r="NC94" s="19" t="s">
        <v>611</v>
      </c>
      <c r="ND94" s="19" t="s">
        <v>611</v>
      </c>
      <c r="NE94" s="19" t="s">
        <v>611</v>
      </c>
      <c r="NF94" s="19" t="s">
        <v>611</v>
      </c>
      <c r="NG94" s="19" t="s">
        <v>611</v>
      </c>
      <c r="NH94" s="19" t="s">
        <v>611</v>
      </c>
      <c r="NI94" s="19" t="s">
        <v>774</v>
      </c>
      <c r="NJ94" s="19" t="s">
        <v>775</v>
      </c>
      <c r="NK94" s="19" t="s">
        <v>611</v>
      </c>
      <c r="NL94" s="19" t="s">
        <v>611</v>
      </c>
      <c r="NM94" s="19" t="s">
        <v>611</v>
      </c>
      <c r="NN94" s="19" t="s">
        <v>611</v>
      </c>
      <c r="NO94" s="19" t="s">
        <v>611</v>
      </c>
      <c r="NP94" s="18">
        <f t="shared" si="36"/>
        <v>0</v>
      </c>
      <c r="NQ94" s="18">
        <f t="shared" si="37"/>
        <v>0</v>
      </c>
      <c r="NR94" s="18">
        <f>SUM(OD94,QD94)</f>
        <v>0</v>
      </c>
      <c r="NS94" s="18">
        <f>SUM(OE94,QE94)</f>
        <v>0</v>
      </c>
      <c r="NT94" s="18">
        <f>SUM(OF94,QF94)</f>
        <v>0</v>
      </c>
      <c r="NU94" s="18">
        <f>SUM(OG94,QG94)</f>
        <v>0</v>
      </c>
      <c r="NV94" s="17">
        <v>890981</v>
      </c>
      <c r="OD94" s="18">
        <f t="shared" si="38"/>
        <v>0</v>
      </c>
      <c r="OE94" s="18">
        <f>SUM(OR94,OS94,OT94,OU94,OV94,OW94,OX94,OY94,OZ94,PA94,PB94,PC94,PD94,PE94)</f>
        <v>0</v>
      </c>
      <c r="OF94" s="18">
        <f>SUM(NW94,NX94,NY94,NZ94,OA94,OB94,OC94,OI94,PF94,PG94,PH94,PI94,PJ94,PK94,PM94)</f>
        <v>0</v>
      </c>
      <c r="OG94" s="18">
        <f t="shared" si="39"/>
        <v>0</v>
      </c>
      <c r="OH94" s="19"/>
      <c r="OI94" s="18" t="s">
        <v>611</v>
      </c>
      <c r="OQ94" s="19" t="s">
        <v>611</v>
      </c>
      <c r="PE94" s="19" t="s">
        <v>611</v>
      </c>
      <c r="PL94" s="19" t="s">
        <v>611</v>
      </c>
      <c r="PM94" s="19" t="s">
        <v>611</v>
      </c>
      <c r="PX94" s="19" t="s">
        <v>611</v>
      </c>
      <c r="PY94" s="19" t="s">
        <v>611</v>
      </c>
      <c r="QD94" s="18">
        <f t="shared" si="40"/>
        <v>0</v>
      </c>
      <c r="QE94" s="18">
        <f t="shared" si="41"/>
        <v>0</v>
      </c>
      <c r="QF94" s="18">
        <f t="shared" si="42"/>
        <v>0</v>
      </c>
      <c r="QG94" s="18">
        <f t="shared" si="43"/>
        <v>0</v>
      </c>
      <c r="QI94" s="19" t="s">
        <v>611</v>
      </c>
      <c r="QJ94" s="19" t="s">
        <v>611</v>
      </c>
      <c r="QP94" s="19" t="s">
        <v>611</v>
      </c>
      <c r="QQ94" s="18" t="s">
        <v>611</v>
      </c>
      <c r="RN94" s="19" t="s">
        <v>611</v>
      </c>
      <c r="RO94" s="19" t="s">
        <v>611</v>
      </c>
      <c r="RP94" s="19" t="s">
        <v>611</v>
      </c>
      <c r="RU94" s="19" t="s">
        <v>611</v>
      </c>
      <c r="RV94" s="19" t="s">
        <v>611</v>
      </c>
      <c r="SE94" s="19" t="s">
        <v>611</v>
      </c>
      <c r="SF94" s="19" t="s">
        <v>611</v>
      </c>
      <c r="SS94" s="19" t="s">
        <v>611</v>
      </c>
      <c r="ST94" s="19" t="s">
        <v>611</v>
      </c>
      <c r="SU94" s="19" t="s">
        <v>2681</v>
      </c>
      <c r="SV94" s="19" t="s">
        <v>611</v>
      </c>
      <c r="SW94" s="19" t="s">
        <v>2682</v>
      </c>
      <c r="SX94" s="18">
        <f t="shared" si="44"/>
        <v>112204.45000000001</v>
      </c>
      <c r="SY94" s="18">
        <f t="shared" si="45"/>
        <v>384751.11</v>
      </c>
      <c r="SZ94" s="19" t="s">
        <v>611</v>
      </c>
      <c r="TA94" s="17">
        <v>69599.710000000006</v>
      </c>
      <c r="TH94" s="18">
        <f t="shared" si="46"/>
        <v>0</v>
      </c>
      <c r="TI94" s="18">
        <f t="shared" si="47"/>
        <v>42604.74</v>
      </c>
      <c r="TJ94" s="18">
        <f t="shared" si="48"/>
        <v>69599.710000000006</v>
      </c>
      <c r="TK94" s="18">
        <f t="shared" si="49"/>
        <v>0</v>
      </c>
      <c r="TL94" s="19" t="s">
        <v>611</v>
      </c>
      <c r="TM94" s="19" t="s">
        <v>611</v>
      </c>
      <c r="TT94" s="19" t="s">
        <v>611</v>
      </c>
      <c r="TU94" s="19" t="s">
        <v>611</v>
      </c>
      <c r="UF94" s="17">
        <v>42604.74</v>
      </c>
      <c r="UI94" s="19" t="s">
        <v>611</v>
      </c>
      <c r="UJ94" s="19" t="s">
        <v>611</v>
      </c>
      <c r="UQ94" s="19" t="s">
        <v>611</v>
      </c>
      <c r="UR94" s="19" t="s">
        <v>611</v>
      </c>
      <c r="VC94" s="19" t="s">
        <v>611</v>
      </c>
      <c r="VD94" s="19" t="s">
        <v>611</v>
      </c>
      <c r="VI94" s="18">
        <f t="shared" si="50"/>
        <v>0</v>
      </c>
      <c r="VJ94" s="18">
        <f t="shared" si="51"/>
        <v>0</v>
      </c>
      <c r="VK94" s="18">
        <f t="shared" si="52"/>
        <v>384751.11</v>
      </c>
      <c r="VL94" s="18">
        <f t="shared" si="53"/>
        <v>0</v>
      </c>
      <c r="VN94" s="19" t="s">
        <v>2683</v>
      </c>
      <c r="VO94" s="21">
        <v>214952.2</v>
      </c>
      <c r="VU94" s="19" t="s">
        <v>611</v>
      </c>
      <c r="VV94" s="19" t="s">
        <v>611</v>
      </c>
      <c r="WS94" s="19" t="s">
        <v>611</v>
      </c>
      <c r="WT94" s="19" t="s">
        <v>611</v>
      </c>
      <c r="WU94" s="19" t="s">
        <v>611</v>
      </c>
      <c r="WZ94" s="19" t="s">
        <v>2684</v>
      </c>
      <c r="XA94" s="17">
        <v>169798.91</v>
      </c>
      <c r="XJ94" s="19" t="s">
        <v>611</v>
      </c>
      <c r="XK94" s="19" t="s">
        <v>611</v>
      </c>
      <c r="XX94" s="19" t="s">
        <v>611</v>
      </c>
      <c r="XY94" s="19" t="s">
        <v>611</v>
      </c>
      <c r="XZ94" s="19" t="s">
        <v>2685</v>
      </c>
      <c r="YA94" s="17">
        <v>390000</v>
      </c>
      <c r="YB94" s="19" t="s">
        <v>2686</v>
      </c>
      <c r="YC94" s="19" t="s">
        <v>2687</v>
      </c>
      <c r="YD94" s="19" t="s">
        <v>610</v>
      </c>
    </row>
    <row r="95" spans="1:654" ht="15" customHeight="1">
      <c r="A95" s="17">
        <v>2024</v>
      </c>
      <c r="B95" s="17">
        <v>5947023</v>
      </c>
      <c r="C95" s="19" t="s">
        <v>2688</v>
      </c>
      <c r="D95" s="17">
        <v>0.02</v>
      </c>
      <c r="E95" s="19" t="s">
        <v>610</v>
      </c>
      <c r="F95" s="19" t="s">
        <v>611</v>
      </c>
      <c r="G95" s="22"/>
      <c r="H95" s="19" t="s">
        <v>611</v>
      </c>
      <c r="I95" s="22"/>
      <c r="J95" s="19" t="s">
        <v>611</v>
      </c>
      <c r="K95" s="22"/>
      <c r="L95" s="19" t="s">
        <v>611</v>
      </c>
      <c r="M95" s="22"/>
      <c r="N95" s="19" t="s">
        <v>611</v>
      </c>
      <c r="O95" s="22"/>
      <c r="P95" s="19" t="s">
        <v>611</v>
      </c>
      <c r="Q95" s="22"/>
      <c r="R95" s="19" t="s">
        <v>611</v>
      </c>
      <c r="S95" s="22"/>
      <c r="T95" s="22" t="s">
        <v>612</v>
      </c>
      <c r="U95" s="19" t="s">
        <v>611</v>
      </c>
      <c r="V95" s="19" t="s">
        <v>611</v>
      </c>
      <c r="W95" s="19" t="s">
        <v>611</v>
      </c>
      <c r="X95" s="19" t="s">
        <v>613</v>
      </c>
      <c r="Y95" s="19" t="s">
        <v>614</v>
      </c>
      <c r="Z95" s="19" t="s">
        <v>610</v>
      </c>
      <c r="AA95" s="19" t="s">
        <v>611</v>
      </c>
      <c r="AB95" s="22"/>
      <c r="AC95" s="19" t="s">
        <v>611</v>
      </c>
      <c r="AD95" s="22"/>
      <c r="AE95" s="19" t="s">
        <v>611</v>
      </c>
      <c r="AF95" s="22"/>
      <c r="AG95" s="19" t="s">
        <v>611</v>
      </c>
      <c r="AH95" s="22"/>
      <c r="AI95" s="19" t="s">
        <v>611</v>
      </c>
      <c r="AJ95" s="22"/>
      <c r="AK95" s="19" t="s">
        <v>611</v>
      </c>
      <c r="AL95" s="22"/>
      <c r="AM95" s="19" t="s">
        <v>611</v>
      </c>
      <c r="AN95" s="22"/>
      <c r="AO95" s="22" t="s">
        <v>612</v>
      </c>
      <c r="AP95" s="19" t="s">
        <v>611</v>
      </c>
      <c r="AQ95" s="19" t="s">
        <v>611</v>
      </c>
      <c r="AR95" s="19" t="s">
        <v>611</v>
      </c>
      <c r="AS95" s="19" t="s">
        <v>613</v>
      </c>
      <c r="AT95" s="19" t="s">
        <v>614</v>
      </c>
      <c r="AU95" s="18" t="s">
        <v>610</v>
      </c>
      <c r="AV95" s="19" t="s">
        <v>617</v>
      </c>
      <c r="AW95" s="19" t="s">
        <v>618</v>
      </c>
      <c r="AX95" s="19" t="s">
        <v>611</v>
      </c>
      <c r="AY95" s="19" t="s">
        <v>660</v>
      </c>
      <c r="AZ95" s="19" t="s">
        <v>611</v>
      </c>
      <c r="BA95" s="19" t="s">
        <v>611</v>
      </c>
      <c r="BB95" s="19" t="s">
        <v>611</v>
      </c>
      <c r="BC95" s="19" t="s">
        <v>610</v>
      </c>
      <c r="BD95" s="19" t="s">
        <v>611</v>
      </c>
      <c r="BI95" s="19" t="s">
        <v>611</v>
      </c>
      <c r="BL95" s="19" t="s">
        <v>611</v>
      </c>
      <c r="BM95" s="19" t="s">
        <v>827</v>
      </c>
      <c r="BN95" s="19" t="s">
        <v>828</v>
      </c>
      <c r="BO95" s="19" t="s">
        <v>846</v>
      </c>
      <c r="BP95" s="19" t="s">
        <v>611</v>
      </c>
      <c r="BQ95" s="19" t="s">
        <v>611</v>
      </c>
      <c r="BR95" s="19" t="s">
        <v>611</v>
      </c>
      <c r="BS95" s="19" t="s">
        <v>611</v>
      </c>
      <c r="BT95" s="19" t="s">
        <v>610</v>
      </c>
      <c r="BY95" s="19" t="s">
        <v>611</v>
      </c>
      <c r="BZ95" s="19" t="s">
        <v>611</v>
      </c>
      <c r="CA95" s="19" t="s">
        <v>611</v>
      </c>
      <c r="CB95" s="19" t="s">
        <v>611</v>
      </c>
      <c r="CC95" s="19" t="s">
        <v>611</v>
      </c>
      <c r="CD95" s="19" t="s">
        <v>611</v>
      </c>
      <c r="CE95" s="19" t="s">
        <v>611</v>
      </c>
      <c r="CF95" s="19" t="s">
        <v>611</v>
      </c>
      <c r="CG95" s="19" t="s">
        <v>611</v>
      </c>
      <c r="CH95" s="19" t="s">
        <v>611</v>
      </c>
      <c r="CI95" s="19" t="s">
        <v>611</v>
      </c>
      <c r="CJ95" s="19" t="s">
        <v>611</v>
      </c>
      <c r="CK95" s="19" t="s">
        <v>611</v>
      </c>
      <c r="CL95" s="19" t="s">
        <v>611</v>
      </c>
      <c r="CM95" s="19" t="s">
        <v>611</v>
      </c>
      <c r="CN95" s="19" t="s">
        <v>611</v>
      </c>
      <c r="CO95" s="19" t="s">
        <v>611</v>
      </c>
      <c r="CP95" s="19" t="s">
        <v>621</v>
      </c>
      <c r="CQ95" s="19" t="s">
        <v>622</v>
      </c>
      <c r="CR95" s="19" t="s">
        <v>611</v>
      </c>
      <c r="CS95" s="19" t="s">
        <v>611</v>
      </c>
      <c r="CT95" s="19" t="s">
        <v>610</v>
      </c>
      <c r="CU95" s="19" t="s">
        <v>611</v>
      </c>
      <c r="CY95" s="19" t="s">
        <v>611</v>
      </c>
      <c r="CZ95" s="19" t="s">
        <v>611</v>
      </c>
      <c r="DA95" s="19" t="s">
        <v>611</v>
      </c>
      <c r="DB95" s="19" t="s">
        <v>611</v>
      </c>
      <c r="DC95" s="19" t="s">
        <v>611</v>
      </c>
      <c r="DD95" s="19" t="s">
        <v>611</v>
      </c>
      <c r="DE95" s="19" t="s">
        <v>611</v>
      </c>
      <c r="DF95" s="19" t="s">
        <v>611</v>
      </c>
      <c r="DG95" s="19" t="s">
        <v>611</v>
      </c>
      <c r="DK95" s="19" t="s">
        <v>611</v>
      </c>
      <c r="DL95" s="17">
        <v>40</v>
      </c>
      <c r="DM95" s="17">
        <v>2007</v>
      </c>
      <c r="DN95" s="17">
        <v>60</v>
      </c>
      <c r="DO95" s="17">
        <v>2007</v>
      </c>
      <c r="DP95" s="17">
        <v>80</v>
      </c>
      <c r="DQ95" s="17">
        <v>2007</v>
      </c>
      <c r="DR95" s="19" t="s">
        <v>611</v>
      </c>
      <c r="DS95" s="18" t="s">
        <v>610</v>
      </c>
      <c r="DT95" s="18" t="s">
        <v>610</v>
      </c>
      <c r="DU95" s="18" t="s">
        <v>610</v>
      </c>
      <c r="DV95" s="18" t="s">
        <v>610</v>
      </c>
      <c r="DW95" s="19" t="s">
        <v>610</v>
      </c>
      <c r="DX95" s="19" t="s">
        <v>611</v>
      </c>
      <c r="DY95" s="19" t="s">
        <v>789</v>
      </c>
      <c r="DZ95" s="19" t="s">
        <v>790</v>
      </c>
      <c r="EA95" s="19" t="s">
        <v>611</v>
      </c>
      <c r="EB95" s="19" t="s">
        <v>611</v>
      </c>
      <c r="EC95" s="19" t="s">
        <v>667</v>
      </c>
      <c r="ED95" s="19" t="s">
        <v>611</v>
      </c>
      <c r="EE95" s="19" t="s">
        <v>611</v>
      </c>
      <c r="EF95" s="19" t="s">
        <v>611</v>
      </c>
      <c r="EG95" s="19" t="s">
        <v>611</v>
      </c>
      <c r="EH95" s="19" t="s">
        <v>611</v>
      </c>
      <c r="EI95" s="19" t="s">
        <v>672</v>
      </c>
      <c r="EJ95" s="19" t="s">
        <v>611</v>
      </c>
      <c r="EK95" s="19" t="s">
        <v>611</v>
      </c>
      <c r="EL95" s="19" t="s">
        <v>611</v>
      </c>
      <c r="EM95" s="19" t="s">
        <v>611</v>
      </c>
      <c r="EN95" s="19" t="s">
        <v>611</v>
      </c>
      <c r="EO95" s="19" t="s">
        <v>611</v>
      </c>
      <c r="EP95" s="19" t="s">
        <v>611</v>
      </c>
      <c r="EQ95" s="19" t="s">
        <v>611</v>
      </c>
      <c r="ER95" s="19" t="s">
        <v>611</v>
      </c>
      <c r="ES95" s="19" t="s">
        <v>611</v>
      </c>
      <c r="ET95" s="19" t="s">
        <v>611</v>
      </c>
      <c r="EU95" s="19" t="s">
        <v>611</v>
      </c>
      <c r="EV95" s="19" t="s">
        <v>611</v>
      </c>
      <c r="EW95" s="19" t="s">
        <v>611</v>
      </c>
      <c r="EX95" s="19" t="s">
        <v>611</v>
      </c>
      <c r="EY95" s="19" t="s">
        <v>611</v>
      </c>
      <c r="EZ95" s="19" t="s">
        <v>611</v>
      </c>
      <c r="FA95" s="19" t="s">
        <v>611</v>
      </c>
      <c r="FB95" s="19" t="s">
        <v>611</v>
      </c>
      <c r="FC95" s="19" t="s">
        <v>2689</v>
      </c>
      <c r="FD95" s="19" t="s">
        <v>611</v>
      </c>
      <c r="FE95" s="19" t="s">
        <v>611</v>
      </c>
      <c r="FF95" s="19" t="s">
        <v>611</v>
      </c>
      <c r="FG95" s="19" t="s">
        <v>611</v>
      </c>
      <c r="FH95" s="19" t="s">
        <v>611</v>
      </c>
      <c r="FI95" s="19" t="s">
        <v>611</v>
      </c>
      <c r="FJ95" s="19" t="s">
        <v>2690</v>
      </c>
      <c r="FK95" s="18" t="s">
        <v>872</v>
      </c>
      <c r="FL95" s="18" t="s">
        <v>2689</v>
      </c>
      <c r="FM95" s="19" t="s">
        <v>611</v>
      </c>
      <c r="FN95" s="19" t="s">
        <v>672</v>
      </c>
      <c r="FO95" s="19" t="s">
        <v>611</v>
      </c>
      <c r="FP95" s="19" t="s">
        <v>611</v>
      </c>
      <c r="FQ95" s="19" t="s">
        <v>611</v>
      </c>
      <c r="FR95" s="19" t="s">
        <v>611</v>
      </c>
      <c r="FS95" s="19" t="s">
        <v>611</v>
      </c>
      <c r="FT95" s="19" t="s">
        <v>611</v>
      </c>
      <c r="FU95" s="19" t="s">
        <v>611</v>
      </c>
      <c r="FV95" s="19" t="s">
        <v>611</v>
      </c>
      <c r="FW95" s="19" t="s">
        <v>611</v>
      </c>
      <c r="FX95" s="19" t="s">
        <v>611</v>
      </c>
      <c r="FY95" s="19" t="s">
        <v>611</v>
      </c>
      <c r="FZ95" s="19" t="s">
        <v>611</v>
      </c>
      <c r="GA95" s="19" t="s">
        <v>611</v>
      </c>
      <c r="GB95" s="19" t="s">
        <v>611</v>
      </c>
      <c r="GC95" s="19" t="s">
        <v>611</v>
      </c>
      <c r="GD95" s="19" t="s">
        <v>611</v>
      </c>
      <c r="GE95" s="19" t="s">
        <v>611</v>
      </c>
      <c r="GF95" s="19" t="s">
        <v>611</v>
      </c>
      <c r="GG95" s="19" t="s">
        <v>611</v>
      </c>
      <c r="GH95" s="19" t="s">
        <v>611</v>
      </c>
      <c r="GI95" s="19" t="s">
        <v>611</v>
      </c>
      <c r="GJ95" s="19" t="s">
        <v>611</v>
      </c>
      <c r="GK95" s="19" t="s">
        <v>683</v>
      </c>
      <c r="GL95" s="19" t="s">
        <v>629</v>
      </c>
      <c r="GM95" s="19" t="s">
        <v>611</v>
      </c>
      <c r="GN95" s="19" t="s">
        <v>611</v>
      </c>
      <c r="GO95" s="19" t="s">
        <v>611</v>
      </c>
      <c r="GP95" s="19" t="s">
        <v>611</v>
      </c>
      <c r="GQ95" s="19" t="s">
        <v>611</v>
      </c>
      <c r="GR95" s="19" t="s">
        <v>611</v>
      </c>
      <c r="GS95" s="19" t="s">
        <v>611</v>
      </c>
      <c r="GT95" s="19" t="s">
        <v>611</v>
      </c>
      <c r="GU95" s="19" t="s">
        <v>611</v>
      </c>
      <c r="GV95" s="19" t="s">
        <v>631</v>
      </c>
      <c r="GW95" s="19" t="s">
        <v>611</v>
      </c>
      <c r="GX95" s="19" t="s">
        <v>611</v>
      </c>
      <c r="GY95" s="19" t="s">
        <v>611</v>
      </c>
      <c r="GZ95" s="19" t="s">
        <v>611</v>
      </c>
      <c r="HA95" s="19" t="s">
        <v>2691</v>
      </c>
      <c r="HB95" s="18"/>
      <c r="HC95" s="18" t="s">
        <v>854</v>
      </c>
      <c r="HD95" s="19" t="s">
        <v>611</v>
      </c>
      <c r="HE95" s="19" t="s">
        <v>611</v>
      </c>
      <c r="HF95" s="19" t="s">
        <v>634</v>
      </c>
      <c r="HG95" s="19" t="s">
        <v>611</v>
      </c>
      <c r="HH95" s="19" t="s">
        <v>611</v>
      </c>
      <c r="HI95" s="19" t="s">
        <v>611</v>
      </c>
      <c r="HJ95" s="19" t="s">
        <v>611</v>
      </c>
      <c r="HK95" s="19" t="s">
        <v>611</v>
      </c>
      <c r="HL95" s="19" t="s">
        <v>611</v>
      </c>
      <c r="HM95" s="19" t="s">
        <v>611</v>
      </c>
      <c r="HN95" s="19" t="s">
        <v>611</v>
      </c>
      <c r="HO95" s="19" t="s">
        <v>611</v>
      </c>
      <c r="HP95" s="19" t="s">
        <v>611</v>
      </c>
      <c r="HQ95" s="19" t="s">
        <v>611</v>
      </c>
      <c r="HR95" s="19" t="s">
        <v>611</v>
      </c>
      <c r="HS95" s="19" t="s">
        <v>611</v>
      </c>
      <c r="HT95" s="19" t="s">
        <v>611</v>
      </c>
      <c r="HU95" s="19" t="s">
        <v>611</v>
      </c>
      <c r="HV95" s="19" t="s">
        <v>611</v>
      </c>
      <c r="HW95" s="19" t="s">
        <v>611</v>
      </c>
      <c r="HX95" s="19" t="s">
        <v>611</v>
      </c>
      <c r="HY95" s="19" t="s">
        <v>611</v>
      </c>
      <c r="HZ95" s="19" t="s">
        <v>611</v>
      </c>
      <c r="IA95" s="19" t="s">
        <v>611</v>
      </c>
      <c r="IB95" s="18" t="s">
        <v>635</v>
      </c>
      <c r="IC95" s="18" t="s">
        <v>634</v>
      </c>
      <c r="ID95" s="19" t="s">
        <v>2691</v>
      </c>
      <c r="IE95" s="19" t="s">
        <v>611</v>
      </c>
      <c r="IF95" s="19" t="s">
        <v>672</v>
      </c>
      <c r="IG95" s="19" t="s">
        <v>611</v>
      </c>
      <c r="IH95" s="18" t="s">
        <v>721</v>
      </c>
      <c r="II95" s="19" t="s">
        <v>611</v>
      </c>
      <c r="IJ95" s="19" t="s">
        <v>611</v>
      </c>
      <c r="IK95" s="19" t="s">
        <v>611</v>
      </c>
      <c r="IL95" s="19" t="s">
        <v>611</v>
      </c>
      <c r="IM95" s="19" t="s">
        <v>611</v>
      </c>
      <c r="IN95" s="19" t="s">
        <v>611</v>
      </c>
      <c r="IO95" s="19" t="s">
        <v>611</v>
      </c>
      <c r="IP95" s="19" t="s">
        <v>611</v>
      </c>
      <c r="IQ95" s="19" t="s">
        <v>611</v>
      </c>
      <c r="IR95" s="19" t="s">
        <v>611</v>
      </c>
      <c r="IS95" s="19" t="s">
        <v>611</v>
      </c>
      <c r="IT95" s="19" t="s">
        <v>611</v>
      </c>
      <c r="IU95" s="19" t="s">
        <v>611</v>
      </c>
      <c r="IV95" s="19" t="s">
        <v>611</v>
      </c>
      <c r="IW95" s="19" t="s">
        <v>611</v>
      </c>
      <c r="IX95" s="19" t="s">
        <v>714</v>
      </c>
      <c r="IY95" s="19" t="s">
        <v>611</v>
      </c>
      <c r="IZ95" s="19" t="s">
        <v>611</v>
      </c>
      <c r="JA95" s="19" t="s">
        <v>611</v>
      </c>
      <c r="JB95" s="19" t="s">
        <v>611</v>
      </c>
      <c r="JC95" s="19" t="s">
        <v>611</v>
      </c>
      <c r="JD95" s="19" t="s">
        <v>611</v>
      </c>
      <c r="JE95" s="19" t="s">
        <v>611</v>
      </c>
      <c r="JF95" s="19" t="s">
        <v>611</v>
      </c>
      <c r="JG95" s="19" t="s">
        <v>611</v>
      </c>
      <c r="JH95" s="19" t="s">
        <v>611</v>
      </c>
      <c r="JI95" s="19" t="s">
        <v>2692</v>
      </c>
      <c r="JJ95" s="18"/>
      <c r="JK95" s="18" t="s">
        <v>2693</v>
      </c>
      <c r="JL95" s="19" t="s">
        <v>638</v>
      </c>
      <c r="JM95" s="17">
        <v>0.1</v>
      </c>
      <c r="JN95" s="19" t="s">
        <v>611</v>
      </c>
      <c r="JP95" s="19" t="s">
        <v>728</v>
      </c>
      <c r="JQ95" s="17">
        <v>0.1</v>
      </c>
      <c r="JR95" s="19" t="s">
        <v>729</v>
      </c>
      <c r="JS95" s="17">
        <v>0.1</v>
      </c>
      <c r="JT95" s="19" t="s">
        <v>611</v>
      </c>
      <c r="JU95" s="19" t="s">
        <v>611</v>
      </c>
      <c r="JW95" s="19" t="s">
        <v>611</v>
      </c>
      <c r="JY95" s="19" t="s">
        <v>731</v>
      </c>
      <c r="JZ95" s="17">
        <v>10000</v>
      </c>
      <c r="KA95" s="19" t="s">
        <v>611</v>
      </c>
      <c r="KC95" s="19" t="s">
        <v>611</v>
      </c>
      <c r="KD95" s="19" t="s">
        <v>611</v>
      </c>
      <c r="KF95" s="19" t="s">
        <v>611</v>
      </c>
      <c r="KH95" s="19" t="s">
        <v>610</v>
      </c>
      <c r="KI95" s="19" t="s">
        <v>611</v>
      </c>
      <c r="KJ95" s="19" t="s">
        <v>611</v>
      </c>
      <c r="KK95" s="19" t="s">
        <v>639</v>
      </c>
      <c r="KL95" s="19" t="s">
        <v>640</v>
      </c>
      <c r="KM95" s="19" t="s">
        <v>611</v>
      </c>
      <c r="KN95" s="19" t="s">
        <v>611</v>
      </c>
      <c r="KO95" s="19" t="s">
        <v>611</v>
      </c>
      <c r="KP95" s="19" t="s">
        <v>611</v>
      </c>
      <c r="KQ95" s="19" t="s">
        <v>610</v>
      </c>
      <c r="KR95" s="19" t="s">
        <v>642</v>
      </c>
      <c r="KS95" s="19" t="s">
        <v>2694</v>
      </c>
      <c r="KT95" s="19" t="s">
        <v>737</v>
      </c>
      <c r="KU95" s="19" t="s">
        <v>2695</v>
      </c>
      <c r="KV95" s="19" t="s">
        <v>611</v>
      </c>
      <c r="KW95" s="19" t="s">
        <v>611</v>
      </c>
      <c r="KX95" s="19" t="s">
        <v>611</v>
      </c>
      <c r="KY95" s="19" t="s">
        <v>611</v>
      </c>
      <c r="KZ95" s="19" t="s">
        <v>611</v>
      </c>
      <c r="LA95" s="19" t="s">
        <v>611</v>
      </c>
      <c r="LB95" s="19" t="s">
        <v>744</v>
      </c>
      <c r="LC95" s="19" t="s">
        <v>2696</v>
      </c>
      <c r="LD95" s="19" t="s">
        <v>815</v>
      </c>
      <c r="LE95" s="19" t="s">
        <v>2697</v>
      </c>
      <c r="LF95" s="19" t="s">
        <v>611</v>
      </c>
      <c r="LG95" s="19" t="s">
        <v>611</v>
      </c>
      <c r="LH95" s="19" t="s">
        <v>748</v>
      </c>
      <c r="LI95" s="19" t="s">
        <v>2698</v>
      </c>
      <c r="LJ95" s="19" t="s">
        <v>611</v>
      </c>
      <c r="LK95" s="19" t="s">
        <v>611</v>
      </c>
      <c r="LL95" s="19" t="s">
        <v>611</v>
      </c>
      <c r="LM95" s="19" t="s">
        <v>611</v>
      </c>
      <c r="LN95" s="19" t="s">
        <v>754</v>
      </c>
      <c r="LO95" s="19" t="s">
        <v>2699</v>
      </c>
      <c r="LP95" s="19" t="s">
        <v>611</v>
      </c>
      <c r="LQ95" s="19" t="s">
        <v>611</v>
      </c>
      <c r="LR95" s="19" t="s">
        <v>611</v>
      </c>
      <c r="LS95" s="19" t="s">
        <v>1385</v>
      </c>
      <c r="LT95" s="19" t="s">
        <v>611</v>
      </c>
      <c r="LU95" s="19" t="s">
        <v>758</v>
      </c>
      <c r="LV95" s="19" t="s">
        <v>611</v>
      </c>
      <c r="LW95" s="19" t="s">
        <v>760</v>
      </c>
      <c r="LX95" s="19" t="s">
        <v>761</v>
      </c>
      <c r="LY95" s="19" t="s">
        <v>611</v>
      </c>
      <c r="LZ95" s="19" t="s">
        <v>611</v>
      </c>
      <c r="MA95" s="19" t="s">
        <v>611</v>
      </c>
      <c r="MB95" s="19" t="s">
        <v>765</v>
      </c>
      <c r="MC95" s="19" t="s">
        <v>611</v>
      </c>
      <c r="MD95" s="19" t="s">
        <v>767</v>
      </c>
      <c r="ME95" s="19" t="s">
        <v>768</v>
      </c>
      <c r="MF95" s="19" t="s">
        <v>769</v>
      </c>
      <c r="MG95" s="19" t="s">
        <v>646</v>
      </c>
      <c r="MH95" s="19" t="s">
        <v>611</v>
      </c>
      <c r="MI95" s="19" t="s">
        <v>611</v>
      </c>
      <c r="MJ95" s="19" t="s">
        <v>611</v>
      </c>
      <c r="MK95" s="19" t="s">
        <v>771</v>
      </c>
      <c r="ML95" s="19" t="s">
        <v>611</v>
      </c>
      <c r="MM95" s="19" t="s">
        <v>611</v>
      </c>
      <c r="MN95" s="19" t="s">
        <v>611</v>
      </c>
      <c r="MO95" s="19" t="s">
        <v>611</v>
      </c>
      <c r="MP95" s="19" t="s">
        <v>610</v>
      </c>
      <c r="MQ95" s="19" t="s">
        <v>611</v>
      </c>
      <c r="MR95" s="19" t="s">
        <v>611</v>
      </c>
      <c r="MS95" s="19" t="s">
        <v>882</v>
      </c>
      <c r="MT95" s="19" t="s">
        <v>648</v>
      </c>
      <c r="MU95" s="19" t="s">
        <v>883</v>
      </c>
      <c r="MV95" s="19" t="s">
        <v>611</v>
      </c>
      <c r="MW95" s="19" t="s">
        <v>611</v>
      </c>
      <c r="MX95" s="19" t="s">
        <v>611</v>
      </c>
      <c r="MY95" s="19" t="s">
        <v>611</v>
      </c>
      <c r="MZ95" s="19" t="s">
        <v>611</v>
      </c>
      <c r="NA95" s="19" t="s">
        <v>611</v>
      </c>
      <c r="NB95" s="19" t="s">
        <v>611</v>
      </c>
      <c r="NC95" s="19" t="s">
        <v>611</v>
      </c>
      <c r="ND95" s="19" t="s">
        <v>611</v>
      </c>
      <c r="NE95" s="19" t="s">
        <v>611</v>
      </c>
      <c r="NF95" s="19" t="s">
        <v>611</v>
      </c>
      <c r="NG95" s="19" t="s">
        <v>611</v>
      </c>
      <c r="NH95" s="19" t="s">
        <v>611</v>
      </c>
      <c r="NI95" s="19" t="s">
        <v>611</v>
      </c>
      <c r="NJ95" s="19" t="s">
        <v>611</v>
      </c>
      <c r="NK95" s="19" t="s">
        <v>611</v>
      </c>
      <c r="NL95" s="19" t="s">
        <v>649</v>
      </c>
      <c r="NM95" s="19" t="s">
        <v>611</v>
      </c>
      <c r="NN95" s="19" t="s">
        <v>611</v>
      </c>
      <c r="NO95" s="19" t="s">
        <v>611</v>
      </c>
      <c r="NP95" s="18">
        <f t="shared" si="36"/>
        <v>0</v>
      </c>
      <c r="NQ95" s="18">
        <f t="shared" si="37"/>
        <v>124593</v>
      </c>
      <c r="NR95" s="18">
        <f>SUM(OD95,QD95)</f>
        <v>0</v>
      </c>
      <c r="NS95" s="18">
        <f>SUM(OE95,QE95)</f>
        <v>0</v>
      </c>
      <c r="NT95" s="18">
        <f>SUM(OF95,QF95)</f>
        <v>114593</v>
      </c>
      <c r="NU95" s="18">
        <f>SUM(OG95,QG95)</f>
        <v>10000</v>
      </c>
      <c r="NV95" s="17">
        <v>7500</v>
      </c>
      <c r="OD95" s="18">
        <f t="shared" si="38"/>
        <v>0</v>
      </c>
      <c r="OE95" s="18">
        <f>SUM(OR95,OS95,OT95,OU95,OV95,OW95,OX95,OY95,OZ95,PA95,PB95,PC95,PD95,PE95)</f>
        <v>0</v>
      </c>
      <c r="OF95" s="18">
        <f>SUM(NW95,NX95,NY95,NZ95,OA95,OB95,OC95,OI95,PF95,PG95,PH95,PI95,PJ95,PK95,PM95)</f>
        <v>0</v>
      </c>
      <c r="OG95" s="18">
        <f t="shared" si="39"/>
        <v>0</v>
      </c>
      <c r="OH95" s="19"/>
      <c r="OI95" s="18" t="s">
        <v>611</v>
      </c>
      <c r="OQ95" s="19" t="s">
        <v>611</v>
      </c>
      <c r="PE95" s="19" t="s">
        <v>611</v>
      </c>
      <c r="PL95" s="19" t="s">
        <v>611</v>
      </c>
      <c r="PM95" s="19" t="s">
        <v>611</v>
      </c>
      <c r="PX95" s="19" t="s">
        <v>611</v>
      </c>
      <c r="PY95" s="19" t="s">
        <v>611</v>
      </c>
      <c r="QB95" s="17">
        <v>14000</v>
      </c>
      <c r="QD95" s="18">
        <f t="shared" si="40"/>
        <v>0</v>
      </c>
      <c r="QE95" s="18">
        <f t="shared" si="41"/>
        <v>0</v>
      </c>
      <c r="QF95" s="18">
        <f t="shared" si="42"/>
        <v>114593</v>
      </c>
      <c r="QG95" s="18">
        <f t="shared" si="43"/>
        <v>10000</v>
      </c>
      <c r="QI95" s="19" t="s">
        <v>611</v>
      </c>
      <c r="QJ95" s="19" t="s">
        <v>611</v>
      </c>
      <c r="QP95" s="19" t="s">
        <v>611</v>
      </c>
      <c r="QQ95" s="18" t="s">
        <v>611</v>
      </c>
      <c r="RN95" s="19" t="s">
        <v>611</v>
      </c>
      <c r="RO95" s="19" t="s">
        <v>611</v>
      </c>
      <c r="RP95" s="19" t="s">
        <v>611</v>
      </c>
      <c r="RS95" s="17">
        <v>100593</v>
      </c>
      <c r="RU95" s="19" t="s">
        <v>611</v>
      </c>
      <c r="RV95" s="19" t="s">
        <v>611</v>
      </c>
      <c r="SE95" s="19" t="s">
        <v>611</v>
      </c>
      <c r="SF95" s="19" t="s">
        <v>611</v>
      </c>
      <c r="SH95" s="17">
        <v>10000</v>
      </c>
      <c r="SS95" s="19" t="s">
        <v>611</v>
      </c>
      <c r="ST95" s="19" t="s">
        <v>611</v>
      </c>
      <c r="SU95" s="19" t="s">
        <v>611</v>
      </c>
      <c r="SV95" s="19" t="s">
        <v>839</v>
      </c>
      <c r="SW95" s="19" t="s">
        <v>2700</v>
      </c>
      <c r="SX95" s="18">
        <f t="shared" si="44"/>
        <v>0</v>
      </c>
      <c r="SY95" s="18">
        <f t="shared" si="45"/>
        <v>16549.080000000002</v>
      </c>
      <c r="SZ95" s="19" t="s">
        <v>611</v>
      </c>
      <c r="TH95" s="18">
        <f t="shared" si="46"/>
        <v>0</v>
      </c>
      <c r="TI95" s="18">
        <f t="shared" si="47"/>
        <v>0</v>
      </c>
      <c r="TJ95" s="18">
        <f t="shared" si="48"/>
        <v>0</v>
      </c>
      <c r="TK95" s="18">
        <f t="shared" si="49"/>
        <v>0</v>
      </c>
      <c r="TL95" s="19" t="s">
        <v>611</v>
      </c>
      <c r="TM95" s="19" t="s">
        <v>611</v>
      </c>
      <c r="TT95" s="19" t="s">
        <v>611</v>
      </c>
      <c r="TU95" s="19" t="s">
        <v>611</v>
      </c>
      <c r="UI95" s="19" t="s">
        <v>611</v>
      </c>
      <c r="UJ95" s="19" t="s">
        <v>611</v>
      </c>
      <c r="UQ95" s="19" t="s">
        <v>611</v>
      </c>
      <c r="UR95" s="19" t="s">
        <v>611</v>
      </c>
      <c r="VC95" s="19" t="s">
        <v>611</v>
      </c>
      <c r="VD95" s="19" t="s">
        <v>611</v>
      </c>
      <c r="VI95" s="18">
        <f t="shared" si="50"/>
        <v>0</v>
      </c>
      <c r="VJ95" s="18">
        <f t="shared" si="51"/>
        <v>0</v>
      </c>
      <c r="VK95" s="18">
        <f t="shared" si="52"/>
        <v>16549.080000000002</v>
      </c>
      <c r="VL95" s="18">
        <f t="shared" si="53"/>
        <v>0</v>
      </c>
      <c r="VN95" s="19" t="s">
        <v>611</v>
      </c>
      <c r="VO95" s="19" t="s">
        <v>611</v>
      </c>
      <c r="VU95" s="19" t="s">
        <v>611</v>
      </c>
      <c r="VV95" s="19" t="s">
        <v>611</v>
      </c>
      <c r="WS95" s="19" t="s">
        <v>611</v>
      </c>
      <c r="WT95" s="19" t="s">
        <v>611</v>
      </c>
      <c r="WU95" s="19" t="s">
        <v>611</v>
      </c>
      <c r="WX95" s="17">
        <v>16549.080000000002</v>
      </c>
      <c r="WZ95" s="19" t="s">
        <v>611</v>
      </c>
      <c r="XA95" s="19" t="s">
        <v>611</v>
      </c>
      <c r="XJ95" s="19" t="s">
        <v>611</v>
      </c>
      <c r="XK95" s="19" t="s">
        <v>611</v>
      </c>
      <c r="XX95" s="19" t="s">
        <v>611</v>
      </c>
      <c r="XY95" s="19" t="s">
        <v>611</v>
      </c>
      <c r="XZ95" s="19" t="s">
        <v>2701</v>
      </c>
      <c r="YA95" s="17">
        <v>0</v>
      </c>
      <c r="YB95" s="19" t="s">
        <v>1736</v>
      </c>
      <c r="YC95" s="19" t="s">
        <v>1370</v>
      </c>
      <c r="YD95" s="19" t="s">
        <v>610</v>
      </c>
    </row>
    <row r="96" spans="1:654" ht="15" customHeight="1">
      <c r="A96" s="17">
        <v>2024</v>
      </c>
      <c r="B96" s="17">
        <v>5953012</v>
      </c>
      <c r="C96" s="19" t="s">
        <v>2702</v>
      </c>
      <c r="D96" s="17">
        <v>0.2</v>
      </c>
      <c r="E96" s="19" t="s">
        <v>610</v>
      </c>
      <c r="F96" s="19" t="s">
        <v>611</v>
      </c>
      <c r="G96" s="22"/>
      <c r="H96" s="19" t="s">
        <v>611</v>
      </c>
      <c r="I96" s="22"/>
      <c r="J96" s="19" t="s">
        <v>611</v>
      </c>
      <c r="K96" s="22"/>
      <c r="L96" s="19" t="s">
        <v>611</v>
      </c>
      <c r="M96" s="22"/>
      <c r="N96" s="19" t="s">
        <v>611</v>
      </c>
      <c r="O96" s="22"/>
      <c r="P96" s="19" t="s">
        <v>611</v>
      </c>
      <c r="Q96" s="22"/>
      <c r="R96" s="19" t="s">
        <v>611</v>
      </c>
      <c r="S96" s="22"/>
      <c r="T96" s="22" t="s">
        <v>612</v>
      </c>
      <c r="U96" s="19" t="s">
        <v>611</v>
      </c>
      <c r="V96" s="19" t="s">
        <v>611</v>
      </c>
      <c r="W96" s="19" t="s">
        <v>611</v>
      </c>
      <c r="X96" s="19" t="s">
        <v>613</v>
      </c>
      <c r="Y96" s="19" t="s">
        <v>611</v>
      </c>
      <c r="Z96" s="19" t="s">
        <v>610</v>
      </c>
      <c r="AA96" s="19" t="s">
        <v>611</v>
      </c>
      <c r="AB96" s="22"/>
      <c r="AC96" s="19" t="s">
        <v>611</v>
      </c>
      <c r="AD96" s="22"/>
      <c r="AE96" s="19" t="s">
        <v>611</v>
      </c>
      <c r="AF96" s="22"/>
      <c r="AG96" s="19" t="s">
        <v>611</v>
      </c>
      <c r="AH96" s="22"/>
      <c r="AI96" s="19" t="s">
        <v>611</v>
      </c>
      <c r="AJ96" s="22"/>
      <c r="AK96" s="19" t="s">
        <v>611</v>
      </c>
      <c r="AL96" s="22"/>
      <c r="AM96" s="19" t="s">
        <v>611</v>
      </c>
      <c r="AN96" s="22"/>
      <c r="AO96" s="22" t="s">
        <v>612</v>
      </c>
      <c r="AP96" s="19" t="s">
        <v>611</v>
      </c>
      <c r="AQ96" s="19" t="s">
        <v>611</v>
      </c>
      <c r="AR96" s="19" t="s">
        <v>611</v>
      </c>
      <c r="AS96" s="19" t="s">
        <v>613</v>
      </c>
      <c r="AT96" s="19" t="s">
        <v>611</v>
      </c>
      <c r="AU96" s="18" t="s">
        <v>610</v>
      </c>
      <c r="AV96" s="19" t="s">
        <v>617</v>
      </c>
      <c r="AW96" s="19" t="s">
        <v>618</v>
      </c>
      <c r="AX96" s="19" t="s">
        <v>659</v>
      </c>
      <c r="AY96" s="19" t="s">
        <v>611</v>
      </c>
      <c r="AZ96" s="19" t="s">
        <v>611</v>
      </c>
      <c r="BA96" s="19" t="s">
        <v>611</v>
      </c>
      <c r="BB96" s="19" t="s">
        <v>611</v>
      </c>
      <c r="BC96" s="19" t="s">
        <v>610</v>
      </c>
      <c r="BD96" s="19" t="s">
        <v>611</v>
      </c>
      <c r="BI96" s="19" t="s">
        <v>611</v>
      </c>
      <c r="BL96" s="19" t="s">
        <v>611</v>
      </c>
      <c r="BM96" s="19" t="s">
        <v>827</v>
      </c>
      <c r="BN96" s="19" t="s">
        <v>828</v>
      </c>
      <c r="BO96" s="19" t="s">
        <v>846</v>
      </c>
      <c r="BP96" s="19" t="s">
        <v>611</v>
      </c>
      <c r="BQ96" s="19" t="s">
        <v>611</v>
      </c>
      <c r="BR96" s="19" t="s">
        <v>611</v>
      </c>
      <c r="BS96" s="19" t="s">
        <v>611</v>
      </c>
      <c r="BT96" s="19" t="s">
        <v>610</v>
      </c>
      <c r="BY96" s="19" t="s">
        <v>611</v>
      </c>
      <c r="BZ96" s="19" t="s">
        <v>611</v>
      </c>
      <c r="CA96" s="19" t="s">
        <v>611</v>
      </c>
      <c r="CB96" s="19" t="s">
        <v>611</v>
      </c>
      <c r="CC96" s="19" t="s">
        <v>611</v>
      </c>
      <c r="CD96" s="19" t="s">
        <v>611</v>
      </c>
      <c r="CE96" s="19" t="s">
        <v>611</v>
      </c>
      <c r="CF96" s="19" t="s">
        <v>611</v>
      </c>
      <c r="CG96" s="19" t="s">
        <v>611</v>
      </c>
      <c r="CH96" s="19" t="s">
        <v>611</v>
      </c>
      <c r="CI96" s="19" t="s">
        <v>611</v>
      </c>
      <c r="CJ96" s="19" t="s">
        <v>611</v>
      </c>
      <c r="CK96" s="19" t="s">
        <v>611</v>
      </c>
      <c r="CL96" s="19" t="s">
        <v>611</v>
      </c>
      <c r="CM96" s="19" t="s">
        <v>611</v>
      </c>
      <c r="CN96" s="19" t="s">
        <v>611</v>
      </c>
      <c r="CO96" s="19" t="s">
        <v>611</v>
      </c>
      <c r="CP96" s="19" t="s">
        <v>621</v>
      </c>
      <c r="CQ96" s="19" t="s">
        <v>622</v>
      </c>
      <c r="CR96" s="19" t="s">
        <v>611</v>
      </c>
      <c r="CS96" s="19" t="s">
        <v>611</v>
      </c>
      <c r="CT96" s="19" t="s">
        <v>610</v>
      </c>
      <c r="CU96" s="19" t="s">
        <v>611</v>
      </c>
      <c r="CY96" s="19" t="s">
        <v>611</v>
      </c>
      <c r="CZ96" s="19" t="s">
        <v>611</v>
      </c>
      <c r="DA96" s="19" t="s">
        <v>611</v>
      </c>
      <c r="DB96" s="19" t="s">
        <v>611</v>
      </c>
      <c r="DC96" s="19" t="s">
        <v>611</v>
      </c>
      <c r="DD96" s="19" t="s">
        <v>611</v>
      </c>
      <c r="DE96" s="19" t="s">
        <v>611</v>
      </c>
      <c r="DF96" s="19" t="s">
        <v>611</v>
      </c>
      <c r="DG96" s="19" t="s">
        <v>611</v>
      </c>
      <c r="DK96" s="19" t="s">
        <v>611</v>
      </c>
      <c r="DL96" s="17">
        <v>0</v>
      </c>
      <c r="DM96" s="17">
        <v>0</v>
      </c>
      <c r="DN96" s="17">
        <v>0</v>
      </c>
      <c r="DO96" s="17">
        <v>0</v>
      </c>
      <c r="DP96" s="17">
        <v>0</v>
      </c>
      <c r="DQ96" s="17">
        <v>0</v>
      </c>
      <c r="DR96" s="19" t="s">
        <v>611</v>
      </c>
      <c r="DS96" s="18" t="s">
        <v>610</v>
      </c>
      <c r="DT96" s="18" t="s">
        <v>610</v>
      </c>
      <c r="DU96" s="18" t="s">
        <v>610</v>
      </c>
      <c r="DV96" s="18" t="s">
        <v>610</v>
      </c>
      <c r="DW96" s="19" t="s">
        <v>610</v>
      </c>
      <c r="DX96" s="19" t="s">
        <v>611</v>
      </c>
      <c r="DY96" s="19" t="s">
        <v>611</v>
      </c>
      <c r="DZ96" s="19" t="s">
        <v>790</v>
      </c>
      <c r="EA96" s="19" t="s">
        <v>791</v>
      </c>
      <c r="EB96" s="19" t="s">
        <v>611</v>
      </c>
      <c r="EC96" s="19" t="s">
        <v>667</v>
      </c>
      <c r="ED96" s="19" t="s">
        <v>611</v>
      </c>
      <c r="EE96" s="19" t="s">
        <v>611</v>
      </c>
      <c r="EF96" s="19" t="s">
        <v>611</v>
      </c>
      <c r="EG96" s="19" t="s">
        <v>611</v>
      </c>
      <c r="EH96" s="19" t="s">
        <v>625</v>
      </c>
      <c r="EI96" s="19" t="s">
        <v>611</v>
      </c>
      <c r="EJ96" s="19" t="s">
        <v>611</v>
      </c>
      <c r="EK96" s="19" t="s">
        <v>849</v>
      </c>
      <c r="EL96" s="19" t="s">
        <v>611</v>
      </c>
      <c r="EM96" s="19" t="s">
        <v>611</v>
      </c>
      <c r="EN96" s="19" t="s">
        <v>611</v>
      </c>
      <c r="EO96" s="19" t="s">
        <v>611</v>
      </c>
      <c r="EP96" s="19" t="s">
        <v>611</v>
      </c>
      <c r="EQ96" s="19" t="s">
        <v>2703</v>
      </c>
      <c r="ER96" s="19" t="s">
        <v>611</v>
      </c>
      <c r="ES96" s="19" t="s">
        <v>611</v>
      </c>
      <c r="ET96" s="19" t="s">
        <v>611</v>
      </c>
      <c r="EU96" s="19" t="s">
        <v>611</v>
      </c>
      <c r="EV96" s="19" t="s">
        <v>611</v>
      </c>
      <c r="EW96" s="19" t="s">
        <v>611</v>
      </c>
      <c r="EX96" s="19" t="s">
        <v>611</v>
      </c>
      <c r="EY96" s="19" t="s">
        <v>611</v>
      </c>
      <c r="EZ96" s="19" t="s">
        <v>611</v>
      </c>
      <c r="FA96" s="19" t="s">
        <v>611</v>
      </c>
      <c r="FB96" s="19" t="s">
        <v>611</v>
      </c>
      <c r="FC96" s="19" t="s">
        <v>611</v>
      </c>
      <c r="FD96" s="19" t="s">
        <v>611</v>
      </c>
      <c r="FE96" s="19" t="s">
        <v>611</v>
      </c>
      <c r="FF96" s="19" t="s">
        <v>611</v>
      </c>
      <c r="FG96" s="19" t="s">
        <v>611</v>
      </c>
      <c r="FH96" s="19" t="s">
        <v>611</v>
      </c>
      <c r="FI96" s="19" t="s">
        <v>611</v>
      </c>
      <c r="FJ96" s="19" t="s">
        <v>2704</v>
      </c>
      <c r="FK96" s="18" t="s">
        <v>852</v>
      </c>
      <c r="FL96" s="18"/>
      <c r="FM96" s="19" t="s">
        <v>611</v>
      </c>
      <c r="FN96" s="19" t="s">
        <v>672</v>
      </c>
      <c r="FO96" s="19" t="s">
        <v>611</v>
      </c>
      <c r="FP96" s="19" t="s">
        <v>611</v>
      </c>
      <c r="FQ96" s="19" t="s">
        <v>611</v>
      </c>
      <c r="FR96" s="19" t="s">
        <v>611</v>
      </c>
      <c r="FS96" s="19" t="s">
        <v>611</v>
      </c>
      <c r="FT96" s="19" t="s">
        <v>611</v>
      </c>
      <c r="FU96" s="19" t="s">
        <v>611</v>
      </c>
      <c r="FV96" s="19" t="s">
        <v>611</v>
      </c>
      <c r="FW96" s="19" t="s">
        <v>611</v>
      </c>
      <c r="FX96" s="19" t="s">
        <v>611</v>
      </c>
      <c r="FY96" s="19" t="s">
        <v>611</v>
      </c>
      <c r="FZ96" s="19" t="s">
        <v>611</v>
      </c>
      <c r="GA96" s="19" t="s">
        <v>611</v>
      </c>
      <c r="GB96" s="19" t="s">
        <v>611</v>
      </c>
      <c r="GC96" s="19" t="s">
        <v>611</v>
      </c>
      <c r="GD96" s="19" t="s">
        <v>611</v>
      </c>
      <c r="GE96" s="19" t="s">
        <v>611</v>
      </c>
      <c r="GF96" s="19" t="s">
        <v>611</v>
      </c>
      <c r="GG96" s="19" t="s">
        <v>611</v>
      </c>
      <c r="GH96" s="19" t="s">
        <v>611</v>
      </c>
      <c r="GI96" s="19" t="s">
        <v>611</v>
      </c>
      <c r="GJ96" s="19" t="s">
        <v>611</v>
      </c>
      <c r="GK96" s="19" t="s">
        <v>683</v>
      </c>
      <c r="GL96" s="19" t="s">
        <v>629</v>
      </c>
      <c r="GM96" s="19" t="s">
        <v>611</v>
      </c>
      <c r="GN96" s="19" t="s">
        <v>611</v>
      </c>
      <c r="GO96" s="19" t="s">
        <v>611</v>
      </c>
      <c r="GP96" s="19" t="s">
        <v>611</v>
      </c>
      <c r="GQ96" s="19" t="s">
        <v>611</v>
      </c>
      <c r="GR96" s="19" t="s">
        <v>611</v>
      </c>
      <c r="GS96" s="19" t="s">
        <v>611</v>
      </c>
      <c r="GT96" s="19" t="s">
        <v>611</v>
      </c>
      <c r="GU96" s="19" t="s">
        <v>611</v>
      </c>
      <c r="GV96" s="19" t="s">
        <v>611</v>
      </c>
      <c r="GW96" s="19" t="s">
        <v>611</v>
      </c>
      <c r="GX96" s="19" t="s">
        <v>611</v>
      </c>
      <c r="GY96" s="19" t="s">
        <v>611</v>
      </c>
      <c r="GZ96" s="19" t="s">
        <v>611</v>
      </c>
      <c r="HA96" s="19" t="s">
        <v>2705</v>
      </c>
      <c r="HB96" s="18"/>
      <c r="HC96" s="18" t="s">
        <v>1313</v>
      </c>
      <c r="HD96" s="19" t="s">
        <v>611</v>
      </c>
      <c r="HE96" s="19" t="s">
        <v>672</v>
      </c>
      <c r="HF96" s="19" t="s">
        <v>611</v>
      </c>
      <c r="HG96" s="19" t="s">
        <v>611</v>
      </c>
      <c r="HH96" s="19" t="s">
        <v>611</v>
      </c>
      <c r="HI96" s="19" t="s">
        <v>611</v>
      </c>
      <c r="HJ96" s="19" t="s">
        <v>611</v>
      </c>
      <c r="HK96" s="19" t="s">
        <v>611</v>
      </c>
      <c r="HL96" s="19" t="s">
        <v>611</v>
      </c>
      <c r="HM96" s="19" t="s">
        <v>611</v>
      </c>
      <c r="HN96" s="19" t="s">
        <v>696</v>
      </c>
      <c r="HO96" s="19" t="s">
        <v>611</v>
      </c>
      <c r="HP96" s="19" t="s">
        <v>611</v>
      </c>
      <c r="HQ96" s="19" t="s">
        <v>611</v>
      </c>
      <c r="HR96" s="19" t="s">
        <v>611</v>
      </c>
      <c r="HS96" s="19" t="s">
        <v>611</v>
      </c>
      <c r="HT96" s="19" t="s">
        <v>611</v>
      </c>
      <c r="HU96" s="19" t="s">
        <v>611</v>
      </c>
      <c r="HV96" s="19" t="s">
        <v>611</v>
      </c>
      <c r="HW96" s="19" t="s">
        <v>611</v>
      </c>
      <c r="HX96" s="19" t="s">
        <v>611</v>
      </c>
      <c r="HY96" s="19" t="s">
        <v>611</v>
      </c>
      <c r="HZ96" s="19" t="s">
        <v>611</v>
      </c>
      <c r="IA96" s="19" t="s">
        <v>707</v>
      </c>
      <c r="IB96" s="18" t="s">
        <v>872</v>
      </c>
      <c r="IC96" s="18" t="s">
        <v>1457</v>
      </c>
      <c r="ID96" s="19" t="s">
        <v>2706</v>
      </c>
      <c r="IE96" s="19" t="s">
        <v>611</v>
      </c>
      <c r="IF96" s="19" t="s">
        <v>672</v>
      </c>
      <c r="IG96" s="19" t="s">
        <v>611</v>
      </c>
      <c r="IH96" s="18" t="s">
        <v>942</v>
      </c>
      <c r="II96" s="19" t="s">
        <v>611</v>
      </c>
      <c r="IJ96" s="19" t="s">
        <v>611</v>
      </c>
      <c r="IK96" s="19" t="s">
        <v>611</v>
      </c>
      <c r="IL96" s="19" t="s">
        <v>611</v>
      </c>
      <c r="IM96" s="19" t="s">
        <v>611</v>
      </c>
      <c r="IN96" s="19" t="s">
        <v>611</v>
      </c>
      <c r="IO96" s="19" t="s">
        <v>611</v>
      </c>
      <c r="IP96" s="19" t="s">
        <v>611</v>
      </c>
      <c r="IQ96" s="19" t="s">
        <v>611</v>
      </c>
      <c r="IR96" s="19" t="s">
        <v>611</v>
      </c>
      <c r="IS96" s="19" t="s">
        <v>611</v>
      </c>
      <c r="IT96" s="19" t="s">
        <v>611</v>
      </c>
      <c r="IU96" s="19" t="s">
        <v>611</v>
      </c>
      <c r="IV96" s="19" t="s">
        <v>611</v>
      </c>
      <c r="IW96" s="19" t="s">
        <v>611</v>
      </c>
      <c r="IX96" s="19" t="s">
        <v>714</v>
      </c>
      <c r="IY96" s="19" t="s">
        <v>611</v>
      </c>
      <c r="IZ96" s="19" t="s">
        <v>715</v>
      </c>
      <c r="JA96" s="19" t="s">
        <v>611</v>
      </c>
      <c r="JB96" s="19" t="s">
        <v>611</v>
      </c>
      <c r="JC96" s="19" t="s">
        <v>611</v>
      </c>
      <c r="JD96" s="19" t="s">
        <v>611</v>
      </c>
      <c r="JE96" s="19" t="s">
        <v>611</v>
      </c>
      <c r="JF96" s="19" t="s">
        <v>611</v>
      </c>
      <c r="JG96" s="19" t="s">
        <v>611</v>
      </c>
      <c r="JH96" s="19" t="s">
        <v>611</v>
      </c>
      <c r="JI96" s="19" t="s">
        <v>2707</v>
      </c>
      <c r="JJ96" s="18"/>
      <c r="JK96" s="18" t="s">
        <v>2708</v>
      </c>
      <c r="JL96" s="19" t="s">
        <v>638</v>
      </c>
      <c r="JM96" s="17">
        <v>0.1</v>
      </c>
      <c r="JN96" s="19" t="s">
        <v>611</v>
      </c>
      <c r="JP96" s="19" t="s">
        <v>728</v>
      </c>
      <c r="JQ96" s="17">
        <v>0.1</v>
      </c>
      <c r="JR96" s="19" t="s">
        <v>729</v>
      </c>
      <c r="JS96" s="17">
        <v>0.1</v>
      </c>
      <c r="JT96" s="19" t="s">
        <v>611</v>
      </c>
      <c r="JU96" s="19" t="s">
        <v>611</v>
      </c>
      <c r="JW96" s="19" t="s">
        <v>611</v>
      </c>
      <c r="JY96" s="19" t="s">
        <v>611</v>
      </c>
      <c r="KA96" s="19" t="s">
        <v>611</v>
      </c>
      <c r="KC96" s="19" t="s">
        <v>634</v>
      </c>
      <c r="KD96" s="19" t="s">
        <v>611</v>
      </c>
      <c r="KF96" s="19" t="s">
        <v>611</v>
      </c>
      <c r="KH96" s="19" t="s">
        <v>610</v>
      </c>
      <c r="KI96" s="19" t="s">
        <v>611</v>
      </c>
      <c r="KJ96" s="19" t="s">
        <v>611</v>
      </c>
      <c r="KK96" s="19" t="s">
        <v>639</v>
      </c>
      <c r="KL96" s="19" t="s">
        <v>640</v>
      </c>
      <c r="KM96" s="19" t="s">
        <v>611</v>
      </c>
      <c r="KN96" s="19" t="s">
        <v>611</v>
      </c>
      <c r="KO96" s="19" t="s">
        <v>611</v>
      </c>
      <c r="KP96" s="19" t="s">
        <v>611</v>
      </c>
      <c r="KQ96" s="19" t="s">
        <v>610</v>
      </c>
      <c r="KR96" s="19" t="s">
        <v>642</v>
      </c>
      <c r="KS96" s="19" t="s">
        <v>637</v>
      </c>
      <c r="KT96" s="19" t="s">
        <v>611</v>
      </c>
      <c r="KU96" s="19" t="s">
        <v>611</v>
      </c>
      <c r="KV96" s="19" t="s">
        <v>739</v>
      </c>
      <c r="KW96" s="19" t="s">
        <v>2709</v>
      </c>
      <c r="KX96" s="19" t="s">
        <v>644</v>
      </c>
      <c r="KY96" s="19" t="s">
        <v>2710</v>
      </c>
      <c r="KZ96" s="19" t="s">
        <v>742</v>
      </c>
      <c r="LA96" s="19" t="s">
        <v>637</v>
      </c>
      <c r="LB96" s="19" t="s">
        <v>744</v>
      </c>
      <c r="LC96" s="19" t="s">
        <v>2711</v>
      </c>
      <c r="LD96" s="19" t="s">
        <v>611</v>
      </c>
      <c r="LE96" s="19" t="s">
        <v>611</v>
      </c>
      <c r="LF96" s="19" t="s">
        <v>746</v>
      </c>
      <c r="LG96" s="19" t="s">
        <v>637</v>
      </c>
      <c r="LH96" s="19" t="s">
        <v>611</v>
      </c>
      <c r="LI96" s="19" t="s">
        <v>611</v>
      </c>
      <c r="LJ96" s="19" t="s">
        <v>611</v>
      </c>
      <c r="LK96" s="19" t="s">
        <v>611</v>
      </c>
      <c r="LL96" s="19" t="s">
        <v>611</v>
      </c>
      <c r="LM96" s="19" t="s">
        <v>611</v>
      </c>
      <c r="LN96" s="19" t="s">
        <v>611</v>
      </c>
      <c r="LO96" s="19" t="s">
        <v>611</v>
      </c>
      <c r="LP96" s="19" t="s">
        <v>611</v>
      </c>
      <c r="LQ96" s="19" t="s">
        <v>611</v>
      </c>
      <c r="LR96" s="19" t="s">
        <v>611</v>
      </c>
      <c r="LS96" s="19" t="s">
        <v>611</v>
      </c>
      <c r="LT96" s="19" t="s">
        <v>611</v>
      </c>
      <c r="LU96" s="19" t="s">
        <v>758</v>
      </c>
      <c r="LV96" s="19" t="s">
        <v>611</v>
      </c>
      <c r="LW96" s="19" t="s">
        <v>760</v>
      </c>
      <c r="LX96" s="19" t="s">
        <v>761</v>
      </c>
      <c r="LY96" s="19" t="s">
        <v>762</v>
      </c>
      <c r="LZ96" s="19" t="s">
        <v>763</v>
      </c>
      <c r="MA96" s="19" t="s">
        <v>611</v>
      </c>
      <c r="MB96" s="19" t="s">
        <v>611</v>
      </c>
      <c r="MC96" s="19" t="s">
        <v>766</v>
      </c>
      <c r="MD96" s="19" t="s">
        <v>767</v>
      </c>
      <c r="ME96" s="19" t="s">
        <v>768</v>
      </c>
      <c r="MF96" s="19" t="s">
        <v>769</v>
      </c>
      <c r="MG96" s="19" t="s">
        <v>646</v>
      </c>
      <c r="MH96" s="19" t="s">
        <v>611</v>
      </c>
      <c r="MI96" s="19" t="s">
        <v>611</v>
      </c>
      <c r="MJ96" s="19" t="s">
        <v>611</v>
      </c>
      <c r="MK96" s="19" t="s">
        <v>771</v>
      </c>
      <c r="ML96" s="19" t="s">
        <v>611</v>
      </c>
      <c r="MM96" s="19" t="s">
        <v>611</v>
      </c>
      <c r="MN96" s="19" t="s">
        <v>611</v>
      </c>
      <c r="MO96" s="19" t="s">
        <v>611</v>
      </c>
      <c r="MP96" s="19" t="s">
        <v>610</v>
      </c>
      <c r="MQ96" s="19" t="s">
        <v>611</v>
      </c>
      <c r="MR96" s="19" t="s">
        <v>611</v>
      </c>
      <c r="MS96" s="19" t="s">
        <v>882</v>
      </c>
      <c r="MT96" s="19" t="s">
        <v>648</v>
      </c>
      <c r="MU96" s="19" t="s">
        <v>883</v>
      </c>
      <c r="MV96" s="19" t="s">
        <v>611</v>
      </c>
      <c r="MW96" s="19" t="s">
        <v>611</v>
      </c>
      <c r="MX96" s="19" t="s">
        <v>611</v>
      </c>
      <c r="MY96" s="19" t="s">
        <v>611</v>
      </c>
      <c r="MZ96" s="19" t="s">
        <v>611</v>
      </c>
      <c r="NA96" s="19" t="s">
        <v>611</v>
      </c>
      <c r="NB96" s="19" t="s">
        <v>611</v>
      </c>
      <c r="NC96" s="19" t="s">
        <v>611</v>
      </c>
      <c r="ND96" s="19" t="s">
        <v>611</v>
      </c>
      <c r="NE96" s="19" t="s">
        <v>611</v>
      </c>
      <c r="NF96" s="19" t="s">
        <v>611</v>
      </c>
      <c r="NG96" s="19" t="s">
        <v>611</v>
      </c>
      <c r="NH96" s="19" t="s">
        <v>611</v>
      </c>
      <c r="NI96" s="19" t="s">
        <v>611</v>
      </c>
      <c r="NJ96" s="19" t="s">
        <v>611</v>
      </c>
      <c r="NK96" s="19" t="s">
        <v>611</v>
      </c>
      <c r="NL96" s="19" t="s">
        <v>649</v>
      </c>
      <c r="NM96" s="19" t="s">
        <v>611</v>
      </c>
      <c r="NN96" s="19" t="s">
        <v>611</v>
      </c>
      <c r="NO96" s="19" t="s">
        <v>611</v>
      </c>
      <c r="NP96" s="18">
        <f t="shared" si="36"/>
        <v>0</v>
      </c>
      <c r="NQ96" s="18">
        <f t="shared" si="37"/>
        <v>0</v>
      </c>
      <c r="NR96" s="18">
        <f>SUM(OD96,QD96)</f>
        <v>0</v>
      </c>
      <c r="NS96" s="18">
        <f>SUM(OE96,QE96)</f>
        <v>0</v>
      </c>
      <c r="NT96" s="18">
        <f>SUM(OF96,QF96)</f>
        <v>0</v>
      </c>
      <c r="NU96" s="18">
        <f>SUM(OG96,QG96)</f>
        <v>0</v>
      </c>
      <c r="NV96" s="17">
        <v>132093</v>
      </c>
      <c r="OD96" s="18">
        <f t="shared" si="38"/>
        <v>0</v>
      </c>
      <c r="OE96" s="18">
        <f>SUM(OR96,OS96,OT96,OU96,OV96,OW96,OX96,OY96,OZ96,PA96,PB96,PC96,PD96,PE96)</f>
        <v>0</v>
      </c>
      <c r="OF96" s="18">
        <f>SUM(NW96,NX96,NY96,NZ96,OA96,OB96,OC96,OI96,PF96,PG96,PH96,PI96,PJ96,PK96,PM96)</f>
        <v>0</v>
      </c>
      <c r="OG96" s="18">
        <f t="shared" si="39"/>
        <v>0</v>
      </c>
      <c r="OH96" s="19"/>
      <c r="OI96" s="18" t="s">
        <v>611</v>
      </c>
      <c r="OQ96" s="19" t="s">
        <v>611</v>
      </c>
      <c r="OU96" s="18"/>
      <c r="PE96" s="19" t="s">
        <v>611</v>
      </c>
      <c r="PL96" s="19" t="s">
        <v>611</v>
      </c>
      <c r="PM96" s="19" t="s">
        <v>611</v>
      </c>
      <c r="PX96" s="19" t="s">
        <v>611</v>
      </c>
      <c r="PY96" s="19" t="s">
        <v>611</v>
      </c>
      <c r="QD96" s="18">
        <f t="shared" si="40"/>
        <v>0</v>
      </c>
      <c r="QE96" s="18">
        <f t="shared" si="41"/>
        <v>0</v>
      </c>
      <c r="QF96" s="18">
        <f t="shared" si="42"/>
        <v>0</v>
      </c>
      <c r="QG96" s="18">
        <f t="shared" si="43"/>
        <v>0</v>
      </c>
      <c r="QI96" s="19" t="s">
        <v>611</v>
      </c>
      <c r="QJ96" s="19" t="s">
        <v>611</v>
      </c>
      <c r="QP96" s="19" t="s">
        <v>611</v>
      </c>
      <c r="QQ96" s="18" t="s">
        <v>611</v>
      </c>
      <c r="RN96" s="19" t="s">
        <v>611</v>
      </c>
      <c r="RO96" s="19" t="s">
        <v>611</v>
      </c>
      <c r="RP96" s="19" t="s">
        <v>611</v>
      </c>
      <c r="RU96" s="19" t="s">
        <v>611</v>
      </c>
      <c r="RV96" s="19" t="s">
        <v>611</v>
      </c>
      <c r="SE96" s="19" t="s">
        <v>611</v>
      </c>
      <c r="SF96" s="19" t="s">
        <v>611</v>
      </c>
      <c r="SS96" s="19" t="s">
        <v>611</v>
      </c>
      <c r="ST96" s="19" t="s">
        <v>611</v>
      </c>
      <c r="SU96" s="19" t="s">
        <v>611</v>
      </c>
      <c r="SV96" s="19" t="s">
        <v>839</v>
      </c>
      <c r="SW96" s="19" t="s">
        <v>2712</v>
      </c>
      <c r="SX96" s="18">
        <f t="shared" si="44"/>
        <v>0</v>
      </c>
      <c r="SY96" s="18">
        <f t="shared" si="45"/>
        <v>48240</v>
      </c>
      <c r="SZ96" s="19" t="s">
        <v>611</v>
      </c>
      <c r="TH96" s="18">
        <f t="shared" si="46"/>
        <v>0</v>
      </c>
      <c r="TI96" s="18">
        <f t="shared" si="47"/>
        <v>0</v>
      </c>
      <c r="TJ96" s="18">
        <f t="shared" si="48"/>
        <v>0</v>
      </c>
      <c r="TK96" s="18">
        <f t="shared" si="49"/>
        <v>0</v>
      </c>
      <c r="TL96" s="19" t="s">
        <v>611</v>
      </c>
      <c r="TM96" s="19" t="s">
        <v>611</v>
      </c>
      <c r="TT96" s="19" t="s">
        <v>611</v>
      </c>
      <c r="TU96" s="19" t="s">
        <v>611</v>
      </c>
      <c r="UI96" s="19" t="s">
        <v>611</v>
      </c>
      <c r="UJ96" s="19" t="s">
        <v>611</v>
      </c>
      <c r="UQ96" s="19" t="s">
        <v>611</v>
      </c>
      <c r="UR96" s="19" t="s">
        <v>611</v>
      </c>
      <c r="VC96" s="19" t="s">
        <v>611</v>
      </c>
      <c r="VD96" s="19" t="s">
        <v>611</v>
      </c>
      <c r="VI96" s="18">
        <f t="shared" si="50"/>
        <v>0</v>
      </c>
      <c r="VJ96" s="18">
        <f t="shared" si="51"/>
        <v>0</v>
      </c>
      <c r="VK96" s="18">
        <f t="shared" si="52"/>
        <v>0</v>
      </c>
      <c r="VL96" s="18">
        <f t="shared" si="53"/>
        <v>48240</v>
      </c>
      <c r="VN96" s="19" t="s">
        <v>611</v>
      </c>
      <c r="VO96" s="19" t="s">
        <v>611</v>
      </c>
      <c r="VU96" s="19" t="s">
        <v>611</v>
      </c>
      <c r="VV96" s="19" t="s">
        <v>611</v>
      </c>
      <c r="WS96" s="19" t="s">
        <v>611</v>
      </c>
      <c r="WT96" s="19" t="s">
        <v>611</v>
      </c>
      <c r="WU96" s="19" t="s">
        <v>611</v>
      </c>
      <c r="WZ96" s="19" t="s">
        <v>611</v>
      </c>
      <c r="XA96" s="19" t="s">
        <v>611</v>
      </c>
      <c r="XJ96" s="19" t="s">
        <v>611</v>
      </c>
      <c r="XK96" s="19" t="s">
        <v>611</v>
      </c>
      <c r="XN96" s="17">
        <v>48240</v>
      </c>
      <c r="XX96" s="19" t="s">
        <v>611</v>
      </c>
      <c r="XY96" s="19" t="s">
        <v>611</v>
      </c>
      <c r="XZ96" s="19" t="s">
        <v>2712</v>
      </c>
      <c r="YA96" s="17">
        <v>0</v>
      </c>
      <c r="YB96" s="19" t="s">
        <v>636</v>
      </c>
      <c r="YC96" s="19" t="s">
        <v>2713</v>
      </c>
      <c r="YD96" s="19" t="s">
        <v>610</v>
      </c>
    </row>
    <row r="97" spans="1:654" ht="15" customHeight="1">
      <c r="A97" s="17">
        <v>2024</v>
      </c>
      <c r="B97" s="17">
        <v>5933006</v>
      </c>
      <c r="C97" s="19" t="s">
        <v>2714</v>
      </c>
      <c r="D97" s="17">
        <v>4.5</v>
      </c>
      <c r="E97" s="19" t="s">
        <v>610</v>
      </c>
      <c r="F97" s="19" t="s">
        <v>611</v>
      </c>
      <c r="G97" s="22"/>
      <c r="H97" s="19" t="s">
        <v>611</v>
      </c>
      <c r="I97" s="22"/>
      <c r="J97" s="19" t="s">
        <v>611</v>
      </c>
      <c r="K97" s="22"/>
      <c r="L97" s="19" t="s">
        <v>611</v>
      </c>
      <c r="M97" s="22"/>
      <c r="N97" s="19" t="s">
        <v>611</v>
      </c>
      <c r="O97" s="22"/>
      <c r="P97" s="19" t="s">
        <v>611</v>
      </c>
      <c r="Q97" s="22"/>
      <c r="R97" s="19" t="s">
        <v>611</v>
      </c>
      <c r="S97" s="22"/>
      <c r="T97" s="22" t="s">
        <v>612</v>
      </c>
      <c r="U97" s="19" t="s">
        <v>611</v>
      </c>
      <c r="V97" s="19" t="s">
        <v>611</v>
      </c>
      <c r="W97" s="19" t="s">
        <v>655</v>
      </c>
      <c r="X97" s="19" t="s">
        <v>611</v>
      </c>
      <c r="Y97" s="19" t="s">
        <v>611</v>
      </c>
      <c r="Z97" s="19" t="s">
        <v>610</v>
      </c>
      <c r="AA97" s="19" t="s">
        <v>611</v>
      </c>
      <c r="AB97" s="22"/>
      <c r="AC97" s="19" t="s">
        <v>611</v>
      </c>
      <c r="AD97" s="22"/>
      <c r="AE97" s="19" t="s">
        <v>611</v>
      </c>
      <c r="AF97" s="22"/>
      <c r="AG97" s="19" t="s">
        <v>611</v>
      </c>
      <c r="AH97" s="22"/>
      <c r="AI97" s="19" t="s">
        <v>611</v>
      </c>
      <c r="AJ97" s="22"/>
      <c r="AK97" s="19" t="s">
        <v>611</v>
      </c>
      <c r="AL97" s="22"/>
      <c r="AM97" s="19" t="s">
        <v>611</v>
      </c>
      <c r="AN97" s="22"/>
      <c r="AO97" s="22" t="s">
        <v>612</v>
      </c>
      <c r="AP97" s="19" t="s">
        <v>611</v>
      </c>
      <c r="AQ97" s="19" t="s">
        <v>611</v>
      </c>
      <c r="AR97" s="19" t="s">
        <v>611</v>
      </c>
      <c r="AS97" s="19" t="s">
        <v>613</v>
      </c>
      <c r="AT97" s="19" t="s">
        <v>611</v>
      </c>
      <c r="AU97" s="18" t="s">
        <v>610</v>
      </c>
      <c r="AV97" s="19" t="s">
        <v>617</v>
      </c>
      <c r="AW97" s="19" t="s">
        <v>618</v>
      </c>
      <c r="AX97" s="19" t="s">
        <v>611</v>
      </c>
      <c r="AY97" s="19" t="s">
        <v>611</v>
      </c>
      <c r="AZ97" s="19" t="s">
        <v>619</v>
      </c>
      <c r="BA97" s="19" t="s">
        <v>611</v>
      </c>
      <c r="BB97" s="19" t="s">
        <v>611</v>
      </c>
      <c r="BC97" s="19" t="s">
        <v>610</v>
      </c>
      <c r="BD97" s="19" t="s">
        <v>611</v>
      </c>
      <c r="BI97" s="19" t="s">
        <v>611</v>
      </c>
      <c r="BL97" s="19" t="s">
        <v>611</v>
      </c>
      <c r="BM97" s="19" t="s">
        <v>827</v>
      </c>
      <c r="BN97" s="19" t="s">
        <v>611</v>
      </c>
      <c r="BO97" s="19" t="s">
        <v>611</v>
      </c>
      <c r="BP97" s="19" t="s">
        <v>620</v>
      </c>
      <c r="BQ97" s="19" t="s">
        <v>611</v>
      </c>
      <c r="BR97" s="19" t="s">
        <v>611</v>
      </c>
      <c r="BS97" s="19" t="s">
        <v>611</v>
      </c>
      <c r="BT97" s="19" t="s">
        <v>610</v>
      </c>
      <c r="BY97" s="19" t="s">
        <v>611</v>
      </c>
      <c r="BZ97" s="19" t="s">
        <v>611</v>
      </c>
      <c r="CA97" s="19" t="s">
        <v>611</v>
      </c>
      <c r="CB97" s="19" t="s">
        <v>611</v>
      </c>
      <c r="CC97" s="19" t="s">
        <v>611</v>
      </c>
      <c r="CD97" s="19" t="s">
        <v>611</v>
      </c>
      <c r="CE97" s="19" t="s">
        <v>611</v>
      </c>
      <c r="CF97" s="19" t="s">
        <v>611</v>
      </c>
      <c r="CG97" s="19" t="s">
        <v>611</v>
      </c>
      <c r="CH97" s="19" t="s">
        <v>611</v>
      </c>
      <c r="CI97" s="19" t="s">
        <v>611</v>
      </c>
      <c r="CJ97" s="19" t="s">
        <v>611</v>
      </c>
      <c r="CK97" s="19" t="s">
        <v>611</v>
      </c>
      <c r="CL97" s="19" t="s">
        <v>611</v>
      </c>
      <c r="CM97" s="19" t="s">
        <v>611</v>
      </c>
      <c r="CN97" s="19" t="s">
        <v>611</v>
      </c>
      <c r="CO97" s="19" t="s">
        <v>611</v>
      </c>
      <c r="CP97" s="19" t="s">
        <v>611</v>
      </c>
      <c r="CQ97" s="19" t="s">
        <v>622</v>
      </c>
      <c r="CR97" s="19" t="s">
        <v>611</v>
      </c>
      <c r="CS97" s="19" t="s">
        <v>611</v>
      </c>
      <c r="CT97" s="19" t="s">
        <v>610</v>
      </c>
      <c r="CU97" s="19" t="s">
        <v>611</v>
      </c>
      <c r="CY97" s="19" t="s">
        <v>611</v>
      </c>
      <c r="CZ97" s="19" t="s">
        <v>611</v>
      </c>
      <c r="DA97" s="19" t="s">
        <v>611</v>
      </c>
      <c r="DB97" s="19" t="s">
        <v>611</v>
      </c>
      <c r="DC97" s="19" t="s">
        <v>611</v>
      </c>
      <c r="DD97" s="19" t="s">
        <v>611</v>
      </c>
      <c r="DE97" s="19" t="s">
        <v>611</v>
      </c>
      <c r="DF97" s="19" t="s">
        <v>611</v>
      </c>
      <c r="DG97" s="19" t="s">
        <v>611</v>
      </c>
      <c r="DK97" s="19" t="s">
        <v>611</v>
      </c>
      <c r="DL97" s="17">
        <v>50</v>
      </c>
      <c r="DM97" s="17">
        <v>2021</v>
      </c>
      <c r="DN97" s="17">
        <v>75</v>
      </c>
      <c r="DO97" s="17">
        <v>2021</v>
      </c>
      <c r="DP97" s="17">
        <v>100</v>
      </c>
      <c r="DQ97" s="17">
        <v>2021</v>
      </c>
      <c r="DR97" s="19" t="s">
        <v>611</v>
      </c>
      <c r="DS97" s="19" t="s">
        <v>615</v>
      </c>
      <c r="DT97" s="18" t="s">
        <v>610</v>
      </c>
      <c r="DU97" s="19" t="s">
        <v>615</v>
      </c>
      <c r="DV97" s="18" t="s">
        <v>615</v>
      </c>
      <c r="DW97" s="19" t="s">
        <v>611</v>
      </c>
      <c r="DX97" s="19" t="s">
        <v>894</v>
      </c>
      <c r="DY97" s="19" t="s">
        <v>611</v>
      </c>
      <c r="DZ97" s="19" t="s">
        <v>790</v>
      </c>
      <c r="EA97" s="19" t="s">
        <v>611</v>
      </c>
      <c r="EB97" s="19" t="s">
        <v>611</v>
      </c>
      <c r="EC97" s="19" t="s">
        <v>667</v>
      </c>
      <c r="ED97" s="19" t="s">
        <v>611</v>
      </c>
      <c r="EE97" s="19" t="s">
        <v>611</v>
      </c>
      <c r="EF97" s="19" t="s">
        <v>611</v>
      </c>
      <c r="EG97" s="19" t="s">
        <v>611</v>
      </c>
      <c r="EH97" s="19" t="s">
        <v>625</v>
      </c>
      <c r="EI97" s="19" t="s">
        <v>672</v>
      </c>
      <c r="EJ97" s="19" t="s">
        <v>611</v>
      </c>
      <c r="EK97" s="19" t="s">
        <v>849</v>
      </c>
      <c r="EL97" s="19" t="s">
        <v>611</v>
      </c>
      <c r="EM97" s="19" t="s">
        <v>611</v>
      </c>
      <c r="EN97" s="19" t="s">
        <v>626</v>
      </c>
      <c r="EO97" s="19" t="s">
        <v>611</v>
      </c>
      <c r="EP97" s="19" t="s">
        <v>611</v>
      </c>
      <c r="EQ97" s="19" t="s">
        <v>2715</v>
      </c>
      <c r="ER97" s="19" t="s">
        <v>611</v>
      </c>
      <c r="ES97" s="19" t="s">
        <v>611</v>
      </c>
      <c r="ET97" s="19" t="s">
        <v>611</v>
      </c>
      <c r="EU97" s="19" t="s">
        <v>611</v>
      </c>
      <c r="EV97" s="19" t="s">
        <v>611</v>
      </c>
      <c r="EW97" s="19" t="s">
        <v>611</v>
      </c>
      <c r="EX97" s="19" t="s">
        <v>611</v>
      </c>
      <c r="EY97" s="19" t="s">
        <v>611</v>
      </c>
      <c r="EZ97" s="19" t="s">
        <v>611</v>
      </c>
      <c r="FA97" s="19" t="s">
        <v>611</v>
      </c>
      <c r="FB97" s="19" t="s">
        <v>611</v>
      </c>
      <c r="FC97" s="19" t="s">
        <v>2716</v>
      </c>
      <c r="FD97" s="19" t="s">
        <v>611</v>
      </c>
      <c r="FE97" s="19" t="s">
        <v>611</v>
      </c>
      <c r="FF97" s="19" t="s">
        <v>611</v>
      </c>
      <c r="FG97" s="19" t="s">
        <v>611</v>
      </c>
      <c r="FH97" s="19" t="s">
        <v>611</v>
      </c>
      <c r="FI97" s="19" t="s">
        <v>611</v>
      </c>
      <c r="FJ97" s="19" t="s">
        <v>2717</v>
      </c>
      <c r="FK97" s="18" t="s">
        <v>1678</v>
      </c>
      <c r="FL97" s="18" t="s">
        <v>2716</v>
      </c>
      <c r="FM97" s="19" t="s">
        <v>625</v>
      </c>
      <c r="FN97" s="19" t="s">
        <v>672</v>
      </c>
      <c r="FO97" s="19" t="s">
        <v>611</v>
      </c>
      <c r="FP97" s="19" t="s">
        <v>611</v>
      </c>
      <c r="FQ97" s="19" t="s">
        <v>681</v>
      </c>
      <c r="FR97" s="19" t="s">
        <v>611</v>
      </c>
      <c r="FS97" s="19" t="s">
        <v>611</v>
      </c>
      <c r="FT97" s="19" t="s">
        <v>611</v>
      </c>
      <c r="FU97" s="19" t="s">
        <v>629</v>
      </c>
      <c r="FV97" s="19" t="s">
        <v>611</v>
      </c>
      <c r="FW97" s="19" t="s">
        <v>675</v>
      </c>
      <c r="FX97" s="19" t="s">
        <v>795</v>
      </c>
      <c r="FY97" s="19" t="s">
        <v>611</v>
      </c>
      <c r="FZ97" s="19" t="s">
        <v>631</v>
      </c>
      <c r="GA97" s="19" t="s">
        <v>677</v>
      </c>
      <c r="GB97" s="19" t="s">
        <v>611</v>
      </c>
      <c r="GC97" s="19" t="s">
        <v>611</v>
      </c>
      <c r="GD97" s="19" t="s">
        <v>611</v>
      </c>
      <c r="GE97" s="19" t="s">
        <v>611</v>
      </c>
      <c r="GF97" s="19" t="s">
        <v>680</v>
      </c>
      <c r="GG97" s="19" t="s">
        <v>611</v>
      </c>
      <c r="GH97" s="19" t="s">
        <v>611</v>
      </c>
      <c r="GI97" s="19" t="s">
        <v>611</v>
      </c>
      <c r="GJ97" s="19" t="s">
        <v>611</v>
      </c>
      <c r="GK97" s="19" t="s">
        <v>683</v>
      </c>
      <c r="GL97" s="19" t="s">
        <v>629</v>
      </c>
      <c r="GM97" s="19" t="s">
        <v>611</v>
      </c>
      <c r="GN97" s="19" t="s">
        <v>684</v>
      </c>
      <c r="GO97" s="19" t="s">
        <v>685</v>
      </c>
      <c r="GP97" s="19" t="s">
        <v>611</v>
      </c>
      <c r="GQ97" s="19" t="s">
        <v>611</v>
      </c>
      <c r="GR97" s="19" t="s">
        <v>611</v>
      </c>
      <c r="GS97" s="19" t="s">
        <v>611</v>
      </c>
      <c r="GT97" s="19" t="s">
        <v>611</v>
      </c>
      <c r="GU97" s="19" t="s">
        <v>611</v>
      </c>
      <c r="GV97" s="19" t="s">
        <v>611</v>
      </c>
      <c r="GW97" s="19" t="s">
        <v>611</v>
      </c>
      <c r="GX97" s="19" t="s">
        <v>611</v>
      </c>
      <c r="GY97" s="19" t="s">
        <v>611</v>
      </c>
      <c r="GZ97" s="19" t="s">
        <v>611</v>
      </c>
      <c r="HA97" s="19" t="s">
        <v>2718</v>
      </c>
      <c r="HB97" s="18" t="s">
        <v>2719</v>
      </c>
      <c r="HC97" s="18" t="s">
        <v>2720</v>
      </c>
      <c r="HD97" s="19" t="s">
        <v>611</v>
      </c>
      <c r="HE97" s="19" t="s">
        <v>672</v>
      </c>
      <c r="HF97" s="19" t="s">
        <v>611</v>
      </c>
      <c r="HG97" s="19" t="s">
        <v>611</v>
      </c>
      <c r="HH97" s="19" t="s">
        <v>611</v>
      </c>
      <c r="HI97" s="19" t="s">
        <v>611</v>
      </c>
      <c r="HJ97" s="19" t="s">
        <v>611</v>
      </c>
      <c r="HK97" s="19" t="s">
        <v>611</v>
      </c>
      <c r="HL97" s="19" t="s">
        <v>611</v>
      </c>
      <c r="HM97" s="19" t="s">
        <v>611</v>
      </c>
      <c r="HN97" s="19" t="s">
        <v>696</v>
      </c>
      <c r="HO97" s="19" t="s">
        <v>611</v>
      </c>
      <c r="HP97" s="19" t="s">
        <v>611</v>
      </c>
      <c r="HQ97" s="19" t="s">
        <v>611</v>
      </c>
      <c r="HR97" s="19" t="s">
        <v>611</v>
      </c>
      <c r="HS97" s="19" t="s">
        <v>611</v>
      </c>
      <c r="HT97" s="19" t="s">
        <v>611</v>
      </c>
      <c r="HU97" s="19" t="s">
        <v>611</v>
      </c>
      <c r="HV97" s="19" t="s">
        <v>702</v>
      </c>
      <c r="HW97" s="19" t="s">
        <v>703</v>
      </c>
      <c r="HX97" s="19" t="s">
        <v>611</v>
      </c>
      <c r="HY97" s="19" t="s">
        <v>611</v>
      </c>
      <c r="HZ97" s="19" t="s">
        <v>611</v>
      </c>
      <c r="IA97" s="19" t="s">
        <v>707</v>
      </c>
      <c r="IB97" s="18" t="s">
        <v>872</v>
      </c>
      <c r="IC97" s="18" t="s">
        <v>2721</v>
      </c>
      <c r="ID97" s="19" t="s">
        <v>2722</v>
      </c>
      <c r="IE97" s="19" t="s">
        <v>625</v>
      </c>
      <c r="IF97" s="19" t="s">
        <v>672</v>
      </c>
      <c r="IG97" s="19" t="s">
        <v>611</v>
      </c>
      <c r="IH97" s="18" t="s">
        <v>611</v>
      </c>
      <c r="II97" s="19" t="s">
        <v>611</v>
      </c>
      <c r="IJ97" s="19" t="s">
        <v>611</v>
      </c>
      <c r="IK97" s="19" t="s">
        <v>713</v>
      </c>
      <c r="IL97" s="19" t="s">
        <v>714</v>
      </c>
      <c r="IM97" s="19" t="s">
        <v>715</v>
      </c>
      <c r="IN97" s="19" t="s">
        <v>611</v>
      </c>
      <c r="IO97" s="19" t="s">
        <v>611</v>
      </c>
      <c r="IP97" s="19" t="s">
        <v>611</v>
      </c>
      <c r="IQ97" s="19" t="s">
        <v>611</v>
      </c>
      <c r="IR97" s="19" t="s">
        <v>719</v>
      </c>
      <c r="IS97" s="19" t="s">
        <v>611</v>
      </c>
      <c r="IT97" s="19" t="s">
        <v>611</v>
      </c>
      <c r="IU97" s="19" t="s">
        <v>611</v>
      </c>
      <c r="IV97" s="19" t="s">
        <v>611</v>
      </c>
      <c r="IW97" s="19" t="s">
        <v>713</v>
      </c>
      <c r="IX97" s="19" t="s">
        <v>714</v>
      </c>
      <c r="IY97" s="19" t="s">
        <v>722</v>
      </c>
      <c r="IZ97" s="19" t="s">
        <v>715</v>
      </c>
      <c r="JA97" s="19" t="s">
        <v>723</v>
      </c>
      <c r="JB97" s="19" t="s">
        <v>611</v>
      </c>
      <c r="JC97" s="19" t="s">
        <v>611</v>
      </c>
      <c r="JD97" s="19" t="s">
        <v>611</v>
      </c>
      <c r="JE97" s="19" t="s">
        <v>805</v>
      </c>
      <c r="JF97" s="19" t="s">
        <v>718</v>
      </c>
      <c r="JG97" s="19" t="s">
        <v>719</v>
      </c>
      <c r="JH97" s="19" t="s">
        <v>611</v>
      </c>
      <c r="JI97" s="19" t="s">
        <v>2723</v>
      </c>
      <c r="JJ97" s="18" t="s">
        <v>1298</v>
      </c>
      <c r="JK97" s="18" t="s">
        <v>2724</v>
      </c>
      <c r="JL97" s="19" t="s">
        <v>638</v>
      </c>
      <c r="JM97" s="17">
        <v>0.75</v>
      </c>
      <c r="JN97" s="19" t="s">
        <v>611</v>
      </c>
      <c r="JP97" s="19" t="s">
        <v>728</v>
      </c>
      <c r="JQ97" s="17">
        <v>0.25</v>
      </c>
      <c r="JR97" s="19" t="s">
        <v>729</v>
      </c>
      <c r="JS97" s="17">
        <v>0.25</v>
      </c>
      <c r="JT97" s="19" t="s">
        <v>611</v>
      </c>
      <c r="JU97" s="19" t="s">
        <v>730</v>
      </c>
      <c r="JV97" s="17">
        <v>136000</v>
      </c>
      <c r="JW97" s="19" t="s">
        <v>611</v>
      </c>
      <c r="JY97" s="19" t="s">
        <v>731</v>
      </c>
      <c r="JZ97" s="17">
        <v>60000</v>
      </c>
      <c r="KA97" s="19" t="s">
        <v>732</v>
      </c>
      <c r="KB97" s="17">
        <v>32000</v>
      </c>
      <c r="KC97" s="19" t="s">
        <v>611</v>
      </c>
      <c r="KD97" s="19" t="s">
        <v>809</v>
      </c>
      <c r="KE97" s="17">
        <v>2007</v>
      </c>
      <c r="KF97" s="19" t="s">
        <v>903</v>
      </c>
      <c r="KG97" s="17">
        <v>2007</v>
      </c>
      <c r="KH97" s="19" t="s">
        <v>611</v>
      </c>
      <c r="KI97" s="19" t="s">
        <v>611</v>
      </c>
      <c r="KJ97" s="19" t="s">
        <v>611</v>
      </c>
      <c r="KK97" s="19" t="s">
        <v>611</v>
      </c>
      <c r="KL97" s="19" t="s">
        <v>611</v>
      </c>
      <c r="KM97" s="19" t="s">
        <v>611</v>
      </c>
      <c r="KN97" s="19" t="s">
        <v>734</v>
      </c>
      <c r="KO97" s="19" t="s">
        <v>641</v>
      </c>
      <c r="KP97" s="19" t="s">
        <v>611</v>
      </c>
      <c r="KQ97" s="19" t="s">
        <v>611</v>
      </c>
      <c r="KR97" s="19" t="s">
        <v>642</v>
      </c>
      <c r="KS97" s="19" t="s">
        <v>2725</v>
      </c>
      <c r="KT97" s="19" t="s">
        <v>737</v>
      </c>
      <c r="KU97" s="19" t="s">
        <v>2726</v>
      </c>
      <c r="KV97" s="19" t="s">
        <v>739</v>
      </c>
      <c r="KW97" s="19" t="s">
        <v>2727</v>
      </c>
      <c r="KX97" s="19" t="s">
        <v>644</v>
      </c>
      <c r="KY97" s="19" t="s">
        <v>2265</v>
      </c>
      <c r="KZ97" s="19" t="s">
        <v>742</v>
      </c>
      <c r="LA97" s="19" t="s">
        <v>2265</v>
      </c>
      <c r="LB97" s="19" t="s">
        <v>744</v>
      </c>
      <c r="LC97" s="19" t="s">
        <v>2728</v>
      </c>
      <c r="LD97" s="19" t="s">
        <v>611</v>
      </c>
      <c r="LE97" s="19" t="s">
        <v>611</v>
      </c>
      <c r="LF97" s="19" t="s">
        <v>746</v>
      </c>
      <c r="LG97" s="19" t="s">
        <v>2728</v>
      </c>
      <c r="LH97" s="19" t="s">
        <v>748</v>
      </c>
      <c r="LI97" s="19" t="s">
        <v>2729</v>
      </c>
      <c r="LJ97" s="19" t="s">
        <v>750</v>
      </c>
      <c r="LK97" s="19" t="s">
        <v>2730</v>
      </c>
      <c r="LL97" s="19" t="s">
        <v>752</v>
      </c>
      <c r="LM97" s="19" t="s">
        <v>2731</v>
      </c>
      <c r="LN97" s="19" t="s">
        <v>754</v>
      </c>
      <c r="LO97" s="19" t="s">
        <v>2731</v>
      </c>
      <c r="LP97" s="19" t="s">
        <v>756</v>
      </c>
      <c r="LQ97" s="19" t="s">
        <v>2731</v>
      </c>
      <c r="LR97" s="19" t="s">
        <v>611</v>
      </c>
      <c r="LS97" s="19" t="s">
        <v>611</v>
      </c>
      <c r="LT97" s="19" t="s">
        <v>611</v>
      </c>
      <c r="LU97" s="19" t="s">
        <v>758</v>
      </c>
      <c r="LV97" s="19" t="s">
        <v>759</v>
      </c>
      <c r="LW97" s="19" t="s">
        <v>760</v>
      </c>
      <c r="LX97" s="19" t="s">
        <v>761</v>
      </c>
      <c r="LY97" s="19" t="s">
        <v>762</v>
      </c>
      <c r="LZ97" s="19" t="s">
        <v>763</v>
      </c>
      <c r="MA97" s="19" t="s">
        <v>764</v>
      </c>
      <c r="MB97" s="19" t="s">
        <v>765</v>
      </c>
      <c r="MC97" s="19" t="s">
        <v>766</v>
      </c>
      <c r="MD97" s="19" t="s">
        <v>767</v>
      </c>
      <c r="ME97" s="19" t="s">
        <v>768</v>
      </c>
      <c r="MF97" s="19" t="s">
        <v>769</v>
      </c>
      <c r="MG97" s="19" t="s">
        <v>646</v>
      </c>
      <c r="MH97" s="19" t="s">
        <v>611</v>
      </c>
      <c r="MI97" s="19" t="s">
        <v>2732</v>
      </c>
      <c r="MJ97" s="19" t="s">
        <v>611</v>
      </c>
      <c r="MK97" s="19" t="s">
        <v>771</v>
      </c>
      <c r="ML97" s="19" t="s">
        <v>772</v>
      </c>
      <c r="MM97" s="19" t="s">
        <v>647</v>
      </c>
      <c r="MN97" s="19" t="s">
        <v>611</v>
      </c>
      <c r="MO97" s="19" t="s">
        <v>611</v>
      </c>
      <c r="MP97" s="19" t="s">
        <v>610</v>
      </c>
      <c r="MQ97" s="19" t="s">
        <v>611</v>
      </c>
      <c r="MR97" s="19" t="s">
        <v>611</v>
      </c>
      <c r="MS97" s="19" t="s">
        <v>882</v>
      </c>
      <c r="MT97" s="19" t="s">
        <v>648</v>
      </c>
      <c r="MU97" s="19" t="s">
        <v>883</v>
      </c>
      <c r="MV97" s="19" t="s">
        <v>611</v>
      </c>
      <c r="MW97" s="19" t="s">
        <v>611</v>
      </c>
      <c r="MX97" s="19" t="s">
        <v>611</v>
      </c>
      <c r="MY97" s="19" t="s">
        <v>611</v>
      </c>
      <c r="MZ97" s="19" t="s">
        <v>611</v>
      </c>
      <c r="NA97" s="19" t="s">
        <v>611</v>
      </c>
      <c r="NB97" s="19" t="s">
        <v>611</v>
      </c>
      <c r="NC97" s="19" t="s">
        <v>611</v>
      </c>
      <c r="ND97" s="19" t="s">
        <v>611</v>
      </c>
      <c r="NE97" s="19" t="s">
        <v>611</v>
      </c>
      <c r="NF97" s="19" t="s">
        <v>611</v>
      </c>
      <c r="NG97" s="19" t="s">
        <v>611</v>
      </c>
      <c r="NH97" s="19" t="s">
        <v>611</v>
      </c>
      <c r="NI97" s="19" t="s">
        <v>611</v>
      </c>
      <c r="NJ97" s="19" t="s">
        <v>611</v>
      </c>
      <c r="NK97" s="19" t="s">
        <v>611</v>
      </c>
      <c r="NL97" s="19" t="s">
        <v>649</v>
      </c>
      <c r="NM97" s="19" t="s">
        <v>611</v>
      </c>
      <c r="NN97" s="19" t="s">
        <v>611</v>
      </c>
      <c r="NO97" s="19" t="s">
        <v>611</v>
      </c>
      <c r="NP97" s="18">
        <f t="shared" si="36"/>
        <v>251877.00000000003</v>
      </c>
      <c r="NQ97" s="18">
        <f t="shared" si="37"/>
        <v>15000</v>
      </c>
      <c r="NR97" s="18">
        <f>SUM(OD97,QD97)</f>
        <v>59885.54</v>
      </c>
      <c r="NS97" s="18">
        <f>SUM(OE97,QE97)</f>
        <v>201899.76</v>
      </c>
      <c r="NT97" s="18">
        <f>SUM(OF97,QF97)</f>
        <v>5091.7</v>
      </c>
      <c r="NU97" s="18">
        <f>SUM(OG97,QG97)</f>
        <v>0</v>
      </c>
      <c r="NW97" s="17">
        <v>5091.7</v>
      </c>
      <c r="OD97" s="18">
        <f t="shared" si="38"/>
        <v>59885.54</v>
      </c>
      <c r="OE97" s="18">
        <f>SUM(OR97,OS97,OT97,OU97,OV97,OW97,OX97,OY97,OZ97,PA97,PB97,PC97,PD97,PE97)</f>
        <v>186899.76</v>
      </c>
      <c r="OF97" s="18">
        <f>SUM(NW97,NX97,NY97,NZ97,OA97,OB97,OC97,OI97,PF97,PG97,PH97,PI97,PJ97,PK97,PM97)</f>
        <v>5091.7</v>
      </c>
      <c r="OG97" s="18">
        <f t="shared" si="39"/>
        <v>0</v>
      </c>
      <c r="OH97" s="19"/>
      <c r="OI97" s="18" t="s">
        <v>611</v>
      </c>
      <c r="OM97" s="17">
        <v>59885.54</v>
      </c>
      <c r="OQ97" s="19" t="s">
        <v>611</v>
      </c>
      <c r="OZ97" s="17">
        <v>220</v>
      </c>
      <c r="PC97" s="17">
        <v>178052.67</v>
      </c>
      <c r="PE97" s="17">
        <v>8627.09</v>
      </c>
      <c r="PL97" s="19" t="s">
        <v>611</v>
      </c>
      <c r="PM97" s="19" t="s">
        <v>611</v>
      </c>
      <c r="PX97" s="19" t="s">
        <v>611</v>
      </c>
      <c r="PY97" s="19" t="s">
        <v>611</v>
      </c>
      <c r="QD97" s="18">
        <f t="shared" si="40"/>
        <v>0</v>
      </c>
      <c r="QE97" s="18">
        <f t="shared" si="41"/>
        <v>15000</v>
      </c>
      <c r="QF97" s="18">
        <f t="shared" si="42"/>
        <v>0</v>
      </c>
      <c r="QG97" s="18">
        <f t="shared" si="43"/>
        <v>0</v>
      </c>
      <c r="QI97" s="19" t="s">
        <v>611</v>
      </c>
      <c r="QJ97" s="19" t="s">
        <v>611</v>
      </c>
      <c r="QP97" s="19" t="s">
        <v>611</v>
      </c>
      <c r="QQ97" s="18" t="s">
        <v>611</v>
      </c>
      <c r="RJ97" s="17">
        <v>15000</v>
      </c>
      <c r="RN97" s="19" t="s">
        <v>611</v>
      </c>
      <c r="RO97" s="19" t="s">
        <v>611</v>
      </c>
      <c r="RP97" s="19" t="s">
        <v>611</v>
      </c>
      <c r="RU97" s="19" t="s">
        <v>611</v>
      </c>
      <c r="RV97" s="19" t="s">
        <v>611</v>
      </c>
      <c r="SE97" s="19" t="s">
        <v>611</v>
      </c>
      <c r="SF97" s="19" t="s">
        <v>611</v>
      </c>
      <c r="SS97" s="19" t="s">
        <v>611</v>
      </c>
      <c r="ST97" s="19" t="s">
        <v>611</v>
      </c>
      <c r="SU97" s="19" t="s">
        <v>611</v>
      </c>
      <c r="SV97" s="19" t="s">
        <v>611</v>
      </c>
      <c r="SW97" s="19" t="s">
        <v>2733</v>
      </c>
      <c r="SX97" s="18">
        <f t="shared" si="44"/>
        <v>141051.04999999999</v>
      </c>
      <c r="SY97" s="18">
        <f t="shared" si="45"/>
        <v>41112.949999999997</v>
      </c>
      <c r="SZ97" s="19" t="s">
        <v>611</v>
      </c>
      <c r="TH97" s="18">
        <f t="shared" si="46"/>
        <v>0</v>
      </c>
      <c r="TI97" s="18">
        <f t="shared" si="47"/>
        <v>141051.04999999999</v>
      </c>
      <c r="TJ97" s="18">
        <f t="shared" si="48"/>
        <v>0</v>
      </c>
      <c r="TK97" s="18">
        <f t="shared" si="49"/>
        <v>0</v>
      </c>
      <c r="TL97" s="19" t="s">
        <v>611</v>
      </c>
      <c r="TM97" s="19" t="s">
        <v>611</v>
      </c>
      <c r="TT97" s="19" t="s">
        <v>611</v>
      </c>
      <c r="TU97" s="19" t="s">
        <v>611</v>
      </c>
      <c r="UG97" s="17">
        <v>141051.04999999999</v>
      </c>
      <c r="UI97" s="19" t="s">
        <v>611</v>
      </c>
      <c r="UJ97" s="19" t="s">
        <v>611</v>
      </c>
      <c r="UQ97" s="19" t="s">
        <v>611</v>
      </c>
      <c r="UR97" s="19" t="s">
        <v>611</v>
      </c>
      <c r="VC97" s="19" t="s">
        <v>611</v>
      </c>
      <c r="VD97" s="19" t="s">
        <v>611</v>
      </c>
      <c r="VI97" s="18">
        <f t="shared" si="50"/>
        <v>0</v>
      </c>
      <c r="VJ97" s="18">
        <f t="shared" si="51"/>
        <v>0</v>
      </c>
      <c r="VK97" s="18">
        <f t="shared" si="52"/>
        <v>0</v>
      </c>
      <c r="VL97" s="18">
        <f t="shared" si="53"/>
        <v>41112.949999999997</v>
      </c>
      <c r="VN97" s="19" t="s">
        <v>611</v>
      </c>
      <c r="VO97" s="19" t="s">
        <v>611</v>
      </c>
      <c r="VU97" s="19" t="s">
        <v>611</v>
      </c>
      <c r="VV97" s="19" t="s">
        <v>611</v>
      </c>
      <c r="WS97" s="19" t="s">
        <v>611</v>
      </c>
      <c r="WT97" s="19" t="s">
        <v>611</v>
      </c>
      <c r="WU97" s="19" t="s">
        <v>611</v>
      </c>
      <c r="WZ97" s="19" t="s">
        <v>611</v>
      </c>
      <c r="XA97" s="19" t="s">
        <v>611</v>
      </c>
      <c r="XJ97" s="19" t="s">
        <v>611</v>
      </c>
      <c r="XK97" s="19" t="s">
        <v>611</v>
      </c>
      <c r="XV97" s="17">
        <v>41112.949999999997</v>
      </c>
      <c r="XX97" s="19" t="s">
        <v>611</v>
      </c>
      <c r="XY97" s="19" t="s">
        <v>611</v>
      </c>
      <c r="XZ97" s="19" t="s">
        <v>2734</v>
      </c>
      <c r="YA97" s="17">
        <v>0</v>
      </c>
      <c r="YB97" s="19" t="s">
        <v>2735</v>
      </c>
      <c r="YC97" s="19" t="s">
        <v>2736</v>
      </c>
      <c r="YD97" s="19" t="s">
        <v>610</v>
      </c>
    </row>
    <row r="98" spans="1:654" ht="15" customHeight="1">
      <c r="A98" s="17">
        <v>2024</v>
      </c>
      <c r="B98" s="17">
        <v>5917042</v>
      </c>
      <c r="C98" s="19" t="s">
        <v>2737</v>
      </c>
      <c r="D98" s="17">
        <v>0</v>
      </c>
      <c r="E98" s="19" t="s">
        <v>610</v>
      </c>
      <c r="F98" s="19" t="s">
        <v>611</v>
      </c>
      <c r="G98" s="22"/>
      <c r="H98" s="19" t="s">
        <v>611</v>
      </c>
      <c r="I98" s="22"/>
      <c r="J98" s="19" t="s">
        <v>611</v>
      </c>
      <c r="K98" s="22"/>
      <c r="L98" s="19" t="s">
        <v>611</v>
      </c>
      <c r="M98" s="22"/>
      <c r="N98" s="19" t="s">
        <v>611</v>
      </c>
      <c r="O98" s="22"/>
      <c r="P98" s="19" t="s">
        <v>611</v>
      </c>
      <c r="Q98" s="22"/>
      <c r="R98" s="19" t="s">
        <v>611</v>
      </c>
      <c r="S98" s="19"/>
      <c r="T98" s="22" t="s">
        <v>612</v>
      </c>
      <c r="U98" s="19" t="s">
        <v>611</v>
      </c>
      <c r="V98" s="19" t="s">
        <v>611</v>
      </c>
      <c r="W98" s="19" t="s">
        <v>611</v>
      </c>
      <c r="X98" s="19" t="s">
        <v>611</v>
      </c>
      <c r="Y98" s="19" t="s">
        <v>614</v>
      </c>
      <c r="Z98" s="19" t="s">
        <v>615</v>
      </c>
      <c r="AA98" s="19" t="s">
        <v>611</v>
      </c>
      <c r="AB98" s="22"/>
      <c r="AC98" s="19" t="s">
        <v>952</v>
      </c>
      <c r="AD98" s="22">
        <v>45078</v>
      </c>
      <c r="AE98" s="19" t="s">
        <v>611</v>
      </c>
      <c r="AF98" s="22"/>
      <c r="AG98" s="19" t="s">
        <v>611</v>
      </c>
      <c r="AH98" s="22"/>
      <c r="AI98" s="19" t="s">
        <v>611</v>
      </c>
      <c r="AJ98" s="22"/>
      <c r="AK98" s="19" t="s">
        <v>611</v>
      </c>
      <c r="AL98" s="22"/>
      <c r="AM98" s="19" t="s">
        <v>611</v>
      </c>
      <c r="AN98" s="22"/>
      <c r="AO98" s="18" t="s">
        <v>952</v>
      </c>
      <c r="AP98" s="19" t="s">
        <v>611</v>
      </c>
      <c r="AQ98" s="19" t="s">
        <v>2738</v>
      </c>
      <c r="AR98" s="19" t="s">
        <v>611</v>
      </c>
      <c r="AS98" s="19" t="s">
        <v>611</v>
      </c>
      <c r="AT98" s="19" t="s">
        <v>611</v>
      </c>
      <c r="AU98" s="18" t="s">
        <v>615</v>
      </c>
      <c r="AV98" s="19" t="s">
        <v>617</v>
      </c>
      <c r="AW98" s="19" t="s">
        <v>618</v>
      </c>
      <c r="AX98" s="19" t="s">
        <v>611</v>
      </c>
      <c r="AY98" s="19" t="s">
        <v>660</v>
      </c>
      <c r="AZ98" s="19" t="s">
        <v>611</v>
      </c>
      <c r="BA98" s="19" t="s">
        <v>611</v>
      </c>
      <c r="BB98" s="19" t="s">
        <v>611</v>
      </c>
      <c r="BC98" s="19" t="s">
        <v>610</v>
      </c>
      <c r="BD98" s="19" t="s">
        <v>611</v>
      </c>
      <c r="BI98" s="19" t="s">
        <v>611</v>
      </c>
      <c r="BL98" s="19" t="s">
        <v>611</v>
      </c>
      <c r="BM98" s="19" t="s">
        <v>827</v>
      </c>
      <c r="BN98" s="19" t="s">
        <v>828</v>
      </c>
      <c r="BO98" s="19" t="s">
        <v>611</v>
      </c>
      <c r="BP98" s="19" t="s">
        <v>611</v>
      </c>
      <c r="BQ98" s="19" t="s">
        <v>611</v>
      </c>
      <c r="BR98" s="19" t="s">
        <v>611</v>
      </c>
      <c r="BS98" s="19" t="s">
        <v>636</v>
      </c>
      <c r="BT98" s="19" t="s">
        <v>610</v>
      </c>
      <c r="BY98" s="19" t="s">
        <v>611</v>
      </c>
      <c r="BZ98" s="19" t="s">
        <v>611</v>
      </c>
      <c r="CA98" s="19" t="s">
        <v>611</v>
      </c>
      <c r="CB98" s="19" t="s">
        <v>611</v>
      </c>
      <c r="CC98" s="19" t="s">
        <v>611</v>
      </c>
      <c r="CD98" s="19" t="s">
        <v>611</v>
      </c>
      <c r="CE98" s="19" t="s">
        <v>611</v>
      </c>
      <c r="CF98" s="19" t="s">
        <v>611</v>
      </c>
      <c r="CG98" s="19" t="s">
        <v>611</v>
      </c>
      <c r="CH98" s="19" t="s">
        <v>611</v>
      </c>
      <c r="CI98" s="19" t="s">
        <v>611</v>
      </c>
      <c r="CJ98" s="19" t="s">
        <v>611</v>
      </c>
      <c r="CK98" s="19" t="s">
        <v>611</v>
      </c>
      <c r="CL98" s="19" t="s">
        <v>611</v>
      </c>
      <c r="CM98" s="19" t="s">
        <v>611</v>
      </c>
      <c r="CN98" s="19" t="s">
        <v>611</v>
      </c>
      <c r="CO98" s="19" t="s">
        <v>611</v>
      </c>
      <c r="CP98" s="19" t="s">
        <v>621</v>
      </c>
      <c r="CQ98" s="19" t="s">
        <v>622</v>
      </c>
      <c r="CR98" s="19" t="s">
        <v>611</v>
      </c>
      <c r="CS98" s="19" t="s">
        <v>611</v>
      </c>
      <c r="CT98" s="19" t="s">
        <v>610</v>
      </c>
      <c r="CU98" s="19" t="s">
        <v>611</v>
      </c>
      <c r="CY98" s="19" t="s">
        <v>611</v>
      </c>
      <c r="CZ98" s="19" t="s">
        <v>611</v>
      </c>
      <c r="DA98" s="19" t="s">
        <v>611</v>
      </c>
      <c r="DB98" s="19" t="s">
        <v>611</v>
      </c>
      <c r="DC98" s="19" t="s">
        <v>611</v>
      </c>
      <c r="DD98" s="19" t="s">
        <v>611</v>
      </c>
      <c r="DE98" s="19" t="s">
        <v>611</v>
      </c>
      <c r="DF98" s="19" t="s">
        <v>611</v>
      </c>
      <c r="DG98" s="19" t="s">
        <v>611</v>
      </c>
      <c r="DK98" s="19" t="s">
        <v>611</v>
      </c>
      <c r="DL98" s="17">
        <v>40</v>
      </c>
      <c r="DM98" s="17">
        <v>2007</v>
      </c>
      <c r="DN98" s="17">
        <v>70</v>
      </c>
      <c r="DO98" s="17">
        <v>2007</v>
      </c>
      <c r="DP98" s="17">
        <v>100</v>
      </c>
      <c r="DQ98" s="17">
        <v>2007</v>
      </c>
      <c r="DR98" s="19" t="s">
        <v>611</v>
      </c>
      <c r="DS98" s="19" t="s">
        <v>615</v>
      </c>
      <c r="DT98" s="19" t="s">
        <v>610</v>
      </c>
      <c r="DU98" s="19" t="s">
        <v>610</v>
      </c>
      <c r="DV98" s="18" t="s">
        <v>615</v>
      </c>
      <c r="DW98" s="19" t="s">
        <v>611</v>
      </c>
      <c r="DX98" s="19" t="s">
        <v>894</v>
      </c>
      <c r="DY98" s="19" t="s">
        <v>611</v>
      </c>
      <c r="DZ98" s="19" t="s">
        <v>790</v>
      </c>
      <c r="EA98" s="19" t="s">
        <v>611</v>
      </c>
      <c r="EB98" s="19" t="s">
        <v>848</v>
      </c>
      <c r="EC98" s="19" t="s">
        <v>611</v>
      </c>
      <c r="ED98" s="19" t="s">
        <v>611</v>
      </c>
      <c r="EE98" s="19" t="s">
        <v>611</v>
      </c>
      <c r="EF98" s="19" t="s">
        <v>611</v>
      </c>
      <c r="EG98" s="19" t="s">
        <v>611</v>
      </c>
      <c r="EH98" s="19" t="s">
        <v>611</v>
      </c>
      <c r="EI98" s="19" t="s">
        <v>611</v>
      </c>
      <c r="EJ98" s="19" t="s">
        <v>634</v>
      </c>
      <c r="EK98" s="19" t="s">
        <v>611</v>
      </c>
      <c r="EL98" s="19" t="s">
        <v>611</v>
      </c>
      <c r="EM98" s="19" t="s">
        <v>611</v>
      </c>
      <c r="EN98" s="19" t="s">
        <v>611</v>
      </c>
      <c r="EO98" s="19" t="s">
        <v>611</v>
      </c>
      <c r="EP98" s="19" t="s">
        <v>611</v>
      </c>
      <c r="EQ98" s="19" t="s">
        <v>611</v>
      </c>
      <c r="ER98" s="19" t="s">
        <v>611</v>
      </c>
      <c r="ES98" s="19" t="s">
        <v>611</v>
      </c>
      <c r="ET98" s="19" t="s">
        <v>611</v>
      </c>
      <c r="EU98" s="19" t="s">
        <v>611</v>
      </c>
      <c r="EV98" s="19" t="s">
        <v>611</v>
      </c>
      <c r="EW98" s="19" t="s">
        <v>611</v>
      </c>
      <c r="EX98" s="19" t="s">
        <v>611</v>
      </c>
      <c r="EY98" s="19" t="s">
        <v>611</v>
      </c>
      <c r="EZ98" s="19" t="s">
        <v>611</v>
      </c>
      <c r="FA98" s="19" t="s">
        <v>611</v>
      </c>
      <c r="FB98" s="19" t="s">
        <v>611</v>
      </c>
      <c r="FC98" s="19" t="s">
        <v>611</v>
      </c>
      <c r="FD98" s="19" t="s">
        <v>611</v>
      </c>
      <c r="FE98" s="19" t="s">
        <v>611</v>
      </c>
      <c r="FF98" s="19" t="s">
        <v>611</v>
      </c>
      <c r="FG98" s="19" t="s">
        <v>611</v>
      </c>
      <c r="FH98" s="19" t="s">
        <v>611</v>
      </c>
      <c r="FI98" s="19" t="s">
        <v>611</v>
      </c>
      <c r="FJ98" s="19" t="s">
        <v>636</v>
      </c>
      <c r="FK98" s="18" t="s">
        <v>635</v>
      </c>
      <c r="FL98" s="18" t="s">
        <v>634</v>
      </c>
      <c r="FM98" s="19" t="s">
        <v>611</v>
      </c>
      <c r="FN98" s="19" t="s">
        <v>672</v>
      </c>
      <c r="FO98" s="19" t="s">
        <v>611</v>
      </c>
      <c r="FP98" s="19" t="s">
        <v>611</v>
      </c>
      <c r="FQ98" s="19" t="s">
        <v>611</v>
      </c>
      <c r="FR98" s="19" t="s">
        <v>611</v>
      </c>
      <c r="FS98" s="19" t="s">
        <v>611</v>
      </c>
      <c r="FT98" s="19" t="s">
        <v>611</v>
      </c>
      <c r="FU98" s="19" t="s">
        <v>611</v>
      </c>
      <c r="FV98" s="19" t="s">
        <v>611</v>
      </c>
      <c r="FW98" s="19" t="s">
        <v>611</v>
      </c>
      <c r="FX98" s="19" t="s">
        <v>611</v>
      </c>
      <c r="FY98" s="19" t="s">
        <v>611</v>
      </c>
      <c r="FZ98" s="19" t="s">
        <v>611</v>
      </c>
      <c r="GA98" s="19" t="s">
        <v>611</v>
      </c>
      <c r="GB98" s="19" t="s">
        <v>611</v>
      </c>
      <c r="GC98" s="19" t="s">
        <v>611</v>
      </c>
      <c r="GD98" s="19" t="s">
        <v>611</v>
      </c>
      <c r="GE98" s="19" t="s">
        <v>611</v>
      </c>
      <c r="GF98" s="19" t="s">
        <v>611</v>
      </c>
      <c r="GG98" s="19" t="s">
        <v>611</v>
      </c>
      <c r="GH98" s="19" t="s">
        <v>611</v>
      </c>
      <c r="GI98" s="19" t="s">
        <v>611</v>
      </c>
      <c r="GJ98" s="19" t="s">
        <v>611</v>
      </c>
      <c r="GK98" s="19" t="s">
        <v>683</v>
      </c>
      <c r="GL98" s="19" t="s">
        <v>611</v>
      </c>
      <c r="GM98" s="19" t="s">
        <v>611</v>
      </c>
      <c r="GN98" s="19" t="s">
        <v>611</v>
      </c>
      <c r="GO98" s="19" t="s">
        <v>611</v>
      </c>
      <c r="GP98" s="19" t="s">
        <v>611</v>
      </c>
      <c r="GQ98" s="19" t="s">
        <v>611</v>
      </c>
      <c r="GR98" s="19" t="s">
        <v>611</v>
      </c>
      <c r="GS98" s="19" t="s">
        <v>611</v>
      </c>
      <c r="GT98" s="19" t="s">
        <v>611</v>
      </c>
      <c r="GU98" s="19" t="s">
        <v>611</v>
      </c>
      <c r="GV98" s="19" t="s">
        <v>611</v>
      </c>
      <c r="GW98" s="19" t="s">
        <v>611</v>
      </c>
      <c r="GX98" s="19" t="s">
        <v>611</v>
      </c>
      <c r="GY98" s="19" t="s">
        <v>611</v>
      </c>
      <c r="GZ98" s="19" t="s">
        <v>611</v>
      </c>
      <c r="HA98" s="19" t="s">
        <v>2739</v>
      </c>
      <c r="HB98" s="18"/>
      <c r="HC98" s="18" t="s">
        <v>683</v>
      </c>
      <c r="HD98" s="19" t="s">
        <v>611</v>
      </c>
      <c r="HE98" s="19" t="s">
        <v>672</v>
      </c>
      <c r="HF98" s="19" t="s">
        <v>611</v>
      </c>
      <c r="HG98" s="19" t="s">
        <v>611</v>
      </c>
      <c r="HH98" s="19" t="s">
        <v>611</v>
      </c>
      <c r="HI98" s="19" t="s">
        <v>611</v>
      </c>
      <c r="HJ98" s="19" t="s">
        <v>611</v>
      </c>
      <c r="HK98" s="19" t="s">
        <v>611</v>
      </c>
      <c r="HL98" s="19" t="s">
        <v>611</v>
      </c>
      <c r="HM98" s="19" t="s">
        <v>611</v>
      </c>
      <c r="HN98" s="19" t="s">
        <v>611</v>
      </c>
      <c r="HO98" s="19" t="s">
        <v>611</v>
      </c>
      <c r="HP98" s="19" t="s">
        <v>611</v>
      </c>
      <c r="HQ98" s="19" t="s">
        <v>611</v>
      </c>
      <c r="HR98" s="19" t="s">
        <v>611</v>
      </c>
      <c r="HS98" s="19" t="s">
        <v>611</v>
      </c>
      <c r="HT98" s="19" t="s">
        <v>2740</v>
      </c>
      <c r="HU98" s="19" t="s">
        <v>611</v>
      </c>
      <c r="HV98" s="19" t="s">
        <v>611</v>
      </c>
      <c r="HW98" s="19" t="s">
        <v>611</v>
      </c>
      <c r="HX98" s="19" t="s">
        <v>611</v>
      </c>
      <c r="HY98" s="19" t="s">
        <v>611</v>
      </c>
      <c r="HZ98" s="19" t="s">
        <v>611</v>
      </c>
      <c r="IA98" s="19" t="s">
        <v>611</v>
      </c>
      <c r="IB98" s="18" t="s">
        <v>872</v>
      </c>
      <c r="IC98" s="18" t="s">
        <v>2741</v>
      </c>
      <c r="ID98" s="19" t="s">
        <v>2742</v>
      </c>
      <c r="IE98" s="19" t="s">
        <v>611</v>
      </c>
      <c r="IF98" s="19" t="s">
        <v>611</v>
      </c>
      <c r="IG98" s="19" t="s">
        <v>634</v>
      </c>
      <c r="IH98" s="18" t="str">
        <f>CONCATENATE(IJ98,II98)</f>
        <v/>
      </c>
      <c r="II98" s="19" t="s">
        <v>611</v>
      </c>
      <c r="IJ98" s="19" t="s">
        <v>611</v>
      </c>
      <c r="IK98" s="19" t="s">
        <v>611</v>
      </c>
      <c r="IL98" s="19" t="s">
        <v>611</v>
      </c>
      <c r="IM98" s="19" t="s">
        <v>611</v>
      </c>
      <c r="IN98" s="19" t="s">
        <v>611</v>
      </c>
      <c r="IO98" s="19" t="s">
        <v>611</v>
      </c>
      <c r="IP98" s="19" t="s">
        <v>611</v>
      </c>
      <c r="IQ98" s="19" t="s">
        <v>611</v>
      </c>
      <c r="IR98" s="19" t="s">
        <v>611</v>
      </c>
      <c r="IS98" s="19" t="s">
        <v>611</v>
      </c>
      <c r="IT98" s="19" t="s">
        <v>611</v>
      </c>
      <c r="IU98" s="19" t="s">
        <v>611</v>
      </c>
      <c r="IV98" s="19" t="s">
        <v>611</v>
      </c>
      <c r="IW98" s="19" t="s">
        <v>611</v>
      </c>
      <c r="IX98" s="19" t="s">
        <v>611</v>
      </c>
      <c r="IY98" s="19" t="s">
        <v>611</v>
      </c>
      <c r="IZ98" s="19" t="s">
        <v>611</v>
      </c>
      <c r="JA98" s="19" t="s">
        <v>611</v>
      </c>
      <c r="JB98" s="19" t="s">
        <v>611</v>
      </c>
      <c r="JC98" s="19" t="s">
        <v>611</v>
      </c>
      <c r="JD98" s="19" t="s">
        <v>611</v>
      </c>
      <c r="JE98" s="19" t="s">
        <v>611</v>
      </c>
      <c r="JF98" s="19" t="s">
        <v>611</v>
      </c>
      <c r="JG98" s="19" t="s">
        <v>611</v>
      </c>
      <c r="JH98" s="19" t="s">
        <v>611</v>
      </c>
      <c r="JI98" s="19" t="s">
        <v>636</v>
      </c>
      <c r="JJ98" s="18" t="s">
        <v>634</v>
      </c>
      <c r="JK98" s="18" t="s">
        <v>634</v>
      </c>
      <c r="JL98" s="19" t="s">
        <v>638</v>
      </c>
      <c r="JM98" s="17">
        <v>0.25</v>
      </c>
      <c r="JN98" s="19" t="s">
        <v>611</v>
      </c>
      <c r="JP98" s="19" t="s">
        <v>611</v>
      </c>
      <c r="JR98" s="19" t="s">
        <v>611</v>
      </c>
      <c r="JT98" s="19" t="s">
        <v>611</v>
      </c>
      <c r="JU98" s="19" t="s">
        <v>730</v>
      </c>
      <c r="JV98" s="17">
        <v>25000</v>
      </c>
      <c r="JW98" s="19" t="s">
        <v>611</v>
      </c>
      <c r="JY98" s="19" t="s">
        <v>611</v>
      </c>
      <c r="KA98" s="19" t="s">
        <v>611</v>
      </c>
      <c r="KC98" s="19" t="s">
        <v>611</v>
      </c>
      <c r="KD98" s="19" t="s">
        <v>611</v>
      </c>
      <c r="KF98" s="19" t="s">
        <v>611</v>
      </c>
      <c r="KH98" s="19" t="s">
        <v>610</v>
      </c>
      <c r="KI98" s="19" t="s">
        <v>611</v>
      </c>
      <c r="KJ98" s="19" t="s">
        <v>611</v>
      </c>
      <c r="KK98" s="19" t="s">
        <v>639</v>
      </c>
      <c r="KL98" s="19" t="s">
        <v>611</v>
      </c>
      <c r="KM98" s="19" t="s">
        <v>611</v>
      </c>
      <c r="KN98" s="19" t="s">
        <v>611</v>
      </c>
      <c r="KO98" s="19" t="s">
        <v>611</v>
      </c>
      <c r="KP98" s="19" t="s">
        <v>735</v>
      </c>
      <c r="KQ98" s="19" t="s">
        <v>611</v>
      </c>
      <c r="KR98" s="19" t="s">
        <v>642</v>
      </c>
      <c r="KS98" s="19" t="s">
        <v>2743</v>
      </c>
      <c r="KT98" s="19" t="s">
        <v>611</v>
      </c>
      <c r="KU98" s="19" t="s">
        <v>611</v>
      </c>
      <c r="KV98" s="19" t="s">
        <v>739</v>
      </c>
      <c r="KW98" s="19" t="s">
        <v>2744</v>
      </c>
      <c r="KX98" s="19" t="s">
        <v>611</v>
      </c>
      <c r="KY98" s="19" t="s">
        <v>611</v>
      </c>
      <c r="KZ98" s="19" t="s">
        <v>611</v>
      </c>
      <c r="LA98" s="19" t="s">
        <v>611</v>
      </c>
      <c r="LB98" s="19" t="s">
        <v>611</v>
      </c>
      <c r="LC98" s="19" t="s">
        <v>611</v>
      </c>
      <c r="LD98" s="19" t="s">
        <v>611</v>
      </c>
      <c r="LE98" s="19" t="s">
        <v>611</v>
      </c>
      <c r="LF98" s="19" t="s">
        <v>611</v>
      </c>
      <c r="LG98" s="19" t="s">
        <v>611</v>
      </c>
      <c r="LH98" s="19" t="s">
        <v>611</v>
      </c>
      <c r="LI98" s="19" t="s">
        <v>611</v>
      </c>
      <c r="LJ98" s="19" t="s">
        <v>611</v>
      </c>
      <c r="LK98" s="19" t="s">
        <v>611</v>
      </c>
      <c r="LL98" s="19" t="s">
        <v>611</v>
      </c>
      <c r="LM98" s="19" t="s">
        <v>611</v>
      </c>
      <c r="LN98" s="19" t="s">
        <v>611</v>
      </c>
      <c r="LO98" s="19" t="s">
        <v>611</v>
      </c>
      <c r="LP98" s="19" t="s">
        <v>611</v>
      </c>
      <c r="LQ98" s="19" t="s">
        <v>611</v>
      </c>
      <c r="LR98" s="19" t="s">
        <v>611</v>
      </c>
      <c r="LS98" s="19" t="s">
        <v>611</v>
      </c>
      <c r="LT98" s="19" t="s">
        <v>611</v>
      </c>
      <c r="LU98" s="19" t="s">
        <v>611</v>
      </c>
      <c r="LV98" s="19" t="s">
        <v>759</v>
      </c>
      <c r="LW98" s="19" t="s">
        <v>611</v>
      </c>
      <c r="LX98" s="19" t="s">
        <v>611</v>
      </c>
      <c r="LY98" s="19" t="s">
        <v>611</v>
      </c>
      <c r="LZ98" s="19" t="s">
        <v>763</v>
      </c>
      <c r="MA98" s="19" t="s">
        <v>764</v>
      </c>
      <c r="MB98" s="19" t="s">
        <v>611</v>
      </c>
      <c r="MC98" s="19" t="s">
        <v>611</v>
      </c>
      <c r="MD98" s="19" t="s">
        <v>611</v>
      </c>
      <c r="ME98" s="19" t="s">
        <v>611</v>
      </c>
      <c r="MF98" s="19" t="s">
        <v>611</v>
      </c>
      <c r="MG98" s="19" t="s">
        <v>611</v>
      </c>
      <c r="MH98" s="19" t="s">
        <v>611</v>
      </c>
      <c r="MI98" s="19" t="s">
        <v>611</v>
      </c>
      <c r="MJ98" s="19" t="s">
        <v>2745</v>
      </c>
      <c r="MK98" s="19" t="s">
        <v>771</v>
      </c>
      <c r="ML98" s="19" t="s">
        <v>611</v>
      </c>
      <c r="MM98" s="19" t="s">
        <v>611</v>
      </c>
      <c r="MN98" s="19" t="s">
        <v>611</v>
      </c>
      <c r="MO98" s="19" t="s">
        <v>611</v>
      </c>
      <c r="MP98" s="19" t="s">
        <v>610</v>
      </c>
      <c r="MQ98" s="19" t="s">
        <v>611</v>
      </c>
      <c r="MR98" s="19" t="s">
        <v>611</v>
      </c>
      <c r="MS98" s="19" t="s">
        <v>882</v>
      </c>
      <c r="MT98" s="19" t="s">
        <v>648</v>
      </c>
      <c r="MU98" s="19" t="s">
        <v>611</v>
      </c>
      <c r="MV98" s="19" t="s">
        <v>611</v>
      </c>
      <c r="MW98" s="19" t="s">
        <v>611</v>
      </c>
      <c r="MX98" s="19" t="s">
        <v>611</v>
      </c>
      <c r="MY98" s="19" t="s">
        <v>611</v>
      </c>
      <c r="MZ98" s="19" t="s">
        <v>611</v>
      </c>
      <c r="NA98" s="19" t="s">
        <v>611</v>
      </c>
      <c r="NB98" s="19" t="s">
        <v>611</v>
      </c>
      <c r="NC98" s="19" t="s">
        <v>611</v>
      </c>
      <c r="ND98" s="19" t="s">
        <v>611</v>
      </c>
      <c r="NE98" s="19" t="s">
        <v>611</v>
      </c>
      <c r="NF98" s="19" t="s">
        <v>611</v>
      </c>
      <c r="NG98" s="19" t="s">
        <v>611</v>
      </c>
      <c r="NH98" s="19" t="s">
        <v>611</v>
      </c>
      <c r="NI98" s="19" t="s">
        <v>611</v>
      </c>
      <c r="NJ98" s="19" t="s">
        <v>611</v>
      </c>
      <c r="NK98" s="19" t="s">
        <v>611</v>
      </c>
      <c r="NL98" s="19" t="s">
        <v>649</v>
      </c>
      <c r="NM98" s="19" t="s">
        <v>611</v>
      </c>
      <c r="NN98" s="19" t="s">
        <v>611</v>
      </c>
      <c r="NO98" s="19" t="s">
        <v>611</v>
      </c>
      <c r="NP98" s="18">
        <f t="shared" ref="NP98:NP129" si="54">SUM(OD98:OG98)</f>
        <v>0</v>
      </c>
      <c r="NQ98" s="18">
        <f t="shared" ref="NQ98:NQ129" si="55">SUM(QD98:QG98)</f>
        <v>175000</v>
      </c>
      <c r="NR98" s="18">
        <f>SUM(OD98,QD98)</f>
        <v>0</v>
      </c>
      <c r="NS98" s="18">
        <f>SUM(OE98,QE98)</f>
        <v>0</v>
      </c>
      <c r="NT98" s="18">
        <f>SUM(OF98,QF98)</f>
        <v>175000</v>
      </c>
      <c r="NU98" s="18">
        <f>SUM(OG98,QG98)</f>
        <v>0</v>
      </c>
      <c r="NV98" s="17">
        <v>44995</v>
      </c>
      <c r="NX98" s="19" t="s">
        <v>611</v>
      </c>
      <c r="OB98" s="19" t="s">
        <v>611</v>
      </c>
      <c r="OD98" s="18">
        <f t="shared" ref="OD98:OD129" si="56">SUM(OJ98,OK98,OL98,OM98,ON98,OO98,OQ98)</f>
        <v>0</v>
      </c>
      <c r="OE98" s="18">
        <f>SUM(OR98,OS98,OT98,OU98,OV98,OW98,OX98,OY98,OZ98,PA98,PB98,PC98,PD98,PE98)</f>
        <v>0</v>
      </c>
      <c r="OF98" s="18">
        <f>SUM(NW98,NX98,NY98,NZ98,OA98,OB98,OC98,OI98,PF98,PG98,PH98,PI98,PJ98,PK98,PM98)</f>
        <v>0</v>
      </c>
      <c r="OG98" s="18">
        <f t="shared" ref="OG98:OG129" si="57">SUM(PN98,PO98,PP98,PQ98,PR98,PS98,PT98,PU98,PV98,PW98,PY98)</f>
        <v>0</v>
      </c>
      <c r="OH98" s="19" t="s">
        <v>611</v>
      </c>
      <c r="OI98" s="18" t="s">
        <v>611</v>
      </c>
      <c r="OK98" s="19" t="s">
        <v>611</v>
      </c>
      <c r="OO98" s="19"/>
      <c r="OQ98" s="19" t="s">
        <v>611</v>
      </c>
      <c r="OS98" s="19" t="s">
        <v>611</v>
      </c>
      <c r="OU98" s="19" t="s">
        <v>611</v>
      </c>
      <c r="OV98" s="19" t="s">
        <v>611</v>
      </c>
      <c r="OY98" s="19" t="s">
        <v>611</v>
      </c>
      <c r="PA98" s="19" t="s">
        <v>611</v>
      </c>
      <c r="PD98" s="19" t="s">
        <v>611</v>
      </c>
      <c r="PE98" s="19" t="s">
        <v>611</v>
      </c>
      <c r="PG98" s="19" t="s">
        <v>611</v>
      </c>
      <c r="PI98" s="19" t="s">
        <v>611</v>
      </c>
      <c r="PK98" s="19" t="s">
        <v>611</v>
      </c>
      <c r="PM98" s="19" t="s">
        <v>611</v>
      </c>
      <c r="PO98" s="19" t="s">
        <v>611</v>
      </c>
      <c r="PR98" s="19" t="s">
        <v>611</v>
      </c>
      <c r="PT98" s="19" t="s">
        <v>611</v>
      </c>
      <c r="PW98" s="19" t="s">
        <v>611</v>
      </c>
      <c r="PX98" s="19" t="s">
        <v>611</v>
      </c>
      <c r="PY98" s="19" t="s">
        <v>611</v>
      </c>
      <c r="QA98" s="19" t="s">
        <v>611</v>
      </c>
      <c r="QC98" s="19" t="s">
        <v>611</v>
      </c>
      <c r="QD98" s="18">
        <f t="shared" ref="QD98:QD129" si="58">SUM(QK98,QL98,QM98,QN98,QO98,QQ98)</f>
        <v>0</v>
      </c>
      <c r="QE98" s="18">
        <f t="shared" ref="QE98:QE129" si="59">SUM(QR98,QS98,QT98,QU98,QV98,QW98,QX98,QY98,QZ98,RA98,RB98,RC98,RD98,RE98,RF98,RG98,RH98,RI98,RJ98,RK98,RL98,RM98,RO98)</f>
        <v>0</v>
      </c>
      <c r="QF98" s="18">
        <f t="shared" ref="QF98:QF129" si="60">SUM(PZ98,QA98,QB98,QC98,QH98,QJ98,RQ98,RR98,RS98,RT98,RV98,RW98,RX98,RY98,RZ98,SA98,SB98,SC98,SD98,SF98)</f>
        <v>175000</v>
      </c>
      <c r="QG98" s="18">
        <f t="shared" ref="QG98:QG129" si="61">SUM(SG98,SH98,SI98,SJ98,SK98,SL98,SM98,SN98,SO98,SP98,SQ98,SR98,ST98)</f>
        <v>0</v>
      </c>
      <c r="QH98" s="19" t="s">
        <v>611</v>
      </c>
      <c r="QI98" s="19"/>
      <c r="QL98" s="19" t="s">
        <v>611</v>
      </c>
      <c r="QN98" s="19" t="s">
        <v>611</v>
      </c>
      <c r="QP98" s="19" t="s">
        <v>611</v>
      </c>
      <c r="QR98" s="19" t="s">
        <v>611</v>
      </c>
      <c r="QT98" s="19" t="s">
        <v>611</v>
      </c>
      <c r="QU98" s="19" t="s">
        <v>611</v>
      </c>
      <c r="QV98" s="19" t="s">
        <v>611</v>
      </c>
      <c r="QX98" s="19" t="s">
        <v>611</v>
      </c>
      <c r="RA98" s="19" t="s">
        <v>611</v>
      </c>
      <c r="RC98" s="19" t="s">
        <v>611</v>
      </c>
      <c r="RF98" s="19" t="s">
        <v>611</v>
      </c>
      <c r="RH98" s="19" t="s">
        <v>611</v>
      </c>
      <c r="RJ98" s="19" t="s">
        <v>611</v>
      </c>
      <c r="RL98" s="19" t="s">
        <v>611</v>
      </c>
      <c r="RN98" s="19" t="s">
        <v>611</v>
      </c>
      <c r="RP98" s="19" t="s">
        <v>611</v>
      </c>
      <c r="RR98" s="19" t="s">
        <v>611</v>
      </c>
      <c r="RT98" s="19" t="s">
        <v>611</v>
      </c>
      <c r="RU98" s="19" t="s">
        <v>2746</v>
      </c>
      <c r="RV98" s="17">
        <v>175000</v>
      </c>
      <c r="RW98" s="19" t="s">
        <v>611</v>
      </c>
      <c r="RX98" s="19" t="s">
        <v>611</v>
      </c>
      <c r="RY98" s="19" t="s">
        <v>611</v>
      </c>
      <c r="SA98" s="19" t="s">
        <v>611</v>
      </c>
      <c r="SC98" s="19" t="s">
        <v>611</v>
      </c>
      <c r="SE98" s="19" t="s">
        <v>611</v>
      </c>
      <c r="SF98" s="19" t="s">
        <v>611</v>
      </c>
      <c r="SG98" s="19" t="s">
        <v>611</v>
      </c>
      <c r="SI98" s="19" t="s">
        <v>611</v>
      </c>
      <c r="SK98" s="19" t="s">
        <v>611</v>
      </c>
      <c r="SM98" s="19" t="s">
        <v>611</v>
      </c>
      <c r="SO98" s="19" t="s">
        <v>611</v>
      </c>
      <c r="SQ98" s="19" t="s">
        <v>611</v>
      </c>
      <c r="SS98" s="19" t="s">
        <v>611</v>
      </c>
      <c r="SU98" s="19" t="s">
        <v>2747</v>
      </c>
      <c r="SV98" s="19" t="s">
        <v>611</v>
      </c>
      <c r="SW98" s="19" t="s">
        <v>2748</v>
      </c>
      <c r="SX98" s="18">
        <f t="shared" ref="SX98:SX129" si="62">SUM(TH98:TK98)</f>
        <v>150164</v>
      </c>
      <c r="SY98" s="18">
        <f t="shared" ref="SY98:SY129" si="63">SUM(VI98:VL98)</f>
        <v>0</v>
      </c>
      <c r="SZ98" s="19" t="s">
        <v>611</v>
      </c>
      <c r="TE98" s="19" t="s">
        <v>611</v>
      </c>
      <c r="TH98" s="18">
        <f t="shared" ref="TH98:TH129" si="64">SUM(TN98,TO98,TP98,TQ98,TR98,TS98,TU98)</f>
        <v>150164</v>
      </c>
      <c r="TI98" s="18">
        <f t="shared" ref="TI98:TI129" si="65">SUM(TV98,TW98,TX98,TY98,TZ98,UA98,UB98,UC98,UD98,UE98,UF98,UG98,UH98,UJ98)</f>
        <v>0</v>
      </c>
      <c r="TJ98" s="18">
        <f t="shared" ref="TJ98:TJ129" si="66">SUM(TA98,TB98,TC98,TD98,TE98,TF98,TG98,TM98,UK98,UL98,UM98,UN98,UO98,UP98,UR98)</f>
        <v>0</v>
      </c>
      <c r="TK98" s="18">
        <f t="shared" ref="TK98:TK129" si="67">SUM(US98,UT98,UU98,UV98,UW98,UX98,UY98,UZ98,VA98,VB98,VD98)</f>
        <v>0</v>
      </c>
      <c r="TL98" s="19" t="s">
        <v>611</v>
      </c>
      <c r="TM98" s="19" t="s">
        <v>611</v>
      </c>
      <c r="TO98" s="19" t="s">
        <v>611</v>
      </c>
      <c r="TQ98" s="17">
        <v>150164</v>
      </c>
      <c r="TR98" s="19" t="s">
        <v>611</v>
      </c>
      <c r="TT98" s="19" t="s">
        <v>611</v>
      </c>
      <c r="TU98" s="19" t="s">
        <v>611</v>
      </c>
      <c r="TW98" s="19" t="s">
        <v>611</v>
      </c>
      <c r="TY98" s="19" t="s">
        <v>611</v>
      </c>
      <c r="UB98" s="19" t="s">
        <v>611</v>
      </c>
      <c r="UD98" s="19" t="s">
        <v>611</v>
      </c>
      <c r="UH98" s="19" t="s">
        <v>611</v>
      </c>
      <c r="UI98" s="19" t="s">
        <v>611</v>
      </c>
      <c r="UJ98" s="19" t="s">
        <v>611</v>
      </c>
      <c r="UL98" s="19" t="s">
        <v>611</v>
      </c>
      <c r="UN98" s="19" t="s">
        <v>611</v>
      </c>
      <c r="UP98" s="19" t="s">
        <v>611</v>
      </c>
      <c r="UQ98" s="19" t="s">
        <v>611</v>
      </c>
      <c r="UR98" s="19" t="s">
        <v>611</v>
      </c>
      <c r="UT98" s="19" t="s">
        <v>611</v>
      </c>
      <c r="UV98" s="19" t="s">
        <v>611</v>
      </c>
      <c r="UX98" s="19" t="s">
        <v>611</v>
      </c>
      <c r="UZ98" s="19" t="s">
        <v>611</v>
      </c>
      <c r="VB98" s="19" t="s">
        <v>611</v>
      </c>
      <c r="VC98" s="19" t="s">
        <v>611</v>
      </c>
      <c r="VD98" s="19" t="s">
        <v>611</v>
      </c>
      <c r="VF98" s="19" t="s">
        <v>611</v>
      </c>
      <c r="VH98" s="19" t="s">
        <v>611</v>
      </c>
      <c r="VI98" s="18">
        <f t="shared" ref="VI98:VI129" si="68">SUM(VP98,VQ98,VR98,VS98,VT98,VV98)</f>
        <v>0</v>
      </c>
      <c r="VJ98" s="18">
        <f t="shared" ref="VJ98:VJ129" si="69">SUM(VW98,VX98,VY98,VZ98,WA98,WB98,WC98,WD98,WE98,WF98,WG98,WH98,WI98,WJ98,WK98,WL98,WM98,WN98,WO98,WP98,WQ98,WR98,WT98)</f>
        <v>0</v>
      </c>
      <c r="VK98" s="18">
        <f t="shared" ref="VK98:VK129" si="70">SUM(VE98,VF98,VG98,VH98,VM98,VO98,XG98,WV98,WW98,WX98,WY98,XA98)</f>
        <v>0</v>
      </c>
      <c r="VL98" s="18">
        <f t="shared" ref="VL98:VL129" si="71">SUM(XL98,XM98,XN98,XO98,XP98,XQ98,XR98,XS98,XT98,XU98,XV98,XW98,XY98)</f>
        <v>0</v>
      </c>
      <c r="VM98" s="19" t="s">
        <v>611</v>
      </c>
      <c r="VN98" s="19" t="s">
        <v>611</v>
      </c>
      <c r="VO98" s="19" t="s">
        <v>611</v>
      </c>
      <c r="VS98" s="19" t="s">
        <v>611</v>
      </c>
      <c r="VU98" s="19" t="s">
        <v>611</v>
      </c>
      <c r="VV98" s="19" t="s">
        <v>611</v>
      </c>
      <c r="VX98" s="19" t="s">
        <v>611</v>
      </c>
      <c r="VZ98" s="19" t="s">
        <v>611</v>
      </c>
      <c r="WB98" s="19" t="s">
        <v>611</v>
      </c>
      <c r="WD98" s="19" t="s">
        <v>611</v>
      </c>
      <c r="WG98" s="19" t="s">
        <v>611</v>
      </c>
      <c r="WI98" s="19" t="s">
        <v>611</v>
      </c>
      <c r="WK98" s="19" t="s">
        <v>611</v>
      </c>
      <c r="WM98" s="19" t="s">
        <v>611</v>
      </c>
      <c r="WP98" s="19" t="s">
        <v>611</v>
      </c>
      <c r="WR98" s="19" t="s">
        <v>611</v>
      </c>
      <c r="WT98" s="19" t="s">
        <v>611</v>
      </c>
      <c r="WV98" s="19" t="s">
        <v>611</v>
      </c>
      <c r="WX98" s="19" t="s">
        <v>611</v>
      </c>
      <c r="WZ98" s="19" t="s">
        <v>611</v>
      </c>
      <c r="XA98" s="19" t="s">
        <v>611</v>
      </c>
      <c r="XC98" s="19" t="s">
        <v>611</v>
      </c>
      <c r="XE98" s="19" t="s">
        <v>611</v>
      </c>
      <c r="XH98" s="19" t="s">
        <v>611</v>
      </c>
      <c r="XJ98" s="19" t="s">
        <v>611</v>
      </c>
      <c r="XL98" s="19" t="s">
        <v>611</v>
      </c>
      <c r="XM98" s="19" t="s">
        <v>611</v>
      </c>
      <c r="XO98" s="19" t="s">
        <v>611</v>
      </c>
      <c r="XQ98" s="19" t="s">
        <v>611</v>
      </c>
      <c r="XS98" s="19" t="s">
        <v>611</v>
      </c>
      <c r="XW98" s="19" t="s">
        <v>611</v>
      </c>
      <c r="XX98" s="19"/>
      <c r="XY98" s="19" t="s">
        <v>611</v>
      </c>
      <c r="XZ98" s="19" t="s">
        <v>2749</v>
      </c>
      <c r="YA98" s="17">
        <v>0</v>
      </c>
      <c r="YB98" s="19" t="s">
        <v>636</v>
      </c>
      <c r="YC98" s="19" t="s">
        <v>2750</v>
      </c>
      <c r="YD98" s="19" t="s">
        <v>615</v>
      </c>
    </row>
    <row r="99" spans="1:654" ht="15" customHeight="1">
      <c r="A99" s="17">
        <v>2024</v>
      </c>
      <c r="B99" s="17">
        <v>1005915</v>
      </c>
      <c r="C99" s="19" t="s">
        <v>2751</v>
      </c>
      <c r="D99" s="17">
        <v>14.25</v>
      </c>
      <c r="E99" s="19" t="s">
        <v>615</v>
      </c>
      <c r="F99" s="19" t="s">
        <v>890</v>
      </c>
      <c r="G99" s="22">
        <v>43344</v>
      </c>
      <c r="H99" s="19" t="s">
        <v>611</v>
      </c>
      <c r="I99" s="22"/>
      <c r="J99" s="19" t="s">
        <v>611</v>
      </c>
      <c r="K99" s="22"/>
      <c r="L99" s="19" t="s">
        <v>611</v>
      </c>
      <c r="M99" s="22"/>
      <c r="N99" s="19" t="s">
        <v>611</v>
      </c>
      <c r="O99" s="22"/>
      <c r="P99" s="19" t="s">
        <v>611</v>
      </c>
      <c r="Q99" s="22"/>
      <c r="R99" s="19" t="s">
        <v>611</v>
      </c>
      <c r="S99" s="22"/>
      <c r="T99" s="22" t="s">
        <v>890</v>
      </c>
      <c r="U99" s="19" t="s">
        <v>611</v>
      </c>
      <c r="V99" s="19" t="s">
        <v>2752</v>
      </c>
      <c r="W99" s="19" t="s">
        <v>611</v>
      </c>
      <c r="X99" s="19" t="s">
        <v>611</v>
      </c>
      <c r="Y99" s="19" t="s">
        <v>611</v>
      </c>
      <c r="Z99" s="19" t="s">
        <v>615</v>
      </c>
      <c r="AA99" s="19" t="s">
        <v>611</v>
      </c>
      <c r="AB99" s="22"/>
      <c r="AC99" s="19" t="s">
        <v>611</v>
      </c>
      <c r="AD99" s="22"/>
      <c r="AE99" s="19" t="s">
        <v>611</v>
      </c>
      <c r="AF99" s="22"/>
      <c r="AG99" s="19" t="s">
        <v>611</v>
      </c>
      <c r="AH99" s="22"/>
      <c r="AI99" s="19" t="s">
        <v>611</v>
      </c>
      <c r="AJ99" s="22"/>
      <c r="AK99" s="19" t="s">
        <v>611</v>
      </c>
      <c r="AL99" s="22"/>
      <c r="AM99" s="19" t="s">
        <v>616</v>
      </c>
      <c r="AN99" s="22">
        <v>41821</v>
      </c>
      <c r="AO99" s="18" t="s">
        <v>616</v>
      </c>
      <c r="AP99" s="19" t="s">
        <v>611</v>
      </c>
      <c r="AQ99" s="19" t="s">
        <v>2753</v>
      </c>
      <c r="AR99" s="19" t="s">
        <v>611</v>
      </c>
      <c r="AS99" s="19" t="s">
        <v>611</v>
      </c>
      <c r="AT99" s="19" t="s">
        <v>611</v>
      </c>
      <c r="AU99" s="18" t="s">
        <v>615</v>
      </c>
      <c r="AV99" s="19" t="s">
        <v>611</v>
      </c>
      <c r="AW99" s="19" t="s">
        <v>611</v>
      </c>
      <c r="AX99" s="19" t="s">
        <v>659</v>
      </c>
      <c r="AY99" s="19" t="s">
        <v>660</v>
      </c>
      <c r="AZ99" s="19" t="s">
        <v>619</v>
      </c>
      <c r="BA99" s="19" t="s">
        <v>611</v>
      </c>
      <c r="BB99" s="19" t="s">
        <v>611</v>
      </c>
      <c r="BC99" s="19" t="s">
        <v>615</v>
      </c>
      <c r="BD99" s="19" t="s">
        <v>611</v>
      </c>
      <c r="BE99" s="17">
        <v>10423</v>
      </c>
      <c r="BF99" s="17">
        <v>14467</v>
      </c>
      <c r="BG99" s="17">
        <v>24890</v>
      </c>
      <c r="BI99" s="19" t="s">
        <v>1135</v>
      </c>
      <c r="BJ99" s="17">
        <v>8525</v>
      </c>
      <c r="BK99" s="17">
        <v>16364</v>
      </c>
      <c r="BL99" s="19" t="s">
        <v>2754</v>
      </c>
      <c r="BM99" s="19" t="s">
        <v>611</v>
      </c>
      <c r="BN99" s="19" t="s">
        <v>611</v>
      </c>
      <c r="BO99" s="19" t="s">
        <v>611</v>
      </c>
      <c r="BP99" s="19" t="s">
        <v>611</v>
      </c>
      <c r="BQ99" s="19" t="s">
        <v>611</v>
      </c>
      <c r="BR99" s="19" t="s">
        <v>611</v>
      </c>
      <c r="BS99" s="19" t="s">
        <v>2755</v>
      </c>
      <c r="BT99" s="19" t="s">
        <v>615</v>
      </c>
      <c r="BY99" s="19" t="s">
        <v>611</v>
      </c>
      <c r="BZ99" s="19" t="s">
        <v>611</v>
      </c>
      <c r="CA99" s="19" t="s">
        <v>611</v>
      </c>
      <c r="CB99" s="19" t="s">
        <v>611</v>
      </c>
      <c r="CC99" s="19" t="s">
        <v>611</v>
      </c>
      <c r="CD99" s="19" t="s">
        <v>611</v>
      </c>
      <c r="CE99" s="19" t="s">
        <v>611</v>
      </c>
      <c r="CF99" s="19" t="s">
        <v>611</v>
      </c>
      <c r="CG99" s="19" t="s">
        <v>611</v>
      </c>
      <c r="CH99" s="19" t="s">
        <v>611</v>
      </c>
      <c r="CI99" s="19" t="s">
        <v>611</v>
      </c>
      <c r="CJ99" s="19" t="s">
        <v>611</v>
      </c>
      <c r="CK99" s="19" t="s">
        <v>611</v>
      </c>
      <c r="CL99" s="19" t="s">
        <v>1889</v>
      </c>
      <c r="CM99" s="19" t="s">
        <v>611</v>
      </c>
      <c r="CN99" s="19" t="s">
        <v>611</v>
      </c>
      <c r="CO99" s="19" t="s">
        <v>611</v>
      </c>
      <c r="CP99" s="19" t="s">
        <v>611</v>
      </c>
      <c r="CQ99" s="19" t="s">
        <v>611</v>
      </c>
      <c r="CR99" s="19" t="s">
        <v>611</v>
      </c>
      <c r="CS99" s="19" t="s">
        <v>611</v>
      </c>
      <c r="CT99" s="19" t="s">
        <v>611</v>
      </c>
      <c r="CU99" s="19" t="s">
        <v>2756</v>
      </c>
      <c r="CV99" s="17">
        <v>6473000</v>
      </c>
      <c r="CW99" s="17">
        <v>4735000</v>
      </c>
      <c r="CX99" s="17">
        <v>346000</v>
      </c>
      <c r="CY99" s="19" t="s">
        <v>611</v>
      </c>
      <c r="CZ99" s="19" t="s">
        <v>611</v>
      </c>
      <c r="DA99" s="19" t="s">
        <v>611</v>
      </c>
      <c r="DB99" s="19" t="s">
        <v>611</v>
      </c>
      <c r="DC99" s="19" t="s">
        <v>611</v>
      </c>
      <c r="DD99" s="19" t="s">
        <v>611</v>
      </c>
      <c r="DE99" s="19" t="s">
        <v>611</v>
      </c>
      <c r="DF99" s="19" t="s">
        <v>611</v>
      </c>
      <c r="DG99" s="19" t="s">
        <v>2756</v>
      </c>
      <c r="DH99" s="17">
        <v>6473000</v>
      </c>
      <c r="DI99" s="17">
        <v>4735000</v>
      </c>
      <c r="DJ99" s="17">
        <v>346000</v>
      </c>
      <c r="DK99" s="19" t="s">
        <v>611</v>
      </c>
      <c r="DL99" s="17">
        <v>45</v>
      </c>
      <c r="DM99" s="17">
        <v>2010</v>
      </c>
      <c r="DN99" s="17">
        <v>0</v>
      </c>
      <c r="DO99" s="17">
        <v>0</v>
      </c>
      <c r="DP99" s="17">
        <v>100</v>
      </c>
      <c r="DQ99" s="17">
        <v>2010</v>
      </c>
      <c r="DR99" s="19" t="s">
        <v>611</v>
      </c>
      <c r="DS99" s="19" t="s">
        <v>615</v>
      </c>
      <c r="DT99" s="18" t="s">
        <v>610</v>
      </c>
      <c r="DU99" s="18" t="s">
        <v>610</v>
      </c>
      <c r="DV99" s="18" t="s">
        <v>615</v>
      </c>
      <c r="DW99" s="19" t="s">
        <v>611</v>
      </c>
      <c r="DX99" s="19" t="s">
        <v>611</v>
      </c>
      <c r="DY99" s="19" t="s">
        <v>611</v>
      </c>
      <c r="DZ99" s="19" t="s">
        <v>611</v>
      </c>
      <c r="EA99" s="19" t="s">
        <v>611</v>
      </c>
      <c r="EB99" s="19" t="s">
        <v>611</v>
      </c>
      <c r="EC99" s="19" t="s">
        <v>611</v>
      </c>
      <c r="ED99" s="19" t="s">
        <v>611</v>
      </c>
      <c r="EE99" s="19" t="s">
        <v>623</v>
      </c>
      <c r="EF99" s="19" t="s">
        <v>2757</v>
      </c>
      <c r="EG99" s="19" t="s">
        <v>611</v>
      </c>
      <c r="EH99" s="19" t="s">
        <v>625</v>
      </c>
      <c r="EI99" s="19" t="s">
        <v>672</v>
      </c>
      <c r="EJ99" s="19" t="s">
        <v>611</v>
      </c>
      <c r="EK99" s="19" t="s">
        <v>849</v>
      </c>
      <c r="EL99" s="19" t="s">
        <v>611</v>
      </c>
      <c r="EM99" s="19" t="s">
        <v>611</v>
      </c>
      <c r="EN99" s="19" t="s">
        <v>626</v>
      </c>
      <c r="EO99" s="19" t="s">
        <v>611</v>
      </c>
      <c r="EP99" s="19" t="s">
        <v>1160</v>
      </c>
      <c r="EQ99" s="19" t="s">
        <v>611</v>
      </c>
      <c r="ER99" s="19" t="s">
        <v>611</v>
      </c>
      <c r="ES99" s="19" t="s">
        <v>611</v>
      </c>
      <c r="ET99" s="19" t="s">
        <v>611</v>
      </c>
      <c r="EU99" s="19" t="s">
        <v>611</v>
      </c>
      <c r="EV99" s="19" t="s">
        <v>611</v>
      </c>
      <c r="EW99" s="19" t="s">
        <v>611</v>
      </c>
      <c r="EX99" s="19" t="s">
        <v>611</v>
      </c>
      <c r="EY99" s="19" t="s">
        <v>611</v>
      </c>
      <c r="EZ99" s="19" t="s">
        <v>611</v>
      </c>
      <c r="FA99" s="19" t="s">
        <v>611</v>
      </c>
      <c r="FB99" s="19" t="s">
        <v>611</v>
      </c>
      <c r="FC99" s="19" t="s">
        <v>2758</v>
      </c>
      <c r="FD99" s="19" t="s">
        <v>611</v>
      </c>
      <c r="FE99" s="19" t="s">
        <v>611</v>
      </c>
      <c r="FF99" s="19" t="s">
        <v>611</v>
      </c>
      <c r="FG99" s="19" t="s">
        <v>611</v>
      </c>
      <c r="FH99" s="19" t="s">
        <v>611</v>
      </c>
      <c r="FI99" s="19" t="s">
        <v>611</v>
      </c>
      <c r="FJ99" s="19" t="s">
        <v>2759</v>
      </c>
      <c r="FK99" s="18" t="s">
        <v>2760</v>
      </c>
      <c r="FL99" s="18" t="s">
        <v>2758</v>
      </c>
      <c r="FM99" s="19" t="s">
        <v>625</v>
      </c>
      <c r="FN99" s="19" t="s">
        <v>672</v>
      </c>
      <c r="FO99" s="19" t="s">
        <v>611</v>
      </c>
      <c r="FP99" s="19" t="s">
        <v>611</v>
      </c>
      <c r="FQ99" s="19" t="s">
        <v>611</v>
      </c>
      <c r="FR99" s="19" t="s">
        <v>674</v>
      </c>
      <c r="FS99" s="19" t="s">
        <v>1107</v>
      </c>
      <c r="FT99" s="19" t="s">
        <v>611</v>
      </c>
      <c r="FU99" s="19" t="s">
        <v>611</v>
      </c>
      <c r="FV99" s="19" t="s">
        <v>630</v>
      </c>
      <c r="FW99" s="19" t="s">
        <v>611</v>
      </c>
      <c r="FX99" s="19" t="s">
        <v>611</v>
      </c>
      <c r="FY99" s="19" t="s">
        <v>676</v>
      </c>
      <c r="FZ99" s="19" t="s">
        <v>631</v>
      </c>
      <c r="GA99" s="19" t="s">
        <v>677</v>
      </c>
      <c r="GB99" s="19" t="s">
        <v>611</v>
      </c>
      <c r="GC99" s="19" t="s">
        <v>611</v>
      </c>
      <c r="GD99" s="19" t="s">
        <v>611</v>
      </c>
      <c r="GE99" s="19" t="s">
        <v>679</v>
      </c>
      <c r="GF99" s="19" t="s">
        <v>611</v>
      </c>
      <c r="GG99" s="19" t="s">
        <v>611</v>
      </c>
      <c r="GH99" s="19" t="s">
        <v>611</v>
      </c>
      <c r="GI99" s="19" t="s">
        <v>611</v>
      </c>
      <c r="GJ99" s="19" t="s">
        <v>611</v>
      </c>
      <c r="GK99" s="19" t="s">
        <v>611</v>
      </c>
      <c r="GL99" s="19" t="s">
        <v>611</v>
      </c>
      <c r="GM99" s="19" t="s">
        <v>611</v>
      </c>
      <c r="GN99" s="19" t="s">
        <v>611</v>
      </c>
      <c r="GO99" s="19" t="s">
        <v>611</v>
      </c>
      <c r="GP99" s="19" t="s">
        <v>611</v>
      </c>
      <c r="GQ99" s="19" t="s">
        <v>611</v>
      </c>
      <c r="GR99" s="19" t="s">
        <v>611</v>
      </c>
      <c r="GS99" s="19" t="s">
        <v>676</v>
      </c>
      <c r="GT99" s="19" t="s">
        <v>611</v>
      </c>
      <c r="GU99" s="19" t="s">
        <v>611</v>
      </c>
      <c r="GV99" s="19" t="s">
        <v>611</v>
      </c>
      <c r="GW99" s="19" t="s">
        <v>611</v>
      </c>
      <c r="GX99" s="19" t="s">
        <v>611</v>
      </c>
      <c r="GY99" s="19" t="s">
        <v>611</v>
      </c>
      <c r="GZ99" s="19" t="s">
        <v>611</v>
      </c>
      <c r="HA99" s="19" t="s">
        <v>2761</v>
      </c>
      <c r="HB99" s="18" t="s">
        <v>2762</v>
      </c>
      <c r="HC99" s="18" t="s">
        <v>2763</v>
      </c>
      <c r="HD99" s="19" t="s">
        <v>625</v>
      </c>
      <c r="HE99" s="19" t="s">
        <v>672</v>
      </c>
      <c r="HF99" s="19" t="s">
        <v>611</v>
      </c>
      <c r="HG99" s="19" t="s">
        <v>1338</v>
      </c>
      <c r="HH99" s="19" t="s">
        <v>611</v>
      </c>
      <c r="HI99" s="19" t="s">
        <v>694</v>
      </c>
      <c r="HJ99" s="19" t="s">
        <v>695</v>
      </c>
      <c r="HK99" s="19" t="s">
        <v>611</v>
      </c>
      <c r="HL99" s="19" t="s">
        <v>1339</v>
      </c>
      <c r="HM99" s="19" t="s">
        <v>611</v>
      </c>
      <c r="HN99" s="19" t="s">
        <v>696</v>
      </c>
      <c r="HO99" s="19" t="s">
        <v>697</v>
      </c>
      <c r="HP99" s="19" t="s">
        <v>939</v>
      </c>
      <c r="HQ99" s="19" t="s">
        <v>698</v>
      </c>
      <c r="HR99" s="19" t="s">
        <v>699</v>
      </c>
      <c r="HS99" s="19" t="s">
        <v>700</v>
      </c>
      <c r="HT99" s="19" t="s">
        <v>611</v>
      </c>
      <c r="HU99" s="19" t="s">
        <v>611</v>
      </c>
      <c r="HV99" s="19" t="s">
        <v>611</v>
      </c>
      <c r="HW99" s="19" t="s">
        <v>611</v>
      </c>
      <c r="HX99" s="19" t="s">
        <v>611</v>
      </c>
      <c r="HY99" s="19" t="s">
        <v>705</v>
      </c>
      <c r="HZ99" s="19" t="s">
        <v>706</v>
      </c>
      <c r="IA99" s="19" t="s">
        <v>611</v>
      </c>
      <c r="IB99" s="18" t="s">
        <v>2764</v>
      </c>
      <c r="IC99" s="18" t="s">
        <v>2765</v>
      </c>
      <c r="ID99" s="19" t="s">
        <v>2766</v>
      </c>
      <c r="IE99" s="19" t="s">
        <v>625</v>
      </c>
      <c r="IF99" s="19" t="s">
        <v>672</v>
      </c>
      <c r="IG99" s="19" t="s">
        <v>611</v>
      </c>
      <c r="IH99" s="18" t="s">
        <v>1141</v>
      </c>
      <c r="II99" s="19" t="s">
        <v>712</v>
      </c>
      <c r="IJ99" s="19" t="s">
        <v>1142</v>
      </c>
      <c r="IK99" s="19" t="s">
        <v>713</v>
      </c>
      <c r="IL99" s="19" t="s">
        <v>714</v>
      </c>
      <c r="IM99" s="19" t="s">
        <v>715</v>
      </c>
      <c r="IN99" s="19" t="s">
        <v>611</v>
      </c>
      <c r="IO99" s="19" t="s">
        <v>717</v>
      </c>
      <c r="IP99" s="19" t="s">
        <v>611</v>
      </c>
      <c r="IQ99" s="19" t="s">
        <v>718</v>
      </c>
      <c r="IR99" s="19" t="s">
        <v>719</v>
      </c>
      <c r="IS99" s="19" t="s">
        <v>720</v>
      </c>
      <c r="IT99" s="19" t="s">
        <v>611</v>
      </c>
      <c r="IU99" s="19" t="s">
        <v>721</v>
      </c>
      <c r="IV99" s="19" t="s">
        <v>855</v>
      </c>
      <c r="IW99" s="19" t="s">
        <v>713</v>
      </c>
      <c r="IX99" s="19" t="s">
        <v>714</v>
      </c>
      <c r="IY99" s="19" t="s">
        <v>722</v>
      </c>
      <c r="IZ99" s="19" t="s">
        <v>715</v>
      </c>
      <c r="JA99" s="19" t="s">
        <v>723</v>
      </c>
      <c r="JB99" s="19" t="s">
        <v>716</v>
      </c>
      <c r="JC99" s="19" t="s">
        <v>611</v>
      </c>
      <c r="JD99" s="19" t="s">
        <v>900</v>
      </c>
      <c r="JE99" s="19" t="s">
        <v>805</v>
      </c>
      <c r="JF99" s="19" t="s">
        <v>718</v>
      </c>
      <c r="JG99" s="19" t="s">
        <v>719</v>
      </c>
      <c r="JH99" s="19" t="s">
        <v>611</v>
      </c>
      <c r="JI99" s="19" t="s">
        <v>2767</v>
      </c>
      <c r="JJ99" s="18" t="s">
        <v>2768</v>
      </c>
      <c r="JK99" s="18" t="s">
        <v>2769</v>
      </c>
      <c r="JL99" s="19" t="s">
        <v>638</v>
      </c>
      <c r="JM99" s="17">
        <v>1.5</v>
      </c>
      <c r="JN99" s="19" t="s">
        <v>727</v>
      </c>
      <c r="JO99" s="17">
        <v>0.5</v>
      </c>
      <c r="JP99" s="19" t="s">
        <v>728</v>
      </c>
      <c r="JQ99" s="17">
        <v>1</v>
      </c>
      <c r="JR99" s="19" t="s">
        <v>729</v>
      </c>
      <c r="JS99" s="17">
        <v>4.5</v>
      </c>
      <c r="JT99" s="19" t="s">
        <v>611</v>
      </c>
      <c r="JU99" s="19" t="s">
        <v>730</v>
      </c>
      <c r="JV99" s="17">
        <v>50000</v>
      </c>
      <c r="JW99" s="19" t="s">
        <v>611</v>
      </c>
      <c r="JY99" s="19" t="s">
        <v>731</v>
      </c>
      <c r="JZ99" s="17">
        <v>50000</v>
      </c>
      <c r="KA99" s="19" t="s">
        <v>732</v>
      </c>
      <c r="KB99" s="17">
        <v>100000</v>
      </c>
      <c r="KC99" s="19" t="s">
        <v>611</v>
      </c>
      <c r="KD99" s="19" t="s">
        <v>611</v>
      </c>
      <c r="KF99" s="19" t="s">
        <v>611</v>
      </c>
      <c r="KH99" s="19" t="s">
        <v>610</v>
      </c>
      <c r="KI99" s="19" t="s">
        <v>611</v>
      </c>
      <c r="KJ99" s="19" t="s">
        <v>733</v>
      </c>
      <c r="KK99" s="19" t="s">
        <v>611</v>
      </c>
      <c r="KL99" s="19" t="s">
        <v>611</v>
      </c>
      <c r="KM99" s="19" t="s">
        <v>611</v>
      </c>
      <c r="KN99" s="19" t="s">
        <v>734</v>
      </c>
      <c r="KO99" s="19" t="s">
        <v>641</v>
      </c>
      <c r="KP99" s="19" t="s">
        <v>735</v>
      </c>
      <c r="KQ99" s="19" t="s">
        <v>611</v>
      </c>
      <c r="KR99" s="19" t="s">
        <v>642</v>
      </c>
      <c r="KS99" s="19" t="s">
        <v>2770</v>
      </c>
      <c r="KT99" s="19" t="s">
        <v>737</v>
      </c>
      <c r="KU99" s="19" t="s">
        <v>2771</v>
      </c>
      <c r="KV99" s="19" t="s">
        <v>739</v>
      </c>
      <c r="KW99" s="19" t="s">
        <v>2772</v>
      </c>
      <c r="KX99" s="19" t="s">
        <v>644</v>
      </c>
      <c r="KY99" s="19" t="s">
        <v>2773</v>
      </c>
      <c r="KZ99" s="19" t="s">
        <v>742</v>
      </c>
      <c r="LA99" s="19" t="s">
        <v>2774</v>
      </c>
      <c r="LB99" s="19" t="s">
        <v>744</v>
      </c>
      <c r="LC99" s="19" t="s">
        <v>2775</v>
      </c>
      <c r="LD99" s="19" t="s">
        <v>815</v>
      </c>
      <c r="LE99" s="19" t="s">
        <v>2776</v>
      </c>
      <c r="LF99" s="19" t="s">
        <v>746</v>
      </c>
      <c r="LG99" s="19" t="s">
        <v>2777</v>
      </c>
      <c r="LH99" s="19" t="s">
        <v>748</v>
      </c>
      <c r="LI99" s="19" t="s">
        <v>2778</v>
      </c>
      <c r="LJ99" s="19" t="s">
        <v>750</v>
      </c>
      <c r="LK99" s="19" t="s">
        <v>2778</v>
      </c>
      <c r="LL99" s="19" t="s">
        <v>752</v>
      </c>
      <c r="LM99" s="19" t="s">
        <v>2779</v>
      </c>
      <c r="LN99" s="19" t="s">
        <v>754</v>
      </c>
      <c r="LO99" s="19" t="s">
        <v>2780</v>
      </c>
      <c r="LP99" s="19" t="s">
        <v>756</v>
      </c>
      <c r="LQ99" s="19" t="s">
        <v>2781</v>
      </c>
      <c r="LR99" s="19" t="s">
        <v>611</v>
      </c>
      <c r="LS99" s="19" t="s">
        <v>611</v>
      </c>
      <c r="LT99" s="19" t="s">
        <v>611</v>
      </c>
      <c r="LU99" s="19" t="s">
        <v>758</v>
      </c>
      <c r="LV99" s="19" t="s">
        <v>759</v>
      </c>
      <c r="LW99" s="19" t="s">
        <v>760</v>
      </c>
      <c r="LX99" s="19" t="s">
        <v>761</v>
      </c>
      <c r="LY99" s="19" t="s">
        <v>762</v>
      </c>
      <c r="LZ99" s="19" t="s">
        <v>763</v>
      </c>
      <c r="MA99" s="19" t="s">
        <v>764</v>
      </c>
      <c r="MB99" s="19" t="s">
        <v>765</v>
      </c>
      <c r="MC99" s="19" t="s">
        <v>766</v>
      </c>
      <c r="MD99" s="19" t="s">
        <v>767</v>
      </c>
      <c r="ME99" s="19" t="s">
        <v>768</v>
      </c>
      <c r="MF99" s="19" t="s">
        <v>769</v>
      </c>
      <c r="MG99" s="19" t="s">
        <v>646</v>
      </c>
      <c r="MH99" s="19" t="s">
        <v>611</v>
      </c>
      <c r="MI99" s="19" t="s">
        <v>2782</v>
      </c>
      <c r="MJ99" s="19" t="s">
        <v>2783</v>
      </c>
      <c r="MK99" s="19" t="s">
        <v>771</v>
      </c>
      <c r="ML99" s="19" t="s">
        <v>772</v>
      </c>
      <c r="MM99" s="19" t="s">
        <v>647</v>
      </c>
      <c r="MN99" s="19" t="s">
        <v>611</v>
      </c>
      <c r="MO99" s="19" t="s">
        <v>615</v>
      </c>
      <c r="MP99" s="19" t="s">
        <v>611</v>
      </c>
      <c r="MQ99" s="19" t="s">
        <v>611</v>
      </c>
      <c r="MR99" s="19" t="s">
        <v>611</v>
      </c>
      <c r="MS99" s="19" t="s">
        <v>611</v>
      </c>
      <c r="MT99" s="19" t="s">
        <v>611</v>
      </c>
      <c r="MU99" s="19" t="s">
        <v>611</v>
      </c>
      <c r="MV99" s="19" t="s">
        <v>611</v>
      </c>
      <c r="MW99" s="19" t="s">
        <v>611</v>
      </c>
      <c r="MX99" s="19" t="s">
        <v>615</v>
      </c>
      <c r="MY99" s="19" t="s">
        <v>611</v>
      </c>
      <c r="MZ99" s="19" t="s">
        <v>611</v>
      </c>
      <c r="NA99" s="19" t="s">
        <v>611</v>
      </c>
      <c r="NB99" s="19" t="s">
        <v>611</v>
      </c>
      <c r="NC99" s="19" t="s">
        <v>611</v>
      </c>
      <c r="ND99" s="19" t="s">
        <v>611</v>
      </c>
      <c r="NE99" s="19" t="s">
        <v>611</v>
      </c>
      <c r="NF99" s="19" t="s">
        <v>611</v>
      </c>
      <c r="NG99" s="19" t="s">
        <v>611</v>
      </c>
      <c r="NH99" s="19" t="s">
        <v>611</v>
      </c>
      <c r="NI99" s="19" t="s">
        <v>774</v>
      </c>
      <c r="NJ99" s="19" t="s">
        <v>611</v>
      </c>
      <c r="NK99" s="19" t="s">
        <v>776</v>
      </c>
      <c r="NL99" s="19" t="s">
        <v>611</v>
      </c>
      <c r="NM99" s="19" t="s">
        <v>611</v>
      </c>
      <c r="NN99" s="19" t="s">
        <v>611</v>
      </c>
      <c r="NO99" s="19" t="s">
        <v>2784</v>
      </c>
      <c r="NP99" s="18">
        <f t="shared" si="54"/>
        <v>52218</v>
      </c>
      <c r="NQ99" s="18">
        <f t="shared" si="55"/>
        <v>0</v>
      </c>
      <c r="NR99" s="18">
        <f>SUM(OD99,QD99)</f>
        <v>0</v>
      </c>
      <c r="NS99" s="18">
        <f>SUM(OE99,QE99)</f>
        <v>0</v>
      </c>
      <c r="NT99" s="18">
        <f>SUM(OF99,QF99)</f>
        <v>52218</v>
      </c>
      <c r="NU99" s="18">
        <f>SUM(OG99,QG99)</f>
        <v>0</v>
      </c>
      <c r="NV99" s="17">
        <v>680299</v>
      </c>
      <c r="NW99" s="17">
        <v>52218</v>
      </c>
      <c r="OD99" s="18">
        <f t="shared" si="56"/>
        <v>0</v>
      </c>
      <c r="OE99" s="18">
        <f>SUM(OR99,OS99,OT99,OU99,OV99,OW99,OX99,OY99,OZ99,PA99,PB99,PC99,PD99,PE99)</f>
        <v>0</v>
      </c>
      <c r="OF99" s="18">
        <f>SUM(NW99,NX99,NY99,NZ99,OA99,OB99,OC99,OI99,PF99,PG99,PH99,PI99,PJ99,PK99,PM99)</f>
        <v>52218</v>
      </c>
      <c r="OG99" s="18">
        <f t="shared" si="57"/>
        <v>0</v>
      </c>
      <c r="OH99" s="19"/>
      <c r="OI99" s="18" t="s">
        <v>611</v>
      </c>
      <c r="OQ99" s="19" t="s">
        <v>611</v>
      </c>
      <c r="PE99" s="19" t="s">
        <v>611</v>
      </c>
      <c r="PL99" s="19" t="s">
        <v>611</v>
      </c>
      <c r="PM99" s="19" t="s">
        <v>611</v>
      </c>
      <c r="PX99" s="19" t="s">
        <v>611</v>
      </c>
      <c r="PY99" s="19" t="s">
        <v>611</v>
      </c>
      <c r="QD99" s="18">
        <f t="shared" si="58"/>
        <v>0</v>
      </c>
      <c r="QE99" s="18">
        <f t="shared" si="59"/>
        <v>0</v>
      </c>
      <c r="QF99" s="18">
        <f t="shared" si="60"/>
        <v>0</v>
      </c>
      <c r="QG99" s="18">
        <f t="shared" si="61"/>
        <v>0</v>
      </c>
      <c r="QI99" s="19" t="s">
        <v>611</v>
      </c>
      <c r="QJ99" s="19" t="s">
        <v>611</v>
      </c>
      <c r="QP99" s="19" t="s">
        <v>611</v>
      </c>
      <c r="QQ99" s="18" t="s">
        <v>611</v>
      </c>
      <c r="RN99" s="19" t="s">
        <v>611</v>
      </c>
      <c r="RO99" s="19" t="s">
        <v>611</v>
      </c>
      <c r="RP99" s="19" t="s">
        <v>611</v>
      </c>
      <c r="RU99" s="19" t="s">
        <v>611</v>
      </c>
      <c r="RV99" s="19" t="s">
        <v>611</v>
      </c>
      <c r="SE99" s="19" t="s">
        <v>611</v>
      </c>
      <c r="SF99" s="19" t="s">
        <v>611</v>
      </c>
      <c r="SS99" s="19" t="s">
        <v>611</v>
      </c>
      <c r="ST99" s="19" t="s">
        <v>611</v>
      </c>
      <c r="SU99" s="19" t="s">
        <v>2785</v>
      </c>
      <c r="SV99" s="19" t="s">
        <v>611</v>
      </c>
      <c r="SW99" s="19" t="s">
        <v>2786</v>
      </c>
      <c r="SX99" s="18">
        <f t="shared" si="62"/>
        <v>0</v>
      </c>
      <c r="SY99" s="18">
        <f t="shared" si="63"/>
        <v>115000</v>
      </c>
      <c r="SZ99" s="19" t="s">
        <v>611</v>
      </c>
      <c r="TH99" s="18">
        <f t="shared" si="64"/>
        <v>0</v>
      </c>
      <c r="TI99" s="18">
        <f t="shared" si="65"/>
        <v>0</v>
      </c>
      <c r="TJ99" s="18">
        <f t="shared" si="66"/>
        <v>0</v>
      </c>
      <c r="TK99" s="18">
        <f t="shared" si="67"/>
        <v>0</v>
      </c>
      <c r="TL99" s="19" t="s">
        <v>611</v>
      </c>
      <c r="TM99" s="19" t="s">
        <v>611</v>
      </c>
      <c r="TT99" s="19" t="s">
        <v>611</v>
      </c>
      <c r="TU99" s="19" t="s">
        <v>611</v>
      </c>
      <c r="UI99" s="19" t="s">
        <v>611</v>
      </c>
      <c r="UJ99" s="19" t="s">
        <v>611</v>
      </c>
      <c r="UQ99" s="19" t="s">
        <v>611</v>
      </c>
      <c r="UR99" s="19" t="s">
        <v>611</v>
      </c>
      <c r="VC99" s="19" t="s">
        <v>611</v>
      </c>
      <c r="VD99" s="19" t="s">
        <v>611</v>
      </c>
      <c r="VI99" s="18">
        <f t="shared" si="68"/>
        <v>65000</v>
      </c>
      <c r="VJ99" s="18">
        <f t="shared" si="69"/>
        <v>50000</v>
      </c>
      <c r="VK99" s="18">
        <f t="shared" si="70"/>
        <v>0</v>
      </c>
      <c r="VL99" s="18">
        <f t="shared" si="71"/>
        <v>0</v>
      </c>
      <c r="VN99" s="19" t="s">
        <v>611</v>
      </c>
      <c r="VO99" s="19" t="s">
        <v>611</v>
      </c>
      <c r="VU99" s="19" t="s">
        <v>2787</v>
      </c>
      <c r="VV99" s="18">
        <f>50000+15000</f>
        <v>65000</v>
      </c>
      <c r="WS99" s="19" t="s">
        <v>2788</v>
      </c>
      <c r="WT99" s="17">
        <v>50000</v>
      </c>
      <c r="WU99" s="19" t="s">
        <v>611</v>
      </c>
      <c r="WZ99" s="19" t="s">
        <v>611</v>
      </c>
      <c r="XA99" s="19" t="s">
        <v>611</v>
      </c>
      <c r="XJ99" s="19" t="s">
        <v>611</v>
      </c>
      <c r="XK99" s="19" t="s">
        <v>611</v>
      </c>
      <c r="XX99" s="19" t="s">
        <v>611</v>
      </c>
      <c r="XY99" s="19" t="s">
        <v>611</v>
      </c>
      <c r="XZ99" s="19" t="s">
        <v>2789</v>
      </c>
      <c r="YA99" s="17">
        <v>100000</v>
      </c>
      <c r="YB99" s="19" t="s">
        <v>2790</v>
      </c>
      <c r="YC99" s="19" t="s">
        <v>2791</v>
      </c>
      <c r="YD99" s="19" t="s">
        <v>615</v>
      </c>
    </row>
    <row r="100" spans="1:654" ht="15" customHeight="1">
      <c r="A100" s="17">
        <v>2024</v>
      </c>
      <c r="B100" s="17">
        <v>5905037</v>
      </c>
      <c r="C100" s="19" t="s">
        <v>2792</v>
      </c>
      <c r="D100" s="17">
        <v>0.1</v>
      </c>
      <c r="E100" s="19" t="s">
        <v>610</v>
      </c>
      <c r="F100" s="19" t="s">
        <v>611</v>
      </c>
      <c r="G100" s="22"/>
      <c r="H100" s="19" t="s">
        <v>611</v>
      </c>
      <c r="I100" s="22"/>
      <c r="J100" s="19" t="s">
        <v>611</v>
      </c>
      <c r="K100" s="22"/>
      <c r="L100" s="19" t="s">
        <v>611</v>
      </c>
      <c r="M100" s="22"/>
      <c r="N100" s="19" t="s">
        <v>611</v>
      </c>
      <c r="O100" s="22"/>
      <c r="P100" s="19" t="s">
        <v>611</v>
      </c>
      <c r="Q100" s="22"/>
      <c r="R100" s="19" t="s">
        <v>611</v>
      </c>
      <c r="S100" s="22"/>
      <c r="T100" s="22" t="s">
        <v>612</v>
      </c>
      <c r="U100" s="19" t="s">
        <v>611</v>
      </c>
      <c r="V100" s="19" t="s">
        <v>611</v>
      </c>
      <c r="W100" s="19" t="s">
        <v>611</v>
      </c>
      <c r="X100" s="19" t="s">
        <v>611</v>
      </c>
      <c r="Y100" s="19" t="s">
        <v>614</v>
      </c>
      <c r="Z100" s="19" t="s">
        <v>610</v>
      </c>
      <c r="AA100" s="19" t="s">
        <v>611</v>
      </c>
      <c r="AB100" s="22"/>
      <c r="AC100" s="19" t="s">
        <v>611</v>
      </c>
      <c r="AD100" s="22"/>
      <c r="AE100" s="19" t="s">
        <v>611</v>
      </c>
      <c r="AF100" s="22"/>
      <c r="AG100" s="19" t="s">
        <v>611</v>
      </c>
      <c r="AH100" s="22"/>
      <c r="AI100" s="19" t="s">
        <v>611</v>
      </c>
      <c r="AJ100" s="22"/>
      <c r="AK100" s="19" t="s">
        <v>611</v>
      </c>
      <c r="AL100" s="22"/>
      <c r="AM100" s="19" t="s">
        <v>611</v>
      </c>
      <c r="AN100" s="22"/>
      <c r="AO100" s="22" t="s">
        <v>612</v>
      </c>
      <c r="AP100" s="19" t="s">
        <v>611</v>
      </c>
      <c r="AQ100" s="19" t="s">
        <v>611</v>
      </c>
      <c r="AR100" s="19" t="s">
        <v>611</v>
      </c>
      <c r="AS100" s="19" t="s">
        <v>613</v>
      </c>
      <c r="AT100" s="19" t="s">
        <v>611</v>
      </c>
      <c r="AU100" s="18" t="s">
        <v>610</v>
      </c>
      <c r="AV100" s="19" t="s">
        <v>617</v>
      </c>
      <c r="AW100" s="19" t="s">
        <v>618</v>
      </c>
      <c r="AX100" s="19" t="s">
        <v>611</v>
      </c>
      <c r="AY100" s="19" t="s">
        <v>611</v>
      </c>
      <c r="AZ100" s="19" t="s">
        <v>619</v>
      </c>
      <c r="BA100" s="19" t="s">
        <v>611</v>
      </c>
      <c r="BB100" s="19" t="s">
        <v>611</v>
      </c>
      <c r="BC100" s="19" t="s">
        <v>615</v>
      </c>
      <c r="BD100" s="19" t="s">
        <v>611</v>
      </c>
      <c r="BE100" s="17">
        <v>92.8</v>
      </c>
      <c r="BF100" s="17">
        <v>0</v>
      </c>
      <c r="BG100" s="17">
        <v>92.8</v>
      </c>
      <c r="BI100" s="19" t="s">
        <v>661</v>
      </c>
      <c r="BL100" s="19" t="s">
        <v>611</v>
      </c>
      <c r="BM100" s="19" t="s">
        <v>611</v>
      </c>
      <c r="BN100" s="19" t="s">
        <v>611</v>
      </c>
      <c r="BO100" s="19" t="s">
        <v>611</v>
      </c>
      <c r="BP100" s="19" t="s">
        <v>611</v>
      </c>
      <c r="BQ100" s="19" t="s">
        <v>611</v>
      </c>
      <c r="BR100" s="19" t="s">
        <v>611</v>
      </c>
      <c r="BS100" s="19" t="s">
        <v>611</v>
      </c>
      <c r="BT100" s="19" t="s">
        <v>610</v>
      </c>
      <c r="BY100" s="19" t="s">
        <v>611</v>
      </c>
      <c r="BZ100" s="19" t="s">
        <v>611</v>
      </c>
      <c r="CA100" s="19" t="s">
        <v>611</v>
      </c>
      <c r="CB100" s="19" t="s">
        <v>611</v>
      </c>
      <c r="CC100" s="19" t="s">
        <v>611</v>
      </c>
      <c r="CD100" s="19" t="s">
        <v>611</v>
      </c>
      <c r="CE100" s="19" t="s">
        <v>611</v>
      </c>
      <c r="CF100" s="19" t="s">
        <v>611</v>
      </c>
      <c r="CG100" s="19" t="s">
        <v>611</v>
      </c>
      <c r="CH100" s="19" t="s">
        <v>611</v>
      </c>
      <c r="CI100" s="19" t="s">
        <v>611</v>
      </c>
      <c r="CJ100" s="19" t="s">
        <v>611</v>
      </c>
      <c r="CK100" s="19" t="s">
        <v>611</v>
      </c>
      <c r="CL100" s="19" t="s">
        <v>611</v>
      </c>
      <c r="CM100" s="19" t="s">
        <v>611</v>
      </c>
      <c r="CN100" s="19" t="s">
        <v>611</v>
      </c>
      <c r="CO100" s="19" t="s">
        <v>611</v>
      </c>
      <c r="CP100" s="19" t="s">
        <v>611</v>
      </c>
      <c r="CQ100" s="19" t="s">
        <v>622</v>
      </c>
      <c r="CR100" s="19" t="s">
        <v>611</v>
      </c>
      <c r="CS100" s="19" t="s">
        <v>611</v>
      </c>
      <c r="CT100" s="19" t="s">
        <v>610</v>
      </c>
      <c r="CU100" s="19" t="s">
        <v>611</v>
      </c>
      <c r="CY100" s="19" t="s">
        <v>611</v>
      </c>
      <c r="CZ100" s="19" t="s">
        <v>611</v>
      </c>
      <c r="DA100" s="19" t="s">
        <v>611</v>
      </c>
      <c r="DB100" s="19" t="s">
        <v>611</v>
      </c>
      <c r="DC100" s="19" t="s">
        <v>611</v>
      </c>
      <c r="DD100" s="19" t="s">
        <v>611</v>
      </c>
      <c r="DE100" s="19" t="s">
        <v>611</v>
      </c>
      <c r="DF100" s="19" t="s">
        <v>611</v>
      </c>
      <c r="DG100" s="19" t="s">
        <v>611</v>
      </c>
      <c r="DK100" s="19" t="s">
        <v>611</v>
      </c>
      <c r="DL100" s="17">
        <v>0</v>
      </c>
      <c r="DM100" s="17">
        <v>0</v>
      </c>
      <c r="DN100" s="17">
        <v>0</v>
      </c>
      <c r="DO100" s="17">
        <v>0</v>
      </c>
      <c r="DP100" s="17">
        <v>0</v>
      </c>
      <c r="DQ100" s="17">
        <v>0</v>
      </c>
      <c r="DR100" s="19" t="s">
        <v>611</v>
      </c>
      <c r="DS100" s="19" t="s">
        <v>610</v>
      </c>
      <c r="DT100" s="18" t="s">
        <v>610</v>
      </c>
      <c r="DU100" s="18" t="s">
        <v>610</v>
      </c>
      <c r="DV100" s="18" t="s">
        <v>610</v>
      </c>
      <c r="DW100" s="19" t="s">
        <v>610</v>
      </c>
      <c r="DX100" s="19" t="s">
        <v>611</v>
      </c>
      <c r="DY100" s="19" t="s">
        <v>611</v>
      </c>
      <c r="DZ100" s="19" t="s">
        <v>611</v>
      </c>
      <c r="EA100" s="19" t="s">
        <v>791</v>
      </c>
      <c r="EB100" s="19" t="s">
        <v>848</v>
      </c>
      <c r="EC100" s="19" t="s">
        <v>667</v>
      </c>
      <c r="ED100" s="19" t="s">
        <v>611</v>
      </c>
      <c r="EE100" s="19" t="s">
        <v>611</v>
      </c>
      <c r="EF100" s="19" t="s">
        <v>611</v>
      </c>
      <c r="EG100" s="19" t="s">
        <v>611</v>
      </c>
      <c r="EH100" s="19" t="s">
        <v>625</v>
      </c>
      <c r="EI100" s="19" t="s">
        <v>611</v>
      </c>
      <c r="EJ100" s="19" t="s">
        <v>611</v>
      </c>
      <c r="EK100" s="19" t="s">
        <v>611</v>
      </c>
      <c r="EL100" s="19" t="s">
        <v>611</v>
      </c>
      <c r="EM100" s="19" t="s">
        <v>611</v>
      </c>
      <c r="EN100" s="19" t="s">
        <v>626</v>
      </c>
      <c r="EO100" s="19" t="s">
        <v>611</v>
      </c>
      <c r="EP100" s="19" t="s">
        <v>611</v>
      </c>
      <c r="EQ100" s="19" t="s">
        <v>611</v>
      </c>
      <c r="ER100" s="19" t="s">
        <v>611</v>
      </c>
      <c r="ES100" s="19" t="s">
        <v>611</v>
      </c>
      <c r="ET100" s="19" t="s">
        <v>611</v>
      </c>
      <c r="EU100" s="19" t="s">
        <v>611</v>
      </c>
      <c r="EV100" s="19" t="s">
        <v>611</v>
      </c>
      <c r="EW100" s="19" t="s">
        <v>611</v>
      </c>
      <c r="EX100" s="19" t="s">
        <v>611</v>
      </c>
      <c r="EY100" s="19" t="s">
        <v>611</v>
      </c>
      <c r="EZ100" s="19" t="s">
        <v>611</v>
      </c>
      <c r="FA100" s="19" t="s">
        <v>611</v>
      </c>
      <c r="FB100" s="19" t="s">
        <v>611</v>
      </c>
      <c r="FC100" s="19" t="s">
        <v>611</v>
      </c>
      <c r="FD100" s="19" t="s">
        <v>611</v>
      </c>
      <c r="FE100" s="19" t="s">
        <v>611</v>
      </c>
      <c r="FF100" s="19" t="s">
        <v>611</v>
      </c>
      <c r="FG100" s="19" t="s">
        <v>611</v>
      </c>
      <c r="FH100" s="19" t="s">
        <v>611</v>
      </c>
      <c r="FI100" s="19" t="s">
        <v>611</v>
      </c>
      <c r="FJ100" s="19" t="s">
        <v>2793</v>
      </c>
      <c r="FK100" s="18" t="s">
        <v>628</v>
      </c>
      <c r="FL100" s="18"/>
      <c r="FM100" s="19" t="s">
        <v>625</v>
      </c>
      <c r="FN100" s="19" t="s">
        <v>611</v>
      </c>
      <c r="FO100" s="19" t="s">
        <v>611</v>
      </c>
      <c r="FP100" s="19" t="s">
        <v>611</v>
      </c>
      <c r="FQ100" s="19" t="s">
        <v>611</v>
      </c>
      <c r="FR100" s="19" t="s">
        <v>611</v>
      </c>
      <c r="FS100" s="19" t="s">
        <v>611</v>
      </c>
      <c r="FT100" s="19" t="s">
        <v>611</v>
      </c>
      <c r="FU100" s="19" t="s">
        <v>611</v>
      </c>
      <c r="FV100" s="19" t="s">
        <v>611</v>
      </c>
      <c r="FW100" s="19" t="s">
        <v>611</v>
      </c>
      <c r="FX100" s="19" t="s">
        <v>611</v>
      </c>
      <c r="FY100" s="19" t="s">
        <v>676</v>
      </c>
      <c r="FZ100" s="19" t="s">
        <v>611</v>
      </c>
      <c r="GA100" s="19" t="s">
        <v>611</v>
      </c>
      <c r="GB100" s="19" t="s">
        <v>611</v>
      </c>
      <c r="GC100" s="19" t="s">
        <v>611</v>
      </c>
      <c r="GD100" s="19" t="s">
        <v>611</v>
      </c>
      <c r="GE100" s="19" t="s">
        <v>611</v>
      </c>
      <c r="GF100" s="19" t="s">
        <v>611</v>
      </c>
      <c r="GG100" s="19" t="s">
        <v>611</v>
      </c>
      <c r="GH100" s="19" t="s">
        <v>611</v>
      </c>
      <c r="GI100" s="19" t="s">
        <v>611</v>
      </c>
      <c r="GJ100" s="19" t="s">
        <v>611</v>
      </c>
      <c r="GK100" s="19" t="s">
        <v>611</v>
      </c>
      <c r="GL100" s="19" t="s">
        <v>611</v>
      </c>
      <c r="GM100" s="19" t="s">
        <v>611</v>
      </c>
      <c r="GN100" s="19" t="s">
        <v>611</v>
      </c>
      <c r="GO100" s="19" t="s">
        <v>611</v>
      </c>
      <c r="GP100" s="19" t="s">
        <v>611</v>
      </c>
      <c r="GQ100" s="19" t="s">
        <v>611</v>
      </c>
      <c r="GR100" s="19" t="s">
        <v>611</v>
      </c>
      <c r="GS100" s="19" t="s">
        <v>611</v>
      </c>
      <c r="GT100" s="19" t="s">
        <v>611</v>
      </c>
      <c r="GU100" s="19" t="s">
        <v>611</v>
      </c>
      <c r="GV100" s="19" t="s">
        <v>611</v>
      </c>
      <c r="GW100" s="19" t="s">
        <v>611</v>
      </c>
      <c r="GX100" s="19" t="s">
        <v>611</v>
      </c>
      <c r="GY100" s="19" t="s">
        <v>611</v>
      </c>
      <c r="GZ100" s="19" t="s">
        <v>611</v>
      </c>
      <c r="HA100" s="19" t="s">
        <v>2794</v>
      </c>
      <c r="HB100" s="18" t="s">
        <v>2107</v>
      </c>
      <c r="HC100" s="18"/>
      <c r="HD100" s="19" t="s">
        <v>625</v>
      </c>
      <c r="HE100" s="19" t="s">
        <v>611</v>
      </c>
      <c r="HF100" s="19" t="s">
        <v>611</v>
      </c>
      <c r="HG100" s="19" t="s">
        <v>611</v>
      </c>
      <c r="HH100" s="19" t="s">
        <v>611</v>
      </c>
      <c r="HI100" s="19" t="s">
        <v>611</v>
      </c>
      <c r="HJ100" s="19" t="s">
        <v>611</v>
      </c>
      <c r="HK100" s="19" t="s">
        <v>611</v>
      </c>
      <c r="HL100" s="19" t="s">
        <v>611</v>
      </c>
      <c r="HM100" s="19" t="s">
        <v>2795</v>
      </c>
      <c r="HN100" s="19" t="s">
        <v>611</v>
      </c>
      <c r="HO100" s="19" t="s">
        <v>611</v>
      </c>
      <c r="HP100" s="19" t="s">
        <v>611</v>
      </c>
      <c r="HQ100" s="19" t="s">
        <v>611</v>
      </c>
      <c r="HR100" s="19" t="s">
        <v>611</v>
      </c>
      <c r="HS100" s="19" t="s">
        <v>611</v>
      </c>
      <c r="HT100" s="19" t="s">
        <v>611</v>
      </c>
      <c r="HU100" s="19" t="s">
        <v>611</v>
      </c>
      <c r="HV100" s="19" t="s">
        <v>611</v>
      </c>
      <c r="HW100" s="19" t="s">
        <v>611</v>
      </c>
      <c r="HX100" s="19" t="s">
        <v>611</v>
      </c>
      <c r="HY100" s="19" t="s">
        <v>611</v>
      </c>
      <c r="HZ100" s="19" t="s">
        <v>611</v>
      </c>
      <c r="IA100" s="19" t="s">
        <v>611</v>
      </c>
      <c r="IB100" s="18" t="s">
        <v>2796</v>
      </c>
      <c r="IC100" s="18"/>
      <c r="ID100" s="19" t="s">
        <v>2797</v>
      </c>
      <c r="IE100" s="19" t="s">
        <v>611</v>
      </c>
      <c r="IF100" s="19" t="s">
        <v>611</v>
      </c>
      <c r="IG100" s="19" t="s">
        <v>634</v>
      </c>
      <c r="IH100" s="18" t="s">
        <v>721</v>
      </c>
      <c r="II100" s="19" t="s">
        <v>611</v>
      </c>
      <c r="IJ100" s="19" t="s">
        <v>611</v>
      </c>
      <c r="IK100" s="19" t="s">
        <v>611</v>
      </c>
      <c r="IL100" s="19" t="s">
        <v>611</v>
      </c>
      <c r="IM100" s="19" t="s">
        <v>611</v>
      </c>
      <c r="IN100" s="19" t="s">
        <v>611</v>
      </c>
      <c r="IO100" s="19" t="s">
        <v>611</v>
      </c>
      <c r="IP100" s="19" t="s">
        <v>611</v>
      </c>
      <c r="IQ100" s="19" t="s">
        <v>611</v>
      </c>
      <c r="IR100" s="19" t="s">
        <v>611</v>
      </c>
      <c r="IS100" s="19" t="s">
        <v>611</v>
      </c>
      <c r="IT100" s="19" t="s">
        <v>611</v>
      </c>
      <c r="IU100" s="19" t="s">
        <v>611</v>
      </c>
      <c r="IV100" s="19" t="s">
        <v>611</v>
      </c>
      <c r="IW100" s="19" t="s">
        <v>611</v>
      </c>
      <c r="IX100" s="19" t="s">
        <v>611</v>
      </c>
      <c r="IY100" s="19" t="s">
        <v>611</v>
      </c>
      <c r="IZ100" s="19" t="s">
        <v>611</v>
      </c>
      <c r="JA100" s="19" t="s">
        <v>611</v>
      </c>
      <c r="JB100" s="19" t="s">
        <v>611</v>
      </c>
      <c r="JC100" s="19" t="s">
        <v>611</v>
      </c>
      <c r="JD100" s="19" t="s">
        <v>611</v>
      </c>
      <c r="JE100" s="19" t="s">
        <v>611</v>
      </c>
      <c r="JF100" s="19" t="s">
        <v>611</v>
      </c>
      <c r="JG100" s="19" t="s">
        <v>611</v>
      </c>
      <c r="JH100" s="19" t="s">
        <v>611</v>
      </c>
      <c r="JI100" s="19" t="s">
        <v>636</v>
      </c>
      <c r="JJ100" s="18" t="s">
        <v>634</v>
      </c>
      <c r="JK100" s="18" t="s">
        <v>634</v>
      </c>
      <c r="JL100" s="19" t="s">
        <v>611</v>
      </c>
      <c r="JN100" s="19" t="s">
        <v>611</v>
      </c>
      <c r="JP100" s="19" t="s">
        <v>611</v>
      </c>
      <c r="JR100" s="19" t="s">
        <v>611</v>
      </c>
      <c r="JT100" s="19" t="s">
        <v>634</v>
      </c>
      <c r="JU100" s="19" t="s">
        <v>611</v>
      </c>
      <c r="JW100" s="19" t="s">
        <v>611</v>
      </c>
      <c r="JY100" s="19" t="s">
        <v>611</v>
      </c>
      <c r="KA100" s="19" t="s">
        <v>611</v>
      </c>
      <c r="KC100" s="19" t="s">
        <v>634</v>
      </c>
      <c r="KD100" s="19" t="s">
        <v>611</v>
      </c>
      <c r="KF100" s="19" t="s">
        <v>611</v>
      </c>
      <c r="KH100" s="19" t="s">
        <v>610</v>
      </c>
      <c r="KI100" s="19" t="s">
        <v>611</v>
      </c>
      <c r="KJ100" s="19" t="s">
        <v>611</v>
      </c>
      <c r="KK100" s="19" t="s">
        <v>639</v>
      </c>
      <c r="KL100" s="19" t="s">
        <v>611</v>
      </c>
      <c r="KM100" s="19" t="s">
        <v>611</v>
      </c>
      <c r="KN100" s="19" t="s">
        <v>611</v>
      </c>
      <c r="KO100" s="19" t="s">
        <v>611</v>
      </c>
      <c r="KP100" s="19" t="s">
        <v>611</v>
      </c>
      <c r="KQ100" s="19" t="s">
        <v>610</v>
      </c>
      <c r="KR100" s="19" t="s">
        <v>642</v>
      </c>
      <c r="KS100" s="19" t="s">
        <v>880</v>
      </c>
      <c r="KT100" s="19" t="s">
        <v>737</v>
      </c>
      <c r="KU100" s="19" t="s">
        <v>880</v>
      </c>
      <c r="KV100" s="19" t="s">
        <v>739</v>
      </c>
      <c r="KW100" s="19" t="s">
        <v>2657</v>
      </c>
      <c r="KX100" s="19" t="s">
        <v>644</v>
      </c>
      <c r="KY100" s="19" t="s">
        <v>2798</v>
      </c>
      <c r="KZ100" s="19" t="s">
        <v>742</v>
      </c>
      <c r="LA100" s="19" t="s">
        <v>2799</v>
      </c>
      <c r="LB100" s="19" t="s">
        <v>744</v>
      </c>
      <c r="LC100" s="19" t="s">
        <v>880</v>
      </c>
      <c r="LD100" s="19" t="s">
        <v>611</v>
      </c>
      <c r="LE100" s="19" t="s">
        <v>611</v>
      </c>
      <c r="LF100" s="19" t="s">
        <v>611</v>
      </c>
      <c r="LG100" s="19" t="s">
        <v>611</v>
      </c>
      <c r="LH100" s="19" t="s">
        <v>611</v>
      </c>
      <c r="LI100" s="19" t="s">
        <v>611</v>
      </c>
      <c r="LJ100" s="19" t="s">
        <v>611</v>
      </c>
      <c r="LK100" s="19" t="s">
        <v>611</v>
      </c>
      <c r="LL100" s="19" t="s">
        <v>611</v>
      </c>
      <c r="LM100" s="19" t="s">
        <v>611</v>
      </c>
      <c r="LN100" s="19" t="s">
        <v>754</v>
      </c>
      <c r="LO100" s="19" t="s">
        <v>880</v>
      </c>
      <c r="LP100" s="19" t="s">
        <v>611</v>
      </c>
      <c r="LQ100" s="19" t="s">
        <v>611</v>
      </c>
      <c r="LR100" s="19" t="s">
        <v>611</v>
      </c>
      <c r="LS100" s="19" t="s">
        <v>611</v>
      </c>
      <c r="LT100" s="19" t="s">
        <v>611</v>
      </c>
      <c r="LU100" s="19" t="s">
        <v>758</v>
      </c>
      <c r="LV100" s="19" t="s">
        <v>611</v>
      </c>
      <c r="LW100" s="19" t="s">
        <v>760</v>
      </c>
      <c r="LX100" s="19" t="s">
        <v>761</v>
      </c>
      <c r="LY100" s="19" t="s">
        <v>611</v>
      </c>
      <c r="LZ100" s="19" t="s">
        <v>611</v>
      </c>
      <c r="MA100" s="19" t="s">
        <v>764</v>
      </c>
      <c r="MB100" s="19" t="s">
        <v>611</v>
      </c>
      <c r="MC100" s="19" t="s">
        <v>611</v>
      </c>
      <c r="MD100" s="19" t="s">
        <v>767</v>
      </c>
      <c r="ME100" s="19" t="s">
        <v>611</v>
      </c>
      <c r="MF100" s="19" t="s">
        <v>611</v>
      </c>
      <c r="MG100" s="19" t="s">
        <v>611</v>
      </c>
      <c r="MH100" s="19" t="s">
        <v>611</v>
      </c>
      <c r="MI100" s="19" t="s">
        <v>611</v>
      </c>
      <c r="MJ100" s="19" t="s">
        <v>2800</v>
      </c>
      <c r="MK100" s="19" t="s">
        <v>611</v>
      </c>
      <c r="ML100" s="19" t="s">
        <v>611</v>
      </c>
      <c r="MM100" s="19" t="s">
        <v>611</v>
      </c>
      <c r="MN100" s="19" t="s">
        <v>634</v>
      </c>
      <c r="MO100" s="19" t="s">
        <v>611</v>
      </c>
      <c r="MP100" s="19" t="s">
        <v>610</v>
      </c>
      <c r="MQ100" s="19" t="s">
        <v>611</v>
      </c>
      <c r="MR100" s="19" t="s">
        <v>611</v>
      </c>
      <c r="MS100" s="19" t="s">
        <v>882</v>
      </c>
      <c r="MT100" s="19" t="s">
        <v>648</v>
      </c>
      <c r="MU100" s="19" t="s">
        <v>611</v>
      </c>
      <c r="MV100" s="19" t="s">
        <v>611</v>
      </c>
      <c r="MW100" s="19" t="s">
        <v>611</v>
      </c>
      <c r="MX100" s="19" t="s">
        <v>611</v>
      </c>
      <c r="MY100" s="19" t="s">
        <v>611</v>
      </c>
      <c r="MZ100" s="19" t="s">
        <v>611</v>
      </c>
      <c r="NA100" s="19" t="s">
        <v>611</v>
      </c>
      <c r="NB100" s="19" t="s">
        <v>611</v>
      </c>
      <c r="NC100" s="19" t="s">
        <v>611</v>
      </c>
      <c r="ND100" s="19" t="s">
        <v>611</v>
      </c>
      <c r="NE100" s="19" t="s">
        <v>611</v>
      </c>
      <c r="NF100" s="19" t="s">
        <v>611</v>
      </c>
      <c r="NG100" s="19" t="s">
        <v>611</v>
      </c>
      <c r="NH100" s="19" t="s">
        <v>611</v>
      </c>
      <c r="NI100" s="19" t="s">
        <v>611</v>
      </c>
      <c r="NJ100" s="19" t="s">
        <v>611</v>
      </c>
      <c r="NK100" s="19" t="s">
        <v>611</v>
      </c>
      <c r="NL100" s="19" t="s">
        <v>649</v>
      </c>
      <c r="NM100" s="19" t="s">
        <v>611</v>
      </c>
      <c r="NN100" s="19" t="s">
        <v>611</v>
      </c>
      <c r="NO100" s="19" t="s">
        <v>611</v>
      </c>
      <c r="NP100" s="18">
        <f t="shared" si="54"/>
        <v>0</v>
      </c>
      <c r="NQ100" s="18">
        <f t="shared" si="55"/>
        <v>0</v>
      </c>
      <c r="NR100" s="18">
        <f>SUM(OD100,QD100)</f>
        <v>0</v>
      </c>
      <c r="NS100" s="18">
        <f>SUM(OE100,QE100)</f>
        <v>0</v>
      </c>
      <c r="NT100" s="18">
        <f>SUM(OF100,QF100)</f>
        <v>0</v>
      </c>
      <c r="NU100" s="18">
        <f>SUM(OG100,QG100)</f>
        <v>0</v>
      </c>
      <c r="NV100" s="17">
        <v>132093</v>
      </c>
      <c r="OD100" s="18">
        <f t="shared" si="56"/>
        <v>0</v>
      </c>
      <c r="OE100" s="18">
        <f>SUM(OR100,OS100,OT100,OU100,OV100,OW100,OX100,OY100,OZ100,PA100,PB100,PC100,PD100,PE100)</f>
        <v>0</v>
      </c>
      <c r="OF100" s="18">
        <f>SUM(NW100,NX100,NY100,NZ100,OA100,OB100,OC100,OI100,PF100,PG100,PH100,PI100,PJ100,PK100,PM100)</f>
        <v>0</v>
      </c>
      <c r="OG100" s="18">
        <f t="shared" si="57"/>
        <v>0</v>
      </c>
      <c r="OH100" s="19"/>
      <c r="OI100" s="18" t="s">
        <v>611</v>
      </c>
      <c r="OQ100" s="19" t="s">
        <v>611</v>
      </c>
      <c r="PE100" s="19" t="s">
        <v>611</v>
      </c>
      <c r="PL100" s="19" t="s">
        <v>611</v>
      </c>
      <c r="PM100" s="19" t="s">
        <v>611</v>
      </c>
      <c r="PX100" s="19" t="s">
        <v>611</v>
      </c>
      <c r="PY100" s="19" t="s">
        <v>611</v>
      </c>
      <c r="QD100" s="18">
        <f t="shared" si="58"/>
        <v>0</v>
      </c>
      <c r="QE100" s="18">
        <f t="shared" si="59"/>
        <v>0</v>
      </c>
      <c r="QF100" s="18">
        <f t="shared" si="60"/>
        <v>0</v>
      </c>
      <c r="QG100" s="18">
        <f t="shared" si="61"/>
        <v>0</v>
      </c>
      <c r="QI100" s="19" t="s">
        <v>611</v>
      </c>
      <c r="QJ100" s="19" t="s">
        <v>611</v>
      </c>
      <c r="QP100" s="19" t="s">
        <v>611</v>
      </c>
      <c r="QQ100" s="18" t="s">
        <v>611</v>
      </c>
      <c r="RN100" s="19" t="s">
        <v>611</v>
      </c>
      <c r="RO100" s="19" t="s">
        <v>611</v>
      </c>
      <c r="RP100" s="19" t="s">
        <v>611</v>
      </c>
      <c r="RU100" s="19" t="s">
        <v>611</v>
      </c>
      <c r="RV100" s="19" t="s">
        <v>611</v>
      </c>
      <c r="SE100" s="19" t="s">
        <v>611</v>
      </c>
      <c r="SF100" s="19" t="s">
        <v>611</v>
      </c>
      <c r="SS100" s="19" t="s">
        <v>611</v>
      </c>
      <c r="ST100" s="19" t="s">
        <v>611</v>
      </c>
      <c r="SU100" s="19" t="s">
        <v>2801</v>
      </c>
      <c r="SV100" s="19" t="s">
        <v>611</v>
      </c>
      <c r="SW100" s="19" t="s">
        <v>2802</v>
      </c>
      <c r="SX100" s="18">
        <f t="shared" si="62"/>
        <v>90164</v>
      </c>
      <c r="SY100" s="18">
        <f t="shared" si="63"/>
        <v>0</v>
      </c>
      <c r="SZ100" s="19" t="s">
        <v>611</v>
      </c>
      <c r="TH100" s="18">
        <f t="shared" si="64"/>
        <v>90164</v>
      </c>
      <c r="TI100" s="18">
        <f t="shared" si="65"/>
        <v>0</v>
      </c>
      <c r="TJ100" s="18">
        <f t="shared" si="66"/>
        <v>0</v>
      </c>
      <c r="TK100" s="18">
        <f t="shared" si="67"/>
        <v>0</v>
      </c>
      <c r="TL100" s="19" t="s">
        <v>611</v>
      </c>
      <c r="TM100" s="19" t="s">
        <v>611</v>
      </c>
      <c r="TQ100" s="17">
        <v>90164</v>
      </c>
      <c r="TT100" s="19" t="s">
        <v>611</v>
      </c>
      <c r="TU100" s="19" t="s">
        <v>611</v>
      </c>
      <c r="UI100" s="19" t="s">
        <v>611</v>
      </c>
      <c r="UJ100" s="19" t="s">
        <v>611</v>
      </c>
      <c r="UQ100" s="19" t="s">
        <v>611</v>
      </c>
      <c r="UR100" s="19" t="s">
        <v>611</v>
      </c>
      <c r="VC100" s="19" t="s">
        <v>611</v>
      </c>
      <c r="VD100" s="19" t="s">
        <v>611</v>
      </c>
      <c r="VI100" s="18">
        <f t="shared" si="68"/>
        <v>0</v>
      </c>
      <c r="VJ100" s="18">
        <f t="shared" si="69"/>
        <v>0</v>
      </c>
      <c r="VK100" s="18">
        <f t="shared" si="70"/>
        <v>0</v>
      </c>
      <c r="VL100" s="18">
        <f t="shared" si="71"/>
        <v>0</v>
      </c>
      <c r="VN100" s="19" t="s">
        <v>611</v>
      </c>
      <c r="VO100" s="19" t="s">
        <v>611</v>
      </c>
      <c r="VU100" s="19" t="s">
        <v>611</v>
      </c>
      <c r="VV100" s="19" t="s">
        <v>611</v>
      </c>
      <c r="WS100" s="19" t="s">
        <v>611</v>
      </c>
      <c r="WT100" s="19" t="s">
        <v>611</v>
      </c>
      <c r="WU100" s="19" t="s">
        <v>611</v>
      </c>
      <c r="WZ100" s="19" t="s">
        <v>611</v>
      </c>
      <c r="XA100" s="19" t="s">
        <v>611</v>
      </c>
      <c r="XJ100" s="19" t="s">
        <v>611</v>
      </c>
      <c r="XK100" s="19" t="s">
        <v>611</v>
      </c>
      <c r="XX100" s="19" t="s">
        <v>611</v>
      </c>
      <c r="XY100" s="19" t="s">
        <v>611</v>
      </c>
      <c r="XZ100" s="19" t="s">
        <v>2803</v>
      </c>
      <c r="YA100" s="17">
        <v>1185660</v>
      </c>
      <c r="YB100" s="19" t="s">
        <v>2804</v>
      </c>
      <c r="YC100" s="19" t="s">
        <v>2805</v>
      </c>
      <c r="YD100" s="19" t="s">
        <v>610</v>
      </c>
    </row>
    <row r="101" spans="1:654" ht="15" customHeight="1">
      <c r="A101" s="17">
        <v>2024</v>
      </c>
      <c r="B101" s="17">
        <v>5909056</v>
      </c>
      <c r="C101" s="19" t="s">
        <v>2806</v>
      </c>
      <c r="D101" s="17">
        <v>1.75</v>
      </c>
      <c r="E101" s="19" t="s">
        <v>615</v>
      </c>
      <c r="F101" s="19" t="s">
        <v>611</v>
      </c>
      <c r="G101" s="22"/>
      <c r="H101" s="19" t="s">
        <v>952</v>
      </c>
      <c r="I101" s="22">
        <v>44896</v>
      </c>
      <c r="J101" s="19" t="s">
        <v>611</v>
      </c>
      <c r="K101" s="22"/>
      <c r="L101" s="19" t="s">
        <v>611</v>
      </c>
      <c r="M101" s="22"/>
      <c r="N101" s="19" t="s">
        <v>611</v>
      </c>
      <c r="O101" s="22"/>
      <c r="P101" s="19" t="s">
        <v>611</v>
      </c>
      <c r="Q101" s="22"/>
      <c r="R101" s="19" t="s">
        <v>611</v>
      </c>
      <c r="S101" s="22"/>
      <c r="T101" s="22" t="s">
        <v>952</v>
      </c>
      <c r="U101" s="19" t="s">
        <v>611</v>
      </c>
      <c r="V101" s="19" t="s">
        <v>2807</v>
      </c>
      <c r="W101" s="19" t="s">
        <v>611</v>
      </c>
      <c r="X101" s="19" t="s">
        <v>611</v>
      </c>
      <c r="Y101" s="19" t="s">
        <v>611</v>
      </c>
      <c r="Z101" s="19" t="s">
        <v>610</v>
      </c>
      <c r="AA101" s="19" t="s">
        <v>611</v>
      </c>
      <c r="AB101" s="22"/>
      <c r="AC101" s="19" t="s">
        <v>611</v>
      </c>
      <c r="AD101" s="22"/>
      <c r="AE101" s="19" t="s">
        <v>611</v>
      </c>
      <c r="AF101" s="22"/>
      <c r="AG101" s="19" t="s">
        <v>611</v>
      </c>
      <c r="AH101" s="22"/>
      <c r="AI101" s="19" t="s">
        <v>611</v>
      </c>
      <c r="AJ101" s="22"/>
      <c r="AK101" s="19" t="s">
        <v>611</v>
      </c>
      <c r="AL101" s="22"/>
      <c r="AM101" s="19" t="s">
        <v>611</v>
      </c>
      <c r="AN101" s="22"/>
      <c r="AO101" s="22" t="s">
        <v>612</v>
      </c>
      <c r="AP101" s="19" t="s">
        <v>611</v>
      </c>
      <c r="AQ101" s="19" t="s">
        <v>611</v>
      </c>
      <c r="AR101" s="19" t="s">
        <v>611</v>
      </c>
      <c r="AS101" s="19" t="s">
        <v>613</v>
      </c>
      <c r="AT101" s="19" t="s">
        <v>611</v>
      </c>
      <c r="AU101" s="18" t="s">
        <v>615</v>
      </c>
      <c r="AV101" s="19" t="s">
        <v>611</v>
      </c>
      <c r="AW101" s="19" t="s">
        <v>618</v>
      </c>
      <c r="AX101" s="19" t="s">
        <v>659</v>
      </c>
      <c r="AY101" s="19" t="s">
        <v>611</v>
      </c>
      <c r="AZ101" s="19" t="s">
        <v>611</v>
      </c>
      <c r="BA101" s="19" t="s">
        <v>611</v>
      </c>
      <c r="BB101" s="19" t="s">
        <v>611</v>
      </c>
      <c r="BC101" s="19" t="s">
        <v>615</v>
      </c>
      <c r="BD101" s="19" t="s">
        <v>611</v>
      </c>
      <c r="BE101" s="17">
        <v>1878</v>
      </c>
      <c r="BF101" s="17">
        <v>728</v>
      </c>
      <c r="BG101" s="17">
        <v>2606</v>
      </c>
      <c r="BI101" s="19" t="s">
        <v>1135</v>
      </c>
      <c r="BJ101" s="17">
        <v>1257</v>
      </c>
      <c r="BK101" s="17">
        <v>1349</v>
      </c>
      <c r="BL101" s="19" t="s">
        <v>611</v>
      </c>
      <c r="BM101" s="19" t="s">
        <v>611</v>
      </c>
      <c r="BN101" s="19" t="s">
        <v>611</v>
      </c>
      <c r="BO101" s="19" t="s">
        <v>611</v>
      </c>
      <c r="BP101" s="19" t="s">
        <v>611</v>
      </c>
      <c r="BQ101" s="19" t="s">
        <v>611</v>
      </c>
      <c r="BR101" s="19" t="s">
        <v>611</v>
      </c>
      <c r="BS101" s="19" t="s">
        <v>2808</v>
      </c>
      <c r="BT101" s="19" t="s">
        <v>610</v>
      </c>
      <c r="BY101" s="19" t="s">
        <v>611</v>
      </c>
      <c r="BZ101" s="19" t="s">
        <v>611</v>
      </c>
      <c r="CA101" s="19" t="s">
        <v>611</v>
      </c>
      <c r="CB101" s="19" t="s">
        <v>611</v>
      </c>
      <c r="CC101" s="19" t="s">
        <v>611</v>
      </c>
      <c r="CD101" s="19" t="s">
        <v>611</v>
      </c>
      <c r="CE101" s="19" t="s">
        <v>611</v>
      </c>
      <c r="CF101" s="19" t="s">
        <v>611</v>
      </c>
      <c r="CG101" s="19" t="s">
        <v>611</v>
      </c>
      <c r="CH101" s="19" t="s">
        <v>611</v>
      </c>
      <c r="CI101" s="19" t="s">
        <v>611</v>
      </c>
      <c r="CJ101" s="19" t="s">
        <v>611</v>
      </c>
      <c r="CK101" s="19" t="s">
        <v>611</v>
      </c>
      <c r="CL101" s="19" t="s">
        <v>611</v>
      </c>
      <c r="CM101" s="19" t="s">
        <v>611</v>
      </c>
      <c r="CN101" s="19" t="s">
        <v>611</v>
      </c>
      <c r="CO101" s="19" t="s">
        <v>611</v>
      </c>
      <c r="CP101" s="19" t="s">
        <v>621</v>
      </c>
      <c r="CQ101" s="19" t="s">
        <v>622</v>
      </c>
      <c r="CR101" s="19" t="s">
        <v>611</v>
      </c>
      <c r="CS101" s="19" t="s">
        <v>611</v>
      </c>
      <c r="CT101" s="19" t="s">
        <v>610</v>
      </c>
      <c r="CU101" s="19" t="s">
        <v>611</v>
      </c>
      <c r="CY101" s="19" t="s">
        <v>611</v>
      </c>
      <c r="CZ101" s="19" t="s">
        <v>611</v>
      </c>
      <c r="DA101" s="19" t="s">
        <v>611</v>
      </c>
      <c r="DB101" s="19" t="s">
        <v>611</v>
      </c>
      <c r="DC101" s="19" t="s">
        <v>611</v>
      </c>
      <c r="DD101" s="19" t="s">
        <v>611</v>
      </c>
      <c r="DE101" s="19" t="s">
        <v>611</v>
      </c>
      <c r="DF101" s="19" t="s">
        <v>611</v>
      </c>
      <c r="DG101" s="19" t="s">
        <v>611</v>
      </c>
      <c r="DK101" s="19" t="s">
        <v>611</v>
      </c>
      <c r="DL101" s="17">
        <v>45</v>
      </c>
      <c r="DM101" s="17">
        <v>2010</v>
      </c>
      <c r="DP101" s="17">
        <v>90</v>
      </c>
      <c r="DQ101" s="17">
        <v>2010</v>
      </c>
      <c r="DR101" s="19" t="s">
        <v>611</v>
      </c>
      <c r="DS101" s="19" t="s">
        <v>615</v>
      </c>
      <c r="DT101" s="18" t="s">
        <v>610</v>
      </c>
      <c r="DU101" s="18" t="s">
        <v>610</v>
      </c>
      <c r="DV101" s="18" t="s">
        <v>615</v>
      </c>
      <c r="DW101" s="19" t="s">
        <v>611</v>
      </c>
      <c r="DX101" s="19" t="s">
        <v>894</v>
      </c>
      <c r="DY101" s="19" t="s">
        <v>611</v>
      </c>
      <c r="DZ101" s="19" t="s">
        <v>611</v>
      </c>
      <c r="EA101" s="19" t="s">
        <v>791</v>
      </c>
      <c r="EB101" s="19" t="s">
        <v>611</v>
      </c>
      <c r="EC101" s="19" t="s">
        <v>667</v>
      </c>
      <c r="ED101" s="19" t="s">
        <v>611</v>
      </c>
      <c r="EE101" s="19" t="s">
        <v>611</v>
      </c>
      <c r="EF101" s="19" t="s">
        <v>611</v>
      </c>
      <c r="EG101" s="19" t="s">
        <v>2809</v>
      </c>
      <c r="EH101" s="19" t="s">
        <v>625</v>
      </c>
      <c r="EI101" s="19" t="s">
        <v>611</v>
      </c>
      <c r="EJ101" s="19" t="s">
        <v>611</v>
      </c>
      <c r="EK101" s="19" t="s">
        <v>611</v>
      </c>
      <c r="EL101" s="19" t="s">
        <v>611</v>
      </c>
      <c r="EM101" s="19" t="s">
        <v>611</v>
      </c>
      <c r="EN101" s="19" t="s">
        <v>626</v>
      </c>
      <c r="EO101" s="19" t="s">
        <v>611</v>
      </c>
      <c r="EP101" s="19" t="s">
        <v>611</v>
      </c>
      <c r="EQ101" s="19" t="s">
        <v>611</v>
      </c>
      <c r="ER101" s="19" t="s">
        <v>611</v>
      </c>
      <c r="ES101" s="19" t="s">
        <v>611</v>
      </c>
      <c r="ET101" s="19" t="s">
        <v>611</v>
      </c>
      <c r="EU101" s="19" t="s">
        <v>611</v>
      </c>
      <c r="EV101" s="19" t="s">
        <v>611</v>
      </c>
      <c r="EW101" s="19" t="s">
        <v>611</v>
      </c>
      <c r="EX101" s="19" t="s">
        <v>611</v>
      </c>
      <c r="EY101" s="19" t="s">
        <v>611</v>
      </c>
      <c r="EZ101" s="19" t="s">
        <v>611</v>
      </c>
      <c r="FA101" s="19" t="s">
        <v>611</v>
      </c>
      <c r="FB101" s="19" t="s">
        <v>611</v>
      </c>
      <c r="FC101" s="19" t="s">
        <v>611</v>
      </c>
      <c r="FD101" s="19" t="s">
        <v>611</v>
      </c>
      <c r="FE101" s="19" t="s">
        <v>611</v>
      </c>
      <c r="FF101" s="19" t="s">
        <v>611</v>
      </c>
      <c r="FG101" s="19" t="s">
        <v>611</v>
      </c>
      <c r="FH101" s="19" t="s">
        <v>611</v>
      </c>
      <c r="FI101" s="19" t="s">
        <v>611</v>
      </c>
      <c r="FJ101" s="19" t="s">
        <v>2810</v>
      </c>
      <c r="FK101" s="18" t="s">
        <v>628</v>
      </c>
      <c r="FL101" s="18"/>
      <c r="FM101" s="19" t="s">
        <v>625</v>
      </c>
      <c r="FN101" s="19" t="s">
        <v>672</v>
      </c>
      <c r="FO101" s="19" t="s">
        <v>611</v>
      </c>
      <c r="FP101" s="19" t="s">
        <v>611</v>
      </c>
      <c r="FQ101" s="19" t="s">
        <v>611</v>
      </c>
      <c r="FR101" s="19" t="s">
        <v>611</v>
      </c>
      <c r="FS101" s="19" t="s">
        <v>611</v>
      </c>
      <c r="FT101" s="19" t="s">
        <v>611</v>
      </c>
      <c r="FU101" s="19" t="s">
        <v>611</v>
      </c>
      <c r="FV101" s="19" t="s">
        <v>630</v>
      </c>
      <c r="FW101" s="19" t="s">
        <v>611</v>
      </c>
      <c r="FX101" s="19" t="s">
        <v>611</v>
      </c>
      <c r="FY101" s="19" t="s">
        <v>611</v>
      </c>
      <c r="FZ101" s="19" t="s">
        <v>611</v>
      </c>
      <c r="GA101" s="19" t="s">
        <v>677</v>
      </c>
      <c r="GB101" s="19" t="s">
        <v>611</v>
      </c>
      <c r="GC101" s="19" t="s">
        <v>611</v>
      </c>
      <c r="GD101" s="19" t="s">
        <v>611</v>
      </c>
      <c r="GE101" s="19" t="s">
        <v>679</v>
      </c>
      <c r="GF101" s="19" t="s">
        <v>680</v>
      </c>
      <c r="GG101" s="19" t="s">
        <v>611</v>
      </c>
      <c r="GH101" s="19" t="s">
        <v>611</v>
      </c>
      <c r="GI101" s="19" t="s">
        <v>611</v>
      </c>
      <c r="GJ101" s="19" t="s">
        <v>611</v>
      </c>
      <c r="GK101" s="19" t="s">
        <v>683</v>
      </c>
      <c r="GL101" s="19" t="s">
        <v>629</v>
      </c>
      <c r="GM101" s="19" t="s">
        <v>630</v>
      </c>
      <c r="GN101" s="19" t="s">
        <v>611</v>
      </c>
      <c r="GO101" s="19" t="s">
        <v>685</v>
      </c>
      <c r="GP101" s="19" t="s">
        <v>611</v>
      </c>
      <c r="GQ101" s="19" t="s">
        <v>611</v>
      </c>
      <c r="GR101" s="19" t="s">
        <v>611</v>
      </c>
      <c r="GS101" s="19" t="s">
        <v>611</v>
      </c>
      <c r="GT101" s="19" t="s">
        <v>611</v>
      </c>
      <c r="GU101" s="19" t="s">
        <v>611</v>
      </c>
      <c r="GV101" s="19" t="s">
        <v>611</v>
      </c>
      <c r="GW101" s="19" t="s">
        <v>611</v>
      </c>
      <c r="GX101" s="19" t="s">
        <v>611</v>
      </c>
      <c r="GY101" s="19" t="s">
        <v>611</v>
      </c>
      <c r="GZ101" s="19" t="s">
        <v>611</v>
      </c>
      <c r="HA101" s="19" t="s">
        <v>2811</v>
      </c>
      <c r="HB101" s="18" t="s">
        <v>1271</v>
      </c>
      <c r="HC101" s="18" t="s">
        <v>2812</v>
      </c>
      <c r="HD101" s="19" t="s">
        <v>625</v>
      </c>
      <c r="HE101" s="19" t="s">
        <v>672</v>
      </c>
      <c r="HF101" s="19" t="s">
        <v>611</v>
      </c>
      <c r="HG101" s="19" t="s">
        <v>611</v>
      </c>
      <c r="HH101" s="19" t="s">
        <v>611</v>
      </c>
      <c r="HI101" s="19" t="s">
        <v>694</v>
      </c>
      <c r="HJ101" s="19" t="s">
        <v>611</v>
      </c>
      <c r="HK101" s="19" t="s">
        <v>611</v>
      </c>
      <c r="HL101" s="19" t="s">
        <v>611</v>
      </c>
      <c r="HM101" s="19" t="s">
        <v>2813</v>
      </c>
      <c r="HN101" s="19" t="s">
        <v>611</v>
      </c>
      <c r="HO101" s="19" t="s">
        <v>697</v>
      </c>
      <c r="HP101" s="19" t="s">
        <v>611</v>
      </c>
      <c r="HQ101" s="19" t="s">
        <v>611</v>
      </c>
      <c r="HR101" s="19" t="s">
        <v>611</v>
      </c>
      <c r="HS101" s="19" t="s">
        <v>611</v>
      </c>
      <c r="HT101" s="19" t="s">
        <v>611</v>
      </c>
      <c r="HU101" s="19" t="s">
        <v>611</v>
      </c>
      <c r="HV101" s="19" t="s">
        <v>611</v>
      </c>
      <c r="HW101" s="19" t="s">
        <v>611</v>
      </c>
      <c r="HX101" s="19" t="s">
        <v>611</v>
      </c>
      <c r="HY101" s="19" t="s">
        <v>611</v>
      </c>
      <c r="HZ101" s="19" t="s">
        <v>611</v>
      </c>
      <c r="IA101" s="19" t="s">
        <v>611</v>
      </c>
      <c r="IB101" s="18" t="s">
        <v>2814</v>
      </c>
      <c r="IC101" s="18" t="s">
        <v>697</v>
      </c>
      <c r="ID101" s="19" t="s">
        <v>2815</v>
      </c>
      <c r="IE101" s="19" t="s">
        <v>611</v>
      </c>
      <c r="IF101" s="19" t="s">
        <v>672</v>
      </c>
      <c r="IG101" s="19" t="s">
        <v>611</v>
      </c>
      <c r="IH101" s="18" t="s">
        <v>611</v>
      </c>
      <c r="II101" s="19" t="s">
        <v>611</v>
      </c>
      <c r="IJ101" s="19" t="s">
        <v>611</v>
      </c>
      <c r="IK101" s="19" t="s">
        <v>611</v>
      </c>
      <c r="IL101" s="19" t="s">
        <v>611</v>
      </c>
      <c r="IM101" s="19" t="s">
        <v>611</v>
      </c>
      <c r="IN101" s="19" t="s">
        <v>611</v>
      </c>
      <c r="IO101" s="19" t="s">
        <v>611</v>
      </c>
      <c r="IP101" s="19" t="s">
        <v>611</v>
      </c>
      <c r="IQ101" s="19" t="s">
        <v>611</v>
      </c>
      <c r="IR101" s="19" t="s">
        <v>611</v>
      </c>
      <c r="IS101" s="19" t="s">
        <v>611</v>
      </c>
      <c r="IT101" s="19" t="s">
        <v>611</v>
      </c>
      <c r="IU101" s="19" t="s">
        <v>611</v>
      </c>
      <c r="IV101" s="19" t="s">
        <v>611</v>
      </c>
      <c r="IW101" s="19" t="s">
        <v>611</v>
      </c>
      <c r="IX101" s="19" t="s">
        <v>611</v>
      </c>
      <c r="IY101" s="19" t="s">
        <v>722</v>
      </c>
      <c r="IZ101" s="19" t="s">
        <v>611</v>
      </c>
      <c r="JA101" s="19" t="s">
        <v>611</v>
      </c>
      <c r="JB101" s="19" t="s">
        <v>611</v>
      </c>
      <c r="JC101" s="19" t="s">
        <v>611</v>
      </c>
      <c r="JD101" s="19" t="s">
        <v>611</v>
      </c>
      <c r="JE101" s="19" t="s">
        <v>611</v>
      </c>
      <c r="JF101" s="19" t="s">
        <v>611</v>
      </c>
      <c r="JG101" s="19" t="s">
        <v>719</v>
      </c>
      <c r="JH101" s="19" t="s">
        <v>2816</v>
      </c>
      <c r="JI101" s="19" t="s">
        <v>2817</v>
      </c>
      <c r="JJ101" s="18"/>
      <c r="JK101" s="18" t="s">
        <v>2818</v>
      </c>
      <c r="JL101" s="19" t="s">
        <v>638</v>
      </c>
      <c r="JM101" s="17">
        <v>0.25</v>
      </c>
      <c r="JN101" s="19" t="s">
        <v>727</v>
      </c>
      <c r="JO101" s="17">
        <v>0.25</v>
      </c>
      <c r="JP101" s="19" t="s">
        <v>728</v>
      </c>
      <c r="JQ101" s="17">
        <v>0.25</v>
      </c>
      <c r="JR101" s="19" t="s">
        <v>729</v>
      </c>
      <c r="JS101" s="17">
        <v>0.25</v>
      </c>
      <c r="JT101" s="19" t="s">
        <v>611</v>
      </c>
      <c r="JU101" s="19" t="s">
        <v>611</v>
      </c>
      <c r="JW101" s="19" t="s">
        <v>611</v>
      </c>
      <c r="JY101" s="19" t="s">
        <v>611</v>
      </c>
      <c r="KA101" s="19" t="s">
        <v>611</v>
      </c>
      <c r="KC101" s="19" t="s">
        <v>634</v>
      </c>
      <c r="KD101" s="19" t="s">
        <v>611</v>
      </c>
      <c r="KF101" s="19" t="s">
        <v>903</v>
      </c>
      <c r="KG101" s="17">
        <v>2024</v>
      </c>
      <c r="KH101" s="19" t="s">
        <v>611</v>
      </c>
      <c r="KI101" s="19" t="s">
        <v>611</v>
      </c>
      <c r="KJ101" s="19" t="s">
        <v>611</v>
      </c>
      <c r="KK101" s="19" t="s">
        <v>611</v>
      </c>
      <c r="KL101" s="19" t="s">
        <v>611</v>
      </c>
      <c r="KM101" s="19" t="s">
        <v>611</v>
      </c>
      <c r="KN101" s="19" t="s">
        <v>734</v>
      </c>
      <c r="KO101" s="19" t="s">
        <v>611</v>
      </c>
      <c r="KP101" s="19" t="s">
        <v>611</v>
      </c>
      <c r="KQ101" s="19" t="s">
        <v>611</v>
      </c>
      <c r="KR101" s="19" t="s">
        <v>642</v>
      </c>
      <c r="KS101" s="19" t="s">
        <v>2819</v>
      </c>
      <c r="KT101" s="19" t="s">
        <v>611</v>
      </c>
      <c r="KU101" s="19" t="s">
        <v>611</v>
      </c>
      <c r="KV101" s="19" t="s">
        <v>739</v>
      </c>
      <c r="KW101" s="19" t="s">
        <v>2820</v>
      </c>
      <c r="KX101" s="19" t="s">
        <v>644</v>
      </c>
      <c r="KY101" s="19" t="s">
        <v>2821</v>
      </c>
      <c r="KZ101" s="19" t="s">
        <v>742</v>
      </c>
      <c r="LA101" s="19" t="s">
        <v>2821</v>
      </c>
      <c r="LB101" s="19" t="s">
        <v>611</v>
      </c>
      <c r="LC101" s="19" t="s">
        <v>611</v>
      </c>
      <c r="LD101" s="19" t="s">
        <v>611</v>
      </c>
      <c r="LE101" s="19" t="s">
        <v>611</v>
      </c>
      <c r="LF101" s="19" t="s">
        <v>746</v>
      </c>
      <c r="LG101" s="19" t="s">
        <v>2821</v>
      </c>
      <c r="LH101" s="19" t="s">
        <v>611</v>
      </c>
      <c r="LI101" s="19" t="s">
        <v>611</v>
      </c>
      <c r="LJ101" s="19" t="s">
        <v>611</v>
      </c>
      <c r="LK101" s="19" t="s">
        <v>611</v>
      </c>
      <c r="LL101" s="19" t="s">
        <v>611</v>
      </c>
      <c r="LM101" s="19" t="s">
        <v>611</v>
      </c>
      <c r="LN101" s="19" t="s">
        <v>611</v>
      </c>
      <c r="LO101" s="19" t="s">
        <v>611</v>
      </c>
      <c r="LP101" s="19" t="s">
        <v>611</v>
      </c>
      <c r="LQ101" s="19" t="s">
        <v>611</v>
      </c>
      <c r="LR101" s="19" t="s">
        <v>611</v>
      </c>
      <c r="LS101" s="19" t="s">
        <v>611</v>
      </c>
      <c r="LT101" s="19" t="s">
        <v>611</v>
      </c>
      <c r="LU101" s="19" t="s">
        <v>611</v>
      </c>
      <c r="LV101" s="19" t="s">
        <v>759</v>
      </c>
      <c r="LW101" s="19" t="s">
        <v>611</v>
      </c>
      <c r="LX101" s="19" t="s">
        <v>761</v>
      </c>
      <c r="LY101" s="19" t="s">
        <v>762</v>
      </c>
      <c r="LZ101" s="19" t="s">
        <v>763</v>
      </c>
      <c r="MA101" s="19" t="s">
        <v>611</v>
      </c>
      <c r="MB101" s="19" t="s">
        <v>611</v>
      </c>
      <c r="MC101" s="19" t="s">
        <v>611</v>
      </c>
      <c r="MD101" s="19" t="s">
        <v>767</v>
      </c>
      <c r="ME101" s="19" t="s">
        <v>611</v>
      </c>
      <c r="MF101" s="19" t="s">
        <v>769</v>
      </c>
      <c r="MG101" s="19" t="s">
        <v>646</v>
      </c>
      <c r="MH101" s="19" t="s">
        <v>611</v>
      </c>
      <c r="MI101" s="19" t="s">
        <v>611</v>
      </c>
      <c r="MJ101" s="19" t="s">
        <v>2822</v>
      </c>
      <c r="MK101" s="19" t="s">
        <v>611</v>
      </c>
      <c r="ML101" s="19" t="s">
        <v>772</v>
      </c>
      <c r="MM101" s="19" t="s">
        <v>611</v>
      </c>
      <c r="MN101" s="19" t="s">
        <v>611</v>
      </c>
      <c r="MO101" s="19" t="s">
        <v>611</v>
      </c>
      <c r="MP101" s="19" t="s">
        <v>611</v>
      </c>
      <c r="MQ101" s="19" t="s">
        <v>773</v>
      </c>
      <c r="MR101" s="19" t="s">
        <v>611</v>
      </c>
      <c r="MS101" s="19" t="s">
        <v>611</v>
      </c>
      <c r="MT101" s="19" t="s">
        <v>611</v>
      </c>
      <c r="MU101" s="19" t="s">
        <v>611</v>
      </c>
      <c r="MV101" s="19" t="s">
        <v>611</v>
      </c>
      <c r="MW101" s="19" t="s">
        <v>611</v>
      </c>
      <c r="MX101" s="19" t="s">
        <v>611</v>
      </c>
      <c r="MY101" s="19" t="s">
        <v>611</v>
      </c>
      <c r="MZ101" s="19" t="s">
        <v>611</v>
      </c>
      <c r="NA101" s="19" t="s">
        <v>611</v>
      </c>
      <c r="NB101" s="19" t="s">
        <v>611</v>
      </c>
      <c r="NC101" s="19" t="s">
        <v>611</v>
      </c>
      <c r="ND101" s="19" t="s">
        <v>611</v>
      </c>
      <c r="NE101" s="19" t="s">
        <v>611</v>
      </c>
      <c r="NF101" s="19" t="s">
        <v>611</v>
      </c>
      <c r="NG101" s="19" t="s">
        <v>611</v>
      </c>
      <c r="NH101" s="19" t="s">
        <v>611</v>
      </c>
      <c r="NI101" s="19" t="s">
        <v>611</v>
      </c>
      <c r="NJ101" s="19" t="s">
        <v>611</v>
      </c>
      <c r="NK101" s="19" t="s">
        <v>776</v>
      </c>
      <c r="NL101" s="19" t="s">
        <v>611</v>
      </c>
      <c r="NM101" s="19" t="s">
        <v>611</v>
      </c>
      <c r="NN101" s="19" t="s">
        <v>611</v>
      </c>
      <c r="NO101" s="19" t="s">
        <v>611</v>
      </c>
      <c r="NP101" s="18">
        <f t="shared" si="54"/>
        <v>52694</v>
      </c>
      <c r="NQ101" s="18">
        <f t="shared" si="55"/>
        <v>17865</v>
      </c>
      <c r="NR101" s="18">
        <f>SUM(OD101,QD101)</f>
        <v>0</v>
      </c>
      <c r="NS101" s="18">
        <f>SUM(OE101,QE101)</f>
        <v>0</v>
      </c>
      <c r="NT101" s="18">
        <f>SUM(OF101,QF101)</f>
        <v>52694</v>
      </c>
      <c r="NU101" s="18">
        <f>SUM(OG101,QG101)</f>
        <v>17865</v>
      </c>
      <c r="NV101" s="17">
        <v>521555</v>
      </c>
      <c r="NW101" s="17">
        <v>52694</v>
      </c>
      <c r="OD101" s="18">
        <f t="shared" si="56"/>
        <v>0</v>
      </c>
      <c r="OE101" s="18">
        <f>SUM(OR101,OS101,OT101,OU101,OV101,OW101,OX101,OY101,OZ101,PA101,PB101,PC101,PD101,PE101)</f>
        <v>0</v>
      </c>
      <c r="OF101" s="18">
        <f>SUM(NW101,NX101,NY101,NZ101,OA101,OB101,OC101,OI101,PF101,PG101,PH101,PI101,PJ101,PK101,PM101)</f>
        <v>52694</v>
      </c>
      <c r="OG101" s="18">
        <f t="shared" si="57"/>
        <v>0</v>
      </c>
      <c r="OH101" s="19"/>
      <c r="OI101" s="18" t="s">
        <v>611</v>
      </c>
      <c r="OQ101" s="19" t="s">
        <v>611</v>
      </c>
      <c r="PE101" s="19" t="s">
        <v>611</v>
      </c>
      <c r="PL101" s="19" t="s">
        <v>611</v>
      </c>
      <c r="PM101" s="19" t="s">
        <v>611</v>
      </c>
      <c r="PX101" s="19" t="s">
        <v>611</v>
      </c>
      <c r="PY101" s="19" t="s">
        <v>611</v>
      </c>
      <c r="QD101" s="18">
        <f t="shared" si="58"/>
        <v>0</v>
      </c>
      <c r="QE101" s="18">
        <f t="shared" si="59"/>
        <v>0</v>
      </c>
      <c r="QF101" s="18">
        <f t="shared" si="60"/>
        <v>0</v>
      </c>
      <c r="QG101" s="18">
        <f t="shared" si="61"/>
        <v>17865</v>
      </c>
      <c r="QI101" s="19"/>
      <c r="QJ101" s="19"/>
      <c r="QP101" s="19" t="s">
        <v>611</v>
      </c>
      <c r="QQ101" s="18" t="s">
        <v>611</v>
      </c>
      <c r="RN101" s="19" t="s">
        <v>611</v>
      </c>
      <c r="RO101" s="19" t="s">
        <v>611</v>
      </c>
      <c r="RP101" s="19" t="s">
        <v>611</v>
      </c>
      <c r="RU101" s="19" t="s">
        <v>611</v>
      </c>
      <c r="RV101" s="19" t="s">
        <v>611</v>
      </c>
      <c r="SE101" s="19" t="s">
        <v>611</v>
      </c>
      <c r="SF101" s="19" t="s">
        <v>611</v>
      </c>
      <c r="SK101" s="17">
        <v>11382</v>
      </c>
      <c r="SM101" s="17">
        <v>5000</v>
      </c>
      <c r="SS101" s="19" t="s">
        <v>2823</v>
      </c>
      <c r="ST101" s="17">
        <v>1483</v>
      </c>
      <c r="SU101" s="19" t="s">
        <v>2824</v>
      </c>
      <c r="SV101" s="19" t="s">
        <v>611</v>
      </c>
      <c r="SW101" s="19" t="s">
        <v>2825</v>
      </c>
      <c r="SX101" s="18">
        <f t="shared" si="62"/>
        <v>193335</v>
      </c>
      <c r="SY101" s="18">
        <f t="shared" si="63"/>
        <v>52772</v>
      </c>
      <c r="SZ101" s="19" t="s">
        <v>611</v>
      </c>
      <c r="TA101" s="17">
        <v>37293</v>
      </c>
      <c r="TD101" s="17">
        <v>1500</v>
      </c>
      <c r="TG101" s="17">
        <v>10000</v>
      </c>
      <c r="TH101" s="18">
        <f t="shared" si="64"/>
        <v>0</v>
      </c>
      <c r="TI101" s="18">
        <f t="shared" si="65"/>
        <v>144542</v>
      </c>
      <c r="TJ101" s="18">
        <f t="shared" si="66"/>
        <v>48793</v>
      </c>
      <c r="TK101" s="18">
        <f t="shared" si="67"/>
        <v>0</v>
      </c>
      <c r="TL101" s="19" t="s">
        <v>611</v>
      </c>
      <c r="TM101" s="19" t="s">
        <v>611</v>
      </c>
      <c r="TT101" s="19" t="s">
        <v>611</v>
      </c>
      <c r="TU101" s="19" t="s">
        <v>611</v>
      </c>
      <c r="UF101" s="17">
        <v>3051</v>
      </c>
      <c r="UG101" s="17">
        <v>141491</v>
      </c>
      <c r="UI101" s="19" t="s">
        <v>611</v>
      </c>
      <c r="UJ101" s="19" t="s">
        <v>611</v>
      </c>
      <c r="UQ101" s="19" t="s">
        <v>611</v>
      </c>
      <c r="UR101" s="19" t="s">
        <v>611</v>
      </c>
      <c r="VC101" s="19" t="s">
        <v>611</v>
      </c>
      <c r="VD101" s="19" t="s">
        <v>611</v>
      </c>
      <c r="VI101" s="18">
        <f t="shared" si="68"/>
        <v>0</v>
      </c>
      <c r="VJ101" s="18">
        <f t="shared" si="69"/>
        <v>0</v>
      </c>
      <c r="VK101" s="18">
        <f t="shared" si="70"/>
        <v>0</v>
      </c>
      <c r="VL101" s="18">
        <f t="shared" si="71"/>
        <v>52772</v>
      </c>
      <c r="VN101" s="19" t="s">
        <v>611</v>
      </c>
      <c r="VO101" s="19" t="s">
        <v>611</v>
      </c>
      <c r="VU101" s="19" t="s">
        <v>611</v>
      </c>
      <c r="VV101" s="19" t="s">
        <v>611</v>
      </c>
      <c r="WS101" s="19" t="s">
        <v>611</v>
      </c>
      <c r="WT101" s="19" t="s">
        <v>611</v>
      </c>
      <c r="WU101" s="19" t="s">
        <v>611</v>
      </c>
      <c r="WZ101" s="19" t="s">
        <v>611</v>
      </c>
      <c r="XA101" s="19" t="s">
        <v>611</v>
      </c>
      <c r="XJ101" s="19" t="s">
        <v>611</v>
      </c>
      <c r="XK101" s="19" t="s">
        <v>611</v>
      </c>
      <c r="XP101" s="17">
        <v>35972</v>
      </c>
      <c r="XR101" s="17">
        <v>2966</v>
      </c>
      <c r="XX101" s="19" t="s">
        <v>2826</v>
      </c>
      <c r="XY101" s="17">
        <v>13834</v>
      </c>
      <c r="XZ101" s="19" t="s">
        <v>2827</v>
      </c>
      <c r="YA101" s="17">
        <v>30000</v>
      </c>
      <c r="YB101" s="19" t="s">
        <v>2828</v>
      </c>
      <c r="YC101" s="19" t="s">
        <v>2829</v>
      </c>
      <c r="YD101" s="19" t="s">
        <v>610</v>
      </c>
    </row>
    <row r="102" spans="1:654" ht="15" customHeight="1">
      <c r="A102" s="17">
        <v>2024</v>
      </c>
      <c r="B102" s="17">
        <v>5905009</v>
      </c>
      <c r="C102" s="19" t="s">
        <v>2830</v>
      </c>
      <c r="D102" s="17">
        <v>0</v>
      </c>
      <c r="E102" s="19" t="s">
        <v>615</v>
      </c>
      <c r="F102" s="19" t="s">
        <v>611</v>
      </c>
      <c r="G102" s="22"/>
      <c r="H102" s="19" t="s">
        <v>952</v>
      </c>
      <c r="I102" s="22">
        <v>45413</v>
      </c>
      <c r="J102" s="19" t="s">
        <v>611</v>
      </c>
      <c r="K102" s="22"/>
      <c r="L102" s="19" t="s">
        <v>611</v>
      </c>
      <c r="M102" s="22"/>
      <c r="N102" s="19" t="s">
        <v>611</v>
      </c>
      <c r="O102" s="22"/>
      <c r="P102" s="19" t="s">
        <v>611</v>
      </c>
      <c r="Q102" s="22"/>
      <c r="R102" s="19" t="s">
        <v>611</v>
      </c>
      <c r="S102" s="19"/>
      <c r="T102" s="22" t="s">
        <v>952</v>
      </c>
      <c r="U102" s="19" t="s">
        <v>611</v>
      </c>
      <c r="V102" s="19" t="s">
        <v>611</v>
      </c>
      <c r="W102" s="19" t="s">
        <v>611</v>
      </c>
      <c r="X102" s="19" t="s">
        <v>611</v>
      </c>
      <c r="Y102" s="19" t="s">
        <v>611</v>
      </c>
      <c r="Z102" s="19" t="s">
        <v>610</v>
      </c>
      <c r="AA102" s="19" t="s">
        <v>611</v>
      </c>
      <c r="AB102" s="22"/>
      <c r="AC102" s="19" t="s">
        <v>611</v>
      </c>
      <c r="AD102" s="22"/>
      <c r="AE102" s="19" t="s">
        <v>611</v>
      </c>
      <c r="AF102" s="22"/>
      <c r="AG102" s="19" t="s">
        <v>611</v>
      </c>
      <c r="AH102" s="22"/>
      <c r="AI102" s="19" t="s">
        <v>611</v>
      </c>
      <c r="AJ102" s="22"/>
      <c r="AK102" s="19" t="s">
        <v>611</v>
      </c>
      <c r="AL102" s="22"/>
      <c r="AM102" s="19" t="s">
        <v>611</v>
      </c>
      <c r="AN102" s="22"/>
      <c r="AO102" s="22" t="s">
        <v>612</v>
      </c>
      <c r="AP102" s="19" t="s">
        <v>611</v>
      </c>
      <c r="AQ102" s="19" t="s">
        <v>611</v>
      </c>
      <c r="AR102" s="19" t="s">
        <v>611</v>
      </c>
      <c r="AS102" s="19" t="s">
        <v>611</v>
      </c>
      <c r="AT102" s="19" t="s">
        <v>614</v>
      </c>
      <c r="AU102" s="18" t="s">
        <v>615</v>
      </c>
      <c r="AV102" s="19" t="s">
        <v>617</v>
      </c>
      <c r="AW102" s="19" t="s">
        <v>618</v>
      </c>
      <c r="AX102" s="19" t="s">
        <v>611</v>
      </c>
      <c r="AY102" s="19" t="s">
        <v>611</v>
      </c>
      <c r="AZ102" s="19" t="s">
        <v>619</v>
      </c>
      <c r="BA102" s="19" t="s">
        <v>611</v>
      </c>
      <c r="BB102" s="19" t="s">
        <v>611</v>
      </c>
      <c r="BC102" s="19" t="s">
        <v>615</v>
      </c>
      <c r="BD102" s="19" t="s">
        <v>611</v>
      </c>
      <c r="BE102" s="17">
        <v>68</v>
      </c>
      <c r="BF102" s="17">
        <v>0</v>
      </c>
      <c r="BG102" s="17">
        <v>68</v>
      </c>
      <c r="BI102" s="19" t="s">
        <v>1380</v>
      </c>
      <c r="BJ102" s="17">
        <v>51.2</v>
      </c>
      <c r="BK102" s="17">
        <v>16.8</v>
      </c>
      <c r="BL102" s="19" t="s">
        <v>611</v>
      </c>
      <c r="BM102" s="19" t="s">
        <v>611</v>
      </c>
      <c r="BN102" s="19" t="s">
        <v>611</v>
      </c>
      <c r="BO102" s="19" t="s">
        <v>611</v>
      </c>
      <c r="BP102" s="19" t="s">
        <v>611</v>
      </c>
      <c r="BQ102" s="19" t="s">
        <v>611</v>
      </c>
      <c r="BR102" s="19" t="s">
        <v>611</v>
      </c>
      <c r="BS102" s="19" t="s">
        <v>611</v>
      </c>
      <c r="BT102" s="19" t="s">
        <v>610</v>
      </c>
      <c r="BY102" s="19" t="s">
        <v>611</v>
      </c>
      <c r="BZ102" s="19" t="s">
        <v>611</v>
      </c>
      <c r="CA102" s="19" t="s">
        <v>611</v>
      </c>
      <c r="CB102" s="19" t="s">
        <v>611</v>
      </c>
      <c r="CC102" s="19" t="s">
        <v>611</v>
      </c>
      <c r="CD102" s="19" t="s">
        <v>611</v>
      </c>
      <c r="CE102" s="19" t="s">
        <v>611</v>
      </c>
      <c r="CF102" s="19" t="s">
        <v>611</v>
      </c>
      <c r="CG102" s="19" t="s">
        <v>611</v>
      </c>
      <c r="CH102" s="19" t="s">
        <v>611</v>
      </c>
      <c r="CI102" s="19" t="s">
        <v>611</v>
      </c>
      <c r="CJ102" s="19" t="s">
        <v>611</v>
      </c>
      <c r="CK102" s="19" t="s">
        <v>611</v>
      </c>
      <c r="CL102" s="19" t="s">
        <v>611</v>
      </c>
      <c r="CM102" s="19" t="s">
        <v>611</v>
      </c>
      <c r="CN102" s="19" t="s">
        <v>611</v>
      </c>
      <c r="CO102" s="19" t="s">
        <v>611</v>
      </c>
      <c r="CP102" s="19" t="s">
        <v>621</v>
      </c>
      <c r="CQ102" s="19" t="s">
        <v>622</v>
      </c>
      <c r="CR102" s="19" t="s">
        <v>611</v>
      </c>
      <c r="CS102" s="19" t="s">
        <v>611</v>
      </c>
      <c r="CT102" s="19" t="s">
        <v>610</v>
      </c>
      <c r="CU102" s="19" t="s">
        <v>611</v>
      </c>
      <c r="CY102" s="19" t="s">
        <v>611</v>
      </c>
      <c r="CZ102" s="19" t="s">
        <v>611</v>
      </c>
      <c r="DA102" s="19" t="s">
        <v>611</v>
      </c>
      <c r="DB102" s="19" t="s">
        <v>611</v>
      </c>
      <c r="DC102" s="19" t="s">
        <v>611</v>
      </c>
      <c r="DD102" s="19" t="s">
        <v>611</v>
      </c>
      <c r="DE102" s="19" t="s">
        <v>611</v>
      </c>
      <c r="DF102" s="19" t="s">
        <v>611</v>
      </c>
      <c r="DG102" s="19" t="s">
        <v>611</v>
      </c>
      <c r="DK102" s="19" t="s">
        <v>611</v>
      </c>
      <c r="DL102" s="17">
        <v>0</v>
      </c>
      <c r="DN102" s="17">
        <v>0</v>
      </c>
      <c r="DP102" s="17">
        <v>0</v>
      </c>
      <c r="DR102" s="19" t="s">
        <v>611</v>
      </c>
      <c r="DS102" s="19" t="s">
        <v>610</v>
      </c>
      <c r="DT102" s="19" t="s">
        <v>610</v>
      </c>
      <c r="DU102" s="19" t="s">
        <v>610</v>
      </c>
      <c r="DV102" s="18" t="s">
        <v>610</v>
      </c>
      <c r="DW102" s="19" t="s">
        <v>610</v>
      </c>
      <c r="DX102" s="19" t="s">
        <v>894</v>
      </c>
      <c r="DY102" s="19" t="s">
        <v>611</v>
      </c>
      <c r="DZ102" s="19" t="s">
        <v>611</v>
      </c>
      <c r="EA102" s="19" t="s">
        <v>611</v>
      </c>
      <c r="EB102" s="19" t="s">
        <v>848</v>
      </c>
      <c r="EC102" s="19" t="s">
        <v>667</v>
      </c>
      <c r="ED102" s="19" t="s">
        <v>611</v>
      </c>
      <c r="EE102" s="19" t="s">
        <v>611</v>
      </c>
      <c r="EF102" s="19" t="s">
        <v>611</v>
      </c>
      <c r="EG102" s="19" t="s">
        <v>611</v>
      </c>
      <c r="EH102" s="19" t="s">
        <v>611</v>
      </c>
      <c r="EI102" s="19" t="s">
        <v>611</v>
      </c>
      <c r="EJ102" s="19" t="s">
        <v>634</v>
      </c>
      <c r="EK102" s="19" t="s">
        <v>611</v>
      </c>
      <c r="EL102" s="19" t="s">
        <v>611</v>
      </c>
      <c r="EM102" s="19" t="s">
        <v>611</v>
      </c>
      <c r="EN102" s="19" t="s">
        <v>611</v>
      </c>
      <c r="EO102" s="19" t="s">
        <v>611</v>
      </c>
      <c r="EP102" s="19" t="s">
        <v>611</v>
      </c>
      <c r="EQ102" s="19" t="s">
        <v>611</v>
      </c>
      <c r="ER102" s="19" t="s">
        <v>611</v>
      </c>
      <c r="ES102" s="19" t="s">
        <v>611</v>
      </c>
      <c r="ET102" s="19" t="s">
        <v>611</v>
      </c>
      <c r="EU102" s="19" t="s">
        <v>611</v>
      </c>
      <c r="EV102" s="19" t="s">
        <v>611</v>
      </c>
      <c r="EW102" s="19" t="s">
        <v>611</v>
      </c>
      <c r="EX102" s="19" t="s">
        <v>611</v>
      </c>
      <c r="EY102" s="19" t="s">
        <v>611</v>
      </c>
      <c r="EZ102" s="19" t="s">
        <v>611</v>
      </c>
      <c r="FA102" s="19" t="s">
        <v>611</v>
      </c>
      <c r="FB102" s="19" t="s">
        <v>611</v>
      </c>
      <c r="FC102" s="19" t="s">
        <v>611</v>
      </c>
      <c r="FD102" s="19" t="s">
        <v>611</v>
      </c>
      <c r="FE102" s="19" t="s">
        <v>611</v>
      </c>
      <c r="FF102" s="19" t="s">
        <v>611</v>
      </c>
      <c r="FG102" s="19" t="s">
        <v>611</v>
      </c>
      <c r="FH102" s="19" t="s">
        <v>611</v>
      </c>
      <c r="FI102" s="19" t="s">
        <v>611</v>
      </c>
      <c r="FJ102" s="19" t="s">
        <v>636</v>
      </c>
      <c r="FK102" s="18" t="s">
        <v>635</v>
      </c>
      <c r="FL102" s="18" t="s">
        <v>634</v>
      </c>
      <c r="FM102" s="19" t="s">
        <v>611</v>
      </c>
      <c r="FN102" s="19" t="s">
        <v>611</v>
      </c>
      <c r="FO102" s="19" t="s">
        <v>832</v>
      </c>
      <c r="FP102" s="19" t="s">
        <v>611</v>
      </c>
      <c r="FQ102" s="19" t="s">
        <v>611</v>
      </c>
      <c r="FR102" s="19" t="s">
        <v>611</v>
      </c>
      <c r="FS102" s="19" t="s">
        <v>611</v>
      </c>
      <c r="FT102" s="19" t="s">
        <v>611</v>
      </c>
      <c r="FU102" s="19" t="s">
        <v>611</v>
      </c>
      <c r="FV102" s="19" t="s">
        <v>611</v>
      </c>
      <c r="FW102" s="19" t="s">
        <v>611</v>
      </c>
      <c r="FX102" s="19" t="s">
        <v>611</v>
      </c>
      <c r="FY102" s="19" t="s">
        <v>611</v>
      </c>
      <c r="FZ102" s="19" t="s">
        <v>611</v>
      </c>
      <c r="GA102" s="19" t="s">
        <v>611</v>
      </c>
      <c r="GB102" s="19" t="s">
        <v>611</v>
      </c>
      <c r="GC102" s="19" t="s">
        <v>611</v>
      </c>
      <c r="GD102" s="19" t="s">
        <v>611</v>
      </c>
      <c r="GE102" s="19" t="s">
        <v>611</v>
      </c>
      <c r="GF102" s="19" t="s">
        <v>611</v>
      </c>
      <c r="GG102" s="19" t="s">
        <v>611</v>
      </c>
      <c r="GH102" s="19" t="s">
        <v>611</v>
      </c>
      <c r="GI102" s="19" t="s">
        <v>611</v>
      </c>
      <c r="GJ102" s="19" t="s">
        <v>611</v>
      </c>
      <c r="GK102" s="19" t="s">
        <v>611</v>
      </c>
      <c r="GL102" s="19" t="s">
        <v>611</v>
      </c>
      <c r="GM102" s="19" t="s">
        <v>611</v>
      </c>
      <c r="GN102" s="19" t="s">
        <v>611</v>
      </c>
      <c r="GO102" s="19" t="s">
        <v>611</v>
      </c>
      <c r="GP102" s="19" t="s">
        <v>611</v>
      </c>
      <c r="GQ102" s="19" t="s">
        <v>611</v>
      </c>
      <c r="GR102" s="19" t="s">
        <v>611</v>
      </c>
      <c r="GS102" s="19" t="s">
        <v>611</v>
      </c>
      <c r="GT102" s="19" t="s">
        <v>611</v>
      </c>
      <c r="GU102" s="19" t="s">
        <v>611</v>
      </c>
      <c r="GV102" s="19" t="s">
        <v>611</v>
      </c>
      <c r="GW102" s="19" t="s">
        <v>611</v>
      </c>
      <c r="GX102" s="19" t="s">
        <v>611</v>
      </c>
      <c r="GY102" s="19" t="s">
        <v>611</v>
      </c>
      <c r="GZ102" s="19" t="s">
        <v>611</v>
      </c>
      <c r="HA102" s="19" t="s">
        <v>636</v>
      </c>
      <c r="HB102" s="18" t="s">
        <v>832</v>
      </c>
      <c r="HC102" s="18" t="s">
        <v>832</v>
      </c>
      <c r="HD102" s="19" t="s">
        <v>625</v>
      </c>
      <c r="HE102" s="19" t="s">
        <v>611</v>
      </c>
      <c r="HF102" s="19" t="s">
        <v>611</v>
      </c>
      <c r="HG102" s="19" t="s">
        <v>611</v>
      </c>
      <c r="HH102" s="19" t="s">
        <v>611</v>
      </c>
      <c r="HI102" s="19" t="s">
        <v>611</v>
      </c>
      <c r="HJ102" s="19" t="s">
        <v>611</v>
      </c>
      <c r="HK102" s="19" t="s">
        <v>611</v>
      </c>
      <c r="HL102" s="19" t="s">
        <v>611</v>
      </c>
      <c r="HM102" s="19" t="s">
        <v>2831</v>
      </c>
      <c r="HN102" s="19" t="s">
        <v>611</v>
      </c>
      <c r="HO102" s="19" t="s">
        <v>611</v>
      </c>
      <c r="HP102" s="19" t="s">
        <v>611</v>
      </c>
      <c r="HQ102" s="19" t="s">
        <v>611</v>
      </c>
      <c r="HR102" s="19" t="s">
        <v>611</v>
      </c>
      <c r="HS102" s="19" t="s">
        <v>611</v>
      </c>
      <c r="HT102" s="19" t="s">
        <v>611</v>
      </c>
      <c r="HU102" s="19" t="s">
        <v>611</v>
      </c>
      <c r="HV102" s="19" t="s">
        <v>611</v>
      </c>
      <c r="HW102" s="19" t="s">
        <v>611</v>
      </c>
      <c r="HX102" s="19" t="s">
        <v>611</v>
      </c>
      <c r="HY102" s="19" t="s">
        <v>611</v>
      </c>
      <c r="HZ102" s="19" t="s">
        <v>611</v>
      </c>
      <c r="IA102" s="19" t="s">
        <v>611</v>
      </c>
      <c r="IB102" s="18" t="s">
        <v>2832</v>
      </c>
      <c r="IC102" s="18"/>
      <c r="ID102" s="19" t="s">
        <v>2833</v>
      </c>
      <c r="IE102" s="19" t="s">
        <v>611</v>
      </c>
      <c r="IF102" s="19" t="s">
        <v>611</v>
      </c>
      <c r="IG102" s="19" t="s">
        <v>634</v>
      </c>
      <c r="IH102" s="18" t="str">
        <f>CONCATENATE(IJ102,II102)</f>
        <v/>
      </c>
      <c r="II102" s="19" t="s">
        <v>611</v>
      </c>
      <c r="IJ102" s="19" t="s">
        <v>611</v>
      </c>
      <c r="IK102" s="19" t="s">
        <v>611</v>
      </c>
      <c r="IL102" s="19" t="s">
        <v>611</v>
      </c>
      <c r="IM102" s="19" t="s">
        <v>611</v>
      </c>
      <c r="IN102" s="19" t="s">
        <v>611</v>
      </c>
      <c r="IO102" s="19" t="s">
        <v>611</v>
      </c>
      <c r="IP102" s="19" t="s">
        <v>611</v>
      </c>
      <c r="IQ102" s="19" t="s">
        <v>611</v>
      </c>
      <c r="IR102" s="19" t="s">
        <v>611</v>
      </c>
      <c r="IS102" s="19" t="s">
        <v>611</v>
      </c>
      <c r="IT102" s="19" t="s">
        <v>611</v>
      </c>
      <c r="IU102" s="19" t="s">
        <v>611</v>
      </c>
      <c r="IV102" s="19" t="s">
        <v>611</v>
      </c>
      <c r="IW102" s="19" t="s">
        <v>611</v>
      </c>
      <c r="IX102" s="19" t="s">
        <v>611</v>
      </c>
      <c r="IY102" s="19" t="s">
        <v>611</v>
      </c>
      <c r="IZ102" s="19" t="s">
        <v>611</v>
      </c>
      <c r="JA102" s="19" t="s">
        <v>611</v>
      </c>
      <c r="JB102" s="19" t="s">
        <v>611</v>
      </c>
      <c r="JC102" s="19" t="s">
        <v>611</v>
      </c>
      <c r="JD102" s="19" t="s">
        <v>611</v>
      </c>
      <c r="JE102" s="19" t="s">
        <v>611</v>
      </c>
      <c r="JF102" s="19" t="s">
        <v>611</v>
      </c>
      <c r="JG102" s="19" t="s">
        <v>611</v>
      </c>
      <c r="JH102" s="19" t="s">
        <v>611</v>
      </c>
      <c r="JI102" s="19" t="s">
        <v>636</v>
      </c>
      <c r="JJ102" s="18" t="s">
        <v>634</v>
      </c>
      <c r="JK102" s="18" t="s">
        <v>634</v>
      </c>
      <c r="JL102" s="19" t="s">
        <v>611</v>
      </c>
      <c r="JN102" s="19" t="s">
        <v>727</v>
      </c>
      <c r="JO102" s="17">
        <v>0.25</v>
      </c>
      <c r="JP102" s="19" t="s">
        <v>611</v>
      </c>
      <c r="JR102" s="19" t="s">
        <v>611</v>
      </c>
      <c r="JT102" s="19" t="s">
        <v>611</v>
      </c>
      <c r="JU102" s="19" t="s">
        <v>611</v>
      </c>
      <c r="JW102" s="19" t="s">
        <v>727</v>
      </c>
      <c r="JX102" s="17">
        <v>15000</v>
      </c>
      <c r="JY102" s="19" t="s">
        <v>611</v>
      </c>
      <c r="KA102" s="19" t="s">
        <v>611</v>
      </c>
      <c r="KC102" s="19" t="s">
        <v>611</v>
      </c>
      <c r="KD102" s="19" t="s">
        <v>611</v>
      </c>
      <c r="KF102" s="19" t="s">
        <v>611</v>
      </c>
      <c r="KH102" s="19" t="s">
        <v>610</v>
      </c>
      <c r="KI102" s="19" t="s">
        <v>611</v>
      </c>
      <c r="KJ102" s="19" t="s">
        <v>611</v>
      </c>
      <c r="KK102" s="19" t="s">
        <v>639</v>
      </c>
      <c r="KL102" s="19" t="s">
        <v>611</v>
      </c>
      <c r="KM102" s="19" t="s">
        <v>611</v>
      </c>
      <c r="KN102" s="19" t="s">
        <v>734</v>
      </c>
      <c r="KO102" s="19" t="s">
        <v>641</v>
      </c>
      <c r="KP102" s="19" t="s">
        <v>611</v>
      </c>
      <c r="KQ102" s="19" t="s">
        <v>611</v>
      </c>
      <c r="KR102" s="19" t="s">
        <v>642</v>
      </c>
      <c r="KS102" s="19" t="s">
        <v>2834</v>
      </c>
      <c r="KT102" s="19" t="s">
        <v>611</v>
      </c>
      <c r="KU102" s="19" t="s">
        <v>611</v>
      </c>
      <c r="KV102" s="19" t="s">
        <v>739</v>
      </c>
      <c r="KW102" s="19" t="s">
        <v>2835</v>
      </c>
      <c r="KX102" s="19" t="s">
        <v>644</v>
      </c>
      <c r="KY102" s="19" t="s">
        <v>2836</v>
      </c>
      <c r="KZ102" s="19" t="s">
        <v>742</v>
      </c>
      <c r="LA102" s="19" t="s">
        <v>2836</v>
      </c>
      <c r="LB102" s="19" t="s">
        <v>611</v>
      </c>
      <c r="LC102" s="19" t="s">
        <v>611</v>
      </c>
      <c r="LD102" s="19" t="s">
        <v>611</v>
      </c>
      <c r="LE102" s="19" t="s">
        <v>611</v>
      </c>
      <c r="LF102" s="19" t="s">
        <v>611</v>
      </c>
      <c r="LG102" s="19" t="s">
        <v>611</v>
      </c>
      <c r="LH102" s="19" t="s">
        <v>611</v>
      </c>
      <c r="LI102" s="19" t="s">
        <v>611</v>
      </c>
      <c r="LJ102" s="19" t="s">
        <v>611</v>
      </c>
      <c r="LK102" s="19" t="s">
        <v>611</v>
      </c>
      <c r="LL102" s="19" t="s">
        <v>611</v>
      </c>
      <c r="LM102" s="19" t="s">
        <v>611</v>
      </c>
      <c r="LN102" s="19" t="s">
        <v>611</v>
      </c>
      <c r="LO102" s="19" t="s">
        <v>611</v>
      </c>
      <c r="LP102" s="19" t="s">
        <v>611</v>
      </c>
      <c r="LQ102" s="19" t="s">
        <v>611</v>
      </c>
      <c r="LR102" s="19" t="s">
        <v>611</v>
      </c>
      <c r="LS102" s="19" t="s">
        <v>611</v>
      </c>
      <c r="LT102" s="19" t="s">
        <v>611</v>
      </c>
      <c r="LU102" s="19" t="s">
        <v>758</v>
      </c>
      <c r="LV102" s="19" t="s">
        <v>611</v>
      </c>
      <c r="LW102" s="19" t="s">
        <v>760</v>
      </c>
      <c r="LX102" s="19" t="s">
        <v>761</v>
      </c>
      <c r="LY102" s="19" t="s">
        <v>762</v>
      </c>
      <c r="LZ102" s="19" t="s">
        <v>763</v>
      </c>
      <c r="MA102" s="19" t="s">
        <v>611</v>
      </c>
      <c r="MB102" s="19" t="s">
        <v>611</v>
      </c>
      <c r="MC102" s="19" t="s">
        <v>766</v>
      </c>
      <c r="MD102" s="19" t="s">
        <v>767</v>
      </c>
      <c r="ME102" s="19" t="s">
        <v>611</v>
      </c>
      <c r="MF102" s="19" t="s">
        <v>611</v>
      </c>
      <c r="MG102" s="19" t="s">
        <v>611</v>
      </c>
      <c r="MH102" s="19" t="s">
        <v>611</v>
      </c>
      <c r="MI102" s="19" t="s">
        <v>611</v>
      </c>
      <c r="MJ102" s="19" t="s">
        <v>611</v>
      </c>
      <c r="MK102" s="19" t="s">
        <v>611</v>
      </c>
      <c r="ML102" s="19" t="s">
        <v>772</v>
      </c>
      <c r="MM102" s="19" t="s">
        <v>611</v>
      </c>
      <c r="MN102" s="19" t="s">
        <v>611</v>
      </c>
      <c r="MO102" s="19" t="s">
        <v>611</v>
      </c>
      <c r="MP102" s="19" t="s">
        <v>611</v>
      </c>
      <c r="MQ102" s="19" t="s">
        <v>773</v>
      </c>
      <c r="MR102" s="19" t="s">
        <v>611</v>
      </c>
      <c r="MS102" s="19" t="s">
        <v>611</v>
      </c>
      <c r="MT102" s="19" t="s">
        <v>611</v>
      </c>
      <c r="MU102" s="19" t="s">
        <v>611</v>
      </c>
      <c r="MV102" s="19" t="s">
        <v>611</v>
      </c>
      <c r="MW102" s="19" t="s">
        <v>611</v>
      </c>
      <c r="MX102" s="19" t="s">
        <v>611</v>
      </c>
      <c r="MY102" s="19" t="s">
        <v>611</v>
      </c>
      <c r="MZ102" s="19" t="s">
        <v>611</v>
      </c>
      <c r="NA102" s="19" t="s">
        <v>611</v>
      </c>
      <c r="NB102" s="19" t="s">
        <v>611</v>
      </c>
      <c r="NC102" s="19" t="s">
        <v>611</v>
      </c>
      <c r="ND102" s="19" t="s">
        <v>611</v>
      </c>
      <c r="NE102" s="19" t="s">
        <v>611</v>
      </c>
      <c r="NF102" s="19" t="s">
        <v>611</v>
      </c>
      <c r="NG102" s="19" t="s">
        <v>611</v>
      </c>
      <c r="NH102" s="19" t="s">
        <v>611</v>
      </c>
      <c r="NI102" s="19" t="s">
        <v>611</v>
      </c>
      <c r="NJ102" s="19" t="s">
        <v>611</v>
      </c>
      <c r="NK102" s="19" t="s">
        <v>611</v>
      </c>
      <c r="NL102" s="19" t="s">
        <v>611</v>
      </c>
      <c r="NM102" s="19" t="s">
        <v>611</v>
      </c>
      <c r="NN102" s="19" t="s">
        <v>863</v>
      </c>
      <c r="NO102" s="19" t="s">
        <v>611</v>
      </c>
      <c r="NP102" s="18">
        <f t="shared" si="54"/>
        <v>6065</v>
      </c>
      <c r="NQ102" s="18">
        <f t="shared" si="55"/>
        <v>0</v>
      </c>
      <c r="NR102" s="18">
        <f>SUM(OD102,QD102)</f>
        <v>0</v>
      </c>
      <c r="NS102" s="18">
        <f>SUM(OE102,QE102)</f>
        <v>0</v>
      </c>
      <c r="NT102" s="18">
        <f>SUM(OF102,QF102)</f>
        <v>6065</v>
      </c>
      <c r="NU102" s="18">
        <f>SUM(OG102,QG102)</f>
        <v>0</v>
      </c>
      <c r="NV102" s="17">
        <v>134819</v>
      </c>
      <c r="NX102" s="19" t="s">
        <v>611</v>
      </c>
      <c r="NZ102" s="17">
        <v>1575</v>
      </c>
      <c r="OB102" s="19" t="s">
        <v>611</v>
      </c>
      <c r="OD102" s="18">
        <f t="shared" si="56"/>
        <v>0</v>
      </c>
      <c r="OE102" s="18">
        <f>SUM(OR102,OS102,OT102,OU102,OV102,OW102,OX102,OY102,OZ102,PA102,PB102,PC102,PD102,PE102)</f>
        <v>0</v>
      </c>
      <c r="OF102" s="18">
        <f>SUM(NW102,NX102,NY102,NZ102,OA102,OB102,OC102,OI102,PF102,PG102,PH102,PI102,PJ102,PK102,PM102)</f>
        <v>6065</v>
      </c>
      <c r="OG102" s="18">
        <f t="shared" si="57"/>
        <v>0</v>
      </c>
      <c r="OH102" s="19" t="s">
        <v>2837</v>
      </c>
      <c r="OI102" s="18">
        <v>4490</v>
      </c>
      <c r="OK102" s="19" t="s">
        <v>611</v>
      </c>
      <c r="OO102" s="19" t="s">
        <v>611</v>
      </c>
      <c r="OQ102" s="19" t="s">
        <v>611</v>
      </c>
      <c r="OS102" s="19" t="s">
        <v>611</v>
      </c>
      <c r="OU102" s="19" t="s">
        <v>611</v>
      </c>
      <c r="OV102" s="19" t="s">
        <v>611</v>
      </c>
      <c r="OY102" s="19" t="s">
        <v>611</v>
      </c>
      <c r="PA102" s="19" t="s">
        <v>611</v>
      </c>
      <c r="PD102" s="19" t="s">
        <v>611</v>
      </c>
      <c r="PE102" s="19" t="s">
        <v>611</v>
      </c>
      <c r="PG102" s="19" t="s">
        <v>611</v>
      </c>
      <c r="PI102" s="19" t="s">
        <v>611</v>
      </c>
      <c r="PK102" s="19" t="s">
        <v>611</v>
      </c>
      <c r="PM102" s="19" t="s">
        <v>611</v>
      </c>
      <c r="PO102" s="19" t="s">
        <v>611</v>
      </c>
      <c r="PR102" s="19" t="s">
        <v>611</v>
      </c>
      <c r="PT102" s="19" t="s">
        <v>611</v>
      </c>
      <c r="PW102" s="19" t="s">
        <v>611</v>
      </c>
      <c r="PX102" s="19" t="s">
        <v>611</v>
      </c>
      <c r="PY102" s="19" t="s">
        <v>611</v>
      </c>
      <c r="QA102" s="19" t="s">
        <v>611</v>
      </c>
      <c r="QC102" s="19" t="s">
        <v>611</v>
      </c>
      <c r="QD102" s="18">
        <f t="shared" si="58"/>
        <v>0</v>
      </c>
      <c r="QE102" s="18">
        <f t="shared" si="59"/>
        <v>0</v>
      </c>
      <c r="QF102" s="18">
        <f t="shared" si="60"/>
        <v>0</v>
      </c>
      <c r="QG102" s="18">
        <f t="shared" si="61"/>
        <v>0</v>
      </c>
      <c r="QH102" s="19" t="s">
        <v>611</v>
      </c>
      <c r="QI102" s="19" t="s">
        <v>611</v>
      </c>
      <c r="QJ102" s="19" t="s">
        <v>611</v>
      </c>
      <c r="QL102" s="19" t="s">
        <v>611</v>
      </c>
      <c r="QN102" s="19" t="s">
        <v>611</v>
      </c>
      <c r="QP102" s="19" t="s">
        <v>611</v>
      </c>
      <c r="QR102" s="19" t="s">
        <v>611</v>
      </c>
      <c r="QT102" s="19" t="s">
        <v>611</v>
      </c>
      <c r="QU102" s="19" t="s">
        <v>611</v>
      </c>
      <c r="QV102" s="19" t="s">
        <v>611</v>
      </c>
      <c r="QX102" s="19" t="s">
        <v>611</v>
      </c>
      <c r="RA102" s="19" t="s">
        <v>611</v>
      </c>
      <c r="RC102" s="19" t="s">
        <v>611</v>
      </c>
      <c r="RF102" s="19" t="s">
        <v>611</v>
      </c>
      <c r="RH102" s="19" t="s">
        <v>611</v>
      </c>
      <c r="RJ102" s="19" t="s">
        <v>611</v>
      </c>
      <c r="RL102" s="19" t="s">
        <v>611</v>
      </c>
      <c r="RN102" s="19" t="s">
        <v>611</v>
      </c>
      <c r="RP102" s="19" t="s">
        <v>611</v>
      </c>
      <c r="RR102" s="19" t="s">
        <v>611</v>
      </c>
      <c r="RT102" s="19" t="s">
        <v>611</v>
      </c>
      <c r="RV102" s="19" t="s">
        <v>611</v>
      </c>
      <c r="RW102" s="19" t="s">
        <v>611</v>
      </c>
      <c r="RX102" s="19" t="s">
        <v>611</v>
      </c>
      <c r="RY102" s="19" t="s">
        <v>611</v>
      </c>
      <c r="SA102" s="19" t="s">
        <v>611</v>
      </c>
      <c r="SC102" s="19" t="s">
        <v>611</v>
      </c>
      <c r="SE102" s="19" t="s">
        <v>611</v>
      </c>
      <c r="SF102" s="19" t="s">
        <v>611</v>
      </c>
      <c r="SG102" s="19" t="s">
        <v>611</v>
      </c>
      <c r="SI102" s="19" t="s">
        <v>611</v>
      </c>
      <c r="SK102" s="19" t="s">
        <v>611</v>
      </c>
      <c r="SM102" s="19" t="s">
        <v>611</v>
      </c>
      <c r="SO102" s="19" t="s">
        <v>611</v>
      </c>
      <c r="SQ102" s="19" t="s">
        <v>611</v>
      </c>
      <c r="SS102" s="19" t="s">
        <v>611</v>
      </c>
      <c r="SU102" s="19" t="s">
        <v>611</v>
      </c>
      <c r="SV102" s="19" t="s">
        <v>839</v>
      </c>
      <c r="SW102" s="19" t="s">
        <v>2838</v>
      </c>
      <c r="SX102" s="18">
        <f t="shared" si="62"/>
        <v>29000</v>
      </c>
      <c r="SY102" s="18">
        <f t="shared" si="63"/>
        <v>37378.5</v>
      </c>
      <c r="SZ102" s="19" t="s">
        <v>611</v>
      </c>
      <c r="TE102" s="19" t="s">
        <v>611</v>
      </c>
      <c r="TH102" s="18">
        <f t="shared" si="64"/>
        <v>16000</v>
      </c>
      <c r="TI102" s="18">
        <f t="shared" si="65"/>
        <v>13000</v>
      </c>
      <c r="TJ102" s="18">
        <f t="shared" si="66"/>
        <v>0</v>
      </c>
      <c r="TK102" s="18">
        <f t="shared" si="67"/>
        <v>0</v>
      </c>
      <c r="TL102" s="19" t="s">
        <v>611</v>
      </c>
      <c r="TM102" s="19"/>
      <c r="TN102" s="17">
        <v>16000</v>
      </c>
      <c r="TO102" s="19" t="s">
        <v>611</v>
      </c>
      <c r="TR102" s="19" t="s">
        <v>611</v>
      </c>
      <c r="TT102" s="19" t="s">
        <v>611</v>
      </c>
      <c r="TU102" s="19" t="s">
        <v>611</v>
      </c>
      <c r="TW102" s="19" t="s">
        <v>611</v>
      </c>
      <c r="TY102" s="19" t="s">
        <v>611</v>
      </c>
      <c r="UB102" s="19" t="s">
        <v>611</v>
      </c>
      <c r="UD102" s="19" t="s">
        <v>611</v>
      </c>
      <c r="UG102" s="17">
        <v>13000</v>
      </c>
      <c r="UH102" s="19" t="s">
        <v>611</v>
      </c>
      <c r="UI102" s="19" t="s">
        <v>611</v>
      </c>
      <c r="UJ102" s="19" t="s">
        <v>611</v>
      </c>
      <c r="UL102" s="19" t="s">
        <v>611</v>
      </c>
      <c r="UN102" s="19" t="s">
        <v>611</v>
      </c>
      <c r="UP102" s="19" t="s">
        <v>611</v>
      </c>
      <c r="UQ102" s="19" t="s">
        <v>611</v>
      </c>
      <c r="UR102" s="19" t="s">
        <v>611</v>
      </c>
      <c r="UT102" s="19" t="s">
        <v>611</v>
      </c>
      <c r="UV102" s="19" t="s">
        <v>611</v>
      </c>
      <c r="UX102" s="19" t="s">
        <v>611</v>
      </c>
      <c r="UZ102" s="19" t="s">
        <v>611</v>
      </c>
      <c r="VB102" s="19" t="s">
        <v>611</v>
      </c>
      <c r="VC102" s="19" t="s">
        <v>611</v>
      </c>
      <c r="VD102" s="19" t="s">
        <v>611</v>
      </c>
      <c r="VF102" s="19" t="s">
        <v>611</v>
      </c>
      <c r="VH102" s="19" t="s">
        <v>611</v>
      </c>
      <c r="VI102" s="18">
        <f t="shared" si="68"/>
        <v>0</v>
      </c>
      <c r="VJ102" s="18">
        <f t="shared" si="69"/>
        <v>0</v>
      </c>
      <c r="VK102" s="18">
        <f t="shared" si="70"/>
        <v>0</v>
      </c>
      <c r="VL102" s="18">
        <f t="shared" si="71"/>
        <v>37378.5</v>
      </c>
      <c r="VM102" s="19" t="s">
        <v>611</v>
      </c>
      <c r="VN102" s="19" t="s">
        <v>611</v>
      </c>
      <c r="VO102" s="19" t="s">
        <v>611</v>
      </c>
      <c r="VS102" s="19" t="s">
        <v>611</v>
      </c>
      <c r="VU102" s="19" t="s">
        <v>611</v>
      </c>
      <c r="VV102" s="19" t="s">
        <v>611</v>
      </c>
      <c r="VX102" s="19" t="s">
        <v>611</v>
      </c>
      <c r="VZ102" s="19" t="s">
        <v>611</v>
      </c>
      <c r="WB102" s="19" t="s">
        <v>611</v>
      </c>
      <c r="WD102" s="19" t="s">
        <v>611</v>
      </c>
      <c r="WG102" s="19" t="s">
        <v>611</v>
      </c>
      <c r="WI102" s="19" t="s">
        <v>611</v>
      </c>
      <c r="WK102" s="19" t="s">
        <v>611</v>
      </c>
      <c r="WM102" s="19" t="s">
        <v>611</v>
      </c>
      <c r="WP102" s="19" t="s">
        <v>611</v>
      </c>
      <c r="WR102" s="19" t="s">
        <v>611</v>
      </c>
      <c r="WT102" s="19" t="s">
        <v>611</v>
      </c>
      <c r="WV102" s="19" t="s">
        <v>611</v>
      </c>
      <c r="WX102" s="19" t="s">
        <v>611</v>
      </c>
      <c r="WZ102" s="19" t="s">
        <v>611</v>
      </c>
      <c r="XA102" s="19" t="s">
        <v>611</v>
      </c>
      <c r="XC102" s="19" t="s">
        <v>611</v>
      </c>
      <c r="XE102" s="19" t="s">
        <v>611</v>
      </c>
      <c r="XH102" s="19" t="s">
        <v>611</v>
      </c>
      <c r="XJ102" s="19" t="s">
        <v>611</v>
      </c>
      <c r="XL102" s="19" t="s">
        <v>611</v>
      </c>
      <c r="XM102" s="19" t="s">
        <v>611</v>
      </c>
      <c r="XN102" s="17">
        <v>22378.5</v>
      </c>
      <c r="XO102" s="19" t="s">
        <v>611</v>
      </c>
      <c r="XQ102" s="19" t="s">
        <v>611</v>
      </c>
      <c r="XS102" s="19" t="s">
        <v>611</v>
      </c>
      <c r="XV102" s="17">
        <v>15000</v>
      </c>
      <c r="XW102" s="19" t="s">
        <v>611</v>
      </c>
      <c r="XX102" s="19"/>
      <c r="XY102" s="19" t="s">
        <v>611</v>
      </c>
      <c r="XZ102" s="19" t="s">
        <v>2839</v>
      </c>
      <c r="YA102" s="17">
        <v>0</v>
      </c>
      <c r="YB102" s="19" t="s">
        <v>636</v>
      </c>
      <c r="YC102" s="19" t="s">
        <v>2840</v>
      </c>
      <c r="YD102" s="19" t="s">
        <v>615</v>
      </c>
    </row>
    <row r="103" spans="1:654" ht="15" customHeight="1">
      <c r="A103" s="17">
        <v>2024</v>
      </c>
      <c r="B103" s="17">
        <v>1005943</v>
      </c>
      <c r="C103" s="19" t="s">
        <v>2841</v>
      </c>
      <c r="D103" s="17">
        <v>0.25</v>
      </c>
      <c r="E103" s="19" t="s">
        <v>610</v>
      </c>
      <c r="F103" s="19" t="s">
        <v>611</v>
      </c>
      <c r="G103" s="22"/>
      <c r="H103" s="19" t="s">
        <v>611</v>
      </c>
      <c r="I103" s="22"/>
      <c r="J103" s="19" t="s">
        <v>611</v>
      </c>
      <c r="K103" s="22"/>
      <c r="L103" s="19" t="s">
        <v>611</v>
      </c>
      <c r="M103" s="22"/>
      <c r="N103" s="19" t="s">
        <v>611</v>
      </c>
      <c r="O103" s="22"/>
      <c r="P103" s="19" t="s">
        <v>611</v>
      </c>
      <c r="Q103" s="22"/>
      <c r="R103" s="19" t="s">
        <v>611</v>
      </c>
      <c r="S103" s="22"/>
      <c r="T103" s="22" t="s">
        <v>612</v>
      </c>
      <c r="U103" s="19" t="s">
        <v>611</v>
      </c>
      <c r="V103" s="19" t="s">
        <v>611</v>
      </c>
      <c r="W103" s="19" t="s">
        <v>655</v>
      </c>
      <c r="X103" s="19" t="s">
        <v>611</v>
      </c>
      <c r="Y103" s="19" t="s">
        <v>611</v>
      </c>
      <c r="Z103" s="19" t="s">
        <v>615</v>
      </c>
      <c r="AA103" s="19" t="s">
        <v>611</v>
      </c>
      <c r="AB103" s="22"/>
      <c r="AC103" s="19" t="s">
        <v>952</v>
      </c>
      <c r="AD103" s="22">
        <v>42552</v>
      </c>
      <c r="AE103" s="19" t="s">
        <v>611</v>
      </c>
      <c r="AF103" s="22"/>
      <c r="AG103" s="19" t="s">
        <v>611</v>
      </c>
      <c r="AH103" s="22"/>
      <c r="AI103" s="19" t="s">
        <v>611</v>
      </c>
      <c r="AJ103" s="22"/>
      <c r="AK103" s="19" t="s">
        <v>611</v>
      </c>
      <c r="AL103" s="22"/>
      <c r="AM103" s="19" t="s">
        <v>611</v>
      </c>
      <c r="AN103" s="22"/>
      <c r="AO103" s="18" t="s">
        <v>952</v>
      </c>
      <c r="AP103" s="19" t="s">
        <v>611</v>
      </c>
      <c r="AQ103" s="19" t="s">
        <v>2842</v>
      </c>
      <c r="AR103" s="19" t="s">
        <v>611</v>
      </c>
      <c r="AS103" s="19" t="s">
        <v>611</v>
      </c>
      <c r="AT103" s="19" t="s">
        <v>611</v>
      </c>
      <c r="AU103" s="18" t="s">
        <v>615</v>
      </c>
      <c r="AV103" s="19" t="s">
        <v>617</v>
      </c>
      <c r="AW103" s="19" t="s">
        <v>611</v>
      </c>
      <c r="AX103" s="19" t="s">
        <v>659</v>
      </c>
      <c r="AY103" s="19" t="s">
        <v>611</v>
      </c>
      <c r="AZ103" s="19" t="s">
        <v>619</v>
      </c>
      <c r="BA103" s="19" t="s">
        <v>611</v>
      </c>
      <c r="BB103" s="19" t="s">
        <v>611</v>
      </c>
      <c r="BC103" s="19" t="s">
        <v>610</v>
      </c>
      <c r="BD103" s="19" t="s">
        <v>611</v>
      </c>
      <c r="BI103" s="19" t="s">
        <v>611</v>
      </c>
      <c r="BL103" s="19" t="s">
        <v>611</v>
      </c>
      <c r="BM103" s="19" t="s">
        <v>827</v>
      </c>
      <c r="BN103" s="19" t="s">
        <v>611</v>
      </c>
      <c r="BO103" s="19" t="s">
        <v>611</v>
      </c>
      <c r="BP103" s="19" t="s">
        <v>611</v>
      </c>
      <c r="BQ103" s="19" t="s">
        <v>611</v>
      </c>
      <c r="BR103" s="19" t="s">
        <v>611</v>
      </c>
      <c r="BS103" s="19" t="s">
        <v>2843</v>
      </c>
      <c r="BT103" s="19" t="s">
        <v>610</v>
      </c>
      <c r="BY103" s="19" t="s">
        <v>611</v>
      </c>
      <c r="BZ103" s="19" t="s">
        <v>611</v>
      </c>
      <c r="CA103" s="19" t="s">
        <v>611</v>
      </c>
      <c r="CB103" s="19" t="s">
        <v>611</v>
      </c>
      <c r="CC103" s="19" t="s">
        <v>611</v>
      </c>
      <c r="CD103" s="19" t="s">
        <v>611</v>
      </c>
      <c r="CE103" s="19" t="s">
        <v>611</v>
      </c>
      <c r="CF103" s="19" t="s">
        <v>611</v>
      </c>
      <c r="CG103" s="19" t="s">
        <v>611</v>
      </c>
      <c r="CH103" s="19" t="s">
        <v>611</v>
      </c>
      <c r="CI103" s="19" t="s">
        <v>611</v>
      </c>
      <c r="CJ103" s="19" t="s">
        <v>611</v>
      </c>
      <c r="CK103" s="19" t="s">
        <v>611</v>
      </c>
      <c r="CL103" s="19" t="s">
        <v>611</v>
      </c>
      <c r="CM103" s="19" t="s">
        <v>611</v>
      </c>
      <c r="CN103" s="19" t="s">
        <v>611</v>
      </c>
      <c r="CO103" s="19" t="s">
        <v>611</v>
      </c>
      <c r="CP103" s="19" t="s">
        <v>611</v>
      </c>
      <c r="CQ103" s="19" t="s">
        <v>622</v>
      </c>
      <c r="CR103" s="19" t="s">
        <v>611</v>
      </c>
      <c r="CS103" s="19" t="s">
        <v>611</v>
      </c>
      <c r="CT103" s="19" t="s">
        <v>610</v>
      </c>
      <c r="CU103" s="19" t="s">
        <v>611</v>
      </c>
      <c r="CY103" s="19" t="s">
        <v>611</v>
      </c>
      <c r="CZ103" s="19" t="s">
        <v>611</v>
      </c>
      <c r="DA103" s="19" t="s">
        <v>611</v>
      </c>
      <c r="DB103" s="19" t="s">
        <v>611</v>
      </c>
      <c r="DC103" s="19" t="s">
        <v>611</v>
      </c>
      <c r="DD103" s="19" t="s">
        <v>611</v>
      </c>
      <c r="DE103" s="19" t="s">
        <v>611</v>
      </c>
      <c r="DF103" s="19" t="s">
        <v>611</v>
      </c>
      <c r="DG103" s="19" t="s">
        <v>611</v>
      </c>
      <c r="DK103" s="19" t="s">
        <v>611</v>
      </c>
      <c r="DL103" s="17">
        <v>40</v>
      </c>
      <c r="DM103" s="17">
        <v>2007</v>
      </c>
      <c r="DN103" s="17">
        <v>60</v>
      </c>
      <c r="DO103" s="17">
        <v>2007</v>
      </c>
      <c r="DP103" s="17">
        <v>80</v>
      </c>
      <c r="DQ103" s="17">
        <v>2007</v>
      </c>
      <c r="DR103" s="19" t="s">
        <v>611</v>
      </c>
      <c r="DS103" s="18" t="s">
        <v>610</v>
      </c>
      <c r="DT103" s="19" t="s">
        <v>615</v>
      </c>
      <c r="DU103" s="18" t="s">
        <v>610</v>
      </c>
      <c r="DV103" s="18" t="s">
        <v>610</v>
      </c>
      <c r="DW103" s="19" t="s">
        <v>611</v>
      </c>
      <c r="DX103" s="19" t="s">
        <v>611</v>
      </c>
      <c r="DY103" s="19" t="s">
        <v>611</v>
      </c>
      <c r="DZ103" s="19" t="s">
        <v>790</v>
      </c>
      <c r="EA103" s="19" t="s">
        <v>791</v>
      </c>
      <c r="EB103" s="19" t="s">
        <v>848</v>
      </c>
      <c r="EC103" s="19" t="s">
        <v>611</v>
      </c>
      <c r="ED103" s="19" t="s">
        <v>611</v>
      </c>
      <c r="EE103" s="19" t="s">
        <v>611</v>
      </c>
      <c r="EF103" s="19" t="s">
        <v>611</v>
      </c>
      <c r="EG103" s="19" t="s">
        <v>611</v>
      </c>
      <c r="EH103" s="19" t="s">
        <v>625</v>
      </c>
      <c r="EI103" s="19" t="s">
        <v>611</v>
      </c>
      <c r="EJ103" s="19" t="s">
        <v>611</v>
      </c>
      <c r="EK103" s="19" t="s">
        <v>849</v>
      </c>
      <c r="EL103" s="19" t="s">
        <v>611</v>
      </c>
      <c r="EM103" s="19" t="s">
        <v>611</v>
      </c>
      <c r="EN103" s="19" t="s">
        <v>611</v>
      </c>
      <c r="EO103" s="19" t="s">
        <v>611</v>
      </c>
      <c r="EP103" s="19" t="s">
        <v>611</v>
      </c>
      <c r="EQ103" s="19" t="s">
        <v>611</v>
      </c>
      <c r="ER103" s="19" t="s">
        <v>611</v>
      </c>
      <c r="ES103" s="19" t="s">
        <v>611</v>
      </c>
      <c r="ET103" s="19" t="s">
        <v>611</v>
      </c>
      <c r="EU103" s="19" t="s">
        <v>611</v>
      </c>
      <c r="EV103" s="19" t="s">
        <v>611</v>
      </c>
      <c r="EW103" s="19" t="s">
        <v>611</v>
      </c>
      <c r="EX103" s="19" t="s">
        <v>611</v>
      </c>
      <c r="EY103" s="19" t="s">
        <v>611</v>
      </c>
      <c r="EZ103" s="19" t="s">
        <v>611</v>
      </c>
      <c r="FA103" s="19" t="s">
        <v>611</v>
      </c>
      <c r="FB103" s="19" t="s">
        <v>611</v>
      </c>
      <c r="FC103" s="19" t="s">
        <v>611</v>
      </c>
      <c r="FD103" s="19" t="s">
        <v>611</v>
      </c>
      <c r="FE103" s="19" t="s">
        <v>611</v>
      </c>
      <c r="FF103" s="19" t="s">
        <v>611</v>
      </c>
      <c r="FG103" s="19" t="s">
        <v>611</v>
      </c>
      <c r="FH103" s="19" t="s">
        <v>611</v>
      </c>
      <c r="FI103" s="19" t="s">
        <v>611</v>
      </c>
      <c r="FJ103" s="19" t="s">
        <v>2844</v>
      </c>
      <c r="FK103" s="18" t="s">
        <v>852</v>
      </c>
      <c r="FL103" s="18"/>
      <c r="FM103" s="19" t="s">
        <v>625</v>
      </c>
      <c r="FN103" s="19" t="s">
        <v>672</v>
      </c>
      <c r="FO103" s="19" t="s">
        <v>611</v>
      </c>
      <c r="FP103" s="19" t="s">
        <v>611</v>
      </c>
      <c r="FQ103" s="19" t="s">
        <v>611</v>
      </c>
      <c r="FR103" s="19" t="s">
        <v>611</v>
      </c>
      <c r="FS103" s="19" t="s">
        <v>611</v>
      </c>
      <c r="FT103" s="19" t="s">
        <v>611</v>
      </c>
      <c r="FU103" s="19" t="s">
        <v>611</v>
      </c>
      <c r="FV103" s="19" t="s">
        <v>611</v>
      </c>
      <c r="FW103" s="19" t="s">
        <v>611</v>
      </c>
      <c r="FX103" s="19" t="s">
        <v>611</v>
      </c>
      <c r="FY103" s="19" t="s">
        <v>676</v>
      </c>
      <c r="FZ103" s="19" t="s">
        <v>611</v>
      </c>
      <c r="GA103" s="19" t="s">
        <v>611</v>
      </c>
      <c r="GB103" s="19" t="s">
        <v>611</v>
      </c>
      <c r="GC103" s="19" t="s">
        <v>611</v>
      </c>
      <c r="GD103" s="19" t="s">
        <v>611</v>
      </c>
      <c r="GE103" s="19" t="s">
        <v>679</v>
      </c>
      <c r="GF103" s="19" t="s">
        <v>611</v>
      </c>
      <c r="GG103" s="19" t="s">
        <v>611</v>
      </c>
      <c r="GH103" s="19" t="s">
        <v>611</v>
      </c>
      <c r="GI103" s="19" t="s">
        <v>611</v>
      </c>
      <c r="GJ103" s="19" t="s">
        <v>611</v>
      </c>
      <c r="GK103" s="19" t="s">
        <v>611</v>
      </c>
      <c r="GL103" s="19" t="s">
        <v>611</v>
      </c>
      <c r="GM103" s="19" t="s">
        <v>611</v>
      </c>
      <c r="GN103" s="19" t="s">
        <v>611</v>
      </c>
      <c r="GO103" s="19" t="s">
        <v>611</v>
      </c>
      <c r="GP103" s="19" t="s">
        <v>611</v>
      </c>
      <c r="GQ103" s="19" t="s">
        <v>611</v>
      </c>
      <c r="GR103" s="19" t="s">
        <v>611</v>
      </c>
      <c r="GS103" s="19" t="s">
        <v>611</v>
      </c>
      <c r="GT103" s="19" t="s">
        <v>611</v>
      </c>
      <c r="GU103" s="19" t="s">
        <v>611</v>
      </c>
      <c r="GV103" s="19" t="s">
        <v>611</v>
      </c>
      <c r="GW103" s="19" t="s">
        <v>611</v>
      </c>
      <c r="GX103" s="19" t="s">
        <v>611</v>
      </c>
      <c r="GY103" s="19" t="s">
        <v>611</v>
      </c>
      <c r="GZ103" s="19" t="s">
        <v>611</v>
      </c>
      <c r="HA103" s="19" t="s">
        <v>2845</v>
      </c>
      <c r="HB103" s="18" t="s">
        <v>2107</v>
      </c>
      <c r="HC103" s="18" t="s">
        <v>679</v>
      </c>
      <c r="HD103" s="19" t="s">
        <v>611</v>
      </c>
      <c r="HE103" s="19" t="s">
        <v>672</v>
      </c>
      <c r="HF103" s="19" t="s">
        <v>611</v>
      </c>
      <c r="HG103" s="19" t="s">
        <v>611</v>
      </c>
      <c r="HH103" s="19" t="s">
        <v>611</v>
      </c>
      <c r="HI103" s="19" t="s">
        <v>611</v>
      </c>
      <c r="HJ103" s="19" t="s">
        <v>611</v>
      </c>
      <c r="HK103" s="19" t="s">
        <v>611</v>
      </c>
      <c r="HL103" s="19" t="s">
        <v>611</v>
      </c>
      <c r="HM103" s="19" t="s">
        <v>611</v>
      </c>
      <c r="HN103" s="19" t="s">
        <v>611</v>
      </c>
      <c r="HO103" s="19" t="s">
        <v>697</v>
      </c>
      <c r="HP103" s="19" t="s">
        <v>611</v>
      </c>
      <c r="HQ103" s="19" t="s">
        <v>698</v>
      </c>
      <c r="HR103" s="19" t="s">
        <v>611</v>
      </c>
      <c r="HS103" s="19" t="s">
        <v>611</v>
      </c>
      <c r="HT103" s="19" t="s">
        <v>611</v>
      </c>
      <c r="HU103" s="19" t="s">
        <v>611</v>
      </c>
      <c r="HV103" s="19" t="s">
        <v>611</v>
      </c>
      <c r="HW103" s="19" t="s">
        <v>611</v>
      </c>
      <c r="HX103" s="19" t="s">
        <v>611</v>
      </c>
      <c r="HY103" s="19" t="s">
        <v>611</v>
      </c>
      <c r="HZ103" s="19" t="s">
        <v>611</v>
      </c>
      <c r="IA103" s="19" t="s">
        <v>611</v>
      </c>
      <c r="IB103" s="18" t="s">
        <v>872</v>
      </c>
      <c r="IC103" s="18" t="s">
        <v>1139</v>
      </c>
      <c r="ID103" s="19" t="s">
        <v>2846</v>
      </c>
      <c r="IE103" s="19" t="s">
        <v>611</v>
      </c>
      <c r="IF103" s="19" t="s">
        <v>672</v>
      </c>
      <c r="IG103" s="19" t="s">
        <v>611</v>
      </c>
      <c r="IH103" s="18" t="s">
        <v>942</v>
      </c>
      <c r="II103" s="19" t="s">
        <v>611</v>
      </c>
      <c r="IJ103" s="19" t="s">
        <v>611</v>
      </c>
      <c r="IK103" s="19" t="s">
        <v>611</v>
      </c>
      <c r="IL103" s="19" t="s">
        <v>611</v>
      </c>
      <c r="IM103" s="19" t="s">
        <v>611</v>
      </c>
      <c r="IN103" s="19" t="s">
        <v>611</v>
      </c>
      <c r="IO103" s="19" t="s">
        <v>611</v>
      </c>
      <c r="IP103" s="19" t="s">
        <v>611</v>
      </c>
      <c r="IQ103" s="19" t="s">
        <v>611</v>
      </c>
      <c r="IR103" s="19" t="s">
        <v>611</v>
      </c>
      <c r="IS103" s="19" t="s">
        <v>611</v>
      </c>
      <c r="IT103" s="19" t="s">
        <v>611</v>
      </c>
      <c r="IU103" s="19" t="s">
        <v>611</v>
      </c>
      <c r="IV103" s="19" t="s">
        <v>611</v>
      </c>
      <c r="IW103" s="19" t="s">
        <v>611</v>
      </c>
      <c r="IX103" s="19" t="s">
        <v>611</v>
      </c>
      <c r="IY103" s="19" t="s">
        <v>611</v>
      </c>
      <c r="IZ103" s="19" t="s">
        <v>611</v>
      </c>
      <c r="JA103" s="19" t="s">
        <v>611</v>
      </c>
      <c r="JB103" s="19" t="s">
        <v>611</v>
      </c>
      <c r="JC103" s="19" t="s">
        <v>611</v>
      </c>
      <c r="JD103" s="19" t="s">
        <v>611</v>
      </c>
      <c r="JE103" s="19" t="s">
        <v>611</v>
      </c>
      <c r="JF103" s="19" t="s">
        <v>611</v>
      </c>
      <c r="JG103" s="19" t="s">
        <v>719</v>
      </c>
      <c r="JH103" s="19" t="s">
        <v>611</v>
      </c>
      <c r="JI103" s="19" t="s">
        <v>2847</v>
      </c>
      <c r="JJ103" s="18"/>
      <c r="JK103" s="18" t="s">
        <v>2848</v>
      </c>
      <c r="JL103" s="19" t="s">
        <v>611</v>
      </c>
      <c r="JN103" s="19" t="s">
        <v>611</v>
      </c>
      <c r="JP103" s="19" t="s">
        <v>611</v>
      </c>
      <c r="JR103" s="19" t="s">
        <v>611</v>
      </c>
      <c r="JT103" s="19" t="s">
        <v>634</v>
      </c>
      <c r="JU103" s="19" t="s">
        <v>611</v>
      </c>
      <c r="JW103" s="19" t="s">
        <v>611</v>
      </c>
      <c r="JY103" s="19" t="s">
        <v>611</v>
      </c>
      <c r="KA103" s="19" t="s">
        <v>611</v>
      </c>
      <c r="KC103" s="19" t="s">
        <v>634</v>
      </c>
      <c r="KD103" s="19" t="s">
        <v>611</v>
      </c>
      <c r="KF103" s="19" t="s">
        <v>611</v>
      </c>
      <c r="KH103" s="19" t="s">
        <v>610</v>
      </c>
      <c r="KI103" s="19" t="s">
        <v>611</v>
      </c>
      <c r="KJ103" s="19" t="s">
        <v>611</v>
      </c>
      <c r="KK103" s="19" t="s">
        <v>639</v>
      </c>
      <c r="KL103" s="19" t="s">
        <v>640</v>
      </c>
      <c r="KM103" s="19" t="s">
        <v>611</v>
      </c>
      <c r="KN103" s="19" t="s">
        <v>611</v>
      </c>
      <c r="KO103" s="19" t="s">
        <v>641</v>
      </c>
      <c r="KP103" s="19" t="s">
        <v>611</v>
      </c>
      <c r="KQ103" s="19" t="s">
        <v>611</v>
      </c>
      <c r="KR103" s="19" t="s">
        <v>642</v>
      </c>
      <c r="KS103" s="19" t="s">
        <v>2849</v>
      </c>
      <c r="KT103" s="19" t="s">
        <v>611</v>
      </c>
      <c r="KU103" s="19" t="s">
        <v>611</v>
      </c>
      <c r="KV103" s="19" t="s">
        <v>739</v>
      </c>
      <c r="KW103" s="19" t="s">
        <v>1965</v>
      </c>
      <c r="KX103" s="19" t="s">
        <v>644</v>
      </c>
      <c r="KY103" s="19" t="s">
        <v>2850</v>
      </c>
      <c r="KZ103" s="19" t="s">
        <v>742</v>
      </c>
      <c r="LA103" s="19" t="s">
        <v>2850</v>
      </c>
      <c r="LB103" s="19" t="s">
        <v>611</v>
      </c>
      <c r="LC103" s="19" t="s">
        <v>611</v>
      </c>
      <c r="LD103" s="19" t="s">
        <v>815</v>
      </c>
      <c r="LE103" s="19" t="s">
        <v>2850</v>
      </c>
      <c r="LF103" s="19" t="s">
        <v>746</v>
      </c>
      <c r="LG103" s="19" t="s">
        <v>2850</v>
      </c>
      <c r="LH103" s="19" t="s">
        <v>611</v>
      </c>
      <c r="LI103" s="19" t="s">
        <v>611</v>
      </c>
      <c r="LJ103" s="19" t="s">
        <v>611</v>
      </c>
      <c r="LK103" s="19" t="s">
        <v>611</v>
      </c>
      <c r="LL103" s="19" t="s">
        <v>611</v>
      </c>
      <c r="LM103" s="19" t="s">
        <v>611</v>
      </c>
      <c r="LN103" s="19" t="s">
        <v>754</v>
      </c>
      <c r="LO103" s="19" t="s">
        <v>2851</v>
      </c>
      <c r="LP103" s="19" t="s">
        <v>756</v>
      </c>
      <c r="LQ103" s="19" t="s">
        <v>2850</v>
      </c>
      <c r="LR103" s="19" t="s">
        <v>611</v>
      </c>
      <c r="LS103" s="19" t="s">
        <v>611</v>
      </c>
      <c r="LT103" s="19" t="s">
        <v>611</v>
      </c>
      <c r="LU103" s="19" t="s">
        <v>758</v>
      </c>
      <c r="LV103" s="19" t="s">
        <v>759</v>
      </c>
      <c r="LW103" s="19" t="s">
        <v>760</v>
      </c>
      <c r="LX103" s="19" t="s">
        <v>761</v>
      </c>
      <c r="LY103" s="19" t="s">
        <v>762</v>
      </c>
      <c r="LZ103" s="19" t="s">
        <v>763</v>
      </c>
      <c r="MA103" s="19" t="s">
        <v>764</v>
      </c>
      <c r="MB103" s="19" t="s">
        <v>765</v>
      </c>
      <c r="MC103" s="19" t="s">
        <v>611</v>
      </c>
      <c r="MD103" s="19" t="s">
        <v>767</v>
      </c>
      <c r="ME103" s="19" t="s">
        <v>768</v>
      </c>
      <c r="MF103" s="19" t="s">
        <v>769</v>
      </c>
      <c r="MG103" s="19" t="s">
        <v>646</v>
      </c>
      <c r="MH103" s="19" t="s">
        <v>611</v>
      </c>
      <c r="MI103" s="19" t="s">
        <v>611</v>
      </c>
      <c r="MJ103" s="19" t="s">
        <v>611</v>
      </c>
      <c r="MK103" s="19" t="s">
        <v>611</v>
      </c>
      <c r="ML103" s="19" t="s">
        <v>611</v>
      </c>
      <c r="MM103" s="19" t="s">
        <v>611</v>
      </c>
      <c r="MN103" s="19" t="s">
        <v>634</v>
      </c>
      <c r="MO103" s="19" t="s">
        <v>611</v>
      </c>
      <c r="MP103" s="19" t="s">
        <v>610</v>
      </c>
      <c r="MQ103" s="19" t="s">
        <v>611</v>
      </c>
      <c r="MR103" s="19" t="s">
        <v>611</v>
      </c>
      <c r="MS103" s="19" t="s">
        <v>611</v>
      </c>
      <c r="MT103" s="19" t="s">
        <v>648</v>
      </c>
      <c r="MU103" s="19" t="s">
        <v>611</v>
      </c>
      <c r="MV103" s="19" t="s">
        <v>611</v>
      </c>
      <c r="MW103" s="19" t="s">
        <v>611</v>
      </c>
      <c r="MX103" s="19" t="s">
        <v>611</v>
      </c>
      <c r="MY103" s="19" t="s">
        <v>611</v>
      </c>
      <c r="MZ103" s="19" t="s">
        <v>611</v>
      </c>
      <c r="NA103" s="19" t="s">
        <v>611</v>
      </c>
      <c r="NB103" s="19" t="s">
        <v>611</v>
      </c>
      <c r="NC103" s="19" t="s">
        <v>611</v>
      </c>
      <c r="ND103" s="19" t="s">
        <v>611</v>
      </c>
      <c r="NE103" s="19" t="s">
        <v>611</v>
      </c>
      <c r="NF103" s="19" t="s">
        <v>611</v>
      </c>
      <c r="NG103" s="19" t="s">
        <v>611</v>
      </c>
      <c r="NH103" s="19" t="s">
        <v>611</v>
      </c>
      <c r="NI103" s="19" t="s">
        <v>611</v>
      </c>
      <c r="NJ103" s="19" t="s">
        <v>775</v>
      </c>
      <c r="NK103" s="19" t="s">
        <v>776</v>
      </c>
      <c r="NL103" s="19" t="s">
        <v>611</v>
      </c>
      <c r="NM103" s="19" t="s">
        <v>611</v>
      </c>
      <c r="NN103" s="19" t="s">
        <v>611</v>
      </c>
      <c r="NO103" s="19" t="s">
        <v>2852</v>
      </c>
      <c r="NP103" s="18">
        <f t="shared" si="54"/>
        <v>0</v>
      </c>
      <c r="NQ103" s="18">
        <f t="shared" si="55"/>
        <v>0</v>
      </c>
      <c r="NR103" s="18">
        <f>SUM(OD103,QD103)</f>
        <v>0</v>
      </c>
      <c r="NS103" s="18">
        <f>SUM(OE103,QE103)</f>
        <v>0</v>
      </c>
      <c r="NT103" s="18">
        <f>SUM(OF103,QF103)</f>
        <v>0</v>
      </c>
      <c r="NU103" s="18">
        <f>SUM(OG103,QG103)</f>
        <v>0</v>
      </c>
      <c r="NV103" s="17">
        <v>170184</v>
      </c>
      <c r="OD103" s="18">
        <f t="shared" si="56"/>
        <v>0</v>
      </c>
      <c r="OE103" s="18">
        <f>SUM(OR103,OS103,OT103,OU103,OV103,OW103,OX103,OY103,OZ103,PA103,PB103,PC103,PD103,PE103)</f>
        <v>0</v>
      </c>
      <c r="OF103" s="18">
        <f>SUM(NW103,NX103,NY103,NZ103,OA103,OB103,OC103,OI103,PF103,PG103,PH103,PI103,PJ103,PK103,PM103)</f>
        <v>0</v>
      </c>
      <c r="OG103" s="18">
        <f t="shared" si="57"/>
        <v>0</v>
      </c>
      <c r="OH103" s="19"/>
      <c r="OI103" s="18" t="s">
        <v>611</v>
      </c>
      <c r="OQ103" s="19" t="s">
        <v>611</v>
      </c>
      <c r="PE103" s="19" t="s">
        <v>611</v>
      </c>
      <c r="PL103" s="19" t="s">
        <v>611</v>
      </c>
      <c r="PM103" s="19" t="s">
        <v>611</v>
      </c>
      <c r="PX103" s="19" t="s">
        <v>611</v>
      </c>
      <c r="PY103" s="19" t="s">
        <v>611</v>
      </c>
      <c r="QD103" s="18">
        <f t="shared" si="58"/>
        <v>0</v>
      </c>
      <c r="QE103" s="18">
        <f t="shared" si="59"/>
        <v>0</v>
      </c>
      <c r="QF103" s="18">
        <f t="shared" si="60"/>
        <v>0</v>
      </c>
      <c r="QG103" s="18">
        <f t="shared" si="61"/>
        <v>0</v>
      </c>
      <c r="QI103" s="19" t="s">
        <v>611</v>
      </c>
      <c r="QJ103" s="19" t="s">
        <v>611</v>
      </c>
      <c r="QP103" s="19" t="s">
        <v>611</v>
      </c>
      <c r="QQ103" s="18" t="s">
        <v>611</v>
      </c>
      <c r="RN103" s="19" t="s">
        <v>611</v>
      </c>
      <c r="RO103" s="19" t="s">
        <v>611</v>
      </c>
      <c r="RP103" s="19" t="s">
        <v>611</v>
      </c>
      <c r="RU103" s="19" t="s">
        <v>611</v>
      </c>
      <c r="RV103" s="19" t="s">
        <v>611</v>
      </c>
      <c r="SE103" s="19" t="s">
        <v>611</v>
      </c>
      <c r="SF103" s="19" t="s">
        <v>611</v>
      </c>
      <c r="SS103" s="19" t="s">
        <v>611</v>
      </c>
      <c r="ST103" s="19" t="s">
        <v>611</v>
      </c>
      <c r="SU103" s="19" t="s">
        <v>2853</v>
      </c>
      <c r="SV103" s="19" t="s">
        <v>611</v>
      </c>
      <c r="SW103" s="19" t="s">
        <v>2854</v>
      </c>
      <c r="SX103" s="18">
        <f t="shared" si="62"/>
        <v>0</v>
      </c>
      <c r="SY103" s="18">
        <f t="shared" si="63"/>
        <v>51214</v>
      </c>
      <c r="SZ103" s="19" t="s">
        <v>611</v>
      </c>
      <c r="TH103" s="18">
        <f t="shared" si="64"/>
        <v>0</v>
      </c>
      <c r="TI103" s="18">
        <f t="shared" si="65"/>
        <v>0</v>
      </c>
      <c r="TJ103" s="18">
        <f t="shared" si="66"/>
        <v>0</v>
      </c>
      <c r="TK103" s="18">
        <f t="shared" si="67"/>
        <v>0</v>
      </c>
      <c r="TL103" s="19" t="s">
        <v>611</v>
      </c>
      <c r="TM103" s="19" t="s">
        <v>611</v>
      </c>
      <c r="TT103" s="19" t="s">
        <v>611</v>
      </c>
      <c r="TU103" s="19" t="s">
        <v>611</v>
      </c>
      <c r="UI103" s="19" t="s">
        <v>611</v>
      </c>
      <c r="UJ103" s="19" t="s">
        <v>611</v>
      </c>
      <c r="UQ103" s="19" t="s">
        <v>611</v>
      </c>
      <c r="UR103" s="19" t="s">
        <v>611</v>
      </c>
      <c r="VC103" s="19" t="s">
        <v>611</v>
      </c>
      <c r="VD103" s="19" t="s">
        <v>611</v>
      </c>
      <c r="VI103" s="18">
        <f t="shared" si="68"/>
        <v>35000</v>
      </c>
      <c r="VJ103" s="18">
        <f t="shared" si="69"/>
        <v>0</v>
      </c>
      <c r="VK103" s="18">
        <f t="shared" si="70"/>
        <v>0</v>
      </c>
      <c r="VL103" s="18">
        <f t="shared" si="71"/>
        <v>16214</v>
      </c>
      <c r="VN103" s="19" t="s">
        <v>611</v>
      </c>
      <c r="VO103" s="19" t="s">
        <v>611</v>
      </c>
      <c r="VU103" s="19" t="s">
        <v>2855</v>
      </c>
      <c r="VV103" s="17">
        <v>35000</v>
      </c>
      <c r="WS103" s="19" t="s">
        <v>611</v>
      </c>
      <c r="WT103" s="19" t="s">
        <v>611</v>
      </c>
      <c r="WU103" s="19" t="s">
        <v>611</v>
      </c>
      <c r="WZ103" s="19" t="s">
        <v>611</v>
      </c>
      <c r="XA103" s="19" t="s">
        <v>611</v>
      </c>
      <c r="XJ103" s="19" t="s">
        <v>611</v>
      </c>
      <c r="XK103" s="19" t="s">
        <v>611</v>
      </c>
      <c r="XX103" s="19" t="s">
        <v>2856</v>
      </c>
      <c r="XY103" s="17">
        <v>16214</v>
      </c>
      <c r="XZ103" s="19" t="s">
        <v>2857</v>
      </c>
      <c r="YA103" s="17">
        <v>0</v>
      </c>
      <c r="YB103" s="19" t="s">
        <v>636</v>
      </c>
      <c r="YC103" s="19" t="s">
        <v>2858</v>
      </c>
      <c r="YD103" s="19" t="s">
        <v>610</v>
      </c>
    </row>
    <row r="104" spans="1:654" ht="15" customHeight="1">
      <c r="A104" s="17">
        <v>2024</v>
      </c>
      <c r="B104" s="17">
        <v>5903050</v>
      </c>
      <c r="C104" s="19" t="s">
        <v>2859</v>
      </c>
      <c r="D104" s="17">
        <v>0</v>
      </c>
      <c r="E104" s="19" t="s">
        <v>610</v>
      </c>
      <c r="F104" s="19" t="s">
        <v>611</v>
      </c>
      <c r="G104" s="22"/>
      <c r="H104" s="19" t="s">
        <v>611</v>
      </c>
      <c r="I104" s="22"/>
      <c r="J104" s="19" t="s">
        <v>611</v>
      </c>
      <c r="K104" s="22"/>
      <c r="L104" s="19" t="s">
        <v>611</v>
      </c>
      <c r="M104" s="22"/>
      <c r="N104" s="19" t="s">
        <v>611</v>
      </c>
      <c r="O104" s="22"/>
      <c r="P104" s="19" t="s">
        <v>611</v>
      </c>
      <c r="Q104" s="22"/>
      <c r="R104" s="19" t="s">
        <v>611</v>
      </c>
      <c r="S104" s="22"/>
      <c r="T104" s="22" t="s">
        <v>612</v>
      </c>
      <c r="U104" s="19" t="s">
        <v>611</v>
      </c>
      <c r="V104" s="19" t="s">
        <v>611</v>
      </c>
      <c r="W104" s="19" t="s">
        <v>611</v>
      </c>
      <c r="X104" s="19" t="s">
        <v>613</v>
      </c>
      <c r="Y104" s="19" t="s">
        <v>614</v>
      </c>
      <c r="Z104" s="19" t="s">
        <v>610</v>
      </c>
      <c r="AA104" s="19" t="s">
        <v>611</v>
      </c>
      <c r="AB104" s="22"/>
      <c r="AC104" s="19" t="s">
        <v>611</v>
      </c>
      <c r="AD104" s="22"/>
      <c r="AE104" s="19" t="s">
        <v>611</v>
      </c>
      <c r="AF104" s="22"/>
      <c r="AG104" s="19" t="s">
        <v>611</v>
      </c>
      <c r="AH104" s="22"/>
      <c r="AI104" s="19" t="s">
        <v>611</v>
      </c>
      <c r="AJ104" s="22"/>
      <c r="AK104" s="19" t="s">
        <v>611</v>
      </c>
      <c r="AL104" s="22"/>
      <c r="AM104" s="19" t="s">
        <v>611</v>
      </c>
      <c r="AN104" s="22"/>
      <c r="AO104" s="22" t="s">
        <v>612</v>
      </c>
      <c r="AP104" s="19" t="s">
        <v>611</v>
      </c>
      <c r="AQ104" s="19" t="s">
        <v>611</v>
      </c>
      <c r="AR104" s="19" t="s">
        <v>611</v>
      </c>
      <c r="AS104" s="19" t="s">
        <v>613</v>
      </c>
      <c r="AT104" s="19" t="s">
        <v>614</v>
      </c>
      <c r="AU104" s="18" t="s">
        <v>610</v>
      </c>
      <c r="AV104" s="19" t="s">
        <v>617</v>
      </c>
      <c r="AW104" s="19" t="s">
        <v>618</v>
      </c>
      <c r="AX104" s="19" t="s">
        <v>611</v>
      </c>
      <c r="AY104" s="19" t="s">
        <v>611</v>
      </c>
      <c r="AZ104" s="19" t="s">
        <v>619</v>
      </c>
      <c r="BA104" s="19" t="s">
        <v>611</v>
      </c>
      <c r="BB104" s="19" t="s">
        <v>611</v>
      </c>
      <c r="BC104" s="19" t="s">
        <v>1029</v>
      </c>
      <c r="BD104" s="19" t="s">
        <v>2098</v>
      </c>
      <c r="BI104" s="19" t="s">
        <v>611</v>
      </c>
      <c r="BL104" s="19" t="s">
        <v>611</v>
      </c>
      <c r="BM104" s="19" t="s">
        <v>611</v>
      </c>
      <c r="BN104" s="19" t="s">
        <v>611</v>
      </c>
      <c r="BO104" s="19" t="s">
        <v>611</v>
      </c>
      <c r="BP104" s="19" t="s">
        <v>611</v>
      </c>
      <c r="BQ104" s="19" t="s">
        <v>611</v>
      </c>
      <c r="BR104" s="19" t="s">
        <v>611</v>
      </c>
      <c r="BS104" s="19" t="s">
        <v>611</v>
      </c>
      <c r="BT104" s="19" t="s">
        <v>610</v>
      </c>
      <c r="BY104" s="19" t="s">
        <v>611</v>
      </c>
      <c r="BZ104" s="19" t="s">
        <v>611</v>
      </c>
      <c r="CA104" s="19" t="s">
        <v>611</v>
      </c>
      <c r="CB104" s="19" t="s">
        <v>611</v>
      </c>
      <c r="CC104" s="19" t="s">
        <v>611</v>
      </c>
      <c r="CD104" s="19" t="s">
        <v>611</v>
      </c>
      <c r="CE104" s="19" t="s">
        <v>611</v>
      </c>
      <c r="CF104" s="19" t="s">
        <v>611</v>
      </c>
      <c r="CG104" s="19" t="s">
        <v>611</v>
      </c>
      <c r="CH104" s="19" t="s">
        <v>611</v>
      </c>
      <c r="CI104" s="19" t="s">
        <v>611</v>
      </c>
      <c r="CJ104" s="19" t="s">
        <v>611</v>
      </c>
      <c r="CK104" s="19" t="s">
        <v>611</v>
      </c>
      <c r="CL104" s="19" t="s">
        <v>611</v>
      </c>
      <c r="CM104" s="19" t="s">
        <v>611</v>
      </c>
      <c r="CN104" s="19" t="s">
        <v>611</v>
      </c>
      <c r="CO104" s="19" t="s">
        <v>611</v>
      </c>
      <c r="CP104" s="19" t="s">
        <v>621</v>
      </c>
      <c r="CQ104" s="19" t="s">
        <v>622</v>
      </c>
      <c r="CR104" s="19" t="s">
        <v>611</v>
      </c>
      <c r="CS104" s="19" t="s">
        <v>611</v>
      </c>
      <c r="CT104" s="19" t="s">
        <v>610</v>
      </c>
      <c r="CU104" s="19" t="s">
        <v>611</v>
      </c>
      <c r="CY104" s="19" t="s">
        <v>611</v>
      </c>
      <c r="CZ104" s="19" t="s">
        <v>611</v>
      </c>
      <c r="DA104" s="19" t="s">
        <v>611</v>
      </c>
      <c r="DB104" s="19" t="s">
        <v>611</v>
      </c>
      <c r="DC104" s="19" t="s">
        <v>611</v>
      </c>
      <c r="DD104" s="19" t="s">
        <v>611</v>
      </c>
      <c r="DE104" s="19" t="s">
        <v>611</v>
      </c>
      <c r="DF104" s="19" t="s">
        <v>611</v>
      </c>
      <c r="DG104" s="19" t="s">
        <v>611</v>
      </c>
      <c r="DK104" s="19" t="s">
        <v>611</v>
      </c>
      <c r="DL104" s="17">
        <v>40</v>
      </c>
      <c r="DM104" s="17">
        <v>2010</v>
      </c>
      <c r="DN104" s="17">
        <v>60</v>
      </c>
      <c r="DO104" s="17">
        <v>2010</v>
      </c>
      <c r="DP104" s="17">
        <v>80</v>
      </c>
      <c r="DQ104" s="17">
        <v>2010</v>
      </c>
      <c r="DR104" s="19" t="s">
        <v>611</v>
      </c>
      <c r="DS104" s="18" t="s">
        <v>610</v>
      </c>
      <c r="DT104" s="18" t="s">
        <v>610</v>
      </c>
      <c r="DU104" s="19" t="s">
        <v>615</v>
      </c>
      <c r="DV104" s="18" t="s">
        <v>615</v>
      </c>
      <c r="DW104" s="19" t="s">
        <v>611</v>
      </c>
      <c r="DX104" s="19" t="s">
        <v>894</v>
      </c>
      <c r="DY104" s="19" t="s">
        <v>789</v>
      </c>
      <c r="DZ104" s="19" t="s">
        <v>611</v>
      </c>
      <c r="EA104" s="19" t="s">
        <v>791</v>
      </c>
      <c r="EB104" s="19" t="s">
        <v>611</v>
      </c>
      <c r="EC104" s="19" t="s">
        <v>611</v>
      </c>
      <c r="ED104" s="19" t="s">
        <v>611</v>
      </c>
      <c r="EE104" s="19" t="s">
        <v>611</v>
      </c>
      <c r="EF104" s="19" t="s">
        <v>611</v>
      </c>
      <c r="EG104" s="19" t="s">
        <v>611</v>
      </c>
      <c r="EH104" s="19" t="s">
        <v>625</v>
      </c>
      <c r="EI104" s="19" t="s">
        <v>611</v>
      </c>
      <c r="EJ104" s="19" t="s">
        <v>611</v>
      </c>
      <c r="EK104" s="19" t="s">
        <v>611</v>
      </c>
      <c r="EL104" s="19" t="s">
        <v>611</v>
      </c>
      <c r="EM104" s="19" t="s">
        <v>611</v>
      </c>
      <c r="EN104" s="19" t="s">
        <v>626</v>
      </c>
      <c r="EO104" s="19" t="s">
        <v>611</v>
      </c>
      <c r="EP104" s="19" t="s">
        <v>611</v>
      </c>
      <c r="EQ104" s="19" t="s">
        <v>611</v>
      </c>
      <c r="ER104" s="19" t="s">
        <v>611</v>
      </c>
      <c r="ES104" s="19" t="s">
        <v>611</v>
      </c>
      <c r="ET104" s="19" t="s">
        <v>611</v>
      </c>
      <c r="EU104" s="19" t="s">
        <v>611</v>
      </c>
      <c r="EV104" s="19" t="s">
        <v>611</v>
      </c>
      <c r="EW104" s="19" t="s">
        <v>611</v>
      </c>
      <c r="EX104" s="19" t="s">
        <v>611</v>
      </c>
      <c r="EY104" s="19" t="s">
        <v>611</v>
      </c>
      <c r="EZ104" s="19" t="s">
        <v>611</v>
      </c>
      <c r="FA104" s="19" t="s">
        <v>611</v>
      </c>
      <c r="FB104" s="19" t="s">
        <v>611</v>
      </c>
      <c r="FC104" s="19" t="s">
        <v>611</v>
      </c>
      <c r="FD104" s="19" t="s">
        <v>611</v>
      </c>
      <c r="FE104" s="19" t="s">
        <v>611</v>
      </c>
      <c r="FF104" s="19" t="s">
        <v>611</v>
      </c>
      <c r="FG104" s="19" t="s">
        <v>611</v>
      </c>
      <c r="FH104" s="19" t="s">
        <v>611</v>
      </c>
      <c r="FI104" s="19" t="s">
        <v>611</v>
      </c>
      <c r="FJ104" s="19" t="s">
        <v>2860</v>
      </c>
      <c r="FK104" s="18" t="s">
        <v>628</v>
      </c>
      <c r="FL104" s="18"/>
      <c r="FM104" s="19" t="s">
        <v>625</v>
      </c>
      <c r="FN104" s="19" t="s">
        <v>611</v>
      </c>
      <c r="FO104" s="19" t="s">
        <v>611</v>
      </c>
      <c r="FP104" s="19" t="s">
        <v>611</v>
      </c>
      <c r="FQ104" s="19" t="s">
        <v>611</v>
      </c>
      <c r="FR104" s="19" t="s">
        <v>611</v>
      </c>
      <c r="FS104" s="19" t="s">
        <v>611</v>
      </c>
      <c r="FT104" s="19" t="s">
        <v>611</v>
      </c>
      <c r="FU104" s="19" t="s">
        <v>611</v>
      </c>
      <c r="FV104" s="19" t="s">
        <v>611</v>
      </c>
      <c r="FW104" s="19" t="s">
        <v>611</v>
      </c>
      <c r="FX104" s="19" t="s">
        <v>611</v>
      </c>
      <c r="FY104" s="19" t="s">
        <v>611</v>
      </c>
      <c r="FZ104" s="19" t="s">
        <v>631</v>
      </c>
      <c r="GA104" s="19" t="s">
        <v>677</v>
      </c>
      <c r="GB104" s="19" t="s">
        <v>611</v>
      </c>
      <c r="GC104" s="19" t="s">
        <v>611</v>
      </c>
      <c r="GD104" s="19" t="s">
        <v>611</v>
      </c>
      <c r="GE104" s="19" t="s">
        <v>611</v>
      </c>
      <c r="GF104" s="19" t="s">
        <v>611</v>
      </c>
      <c r="GG104" s="19" t="s">
        <v>611</v>
      </c>
      <c r="GH104" s="19" t="s">
        <v>611</v>
      </c>
      <c r="GI104" s="19" t="s">
        <v>611</v>
      </c>
      <c r="GJ104" s="19" t="s">
        <v>611</v>
      </c>
      <c r="GK104" s="19" t="s">
        <v>611</v>
      </c>
      <c r="GL104" s="19" t="s">
        <v>611</v>
      </c>
      <c r="GM104" s="19" t="s">
        <v>611</v>
      </c>
      <c r="GN104" s="19" t="s">
        <v>611</v>
      </c>
      <c r="GO104" s="19" t="s">
        <v>611</v>
      </c>
      <c r="GP104" s="19" t="s">
        <v>611</v>
      </c>
      <c r="GQ104" s="19" t="s">
        <v>611</v>
      </c>
      <c r="GR104" s="19" t="s">
        <v>611</v>
      </c>
      <c r="GS104" s="19" t="s">
        <v>611</v>
      </c>
      <c r="GT104" s="19" t="s">
        <v>611</v>
      </c>
      <c r="GU104" s="19" t="s">
        <v>611</v>
      </c>
      <c r="GV104" s="19" t="s">
        <v>611</v>
      </c>
      <c r="GW104" s="19" t="s">
        <v>611</v>
      </c>
      <c r="GX104" s="19" t="s">
        <v>611</v>
      </c>
      <c r="GY104" s="19" t="s">
        <v>611</v>
      </c>
      <c r="GZ104" s="19" t="s">
        <v>611</v>
      </c>
      <c r="HA104" s="19" t="s">
        <v>2861</v>
      </c>
      <c r="HB104" s="18" t="s">
        <v>1211</v>
      </c>
      <c r="HC104" s="18"/>
      <c r="HD104" s="19" t="s">
        <v>611</v>
      </c>
      <c r="HE104" s="19" t="s">
        <v>611</v>
      </c>
      <c r="HF104" s="19" t="s">
        <v>634</v>
      </c>
      <c r="HG104" s="19" t="s">
        <v>611</v>
      </c>
      <c r="HH104" s="19" t="s">
        <v>611</v>
      </c>
      <c r="HI104" s="19" t="s">
        <v>611</v>
      </c>
      <c r="HJ104" s="19" t="s">
        <v>611</v>
      </c>
      <c r="HK104" s="19" t="s">
        <v>611</v>
      </c>
      <c r="HL104" s="19" t="s">
        <v>611</v>
      </c>
      <c r="HM104" s="19" t="s">
        <v>611</v>
      </c>
      <c r="HN104" s="19" t="s">
        <v>611</v>
      </c>
      <c r="HO104" s="19" t="s">
        <v>611</v>
      </c>
      <c r="HP104" s="19" t="s">
        <v>611</v>
      </c>
      <c r="HQ104" s="19" t="s">
        <v>611</v>
      </c>
      <c r="HR104" s="19" t="s">
        <v>611</v>
      </c>
      <c r="HS104" s="19" t="s">
        <v>611</v>
      </c>
      <c r="HT104" s="19" t="s">
        <v>611</v>
      </c>
      <c r="HU104" s="19" t="s">
        <v>611</v>
      </c>
      <c r="HV104" s="19" t="s">
        <v>611</v>
      </c>
      <c r="HW104" s="19" t="s">
        <v>611</v>
      </c>
      <c r="HX104" s="19" t="s">
        <v>611</v>
      </c>
      <c r="HY104" s="19" t="s">
        <v>611</v>
      </c>
      <c r="HZ104" s="19" t="s">
        <v>611</v>
      </c>
      <c r="IA104" s="19" t="s">
        <v>611</v>
      </c>
      <c r="IB104" s="18" t="s">
        <v>635</v>
      </c>
      <c r="IC104" s="18" t="s">
        <v>634</v>
      </c>
      <c r="ID104" s="19" t="s">
        <v>636</v>
      </c>
      <c r="IE104" s="19" t="s">
        <v>625</v>
      </c>
      <c r="IF104" s="19" t="s">
        <v>611</v>
      </c>
      <c r="IG104" s="19" t="s">
        <v>611</v>
      </c>
      <c r="IH104" s="18" t="s">
        <v>611</v>
      </c>
      <c r="II104" s="19" t="s">
        <v>611</v>
      </c>
      <c r="IJ104" s="19" t="s">
        <v>611</v>
      </c>
      <c r="IK104" s="19" t="s">
        <v>713</v>
      </c>
      <c r="IL104" s="19" t="s">
        <v>611</v>
      </c>
      <c r="IM104" s="19" t="s">
        <v>715</v>
      </c>
      <c r="IN104" s="19" t="s">
        <v>716</v>
      </c>
      <c r="IO104" s="19" t="s">
        <v>717</v>
      </c>
      <c r="IP104" s="19" t="s">
        <v>611</v>
      </c>
      <c r="IQ104" s="19" t="s">
        <v>718</v>
      </c>
      <c r="IR104" s="19" t="s">
        <v>719</v>
      </c>
      <c r="IS104" s="19" t="s">
        <v>611</v>
      </c>
      <c r="IT104" s="19" t="s">
        <v>611</v>
      </c>
      <c r="IU104" s="19" t="s">
        <v>611</v>
      </c>
      <c r="IV104" s="19" t="s">
        <v>611</v>
      </c>
      <c r="IW104" s="19" t="s">
        <v>611</v>
      </c>
      <c r="IX104" s="19" t="s">
        <v>611</v>
      </c>
      <c r="IY104" s="19" t="s">
        <v>611</v>
      </c>
      <c r="IZ104" s="19" t="s">
        <v>611</v>
      </c>
      <c r="JA104" s="19" t="s">
        <v>611</v>
      </c>
      <c r="JB104" s="19" t="s">
        <v>611</v>
      </c>
      <c r="JC104" s="19" t="s">
        <v>611</v>
      </c>
      <c r="JD104" s="19" t="s">
        <v>611</v>
      </c>
      <c r="JE104" s="19" t="s">
        <v>611</v>
      </c>
      <c r="JF104" s="19" t="s">
        <v>611</v>
      </c>
      <c r="JG104" s="19" t="s">
        <v>611</v>
      </c>
      <c r="JH104" s="19" t="s">
        <v>611</v>
      </c>
      <c r="JI104" s="19" t="s">
        <v>2862</v>
      </c>
      <c r="JJ104" s="18" t="s">
        <v>2863</v>
      </c>
      <c r="JK104" s="18"/>
      <c r="JL104" s="19" t="s">
        <v>611</v>
      </c>
      <c r="JN104" s="19" t="s">
        <v>611</v>
      </c>
      <c r="JP104" s="19" t="s">
        <v>611</v>
      </c>
      <c r="JR104" s="19" t="s">
        <v>611</v>
      </c>
      <c r="JT104" s="19" t="s">
        <v>634</v>
      </c>
      <c r="JU104" s="19" t="s">
        <v>611</v>
      </c>
      <c r="JW104" s="19" t="s">
        <v>611</v>
      </c>
      <c r="JY104" s="19" t="s">
        <v>611</v>
      </c>
      <c r="KA104" s="19" t="s">
        <v>611</v>
      </c>
      <c r="KC104" s="19" t="s">
        <v>634</v>
      </c>
      <c r="KD104" s="19" t="s">
        <v>611</v>
      </c>
      <c r="KF104" s="19" t="s">
        <v>611</v>
      </c>
      <c r="KH104" s="19" t="s">
        <v>610</v>
      </c>
      <c r="KI104" s="19" t="s">
        <v>611</v>
      </c>
      <c r="KJ104" s="19" t="s">
        <v>733</v>
      </c>
      <c r="KK104" s="19" t="s">
        <v>611</v>
      </c>
      <c r="KL104" s="19" t="s">
        <v>611</v>
      </c>
      <c r="KM104" s="19" t="s">
        <v>611</v>
      </c>
      <c r="KN104" s="19" t="s">
        <v>734</v>
      </c>
      <c r="KO104" s="19" t="s">
        <v>611</v>
      </c>
      <c r="KP104" s="19" t="s">
        <v>611</v>
      </c>
      <c r="KQ104" s="19" t="s">
        <v>611</v>
      </c>
      <c r="KR104" s="19" t="s">
        <v>642</v>
      </c>
      <c r="KS104" s="19" t="s">
        <v>636</v>
      </c>
      <c r="KT104" s="19" t="s">
        <v>611</v>
      </c>
      <c r="KU104" s="19" t="s">
        <v>611</v>
      </c>
      <c r="KV104" s="19" t="s">
        <v>611</v>
      </c>
      <c r="KW104" s="19" t="s">
        <v>611</v>
      </c>
      <c r="KX104" s="19" t="s">
        <v>644</v>
      </c>
      <c r="KY104" s="19" t="s">
        <v>2864</v>
      </c>
      <c r="KZ104" s="19" t="s">
        <v>742</v>
      </c>
      <c r="LA104" s="19" t="s">
        <v>636</v>
      </c>
      <c r="LB104" s="19" t="s">
        <v>611</v>
      </c>
      <c r="LC104" s="19" t="s">
        <v>611</v>
      </c>
      <c r="LD104" s="19" t="s">
        <v>611</v>
      </c>
      <c r="LE104" s="19" t="s">
        <v>611</v>
      </c>
      <c r="LF104" s="19" t="s">
        <v>746</v>
      </c>
      <c r="LG104" s="19" t="s">
        <v>636</v>
      </c>
      <c r="LH104" s="19" t="s">
        <v>611</v>
      </c>
      <c r="LI104" s="19" t="s">
        <v>611</v>
      </c>
      <c r="LJ104" s="19" t="s">
        <v>611</v>
      </c>
      <c r="LK104" s="19" t="s">
        <v>611</v>
      </c>
      <c r="LL104" s="19" t="s">
        <v>611</v>
      </c>
      <c r="LM104" s="19" t="s">
        <v>611</v>
      </c>
      <c r="LN104" s="19" t="s">
        <v>754</v>
      </c>
      <c r="LO104" s="19" t="s">
        <v>636</v>
      </c>
      <c r="LP104" s="19" t="s">
        <v>611</v>
      </c>
      <c r="LQ104" s="19" t="s">
        <v>611</v>
      </c>
      <c r="LR104" s="19" t="s">
        <v>611</v>
      </c>
      <c r="LS104" s="19" t="s">
        <v>611</v>
      </c>
      <c r="LT104" s="19" t="s">
        <v>611</v>
      </c>
      <c r="LU104" s="19" t="s">
        <v>611</v>
      </c>
      <c r="LV104" s="19" t="s">
        <v>759</v>
      </c>
      <c r="LW104" s="19" t="s">
        <v>611</v>
      </c>
      <c r="LX104" s="19" t="s">
        <v>761</v>
      </c>
      <c r="LY104" s="19" t="s">
        <v>762</v>
      </c>
      <c r="LZ104" s="19" t="s">
        <v>763</v>
      </c>
      <c r="MA104" s="19" t="s">
        <v>611</v>
      </c>
      <c r="MB104" s="19" t="s">
        <v>611</v>
      </c>
      <c r="MC104" s="19" t="s">
        <v>766</v>
      </c>
      <c r="MD104" s="19" t="s">
        <v>767</v>
      </c>
      <c r="ME104" s="19" t="s">
        <v>768</v>
      </c>
      <c r="MF104" s="19" t="s">
        <v>611</v>
      </c>
      <c r="MG104" s="19" t="s">
        <v>646</v>
      </c>
      <c r="MH104" s="19" t="s">
        <v>611</v>
      </c>
      <c r="MI104" s="19" t="s">
        <v>611</v>
      </c>
      <c r="MJ104" s="19" t="s">
        <v>611</v>
      </c>
      <c r="MK104" s="19" t="s">
        <v>611</v>
      </c>
      <c r="ML104" s="19" t="s">
        <v>611</v>
      </c>
      <c r="MM104" s="19" t="s">
        <v>647</v>
      </c>
      <c r="MN104" s="19" t="s">
        <v>611</v>
      </c>
      <c r="MO104" s="19" t="s">
        <v>615</v>
      </c>
      <c r="MP104" s="19" t="s">
        <v>611</v>
      </c>
      <c r="MQ104" s="19" t="s">
        <v>611</v>
      </c>
      <c r="MR104" s="19" t="s">
        <v>611</v>
      </c>
      <c r="MS104" s="19" t="s">
        <v>611</v>
      </c>
      <c r="MT104" s="19" t="s">
        <v>611</v>
      </c>
      <c r="MU104" s="19" t="s">
        <v>611</v>
      </c>
      <c r="MV104" s="19" t="s">
        <v>611</v>
      </c>
      <c r="MW104" s="19" t="s">
        <v>611</v>
      </c>
      <c r="MX104" s="19" t="s">
        <v>611</v>
      </c>
      <c r="MY104" s="19" t="s">
        <v>611</v>
      </c>
      <c r="MZ104" s="19" t="s">
        <v>1254</v>
      </c>
      <c r="NA104" s="19" t="s">
        <v>611</v>
      </c>
      <c r="NB104" s="19" t="s">
        <v>611</v>
      </c>
      <c r="NC104" s="19" t="s">
        <v>611</v>
      </c>
      <c r="ND104" s="19" t="s">
        <v>611</v>
      </c>
      <c r="NE104" s="19" t="s">
        <v>611</v>
      </c>
      <c r="NF104" s="19" t="s">
        <v>611</v>
      </c>
      <c r="NG104" s="19" t="s">
        <v>611</v>
      </c>
      <c r="NH104" s="19" t="s">
        <v>611</v>
      </c>
      <c r="NI104" s="19" t="s">
        <v>611</v>
      </c>
      <c r="NJ104" s="19" t="s">
        <v>611</v>
      </c>
      <c r="NK104" s="19" t="s">
        <v>611</v>
      </c>
      <c r="NL104" s="19" t="s">
        <v>649</v>
      </c>
      <c r="NM104" s="19" t="s">
        <v>985</v>
      </c>
      <c r="NN104" s="19" t="s">
        <v>611</v>
      </c>
      <c r="NO104" s="19" t="s">
        <v>611</v>
      </c>
      <c r="NP104" s="18">
        <f t="shared" si="54"/>
        <v>51232.76</v>
      </c>
      <c r="NQ104" s="18">
        <f t="shared" si="55"/>
        <v>0</v>
      </c>
      <c r="NR104" s="18">
        <f>SUM(OD104,QD104)</f>
        <v>51232.76</v>
      </c>
      <c r="NS104" s="18">
        <f>SUM(OE104,QE104)</f>
        <v>0</v>
      </c>
      <c r="NT104" s="18">
        <f>SUM(OF104,QF104)</f>
        <v>0</v>
      </c>
      <c r="NU104" s="18">
        <f>SUM(OG104,QG104)</f>
        <v>0</v>
      </c>
      <c r="NV104" s="17">
        <v>110161.24</v>
      </c>
      <c r="OD104" s="18">
        <f t="shared" si="56"/>
        <v>51232.76</v>
      </c>
      <c r="OE104" s="18">
        <f>SUM(OR104,OS104,OT104,OU104,OV104,OW104,OX104,OY104,OZ104,PA104,PB104,PC104,PD104,PE104)</f>
        <v>0</v>
      </c>
      <c r="OF104" s="18">
        <f>SUM(NW104,NX104,NY104,NZ104,OA104,OB104,OC104,OI104,PF104,PG104,PH104,PI104,PJ104,PK104,PM104)</f>
        <v>0</v>
      </c>
      <c r="OG104" s="18">
        <f t="shared" si="57"/>
        <v>0</v>
      </c>
      <c r="OH104" s="19"/>
      <c r="OI104" s="18" t="s">
        <v>611</v>
      </c>
      <c r="OM104" s="17">
        <v>51232.76</v>
      </c>
      <c r="OQ104" s="19" t="s">
        <v>611</v>
      </c>
      <c r="PE104" s="19" t="s">
        <v>611</v>
      </c>
      <c r="PL104" s="19" t="s">
        <v>611</v>
      </c>
      <c r="PM104" s="19" t="s">
        <v>611</v>
      </c>
      <c r="PX104" s="19" t="s">
        <v>611</v>
      </c>
      <c r="PY104" s="19" t="s">
        <v>611</v>
      </c>
      <c r="QD104" s="18">
        <f t="shared" si="58"/>
        <v>0</v>
      </c>
      <c r="QE104" s="18">
        <f t="shared" si="59"/>
        <v>0</v>
      </c>
      <c r="QF104" s="18">
        <f t="shared" si="60"/>
        <v>0</v>
      </c>
      <c r="QG104" s="18">
        <f t="shared" si="61"/>
        <v>0</v>
      </c>
      <c r="QI104" s="19" t="s">
        <v>611</v>
      </c>
      <c r="QJ104" s="19" t="s">
        <v>611</v>
      </c>
      <c r="QP104" s="19" t="s">
        <v>611</v>
      </c>
      <c r="QQ104" s="18" t="s">
        <v>611</v>
      </c>
      <c r="RN104" s="19" t="s">
        <v>611</v>
      </c>
      <c r="RO104" s="19" t="s">
        <v>611</v>
      </c>
      <c r="RP104" s="19" t="s">
        <v>611</v>
      </c>
      <c r="RU104" s="19" t="s">
        <v>611</v>
      </c>
      <c r="RV104" s="19" t="s">
        <v>611</v>
      </c>
      <c r="SE104" s="19" t="s">
        <v>611</v>
      </c>
      <c r="SF104" s="19" t="s">
        <v>611</v>
      </c>
      <c r="SS104" s="19" t="s">
        <v>611</v>
      </c>
      <c r="ST104" s="19" t="s">
        <v>611</v>
      </c>
      <c r="SU104" s="19" t="s">
        <v>611</v>
      </c>
      <c r="SV104" s="19" t="s">
        <v>839</v>
      </c>
      <c r="SW104" s="19" t="s">
        <v>2865</v>
      </c>
      <c r="SX104" s="18">
        <f t="shared" si="62"/>
        <v>100809</v>
      </c>
      <c r="SY104" s="18">
        <f t="shared" si="63"/>
        <v>0</v>
      </c>
      <c r="SZ104" s="19" t="s">
        <v>611</v>
      </c>
      <c r="TH104" s="18">
        <f t="shared" si="64"/>
        <v>66099.58</v>
      </c>
      <c r="TI104" s="18">
        <f t="shared" si="65"/>
        <v>34709.42</v>
      </c>
      <c r="TJ104" s="18">
        <f t="shared" si="66"/>
        <v>0</v>
      </c>
      <c r="TK104" s="18">
        <f t="shared" si="67"/>
        <v>0</v>
      </c>
      <c r="TL104" s="19" t="s">
        <v>611</v>
      </c>
      <c r="TM104" s="19" t="s">
        <v>611</v>
      </c>
      <c r="TQ104" s="17">
        <v>66099.58</v>
      </c>
      <c r="TT104" s="19" t="s">
        <v>611</v>
      </c>
      <c r="TU104" s="19" t="s">
        <v>611</v>
      </c>
      <c r="UF104" s="17">
        <v>6113.46</v>
      </c>
      <c r="UG104" s="17">
        <v>28595.96</v>
      </c>
      <c r="UI104" s="19" t="s">
        <v>611</v>
      </c>
      <c r="UJ104" s="19" t="s">
        <v>611</v>
      </c>
      <c r="UQ104" s="19" t="s">
        <v>611</v>
      </c>
      <c r="UR104" s="19" t="s">
        <v>611</v>
      </c>
      <c r="VC104" s="19" t="s">
        <v>611</v>
      </c>
      <c r="VD104" s="19" t="s">
        <v>611</v>
      </c>
      <c r="VI104" s="18">
        <f t="shared" si="68"/>
        <v>0</v>
      </c>
      <c r="VJ104" s="18">
        <f t="shared" si="69"/>
        <v>0</v>
      </c>
      <c r="VK104" s="18">
        <f t="shared" si="70"/>
        <v>0</v>
      </c>
      <c r="VL104" s="18">
        <f t="shared" si="71"/>
        <v>0</v>
      </c>
      <c r="VN104" s="19" t="s">
        <v>611</v>
      </c>
      <c r="VO104" s="19" t="s">
        <v>611</v>
      </c>
      <c r="VU104" s="19" t="s">
        <v>611</v>
      </c>
      <c r="VV104" s="19" t="s">
        <v>611</v>
      </c>
      <c r="WS104" s="19" t="s">
        <v>611</v>
      </c>
      <c r="WT104" s="19" t="s">
        <v>611</v>
      </c>
      <c r="WU104" s="19" t="s">
        <v>611</v>
      </c>
      <c r="WZ104" s="19" t="s">
        <v>611</v>
      </c>
      <c r="XA104" s="19" t="s">
        <v>611</v>
      </c>
      <c r="XJ104" s="19" t="s">
        <v>611</v>
      </c>
      <c r="XK104" s="19" t="s">
        <v>611</v>
      </c>
      <c r="XX104" s="19" t="s">
        <v>611</v>
      </c>
      <c r="XY104" s="19" t="s">
        <v>611</v>
      </c>
      <c r="XZ104" s="19" t="s">
        <v>2866</v>
      </c>
      <c r="YA104" s="17">
        <v>300000</v>
      </c>
      <c r="YB104" s="19" t="s">
        <v>2867</v>
      </c>
      <c r="YC104" s="19" t="s">
        <v>2868</v>
      </c>
      <c r="YD104" s="19" t="s">
        <v>610</v>
      </c>
    </row>
    <row r="105" spans="1:654" ht="15" customHeight="1">
      <c r="A105" s="17">
        <v>2024</v>
      </c>
      <c r="B105" s="17">
        <v>5921007</v>
      </c>
      <c r="C105" s="19" t="s">
        <v>2869</v>
      </c>
      <c r="D105" s="17">
        <v>4.5</v>
      </c>
      <c r="E105" s="19" t="s">
        <v>615</v>
      </c>
      <c r="F105" s="19" t="s">
        <v>890</v>
      </c>
      <c r="G105" s="22">
        <v>44743</v>
      </c>
      <c r="H105" s="19" t="s">
        <v>611</v>
      </c>
      <c r="I105" s="22"/>
      <c r="J105" s="19" t="s">
        <v>611</v>
      </c>
      <c r="K105" s="22"/>
      <c r="L105" s="19" t="s">
        <v>611</v>
      </c>
      <c r="M105" s="22"/>
      <c r="N105" s="19" t="s">
        <v>611</v>
      </c>
      <c r="O105" s="22"/>
      <c r="P105" s="19" t="s">
        <v>611</v>
      </c>
      <c r="Q105" s="22"/>
      <c r="R105" s="19" t="s">
        <v>611</v>
      </c>
      <c r="S105" s="22"/>
      <c r="T105" s="22" t="s">
        <v>890</v>
      </c>
      <c r="U105" s="19" t="s">
        <v>611</v>
      </c>
      <c r="V105" s="19" t="s">
        <v>2870</v>
      </c>
      <c r="W105" s="19" t="s">
        <v>611</v>
      </c>
      <c r="X105" s="19" t="s">
        <v>611</v>
      </c>
      <c r="Y105" s="19" t="s">
        <v>611</v>
      </c>
      <c r="Z105" s="19" t="s">
        <v>615</v>
      </c>
      <c r="AA105" s="19" t="s">
        <v>890</v>
      </c>
      <c r="AB105" s="22">
        <v>45658</v>
      </c>
      <c r="AC105" s="19" t="s">
        <v>611</v>
      </c>
      <c r="AD105" s="22"/>
      <c r="AE105" s="19" t="s">
        <v>611</v>
      </c>
      <c r="AF105" s="22"/>
      <c r="AG105" s="19" t="s">
        <v>611</v>
      </c>
      <c r="AH105" s="22"/>
      <c r="AI105" s="19" t="s">
        <v>611</v>
      </c>
      <c r="AJ105" s="22"/>
      <c r="AK105" s="19" t="s">
        <v>611</v>
      </c>
      <c r="AL105" s="22"/>
      <c r="AM105" s="19" t="s">
        <v>611</v>
      </c>
      <c r="AN105" s="22"/>
      <c r="AO105" s="18" t="s">
        <v>890</v>
      </c>
      <c r="AP105" s="19" t="s">
        <v>611</v>
      </c>
      <c r="AQ105" s="19" t="s">
        <v>2871</v>
      </c>
      <c r="AR105" s="19" t="s">
        <v>611</v>
      </c>
      <c r="AS105" s="19" t="s">
        <v>611</v>
      </c>
      <c r="AT105" s="19" t="s">
        <v>611</v>
      </c>
      <c r="AU105" s="18" t="s">
        <v>615</v>
      </c>
      <c r="AV105" s="19" t="s">
        <v>617</v>
      </c>
      <c r="AW105" s="19" t="s">
        <v>618</v>
      </c>
      <c r="AX105" s="19" t="s">
        <v>611</v>
      </c>
      <c r="AY105" s="19" t="s">
        <v>611</v>
      </c>
      <c r="AZ105" s="19" t="s">
        <v>619</v>
      </c>
      <c r="BA105" s="19" t="s">
        <v>611</v>
      </c>
      <c r="BB105" s="19" t="s">
        <v>611</v>
      </c>
      <c r="BC105" s="19" t="s">
        <v>615</v>
      </c>
      <c r="BD105" s="19" t="s">
        <v>611</v>
      </c>
      <c r="BE105" s="17">
        <v>4666</v>
      </c>
      <c r="BF105" s="17">
        <v>499</v>
      </c>
      <c r="BG105" s="17">
        <v>5165</v>
      </c>
      <c r="BI105" s="19" t="s">
        <v>661</v>
      </c>
      <c r="BJ105" s="17">
        <v>2869</v>
      </c>
      <c r="BK105" s="17">
        <v>1796</v>
      </c>
      <c r="BL105" s="19" t="s">
        <v>611</v>
      </c>
      <c r="BM105" s="19" t="s">
        <v>611</v>
      </c>
      <c r="BN105" s="19" t="s">
        <v>611</v>
      </c>
      <c r="BO105" s="19" t="s">
        <v>611</v>
      </c>
      <c r="BP105" s="19" t="s">
        <v>611</v>
      </c>
      <c r="BQ105" s="19" t="s">
        <v>611</v>
      </c>
      <c r="BR105" s="19" t="s">
        <v>611</v>
      </c>
      <c r="BS105" s="19" t="s">
        <v>611</v>
      </c>
      <c r="BT105" s="19" t="s">
        <v>615</v>
      </c>
      <c r="BU105" s="17">
        <v>296204</v>
      </c>
      <c r="BV105" s="17">
        <v>135972</v>
      </c>
      <c r="BW105" s="17">
        <v>36592</v>
      </c>
      <c r="BX105" s="17">
        <v>468768</v>
      </c>
      <c r="BY105" s="19" t="s">
        <v>665</v>
      </c>
      <c r="BZ105" s="19" t="s">
        <v>611</v>
      </c>
      <c r="CA105" s="19" t="s">
        <v>611</v>
      </c>
      <c r="CB105" s="19" t="s">
        <v>611</v>
      </c>
      <c r="CC105" s="19" t="s">
        <v>611</v>
      </c>
      <c r="CD105" s="19" t="s">
        <v>611</v>
      </c>
      <c r="CE105" s="19" t="s">
        <v>611</v>
      </c>
      <c r="CF105" s="19" t="s">
        <v>611</v>
      </c>
      <c r="CG105" s="19" t="s">
        <v>611</v>
      </c>
      <c r="CH105" s="19" t="s">
        <v>611</v>
      </c>
      <c r="CI105" s="19" t="s">
        <v>611</v>
      </c>
      <c r="CJ105" s="19" t="s">
        <v>611</v>
      </c>
      <c r="CK105" s="19" t="s">
        <v>611</v>
      </c>
      <c r="CL105" s="19" t="s">
        <v>611</v>
      </c>
      <c r="CM105" s="19" t="s">
        <v>611</v>
      </c>
      <c r="CN105" s="19" t="s">
        <v>611</v>
      </c>
      <c r="CO105" s="19" t="s">
        <v>611</v>
      </c>
      <c r="CP105" s="19" t="s">
        <v>611</v>
      </c>
      <c r="CQ105" s="19" t="s">
        <v>611</v>
      </c>
      <c r="CR105" s="19" t="s">
        <v>611</v>
      </c>
      <c r="CS105" s="19" t="s">
        <v>611</v>
      </c>
      <c r="CT105" s="19" t="s">
        <v>611</v>
      </c>
      <c r="CU105" s="19" t="s">
        <v>831</v>
      </c>
      <c r="CV105" s="17">
        <v>296204</v>
      </c>
      <c r="CW105" s="17">
        <v>135972</v>
      </c>
      <c r="CX105" s="17">
        <v>36592</v>
      </c>
      <c r="CY105" s="19" t="s">
        <v>611</v>
      </c>
      <c r="CZ105" s="19" t="s">
        <v>611</v>
      </c>
      <c r="DA105" s="19" t="s">
        <v>611</v>
      </c>
      <c r="DB105" s="19" t="s">
        <v>611</v>
      </c>
      <c r="DC105" s="19" t="s">
        <v>611</v>
      </c>
      <c r="DD105" s="19" t="s">
        <v>611</v>
      </c>
      <c r="DE105" s="19" t="s">
        <v>611</v>
      </c>
      <c r="DF105" s="19" t="s">
        <v>611</v>
      </c>
      <c r="DG105" s="19" t="s">
        <v>611</v>
      </c>
      <c r="DK105" s="19" t="s">
        <v>615</v>
      </c>
      <c r="DL105" s="17">
        <v>50</v>
      </c>
      <c r="DM105" s="17">
        <v>2010</v>
      </c>
      <c r="DN105" s="17">
        <v>0</v>
      </c>
      <c r="DO105" s="17">
        <v>0</v>
      </c>
      <c r="DP105" s="17">
        <v>100</v>
      </c>
      <c r="DQ105" s="17">
        <v>2010</v>
      </c>
      <c r="DR105" s="19" t="s">
        <v>611</v>
      </c>
      <c r="DS105" s="19" t="s">
        <v>615</v>
      </c>
      <c r="DT105" s="18" t="s">
        <v>610</v>
      </c>
      <c r="DU105" s="18" t="s">
        <v>610</v>
      </c>
      <c r="DV105" s="18" t="s">
        <v>615</v>
      </c>
      <c r="DW105" s="19" t="s">
        <v>611</v>
      </c>
      <c r="DX105" s="19" t="s">
        <v>611</v>
      </c>
      <c r="DY105" s="19" t="s">
        <v>611</v>
      </c>
      <c r="DZ105" s="19" t="s">
        <v>790</v>
      </c>
      <c r="EA105" s="19" t="s">
        <v>791</v>
      </c>
      <c r="EB105" s="19" t="s">
        <v>611</v>
      </c>
      <c r="EC105" s="19" t="s">
        <v>611</v>
      </c>
      <c r="ED105" s="19" t="s">
        <v>611</v>
      </c>
      <c r="EE105" s="19" t="s">
        <v>623</v>
      </c>
      <c r="EF105" s="19" t="s">
        <v>2872</v>
      </c>
      <c r="EG105" s="19" t="s">
        <v>611</v>
      </c>
      <c r="EH105" s="19" t="s">
        <v>625</v>
      </c>
      <c r="EI105" s="19" t="s">
        <v>672</v>
      </c>
      <c r="EJ105" s="19" t="s">
        <v>611</v>
      </c>
      <c r="EK105" s="19" t="s">
        <v>611</v>
      </c>
      <c r="EL105" s="19" t="s">
        <v>611</v>
      </c>
      <c r="EM105" s="19" t="s">
        <v>611</v>
      </c>
      <c r="EN105" s="19" t="s">
        <v>626</v>
      </c>
      <c r="EO105" s="19" t="s">
        <v>611</v>
      </c>
      <c r="EP105" s="19" t="s">
        <v>611</v>
      </c>
      <c r="EQ105" s="19" t="s">
        <v>611</v>
      </c>
      <c r="ER105" s="19" t="s">
        <v>611</v>
      </c>
      <c r="ES105" s="19" t="s">
        <v>611</v>
      </c>
      <c r="ET105" s="19" t="s">
        <v>611</v>
      </c>
      <c r="EU105" s="19" t="s">
        <v>611</v>
      </c>
      <c r="EV105" s="19" t="s">
        <v>1063</v>
      </c>
      <c r="EW105" s="19" t="s">
        <v>611</v>
      </c>
      <c r="EX105" s="19" t="s">
        <v>611</v>
      </c>
      <c r="EY105" s="19" t="s">
        <v>1101</v>
      </c>
      <c r="EZ105" s="19" t="s">
        <v>793</v>
      </c>
      <c r="FA105" s="19" t="s">
        <v>611</v>
      </c>
      <c r="FB105" s="19" t="s">
        <v>611</v>
      </c>
      <c r="FC105" s="19" t="s">
        <v>2873</v>
      </c>
      <c r="FD105" s="19" t="s">
        <v>2874</v>
      </c>
      <c r="FE105" s="19" t="s">
        <v>1137</v>
      </c>
      <c r="FF105" s="19" t="s">
        <v>997</v>
      </c>
      <c r="FG105" s="19" t="s">
        <v>997</v>
      </c>
      <c r="FH105" s="19" t="s">
        <v>611</v>
      </c>
      <c r="FI105" s="19" t="s">
        <v>611</v>
      </c>
      <c r="FJ105" s="19" t="s">
        <v>2875</v>
      </c>
      <c r="FK105" s="18" t="s">
        <v>1065</v>
      </c>
      <c r="FL105" s="18" t="s">
        <v>2876</v>
      </c>
      <c r="FM105" s="19" t="s">
        <v>625</v>
      </c>
      <c r="FN105" s="19" t="s">
        <v>672</v>
      </c>
      <c r="FO105" s="19" t="s">
        <v>611</v>
      </c>
      <c r="FP105" s="19" t="s">
        <v>611</v>
      </c>
      <c r="FQ105" s="19" t="s">
        <v>681</v>
      </c>
      <c r="FR105" s="19" t="s">
        <v>674</v>
      </c>
      <c r="FS105" s="19" t="s">
        <v>611</v>
      </c>
      <c r="FT105" s="19" t="s">
        <v>611</v>
      </c>
      <c r="FU105" s="19" t="s">
        <v>629</v>
      </c>
      <c r="FV105" s="19" t="s">
        <v>630</v>
      </c>
      <c r="FW105" s="19" t="s">
        <v>675</v>
      </c>
      <c r="FX105" s="19" t="s">
        <v>611</v>
      </c>
      <c r="FY105" s="19" t="s">
        <v>676</v>
      </c>
      <c r="FZ105" s="19" t="s">
        <v>611</v>
      </c>
      <c r="GA105" s="19" t="s">
        <v>611</v>
      </c>
      <c r="GB105" s="19" t="s">
        <v>611</v>
      </c>
      <c r="GC105" s="19" t="s">
        <v>611</v>
      </c>
      <c r="GD105" s="19" t="s">
        <v>611</v>
      </c>
      <c r="GE105" s="19" t="s">
        <v>679</v>
      </c>
      <c r="GF105" s="19" t="s">
        <v>680</v>
      </c>
      <c r="GG105" s="19" t="s">
        <v>681</v>
      </c>
      <c r="GH105" s="19" t="s">
        <v>674</v>
      </c>
      <c r="GI105" s="19" t="s">
        <v>1002</v>
      </c>
      <c r="GJ105" s="19" t="s">
        <v>682</v>
      </c>
      <c r="GK105" s="19" t="s">
        <v>683</v>
      </c>
      <c r="GL105" s="19" t="s">
        <v>629</v>
      </c>
      <c r="GM105" s="19" t="s">
        <v>630</v>
      </c>
      <c r="GN105" s="19" t="s">
        <v>684</v>
      </c>
      <c r="GO105" s="19" t="s">
        <v>685</v>
      </c>
      <c r="GP105" s="19" t="s">
        <v>686</v>
      </c>
      <c r="GQ105" s="19" t="s">
        <v>611</v>
      </c>
      <c r="GR105" s="19" t="s">
        <v>611</v>
      </c>
      <c r="GS105" s="19" t="s">
        <v>676</v>
      </c>
      <c r="GT105" s="19" t="s">
        <v>611</v>
      </c>
      <c r="GU105" s="19" t="s">
        <v>1003</v>
      </c>
      <c r="GV105" s="19" t="s">
        <v>611</v>
      </c>
      <c r="GW105" s="19" t="s">
        <v>611</v>
      </c>
      <c r="GX105" s="19" t="s">
        <v>611</v>
      </c>
      <c r="GY105" s="19" t="s">
        <v>611</v>
      </c>
      <c r="GZ105" s="19" t="s">
        <v>611</v>
      </c>
      <c r="HA105" s="19" t="s">
        <v>2877</v>
      </c>
      <c r="HB105" s="18" t="s">
        <v>2878</v>
      </c>
      <c r="HC105" s="18" t="s">
        <v>2879</v>
      </c>
      <c r="HD105" s="19" t="s">
        <v>625</v>
      </c>
      <c r="HE105" s="19" t="s">
        <v>672</v>
      </c>
      <c r="HF105" s="19" t="s">
        <v>611</v>
      </c>
      <c r="HG105" s="19" t="s">
        <v>1338</v>
      </c>
      <c r="HH105" s="19" t="s">
        <v>693</v>
      </c>
      <c r="HI105" s="19" t="s">
        <v>611</v>
      </c>
      <c r="HJ105" s="19" t="s">
        <v>611</v>
      </c>
      <c r="HK105" s="19" t="s">
        <v>611</v>
      </c>
      <c r="HL105" s="19" t="s">
        <v>611</v>
      </c>
      <c r="HM105" s="19" t="s">
        <v>611</v>
      </c>
      <c r="HN105" s="19" t="s">
        <v>696</v>
      </c>
      <c r="HO105" s="19" t="s">
        <v>697</v>
      </c>
      <c r="HP105" s="19" t="s">
        <v>939</v>
      </c>
      <c r="HQ105" s="19" t="s">
        <v>611</v>
      </c>
      <c r="HR105" s="19" t="s">
        <v>611</v>
      </c>
      <c r="HS105" s="19" t="s">
        <v>700</v>
      </c>
      <c r="HT105" s="19" t="s">
        <v>611</v>
      </c>
      <c r="HU105" s="19" t="s">
        <v>701</v>
      </c>
      <c r="HV105" s="19" t="s">
        <v>611</v>
      </c>
      <c r="HW105" s="19" t="s">
        <v>703</v>
      </c>
      <c r="HX105" s="19" t="s">
        <v>704</v>
      </c>
      <c r="HY105" s="19" t="s">
        <v>611</v>
      </c>
      <c r="HZ105" s="19" t="s">
        <v>611</v>
      </c>
      <c r="IA105" s="19" t="s">
        <v>707</v>
      </c>
      <c r="IB105" s="18" t="s">
        <v>2880</v>
      </c>
      <c r="IC105" s="18" t="s">
        <v>2881</v>
      </c>
      <c r="ID105" s="19" t="s">
        <v>2882</v>
      </c>
      <c r="IE105" s="19" t="s">
        <v>625</v>
      </c>
      <c r="IF105" s="19" t="s">
        <v>672</v>
      </c>
      <c r="IG105" s="19" t="s">
        <v>611</v>
      </c>
      <c r="IH105" s="18" t="s">
        <v>712</v>
      </c>
      <c r="II105" s="19" t="s">
        <v>712</v>
      </c>
      <c r="IJ105" s="19" t="s">
        <v>611</v>
      </c>
      <c r="IK105" s="19" t="s">
        <v>713</v>
      </c>
      <c r="IL105" s="19" t="s">
        <v>611</v>
      </c>
      <c r="IM105" s="19" t="s">
        <v>611</v>
      </c>
      <c r="IN105" s="19" t="s">
        <v>716</v>
      </c>
      <c r="IO105" s="19" t="s">
        <v>717</v>
      </c>
      <c r="IP105" s="19" t="s">
        <v>611</v>
      </c>
      <c r="IQ105" s="19" t="s">
        <v>611</v>
      </c>
      <c r="IR105" s="19" t="s">
        <v>611</v>
      </c>
      <c r="IS105" s="19" t="s">
        <v>720</v>
      </c>
      <c r="IT105" s="19" t="s">
        <v>2883</v>
      </c>
      <c r="IU105" s="19" t="s">
        <v>721</v>
      </c>
      <c r="IV105" s="19" t="s">
        <v>611</v>
      </c>
      <c r="IW105" s="19" t="s">
        <v>713</v>
      </c>
      <c r="IX105" s="19" t="s">
        <v>714</v>
      </c>
      <c r="IY105" s="19" t="s">
        <v>722</v>
      </c>
      <c r="IZ105" s="19" t="s">
        <v>715</v>
      </c>
      <c r="JA105" s="19" t="s">
        <v>723</v>
      </c>
      <c r="JB105" s="19" t="s">
        <v>716</v>
      </c>
      <c r="JC105" s="19" t="s">
        <v>717</v>
      </c>
      <c r="JD105" s="19" t="s">
        <v>611</v>
      </c>
      <c r="JE105" s="19" t="s">
        <v>805</v>
      </c>
      <c r="JF105" s="19" t="s">
        <v>611</v>
      </c>
      <c r="JG105" s="19" t="s">
        <v>719</v>
      </c>
      <c r="JH105" s="19" t="s">
        <v>611</v>
      </c>
      <c r="JI105" s="19" t="s">
        <v>2884</v>
      </c>
      <c r="JJ105" s="18" t="s">
        <v>2885</v>
      </c>
      <c r="JK105" s="18" t="s">
        <v>2886</v>
      </c>
      <c r="JL105" s="19" t="s">
        <v>638</v>
      </c>
      <c r="JM105" s="17">
        <v>1</v>
      </c>
      <c r="JN105" s="19" t="s">
        <v>727</v>
      </c>
      <c r="JO105" s="17">
        <v>0</v>
      </c>
      <c r="JP105" s="19" t="s">
        <v>728</v>
      </c>
      <c r="JQ105" s="17">
        <v>1</v>
      </c>
      <c r="JR105" s="19" t="s">
        <v>729</v>
      </c>
      <c r="JS105" s="17">
        <v>0.5</v>
      </c>
      <c r="JT105" s="19" t="s">
        <v>611</v>
      </c>
      <c r="JU105" s="19" t="s">
        <v>611</v>
      </c>
      <c r="JW105" s="19" t="s">
        <v>611</v>
      </c>
      <c r="JY105" s="19" t="s">
        <v>611</v>
      </c>
      <c r="KA105" s="19" t="s">
        <v>611</v>
      </c>
      <c r="KC105" s="19" t="s">
        <v>634</v>
      </c>
      <c r="KD105" s="19" t="s">
        <v>611</v>
      </c>
      <c r="KF105" s="19" t="s">
        <v>611</v>
      </c>
      <c r="KH105" s="19" t="s">
        <v>610</v>
      </c>
      <c r="KI105" s="19" t="s">
        <v>2887</v>
      </c>
      <c r="KJ105" s="19" t="s">
        <v>733</v>
      </c>
      <c r="KK105" s="19" t="s">
        <v>611</v>
      </c>
      <c r="KL105" s="19" t="s">
        <v>611</v>
      </c>
      <c r="KM105" s="19" t="s">
        <v>611</v>
      </c>
      <c r="KN105" s="19" t="s">
        <v>611</v>
      </c>
      <c r="KO105" s="19" t="s">
        <v>611</v>
      </c>
      <c r="KP105" s="19" t="s">
        <v>735</v>
      </c>
      <c r="KQ105" s="19" t="s">
        <v>611</v>
      </c>
      <c r="KR105" s="19" t="s">
        <v>642</v>
      </c>
      <c r="KS105" s="19" t="s">
        <v>2888</v>
      </c>
      <c r="KT105" s="19" t="s">
        <v>737</v>
      </c>
      <c r="KU105" s="19" t="s">
        <v>2888</v>
      </c>
      <c r="KV105" s="19" t="s">
        <v>611</v>
      </c>
      <c r="KW105" s="19" t="s">
        <v>611</v>
      </c>
      <c r="KX105" s="19" t="s">
        <v>644</v>
      </c>
      <c r="KY105" s="19" t="s">
        <v>2889</v>
      </c>
      <c r="KZ105" s="19" t="s">
        <v>611</v>
      </c>
      <c r="LA105" s="19" t="s">
        <v>611</v>
      </c>
      <c r="LB105" s="19" t="s">
        <v>744</v>
      </c>
      <c r="LC105" s="19" t="s">
        <v>2890</v>
      </c>
      <c r="LD105" s="19" t="s">
        <v>815</v>
      </c>
      <c r="LE105" s="19" t="s">
        <v>2891</v>
      </c>
      <c r="LF105" s="19" t="s">
        <v>746</v>
      </c>
      <c r="LG105" s="19" t="s">
        <v>2891</v>
      </c>
      <c r="LH105" s="19" t="s">
        <v>748</v>
      </c>
      <c r="LI105" s="19" t="s">
        <v>2892</v>
      </c>
      <c r="LJ105" s="19" t="s">
        <v>611</v>
      </c>
      <c r="LK105" s="19" t="s">
        <v>611</v>
      </c>
      <c r="LL105" s="19" t="s">
        <v>611</v>
      </c>
      <c r="LM105" s="19" t="s">
        <v>611</v>
      </c>
      <c r="LN105" s="19" t="s">
        <v>754</v>
      </c>
      <c r="LO105" s="19" t="s">
        <v>2893</v>
      </c>
      <c r="LP105" s="19" t="s">
        <v>611</v>
      </c>
      <c r="LQ105" s="19" t="s">
        <v>611</v>
      </c>
      <c r="LR105" s="19" t="s">
        <v>611</v>
      </c>
      <c r="LS105" s="19" t="s">
        <v>611</v>
      </c>
      <c r="LT105" s="19" t="s">
        <v>611</v>
      </c>
      <c r="LU105" s="19" t="s">
        <v>758</v>
      </c>
      <c r="LV105" s="19" t="s">
        <v>759</v>
      </c>
      <c r="LW105" s="19" t="s">
        <v>760</v>
      </c>
      <c r="LX105" s="19" t="s">
        <v>761</v>
      </c>
      <c r="LY105" s="19" t="s">
        <v>762</v>
      </c>
      <c r="LZ105" s="19" t="s">
        <v>763</v>
      </c>
      <c r="MA105" s="19" t="s">
        <v>764</v>
      </c>
      <c r="MB105" s="19" t="s">
        <v>765</v>
      </c>
      <c r="MC105" s="19" t="s">
        <v>766</v>
      </c>
      <c r="MD105" s="19" t="s">
        <v>767</v>
      </c>
      <c r="ME105" s="19" t="s">
        <v>768</v>
      </c>
      <c r="MF105" s="19" t="s">
        <v>769</v>
      </c>
      <c r="MG105" s="19" t="s">
        <v>646</v>
      </c>
      <c r="MH105" s="19" t="s">
        <v>611</v>
      </c>
      <c r="MI105" s="19" t="s">
        <v>611</v>
      </c>
      <c r="MJ105" s="19" t="s">
        <v>611</v>
      </c>
      <c r="MK105" s="19" t="s">
        <v>771</v>
      </c>
      <c r="ML105" s="19" t="s">
        <v>772</v>
      </c>
      <c r="MM105" s="19" t="s">
        <v>647</v>
      </c>
      <c r="MN105" s="19" t="s">
        <v>611</v>
      </c>
      <c r="MO105" s="19" t="s">
        <v>611</v>
      </c>
      <c r="MP105" s="19" t="s">
        <v>611</v>
      </c>
      <c r="MQ105" s="19" t="s">
        <v>773</v>
      </c>
      <c r="MR105" s="19" t="s">
        <v>611</v>
      </c>
      <c r="MS105" s="19" t="s">
        <v>611</v>
      </c>
      <c r="MT105" s="19" t="s">
        <v>611</v>
      </c>
      <c r="MU105" s="19" t="s">
        <v>611</v>
      </c>
      <c r="MV105" s="19" t="s">
        <v>611</v>
      </c>
      <c r="MW105" s="19" t="s">
        <v>611</v>
      </c>
      <c r="MX105" s="19" t="s">
        <v>611</v>
      </c>
      <c r="MY105" s="19" t="s">
        <v>611</v>
      </c>
      <c r="MZ105" s="19" t="s">
        <v>611</v>
      </c>
      <c r="NA105" s="19" t="s">
        <v>611</v>
      </c>
      <c r="NB105" s="19" t="s">
        <v>611</v>
      </c>
      <c r="NC105" s="19" t="s">
        <v>611</v>
      </c>
      <c r="ND105" s="19" t="s">
        <v>611</v>
      </c>
      <c r="NE105" s="19" t="s">
        <v>611</v>
      </c>
      <c r="NF105" s="19" t="s">
        <v>611</v>
      </c>
      <c r="NG105" s="19" t="s">
        <v>611</v>
      </c>
      <c r="NH105" s="19" t="s">
        <v>611</v>
      </c>
      <c r="NI105" s="19" t="s">
        <v>774</v>
      </c>
      <c r="NJ105" s="19" t="s">
        <v>775</v>
      </c>
      <c r="NK105" s="19" t="s">
        <v>776</v>
      </c>
      <c r="NL105" s="19" t="s">
        <v>611</v>
      </c>
      <c r="NM105" s="19" t="s">
        <v>611</v>
      </c>
      <c r="NN105" s="19" t="s">
        <v>611</v>
      </c>
      <c r="NO105" s="19" t="s">
        <v>2894</v>
      </c>
      <c r="NP105" s="18">
        <f t="shared" si="54"/>
        <v>376425</v>
      </c>
      <c r="NQ105" s="18">
        <f t="shared" si="55"/>
        <v>576088</v>
      </c>
      <c r="NR105" s="18">
        <f>SUM(OD105,QD105)</f>
        <v>600667</v>
      </c>
      <c r="NS105" s="18">
        <f>SUM(OE105,QE105)</f>
        <v>170298</v>
      </c>
      <c r="NT105" s="18">
        <f>SUM(OF105,QF105)</f>
        <v>181548</v>
      </c>
      <c r="NU105" s="18">
        <f>SUM(OG105,QG105)</f>
        <v>0</v>
      </c>
      <c r="NW105" s="17">
        <v>137158</v>
      </c>
      <c r="OD105" s="18">
        <f t="shared" si="56"/>
        <v>239267</v>
      </c>
      <c r="OE105" s="18">
        <f>SUM(OR105,OS105,OT105,OU105,OV105,OW105,OX105,OY105,OZ105,PA105,PB105,PC105,PD105,PE105)</f>
        <v>0</v>
      </c>
      <c r="OF105" s="18">
        <f>SUM(NW105,NX105,NY105,NZ105,OA105,OB105,OC105,OI105,PF105,PG105,PH105,PI105,PJ105,PK105,PM105)</f>
        <v>137158</v>
      </c>
      <c r="OG105" s="18">
        <f t="shared" si="57"/>
        <v>0</v>
      </c>
      <c r="OH105" s="19"/>
      <c r="OI105" s="18" t="s">
        <v>611</v>
      </c>
      <c r="OM105" s="17">
        <v>239267</v>
      </c>
      <c r="OQ105" s="19" t="s">
        <v>611</v>
      </c>
      <c r="PE105" s="19" t="s">
        <v>611</v>
      </c>
      <c r="PL105" s="19" t="s">
        <v>611</v>
      </c>
      <c r="PM105" s="19" t="s">
        <v>611</v>
      </c>
      <c r="PX105" s="19" t="s">
        <v>611</v>
      </c>
      <c r="PY105" s="19" t="s">
        <v>611</v>
      </c>
      <c r="PZ105" s="17">
        <v>20390</v>
      </c>
      <c r="QB105" s="17">
        <v>24000</v>
      </c>
      <c r="QD105" s="18">
        <f t="shared" si="58"/>
        <v>361400</v>
      </c>
      <c r="QE105" s="18">
        <f t="shared" si="59"/>
        <v>170298</v>
      </c>
      <c r="QF105" s="18">
        <f t="shared" si="60"/>
        <v>44390</v>
      </c>
      <c r="QG105" s="18">
        <f t="shared" si="61"/>
        <v>0</v>
      </c>
      <c r="QI105" s="19"/>
      <c r="QJ105" s="19"/>
      <c r="QP105" s="25" t="s">
        <v>2895</v>
      </c>
      <c r="QQ105" s="17">
        <v>361400</v>
      </c>
      <c r="QY105" s="17">
        <v>12899</v>
      </c>
      <c r="RE105" s="17">
        <v>157399</v>
      </c>
      <c r="RN105" s="19" t="s">
        <v>611</v>
      </c>
      <c r="RO105" s="19" t="s">
        <v>611</v>
      </c>
      <c r="RP105" s="19" t="s">
        <v>611</v>
      </c>
      <c r="RU105" s="19" t="s">
        <v>611</v>
      </c>
      <c r="RV105" s="19" t="s">
        <v>611</v>
      </c>
      <c r="SE105" s="19" t="s">
        <v>611</v>
      </c>
      <c r="SF105" s="19" t="s">
        <v>611</v>
      </c>
      <c r="SS105" s="19" t="s">
        <v>611</v>
      </c>
      <c r="ST105" s="19" t="s">
        <v>611</v>
      </c>
      <c r="SU105" s="19" t="s">
        <v>611</v>
      </c>
      <c r="SV105" s="19" t="s">
        <v>611</v>
      </c>
      <c r="SW105" s="25" t="s">
        <v>2895</v>
      </c>
      <c r="SX105" s="18">
        <f t="shared" si="62"/>
        <v>108821</v>
      </c>
      <c r="SY105" s="18">
        <f t="shared" si="63"/>
        <v>216543</v>
      </c>
      <c r="SZ105" s="19" t="s">
        <v>611</v>
      </c>
      <c r="TA105" s="17">
        <v>97222</v>
      </c>
      <c r="TH105" s="18">
        <f t="shared" si="64"/>
        <v>0</v>
      </c>
      <c r="TI105" s="18">
        <f t="shared" si="65"/>
        <v>11599</v>
      </c>
      <c r="TJ105" s="18">
        <f t="shared" si="66"/>
        <v>97222</v>
      </c>
      <c r="TK105" s="18">
        <f t="shared" si="67"/>
        <v>0</v>
      </c>
      <c r="TL105" s="19" t="s">
        <v>611</v>
      </c>
      <c r="TM105" s="19" t="s">
        <v>611</v>
      </c>
      <c r="TT105" s="19" t="s">
        <v>611</v>
      </c>
      <c r="TU105" s="19" t="s">
        <v>611</v>
      </c>
      <c r="UE105" s="17">
        <v>11599</v>
      </c>
      <c r="UI105" s="19" t="s">
        <v>611</v>
      </c>
      <c r="UJ105" s="19" t="s">
        <v>611</v>
      </c>
      <c r="UQ105" s="19" t="s">
        <v>611</v>
      </c>
      <c r="UR105" s="19" t="s">
        <v>611</v>
      </c>
      <c r="VC105" s="19" t="s">
        <v>611</v>
      </c>
      <c r="VD105" s="19" t="s">
        <v>611</v>
      </c>
      <c r="VE105" s="17">
        <v>35132</v>
      </c>
      <c r="VF105" s="17">
        <v>20000</v>
      </c>
      <c r="VG105" s="17">
        <v>15000</v>
      </c>
      <c r="VI105" s="18">
        <f t="shared" si="68"/>
        <v>79310</v>
      </c>
      <c r="VJ105" s="18">
        <f t="shared" si="69"/>
        <v>67101</v>
      </c>
      <c r="VK105" s="18">
        <f t="shared" si="70"/>
        <v>70132</v>
      </c>
      <c r="VL105" s="18">
        <f t="shared" si="71"/>
        <v>0</v>
      </c>
      <c r="VN105" s="19"/>
      <c r="VO105" s="19"/>
      <c r="VP105" s="17">
        <v>39400</v>
      </c>
      <c r="VU105" s="25" t="s">
        <v>2896</v>
      </c>
      <c r="VV105" s="17">
        <v>39910</v>
      </c>
      <c r="WS105" s="19" t="s">
        <v>2897</v>
      </c>
      <c r="WT105" s="17">
        <v>67101</v>
      </c>
      <c r="WU105" s="19" t="s">
        <v>611</v>
      </c>
      <c r="WZ105" s="19" t="s">
        <v>611</v>
      </c>
      <c r="XA105" s="19" t="s">
        <v>611</v>
      </c>
      <c r="XJ105" s="19" t="s">
        <v>611</v>
      </c>
      <c r="XK105" s="19" t="s">
        <v>611</v>
      </c>
      <c r="XX105" s="19" t="s">
        <v>611</v>
      </c>
      <c r="XY105" s="19" t="s">
        <v>611</v>
      </c>
      <c r="XZ105" s="25" t="s">
        <v>2896</v>
      </c>
      <c r="YA105" s="17">
        <v>590353</v>
      </c>
      <c r="YB105" s="19" t="s">
        <v>2898</v>
      </c>
      <c r="YC105" s="19" t="s">
        <v>2899</v>
      </c>
      <c r="YD105" s="19" t="s">
        <v>615</v>
      </c>
    </row>
    <row r="106" spans="1:654" ht="15" customHeight="1">
      <c r="A106" s="17">
        <v>2024</v>
      </c>
      <c r="B106" s="17">
        <v>1005921</v>
      </c>
      <c r="C106" s="19" t="s">
        <v>2900</v>
      </c>
      <c r="D106" s="17">
        <v>2.5</v>
      </c>
      <c r="E106" s="19" t="s">
        <v>615</v>
      </c>
      <c r="F106" s="19" t="s">
        <v>611</v>
      </c>
      <c r="G106" s="22"/>
      <c r="H106" s="19" t="s">
        <v>952</v>
      </c>
      <c r="I106" s="22">
        <v>45597</v>
      </c>
      <c r="J106" s="19" t="s">
        <v>786</v>
      </c>
      <c r="K106" s="22">
        <v>41456</v>
      </c>
      <c r="L106" s="19" t="s">
        <v>611</v>
      </c>
      <c r="M106" s="22"/>
      <c r="N106" s="19" t="s">
        <v>611</v>
      </c>
      <c r="O106" s="22"/>
      <c r="P106" s="19" t="s">
        <v>611</v>
      </c>
      <c r="Q106" s="22"/>
      <c r="R106" s="19" t="s">
        <v>611</v>
      </c>
      <c r="S106" s="22"/>
      <c r="T106" s="22" t="s">
        <v>2901</v>
      </c>
      <c r="U106" s="19" t="s">
        <v>611</v>
      </c>
      <c r="V106" s="19" t="s">
        <v>2902</v>
      </c>
      <c r="W106" s="19" t="s">
        <v>611</v>
      </c>
      <c r="X106" s="19" t="s">
        <v>611</v>
      </c>
      <c r="Y106" s="19" t="s">
        <v>611</v>
      </c>
      <c r="Z106" s="19" t="s">
        <v>615</v>
      </c>
      <c r="AA106" s="19" t="s">
        <v>611</v>
      </c>
      <c r="AB106" s="22"/>
      <c r="AC106" s="19" t="s">
        <v>611</v>
      </c>
      <c r="AD106" s="22"/>
      <c r="AE106" s="19" t="s">
        <v>786</v>
      </c>
      <c r="AF106" s="22">
        <v>44317</v>
      </c>
      <c r="AG106" s="19" t="s">
        <v>611</v>
      </c>
      <c r="AH106" s="22"/>
      <c r="AI106" s="19" t="s">
        <v>611</v>
      </c>
      <c r="AJ106" s="22"/>
      <c r="AK106" s="19" t="s">
        <v>611</v>
      </c>
      <c r="AL106" s="22"/>
      <c r="AM106" s="19" t="s">
        <v>611</v>
      </c>
      <c r="AN106" s="22"/>
      <c r="AO106" s="18" t="s">
        <v>786</v>
      </c>
      <c r="AP106" s="19" t="s">
        <v>611</v>
      </c>
      <c r="AQ106" s="19" t="s">
        <v>2903</v>
      </c>
      <c r="AR106" s="19" t="s">
        <v>611</v>
      </c>
      <c r="AS106" s="19" t="s">
        <v>611</v>
      </c>
      <c r="AT106" s="19" t="s">
        <v>611</v>
      </c>
      <c r="AU106" s="18" t="s">
        <v>615</v>
      </c>
      <c r="AV106" s="19" t="s">
        <v>611</v>
      </c>
      <c r="AW106" s="19" t="s">
        <v>618</v>
      </c>
      <c r="AX106" s="19" t="s">
        <v>611</v>
      </c>
      <c r="AY106" s="19" t="s">
        <v>611</v>
      </c>
      <c r="AZ106" s="19" t="s">
        <v>619</v>
      </c>
      <c r="BA106" s="19" t="s">
        <v>611</v>
      </c>
      <c r="BB106" s="19" t="s">
        <v>611</v>
      </c>
      <c r="BC106" s="19" t="s">
        <v>615</v>
      </c>
      <c r="BD106" s="19" t="s">
        <v>611</v>
      </c>
      <c r="BE106" s="17">
        <v>1446.96</v>
      </c>
      <c r="BF106" s="17">
        <v>855.99</v>
      </c>
      <c r="BG106" s="17">
        <v>2302.9499999999998</v>
      </c>
      <c r="BI106" s="19" t="s">
        <v>661</v>
      </c>
      <c r="BL106" s="19" t="s">
        <v>611</v>
      </c>
      <c r="BM106" s="19" t="s">
        <v>611</v>
      </c>
      <c r="BN106" s="19" t="s">
        <v>611</v>
      </c>
      <c r="BO106" s="19" t="s">
        <v>611</v>
      </c>
      <c r="BP106" s="19" t="s">
        <v>611</v>
      </c>
      <c r="BQ106" s="19" t="s">
        <v>611</v>
      </c>
      <c r="BR106" s="19" t="s">
        <v>611</v>
      </c>
      <c r="BS106" s="19" t="s">
        <v>611</v>
      </c>
      <c r="BT106" s="19" t="s">
        <v>615</v>
      </c>
      <c r="BU106" s="17">
        <v>624120</v>
      </c>
      <c r="BV106" s="17">
        <v>183225</v>
      </c>
      <c r="BW106" s="17">
        <v>60589</v>
      </c>
      <c r="BX106" s="17">
        <v>867934</v>
      </c>
      <c r="BY106" s="19" t="s">
        <v>665</v>
      </c>
      <c r="BZ106" s="19" t="s">
        <v>611</v>
      </c>
      <c r="CA106" s="19" t="s">
        <v>611</v>
      </c>
      <c r="CB106" s="19" t="s">
        <v>611</v>
      </c>
      <c r="CC106" s="19" t="s">
        <v>611</v>
      </c>
      <c r="CD106" s="19" t="s">
        <v>611</v>
      </c>
      <c r="CE106" s="19" t="s">
        <v>611</v>
      </c>
      <c r="CF106" s="19" t="s">
        <v>611</v>
      </c>
      <c r="CG106" s="19" t="s">
        <v>611</v>
      </c>
      <c r="CH106" s="19" t="s">
        <v>611</v>
      </c>
      <c r="CI106" s="19" t="s">
        <v>611</v>
      </c>
      <c r="CJ106" s="19" t="s">
        <v>611</v>
      </c>
      <c r="CK106" s="19" t="s">
        <v>611</v>
      </c>
      <c r="CL106" s="19" t="s">
        <v>611</v>
      </c>
      <c r="CM106" s="19" t="s">
        <v>611</v>
      </c>
      <c r="CN106" s="19" t="s">
        <v>611</v>
      </c>
      <c r="CO106" s="19" t="s">
        <v>611</v>
      </c>
      <c r="CP106" s="19" t="s">
        <v>611</v>
      </c>
      <c r="CQ106" s="19" t="s">
        <v>611</v>
      </c>
      <c r="CR106" s="19" t="s">
        <v>611</v>
      </c>
      <c r="CS106" s="19" t="s">
        <v>611</v>
      </c>
      <c r="CT106" s="19" t="s">
        <v>611</v>
      </c>
      <c r="CU106" s="19" t="s">
        <v>831</v>
      </c>
      <c r="CV106" s="17">
        <v>624120</v>
      </c>
      <c r="CW106" s="17">
        <v>183225</v>
      </c>
      <c r="CX106" s="17">
        <v>60589</v>
      </c>
      <c r="CY106" s="19" t="s">
        <v>611</v>
      </c>
      <c r="CZ106" s="19" t="s">
        <v>611</v>
      </c>
      <c r="DA106" s="19" t="s">
        <v>611</v>
      </c>
      <c r="DB106" s="19" t="s">
        <v>611</v>
      </c>
      <c r="DC106" s="19" t="s">
        <v>611</v>
      </c>
      <c r="DD106" s="19" t="s">
        <v>611</v>
      </c>
      <c r="DE106" s="19" t="s">
        <v>611</v>
      </c>
      <c r="DF106" s="19" t="s">
        <v>611</v>
      </c>
      <c r="DG106" s="19" t="s">
        <v>611</v>
      </c>
      <c r="DK106" s="19" t="s">
        <v>615</v>
      </c>
      <c r="DL106" s="17">
        <v>40</v>
      </c>
      <c r="DM106" s="17">
        <v>2007</v>
      </c>
      <c r="DN106" s="17">
        <v>80</v>
      </c>
      <c r="DO106" s="17">
        <v>2007</v>
      </c>
      <c r="DP106" s="17">
        <v>100</v>
      </c>
      <c r="DQ106" s="17">
        <v>2007</v>
      </c>
      <c r="DR106" s="19" t="s">
        <v>611</v>
      </c>
      <c r="DS106" s="18" t="s">
        <v>610</v>
      </c>
      <c r="DT106" s="19" t="s">
        <v>615</v>
      </c>
      <c r="DU106" s="18" t="s">
        <v>610</v>
      </c>
      <c r="DV106" s="18" t="s">
        <v>610</v>
      </c>
      <c r="DW106" s="19" t="s">
        <v>611</v>
      </c>
      <c r="DX106" s="19" t="s">
        <v>611</v>
      </c>
      <c r="DY106" s="19" t="s">
        <v>611</v>
      </c>
      <c r="DZ106" s="19" t="s">
        <v>611</v>
      </c>
      <c r="EA106" s="19" t="s">
        <v>791</v>
      </c>
      <c r="EB106" s="19" t="s">
        <v>611</v>
      </c>
      <c r="EC106" s="19" t="s">
        <v>611</v>
      </c>
      <c r="ED106" s="19" t="s">
        <v>668</v>
      </c>
      <c r="EE106" s="19" t="s">
        <v>623</v>
      </c>
      <c r="EF106" s="19" t="s">
        <v>2904</v>
      </c>
      <c r="EG106" s="19" t="s">
        <v>2905</v>
      </c>
      <c r="EH106" s="19" t="s">
        <v>625</v>
      </c>
      <c r="EI106" s="19" t="s">
        <v>672</v>
      </c>
      <c r="EJ106" s="19" t="s">
        <v>611</v>
      </c>
      <c r="EK106" s="19" t="s">
        <v>611</v>
      </c>
      <c r="EL106" s="19" t="s">
        <v>611</v>
      </c>
      <c r="EM106" s="19" t="s">
        <v>611</v>
      </c>
      <c r="EN106" s="19" t="s">
        <v>626</v>
      </c>
      <c r="EO106" s="19" t="s">
        <v>611</v>
      </c>
      <c r="EP106" s="19" t="s">
        <v>611</v>
      </c>
      <c r="EQ106" s="19" t="s">
        <v>2906</v>
      </c>
      <c r="ER106" s="19" t="s">
        <v>611</v>
      </c>
      <c r="ES106" s="19" t="s">
        <v>611</v>
      </c>
      <c r="ET106" s="19" t="s">
        <v>611</v>
      </c>
      <c r="EU106" s="19" t="s">
        <v>611</v>
      </c>
      <c r="EV106" s="19" t="s">
        <v>1063</v>
      </c>
      <c r="EW106" s="19" t="s">
        <v>611</v>
      </c>
      <c r="EX106" s="19" t="s">
        <v>611</v>
      </c>
      <c r="EY106" s="19" t="s">
        <v>611</v>
      </c>
      <c r="EZ106" s="19" t="s">
        <v>611</v>
      </c>
      <c r="FA106" s="19" t="s">
        <v>611</v>
      </c>
      <c r="FB106" s="19" t="s">
        <v>611</v>
      </c>
      <c r="FC106" s="19" t="s">
        <v>2906</v>
      </c>
      <c r="FD106" s="19" t="s">
        <v>611</v>
      </c>
      <c r="FE106" s="19" t="s">
        <v>611</v>
      </c>
      <c r="FF106" s="19" t="s">
        <v>611</v>
      </c>
      <c r="FG106" s="19" t="s">
        <v>611</v>
      </c>
      <c r="FH106" s="19" t="s">
        <v>611</v>
      </c>
      <c r="FI106" s="19" t="s">
        <v>611</v>
      </c>
      <c r="FJ106" s="19" t="s">
        <v>2907</v>
      </c>
      <c r="FK106" s="18" t="s">
        <v>1065</v>
      </c>
      <c r="FL106" s="18" t="s">
        <v>2906</v>
      </c>
      <c r="FM106" s="19" t="s">
        <v>625</v>
      </c>
      <c r="FN106" s="19" t="s">
        <v>672</v>
      </c>
      <c r="FO106" s="19" t="s">
        <v>611</v>
      </c>
      <c r="FP106" s="19" t="s">
        <v>611</v>
      </c>
      <c r="FQ106" s="19" t="s">
        <v>611</v>
      </c>
      <c r="FR106" s="19" t="s">
        <v>611</v>
      </c>
      <c r="FS106" s="19" t="s">
        <v>1107</v>
      </c>
      <c r="FT106" s="19" t="s">
        <v>611</v>
      </c>
      <c r="FU106" s="19" t="s">
        <v>611</v>
      </c>
      <c r="FV106" s="19" t="s">
        <v>630</v>
      </c>
      <c r="FW106" s="19" t="s">
        <v>611</v>
      </c>
      <c r="FX106" s="19" t="s">
        <v>795</v>
      </c>
      <c r="FY106" s="19" t="s">
        <v>611</v>
      </c>
      <c r="FZ106" s="19" t="s">
        <v>631</v>
      </c>
      <c r="GA106" s="19" t="s">
        <v>677</v>
      </c>
      <c r="GB106" s="19" t="s">
        <v>611</v>
      </c>
      <c r="GC106" s="19" t="s">
        <v>2908</v>
      </c>
      <c r="GD106" s="19" t="s">
        <v>611</v>
      </c>
      <c r="GE106" s="19" t="s">
        <v>679</v>
      </c>
      <c r="GF106" s="19" t="s">
        <v>680</v>
      </c>
      <c r="GG106" s="19" t="s">
        <v>611</v>
      </c>
      <c r="GH106" s="19" t="s">
        <v>611</v>
      </c>
      <c r="GI106" s="19" t="s">
        <v>611</v>
      </c>
      <c r="GJ106" s="19" t="s">
        <v>611</v>
      </c>
      <c r="GK106" s="19" t="s">
        <v>683</v>
      </c>
      <c r="GL106" s="19" t="s">
        <v>629</v>
      </c>
      <c r="GM106" s="19" t="s">
        <v>630</v>
      </c>
      <c r="GN106" s="19" t="s">
        <v>611</v>
      </c>
      <c r="GO106" s="19" t="s">
        <v>611</v>
      </c>
      <c r="GP106" s="19" t="s">
        <v>611</v>
      </c>
      <c r="GQ106" s="19" t="s">
        <v>611</v>
      </c>
      <c r="GR106" s="19" t="s">
        <v>611</v>
      </c>
      <c r="GS106" s="19" t="s">
        <v>611</v>
      </c>
      <c r="GT106" s="19" t="s">
        <v>611</v>
      </c>
      <c r="GU106" s="19" t="s">
        <v>611</v>
      </c>
      <c r="GV106" s="19" t="s">
        <v>631</v>
      </c>
      <c r="GW106" s="19" t="s">
        <v>611</v>
      </c>
      <c r="GX106" s="19" t="s">
        <v>611</v>
      </c>
      <c r="GY106" s="19" t="s">
        <v>611</v>
      </c>
      <c r="GZ106" s="19" t="s">
        <v>611</v>
      </c>
      <c r="HA106" s="19" t="s">
        <v>2909</v>
      </c>
      <c r="HB106" s="18" t="s">
        <v>2910</v>
      </c>
      <c r="HC106" s="18" t="s">
        <v>2911</v>
      </c>
      <c r="HD106" s="19" t="s">
        <v>625</v>
      </c>
      <c r="HE106" s="19" t="s">
        <v>672</v>
      </c>
      <c r="HF106" s="19" t="s">
        <v>611</v>
      </c>
      <c r="HG106" s="19" t="s">
        <v>611</v>
      </c>
      <c r="HH106" s="19" t="s">
        <v>693</v>
      </c>
      <c r="HI106" s="19" t="s">
        <v>694</v>
      </c>
      <c r="HJ106" s="19" t="s">
        <v>611</v>
      </c>
      <c r="HK106" s="19" t="s">
        <v>611</v>
      </c>
      <c r="HL106" s="19" t="s">
        <v>611</v>
      </c>
      <c r="HM106" s="19" t="s">
        <v>611</v>
      </c>
      <c r="HN106" s="19" t="s">
        <v>696</v>
      </c>
      <c r="HO106" s="19" t="s">
        <v>697</v>
      </c>
      <c r="HP106" s="19" t="s">
        <v>939</v>
      </c>
      <c r="HQ106" s="19" t="s">
        <v>611</v>
      </c>
      <c r="HR106" s="19" t="s">
        <v>611</v>
      </c>
      <c r="HS106" s="19" t="s">
        <v>700</v>
      </c>
      <c r="HT106" s="19" t="s">
        <v>611</v>
      </c>
      <c r="HU106" s="19" t="s">
        <v>611</v>
      </c>
      <c r="HV106" s="19" t="s">
        <v>611</v>
      </c>
      <c r="HW106" s="19" t="s">
        <v>703</v>
      </c>
      <c r="HX106" s="19" t="s">
        <v>611</v>
      </c>
      <c r="HY106" s="19" t="s">
        <v>705</v>
      </c>
      <c r="HZ106" s="19" t="s">
        <v>706</v>
      </c>
      <c r="IA106" s="19" t="s">
        <v>611</v>
      </c>
      <c r="IB106" s="18" t="s">
        <v>1047</v>
      </c>
      <c r="IC106" s="18" t="s">
        <v>2912</v>
      </c>
      <c r="ID106" s="19" t="s">
        <v>2913</v>
      </c>
      <c r="IE106" s="19" t="s">
        <v>625</v>
      </c>
      <c r="IF106" s="19" t="s">
        <v>672</v>
      </c>
      <c r="IG106" s="19" t="s">
        <v>611</v>
      </c>
      <c r="IH106" s="18" t="s">
        <v>712</v>
      </c>
      <c r="II106" s="19" t="s">
        <v>712</v>
      </c>
      <c r="IJ106" s="19" t="s">
        <v>611</v>
      </c>
      <c r="IK106" s="19" t="s">
        <v>713</v>
      </c>
      <c r="IL106" s="19" t="s">
        <v>714</v>
      </c>
      <c r="IM106" s="19" t="s">
        <v>715</v>
      </c>
      <c r="IN106" s="19" t="s">
        <v>716</v>
      </c>
      <c r="IO106" s="19" t="s">
        <v>717</v>
      </c>
      <c r="IP106" s="19" t="s">
        <v>900</v>
      </c>
      <c r="IQ106" s="19" t="s">
        <v>718</v>
      </c>
      <c r="IR106" s="19" t="s">
        <v>719</v>
      </c>
      <c r="IS106" s="19" t="s">
        <v>720</v>
      </c>
      <c r="IT106" s="19" t="s">
        <v>611</v>
      </c>
      <c r="IU106" s="19" t="s">
        <v>611</v>
      </c>
      <c r="IV106" s="19" t="s">
        <v>855</v>
      </c>
      <c r="IW106" s="19" t="s">
        <v>713</v>
      </c>
      <c r="IX106" s="19" t="s">
        <v>714</v>
      </c>
      <c r="IY106" s="19" t="s">
        <v>722</v>
      </c>
      <c r="IZ106" s="19" t="s">
        <v>715</v>
      </c>
      <c r="JA106" s="19" t="s">
        <v>723</v>
      </c>
      <c r="JB106" s="19" t="s">
        <v>716</v>
      </c>
      <c r="JC106" s="19" t="s">
        <v>717</v>
      </c>
      <c r="JD106" s="19" t="s">
        <v>900</v>
      </c>
      <c r="JE106" s="19" t="s">
        <v>805</v>
      </c>
      <c r="JF106" s="19" t="s">
        <v>718</v>
      </c>
      <c r="JG106" s="19" t="s">
        <v>719</v>
      </c>
      <c r="JH106" s="19" t="s">
        <v>611</v>
      </c>
      <c r="JI106" s="19" t="s">
        <v>2914</v>
      </c>
      <c r="JJ106" s="18" t="s">
        <v>1116</v>
      </c>
      <c r="JK106" s="18" t="s">
        <v>2915</v>
      </c>
      <c r="JL106" s="19" t="s">
        <v>638</v>
      </c>
      <c r="JM106" s="17">
        <v>2.6</v>
      </c>
      <c r="JN106" s="19" t="s">
        <v>727</v>
      </c>
      <c r="JO106" s="17">
        <v>1.8</v>
      </c>
      <c r="JP106" s="19" t="s">
        <v>728</v>
      </c>
      <c r="JQ106" s="17">
        <v>2.4</v>
      </c>
      <c r="JR106" s="19" t="s">
        <v>729</v>
      </c>
      <c r="JS106" s="17">
        <v>3.4</v>
      </c>
      <c r="JT106" s="19" t="s">
        <v>611</v>
      </c>
      <c r="JU106" s="19" t="s">
        <v>730</v>
      </c>
      <c r="JV106" s="17">
        <v>620000</v>
      </c>
      <c r="JW106" s="19" t="s">
        <v>727</v>
      </c>
      <c r="JX106" s="17">
        <v>20000</v>
      </c>
      <c r="JY106" s="19" t="s">
        <v>731</v>
      </c>
      <c r="JZ106" s="17">
        <v>450000</v>
      </c>
      <c r="KA106" s="19" t="s">
        <v>732</v>
      </c>
      <c r="KB106" s="17">
        <v>300000</v>
      </c>
      <c r="KC106" s="19" t="s">
        <v>611</v>
      </c>
      <c r="KD106" s="19" t="s">
        <v>809</v>
      </c>
      <c r="KE106" s="17">
        <v>2019</v>
      </c>
      <c r="KF106" s="19" t="s">
        <v>611</v>
      </c>
      <c r="KH106" s="19" t="s">
        <v>611</v>
      </c>
      <c r="KI106" s="19" t="s">
        <v>2916</v>
      </c>
      <c r="KJ106" s="19" t="s">
        <v>611</v>
      </c>
      <c r="KK106" s="19" t="s">
        <v>611</v>
      </c>
      <c r="KL106" s="19" t="s">
        <v>611</v>
      </c>
      <c r="KM106" s="19" t="s">
        <v>611</v>
      </c>
      <c r="KN106" s="19" t="s">
        <v>734</v>
      </c>
      <c r="KO106" s="19" t="s">
        <v>611</v>
      </c>
      <c r="KP106" s="19" t="s">
        <v>735</v>
      </c>
      <c r="KQ106" s="19" t="s">
        <v>611</v>
      </c>
      <c r="KR106" s="19" t="s">
        <v>642</v>
      </c>
      <c r="KS106" s="19" t="s">
        <v>2917</v>
      </c>
      <c r="KT106" s="19" t="s">
        <v>611</v>
      </c>
      <c r="KU106" s="19" t="s">
        <v>611</v>
      </c>
      <c r="KV106" s="19" t="s">
        <v>739</v>
      </c>
      <c r="KW106" s="19" t="s">
        <v>2918</v>
      </c>
      <c r="KX106" s="19" t="s">
        <v>644</v>
      </c>
      <c r="KY106" s="19" t="s">
        <v>2919</v>
      </c>
      <c r="KZ106" s="19" t="s">
        <v>742</v>
      </c>
      <c r="LA106" s="19" t="s">
        <v>2920</v>
      </c>
      <c r="LB106" s="19" t="s">
        <v>744</v>
      </c>
      <c r="LC106" s="19" t="s">
        <v>2921</v>
      </c>
      <c r="LD106" s="19" t="s">
        <v>815</v>
      </c>
      <c r="LE106" s="19" t="s">
        <v>2922</v>
      </c>
      <c r="LF106" s="19" t="s">
        <v>746</v>
      </c>
      <c r="LG106" s="19" t="s">
        <v>2923</v>
      </c>
      <c r="LH106" s="19" t="s">
        <v>748</v>
      </c>
      <c r="LI106" s="19" t="s">
        <v>2924</v>
      </c>
      <c r="LJ106" s="19" t="s">
        <v>750</v>
      </c>
      <c r="LK106" s="19" t="s">
        <v>2925</v>
      </c>
      <c r="LL106" s="19" t="s">
        <v>752</v>
      </c>
      <c r="LM106" s="19" t="s">
        <v>2926</v>
      </c>
      <c r="LN106" s="19" t="s">
        <v>611</v>
      </c>
      <c r="LO106" s="19" t="s">
        <v>611</v>
      </c>
      <c r="LP106" s="19" t="s">
        <v>756</v>
      </c>
      <c r="LQ106" s="19" t="s">
        <v>2927</v>
      </c>
      <c r="LR106" s="19" t="s">
        <v>611</v>
      </c>
      <c r="LS106" s="19" t="s">
        <v>611</v>
      </c>
      <c r="LT106" s="19" t="s">
        <v>611</v>
      </c>
      <c r="LU106" s="19" t="s">
        <v>758</v>
      </c>
      <c r="LV106" s="19" t="s">
        <v>759</v>
      </c>
      <c r="LW106" s="19" t="s">
        <v>760</v>
      </c>
      <c r="LX106" s="19" t="s">
        <v>761</v>
      </c>
      <c r="LY106" s="19" t="s">
        <v>762</v>
      </c>
      <c r="LZ106" s="19" t="s">
        <v>763</v>
      </c>
      <c r="MA106" s="19" t="s">
        <v>764</v>
      </c>
      <c r="MB106" s="19" t="s">
        <v>765</v>
      </c>
      <c r="MC106" s="19" t="s">
        <v>766</v>
      </c>
      <c r="MD106" s="19" t="s">
        <v>767</v>
      </c>
      <c r="ME106" s="19" t="s">
        <v>768</v>
      </c>
      <c r="MF106" s="19" t="s">
        <v>769</v>
      </c>
      <c r="MG106" s="19" t="s">
        <v>646</v>
      </c>
      <c r="MH106" s="19" t="s">
        <v>611</v>
      </c>
      <c r="MI106" s="19" t="s">
        <v>611</v>
      </c>
      <c r="MJ106" s="19" t="s">
        <v>611</v>
      </c>
      <c r="MK106" s="19" t="s">
        <v>771</v>
      </c>
      <c r="ML106" s="19" t="s">
        <v>772</v>
      </c>
      <c r="MM106" s="19" t="s">
        <v>647</v>
      </c>
      <c r="MN106" s="19" t="s">
        <v>611</v>
      </c>
      <c r="MO106" s="19" t="s">
        <v>615</v>
      </c>
      <c r="MP106" s="19" t="s">
        <v>611</v>
      </c>
      <c r="MQ106" s="19" t="s">
        <v>611</v>
      </c>
      <c r="MR106" s="19" t="s">
        <v>611</v>
      </c>
      <c r="MS106" s="19" t="s">
        <v>611</v>
      </c>
      <c r="MT106" s="19" t="s">
        <v>611</v>
      </c>
      <c r="MU106" s="19" t="s">
        <v>611</v>
      </c>
      <c r="MV106" s="19" t="s">
        <v>611</v>
      </c>
      <c r="MW106" s="19" t="s">
        <v>611</v>
      </c>
      <c r="MX106" s="19" t="s">
        <v>611</v>
      </c>
      <c r="MY106" s="19" t="s">
        <v>611</v>
      </c>
      <c r="MZ106" s="19" t="s">
        <v>1254</v>
      </c>
      <c r="NA106" s="19" t="s">
        <v>611</v>
      </c>
      <c r="NB106" s="19" t="s">
        <v>611</v>
      </c>
      <c r="NC106" s="19" t="s">
        <v>611</v>
      </c>
      <c r="ND106" s="19" t="s">
        <v>611</v>
      </c>
      <c r="NE106" s="19" t="s">
        <v>611</v>
      </c>
      <c r="NF106" s="19" t="s">
        <v>611</v>
      </c>
      <c r="NG106" s="19" t="s">
        <v>611</v>
      </c>
      <c r="NH106" s="19" t="s">
        <v>611</v>
      </c>
      <c r="NI106" s="19" t="s">
        <v>611</v>
      </c>
      <c r="NJ106" s="19" t="s">
        <v>775</v>
      </c>
      <c r="NK106" s="19" t="s">
        <v>776</v>
      </c>
      <c r="NL106" s="19" t="s">
        <v>611</v>
      </c>
      <c r="NM106" s="19" t="s">
        <v>611</v>
      </c>
      <c r="NN106" s="19" t="s">
        <v>611</v>
      </c>
      <c r="NO106" s="19" t="s">
        <v>2928</v>
      </c>
      <c r="NP106" s="18">
        <f t="shared" si="54"/>
        <v>0</v>
      </c>
      <c r="NQ106" s="18">
        <f t="shared" si="55"/>
        <v>249336.5</v>
      </c>
      <c r="NR106" s="18">
        <f>SUM(OD106,QD106)</f>
        <v>175000</v>
      </c>
      <c r="NS106" s="18">
        <f>SUM(OE106,QE106)</f>
        <v>0</v>
      </c>
      <c r="NT106" s="18">
        <f>SUM(OF106,QF106)</f>
        <v>21179</v>
      </c>
      <c r="NU106" s="18">
        <f>SUM(OG106,QG106)</f>
        <v>53157.5</v>
      </c>
      <c r="NV106" s="17">
        <v>187484.5</v>
      </c>
      <c r="OD106" s="18">
        <f t="shared" si="56"/>
        <v>0</v>
      </c>
      <c r="OE106" s="18">
        <f>SUM(OR106,OS106,OT106,OU106,OV106,OW106,OX106,OY106,OZ106,PA106,PB106,PC106,PD106,PE106)</f>
        <v>0</v>
      </c>
      <c r="OF106" s="18">
        <f>SUM(NW106,NX106,NY106,NZ106,OA106,OB106,OC106,OI106,PF106,PG106,PH106,PI106,PJ106,PK106,PM106)</f>
        <v>0</v>
      </c>
      <c r="OG106" s="18">
        <f t="shared" si="57"/>
        <v>0</v>
      </c>
      <c r="OH106" s="19"/>
      <c r="OI106" s="18" t="s">
        <v>611</v>
      </c>
      <c r="OQ106" s="19" t="s">
        <v>611</v>
      </c>
      <c r="PE106" s="19" t="s">
        <v>611</v>
      </c>
      <c r="PL106" s="19" t="s">
        <v>611</v>
      </c>
      <c r="PM106" s="19" t="s">
        <v>611</v>
      </c>
      <c r="PX106" s="19" t="s">
        <v>611</v>
      </c>
      <c r="PY106" s="19" t="s">
        <v>611</v>
      </c>
      <c r="PZ106" s="17">
        <v>6779</v>
      </c>
      <c r="QA106" s="17">
        <v>14400</v>
      </c>
      <c r="QD106" s="18">
        <f t="shared" si="58"/>
        <v>175000</v>
      </c>
      <c r="QE106" s="18">
        <f t="shared" si="59"/>
        <v>0</v>
      </c>
      <c r="QF106" s="18">
        <f t="shared" si="60"/>
        <v>21179</v>
      </c>
      <c r="QG106" s="18">
        <f t="shared" si="61"/>
        <v>53157.5</v>
      </c>
      <c r="QI106" s="19" t="s">
        <v>611</v>
      </c>
      <c r="QJ106" s="19" t="s">
        <v>611</v>
      </c>
      <c r="QL106" s="17">
        <v>20000</v>
      </c>
      <c r="QM106" s="17">
        <v>20000</v>
      </c>
      <c r="QP106" s="19" t="s">
        <v>2929</v>
      </c>
      <c r="QQ106" s="18">
        <f>45000+40000+50000</f>
        <v>135000</v>
      </c>
      <c r="RN106" s="19" t="s">
        <v>611</v>
      </c>
      <c r="RO106" s="19" t="s">
        <v>611</v>
      </c>
      <c r="RP106" s="19" t="s">
        <v>611</v>
      </c>
      <c r="RU106" s="19" t="s">
        <v>611</v>
      </c>
      <c r="RV106" s="19" t="s">
        <v>611</v>
      </c>
      <c r="SE106" s="19" t="s">
        <v>611</v>
      </c>
      <c r="SF106" s="19" t="s">
        <v>611</v>
      </c>
      <c r="SI106" s="17">
        <v>52500</v>
      </c>
      <c r="SQ106" s="17">
        <v>657.5</v>
      </c>
      <c r="SS106" s="19" t="s">
        <v>611</v>
      </c>
      <c r="ST106" s="19" t="s">
        <v>611</v>
      </c>
      <c r="SU106" s="19" t="s">
        <v>611</v>
      </c>
      <c r="SV106" s="19" t="s">
        <v>839</v>
      </c>
      <c r="SW106" s="19" t="s">
        <v>2930</v>
      </c>
      <c r="SX106" s="18">
        <f t="shared" si="62"/>
        <v>65390.36</v>
      </c>
      <c r="SY106" s="18">
        <f t="shared" si="63"/>
        <v>198872.63999999998</v>
      </c>
      <c r="SZ106" s="19" t="s">
        <v>611</v>
      </c>
      <c r="TH106" s="18">
        <f t="shared" si="64"/>
        <v>30000</v>
      </c>
      <c r="TI106" s="18">
        <f t="shared" si="65"/>
        <v>35390.36</v>
      </c>
      <c r="TJ106" s="18">
        <f t="shared" si="66"/>
        <v>0</v>
      </c>
      <c r="TK106" s="18">
        <f t="shared" si="67"/>
        <v>0</v>
      </c>
      <c r="TL106" s="19" t="s">
        <v>611</v>
      </c>
      <c r="TM106" s="19" t="s">
        <v>611</v>
      </c>
      <c r="TQ106" s="17">
        <v>30000</v>
      </c>
      <c r="TT106" s="19" t="s">
        <v>611</v>
      </c>
      <c r="TU106" s="19" t="s">
        <v>611</v>
      </c>
      <c r="UF106" s="17">
        <v>35390.36</v>
      </c>
      <c r="UI106" s="19" t="s">
        <v>611</v>
      </c>
      <c r="UJ106" s="19" t="s">
        <v>611</v>
      </c>
      <c r="UQ106" s="19" t="s">
        <v>611</v>
      </c>
      <c r="UR106" s="19" t="s">
        <v>611</v>
      </c>
      <c r="VC106" s="19" t="s">
        <v>611</v>
      </c>
      <c r="VD106" s="19" t="s">
        <v>611</v>
      </c>
      <c r="VE106" s="17">
        <v>4221</v>
      </c>
      <c r="VF106" s="17">
        <v>17200</v>
      </c>
      <c r="VI106" s="18">
        <f t="shared" si="68"/>
        <v>145913.37</v>
      </c>
      <c r="VJ106" s="18">
        <f t="shared" si="69"/>
        <v>0</v>
      </c>
      <c r="VK106" s="18">
        <f t="shared" si="70"/>
        <v>21421</v>
      </c>
      <c r="VL106" s="18">
        <f t="shared" si="71"/>
        <v>31538.27</v>
      </c>
      <c r="VN106" s="19" t="s">
        <v>611</v>
      </c>
      <c r="VO106" s="19" t="s">
        <v>611</v>
      </c>
      <c r="VU106" s="19" t="s">
        <v>2931</v>
      </c>
      <c r="VV106" s="18">
        <f>115913.37+30000</f>
        <v>145913.37</v>
      </c>
      <c r="WS106" s="19" t="s">
        <v>611</v>
      </c>
      <c r="WT106" s="19" t="s">
        <v>611</v>
      </c>
      <c r="WU106" s="19" t="s">
        <v>611</v>
      </c>
      <c r="WZ106" s="19" t="s">
        <v>611</v>
      </c>
      <c r="XA106" s="19" t="s">
        <v>611</v>
      </c>
      <c r="XJ106" s="19" t="s">
        <v>611</v>
      </c>
      <c r="XK106" s="19" t="s">
        <v>611</v>
      </c>
      <c r="XV106" s="17">
        <v>31538.27</v>
      </c>
      <c r="XX106" s="19" t="s">
        <v>611</v>
      </c>
      <c r="XY106" s="19" t="s">
        <v>611</v>
      </c>
      <c r="XZ106" s="19" t="s">
        <v>2932</v>
      </c>
      <c r="YA106" s="17">
        <v>0</v>
      </c>
      <c r="YB106" s="19" t="s">
        <v>636</v>
      </c>
      <c r="YC106" s="19" t="s">
        <v>2933</v>
      </c>
      <c r="YD106" s="19" t="s">
        <v>610</v>
      </c>
    </row>
    <row r="107" spans="1:654" ht="15" customHeight="1">
      <c r="A107" s="17">
        <v>2024</v>
      </c>
      <c r="B107" s="17">
        <v>5903015</v>
      </c>
      <c r="C107" s="19" t="s">
        <v>2934</v>
      </c>
      <c r="D107" s="17">
        <v>9</v>
      </c>
      <c r="E107" s="19" t="s">
        <v>615</v>
      </c>
      <c r="F107" s="19" t="s">
        <v>890</v>
      </c>
      <c r="G107" s="22">
        <v>43831</v>
      </c>
      <c r="H107" s="19" t="s">
        <v>611</v>
      </c>
      <c r="I107" s="22"/>
      <c r="J107" s="19" t="s">
        <v>611</v>
      </c>
      <c r="K107" s="22"/>
      <c r="L107" s="19" t="s">
        <v>611</v>
      </c>
      <c r="M107" s="22"/>
      <c r="N107" s="19" t="s">
        <v>611</v>
      </c>
      <c r="O107" s="22"/>
      <c r="P107" s="19" t="s">
        <v>611</v>
      </c>
      <c r="Q107" s="22"/>
      <c r="R107" s="19" t="s">
        <v>611</v>
      </c>
      <c r="S107" s="22"/>
      <c r="T107" s="22" t="s">
        <v>890</v>
      </c>
      <c r="U107" s="19" t="s">
        <v>611</v>
      </c>
      <c r="V107" s="19" t="s">
        <v>2935</v>
      </c>
      <c r="W107" s="19" t="s">
        <v>611</v>
      </c>
      <c r="X107" s="19" t="s">
        <v>611</v>
      </c>
      <c r="Y107" s="19" t="s">
        <v>611</v>
      </c>
      <c r="Z107" s="19" t="s">
        <v>615</v>
      </c>
      <c r="AA107" s="19" t="s">
        <v>890</v>
      </c>
      <c r="AB107" s="22">
        <v>43831</v>
      </c>
      <c r="AC107" s="19" t="s">
        <v>611</v>
      </c>
      <c r="AD107" s="22"/>
      <c r="AE107" s="19" t="s">
        <v>611</v>
      </c>
      <c r="AF107" s="22"/>
      <c r="AG107" s="19" t="s">
        <v>611</v>
      </c>
      <c r="AH107" s="22"/>
      <c r="AI107" s="19" t="s">
        <v>611</v>
      </c>
      <c r="AJ107" s="22"/>
      <c r="AK107" s="19" t="s">
        <v>611</v>
      </c>
      <c r="AL107" s="22"/>
      <c r="AM107" s="19" t="s">
        <v>611</v>
      </c>
      <c r="AN107" s="22"/>
      <c r="AO107" s="18" t="s">
        <v>890</v>
      </c>
      <c r="AP107" s="19" t="s">
        <v>611</v>
      </c>
      <c r="AQ107" s="19" t="s">
        <v>2935</v>
      </c>
      <c r="AR107" s="19" t="s">
        <v>611</v>
      </c>
      <c r="AS107" s="19" t="s">
        <v>611</v>
      </c>
      <c r="AT107" s="19" t="s">
        <v>611</v>
      </c>
      <c r="AU107" s="18" t="s">
        <v>615</v>
      </c>
      <c r="AV107" s="19" t="s">
        <v>617</v>
      </c>
      <c r="AW107" s="19" t="s">
        <v>618</v>
      </c>
      <c r="AX107" s="19" t="s">
        <v>611</v>
      </c>
      <c r="AY107" s="19" t="s">
        <v>611</v>
      </c>
      <c r="AZ107" s="19" t="s">
        <v>619</v>
      </c>
      <c r="BA107" s="19" t="s">
        <v>611</v>
      </c>
      <c r="BB107" s="19" t="s">
        <v>611</v>
      </c>
      <c r="BC107" s="19" t="s">
        <v>615</v>
      </c>
      <c r="BD107" s="19" t="s">
        <v>611</v>
      </c>
      <c r="BE107" s="17">
        <v>993</v>
      </c>
      <c r="BF107" s="17">
        <v>245.42</v>
      </c>
      <c r="BG107" s="17">
        <v>1238.42</v>
      </c>
      <c r="BH107" s="17">
        <v>5</v>
      </c>
      <c r="BI107" s="19" t="s">
        <v>661</v>
      </c>
      <c r="BJ107" s="17">
        <v>612</v>
      </c>
      <c r="BK107" s="17">
        <v>381</v>
      </c>
      <c r="BL107" s="19" t="s">
        <v>611</v>
      </c>
      <c r="BM107" s="19" t="s">
        <v>611</v>
      </c>
      <c r="BN107" s="19" t="s">
        <v>611</v>
      </c>
      <c r="BO107" s="19" t="s">
        <v>611</v>
      </c>
      <c r="BP107" s="19" t="s">
        <v>611</v>
      </c>
      <c r="BQ107" s="19" t="s">
        <v>611</v>
      </c>
      <c r="BR107" s="19" t="s">
        <v>611</v>
      </c>
      <c r="BS107" s="19" t="s">
        <v>2059</v>
      </c>
      <c r="BT107" s="19" t="s">
        <v>610</v>
      </c>
      <c r="BY107" s="19" t="s">
        <v>611</v>
      </c>
      <c r="BZ107" s="19" t="s">
        <v>611</v>
      </c>
      <c r="CA107" s="19" t="s">
        <v>611</v>
      </c>
      <c r="CB107" s="19" t="s">
        <v>611</v>
      </c>
      <c r="CC107" s="19" t="s">
        <v>611</v>
      </c>
      <c r="CD107" s="19" t="s">
        <v>611</v>
      </c>
      <c r="CE107" s="19" t="s">
        <v>611</v>
      </c>
      <c r="CF107" s="19" t="s">
        <v>611</v>
      </c>
      <c r="CG107" s="19" t="s">
        <v>611</v>
      </c>
      <c r="CH107" s="19" t="s">
        <v>611</v>
      </c>
      <c r="CI107" s="19" t="s">
        <v>611</v>
      </c>
      <c r="CJ107" s="19" t="s">
        <v>611</v>
      </c>
      <c r="CK107" s="19" t="s">
        <v>611</v>
      </c>
      <c r="CL107" s="19" t="s">
        <v>611</v>
      </c>
      <c r="CM107" s="19" t="s">
        <v>611</v>
      </c>
      <c r="CN107" s="19" t="s">
        <v>611</v>
      </c>
      <c r="CO107" s="19" t="s">
        <v>663</v>
      </c>
      <c r="CP107" s="19" t="s">
        <v>611</v>
      </c>
      <c r="CQ107" s="19" t="s">
        <v>611</v>
      </c>
      <c r="CR107" s="19" t="s">
        <v>611</v>
      </c>
      <c r="CS107" s="19" t="s">
        <v>611</v>
      </c>
      <c r="CT107" s="19" t="s">
        <v>615</v>
      </c>
      <c r="CU107" s="19" t="s">
        <v>2936</v>
      </c>
      <c r="CV107" s="17">
        <v>43666.559999999998</v>
      </c>
      <c r="CW107" s="17">
        <v>34118.550000000003</v>
      </c>
      <c r="CX107" s="17">
        <v>10835.36</v>
      </c>
      <c r="CY107" s="19" t="s">
        <v>611</v>
      </c>
      <c r="CZ107" s="19" t="s">
        <v>611</v>
      </c>
      <c r="DA107" s="19" t="s">
        <v>611</v>
      </c>
      <c r="DB107" s="19" t="s">
        <v>611</v>
      </c>
      <c r="DC107" s="19" t="s">
        <v>1262</v>
      </c>
      <c r="DD107" s="19" t="s">
        <v>611</v>
      </c>
      <c r="DE107" s="19" t="s">
        <v>611</v>
      </c>
      <c r="DF107" s="19" t="s">
        <v>611</v>
      </c>
      <c r="DG107" s="19" t="s">
        <v>611</v>
      </c>
      <c r="DK107" s="19" t="s">
        <v>611</v>
      </c>
      <c r="DL107" s="17">
        <v>75</v>
      </c>
      <c r="DM107" s="17">
        <v>2007</v>
      </c>
      <c r="DO107" s="17">
        <v>2007</v>
      </c>
      <c r="DR107" s="19" t="s">
        <v>2937</v>
      </c>
      <c r="DS107" s="18" t="s">
        <v>610</v>
      </c>
      <c r="DT107" s="18" t="s">
        <v>610</v>
      </c>
      <c r="DU107" s="19" t="s">
        <v>615</v>
      </c>
      <c r="DV107" s="18" t="s">
        <v>615</v>
      </c>
      <c r="DW107" s="19" t="s">
        <v>611</v>
      </c>
      <c r="DX107" s="19" t="s">
        <v>611</v>
      </c>
      <c r="DY107" s="19" t="s">
        <v>789</v>
      </c>
      <c r="DZ107" s="19" t="s">
        <v>611</v>
      </c>
      <c r="EA107" s="19" t="s">
        <v>791</v>
      </c>
      <c r="EB107" s="19" t="s">
        <v>611</v>
      </c>
      <c r="EC107" s="19" t="s">
        <v>611</v>
      </c>
      <c r="ED107" s="19" t="s">
        <v>611</v>
      </c>
      <c r="EE107" s="19" t="s">
        <v>623</v>
      </c>
      <c r="EF107" s="19" t="s">
        <v>2938</v>
      </c>
      <c r="EG107" s="19" t="s">
        <v>2939</v>
      </c>
      <c r="EH107" s="19" t="s">
        <v>625</v>
      </c>
      <c r="EI107" s="19" t="s">
        <v>672</v>
      </c>
      <c r="EJ107" s="19" t="s">
        <v>611</v>
      </c>
      <c r="EK107" s="19" t="s">
        <v>849</v>
      </c>
      <c r="EL107" s="19" t="s">
        <v>611</v>
      </c>
      <c r="EM107" s="19" t="s">
        <v>793</v>
      </c>
      <c r="EN107" s="19" t="s">
        <v>626</v>
      </c>
      <c r="EO107" s="19" t="s">
        <v>611</v>
      </c>
      <c r="EP107" s="19" t="s">
        <v>611</v>
      </c>
      <c r="EQ107" s="19" t="s">
        <v>2940</v>
      </c>
      <c r="ER107" s="19" t="s">
        <v>611</v>
      </c>
      <c r="ES107" s="19" t="s">
        <v>611</v>
      </c>
      <c r="ET107" s="19" t="s">
        <v>611</v>
      </c>
      <c r="EU107" s="19" t="s">
        <v>2941</v>
      </c>
      <c r="EV107" s="19" t="s">
        <v>611</v>
      </c>
      <c r="EW107" s="19" t="s">
        <v>611</v>
      </c>
      <c r="EX107" s="19" t="s">
        <v>611</v>
      </c>
      <c r="EY107" s="19" t="s">
        <v>611</v>
      </c>
      <c r="EZ107" s="19" t="s">
        <v>793</v>
      </c>
      <c r="FA107" s="19" t="s">
        <v>611</v>
      </c>
      <c r="FB107" s="19" t="s">
        <v>611</v>
      </c>
      <c r="FC107" s="19" t="s">
        <v>611</v>
      </c>
      <c r="FD107" s="19" t="s">
        <v>611</v>
      </c>
      <c r="FE107" s="19" t="s">
        <v>611</v>
      </c>
      <c r="FF107" s="19" t="s">
        <v>2942</v>
      </c>
      <c r="FG107" s="19" t="s">
        <v>2943</v>
      </c>
      <c r="FH107" s="19" t="s">
        <v>2944</v>
      </c>
      <c r="FI107" s="19" t="s">
        <v>611</v>
      </c>
      <c r="FJ107" s="19" t="s">
        <v>2945</v>
      </c>
      <c r="FK107" s="18" t="s">
        <v>2946</v>
      </c>
      <c r="FL107" s="18" t="s">
        <v>793</v>
      </c>
      <c r="FM107" s="19" t="s">
        <v>625</v>
      </c>
      <c r="FN107" s="19" t="s">
        <v>611</v>
      </c>
      <c r="FO107" s="19" t="s">
        <v>611</v>
      </c>
      <c r="FP107" s="19" t="s">
        <v>611</v>
      </c>
      <c r="FQ107" s="19" t="s">
        <v>611</v>
      </c>
      <c r="FR107" s="19" t="s">
        <v>611</v>
      </c>
      <c r="FS107" s="19" t="s">
        <v>1107</v>
      </c>
      <c r="FT107" s="19" t="s">
        <v>1237</v>
      </c>
      <c r="FU107" s="19" t="s">
        <v>629</v>
      </c>
      <c r="FV107" s="19" t="s">
        <v>630</v>
      </c>
      <c r="FW107" s="19" t="s">
        <v>611</v>
      </c>
      <c r="FX107" s="19" t="s">
        <v>795</v>
      </c>
      <c r="FY107" s="19" t="s">
        <v>611</v>
      </c>
      <c r="FZ107" s="19" t="s">
        <v>611</v>
      </c>
      <c r="GA107" s="19" t="s">
        <v>611</v>
      </c>
      <c r="GB107" s="19" t="s">
        <v>611</v>
      </c>
      <c r="GC107" s="19" t="s">
        <v>611</v>
      </c>
      <c r="GD107" s="19" t="s">
        <v>611</v>
      </c>
      <c r="GE107" s="19" t="s">
        <v>611</v>
      </c>
      <c r="GF107" s="19" t="s">
        <v>611</v>
      </c>
      <c r="GG107" s="19" t="s">
        <v>611</v>
      </c>
      <c r="GH107" s="19" t="s">
        <v>611</v>
      </c>
      <c r="GI107" s="19" t="s">
        <v>611</v>
      </c>
      <c r="GJ107" s="19" t="s">
        <v>611</v>
      </c>
      <c r="GK107" s="19" t="s">
        <v>611</v>
      </c>
      <c r="GL107" s="19" t="s">
        <v>611</v>
      </c>
      <c r="GM107" s="19" t="s">
        <v>611</v>
      </c>
      <c r="GN107" s="19" t="s">
        <v>611</v>
      </c>
      <c r="GO107" s="19" t="s">
        <v>611</v>
      </c>
      <c r="GP107" s="19" t="s">
        <v>611</v>
      </c>
      <c r="GQ107" s="19" t="s">
        <v>611</v>
      </c>
      <c r="GR107" s="19" t="s">
        <v>611</v>
      </c>
      <c r="GS107" s="19" t="s">
        <v>611</v>
      </c>
      <c r="GT107" s="19" t="s">
        <v>611</v>
      </c>
      <c r="GU107" s="19" t="s">
        <v>611</v>
      </c>
      <c r="GV107" s="19" t="s">
        <v>611</v>
      </c>
      <c r="GW107" s="19" t="s">
        <v>611</v>
      </c>
      <c r="GX107" s="19" t="s">
        <v>611</v>
      </c>
      <c r="GY107" s="19" t="s">
        <v>611</v>
      </c>
      <c r="GZ107" s="19" t="s">
        <v>611</v>
      </c>
      <c r="HA107" s="19" t="s">
        <v>2947</v>
      </c>
      <c r="HB107" s="18" t="s">
        <v>2948</v>
      </c>
      <c r="HC107" s="18"/>
      <c r="HD107" s="19" t="s">
        <v>625</v>
      </c>
      <c r="HE107" s="19" t="s">
        <v>611</v>
      </c>
      <c r="HF107" s="19" t="s">
        <v>611</v>
      </c>
      <c r="HG107" s="19" t="s">
        <v>611</v>
      </c>
      <c r="HH107" s="19" t="s">
        <v>693</v>
      </c>
      <c r="HI107" s="19" t="s">
        <v>611</v>
      </c>
      <c r="HJ107" s="19" t="s">
        <v>611</v>
      </c>
      <c r="HK107" s="19" t="s">
        <v>611</v>
      </c>
      <c r="HL107" s="19" t="s">
        <v>611</v>
      </c>
      <c r="HM107" s="19" t="s">
        <v>2949</v>
      </c>
      <c r="HN107" s="19" t="s">
        <v>611</v>
      </c>
      <c r="HO107" s="19" t="s">
        <v>611</v>
      </c>
      <c r="HP107" s="19" t="s">
        <v>611</v>
      </c>
      <c r="HQ107" s="19" t="s">
        <v>611</v>
      </c>
      <c r="HR107" s="19" t="s">
        <v>611</v>
      </c>
      <c r="HS107" s="19" t="s">
        <v>611</v>
      </c>
      <c r="HT107" s="19" t="s">
        <v>611</v>
      </c>
      <c r="HU107" s="19" t="s">
        <v>611</v>
      </c>
      <c r="HV107" s="19" t="s">
        <v>611</v>
      </c>
      <c r="HW107" s="19" t="s">
        <v>611</v>
      </c>
      <c r="HX107" s="19" t="s">
        <v>611</v>
      </c>
      <c r="HY107" s="19" t="s">
        <v>611</v>
      </c>
      <c r="HZ107" s="19" t="s">
        <v>611</v>
      </c>
      <c r="IA107" s="19" t="s">
        <v>611</v>
      </c>
      <c r="IB107" s="18" t="s">
        <v>2950</v>
      </c>
      <c r="IC107" s="18"/>
      <c r="ID107" s="19" t="s">
        <v>2951</v>
      </c>
      <c r="IE107" s="19" t="s">
        <v>611</v>
      </c>
      <c r="IF107" s="19" t="s">
        <v>672</v>
      </c>
      <c r="IG107" s="19" t="s">
        <v>611</v>
      </c>
      <c r="IH107" s="18" t="s">
        <v>611</v>
      </c>
      <c r="II107" s="19" t="s">
        <v>611</v>
      </c>
      <c r="IJ107" s="19" t="s">
        <v>611</v>
      </c>
      <c r="IK107" s="19" t="s">
        <v>611</v>
      </c>
      <c r="IL107" s="19" t="s">
        <v>611</v>
      </c>
      <c r="IM107" s="19" t="s">
        <v>611</v>
      </c>
      <c r="IN107" s="19" t="s">
        <v>611</v>
      </c>
      <c r="IO107" s="19" t="s">
        <v>611</v>
      </c>
      <c r="IP107" s="19" t="s">
        <v>611</v>
      </c>
      <c r="IQ107" s="19" t="s">
        <v>611</v>
      </c>
      <c r="IR107" s="19" t="s">
        <v>611</v>
      </c>
      <c r="IS107" s="19" t="s">
        <v>611</v>
      </c>
      <c r="IT107" s="19" t="s">
        <v>611</v>
      </c>
      <c r="IU107" s="19" t="s">
        <v>611</v>
      </c>
      <c r="IV107" s="19" t="s">
        <v>611</v>
      </c>
      <c r="IW107" s="19" t="s">
        <v>713</v>
      </c>
      <c r="IX107" s="19" t="s">
        <v>714</v>
      </c>
      <c r="IY107" s="19" t="s">
        <v>722</v>
      </c>
      <c r="IZ107" s="19" t="s">
        <v>715</v>
      </c>
      <c r="JA107" s="19" t="s">
        <v>723</v>
      </c>
      <c r="JB107" s="19" t="s">
        <v>716</v>
      </c>
      <c r="JC107" s="19" t="s">
        <v>717</v>
      </c>
      <c r="JD107" s="19" t="s">
        <v>611</v>
      </c>
      <c r="JE107" s="19" t="s">
        <v>805</v>
      </c>
      <c r="JF107" s="19" t="s">
        <v>718</v>
      </c>
      <c r="JG107" s="19" t="s">
        <v>719</v>
      </c>
      <c r="JH107" s="19" t="s">
        <v>611</v>
      </c>
      <c r="JI107" s="19" t="s">
        <v>2952</v>
      </c>
      <c r="JJ107" s="18"/>
      <c r="JK107" s="18" t="s">
        <v>2953</v>
      </c>
      <c r="JL107" s="19" t="s">
        <v>638</v>
      </c>
      <c r="JM107" s="17">
        <v>1</v>
      </c>
      <c r="JN107" s="19" t="s">
        <v>611</v>
      </c>
      <c r="JP107" s="19" t="s">
        <v>611</v>
      </c>
      <c r="JR107" s="19" t="s">
        <v>611</v>
      </c>
      <c r="JT107" s="19" t="s">
        <v>611</v>
      </c>
      <c r="JU107" s="19" t="s">
        <v>611</v>
      </c>
      <c r="JW107" s="19" t="s">
        <v>611</v>
      </c>
      <c r="JY107" s="19" t="s">
        <v>611</v>
      </c>
      <c r="KA107" s="19" t="s">
        <v>732</v>
      </c>
      <c r="KB107" s="17">
        <v>95000</v>
      </c>
      <c r="KC107" s="19" t="s">
        <v>611</v>
      </c>
      <c r="KD107" s="19" t="s">
        <v>809</v>
      </c>
      <c r="KE107" s="17">
        <v>2019</v>
      </c>
      <c r="KF107" s="19" t="s">
        <v>611</v>
      </c>
      <c r="KH107" s="19" t="s">
        <v>611</v>
      </c>
      <c r="KI107" s="19" t="s">
        <v>2954</v>
      </c>
      <c r="KJ107" s="19" t="s">
        <v>611</v>
      </c>
      <c r="KK107" s="19" t="s">
        <v>611</v>
      </c>
      <c r="KL107" s="19" t="s">
        <v>611</v>
      </c>
      <c r="KM107" s="19" t="s">
        <v>611</v>
      </c>
      <c r="KN107" s="19" t="s">
        <v>734</v>
      </c>
      <c r="KO107" s="19" t="s">
        <v>641</v>
      </c>
      <c r="KP107" s="19" t="s">
        <v>735</v>
      </c>
      <c r="KQ107" s="19" t="s">
        <v>611</v>
      </c>
      <c r="KR107" s="19" t="s">
        <v>642</v>
      </c>
      <c r="KS107" s="19" t="s">
        <v>2955</v>
      </c>
      <c r="KT107" s="19" t="s">
        <v>737</v>
      </c>
      <c r="KU107" s="19" t="s">
        <v>2956</v>
      </c>
      <c r="KV107" s="19" t="s">
        <v>739</v>
      </c>
      <c r="KW107" s="19" t="s">
        <v>2957</v>
      </c>
      <c r="KX107" s="19" t="s">
        <v>644</v>
      </c>
      <c r="KY107" s="19" t="s">
        <v>2958</v>
      </c>
      <c r="KZ107" s="19" t="s">
        <v>742</v>
      </c>
      <c r="LA107" s="19" t="s">
        <v>2959</v>
      </c>
      <c r="LB107" s="19" t="s">
        <v>744</v>
      </c>
      <c r="LC107" s="19" t="s">
        <v>2960</v>
      </c>
      <c r="LD107" s="19" t="s">
        <v>611</v>
      </c>
      <c r="LE107" s="19" t="s">
        <v>611</v>
      </c>
      <c r="LF107" s="19" t="s">
        <v>746</v>
      </c>
      <c r="LG107" s="19" t="s">
        <v>2961</v>
      </c>
      <c r="LH107" s="19" t="s">
        <v>748</v>
      </c>
      <c r="LI107" s="19" t="s">
        <v>2962</v>
      </c>
      <c r="LJ107" s="19" t="s">
        <v>750</v>
      </c>
      <c r="LK107" s="19" t="s">
        <v>2963</v>
      </c>
      <c r="LL107" s="19" t="s">
        <v>752</v>
      </c>
      <c r="LM107" s="19" t="s">
        <v>2964</v>
      </c>
      <c r="LN107" s="19" t="s">
        <v>754</v>
      </c>
      <c r="LO107" s="19" t="s">
        <v>2964</v>
      </c>
      <c r="LP107" s="19" t="s">
        <v>756</v>
      </c>
      <c r="LQ107" s="19" t="s">
        <v>2965</v>
      </c>
      <c r="LR107" s="19" t="s">
        <v>611</v>
      </c>
      <c r="LS107" s="19" t="s">
        <v>611</v>
      </c>
      <c r="LT107" s="19" t="s">
        <v>611</v>
      </c>
      <c r="LU107" s="19" t="s">
        <v>758</v>
      </c>
      <c r="LV107" s="19" t="s">
        <v>759</v>
      </c>
      <c r="LW107" s="19" t="s">
        <v>760</v>
      </c>
      <c r="LX107" s="19" t="s">
        <v>761</v>
      </c>
      <c r="LY107" s="19" t="s">
        <v>762</v>
      </c>
      <c r="LZ107" s="19" t="s">
        <v>763</v>
      </c>
      <c r="MA107" s="19" t="s">
        <v>764</v>
      </c>
      <c r="MB107" s="19" t="s">
        <v>765</v>
      </c>
      <c r="MC107" s="19" t="s">
        <v>766</v>
      </c>
      <c r="MD107" s="19" t="s">
        <v>767</v>
      </c>
      <c r="ME107" s="19" t="s">
        <v>768</v>
      </c>
      <c r="MF107" s="19" t="s">
        <v>769</v>
      </c>
      <c r="MG107" s="19" t="s">
        <v>646</v>
      </c>
      <c r="MH107" s="19" t="s">
        <v>611</v>
      </c>
      <c r="MI107" s="19" t="s">
        <v>611</v>
      </c>
      <c r="MJ107" s="19" t="s">
        <v>2966</v>
      </c>
      <c r="MK107" s="19" t="s">
        <v>771</v>
      </c>
      <c r="ML107" s="19" t="s">
        <v>611</v>
      </c>
      <c r="MM107" s="19" t="s">
        <v>647</v>
      </c>
      <c r="MN107" s="19" t="s">
        <v>611</v>
      </c>
      <c r="MO107" s="19" t="s">
        <v>611</v>
      </c>
      <c r="MP107" s="19" t="s">
        <v>610</v>
      </c>
      <c r="MQ107" s="19" t="s">
        <v>611</v>
      </c>
      <c r="MR107" s="19" t="s">
        <v>1386</v>
      </c>
      <c r="MS107" s="19" t="s">
        <v>882</v>
      </c>
      <c r="MT107" s="19" t="s">
        <v>648</v>
      </c>
      <c r="MU107" s="19" t="s">
        <v>611</v>
      </c>
      <c r="MV107" s="19" t="s">
        <v>611</v>
      </c>
      <c r="MW107" s="19" t="s">
        <v>611</v>
      </c>
      <c r="MX107" s="19" t="s">
        <v>611</v>
      </c>
      <c r="MY107" s="19" t="s">
        <v>611</v>
      </c>
      <c r="MZ107" s="19" t="s">
        <v>611</v>
      </c>
      <c r="NA107" s="19" t="s">
        <v>611</v>
      </c>
      <c r="NB107" s="19" t="s">
        <v>611</v>
      </c>
      <c r="NC107" s="19" t="s">
        <v>611</v>
      </c>
      <c r="ND107" s="19" t="s">
        <v>611</v>
      </c>
      <c r="NE107" s="19" t="s">
        <v>611</v>
      </c>
      <c r="NF107" s="19" t="s">
        <v>611</v>
      </c>
      <c r="NG107" s="19" t="s">
        <v>611</v>
      </c>
      <c r="NH107" s="19" t="s">
        <v>611</v>
      </c>
      <c r="NI107" s="19" t="s">
        <v>611</v>
      </c>
      <c r="NJ107" s="19" t="s">
        <v>775</v>
      </c>
      <c r="NK107" s="19" t="s">
        <v>776</v>
      </c>
      <c r="NL107" s="19" t="s">
        <v>611</v>
      </c>
      <c r="NM107" s="19" t="s">
        <v>611</v>
      </c>
      <c r="NN107" s="19" t="s">
        <v>611</v>
      </c>
      <c r="NO107" s="19" t="s">
        <v>2967</v>
      </c>
      <c r="NP107" s="18">
        <f t="shared" si="54"/>
        <v>111423</v>
      </c>
      <c r="NQ107" s="18">
        <f t="shared" si="55"/>
        <v>0</v>
      </c>
      <c r="NR107" s="18">
        <f>SUM(OD107,QD107)</f>
        <v>0</v>
      </c>
      <c r="NS107" s="18">
        <f>SUM(OE107,QE107)</f>
        <v>0</v>
      </c>
      <c r="NT107" s="18">
        <f>SUM(OF107,QF107)</f>
        <v>111423</v>
      </c>
      <c r="NU107" s="18">
        <f>SUM(OG107,QG107)</f>
        <v>0</v>
      </c>
      <c r="NV107" s="17">
        <v>222845</v>
      </c>
      <c r="NW107" s="17">
        <v>111423</v>
      </c>
      <c r="OD107" s="18">
        <f t="shared" si="56"/>
        <v>0</v>
      </c>
      <c r="OE107" s="18">
        <f>SUM(OR107,OS107,OT107,OU107,OV107,OW107,OX107,OY107,OZ107,PA107,PB107,PC107,PD107,PE107)</f>
        <v>0</v>
      </c>
      <c r="OF107" s="18">
        <f>SUM(NW107,NX107,NY107,NZ107,OA107,OB107,OC107,OI107,PF107,PG107,PH107,PI107,PJ107,PK107,PM107)</f>
        <v>111423</v>
      </c>
      <c r="OG107" s="18">
        <f t="shared" si="57"/>
        <v>0</v>
      </c>
      <c r="OH107" s="19"/>
      <c r="OI107" s="18" t="s">
        <v>611</v>
      </c>
      <c r="OQ107" s="19" t="s">
        <v>611</v>
      </c>
      <c r="PE107" s="19" t="s">
        <v>611</v>
      </c>
      <c r="PL107" s="19" t="s">
        <v>611</v>
      </c>
      <c r="PM107" s="19" t="s">
        <v>611</v>
      </c>
      <c r="PX107" s="19" t="s">
        <v>611</v>
      </c>
      <c r="PY107" s="19" t="s">
        <v>611</v>
      </c>
      <c r="QD107" s="18">
        <f t="shared" si="58"/>
        <v>0</v>
      </c>
      <c r="QE107" s="18">
        <f t="shared" si="59"/>
        <v>0</v>
      </c>
      <c r="QF107" s="18">
        <f t="shared" si="60"/>
        <v>0</v>
      </c>
      <c r="QG107" s="18">
        <f t="shared" si="61"/>
        <v>0</v>
      </c>
      <c r="QI107" s="19" t="s">
        <v>611</v>
      </c>
      <c r="QJ107" s="19" t="s">
        <v>611</v>
      </c>
      <c r="QP107" s="19" t="s">
        <v>611</v>
      </c>
      <c r="QQ107" s="18" t="s">
        <v>611</v>
      </c>
      <c r="RN107" s="19" t="s">
        <v>611</v>
      </c>
      <c r="RO107" s="19" t="s">
        <v>611</v>
      </c>
      <c r="RP107" s="19" t="s">
        <v>611</v>
      </c>
      <c r="RU107" s="19" t="s">
        <v>611</v>
      </c>
      <c r="RV107" s="19" t="s">
        <v>611</v>
      </c>
      <c r="SE107" s="19" t="s">
        <v>611</v>
      </c>
      <c r="SF107" s="19" t="s">
        <v>611</v>
      </c>
      <c r="SS107" s="19" t="s">
        <v>611</v>
      </c>
      <c r="ST107" s="19" t="s">
        <v>611</v>
      </c>
      <c r="SU107" s="19" t="s">
        <v>2968</v>
      </c>
      <c r="SV107" s="19" t="s">
        <v>611</v>
      </c>
      <c r="SW107" s="19" t="s">
        <v>2969</v>
      </c>
      <c r="SX107" s="18">
        <f t="shared" si="62"/>
        <v>0</v>
      </c>
      <c r="SY107" s="18">
        <f t="shared" si="63"/>
        <v>0</v>
      </c>
      <c r="SZ107" s="19" t="s">
        <v>910</v>
      </c>
      <c r="TH107" s="18">
        <f t="shared" si="64"/>
        <v>0</v>
      </c>
      <c r="TI107" s="18">
        <f t="shared" si="65"/>
        <v>0</v>
      </c>
      <c r="TJ107" s="18">
        <f t="shared" si="66"/>
        <v>0</v>
      </c>
      <c r="TK107" s="18">
        <f t="shared" si="67"/>
        <v>0</v>
      </c>
      <c r="TL107" s="19" t="s">
        <v>611</v>
      </c>
      <c r="TM107" s="19" t="s">
        <v>611</v>
      </c>
      <c r="TT107" s="19" t="s">
        <v>611</v>
      </c>
      <c r="TU107" s="19" t="s">
        <v>611</v>
      </c>
      <c r="UI107" s="19" t="s">
        <v>611</v>
      </c>
      <c r="UJ107" s="19" t="s">
        <v>611</v>
      </c>
      <c r="UQ107" s="19" t="s">
        <v>611</v>
      </c>
      <c r="UR107" s="19" t="s">
        <v>611</v>
      </c>
      <c r="VC107" s="19" t="s">
        <v>611</v>
      </c>
      <c r="VD107" s="19" t="s">
        <v>611</v>
      </c>
      <c r="VI107" s="18">
        <f t="shared" si="68"/>
        <v>0</v>
      </c>
      <c r="VJ107" s="18">
        <f t="shared" si="69"/>
        <v>0</v>
      </c>
      <c r="VK107" s="18">
        <f t="shared" si="70"/>
        <v>0</v>
      </c>
      <c r="VL107" s="18">
        <f t="shared" si="71"/>
        <v>0</v>
      </c>
      <c r="VN107" s="19" t="s">
        <v>611</v>
      </c>
      <c r="VO107" s="19" t="s">
        <v>611</v>
      </c>
      <c r="VU107" s="19" t="s">
        <v>611</v>
      </c>
      <c r="VV107" s="19" t="s">
        <v>611</v>
      </c>
      <c r="WS107" s="19" t="s">
        <v>611</v>
      </c>
      <c r="WT107" s="19" t="s">
        <v>611</v>
      </c>
      <c r="WU107" s="19" t="s">
        <v>611</v>
      </c>
      <c r="WZ107" s="19" t="s">
        <v>611</v>
      </c>
      <c r="XA107" s="19" t="s">
        <v>611</v>
      </c>
      <c r="XJ107" s="19" t="s">
        <v>611</v>
      </c>
      <c r="XK107" s="19" t="s">
        <v>611</v>
      </c>
      <c r="XX107" s="19" t="s">
        <v>611</v>
      </c>
      <c r="XY107" s="19" t="s">
        <v>611</v>
      </c>
      <c r="XZ107" s="19" t="s">
        <v>637</v>
      </c>
      <c r="YA107" s="17">
        <v>692000</v>
      </c>
      <c r="YB107" s="19" t="s">
        <v>2970</v>
      </c>
      <c r="YC107" s="19" t="s">
        <v>2971</v>
      </c>
      <c r="YD107" s="19" t="s">
        <v>615</v>
      </c>
    </row>
    <row r="108" spans="1:654" ht="15" customHeight="1">
      <c r="A108" s="17">
        <v>2024</v>
      </c>
      <c r="B108" s="17">
        <v>5903032</v>
      </c>
      <c r="C108" s="19" t="s">
        <v>2972</v>
      </c>
      <c r="D108" s="17">
        <v>0.15</v>
      </c>
      <c r="E108" s="19" t="s">
        <v>615</v>
      </c>
      <c r="F108" s="19" t="s">
        <v>890</v>
      </c>
      <c r="G108" s="22">
        <v>44593</v>
      </c>
      <c r="H108" s="19" t="s">
        <v>611</v>
      </c>
      <c r="I108" s="22"/>
      <c r="J108" s="19" t="s">
        <v>611</v>
      </c>
      <c r="K108" s="22"/>
      <c r="L108" s="19" t="s">
        <v>611</v>
      </c>
      <c r="M108" s="22"/>
      <c r="N108" s="19" t="s">
        <v>611</v>
      </c>
      <c r="O108" s="22"/>
      <c r="P108" s="19" t="s">
        <v>611</v>
      </c>
      <c r="Q108" s="22"/>
      <c r="R108" s="19" t="s">
        <v>611</v>
      </c>
      <c r="S108" s="22"/>
      <c r="T108" s="22" t="s">
        <v>890</v>
      </c>
      <c r="U108" s="19" t="s">
        <v>611</v>
      </c>
      <c r="V108" s="19" t="s">
        <v>611</v>
      </c>
      <c r="W108" s="19" t="s">
        <v>611</v>
      </c>
      <c r="X108" s="19" t="s">
        <v>611</v>
      </c>
      <c r="Y108" s="19" t="s">
        <v>611</v>
      </c>
      <c r="Z108" s="19" t="s">
        <v>610</v>
      </c>
      <c r="AA108" s="19" t="s">
        <v>611</v>
      </c>
      <c r="AB108" s="22"/>
      <c r="AC108" s="19" t="s">
        <v>611</v>
      </c>
      <c r="AD108" s="22"/>
      <c r="AE108" s="19" t="s">
        <v>611</v>
      </c>
      <c r="AF108" s="22"/>
      <c r="AG108" s="19" t="s">
        <v>611</v>
      </c>
      <c r="AH108" s="22"/>
      <c r="AI108" s="19" t="s">
        <v>611</v>
      </c>
      <c r="AJ108" s="22"/>
      <c r="AK108" s="19" t="s">
        <v>611</v>
      </c>
      <c r="AL108" s="22"/>
      <c r="AM108" s="19" t="s">
        <v>611</v>
      </c>
      <c r="AN108" s="22"/>
      <c r="AO108" s="22" t="s">
        <v>612</v>
      </c>
      <c r="AP108" s="19" t="s">
        <v>611</v>
      </c>
      <c r="AQ108" s="19" t="s">
        <v>611</v>
      </c>
      <c r="AR108" s="19" t="s">
        <v>611</v>
      </c>
      <c r="AS108" s="19" t="s">
        <v>613</v>
      </c>
      <c r="AT108" s="19" t="s">
        <v>611</v>
      </c>
      <c r="AU108" s="18" t="s">
        <v>615</v>
      </c>
      <c r="AV108" s="19" t="s">
        <v>617</v>
      </c>
      <c r="AW108" s="19" t="s">
        <v>618</v>
      </c>
      <c r="AX108" s="19" t="s">
        <v>611</v>
      </c>
      <c r="AY108" s="19" t="s">
        <v>611</v>
      </c>
      <c r="AZ108" s="19" t="s">
        <v>619</v>
      </c>
      <c r="BA108" s="19" t="s">
        <v>611</v>
      </c>
      <c r="BB108" s="19" t="s">
        <v>611</v>
      </c>
      <c r="BC108" s="19" t="s">
        <v>610</v>
      </c>
      <c r="BD108" s="19" t="s">
        <v>611</v>
      </c>
      <c r="BI108" s="19" t="s">
        <v>611</v>
      </c>
      <c r="BL108" s="19" t="s">
        <v>611</v>
      </c>
      <c r="BM108" s="19" t="s">
        <v>827</v>
      </c>
      <c r="BN108" s="19" t="s">
        <v>828</v>
      </c>
      <c r="BO108" s="19" t="s">
        <v>611</v>
      </c>
      <c r="BP108" s="19" t="s">
        <v>611</v>
      </c>
      <c r="BQ108" s="19" t="s">
        <v>611</v>
      </c>
      <c r="BR108" s="19" t="s">
        <v>847</v>
      </c>
      <c r="BS108" s="19" t="s">
        <v>636</v>
      </c>
      <c r="BT108" s="19" t="s">
        <v>610</v>
      </c>
      <c r="BY108" s="19" t="s">
        <v>611</v>
      </c>
      <c r="BZ108" s="19" t="s">
        <v>611</v>
      </c>
      <c r="CA108" s="19" t="s">
        <v>611</v>
      </c>
      <c r="CB108" s="19" t="s">
        <v>611</v>
      </c>
      <c r="CC108" s="19" t="s">
        <v>611</v>
      </c>
      <c r="CD108" s="19" t="s">
        <v>611</v>
      </c>
      <c r="CE108" s="19" t="s">
        <v>611</v>
      </c>
      <c r="CF108" s="19" t="s">
        <v>611</v>
      </c>
      <c r="CG108" s="19" t="s">
        <v>611</v>
      </c>
      <c r="CH108" s="19" t="s">
        <v>611</v>
      </c>
      <c r="CI108" s="19" t="s">
        <v>611</v>
      </c>
      <c r="CJ108" s="19" t="s">
        <v>611</v>
      </c>
      <c r="CK108" s="19" t="s">
        <v>611</v>
      </c>
      <c r="CL108" s="19" t="s">
        <v>611</v>
      </c>
      <c r="CM108" s="19" t="s">
        <v>611</v>
      </c>
      <c r="CN108" s="19" t="s">
        <v>611</v>
      </c>
      <c r="CO108" s="19" t="s">
        <v>611</v>
      </c>
      <c r="CP108" s="19" t="s">
        <v>621</v>
      </c>
      <c r="CQ108" s="19" t="s">
        <v>622</v>
      </c>
      <c r="CR108" s="19" t="s">
        <v>611</v>
      </c>
      <c r="CS108" s="19" t="s">
        <v>611</v>
      </c>
      <c r="CT108" s="19" t="s">
        <v>610</v>
      </c>
      <c r="CU108" s="19" t="s">
        <v>611</v>
      </c>
      <c r="CY108" s="19" t="s">
        <v>611</v>
      </c>
      <c r="CZ108" s="19" t="s">
        <v>611</v>
      </c>
      <c r="DA108" s="19" t="s">
        <v>611</v>
      </c>
      <c r="DB108" s="19" t="s">
        <v>611</v>
      </c>
      <c r="DC108" s="19" t="s">
        <v>611</v>
      </c>
      <c r="DD108" s="19" t="s">
        <v>611</v>
      </c>
      <c r="DE108" s="19" t="s">
        <v>611</v>
      </c>
      <c r="DF108" s="19" t="s">
        <v>611</v>
      </c>
      <c r="DG108" s="19" t="s">
        <v>611</v>
      </c>
      <c r="DK108" s="19" t="s">
        <v>611</v>
      </c>
      <c r="DL108" s="17">
        <v>30</v>
      </c>
      <c r="DM108" s="17">
        <v>2010</v>
      </c>
      <c r="DN108" s="17">
        <v>60</v>
      </c>
      <c r="DO108" s="17">
        <v>2010</v>
      </c>
      <c r="DP108" s="17">
        <v>100</v>
      </c>
      <c r="DQ108" s="17">
        <v>2010</v>
      </c>
      <c r="DR108" s="19" t="s">
        <v>636</v>
      </c>
      <c r="DS108" s="18" t="s">
        <v>610</v>
      </c>
      <c r="DT108" s="18" t="s">
        <v>610</v>
      </c>
      <c r="DU108" s="19" t="s">
        <v>615</v>
      </c>
      <c r="DV108" s="18" t="s">
        <v>615</v>
      </c>
      <c r="DW108" s="19" t="s">
        <v>611</v>
      </c>
      <c r="DX108" s="19" t="s">
        <v>894</v>
      </c>
      <c r="DY108" s="19" t="s">
        <v>611</v>
      </c>
      <c r="DZ108" s="19" t="s">
        <v>790</v>
      </c>
      <c r="EA108" s="19" t="s">
        <v>611</v>
      </c>
      <c r="EB108" s="19" t="s">
        <v>848</v>
      </c>
      <c r="EC108" s="19" t="s">
        <v>611</v>
      </c>
      <c r="ED108" s="19" t="s">
        <v>611</v>
      </c>
      <c r="EE108" s="19" t="s">
        <v>611</v>
      </c>
      <c r="EF108" s="19" t="s">
        <v>611</v>
      </c>
      <c r="EG108" s="19" t="s">
        <v>636</v>
      </c>
      <c r="EH108" s="19" t="s">
        <v>625</v>
      </c>
      <c r="EI108" s="19" t="s">
        <v>611</v>
      </c>
      <c r="EJ108" s="19" t="s">
        <v>611</v>
      </c>
      <c r="EK108" s="19" t="s">
        <v>611</v>
      </c>
      <c r="EL108" s="19" t="s">
        <v>611</v>
      </c>
      <c r="EM108" s="19" t="s">
        <v>611</v>
      </c>
      <c r="EN108" s="19" t="s">
        <v>626</v>
      </c>
      <c r="EO108" s="19" t="s">
        <v>611</v>
      </c>
      <c r="EP108" s="19" t="s">
        <v>611</v>
      </c>
      <c r="EQ108" s="19" t="s">
        <v>611</v>
      </c>
      <c r="ER108" s="19" t="s">
        <v>611</v>
      </c>
      <c r="ES108" s="19" t="s">
        <v>611</v>
      </c>
      <c r="ET108" s="19" t="s">
        <v>611</v>
      </c>
      <c r="EU108" s="19" t="s">
        <v>611</v>
      </c>
      <c r="EV108" s="19" t="s">
        <v>611</v>
      </c>
      <c r="EW108" s="19" t="s">
        <v>611</v>
      </c>
      <c r="EX108" s="19" t="s">
        <v>611</v>
      </c>
      <c r="EY108" s="19" t="s">
        <v>611</v>
      </c>
      <c r="EZ108" s="19" t="s">
        <v>611</v>
      </c>
      <c r="FA108" s="19" t="s">
        <v>611</v>
      </c>
      <c r="FB108" s="19" t="s">
        <v>611</v>
      </c>
      <c r="FC108" s="19" t="s">
        <v>611</v>
      </c>
      <c r="FD108" s="19" t="s">
        <v>611</v>
      </c>
      <c r="FE108" s="19" t="s">
        <v>611</v>
      </c>
      <c r="FF108" s="19" t="s">
        <v>611</v>
      </c>
      <c r="FG108" s="19" t="s">
        <v>611</v>
      </c>
      <c r="FH108" s="19" t="s">
        <v>611</v>
      </c>
      <c r="FI108" s="19" t="s">
        <v>611</v>
      </c>
      <c r="FJ108" s="19" t="s">
        <v>2973</v>
      </c>
      <c r="FK108" s="18" t="s">
        <v>628</v>
      </c>
      <c r="FL108" s="18"/>
      <c r="FM108" s="19" t="s">
        <v>625</v>
      </c>
      <c r="FN108" s="19" t="s">
        <v>611</v>
      </c>
      <c r="FO108" s="19" t="s">
        <v>611</v>
      </c>
      <c r="FP108" s="19" t="s">
        <v>611</v>
      </c>
      <c r="FQ108" s="19" t="s">
        <v>611</v>
      </c>
      <c r="FR108" s="19" t="s">
        <v>611</v>
      </c>
      <c r="FS108" s="19" t="s">
        <v>611</v>
      </c>
      <c r="FT108" s="19" t="s">
        <v>611</v>
      </c>
      <c r="FU108" s="19" t="s">
        <v>629</v>
      </c>
      <c r="FV108" s="19" t="s">
        <v>611</v>
      </c>
      <c r="FW108" s="19" t="s">
        <v>611</v>
      </c>
      <c r="FX108" s="19" t="s">
        <v>611</v>
      </c>
      <c r="FY108" s="19" t="s">
        <v>611</v>
      </c>
      <c r="FZ108" s="19" t="s">
        <v>611</v>
      </c>
      <c r="GA108" s="19" t="s">
        <v>611</v>
      </c>
      <c r="GB108" s="19" t="s">
        <v>611</v>
      </c>
      <c r="GC108" s="19" t="s">
        <v>611</v>
      </c>
      <c r="GD108" s="19" t="s">
        <v>611</v>
      </c>
      <c r="GE108" s="19" t="s">
        <v>611</v>
      </c>
      <c r="GF108" s="19" t="s">
        <v>611</v>
      </c>
      <c r="GG108" s="19" t="s">
        <v>611</v>
      </c>
      <c r="GH108" s="19" t="s">
        <v>611</v>
      </c>
      <c r="GI108" s="19" t="s">
        <v>611</v>
      </c>
      <c r="GJ108" s="19" t="s">
        <v>611</v>
      </c>
      <c r="GK108" s="19" t="s">
        <v>611</v>
      </c>
      <c r="GL108" s="19" t="s">
        <v>611</v>
      </c>
      <c r="GM108" s="19" t="s">
        <v>611</v>
      </c>
      <c r="GN108" s="19" t="s">
        <v>611</v>
      </c>
      <c r="GO108" s="19" t="s">
        <v>611</v>
      </c>
      <c r="GP108" s="19" t="s">
        <v>611</v>
      </c>
      <c r="GQ108" s="19" t="s">
        <v>611</v>
      </c>
      <c r="GR108" s="19" t="s">
        <v>611</v>
      </c>
      <c r="GS108" s="19" t="s">
        <v>611</v>
      </c>
      <c r="GT108" s="19" t="s">
        <v>611</v>
      </c>
      <c r="GU108" s="19" t="s">
        <v>611</v>
      </c>
      <c r="GV108" s="19" t="s">
        <v>611</v>
      </c>
      <c r="GW108" s="19" t="s">
        <v>611</v>
      </c>
      <c r="GX108" s="19" t="s">
        <v>611</v>
      </c>
      <c r="GY108" s="19" t="s">
        <v>611</v>
      </c>
      <c r="GZ108" s="19" t="s">
        <v>611</v>
      </c>
      <c r="HA108" s="19" t="s">
        <v>2974</v>
      </c>
      <c r="HB108" s="18" t="s">
        <v>629</v>
      </c>
      <c r="HC108" s="18"/>
      <c r="HD108" s="19" t="s">
        <v>611</v>
      </c>
      <c r="HE108" s="19" t="s">
        <v>672</v>
      </c>
      <c r="HF108" s="19" t="s">
        <v>611</v>
      </c>
      <c r="HG108" s="19" t="s">
        <v>611</v>
      </c>
      <c r="HH108" s="19" t="s">
        <v>611</v>
      </c>
      <c r="HI108" s="19" t="s">
        <v>611</v>
      </c>
      <c r="HJ108" s="19" t="s">
        <v>611</v>
      </c>
      <c r="HK108" s="19" t="s">
        <v>611</v>
      </c>
      <c r="HL108" s="19" t="s">
        <v>611</v>
      </c>
      <c r="HM108" s="19" t="s">
        <v>611</v>
      </c>
      <c r="HN108" s="19" t="s">
        <v>611</v>
      </c>
      <c r="HO108" s="19" t="s">
        <v>697</v>
      </c>
      <c r="HP108" s="19" t="s">
        <v>611</v>
      </c>
      <c r="HQ108" s="19" t="s">
        <v>611</v>
      </c>
      <c r="HR108" s="19" t="s">
        <v>611</v>
      </c>
      <c r="HS108" s="19" t="s">
        <v>611</v>
      </c>
      <c r="HT108" s="19" t="s">
        <v>611</v>
      </c>
      <c r="HU108" s="19" t="s">
        <v>611</v>
      </c>
      <c r="HV108" s="19" t="s">
        <v>611</v>
      </c>
      <c r="HW108" s="19" t="s">
        <v>611</v>
      </c>
      <c r="HX108" s="19" t="s">
        <v>611</v>
      </c>
      <c r="HY108" s="19" t="s">
        <v>611</v>
      </c>
      <c r="HZ108" s="19" t="s">
        <v>611</v>
      </c>
      <c r="IA108" s="19" t="s">
        <v>611</v>
      </c>
      <c r="IB108" s="18" t="s">
        <v>872</v>
      </c>
      <c r="IC108" s="18" t="s">
        <v>697</v>
      </c>
      <c r="ID108" s="19" t="s">
        <v>2975</v>
      </c>
      <c r="IE108" s="19" t="s">
        <v>625</v>
      </c>
      <c r="IF108" s="19" t="s">
        <v>611</v>
      </c>
      <c r="IG108" s="19" t="s">
        <v>611</v>
      </c>
      <c r="IH108" s="18" t="s">
        <v>1142</v>
      </c>
      <c r="II108" s="19" t="s">
        <v>611</v>
      </c>
      <c r="IJ108" s="19" t="s">
        <v>1142</v>
      </c>
      <c r="IK108" s="19" t="s">
        <v>713</v>
      </c>
      <c r="IL108" s="19" t="s">
        <v>714</v>
      </c>
      <c r="IM108" s="19" t="s">
        <v>715</v>
      </c>
      <c r="IN108" s="19" t="s">
        <v>611</v>
      </c>
      <c r="IO108" s="19" t="s">
        <v>717</v>
      </c>
      <c r="IP108" s="19" t="s">
        <v>611</v>
      </c>
      <c r="IQ108" s="19" t="s">
        <v>611</v>
      </c>
      <c r="IR108" s="19" t="s">
        <v>719</v>
      </c>
      <c r="IS108" s="19" t="s">
        <v>611</v>
      </c>
      <c r="IT108" s="19" t="s">
        <v>611</v>
      </c>
      <c r="IU108" s="19" t="s">
        <v>611</v>
      </c>
      <c r="IV108" s="19" t="s">
        <v>611</v>
      </c>
      <c r="IW108" s="19" t="s">
        <v>611</v>
      </c>
      <c r="IX108" s="19" t="s">
        <v>611</v>
      </c>
      <c r="IY108" s="19" t="s">
        <v>611</v>
      </c>
      <c r="IZ108" s="19" t="s">
        <v>611</v>
      </c>
      <c r="JA108" s="19" t="s">
        <v>611</v>
      </c>
      <c r="JB108" s="19" t="s">
        <v>611</v>
      </c>
      <c r="JC108" s="19" t="s">
        <v>611</v>
      </c>
      <c r="JD108" s="19" t="s">
        <v>611</v>
      </c>
      <c r="JE108" s="19" t="s">
        <v>611</v>
      </c>
      <c r="JF108" s="19" t="s">
        <v>611</v>
      </c>
      <c r="JG108" s="19" t="s">
        <v>611</v>
      </c>
      <c r="JH108" s="19" t="s">
        <v>611</v>
      </c>
      <c r="JI108" s="19" t="s">
        <v>2976</v>
      </c>
      <c r="JJ108" s="18" t="s">
        <v>2977</v>
      </c>
      <c r="JK108" s="18"/>
      <c r="JL108" s="19" t="s">
        <v>611</v>
      </c>
      <c r="JN108" s="19" t="s">
        <v>611</v>
      </c>
      <c r="JP108" s="19" t="s">
        <v>611</v>
      </c>
      <c r="JR108" s="19" t="s">
        <v>611</v>
      </c>
      <c r="JT108" s="19" t="s">
        <v>634</v>
      </c>
      <c r="JU108" s="19" t="s">
        <v>611</v>
      </c>
      <c r="JW108" s="19" t="s">
        <v>611</v>
      </c>
      <c r="JY108" s="19" t="s">
        <v>731</v>
      </c>
      <c r="JZ108" s="17">
        <v>150000</v>
      </c>
      <c r="KA108" s="19" t="s">
        <v>611</v>
      </c>
      <c r="KC108" s="19" t="s">
        <v>611</v>
      </c>
      <c r="KD108" s="19" t="s">
        <v>611</v>
      </c>
      <c r="KF108" s="19" t="s">
        <v>611</v>
      </c>
      <c r="KH108" s="19" t="s">
        <v>610</v>
      </c>
      <c r="KI108" s="19" t="s">
        <v>611</v>
      </c>
      <c r="KJ108" s="19" t="s">
        <v>611</v>
      </c>
      <c r="KK108" s="19" t="s">
        <v>639</v>
      </c>
      <c r="KL108" s="19" t="s">
        <v>611</v>
      </c>
      <c r="KM108" s="19" t="s">
        <v>611</v>
      </c>
      <c r="KN108" s="19" t="s">
        <v>734</v>
      </c>
      <c r="KO108" s="19" t="s">
        <v>641</v>
      </c>
      <c r="KP108" s="19" t="s">
        <v>735</v>
      </c>
      <c r="KQ108" s="19" t="s">
        <v>611</v>
      </c>
      <c r="KR108" s="19" t="s">
        <v>611</v>
      </c>
      <c r="KS108" s="19" t="s">
        <v>611</v>
      </c>
      <c r="KT108" s="19" t="s">
        <v>611</v>
      </c>
      <c r="KU108" s="19" t="s">
        <v>611</v>
      </c>
      <c r="KV108" s="19" t="s">
        <v>611</v>
      </c>
      <c r="KW108" s="19" t="s">
        <v>611</v>
      </c>
      <c r="KX108" s="19" t="s">
        <v>644</v>
      </c>
      <c r="KY108" s="19" t="s">
        <v>2978</v>
      </c>
      <c r="KZ108" s="19" t="s">
        <v>611</v>
      </c>
      <c r="LA108" s="19" t="s">
        <v>611</v>
      </c>
      <c r="LB108" s="19" t="s">
        <v>744</v>
      </c>
      <c r="LC108" s="19" t="s">
        <v>2979</v>
      </c>
      <c r="LD108" s="19" t="s">
        <v>611</v>
      </c>
      <c r="LE108" s="19" t="s">
        <v>611</v>
      </c>
      <c r="LF108" s="19" t="s">
        <v>611</v>
      </c>
      <c r="LG108" s="19" t="s">
        <v>611</v>
      </c>
      <c r="LH108" s="19" t="s">
        <v>611</v>
      </c>
      <c r="LI108" s="19" t="s">
        <v>611</v>
      </c>
      <c r="LJ108" s="19" t="s">
        <v>611</v>
      </c>
      <c r="LK108" s="19" t="s">
        <v>611</v>
      </c>
      <c r="LL108" s="19" t="s">
        <v>611</v>
      </c>
      <c r="LM108" s="19" t="s">
        <v>611</v>
      </c>
      <c r="LN108" s="19" t="s">
        <v>611</v>
      </c>
      <c r="LO108" s="19" t="s">
        <v>611</v>
      </c>
      <c r="LP108" s="19" t="s">
        <v>611</v>
      </c>
      <c r="LQ108" s="19" t="s">
        <v>611</v>
      </c>
      <c r="LR108" s="19" t="s">
        <v>611</v>
      </c>
      <c r="LS108" s="19" t="s">
        <v>611</v>
      </c>
      <c r="LT108" s="19" t="s">
        <v>611</v>
      </c>
      <c r="LU108" s="19" t="s">
        <v>758</v>
      </c>
      <c r="LV108" s="19" t="s">
        <v>759</v>
      </c>
      <c r="LW108" s="19" t="s">
        <v>760</v>
      </c>
      <c r="LX108" s="19" t="s">
        <v>761</v>
      </c>
      <c r="LY108" s="19" t="s">
        <v>762</v>
      </c>
      <c r="LZ108" s="19" t="s">
        <v>763</v>
      </c>
      <c r="MA108" s="19" t="s">
        <v>611</v>
      </c>
      <c r="MB108" s="19" t="s">
        <v>611</v>
      </c>
      <c r="MC108" s="19" t="s">
        <v>611</v>
      </c>
      <c r="MD108" s="19" t="s">
        <v>767</v>
      </c>
      <c r="ME108" s="19" t="s">
        <v>611</v>
      </c>
      <c r="MF108" s="19" t="s">
        <v>769</v>
      </c>
      <c r="MG108" s="19" t="s">
        <v>646</v>
      </c>
      <c r="MH108" s="19" t="s">
        <v>611</v>
      </c>
      <c r="MI108" s="19" t="s">
        <v>611</v>
      </c>
      <c r="MJ108" s="19" t="s">
        <v>636</v>
      </c>
      <c r="MK108" s="19" t="s">
        <v>771</v>
      </c>
      <c r="ML108" s="19" t="s">
        <v>611</v>
      </c>
      <c r="MM108" s="19" t="s">
        <v>611</v>
      </c>
      <c r="MN108" s="19" t="s">
        <v>611</v>
      </c>
      <c r="MO108" s="19" t="s">
        <v>611</v>
      </c>
      <c r="MP108" s="19" t="s">
        <v>610</v>
      </c>
      <c r="MQ108" s="19" t="s">
        <v>611</v>
      </c>
      <c r="MR108" s="19" t="s">
        <v>611</v>
      </c>
      <c r="MS108" s="19" t="s">
        <v>882</v>
      </c>
      <c r="MT108" s="19" t="s">
        <v>648</v>
      </c>
      <c r="MU108" s="19" t="s">
        <v>611</v>
      </c>
      <c r="MV108" s="19" t="s">
        <v>611</v>
      </c>
      <c r="MW108" s="19" t="s">
        <v>611</v>
      </c>
      <c r="MX108" s="19" t="s">
        <v>611</v>
      </c>
      <c r="MY108" s="19" t="s">
        <v>611</v>
      </c>
      <c r="MZ108" s="19" t="s">
        <v>611</v>
      </c>
      <c r="NA108" s="19" t="s">
        <v>611</v>
      </c>
      <c r="NB108" s="19" t="s">
        <v>611</v>
      </c>
      <c r="NC108" s="19" t="s">
        <v>611</v>
      </c>
      <c r="ND108" s="19" t="s">
        <v>611</v>
      </c>
      <c r="NE108" s="19" t="s">
        <v>611</v>
      </c>
      <c r="NF108" s="19" t="s">
        <v>611</v>
      </c>
      <c r="NG108" s="19" t="s">
        <v>611</v>
      </c>
      <c r="NH108" s="19" t="s">
        <v>611</v>
      </c>
      <c r="NI108" s="19" t="s">
        <v>611</v>
      </c>
      <c r="NJ108" s="19" t="s">
        <v>611</v>
      </c>
      <c r="NK108" s="19" t="s">
        <v>611</v>
      </c>
      <c r="NL108" s="19" t="s">
        <v>649</v>
      </c>
      <c r="NM108" s="19" t="s">
        <v>611</v>
      </c>
      <c r="NN108" s="19" t="s">
        <v>611</v>
      </c>
      <c r="NO108" s="19" t="s">
        <v>636</v>
      </c>
      <c r="NP108" s="18">
        <f t="shared" si="54"/>
        <v>16384</v>
      </c>
      <c r="NQ108" s="18">
        <f t="shared" si="55"/>
        <v>0</v>
      </c>
      <c r="NR108" s="18">
        <f>SUM(OD108,QD108)</f>
        <v>0</v>
      </c>
      <c r="NS108" s="18">
        <f>SUM(OE108,QE108)</f>
        <v>16384</v>
      </c>
      <c r="NT108" s="18">
        <f>SUM(OF108,QF108)</f>
        <v>0</v>
      </c>
      <c r="NU108" s="18">
        <f>SUM(OG108,QG108)</f>
        <v>0</v>
      </c>
      <c r="NV108" s="17">
        <v>109849</v>
      </c>
      <c r="OD108" s="18">
        <f t="shared" si="56"/>
        <v>0</v>
      </c>
      <c r="OE108" s="18">
        <f>SUM(OR108,OS108,OT108,OU108,OV108,OW108,OX108,OY108,OZ108,PA108,PB108,PC108,PD108,PE108)</f>
        <v>16384</v>
      </c>
      <c r="OF108" s="18">
        <f>SUM(NW108,NX108,NY108,NZ108,OA108,OB108,OC108,OI108,PF108,PG108,PH108,PI108,PJ108,PK108,PM108)</f>
        <v>0</v>
      </c>
      <c r="OG108" s="18">
        <f t="shared" si="57"/>
        <v>0</v>
      </c>
      <c r="OH108" s="19"/>
      <c r="OI108" s="18" t="s">
        <v>611</v>
      </c>
      <c r="OQ108" s="19" t="s">
        <v>611</v>
      </c>
      <c r="OW108" s="17">
        <v>16384</v>
      </c>
      <c r="PE108" s="19" t="s">
        <v>611</v>
      </c>
      <c r="PL108" s="19" t="s">
        <v>611</v>
      </c>
      <c r="PM108" s="19" t="s">
        <v>611</v>
      </c>
      <c r="PX108" s="19" t="s">
        <v>611</v>
      </c>
      <c r="PY108" s="19" t="s">
        <v>611</v>
      </c>
      <c r="QD108" s="18">
        <f t="shared" si="58"/>
        <v>0</v>
      </c>
      <c r="QE108" s="18">
        <f t="shared" si="59"/>
        <v>0</v>
      </c>
      <c r="QF108" s="18">
        <f t="shared" si="60"/>
        <v>0</v>
      </c>
      <c r="QG108" s="18">
        <f t="shared" si="61"/>
        <v>0</v>
      </c>
      <c r="QI108" s="19" t="s">
        <v>611</v>
      </c>
      <c r="QJ108" s="19" t="s">
        <v>611</v>
      </c>
      <c r="QP108" s="19" t="s">
        <v>611</v>
      </c>
      <c r="QQ108" s="18" t="s">
        <v>611</v>
      </c>
      <c r="RN108" s="19" t="s">
        <v>611</v>
      </c>
      <c r="RO108" s="19" t="s">
        <v>611</v>
      </c>
      <c r="RP108" s="19" t="s">
        <v>611</v>
      </c>
      <c r="RU108" s="19" t="s">
        <v>611</v>
      </c>
      <c r="RV108" s="19" t="s">
        <v>611</v>
      </c>
      <c r="SE108" s="19" t="s">
        <v>611</v>
      </c>
      <c r="SF108" s="19" t="s">
        <v>611</v>
      </c>
      <c r="SS108" s="19" t="s">
        <v>611</v>
      </c>
      <c r="ST108" s="19" t="s">
        <v>611</v>
      </c>
      <c r="SU108" s="19" t="s">
        <v>611</v>
      </c>
      <c r="SV108" s="19" t="s">
        <v>839</v>
      </c>
      <c r="SW108" s="19" t="s">
        <v>636</v>
      </c>
      <c r="SX108" s="18">
        <f t="shared" si="62"/>
        <v>43082</v>
      </c>
      <c r="SY108" s="18">
        <f t="shared" si="63"/>
        <v>0</v>
      </c>
      <c r="SZ108" s="19" t="s">
        <v>611</v>
      </c>
      <c r="TH108" s="18">
        <f t="shared" si="64"/>
        <v>0</v>
      </c>
      <c r="TI108" s="18">
        <f t="shared" si="65"/>
        <v>43082</v>
      </c>
      <c r="TJ108" s="18">
        <f t="shared" si="66"/>
        <v>0</v>
      </c>
      <c r="TK108" s="18">
        <f t="shared" si="67"/>
        <v>0</v>
      </c>
      <c r="TL108" s="19" t="s">
        <v>611</v>
      </c>
      <c r="TM108" s="19" t="s">
        <v>611</v>
      </c>
      <c r="TT108" s="19" t="s">
        <v>611</v>
      </c>
      <c r="TU108" s="19" t="s">
        <v>611</v>
      </c>
      <c r="UI108" s="19" t="s">
        <v>2980</v>
      </c>
      <c r="UJ108" s="17">
        <v>43082</v>
      </c>
      <c r="UQ108" s="19" t="s">
        <v>611</v>
      </c>
      <c r="UR108" s="19" t="s">
        <v>611</v>
      </c>
      <c r="VC108" s="19" t="s">
        <v>611</v>
      </c>
      <c r="VD108" s="19" t="s">
        <v>611</v>
      </c>
      <c r="VI108" s="18">
        <f t="shared" si="68"/>
        <v>0</v>
      </c>
      <c r="VJ108" s="18">
        <f t="shared" si="69"/>
        <v>0</v>
      </c>
      <c r="VK108" s="18">
        <f t="shared" si="70"/>
        <v>0</v>
      </c>
      <c r="VL108" s="18">
        <f t="shared" si="71"/>
        <v>0</v>
      </c>
      <c r="VN108" s="19" t="s">
        <v>611</v>
      </c>
      <c r="VO108" s="19" t="s">
        <v>611</v>
      </c>
      <c r="VU108" s="19" t="s">
        <v>611</v>
      </c>
      <c r="VV108" s="19" t="s">
        <v>611</v>
      </c>
      <c r="WS108" s="19" t="s">
        <v>611</v>
      </c>
      <c r="WT108" s="19" t="s">
        <v>611</v>
      </c>
      <c r="WU108" s="19" t="s">
        <v>611</v>
      </c>
      <c r="WZ108" s="19" t="s">
        <v>611</v>
      </c>
      <c r="XA108" s="19" t="s">
        <v>611</v>
      </c>
      <c r="XJ108" s="19" t="s">
        <v>611</v>
      </c>
      <c r="XK108" s="19" t="s">
        <v>611</v>
      </c>
      <c r="XX108" s="19" t="s">
        <v>611</v>
      </c>
      <c r="XY108" s="19" t="s">
        <v>611</v>
      </c>
      <c r="XZ108" s="19" t="s">
        <v>2981</v>
      </c>
      <c r="YA108" s="17">
        <v>0</v>
      </c>
      <c r="YB108" s="19" t="s">
        <v>636</v>
      </c>
      <c r="YC108" s="19" t="s">
        <v>2982</v>
      </c>
      <c r="YD108" s="19" t="s">
        <v>615</v>
      </c>
    </row>
    <row r="109" spans="1:654" ht="15" customHeight="1">
      <c r="A109" s="17">
        <v>2024</v>
      </c>
      <c r="B109" s="17">
        <v>5949024</v>
      </c>
      <c r="C109" s="19" t="s">
        <v>2983</v>
      </c>
      <c r="D109" s="17">
        <v>0</v>
      </c>
      <c r="E109" s="19" t="s">
        <v>610</v>
      </c>
      <c r="F109" s="19" t="s">
        <v>611</v>
      </c>
      <c r="G109" s="22"/>
      <c r="H109" s="19" t="s">
        <v>611</v>
      </c>
      <c r="I109" s="22"/>
      <c r="J109" s="19" t="s">
        <v>611</v>
      </c>
      <c r="K109" s="22"/>
      <c r="L109" s="19" t="s">
        <v>611</v>
      </c>
      <c r="M109" s="22"/>
      <c r="N109" s="19" t="s">
        <v>611</v>
      </c>
      <c r="O109" s="22"/>
      <c r="P109" s="19" t="s">
        <v>611</v>
      </c>
      <c r="Q109" s="22"/>
      <c r="R109" s="19" t="s">
        <v>611</v>
      </c>
      <c r="S109" s="22"/>
      <c r="T109" s="22" t="s">
        <v>612</v>
      </c>
      <c r="U109" s="19" t="s">
        <v>611</v>
      </c>
      <c r="V109" s="19" t="s">
        <v>611</v>
      </c>
      <c r="W109" s="19" t="s">
        <v>611</v>
      </c>
      <c r="X109" s="19" t="s">
        <v>613</v>
      </c>
      <c r="Y109" s="19" t="s">
        <v>614</v>
      </c>
      <c r="Z109" s="19" t="s">
        <v>615</v>
      </c>
      <c r="AA109" s="19" t="s">
        <v>611</v>
      </c>
      <c r="AB109" s="22"/>
      <c r="AC109" s="19" t="s">
        <v>611</v>
      </c>
      <c r="AD109" s="22"/>
      <c r="AE109" s="19" t="s">
        <v>611</v>
      </c>
      <c r="AF109" s="22"/>
      <c r="AG109" s="19" t="s">
        <v>611</v>
      </c>
      <c r="AH109" s="22"/>
      <c r="AI109" s="19" t="s">
        <v>611</v>
      </c>
      <c r="AJ109" s="22"/>
      <c r="AK109" s="19" t="s">
        <v>611</v>
      </c>
      <c r="AL109" s="22"/>
      <c r="AM109" s="19" t="s">
        <v>616</v>
      </c>
      <c r="AN109" s="22">
        <v>42036</v>
      </c>
      <c r="AO109" s="18" t="s">
        <v>616</v>
      </c>
      <c r="AP109" s="19" t="s">
        <v>611</v>
      </c>
      <c r="AQ109" s="19" t="s">
        <v>611</v>
      </c>
      <c r="AR109" s="19" t="s">
        <v>611</v>
      </c>
      <c r="AS109" s="19" t="s">
        <v>611</v>
      </c>
      <c r="AT109" s="19" t="s">
        <v>611</v>
      </c>
      <c r="AU109" s="18" t="s">
        <v>615</v>
      </c>
      <c r="AV109" s="19" t="s">
        <v>617</v>
      </c>
      <c r="AW109" s="19" t="s">
        <v>618</v>
      </c>
      <c r="AX109" s="19" t="s">
        <v>611</v>
      </c>
      <c r="AY109" s="19" t="s">
        <v>611</v>
      </c>
      <c r="AZ109" s="19" t="s">
        <v>619</v>
      </c>
      <c r="BA109" s="19" t="s">
        <v>611</v>
      </c>
      <c r="BB109" s="19" t="s">
        <v>611</v>
      </c>
      <c r="BC109" s="19" t="s">
        <v>610</v>
      </c>
      <c r="BD109" s="19" t="s">
        <v>611</v>
      </c>
      <c r="BI109" s="19" t="s">
        <v>611</v>
      </c>
      <c r="BL109" s="19" t="s">
        <v>611</v>
      </c>
      <c r="BM109" s="19" t="s">
        <v>827</v>
      </c>
      <c r="BN109" s="19" t="s">
        <v>611</v>
      </c>
      <c r="BO109" s="19" t="s">
        <v>611</v>
      </c>
      <c r="BP109" s="19" t="s">
        <v>611</v>
      </c>
      <c r="BQ109" s="19" t="s">
        <v>611</v>
      </c>
      <c r="BR109" s="19" t="s">
        <v>611</v>
      </c>
      <c r="BS109" s="19" t="s">
        <v>611</v>
      </c>
      <c r="BT109" s="19" t="s">
        <v>610</v>
      </c>
      <c r="BY109" s="19" t="s">
        <v>611</v>
      </c>
      <c r="BZ109" s="19" t="s">
        <v>611</v>
      </c>
      <c r="CA109" s="19" t="s">
        <v>611</v>
      </c>
      <c r="CB109" s="19" t="s">
        <v>611</v>
      </c>
      <c r="CC109" s="19" t="s">
        <v>611</v>
      </c>
      <c r="CD109" s="19" t="s">
        <v>611</v>
      </c>
      <c r="CE109" s="19" t="s">
        <v>611</v>
      </c>
      <c r="CF109" s="19" t="s">
        <v>611</v>
      </c>
      <c r="CG109" s="19" t="s">
        <v>611</v>
      </c>
      <c r="CH109" s="19" t="s">
        <v>611</v>
      </c>
      <c r="CI109" s="19" t="s">
        <v>611</v>
      </c>
      <c r="CJ109" s="19" t="s">
        <v>611</v>
      </c>
      <c r="CK109" s="19" t="s">
        <v>611</v>
      </c>
      <c r="CL109" s="19" t="s">
        <v>611</v>
      </c>
      <c r="CM109" s="19" t="s">
        <v>611</v>
      </c>
      <c r="CN109" s="19" t="s">
        <v>611</v>
      </c>
      <c r="CO109" s="19" t="s">
        <v>611</v>
      </c>
      <c r="CP109" s="19" t="s">
        <v>611</v>
      </c>
      <c r="CQ109" s="19" t="s">
        <v>622</v>
      </c>
      <c r="CR109" s="19" t="s">
        <v>611</v>
      </c>
      <c r="CS109" s="19" t="s">
        <v>611</v>
      </c>
      <c r="CT109" s="19" t="s">
        <v>610</v>
      </c>
      <c r="CU109" s="19" t="s">
        <v>611</v>
      </c>
      <c r="CY109" s="19" t="s">
        <v>611</v>
      </c>
      <c r="CZ109" s="19" t="s">
        <v>611</v>
      </c>
      <c r="DA109" s="19" t="s">
        <v>611</v>
      </c>
      <c r="DB109" s="19" t="s">
        <v>611</v>
      </c>
      <c r="DC109" s="19" t="s">
        <v>611</v>
      </c>
      <c r="DD109" s="19" t="s">
        <v>611</v>
      </c>
      <c r="DE109" s="19" t="s">
        <v>611</v>
      </c>
      <c r="DF109" s="19" t="s">
        <v>611</v>
      </c>
      <c r="DG109" s="19" t="s">
        <v>611</v>
      </c>
      <c r="DK109" s="19" t="s">
        <v>611</v>
      </c>
      <c r="DL109" s="17">
        <v>15</v>
      </c>
      <c r="DM109" s="17">
        <v>0</v>
      </c>
      <c r="DN109" s="17">
        <v>0</v>
      </c>
      <c r="DO109" s="17">
        <v>0</v>
      </c>
      <c r="DP109" s="17">
        <v>26</v>
      </c>
      <c r="DQ109" s="17">
        <v>0</v>
      </c>
      <c r="DR109" s="19" t="s">
        <v>611</v>
      </c>
      <c r="DS109" s="18" t="s">
        <v>610</v>
      </c>
      <c r="DT109" s="18" t="s">
        <v>610</v>
      </c>
      <c r="DU109" s="19" t="s">
        <v>610</v>
      </c>
      <c r="DV109" s="18" t="s">
        <v>610</v>
      </c>
      <c r="DW109" s="19" t="s">
        <v>610</v>
      </c>
      <c r="DX109" s="19" t="s">
        <v>894</v>
      </c>
      <c r="DY109" s="19" t="s">
        <v>611</v>
      </c>
      <c r="DZ109" s="19" t="s">
        <v>611</v>
      </c>
      <c r="EA109" s="19" t="s">
        <v>611</v>
      </c>
      <c r="EB109" s="19" t="s">
        <v>611</v>
      </c>
      <c r="EC109" s="19" t="s">
        <v>611</v>
      </c>
      <c r="ED109" s="19" t="s">
        <v>668</v>
      </c>
      <c r="EE109" s="19" t="s">
        <v>611</v>
      </c>
      <c r="EF109" s="19" t="s">
        <v>611</v>
      </c>
      <c r="EG109" s="19" t="s">
        <v>611</v>
      </c>
      <c r="EH109" s="19" t="s">
        <v>625</v>
      </c>
      <c r="EI109" s="19" t="s">
        <v>611</v>
      </c>
      <c r="EJ109" s="19" t="s">
        <v>611</v>
      </c>
      <c r="EK109" s="19" t="s">
        <v>849</v>
      </c>
      <c r="EL109" s="19" t="s">
        <v>611</v>
      </c>
      <c r="EM109" s="19" t="s">
        <v>611</v>
      </c>
      <c r="EN109" s="19" t="s">
        <v>626</v>
      </c>
      <c r="EO109" s="19" t="s">
        <v>611</v>
      </c>
      <c r="EP109" s="19" t="s">
        <v>611</v>
      </c>
      <c r="EQ109" s="19" t="s">
        <v>611</v>
      </c>
      <c r="ER109" s="19" t="s">
        <v>611</v>
      </c>
      <c r="ES109" s="19" t="s">
        <v>611</v>
      </c>
      <c r="ET109" s="19" t="s">
        <v>611</v>
      </c>
      <c r="EU109" s="19" t="s">
        <v>611</v>
      </c>
      <c r="EV109" s="19" t="s">
        <v>611</v>
      </c>
      <c r="EW109" s="19" t="s">
        <v>611</v>
      </c>
      <c r="EX109" s="19" t="s">
        <v>611</v>
      </c>
      <c r="EY109" s="19" t="s">
        <v>611</v>
      </c>
      <c r="EZ109" s="19" t="s">
        <v>611</v>
      </c>
      <c r="FA109" s="19" t="s">
        <v>611</v>
      </c>
      <c r="FB109" s="19" t="s">
        <v>611</v>
      </c>
      <c r="FC109" s="19" t="s">
        <v>611</v>
      </c>
      <c r="FD109" s="19" t="s">
        <v>611</v>
      </c>
      <c r="FE109" s="19" t="s">
        <v>611</v>
      </c>
      <c r="FF109" s="19" t="s">
        <v>611</v>
      </c>
      <c r="FG109" s="19" t="s">
        <v>611</v>
      </c>
      <c r="FH109" s="19" t="s">
        <v>611</v>
      </c>
      <c r="FI109" s="19" t="s">
        <v>611</v>
      </c>
      <c r="FJ109" s="19" t="s">
        <v>2984</v>
      </c>
      <c r="FK109" s="18" t="s">
        <v>1678</v>
      </c>
      <c r="FL109" s="18"/>
      <c r="FM109" s="19" t="s">
        <v>611</v>
      </c>
      <c r="FN109" s="19" t="s">
        <v>611</v>
      </c>
      <c r="FO109" s="19" t="s">
        <v>832</v>
      </c>
      <c r="FP109" s="19" t="s">
        <v>611</v>
      </c>
      <c r="FQ109" s="19" t="s">
        <v>611</v>
      </c>
      <c r="FR109" s="19" t="s">
        <v>611</v>
      </c>
      <c r="FS109" s="19" t="s">
        <v>611</v>
      </c>
      <c r="FT109" s="19" t="s">
        <v>611</v>
      </c>
      <c r="FU109" s="19" t="s">
        <v>611</v>
      </c>
      <c r="FV109" s="19" t="s">
        <v>611</v>
      </c>
      <c r="FW109" s="19" t="s">
        <v>611</v>
      </c>
      <c r="FX109" s="19" t="s">
        <v>611</v>
      </c>
      <c r="FY109" s="19" t="s">
        <v>611</v>
      </c>
      <c r="FZ109" s="19" t="s">
        <v>611</v>
      </c>
      <c r="GA109" s="19" t="s">
        <v>611</v>
      </c>
      <c r="GB109" s="19" t="s">
        <v>611</v>
      </c>
      <c r="GC109" s="19" t="s">
        <v>611</v>
      </c>
      <c r="GD109" s="19" t="s">
        <v>611</v>
      </c>
      <c r="GE109" s="19" t="s">
        <v>611</v>
      </c>
      <c r="GF109" s="19" t="s">
        <v>611</v>
      </c>
      <c r="GG109" s="19" t="s">
        <v>611</v>
      </c>
      <c r="GH109" s="19" t="s">
        <v>611</v>
      </c>
      <c r="GI109" s="19" t="s">
        <v>611</v>
      </c>
      <c r="GJ109" s="19" t="s">
        <v>611</v>
      </c>
      <c r="GK109" s="19" t="s">
        <v>611</v>
      </c>
      <c r="GL109" s="19" t="s">
        <v>611</v>
      </c>
      <c r="GM109" s="19" t="s">
        <v>611</v>
      </c>
      <c r="GN109" s="19" t="s">
        <v>611</v>
      </c>
      <c r="GO109" s="19" t="s">
        <v>611</v>
      </c>
      <c r="GP109" s="19" t="s">
        <v>611</v>
      </c>
      <c r="GQ109" s="19" t="s">
        <v>611</v>
      </c>
      <c r="GR109" s="19" t="s">
        <v>611</v>
      </c>
      <c r="GS109" s="19" t="s">
        <v>611</v>
      </c>
      <c r="GT109" s="19" t="s">
        <v>611</v>
      </c>
      <c r="GU109" s="19" t="s">
        <v>611</v>
      </c>
      <c r="GV109" s="19" t="s">
        <v>611</v>
      </c>
      <c r="GW109" s="19" t="s">
        <v>611</v>
      </c>
      <c r="GX109" s="19" t="s">
        <v>611</v>
      </c>
      <c r="GY109" s="19" t="s">
        <v>611</v>
      </c>
      <c r="GZ109" s="19" t="s">
        <v>611</v>
      </c>
      <c r="HA109" s="19" t="s">
        <v>636</v>
      </c>
      <c r="HB109" s="18" t="s">
        <v>832</v>
      </c>
      <c r="HC109" s="18" t="s">
        <v>832</v>
      </c>
      <c r="HD109" s="19" t="s">
        <v>611</v>
      </c>
      <c r="HE109" s="19" t="s">
        <v>611</v>
      </c>
      <c r="HF109" s="19" t="s">
        <v>634</v>
      </c>
      <c r="HG109" s="19" t="s">
        <v>611</v>
      </c>
      <c r="HH109" s="19" t="s">
        <v>611</v>
      </c>
      <c r="HI109" s="19" t="s">
        <v>611</v>
      </c>
      <c r="HJ109" s="19" t="s">
        <v>611</v>
      </c>
      <c r="HK109" s="19" t="s">
        <v>611</v>
      </c>
      <c r="HL109" s="19" t="s">
        <v>611</v>
      </c>
      <c r="HM109" s="19" t="s">
        <v>611</v>
      </c>
      <c r="HN109" s="19" t="s">
        <v>611</v>
      </c>
      <c r="HO109" s="19" t="s">
        <v>611</v>
      </c>
      <c r="HP109" s="19" t="s">
        <v>611</v>
      </c>
      <c r="HQ109" s="19" t="s">
        <v>611</v>
      </c>
      <c r="HR109" s="19" t="s">
        <v>611</v>
      </c>
      <c r="HS109" s="19" t="s">
        <v>611</v>
      </c>
      <c r="HT109" s="19" t="s">
        <v>611</v>
      </c>
      <c r="HU109" s="19" t="s">
        <v>611</v>
      </c>
      <c r="HV109" s="19" t="s">
        <v>611</v>
      </c>
      <c r="HW109" s="19" t="s">
        <v>611</v>
      </c>
      <c r="HX109" s="19" t="s">
        <v>611</v>
      </c>
      <c r="HY109" s="19" t="s">
        <v>611</v>
      </c>
      <c r="HZ109" s="19" t="s">
        <v>611</v>
      </c>
      <c r="IA109" s="19" t="s">
        <v>611</v>
      </c>
      <c r="IB109" s="18" t="s">
        <v>635</v>
      </c>
      <c r="IC109" s="18" t="s">
        <v>634</v>
      </c>
      <c r="ID109" s="19" t="s">
        <v>636</v>
      </c>
      <c r="IE109" s="19" t="s">
        <v>611</v>
      </c>
      <c r="IF109" s="19" t="s">
        <v>611</v>
      </c>
      <c r="IG109" s="19" t="s">
        <v>634</v>
      </c>
      <c r="IH109" s="18" t="s">
        <v>942</v>
      </c>
      <c r="II109" s="19" t="s">
        <v>611</v>
      </c>
      <c r="IJ109" s="19" t="s">
        <v>611</v>
      </c>
      <c r="IK109" s="19" t="s">
        <v>611</v>
      </c>
      <c r="IL109" s="19" t="s">
        <v>611</v>
      </c>
      <c r="IM109" s="19" t="s">
        <v>611</v>
      </c>
      <c r="IN109" s="19" t="s">
        <v>611</v>
      </c>
      <c r="IO109" s="19" t="s">
        <v>611</v>
      </c>
      <c r="IP109" s="19" t="s">
        <v>611</v>
      </c>
      <c r="IQ109" s="19" t="s">
        <v>611</v>
      </c>
      <c r="IR109" s="19" t="s">
        <v>611</v>
      </c>
      <c r="IS109" s="19" t="s">
        <v>611</v>
      </c>
      <c r="IT109" s="19" t="s">
        <v>611</v>
      </c>
      <c r="IU109" s="19" t="s">
        <v>611</v>
      </c>
      <c r="IV109" s="19" t="s">
        <v>611</v>
      </c>
      <c r="IW109" s="19" t="s">
        <v>611</v>
      </c>
      <c r="IX109" s="19" t="s">
        <v>611</v>
      </c>
      <c r="IY109" s="19" t="s">
        <v>611</v>
      </c>
      <c r="IZ109" s="19" t="s">
        <v>611</v>
      </c>
      <c r="JA109" s="19" t="s">
        <v>611</v>
      </c>
      <c r="JB109" s="19" t="s">
        <v>611</v>
      </c>
      <c r="JC109" s="19" t="s">
        <v>611</v>
      </c>
      <c r="JD109" s="19" t="s">
        <v>611</v>
      </c>
      <c r="JE109" s="19" t="s">
        <v>611</v>
      </c>
      <c r="JF109" s="19" t="s">
        <v>611</v>
      </c>
      <c r="JG109" s="19" t="s">
        <v>611</v>
      </c>
      <c r="JH109" s="19" t="s">
        <v>611</v>
      </c>
      <c r="JI109" s="19" t="s">
        <v>636</v>
      </c>
      <c r="JJ109" s="18" t="s">
        <v>634</v>
      </c>
      <c r="JK109" s="18" t="s">
        <v>634</v>
      </c>
      <c r="JL109" s="19" t="s">
        <v>638</v>
      </c>
      <c r="JM109" s="17">
        <v>0.25</v>
      </c>
      <c r="JN109" s="19" t="s">
        <v>611</v>
      </c>
      <c r="JP109" s="19" t="s">
        <v>611</v>
      </c>
      <c r="JR109" s="19" t="s">
        <v>611</v>
      </c>
      <c r="JT109" s="19" t="s">
        <v>611</v>
      </c>
      <c r="JU109" s="19" t="s">
        <v>730</v>
      </c>
      <c r="JV109" s="17">
        <v>12000</v>
      </c>
      <c r="JW109" s="19" t="s">
        <v>611</v>
      </c>
      <c r="JY109" s="19" t="s">
        <v>611</v>
      </c>
      <c r="KA109" s="19" t="s">
        <v>611</v>
      </c>
      <c r="KC109" s="19" t="s">
        <v>611</v>
      </c>
      <c r="KD109" s="19" t="s">
        <v>611</v>
      </c>
      <c r="KF109" s="19" t="s">
        <v>611</v>
      </c>
      <c r="KH109" s="19" t="s">
        <v>610</v>
      </c>
      <c r="KI109" s="19" t="s">
        <v>611</v>
      </c>
      <c r="KJ109" s="19" t="s">
        <v>611</v>
      </c>
      <c r="KK109" s="19" t="s">
        <v>639</v>
      </c>
      <c r="KL109" s="19" t="s">
        <v>640</v>
      </c>
      <c r="KM109" s="19" t="s">
        <v>858</v>
      </c>
      <c r="KN109" s="19" t="s">
        <v>611</v>
      </c>
      <c r="KO109" s="19" t="s">
        <v>611</v>
      </c>
      <c r="KP109" s="19" t="s">
        <v>611</v>
      </c>
      <c r="KQ109" s="19" t="s">
        <v>610</v>
      </c>
      <c r="KR109" s="19" t="s">
        <v>642</v>
      </c>
      <c r="KS109" s="19" t="s">
        <v>2985</v>
      </c>
      <c r="KT109" s="19" t="s">
        <v>737</v>
      </c>
      <c r="KU109" s="19" t="s">
        <v>2985</v>
      </c>
      <c r="KV109" s="19" t="s">
        <v>739</v>
      </c>
      <c r="KW109" s="19" t="s">
        <v>637</v>
      </c>
      <c r="KX109" s="19" t="s">
        <v>611</v>
      </c>
      <c r="KY109" s="19" t="s">
        <v>611</v>
      </c>
      <c r="KZ109" s="19" t="s">
        <v>611</v>
      </c>
      <c r="LA109" s="19" t="s">
        <v>611</v>
      </c>
      <c r="LB109" s="19" t="s">
        <v>611</v>
      </c>
      <c r="LC109" s="19" t="s">
        <v>611</v>
      </c>
      <c r="LD109" s="19" t="s">
        <v>611</v>
      </c>
      <c r="LE109" s="19" t="s">
        <v>611</v>
      </c>
      <c r="LF109" s="19" t="s">
        <v>611</v>
      </c>
      <c r="LG109" s="19" t="s">
        <v>611</v>
      </c>
      <c r="LH109" s="19" t="s">
        <v>611</v>
      </c>
      <c r="LI109" s="19" t="s">
        <v>611</v>
      </c>
      <c r="LJ109" s="19" t="s">
        <v>611</v>
      </c>
      <c r="LK109" s="19" t="s">
        <v>611</v>
      </c>
      <c r="LL109" s="19" t="s">
        <v>611</v>
      </c>
      <c r="LM109" s="19" t="s">
        <v>611</v>
      </c>
      <c r="LN109" s="19" t="s">
        <v>754</v>
      </c>
      <c r="LO109" s="19" t="s">
        <v>2986</v>
      </c>
      <c r="LP109" s="19" t="s">
        <v>611</v>
      </c>
      <c r="LQ109" s="19" t="s">
        <v>611</v>
      </c>
      <c r="LR109" s="19" t="s">
        <v>611</v>
      </c>
      <c r="LS109" s="19" t="s">
        <v>611</v>
      </c>
      <c r="LT109" s="19" t="s">
        <v>611</v>
      </c>
      <c r="LU109" s="19" t="s">
        <v>611</v>
      </c>
      <c r="LV109" s="19" t="s">
        <v>759</v>
      </c>
      <c r="LW109" s="19" t="s">
        <v>611</v>
      </c>
      <c r="LX109" s="19" t="s">
        <v>611</v>
      </c>
      <c r="LY109" s="19" t="s">
        <v>611</v>
      </c>
      <c r="LZ109" s="19" t="s">
        <v>611</v>
      </c>
      <c r="MA109" s="19" t="s">
        <v>611</v>
      </c>
      <c r="MB109" s="19" t="s">
        <v>611</v>
      </c>
      <c r="MC109" s="19" t="s">
        <v>611</v>
      </c>
      <c r="MD109" s="19" t="s">
        <v>611</v>
      </c>
      <c r="ME109" s="19" t="s">
        <v>611</v>
      </c>
      <c r="MF109" s="19" t="s">
        <v>611</v>
      </c>
      <c r="MG109" s="19" t="s">
        <v>611</v>
      </c>
      <c r="MH109" s="19" t="s">
        <v>611</v>
      </c>
      <c r="MI109" s="19" t="s">
        <v>611</v>
      </c>
      <c r="MJ109" s="19" t="s">
        <v>611</v>
      </c>
      <c r="MK109" s="19" t="s">
        <v>771</v>
      </c>
      <c r="ML109" s="19" t="s">
        <v>772</v>
      </c>
      <c r="MM109" s="19" t="s">
        <v>611</v>
      </c>
      <c r="MN109" s="19" t="s">
        <v>611</v>
      </c>
      <c r="MO109" s="19" t="s">
        <v>611</v>
      </c>
      <c r="MP109" s="19" t="s">
        <v>610</v>
      </c>
      <c r="MQ109" s="19" t="s">
        <v>611</v>
      </c>
      <c r="MR109" s="19" t="s">
        <v>611</v>
      </c>
      <c r="MS109" s="19" t="s">
        <v>882</v>
      </c>
      <c r="MT109" s="19" t="s">
        <v>648</v>
      </c>
      <c r="MU109" s="19" t="s">
        <v>883</v>
      </c>
      <c r="MV109" s="19" t="s">
        <v>611</v>
      </c>
      <c r="MW109" s="19" t="s">
        <v>611</v>
      </c>
      <c r="MX109" s="19" t="s">
        <v>611</v>
      </c>
      <c r="MY109" s="19" t="s">
        <v>611</v>
      </c>
      <c r="MZ109" s="19" t="s">
        <v>611</v>
      </c>
      <c r="NA109" s="19" t="s">
        <v>611</v>
      </c>
      <c r="NB109" s="19" t="s">
        <v>611</v>
      </c>
      <c r="NC109" s="19" t="s">
        <v>611</v>
      </c>
      <c r="ND109" s="19" t="s">
        <v>611</v>
      </c>
      <c r="NE109" s="19" t="s">
        <v>611</v>
      </c>
      <c r="NF109" s="19" t="s">
        <v>611</v>
      </c>
      <c r="NG109" s="19" t="s">
        <v>611</v>
      </c>
      <c r="NH109" s="19" t="s">
        <v>611</v>
      </c>
      <c r="NI109" s="19" t="s">
        <v>611</v>
      </c>
      <c r="NJ109" s="19" t="s">
        <v>611</v>
      </c>
      <c r="NK109" s="19" t="s">
        <v>611</v>
      </c>
      <c r="NL109" s="19" t="s">
        <v>611</v>
      </c>
      <c r="NM109" s="19" t="s">
        <v>985</v>
      </c>
      <c r="NN109" s="19" t="s">
        <v>863</v>
      </c>
      <c r="NO109" s="19" t="s">
        <v>611</v>
      </c>
      <c r="NP109" s="18">
        <f t="shared" si="54"/>
        <v>129163</v>
      </c>
      <c r="NQ109" s="18">
        <f t="shared" si="55"/>
        <v>0</v>
      </c>
      <c r="NR109" s="18">
        <f>SUM(OD109,QD109)</f>
        <v>129163</v>
      </c>
      <c r="NS109" s="18">
        <f>SUM(OE109,QE109)</f>
        <v>0</v>
      </c>
      <c r="NT109" s="18">
        <f>SUM(OF109,QF109)</f>
        <v>0</v>
      </c>
      <c r="NU109" s="18">
        <f>SUM(OG109,QG109)</f>
        <v>0</v>
      </c>
      <c r="OD109" s="18">
        <f t="shared" si="56"/>
        <v>129163</v>
      </c>
      <c r="OE109" s="18">
        <f>SUM(OR109,OS109,OT109,OU109,OV109,OW109,OX109,OY109,OZ109,PA109,PB109,PC109,PD109,PE109)</f>
        <v>0</v>
      </c>
      <c r="OF109" s="18">
        <f>SUM(NW109,NX109,NY109,NZ109,OA109,OB109,OC109,OI109,PF109,PG109,PH109,PI109,PJ109,PK109,PM109)</f>
        <v>0</v>
      </c>
      <c r="OG109" s="18">
        <f t="shared" si="57"/>
        <v>0</v>
      </c>
      <c r="OH109" s="19"/>
      <c r="OI109" s="18" t="s">
        <v>611</v>
      </c>
      <c r="OM109" s="17">
        <v>129163</v>
      </c>
      <c r="OQ109" s="19" t="s">
        <v>611</v>
      </c>
      <c r="PE109" s="19" t="s">
        <v>611</v>
      </c>
      <c r="PL109" s="19" t="s">
        <v>611</v>
      </c>
      <c r="PM109" s="19" t="s">
        <v>611</v>
      </c>
      <c r="PX109" s="19" t="s">
        <v>611</v>
      </c>
      <c r="PY109" s="19" t="s">
        <v>611</v>
      </c>
      <c r="QD109" s="18">
        <f t="shared" si="58"/>
        <v>0</v>
      </c>
      <c r="QE109" s="18">
        <f t="shared" si="59"/>
        <v>0</v>
      </c>
      <c r="QF109" s="18">
        <f t="shared" si="60"/>
        <v>0</v>
      </c>
      <c r="QG109" s="18">
        <f t="shared" si="61"/>
        <v>0</v>
      </c>
      <c r="QI109" s="19" t="s">
        <v>611</v>
      </c>
      <c r="QJ109" s="19" t="s">
        <v>611</v>
      </c>
      <c r="QP109" s="19" t="s">
        <v>611</v>
      </c>
      <c r="QQ109" s="18" t="s">
        <v>611</v>
      </c>
      <c r="RN109" s="19" t="s">
        <v>611</v>
      </c>
      <c r="RO109" s="19" t="s">
        <v>611</v>
      </c>
      <c r="RP109" s="19" t="s">
        <v>611</v>
      </c>
      <c r="RU109" s="19" t="s">
        <v>611</v>
      </c>
      <c r="RV109" s="19" t="s">
        <v>611</v>
      </c>
      <c r="SE109" s="19" t="s">
        <v>611</v>
      </c>
      <c r="SF109" s="19" t="s">
        <v>611</v>
      </c>
      <c r="SS109" s="19" t="s">
        <v>611</v>
      </c>
      <c r="ST109" s="19" t="s">
        <v>611</v>
      </c>
      <c r="SU109" s="19" t="s">
        <v>611</v>
      </c>
      <c r="SV109" s="19" t="s">
        <v>611</v>
      </c>
      <c r="SW109" s="19" t="s">
        <v>2987</v>
      </c>
      <c r="SX109" s="18">
        <f t="shared" si="62"/>
        <v>44082</v>
      </c>
      <c r="SY109" s="18">
        <f t="shared" si="63"/>
        <v>0</v>
      </c>
      <c r="SZ109" s="19" t="s">
        <v>611</v>
      </c>
      <c r="TH109" s="18">
        <f t="shared" si="64"/>
        <v>44082</v>
      </c>
      <c r="TI109" s="18">
        <f t="shared" si="65"/>
        <v>0</v>
      </c>
      <c r="TJ109" s="18">
        <f t="shared" si="66"/>
        <v>0</v>
      </c>
      <c r="TK109" s="18">
        <f t="shared" si="67"/>
        <v>0</v>
      </c>
      <c r="TL109" s="19" t="s">
        <v>611</v>
      </c>
      <c r="TM109" s="19" t="s">
        <v>611</v>
      </c>
      <c r="TQ109" s="17">
        <v>44082</v>
      </c>
      <c r="TT109" s="19" t="s">
        <v>611</v>
      </c>
      <c r="TU109" s="19" t="s">
        <v>611</v>
      </c>
      <c r="UI109" s="19" t="s">
        <v>611</v>
      </c>
      <c r="UJ109" s="19" t="s">
        <v>611</v>
      </c>
      <c r="UQ109" s="19" t="s">
        <v>611</v>
      </c>
      <c r="UR109" s="19" t="s">
        <v>611</v>
      </c>
      <c r="VC109" s="19" t="s">
        <v>611</v>
      </c>
      <c r="VD109" s="19" t="s">
        <v>611</v>
      </c>
      <c r="VI109" s="18">
        <f t="shared" si="68"/>
        <v>0</v>
      </c>
      <c r="VJ109" s="18">
        <f t="shared" si="69"/>
        <v>0</v>
      </c>
      <c r="VK109" s="18">
        <f t="shared" si="70"/>
        <v>0</v>
      </c>
      <c r="VL109" s="18">
        <f t="shared" si="71"/>
        <v>0</v>
      </c>
      <c r="VN109" s="19" t="s">
        <v>611</v>
      </c>
      <c r="VO109" s="19" t="s">
        <v>611</v>
      </c>
      <c r="VU109" s="19" t="s">
        <v>611</v>
      </c>
      <c r="VV109" s="19" t="s">
        <v>611</v>
      </c>
      <c r="WS109" s="19" t="s">
        <v>611</v>
      </c>
      <c r="WT109" s="19" t="s">
        <v>611</v>
      </c>
      <c r="WU109" s="19" t="s">
        <v>611</v>
      </c>
      <c r="WZ109" s="19" t="s">
        <v>611</v>
      </c>
      <c r="XA109" s="19" t="s">
        <v>611</v>
      </c>
      <c r="XJ109" s="19" t="s">
        <v>611</v>
      </c>
      <c r="XK109" s="19" t="s">
        <v>611</v>
      </c>
      <c r="XX109" s="19" t="s">
        <v>611</v>
      </c>
      <c r="XY109" s="19" t="s">
        <v>611</v>
      </c>
      <c r="XZ109" s="19" t="s">
        <v>2988</v>
      </c>
      <c r="YA109" s="17">
        <v>0</v>
      </c>
      <c r="YB109" s="19" t="s">
        <v>636</v>
      </c>
      <c r="YC109" s="19" t="s">
        <v>2989</v>
      </c>
      <c r="YD109" s="19" t="s">
        <v>610</v>
      </c>
    </row>
    <row r="110" spans="1:654" ht="15" customHeight="1">
      <c r="A110" s="17">
        <v>2024</v>
      </c>
      <c r="B110" s="17">
        <v>5915029</v>
      </c>
      <c r="C110" s="19" t="s">
        <v>2990</v>
      </c>
      <c r="D110" s="17">
        <v>7</v>
      </c>
      <c r="E110" s="19" t="s">
        <v>615</v>
      </c>
      <c r="F110" s="19" t="s">
        <v>611</v>
      </c>
      <c r="G110" s="22"/>
      <c r="H110" s="19" t="s">
        <v>611</v>
      </c>
      <c r="I110" s="22"/>
      <c r="J110" s="19" t="s">
        <v>786</v>
      </c>
      <c r="K110" s="22">
        <v>44835</v>
      </c>
      <c r="L110" s="19" t="s">
        <v>611</v>
      </c>
      <c r="M110" s="22"/>
      <c r="N110" s="19" t="s">
        <v>611</v>
      </c>
      <c r="O110" s="22"/>
      <c r="P110" s="19" t="s">
        <v>611</v>
      </c>
      <c r="Q110" s="22"/>
      <c r="R110" s="19" t="s">
        <v>611</v>
      </c>
      <c r="S110" s="22"/>
      <c r="T110" s="22" t="s">
        <v>786</v>
      </c>
      <c r="U110" s="19" t="s">
        <v>611</v>
      </c>
      <c r="V110" s="19" t="s">
        <v>2991</v>
      </c>
      <c r="W110" s="19" t="s">
        <v>611</v>
      </c>
      <c r="X110" s="19" t="s">
        <v>611</v>
      </c>
      <c r="Y110" s="19" t="s">
        <v>611</v>
      </c>
      <c r="Z110" s="19" t="s">
        <v>615</v>
      </c>
      <c r="AA110" s="19" t="s">
        <v>611</v>
      </c>
      <c r="AB110" s="22"/>
      <c r="AC110" s="19" t="s">
        <v>611</v>
      </c>
      <c r="AD110" s="22"/>
      <c r="AE110" s="19" t="s">
        <v>786</v>
      </c>
      <c r="AF110" s="22">
        <v>44075</v>
      </c>
      <c r="AG110" s="19" t="s">
        <v>611</v>
      </c>
      <c r="AH110" s="22"/>
      <c r="AI110" s="19" t="s">
        <v>611</v>
      </c>
      <c r="AJ110" s="22"/>
      <c r="AK110" s="19" t="s">
        <v>611</v>
      </c>
      <c r="AL110" s="22"/>
      <c r="AM110" s="19" t="s">
        <v>611</v>
      </c>
      <c r="AN110" s="22"/>
      <c r="AO110" s="18" t="s">
        <v>786</v>
      </c>
      <c r="AP110" s="19" t="s">
        <v>611</v>
      </c>
      <c r="AQ110" s="19" t="s">
        <v>2992</v>
      </c>
      <c r="AR110" s="19" t="s">
        <v>611</v>
      </c>
      <c r="AS110" s="19" t="s">
        <v>611</v>
      </c>
      <c r="AT110" s="19" t="s">
        <v>611</v>
      </c>
      <c r="AU110" s="18" t="s">
        <v>615</v>
      </c>
      <c r="AV110" s="19" t="s">
        <v>611</v>
      </c>
      <c r="AW110" s="19" t="s">
        <v>618</v>
      </c>
      <c r="AX110" s="19" t="s">
        <v>659</v>
      </c>
      <c r="AY110" s="19" t="s">
        <v>611</v>
      </c>
      <c r="AZ110" s="19" t="s">
        <v>611</v>
      </c>
      <c r="BA110" s="19" t="s">
        <v>611</v>
      </c>
      <c r="BB110" s="19" t="s">
        <v>611</v>
      </c>
      <c r="BC110" s="19" t="s">
        <v>615</v>
      </c>
      <c r="BD110" s="19" t="s">
        <v>611</v>
      </c>
      <c r="BE110" s="17">
        <v>2415.7600000000002</v>
      </c>
      <c r="BF110" s="17">
        <v>158.08000000000001</v>
      </c>
      <c r="BG110" s="17">
        <v>2573.83</v>
      </c>
      <c r="BH110" s="17">
        <v>8</v>
      </c>
      <c r="BI110" s="19" t="s">
        <v>661</v>
      </c>
      <c r="BJ110" s="17">
        <v>1179.26</v>
      </c>
      <c r="BK110" s="17">
        <v>1361.95</v>
      </c>
      <c r="BL110" s="19" t="s">
        <v>611</v>
      </c>
      <c r="BM110" s="19" t="s">
        <v>611</v>
      </c>
      <c r="BN110" s="19" t="s">
        <v>611</v>
      </c>
      <c r="BO110" s="19" t="s">
        <v>611</v>
      </c>
      <c r="BP110" s="19" t="s">
        <v>611</v>
      </c>
      <c r="BQ110" s="19" t="s">
        <v>611</v>
      </c>
      <c r="BR110" s="19" t="s">
        <v>611</v>
      </c>
      <c r="BS110" s="19" t="s">
        <v>2993</v>
      </c>
      <c r="BT110" s="19" t="s">
        <v>610</v>
      </c>
      <c r="BY110" s="19" t="s">
        <v>611</v>
      </c>
      <c r="BZ110" s="19" t="s">
        <v>611</v>
      </c>
      <c r="CA110" s="19" t="s">
        <v>611</v>
      </c>
      <c r="CB110" s="19" t="s">
        <v>611</v>
      </c>
      <c r="CC110" s="19" t="s">
        <v>611</v>
      </c>
      <c r="CD110" s="19" t="s">
        <v>611</v>
      </c>
      <c r="CE110" s="19" t="s">
        <v>611</v>
      </c>
      <c r="CF110" s="19" t="s">
        <v>611</v>
      </c>
      <c r="CG110" s="19" t="s">
        <v>611</v>
      </c>
      <c r="CH110" s="19" t="s">
        <v>611</v>
      </c>
      <c r="CI110" s="19" t="s">
        <v>611</v>
      </c>
      <c r="CJ110" s="19" t="s">
        <v>611</v>
      </c>
      <c r="CK110" s="19" t="s">
        <v>611</v>
      </c>
      <c r="CL110" s="19" t="s">
        <v>611</v>
      </c>
      <c r="CM110" s="19" t="s">
        <v>611</v>
      </c>
      <c r="CN110" s="19" t="s">
        <v>611</v>
      </c>
      <c r="CO110" s="19" t="s">
        <v>663</v>
      </c>
      <c r="CP110" s="19" t="s">
        <v>611</v>
      </c>
      <c r="CQ110" s="19" t="s">
        <v>611</v>
      </c>
      <c r="CR110" s="19" t="s">
        <v>611</v>
      </c>
      <c r="CS110" s="19" t="s">
        <v>611</v>
      </c>
      <c r="CT110" s="19" t="s">
        <v>615</v>
      </c>
      <c r="CU110" s="19" t="s">
        <v>1741</v>
      </c>
      <c r="CV110" s="17">
        <v>121918.68</v>
      </c>
      <c r="CW110" s="17">
        <v>155360</v>
      </c>
      <c r="CX110" s="17">
        <v>11383</v>
      </c>
      <c r="CY110" s="19" t="s">
        <v>611</v>
      </c>
      <c r="CZ110" s="19" t="s">
        <v>611</v>
      </c>
      <c r="DA110" s="19" t="s">
        <v>611</v>
      </c>
      <c r="DB110" s="19" t="s">
        <v>611</v>
      </c>
      <c r="DC110" s="19" t="s">
        <v>1262</v>
      </c>
      <c r="DD110" s="19" t="s">
        <v>611</v>
      </c>
      <c r="DE110" s="19" t="s">
        <v>611</v>
      </c>
      <c r="DF110" s="19" t="s">
        <v>611</v>
      </c>
      <c r="DG110" s="19" t="s">
        <v>611</v>
      </c>
      <c r="DK110" s="19" t="s">
        <v>611</v>
      </c>
      <c r="DL110" s="17">
        <v>45</v>
      </c>
      <c r="DM110" s="17">
        <v>2010</v>
      </c>
      <c r="DN110" s="17">
        <v>65</v>
      </c>
      <c r="DO110" s="17">
        <v>2010</v>
      </c>
      <c r="DP110" s="17">
        <v>100</v>
      </c>
      <c r="DQ110" s="17">
        <v>2010</v>
      </c>
      <c r="DR110" s="19" t="s">
        <v>611</v>
      </c>
      <c r="DS110" s="19" t="s">
        <v>615</v>
      </c>
      <c r="DT110" s="18" t="s">
        <v>610</v>
      </c>
      <c r="DU110" s="19" t="s">
        <v>615</v>
      </c>
      <c r="DV110" s="18" t="s">
        <v>615</v>
      </c>
      <c r="DW110" s="19" t="s">
        <v>611</v>
      </c>
      <c r="DX110" s="19" t="s">
        <v>611</v>
      </c>
      <c r="DY110" s="19" t="s">
        <v>789</v>
      </c>
      <c r="DZ110" s="19" t="s">
        <v>611</v>
      </c>
      <c r="EA110" s="19" t="s">
        <v>791</v>
      </c>
      <c r="EB110" s="19" t="s">
        <v>611</v>
      </c>
      <c r="EC110" s="19" t="s">
        <v>611</v>
      </c>
      <c r="ED110" s="19" t="s">
        <v>611</v>
      </c>
      <c r="EE110" s="19" t="s">
        <v>623</v>
      </c>
      <c r="EF110" s="19" t="s">
        <v>2994</v>
      </c>
      <c r="EG110" s="19" t="s">
        <v>2995</v>
      </c>
      <c r="EH110" s="19" t="s">
        <v>625</v>
      </c>
      <c r="EI110" s="19" t="s">
        <v>672</v>
      </c>
      <c r="EJ110" s="19" t="s">
        <v>611</v>
      </c>
      <c r="EK110" s="19" t="s">
        <v>849</v>
      </c>
      <c r="EL110" s="19" t="s">
        <v>1101</v>
      </c>
      <c r="EM110" s="19" t="s">
        <v>793</v>
      </c>
      <c r="EN110" s="19" t="s">
        <v>626</v>
      </c>
      <c r="EO110" s="19" t="s">
        <v>611</v>
      </c>
      <c r="EP110" s="19" t="s">
        <v>611</v>
      </c>
      <c r="EQ110" s="19" t="s">
        <v>2996</v>
      </c>
      <c r="ER110" s="19" t="s">
        <v>611</v>
      </c>
      <c r="ES110" s="19" t="s">
        <v>611</v>
      </c>
      <c r="ET110" s="19" t="s">
        <v>611</v>
      </c>
      <c r="EU110" s="19" t="s">
        <v>611</v>
      </c>
      <c r="EV110" s="19" t="s">
        <v>1063</v>
      </c>
      <c r="EW110" s="19" t="s">
        <v>1161</v>
      </c>
      <c r="EX110" s="19" t="s">
        <v>2997</v>
      </c>
      <c r="EY110" s="19" t="s">
        <v>1101</v>
      </c>
      <c r="EZ110" s="19" t="s">
        <v>793</v>
      </c>
      <c r="FA110" s="19" t="s">
        <v>611</v>
      </c>
      <c r="FB110" s="19" t="s">
        <v>611</v>
      </c>
      <c r="FC110" s="19" t="s">
        <v>611</v>
      </c>
      <c r="FD110" s="19" t="s">
        <v>2998</v>
      </c>
      <c r="FE110" s="19" t="s">
        <v>2999</v>
      </c>
      <c r="FF110" s="19" t="s">
        <v>3000</v>
      </c>
      <c r="FG110" s="19" t="s">
        <v>3001</v>
      </c>
      <c r="FH110" s="19" t="s">
        <v>3000</v>
      </c>
      <c r="FI110" s="19" t="s">
        <v>611</v>
      </c>
      <c r="FJ110" s="19" t="s">
        <v>3002</v>
      </c>
      <c r="FK110" s="18" t="s">
        <v>3003</v>
      </c>
      <c r="FL110" s="18" t="s">
        <v>3004</v>
      </c>
      <c r="FM110" s="19" t="s">
        <v>625</v>
      </c>
      <c r="FN110" s="19" t="s">
        <v>672</v>
      </c>
      <c r="FO110" s="19" t="s">
        <v>611</v>
      </c>
      <c r="FP110" s="19" t="s">
        <v>673</v>
      </c>
      <c r="FQ110" s="19" t="s">
        <v>611</v>
      </c>
      <c r="FR110" s="19" t="s">
        <v>611</v>
      </c>
      <c r="FS110" s="19" t="s">
        <v>1107</v>
      </c>
      <c r="FT110" s="19" t="s">
        <v>1237</v>
      </c>
      <c r="FU110" s="19" t="s">
        <v>629</v>
      </c>
      <c r="FV110" s="19" t="s">
        <v>630</v>
      </c>
      <c r="FW110" s="19" t="s">
        <v>675</v>
      </c>
      <c r="FX110" s="19" t="s">
        <v>795</v>
      </c>
      <c r="FY110" s="19" t="s">
        <v>676</v>
      </c>
      <c r="FZ110" s="19" t="s">
        <v>611</v>
      </c>
      <c r="GA110" s="19" t="s">
        <v>677</v>
      </c>
      <c r="GB110" s="19" t="s">
        <v>611</v>
      </c>
      <c r="GC110" s="19" t="s">
        <v>611</v>
      </c>
      <c r="GD110" s="19" t="s">
        <v>611</v>
      </c>
      <c r="GE110" s="19" t="s">
        <v>679</v>
      </c>
      <c r="GF110" s="19" t="s">
        <v>680</v>
      </c>
      <c r="GG110" s="19" t="s">
        <v>681</v>
      </c>
      <c r="GH110" s="19" t="s">
        <v>611</v>
      </c>
      <c r="GI110" s="19" t="s">
        <v>1002</v>
      </c>
      <c r="GJ110" s="19" t="s">
        <v>682</v>
      </c>
      <c r="GK110" s="19" t="s">
        <v>683</v>
      </c>
      <c r="GL110" s="19" t="s">
        <v>629</v>
      </c>
      <c r="GM110" s="19" t="s">
        <v>630</v>
      </c>
      <c r="GN110" s="19" t="s">
        <v>684</v>
      </c>
      <c r="GO110" s="19" t="s">
        <v>685</v>
      </c>
      <c r="GP110" s="19" t="s">
        <v>686</v>
      </c>
      <c r="GQ110" s="19" t="s">
        <v>611</v>
      </c>
      <c r="GR110" s="19" t="s">
        <v>688</v>
      </c>
      <c r="GS110" s="19" t="s">
        <v>676</v>
      </c>
      <c r="GT110" s="19" t="s">
        <v>689</v>
      </c>
      <c r="GU110" s="19" t="s">
        <v>1003</v>
      </c>
      <c r="GV110" s="19" t="s">
        <v>631</v>
      </c>
      <c r="GW110" s="19" t="s">
        <v>611</v>
      </c>
      <c r="GX110" s="19" t="s">
        <v>611</v>
      </c>
      <c r="GY110" s="19" t="s">
        <v>611</v>
      </c>
      <c r="GZ110" s="19" t="s">
        <v>611</v>
      </c>
      <c r="HA110" s="19" t="s">
        <v>3005</v>
      </c>
      <c r="HB110" s="18" t="s">
        <v>3006</v>
      </c>
      <c r="HC110" s="18" t="s">
        <v>3007</v>
      </c>
      <c r="HD110" s="19" t="s">
        <v>625</v>
      </c>
      <c r="HE110" s="19" t="s">
        <v>672</v>
      </c>
      <c r="HF110" s="19" t="s">
        <v>611</v>
      </c>
      <c r="HG110" s="19" t="s">
        <v>611</v>
      </c>
      <c r="HH110" s="19" t="s">
        <v>693</v>
      </c>
      <c r="HI110" s="19" t="s">
        <v>694</v>
      </c>
      <c r="HJ110" s="19" t="s">
        <v>611</v>
      </c>
      <c r="HK110" s="19" t="s">
        <v>1007</v>
      </c>
      <c r="HL110" s="19" t="s">
        <v>611</v>
      </c>
      <c r="HM110" s="19" t="s">
        <v>611</v>
      </c>
      <c r="HN110" s="19" t="s">
        <v>696</v>
      </c>
      <c r="HO110" s="19" t="s">
        <v>697</v>
      </c>
      <c r="HP110" s="19" t="s">
        <v>611</v>
      </c>
      <c r="HQ110" s="19" t="s">
        <v>698</v>
      </c>
      <c r="HR110" s="19" t="s">
        <v>699</v>
      </c>
      <c r="HS110" s="19" t="s">
        <v>700</v>
      </c>
      <c r="HT110" s="19" t="s">
        <v>3008</v>
      </c>
      <c r="HU110" s="19" t="s">
        <v>701</v>
      </c>
      <c r="HV110" s="19" t="s">
        <v>702</v>
      </c>
      <c r="HW110" s="19" t="s">
        <v>703</v>
      </c>
      <c r="HX110" s="19" t="s">
        <v>704</v>
      </c>
      <c r="HY110" s="19" t="s">
        <v>705</v>
      </c>
      <c r="HZ110" s="19" t="s">
        <v>706</v>
      </c>
      <c r="IA110" s="19" t="s">
        <v>707</v>
      </c>
      <c r="IB110" s="18" t="s">
        <v>3009</v>
      </c>
      <c r="IC110" s="18" t="s">
        <v>3010</v>
      </c>
      <c r="ID110" s="19" t="s">
        <v>3011</v>
      </c>
      <c r="IE110" s="19" t="s">
        <v>625</v>
      </c>
      <c r="IF110" s="19" t="s">
        <v>672</v>
      </c>
      <c r="IG110" s="19" t="s">
        <v>611</v>
      </c>
      <c r="IH110" s="18" t="s">
        <v>712</v>
      </c>
      <c r="II110" s="19" t="s">
        <v>712</v>
      </c>
      <c r="IJ110" s="19" t="s">
        <v>611</v>
      </c>
      <c r="IK110" s="19" t="s">
        <v>713</v>
      </c>
      <c r="IL110" s="19" t="s">
        <v>714</v>
      </c>
      <c r="IM110" s="19" t="s">
        <v>715</v>
      </c>
      <c r="IN110" s="19" t="s">
        <v>611</v>
      </c>
      <c r="IO110" s="19" t="s">
        <v>717</v>
      </c>
      <c r="IP110" s="19" t="s">
        <v>611</v>
      </c>
      <c r="IQ110" s="19" t="s">
        <v>718</v>
      </c>
      <c r="IR110" s="19" t="s">
        <v>719</v>
      </c>
      <c r="IS110" s="19" t="s">
        <v>720</v>
      </c>
      <c r="IT110" s="19" t="s">
        <v>611</v>
      </c>
      <c r="IU110" s="19" t="s">
        <v>611</v>
      </c>
      <c r="IV110" s="19" t="s">
        <v>611</v>
      </c>
      <c r="IW110" s="19" t="s">
        <v>713</v>
      </c>
      <c r="IX110" s="19" t="s">
        <v>714</v>
      </c>
      <c r="IY110" s="19" t="s">
        <v>611</v>
      </c>
      <c r="IZ110" s="19" t="s">
        <v>715</v>
      </c>
      <c r="JA110" s="19" t="s">
        <v>611</v>
      </c>
      <c r="JB110" s="19" t="s">
        <v>716</v>
      </c>
      <c r="JC110" s="19" t="s">
        <v>717</v>
      </c>
      <c r="JD110" s="19" t="s">
        <v>611</v>
      </c>
      <c r="JE110" s="19" t="s">
        <v>805</v>
      </c>
      <c r="JF110" s="19" t="s">
        <v>718</v>
      </c>
      <c r="JG110" s="19" t="s">
        <v>719</v>
      </c>
      <c r="JH110" s="19" t="s">
        <v>611</v>
      </c>
      <c r="JI110" s="19" t="s">
        <v>3012</v>
      </c>
      <c r="JJ110" s="18" t="s">
        <v>3013</v>
      </c>
      <c r="JK110" s="18" t="s">
        <v>3014</v>
      </c>
      <c r="JL110" s="19" t="s">
        <v>638</v>
      </c>
      <c r="JM110" s="17">
        <v>1</v>
      </c>
      <c r="JN110" s="19" t="s">
        <v>727</v>
      </c>
      <c r="JO110" s="17">
        <v>0.35</v>
      </c>
      <c r="JP110" s="19" t="s">
        <v>728</v>
      </c>
      <c r="JQ110" s="17">
        <v>0.5</v>
      </c>
      <c r="JR110" s="19" t="s">
        <v>729</v>
      </c>
      <c r="JS110" s="17">
        <v>1.5</v>
      </c>
      <c r="JT110" s="19" t="s">
        <v>611</v>
      </c>
      <c r="JU110" s="19" t="s">
        <v>611</v>
      </c>
      <c r="JW110" s="19" t="s">
        <v>611</v>
      </c>
      <c r="JY110" s="19" t="s">
        <v>611</v>
      </c>
      <c r="KA110" s="19" t="s">
        <v>611</v>
      </c>
      <c r="KC110" s="19" t="s">
        <v>634</v>
      </c>
      <c r="KD110" s="19" t="s">
        <v>611</v>
      </c>
      <c r="KF110" s="19" t="s">
        <v>903</v>
      </c>
      <c r="KG110" s="17">
        <v>2024</v>
      </c>
      <c r="KH110" s="19" t="s">
        <v>611</v>
      </c>
      <c r="KI110" s="19" t="s">
        <v>3015</v>
      </c>
      <c r="KJ110" s="19" t="s">
        <v>611</v>
      </c>
      <c r="KK110" s="19" t="s">
        <v>611</v>
      </c>
      <c r="KL110" s="19" t="s">
        <v>611</v>
      </c>
      <c r="KM110" s="19" t="s">
        <v>611</v>
      </c>
      <c r="KN110" s="19" t="s">
        <v>734</v>
      </c>
      <c r="KO110" s="19" t="s">
        <v>641</v>
      </c>
      <c r="KP110" s="19" t="s">
        <v>735</v>
      </c>
      <c r="KQ110" s="19" t="s">
        <v>611</v>
      </c>
      <c r="KR110" s="19" t="s">
        <v>642</v>
      </c>
      <c r="KS110" s="19" t="s">
        <v>3016</v>
      </c>
      <c r="KT110" s="19" t="s">
        <v>737</v>
      </c>
      <c r="KU110" s="19" t="s">
        <v>3017</v>
      </c>
      <c r="KV110" s="19" t="s">
        <v>739</v>
      </c>
      <c r="KW110" s="19" t="s">
        <v>3018</v>
      </c>
      <c r="KX110" s="19" t="s">
        <v>611</v>
      </c>
      <c r="KY110" s="19" t="s">
        <v>611</v>
      </c>
      <c r="KZ110" s="19" t="s">
        <v>742</v>
      </c>
      <c r="LA110" s="19" t="s">
        <v>3019</v>
      </c>
      <c r="LB110" s="19" t="s">
        <v>744</v>
      </c>
      <c r="LC110" s="19" t="s">
        <v>3020</v>
      </c>
      <c r="LD110" s="19" t="s">
        <v>815</v>
      </c>
      <c r="LE110" s="19" t="s">
        <v>3021</v>
      </c>
      <c r="LF110" s="19" t="s">
        <v>746</v>
      </c>
      <c r="LG110" s="19" t="s">
        <v>3022</v>
      </c>
      <c r="LH110" s="19" t="s">
        <v>748</v>
      </c>
      <c r="LI110" s="19" t="s">
        <v>3023</v>
      </c>
      <c r="LJ110" s="19" t="s">
        <v>611</v>
      </c>
      <c r="LK110" s="19" t="s">
        <v>611</v>
      </c>
      <c r="LL110" s="19" t="s">
        <v>752</v>
      </c>
      <c r="LM110" s="19" t="s">
        <v>3024</v>
      </c>
      <c r="LN110" s="19" t="s">
        <v>754</v>
      </c>
      <c r="LO110" s="19" t="s">
        <v>3025</v>
      </c>
      <c r="LP110" s="19" t="s">
        <v>611</v>
      </c>
      <c r="LQ110" s="19" t="s">
        <v>611</v>
      </c>
      <c r="LR110" s="19" t="s">
        <v>611</v>
      </c>
      <c r="LS110" s="19" t="s">
        <v>611</v>
      </c>
      <c r="LT110" s="19" t="s">
        <v>611</v>
      </c>
      <c r="LU110" s="19" t="s">
        <v>758</v>
      </c>
      <c r="LV110" s="19" t="s">
        <v>759</v>
      </c>
      <c r="LW110" s="19" t="s">
        <v>760</v>
      </c>
      <c r="LX110" s="19" t="s">
        <v>761</v>
      </c>
      <c r="LY110" s="19" t="s">
        <v>762</v>
      </c>
      <c r="LZ110" s="19" t="s">
        <v>763</v>
      </c>
      <c r="MA110" s="19" t="s">
        <v>764</v>
      </c>
      <c r="MB110" s="19" t="s">
        <v>611</v>
      </c>
      <c r="MC110" s="19" t="s">
        <v>766</v>
      </c>
      <c r="MD110" s="19" t="s">
        <v>611</v>
      </c>
      <c r="ME110" s="19" t="s">
        <v>768</v>
      </c>
      <c r="MF110" s="19" t="s">
        <v>769</v>
      </c>
      <c r="MG110" s="19" t="s">
        <v>646</v>
      </c>
      <c r="MH110" s="19" t="s">
        <v>611</v>
      </c>
      <c r="MI110" s="19" t="s">
        <v>611</v>
      </c>
      <c r="MJ110" s="19" t="s">
        <v>3026</v>
      </c>
      <c r="MK110" s="19" t="s">
        <v>611</v>
      </c>
      <c r="ML110" s="19" t="s">
        <v>611</v>
      </c>
      <c r="MM110" s="19" t="s">
        <v>647</v>
      </c>
      <c r="MN110" s="19" t="s">
        <v>611</v>
      </c>
      <c r="MO110" s="19" t="s">
        <v>615</v>
      </c>
      <c r="MP110" s="19" t="s">
        <v>611</v>
      </c>
      <c r="MQ110" s="19" t="s">
        <v>611</v>
      </c>
      <c r="MR110" s="19" t="s">
        <v>611</v>
      </c>
      <c r="MS110" s="19" t="s">
        <v>611</v>
      </c>
      <c r="MT110" s="19" t="s">
        <v>611</v>
      </c>
      <c r="MU110" s="19" t="s">
        <v>611</v>
      </c>
      <c r="MV110" s="19" t="s">
        <v>611</v>
      </c>
      <c r="MW110" s="19" t="s">
        <v>611</v>
      </c>
      <c r="MX110" s="19" t="s">
        <v>615</v>
      </c>
      <c r="MY110" s="19" t="s">
        <v>611</v>
      </c>
      <c r="MZ110" s="19" t="s">
        <v>611</v>
      </c>
      <c r="NA110" s="19" t="s">
        <v>611</v>
      </c>
      <c r="NB110" s="19" t="s">
        <v>611</v>
      </c>
      <c r="NC110" s="19" t="s">
        <v>611</v>
      </c>
      <c r="ND110" s="19" t="s">
        <v>611</v>
      </c>
      <c r="NE110" s="19" t="s">
        <v>611</v>
      </c>
      <c r="NF110" s="19" t="s">
        <v>611</v>
      </c>
      <c r="NG110" s="19" t="s">
        <v>611</v>
      </c>
      <c r="NH110" s="19" t="s">
        <v>611</v>
      </c>
      <c r="NI110" s="19" t="s">
        <v>774</v>
      </c>
      <c r="NJ110" s="19" t="s">
        <v>775</v>
      </c>
      <c r="NK110" s="19" t="s">
        <v>776</v>
      </c>
      <c r="NL110" s="19" t="s">
        <v>611</v>
      </c>
      <c r="NM110" s="19" t="s">
        <v>611</v>
      </c>
      <c r="NN110" s="19" t="s">
        <v>611</v>
      </c>
      <c r="NO110" s="19" t="s">
        <v>3027</v>
      </c>
      <c r="NP110" s="18">
        <f t="shared" si="54"/>
        <v>460000</v>
      </c>
      <c r="NQ110" s="18">
        <f t="shared" si="55"/>
        <v>375310</v>
      </c>
      <c r="NR110" s="18">
        <f>SUM(OD110,QD110)</f>
        <v>233100</v>
      </c>
      <c r="NS110" s="18">
        <f>SUM(OE110,QE110)</f>
        <v>245000</v>
      </c>
      <c r="NT110" s="18">
        <f>SUM(OF110,QF110)</f>
        <v>112000</v>
      </c>
      <c r="NU110" s="18">
        <f>SUM(OG110,QG110)</f>
        <v>245210</v>
      </c>
      <c r="NY110" s="17">
        <v>10000</v>
      </c>
      <c r="OB110" s="17">
        <v>50000</v>
      </c>
      <c r="OD110" s="18">
        <f t="shared" si="56"/>
        <v>205000</v>
      </c>
      <c r="OE110" s="18">
        <f>SUM(OR110,OS110,OT110,OU110,OV110,OW110,OX110,OY110,OZ110,PA110,PB110,PC110,PD110,PE110)</f>
        <v>175000</v>
      </c>
      <c r="OF110" s="18">
        <f>SUM(NW110,NX110,NY110,NZ110,OA110,OB110,OC110,OI110,PF110,PG110,PH110,PI110,PJ110,PK110,PM110)</f>
        <v>80000</v>
      </c>
      <c r="OG110" s="18">
        <f t="shared" si="57"/>
        <v>0</v>
      </c>
      <c r="OH110" s="19" t="s">
        <v>3028</v>
      </c>
      <c r="OI110" s="18">
        <v>20000</v>
      </c>
      <c r="OM110" s="17">
        <v>205000</v>
      </c>
      <c r="OQ110" s="19" t="s">
        <v>611</v>
      </c>
      <c r="PA110" s="17">
        <v>100000</v>
      </c>
      <c r="PB110" s="17">
        <v>75000</v>
      </c>
      <c r="PE110" s="19" t="s">
        <v>611</v>
      </c>
      <c r="PL110" s="19" t="s">
        <v>611</v>
      </c>
      <c r="PM110" s="19" t="s">
        <v>611</v>
      </c>
      <c r="PX110" s="19" t="s">
        <v>611</v>
      </c>
      <c r="PY110" s="19" t="s">
        <v>611</v>
      </c>
      <c r="PZ110" s="17">
        <v>7000</v>
      </c>
      <c r="QD110" s="18">
        <f t="shared" si="58"/>
        <v>28100</v>
      </c>
      <c r="QE110" s="18">
        <f t="shared" si="59"/>
        <v>70000</v>
      </c>
      <c r="QF110" s="18">
        <f t="shared" si="60"/>
        <v>32000</v>
      </c>
      <c r="QG110" s="18">
        <f t="shared" si="61"/>
        <v>245210</v>
      </c>
      <c r="QI110" s="19"/>
      <c r="QL110" s="17">
        <v>10100</v>
      </c>
      <c r="QP110" s="19" t="s">
        <v>3029</v>
      </c>
      <c r="QQ110" s="17">
        <v>18000</v>
      </c>
      <c r="RG110" s="17">
        <v>70000</v>
      </c>
      <c r="RN110" s="19" t="s">
        <v>611</v>
      </c>
      <c r="RO110" s="19" t="s">
        <v>611</v>
      </c>
      <c r="RP110" s="19" t="s">
        <v>611</v>
      </c>
      <c r="RU110" s="19" t="s">
        <v>3030</v>
      </c>
      <c r="RV110" s="17">
        <v>25000</v>
      </c>
      <c r="SE110" s="19" t="s">
        <v>611</v>
      </c>
      <c r="SF110" s="19" t="s">
        <v>611</v>
      </c>
      <c r="SI110" s="17">
        <v>100000</v>
      </c>
      <c r="SS110" s="19" t="s">
        <v>3031</v>
      </c>
      <c r="ST110" s="17">
        <v>145210</v>
      </c>
      <c r="SU110" s="19" t="s">
        <v>611</v>
      </c>
      <c r="SV110" s="19" t="s">
        <v>611</v>
      </c>
      <c r="SW110" s="19" t="s">
        <v>3032</v>
      </c>
      <c r="SX110" s="18">
        <f t="shared" si="62"/>
        <v>162721.77000000002</v>
      </c>
      <c r="SY110" s="18">
        <f t="shared" si="63"/>
        <v>407442.23</v>
      </c>
      <c r="SZ110" s="19" t="s">
        <v>611</v>
      </c>
      <c r="TB110" s="17">
        <v>2760</v>
      </c>
      <c r="TH110" s="18">
        <f t="shared" si="64"/>
        <v>142728.32000000001</v>
      </c>
      <c r="TI110" s="18">
        <f t="shared" si="65"/>
        <v>17233.45</v>
      </c>
      <c r="TJ110" s="18">
        <f t="shared" si="66"/>
        <v>2760</v>
      </c>
      <c r="TK110" s="18">
        <f t="shared" si="67"/>
        <v>0</v>
      </c>
      <c r="TL110" s="19" t="s">
        <v>611</v>
      </c>
      <c r="TM110" s="19" t="s">
        <v>611</v>
      </c>
      <c r="TQ110" s="17">
        <v>23128.32</v>
      </c>
      <c r="TT110" s="19" t="s">
        <v>3033</v>
      </c>
      <c r="TU110" s="18">
        <v>119600</v>
      </c>
      <c r="UE110" s="17">
        <v>17233.45</v>
      </c>
      <c r="UI110" s="19" t="s">
        <v>611</v>
      </c>
      <c r="UJ110" s="19" t="s">
        <v>611</v>
      </c>
      <c r="UQ110" s="19" t="s">
        <v>611</v>
      </c>
      <c r="UR110" s="19" t="s">
        <v>611</v>
      </c>
      <c r="VC110" s="19" t="s">
        <v>611</v>
      </c>
      <c r="VD110" s="19" t="s">
        <v>611</v>
      </c>
      <c r="VE110" s="17">
        <v>178630.96</v>
      </c>
      <c r="VI110" s="18">
        <f t="shared" si="68"/>
        <v>228811.26999999996</v>
      </c>
      <c r="VJ110" s="18">
        <f t="shared" si="69"/>
        <v>0</v>
      </c>
      <c r="VK110" s="18">
        <f t="shared" si="70"/>
        <v>178630.96</v>
      </c>
      <c r="VL110" s="18">
        <f t="shared" si="71"/>
        <v>0</v>
      </c>
      <c r="VN110" s="19" t="s">
        <v>611</v>
      </c>
      <c r="VO110" s="19" t="s">
        <v>611</v>
      </c>
      <c r="VP110" s="17">
        <v>81320.789999999994</v>
      </c>
      <c r="VQ110" s="17">
        <v>5337.15</v>
      </c>
      <c r="VU110" s="19" t="s">
        <v>3034</v>
      </c>
      <c r="VV110" s="17">
        <v>142153.32999999999</v>
      </c>
      <c r="WS110" s="19" t="s">
        <v>611</v>
      </c>
      <c r="WT110" s="19" t="s">
        <v>611</v>
      </c>
      <c r="WU110" s="19" t="s">
        <v>611</v>
      </c>
      <c r="WZ110" s="19" t="s">
        <v>611</v>
      </c>
      <c r="XA110" s="19" t="s">
        <v>611</v>
      </c>
      <c r="XJ110" s="19" t="s">
        <v>611</v>
      </c>
      <c r="XK110" s="19" t="s">
        <v>611</v>
      </c>
      <c r="XX110" s="19" t="s">
        <v>611</v>
      </c>
      <c r="XY110" s="19" t="s">
        <v>611</v>
      </c>
      <c r="XZ110" s="19" t="s">
        <v>3035</v>
      </c>
      <c r="YA110" s="17">
        <v>0</v>
      </c>
      <c r="YB110" s="19" t="s">
        <v>636</v>
      </c>
      <c r="YC110" s="19" t="s">
        <v>3036</v>
      </c>
      <c r="YD110" s="19" t="s">
        <v>610</v>
      </c>
    </row>
    <row r="111" spans="1:654" ht="15" customHeight="1">
      <c r="A111" s="17">
        <v>2024</v>
      </c>
      <c r="B111" s="17">
        <v>300</v>
      </c>
      <c r="C111" s="19" t="s">
        <v>3037</v>
      </c>
      <c r="D111" s="17">
        <v>1</v>
      </c>
      <c r="E111" s="19" t="s">
        <v>610</v>
      </c>
      <c r="F111" s="19" t="s">
        <v>611</v>
      </c>
      <c r="G111" s="22"/>
      <c r="H111" s="19" t="s">
        <v>611</v>
      </c>
      <c r="I111" s="22"/>
      <c r="J111" s="19" t="s">
        <v>611</v>
      </c>
      <c r="K111" s="22"/>
      <c r="L111" s="19" t="s">
        <v>611</v>
      </c>
      <c r="M111" s="22"/>
      <c r="N111" s="19" t="s">
        <v>611</v>
      </c>
      <c r="O111" s="22"/>
      <c r="P111" s="19" t="s">
        <v>611</v>
      </c>
      <c r="Q111" s="22"/>
      <c r="R111" s="19" t="s">
        <v>611</v>
      </c>
      <c r="S111" s="19"/>
      <c r="T111" s="22" t="s">
        <v>612</v>
      </c>
      <c r="U111" s="19" t="s">
        <v>611</v>
      </c>
      <c r="V111" s="19" t="s">
        <v>611</v>
      </c>
      <c r="W111" s="19" t="s">
        <v>655</v>
      </c>
      <c r="X111" s="19" t="s">
        <v>611</v>
      </c>
      <c r="Y111" s="19" t="s">
        <v>611</v>
      </c>
      <c r="Z111" s="19" t="s">
        <v>610</v>
      </c>
      <c r="AA111" s="19" t="s">
        <v>611</v>
      </c>
      <c r="AB111" s="22"/>
      <c r="AC111" s="19" t="s">
        <v>611</v>
      </c>
      <c r="AD111" s="22"/>
      <c r="AE111" s="19" t="s">
        <v>611</v>
      </c>
      <c r="AF111" s="22"/>
      <c r="AG111" s="19" t="s">
        <v>611</v>
      </c>
      <c r="AH111" s="22"/>
      <c r="AI111" s="19" t="s">
        <v>611</v>
      </c>
      <c r="AJ111" s="22"/>
      <c r="AK111" s="19" t="s">
        <v>611</v>
      </c>
      <c r="AL111" s="22"/>
      <c r="AM111" s="19" t="s">
        <v>611</v>
      </c>
      <c r="AN111" s="22"/>
      <c r="AO111" s="22" t="s">
        <v>612</v>
      </c>
      <c r="AP111" s="19" t="s">
        <v>611</v>
      </c>
      <c r="AQ111" s="19" t="s">
        <v>611</v>
      </c>
      <c r="AR111" s="19" t="s">
        <v>655</v>
      </c>
      <c r="AS111" s="19" t="s">
        <v>611</v>
      </c>
      <c r="AT111" s="19" t="s">
        <v>611</v>
      </c>
      <c r="AU111" s="18" t="s">
        <v>610</v>
      </c>
      <c r="AV111" s="19" t="s">
        <v>617</v>
      </c>
      <c r="AW111" s="19" t="s">
        <v>618</v>
      </c>
      <c r="AX111" s="19" t="s">
        <v>659</v>
      </c>
      <c r="AY111" s="19" t="s">
        <v>611</v>
      </c>
      <c r="AZ111" s="19" t="s">
        <v>611</v>
      </c>
      <c r="BA111" s="19" t="s">
        <v>611</v>
      </c>
      <c r="BB111" s="19" t="s">
        <v>611</v>
      </c>
      <c r="BC111" s="19" t="s">
        <v>610</v>
      </c>
      <c r="BD111" s="19" t="s">
        <v>611</v>
      </c>
      <c r="BI111" s="19" t="s">
        <v>611</v>
      </c>
      <c r="BL111" s="19" t="s">
        <v>611</v>
      </c>
      <c r="BM111" s="19" t="s">
        <v>611</v>
      </c>
      <c r="BN111" s="19" t="s">
        <v>611</v>
      </c>
      <c r="BO111" s="19" t="s">
        <v>611</v>
      </c>
      <c r="BP111" s="19" t="s">
        <v>611</v>
      </c>
      <c r="BQ111" s="19" t="s">
        <v>611</v>
      </c>
      <c r="BR111" s="19" t="s">
        <v>847</v>
      </c>
      <c r="BS111" s="19" t="s">
        <v>611</v>
      </c>
      <c r="BT111" s="19" t="s">
        <v>610</v>
      </c>
      <c r="BY111" s="19" t="s">
        <v>611</v>
      </c>
      <c r="BZ111" s="19" t="s">
        <v>611</v>
      </c>
      <c r="CA111" s="19" t="s">
        <v>611</v>
      </c>
      <c r="CB111" s="19" t="s">
        <v>611</v>
      </c>
      <c r="CC111" s="19" t="s">
        <v>611</v>
      </c>
      <c r="CD111" s="19" t="s">
        <v>611</v>
      </c>
      <c r="CE111" s="19" t="s">
        <v>611</v>
      </c>
      <c r="CF111" s="19" t="s">
        <v>611</v>
      </c>
      <c r="CG111" s="19" t="s">
        <v>611</v>
      </c>
      <c r="CH111" s="19" t="s">
        <v>611</v>
      </c>
      <c r="CI111" s="19" t="s">
        <v>611</v>
      </c>
      <c r="CJ111" s="19" t="s">
        <v>611</v>
      </c>
      <c r="CK111" s="19" t="s">
        <v>611</v>
      </c>
      <c r="CL111" s="19" t="s">
        <v>611</v>
      </c>
      <c r="CM111" s="19" t="s">
        <v>611</v>
      </c>
      <c r="CN111" s="19" t="s">
        <v>611</v>
      </c>
      <c r="CO111" s="19" t="s">
        <v>663</v>
      </c>
      <c r="CP111" s="19" t="s">
        <v>611</v>
      </c>
      <c r="CQ111" s="19" t="s">
        <v>611</v>
      </c>
      <c r="CR111" s="19" t="s">
        <v>611</v>
      </c>
      <c r="CS111" s="19" t="s">
        <v>611</v>
      </c>
      <c r="CT111" s="19" t="s">
        <v>615</v>
      </c>
      <c r="CU111" s="19" t="s">
        <v>1482</v>
      </c>
      <c r="CV111" s="17">
        <v>6891.88</v>
      </c>
      <c r="CW111" s="17">
        <v>799.85</v>
      </c>
      <c r="CX111" s="17">
        <v>520.53</v>
      </c>
      <c r="CY111" s="19" t="s">
        <v>611</v>
      </c>
      <c r="CZ111" s="19" t="s">
        <v>611</v>
      </c>
      <c r="DA111" s="19" t="s">
        <v>611</v>
      </c>
      <c r="DB111" s="19" t="s">
        <v>611</v>
      </c>
      <c r="DC111" s="19" t="s">
        <v>1262</v>
      </c>
      <c r="DD111" s="19" t="s">
        <v>611</v>
      </c>
      <c r="DE111" s="19" t="s">
        <v>611</v>
      </c>
      <c r="DF111" s="19" t="s">
        <v>611</v>
      </c>
      <c r="DG111" s="19" t="s">
        <v>611</v>
      </c>
      <c r="DL111" s="17">
        <v>0</v>
      </c>
      <c r="DM111" s="17">
        <v>0</v>
      </c>
      <c r="DN111" s="17">
        <v>0</v>
      </c>
      <c r="DO111" s="17">
        <v>0</v>
      </c>
      <c r="DP111" s="17">
        <v>0</v>
      </c>
      <c r="DQ111" s="17">
        <v>0</v>
      </c>
      <c r="DR111" s="19" t="s">
        <v>3038</v>
      </c>
      <c r="DS111" s="19" t="s">
        <v>610</v>
      </c>
      <c r="DT111" s="19" t="s">
        <v>610</v>
      </c>
      <c r="DU111" s="19" t="s">
        <v>610</v>
      </c>
      <c r="DV111" s="19" t="s">
        <v>610</v>
      </c>
      <c r="DW111" s="19" t="s">
        <v>610</v>
      </c>
      <c r="DX111" s="19" t="s">
        <v>611</v>
      </c>
      <c r="DY111" s="19" t="s">
        <v>611</v>
      </c>
      <c r="DZ111" s="19" t="s">
        <v>611</v>
      </c>
      <c r="EA111" s="19" t="s">
        <v>791</v>
      </c>
      <c r="EB111" s="19" t="s">
        <v>611</v>
      </c>
      <c r="EC111" s="19" t="s">
        <v>667</v>
      </c>
      <c r="ED111" s="19" t="s">
        <v>668</v>
      </c>
      <c r="EE111" s="19" t="s">
        <v>611</v>
      </c>
      <c r="EF111" s="19" t="s">
        <v>611</v>
      </c>
      <c r="EG111" s="19" t="s">
        <v>3039</v>
      </c>
      <c r="EH111" s="19" t="s">
        <v>611</v>
      </c>
      <c r="EI111" s="19" t="s">
        <v>672</v>
      </c>
      <c r="EJ111" s="19" t="s">
        <v>611</v>
      </c>
      <c r="EK111" s="19" t="s">
        <v>611</v>
      </c>
      <c r="EL111" s="19" t="s">
        <v>611</v>
      </c>
      <c r="EM111" s="19" t="s">
        <v>611</v>
      </c>
      <c r="EN111" s="19" t="s">
        <v>611</v>
      </c>
      <c r="EO111" s="19" t="s">
        <v>611</v>
      </c>
      <c r="EP111" s="19" t="s">
        <v>611</v>
      </c>
      <c r="EQ111" s="19" t="s">
        <v>611</v>
      </c>
      <c r="ER111" s="19" t="s">
        <v>611</v>
      </c>
      <c r="ES111" s="19" t="s">
        <v>611</v>
      </c>
      <c r="ET111" s="19" t="s">
        <v>611</v>
      </c>
      <c r="EU111" s="19" t="s">
        <v>611</v>
      </c>
      <c r="EV111" s="19" t="s">
        <v>611</v>
      </c>
      <c r="EW111" s="19" t="s">
        <v>611</v>
      </c>
      <c r="EX111" s="19" t="s">
        <v>611</v>
      </c>
      <c r="EY111" s="19" t="s">
        <v>611</v>
      </c>
      <c r="EZ111" s="19" t="s">
        <v>611</v>
      </c>
      <c r="FA111" s="19" t="s">
        <v>611</v>
      </c>
      <c r="FB111" s="19" t="s">
        <v>611</v>
      </c>
      <c r="FC111" s="19" t="s">
        <v>3040</v>
      </c>
      <c r="FD111" s="19" t="s">
        <v>611</v>
      </c>
      <c r="FE111" s="19" t="s">
        <v>611</v>
      </c>
      <c r="FF111" s="19" t="s">
        <v>611</v>
      </c>
      <c r="FG111" s="19" t="s">
        <v>611</v>
      </c>
      <c r="FH111" s="19" t="s">
        <v>611</v>
      </c>
      <c r="FI111" s="19" t="s">
        <v>611</v>
      </c>
      <c r="FJ111" s="19" t="s">
        <v>3041</v>
      </c>
      <c r="FK111" s="18" t="s">
        <v>872</v>
      </c>
      <c r="FL111" s="18" t="s">
        <v>3040</v>
      </c>
      <c r="FM111" s="19" t="s">
        <v>2174</v>
      </c>
      <c r="FN111" s="19" t="s">
        <v>672</v>
      </c>
      <c r="FO111" s="19" t="s">
        <v>611</v>
      </c>
      <c r="FP111" s="19" t="s">
        <v>611</v>
      </c>
      <c r="FQ111" s="19" t="s">
        <v>611</v>
      </c>
      <c r="FR111" s="19" t="s">
        <v>611</v>
      </c>
      <c r="FS111" s="19" t="s">
        <v>611</v>
      </c>
      <c r="FT111" s="19" t="s">
        <v>611</v>
      </c>
      <c r="FU111" s="19" t="s">
        <v>611</v>
      </c>
      <c r="FV111" s="19" t="s">
        <v>611</v>
      </c>
      <c r="FW111" s="19" t="s">
        <v>611</v>
      </c>
      <c r="FX111" s="19" t="s">
        <v>611</v>
      </c>
      <c r="FY111" s="19" t="s">
        <v>611</v>
      </c>
      <c r="FZ111" s="19" t="s">
        <v>631</v>
      </c>
      <c r="GA111" s="19" t="s">
        <v>677</v>
      </c>
      <c r="GB111" s="19" t="s">
        <v>611</v>
      </c>
      <c r="GC111" s="19" t="s">
        <v>3042</v>
      </c>
      <c r="GD111" s="19" t="s">
        <v>611</v>
      </c>
      <c r="GE111" s="19" t="s">
        <v>611</v>
      </c>
      <c r="GF111" s="19" t="s">
        <v>611</v>
      </c>
      <c r="GG111" s="19" t="s">
        <v>611</v>
      </c>
      <c r="GH111" s="19" t="s">
        <v>611</v>
      </c>
      <c r="GI111" s="19" t="s">
        <v>611</v>
      </c>
      <c r="GJ111" s="19" t="s">
        <v>611</v>
      </c>
      <c r="GK111" s="19" t="s">
        <v>683</v>
      </c>
      <c r="GL111" s="19" t="s">
        <v>611</v>
      </c>
      <c r="GM111" s="19" t="s">
        <v>630</v>
      </c>
      <c r="GN111" s="19" t="s">
        <v>611</v>
      </c>
      <c r="GO111" s="19" t="s">
        <v>611</v>
      </c>
      <c r="GP111" s="19" t="s">
        <v>611</v>
      </c>
      <c r="GQ111" s="19" t="s">
        <v>611</v>
      </c>
      <c r="GR111" s="19" t="s">
        <v>611</v>
      </c>
      <c r="GS111" s="19" t="s">
        <v>611</v>
      </c>
      <c r="GT111" s="19" t="s">
        <v>611</v>
      </c>
      <c r="GU111" s="19" t="s">
        <v>611</v>
      </c>
      <c r="GV111" s="19" t="s">
        <v>611</v>
      </c>
      <c r="GW111" s="19" t="s">
        <v>611</v>
      </c>
      <c r="GX111" s="19" t="s">
        <v>611</v>
      </c>
      <c r="GY111" s="19" t="s">
        <v>611</v>
      </c>
      <c r="GZ111" s="19" t="s">
        <v>3042</v>
      </c>
      <c r="HA111" s="19" t="s">
        <v>3043</v>
      </c>
      <c r="HB111" s="18" t="s">
        <v>3044</v>
      </c>
      <c r="HC111" s="18" t="s">
        <v>3045</v>
      </c>
      <c r="HD111" s="19" t="s">
        <v>611</v>
      </c>
      <c r="HE111" s="19" t="s">
        <v>611</v>
      </c>
      <c r="HF111" s="19" t="s">
        <v>634</v>
      </c>
      <c r="HG111" s="19" t="s">
        <v>611</v>
      </c>
      <c r="HH111" s="19" t="s">
        <v>611</v>
      </c>
      <c r="HI111" s="19" t="s">
        <v>611</v>
      </c>
      <c r="HJ111" s="19" t="s">
        <v>611</v>
      </c>
      <c r="HK111" s="19" t="s">
        <v>611</v>
      </c>
      <c r="HL111" s="19" t="s">
        <v>611</v>
      </c>
      <c r="HM111" s="19" t="s">
        <v>611</v>
      </c>
      <c r="HN111" s="19" t="s">
        <v>611</v>
      </c>
      <c r="HO111" s="19" t="s">
        <v>611</v>
      </c>
      <c r="HP111" s="19" t="s">
        <v>611</v>
      </c>
      <c r="HQ111" s="19" t="s">
        <v>611</v>
      </c>
      <c r="HR111" s="19" t="s">
        <v>611</v>
      </c>
      <c r="HS111" s="19" t="s">
        <v>611</v>
      </c>
      <c r="HT111" s="19" t="s">
        <v>611</v>
      </c>
      <c r="HU111" s="19" t="s">
        <v>611</v>
      </c>
      <c r="HV111" s="19" t="s">
        <v>611</v>
      </c>
      <c r="HW111" s="19" t="s">
        <v>611</v>
      </c>
      <c r="HX111" s="19" t="s">
        <v>611</v>
      </c>
      <c r="HY111" s="19" t="s">
        <v>611</v>
      </c>
      <c r="HZ111" s="19" t="s">
        <v>611</v>
      </c>
      <c r="IA111" s="19" t="s">
        <v>611</v>
      </c>
      <c r="IB111" s="18" t="s">
        <v>635</v>
      </c>
      <c r="IC111" s="18" t="s">
        <v>634</v>
      </c>
      <c r="ID111" s="19" t="s">
        <v>636</v>
      </c>
      <c r="IE111" s="19" t="s">
        <v>2174</v>
      </c>
      <c r="IF111" s="19" t="s">
        <v>672</v>
      </c>
      <c r="IG111" s="19" t="s">
        <v>611</v>
      </c>
      <c r="IH111" s="18" t="str">
        <f>CONCATENATE(IJ111,II111)</f>
        <v>Undertaking or completing a risk assessment at the asset or project level.</v>
      </c>
      <c r="II111" s="19" t="s">
        <v>712</v>
      </c>
      <c r="IJ111" s="19" t="s">
        <v>611</v>
      </c>
      <c r="IK111" s="19" t="s">
        <v>713</v>
      </c>
      <c r="IL111" s="19" t="s">
        <v>611</v>
      </c>
      <c r="IM111" s="19" t="s">
        <v>715</v>
      </c>
      <c r="IN111" s="19" t="s">
        <v>716</v>
      </c>
      <c r="IO111" s="19" t="s">
        <v>611</v>
      </c>
      <c r="IP111" s="19" t="s">
        <v>611</v>
      </c>
      <c r="IQ111" s="19" t="s">
        <v>611</v>
      </c>
      <c r="IR111" s="19" t="s">
        <v>611</v>
      </c>
      <c r="IS111" s="19" t="s">
        <v>611</v>
      </c>
      <c r="IT111" s="19" t="s">
        <v>611</v>
      </c>
      <c r="IU111" s="19" t="s">
        <v>611</v>
      </c>
      <c r="IV111" s="19" t="s">
        <v>611</v>
      </c>
      <c r="IW111" s="19" t="s">
        <v>611</v>
      </c>
      <c r="IX111" s="19" t="s">
        <v>611</v>
      </c>
      <c r="IY111" s="19" t="s">
        <v>611</v>
      </c>
      <c r="IZ111" s="19" t="s">
        <v>611</v>
      </c>
      <c r="JA111" s="19" t="s">
        <v>723</v>
      </c>
      <c r="JB111" s="19" t="s">
        <v>611</v>
      </c>
      <c r="JC111" s="19" t="s">
        <v>611</v>
      </c>
      <c r="JD111" s="19" t="s">
        <v>611</v>
      </c>
      <c r="JE111" s="19" t="s">
        <v>611</v>
      </c>
      <c r="JF111" s="19" t="s">
        <v>611</v>
      </c>
      <c r="JG111" s="19" t="s">
        <v>611</v>
      </c>
      <c r="JH111" s="19" t="s">
        <v>3046</v>
      </c>
      <c r="JI111" s="19" t="s">
        <v>3047</v>
      </c>
      <c r="JJ111" s="18" t="s">
        <v>3048</v>
      </c>
      <c r="JK111" s="18" t="s">
        <v>3049</v>
      </c>
      <c r="JL111" s="19" t="s">
        <v>638</v>
      </c>
      <c r="JM111" s="17">
        <v>0.2</v>
      </c>
      <c r="JN111" s="19" t="s">
        <v>611</v>
      </c>
      <c r="JP111" s="19" t="s">
        <v>728</v>
      </c>
      <c r="JQ111" s="17">
        <v>0.2</v>
      </c>
      <c r="JR111" s="19" t="s">
        <v>611</v>
      </c>
      <c r="JT111" s="19" t="s">
        <v>611</v>
      </c>
      <c r="JU111" s="19" t="s">
        <v>611</v>
      </c>
      <c r="JW111" s="19" t="s">
        <v>611</v>
      </c>
      <c r="JY111" s="19" t="s">
        <v>611</v>
      </c>
      <c r="KA111" s="19" t="s">
        <v>611</v>
      </c>
      <c r="KC111" s="19" t="s">
        <v>634</v>
      </c>
      <c r="KD111" s="19" t="s">
        <v>611</v>
      </c>
      <c r="KF111" s="19" t="s">
        <v>611</v>
      </c>
      <c r="KH111" s="19" t="s">
        <v>610</v>
      </c>
      <c r="KI111" s="19" t="s">
        <v>3050</v>
      </c>
      <c r="KJ111" s="19" t="s">
        <v>733</v>
      </c>
      <c r="KK111" s="19" t="s">
        <v>611</v>
      </c>
      <c r="KL111" s="19" t="s">
        <v>611</v>
      </c>
      <c r="KM111" s="19" t="s">
        <v>611</v>
      </c>
      <c r="KN111" s="19" t="s">
        <v>734</v>
      </c>
      <c r="KO111" s="19" t="s">
        <v>641</v>
      </c>
      <c r="KP111" s="19" t="s">
        <v>735</v>
      </c>
      <c r="KQ111" s="19" t="s">
        <v>611</v>
      </c>
      <c r="KR111" s="19" t="s">
        <v>642</v>
      </c>
      <c r="KS111" s="19" t="s">
        <v>3051</v>
      </c>
      <c r="KT111" s="19" t="s">
        <v>737</v>
      </c>
      <c r="KU111" s="19" t="s">
        <v>3051</v>
      </c>
      <c r="KV111" s="19" t="s">
        <v>611</v>
      </c>
      <c r="KW111" s="19" t="s">
        <v>611</v>
      </c>
      <c r="KX111" s="19" t="s">
        <v>611</v>
      </c>
      <c r="KY111" s="19" t="s">
        <v>611</v>
      </c>
      <c r="KZ111" s="19" t="s">
        <v>742</v>
      </c>
      <c r="LA111" s="19" t="s">
        <v>637</v>
      </c>
      <c r="LB111" s="19" t="s">
        <v>744</v>
      </c>
      <c r="LC111" s="19" t="s">
        <v>637</v>
      </c>
      <c r="LD111" s="19" t="s">
        <v>815</v>
      </c>
      <c r="LE111" s="19" t="s">
        <v>637</v>
      </c>
      <c r="LF111" s="19" t="s">
        <v>746</v>
      </c>
      <c r="LG111" s="19" t="s">
        <v>637</v>
      </c>
      <c r="LH111" s="19" t="s">
        <v>748</v>
      </c>
      <c r="LI111" s="19" t="s">
        <v>637</v>
      </c>
      <c r="LJ111" s="19" t="s">
        <v>750</v>
      </c>
      <c r="LK111" s="19" t="s">
        <v>637</v>
      </c>
      <c r="LL111" s="19" t="s">
        <v>752</v>
      </c>
      <c r="LM111" s="19" t="s">
        <v>637</v>
      </c>
      <c r="LN111" s="19" t="s">
        <v>754</v>
      </c>
      <c r="LO111" s="19" t="s">
        <v>637</v>
      </c>
      <c r="LP111" s="19" t="s">
        <v>756</v>
      </c>
      <c r="LQ111" s="19" t="s">
        <v>637</v>
      </c>
      <c r="LR111" s="19" t="s">
        <v>611</v>
      </c>
      <c r="LS111" s="19" t="s">
        <v>611</v>
      </c>
      <c r="LT111" s="19" t="s">
        <v>611</v>
      </c>
      <c r="LU111" s="19" t="s">
        <v>758</v>
      </c>
      <c r="LV111" s="19" t="s">
        <v>759</v>
      </c>
      <c r="LW111" s="19" t="s">
        <v>760</v>
      </c>
      <c r="LX111" s="19" t="s">
        <v>761</v>
      </c>
      <c r="LY111" s="19" t="s">
        <v>762</v>
      </c>
      <c r="LZ111" s="19" t="s">
        <v>763</v>
      </c>
      <c r="MA111" s="19" t="s">
        <v>611</v>
      </c>
      <c r="MB111" s="19" t="s">
        <v>765</v>
      </c>
      <c r="MC111" s="19" t="s">
        <v>766</v>
      </c>
      <c r="MD111" s="19" t="s">
        <v>767</v>
      </c>
      <c r="ME111" s="19" t="s">
        <v>611</v>
      </c>
      <c r="MF111" s="19" t="s">
        <v>769</v>
      </c>
      <c r="MG111" s="19" t="s">
        <v>646</v>
      </c>
      <c r="MH111" s="19" t="s">
        <v>611</v>
      </c>
      <c r="MI111" s="19" t="s">
        <v>611</v>
      </c>
      <c r="MJ111" s="19" t="s">
        <v>3052</v>
      </c>
      <c r="MK111" s="19" t="s">
        <v>771</v>
      </c>
      <c r="ML111" s="19" t="s">
        <v>772</v>
      </c>
      <c r="MM111" s="19" t="s">
        <v>647</v>
      </c>
      <c r="MN111" s="19" t="s">
        <v>611</v>
      </c>
      <c r="MO111" s="19" t="s">
        <v>611</v>
      </c>
      <c r="MP111" s="19" t="s">
        <v>610</v>
      </c>
      <c r="MQ111" s="19" t="s">
        <v>611</v>
      </c>
      <c r="MR111" s="19" t="s">
        <v>611</v>
      </c>
      <c r="MS111" s="19" t="s">
        <v>882</v>
      </c>
      <c r="MT111" s="19" t="s">
        <v>648</v>
      </c>
      <c r="MU111" s="19" t="s">
        <v>883</v>
      </c>
      <c r="MV111" s="19" t="s">
        <v>611</v>
      </c>
      <c r="MW111" s="19" t="s">
        <v>611</v>
      </c>
      <c r="MX111" s="19" t="s">
        <v>611</v>
      </c>
      <c r="MY111" s="19" t="s">
        <v>611</v>
      </c>
      <c r="MZ111" s="19" t="s">
        <v>611</v>
      </c>
      <c r="NA111" s="19" t="s">
        <v>611</v>
      </c>
      <c r="NB111" s="19" t="s">
        <v>611</v>
      </c>
      <c r="NC111" s="19" t="s">
        <v>611</v>
      </c>
      <c r="ND111" s="19" t="s">
        <v>611</v>
      </c>
      <c r="NE111" s="19" t="s">
        <v>611</v>
      </c>
      <c r="NF111" s="19" t="s">
        <v>611</v>
      </c>
      <c r="NG111" s="19" t="s">
        <v>611</v>
      </c>
      <c r="NH111" s="19" t="s">
        <v>611</v>
      </c>
      <c r="NI111" s="19" t="s">
        <v>774</v>
      </c>
      <c r="NJ111" s="19" t="s">
        <v>775</v>
      </c>
      <c r="NK111" s="19" t="s">
        <v>776</v>
      </c>
      <c r="NL111" s="19" t="s">
        <v>611</v>
      </c>
      <c r="NM111" s="19" t="s">
        <v>611</v>
      </c>
      <c r="NN111" s="19" t="s">
        <v>611</v>
      </c>
      <c r="NO111" s="19" t="s">
        <v>611</v>
      </c>
      <c r="NP111" s="18">
        <f t="shared" si="54"/>
        <v>63665.95</v>
      </c>
      <c r="NQ111" s="18">
        <f t="shared" si="55"/>
        <v>15716.93</v>
      </c>
      <c r="NR111" s="18">
        <f>SUM(OD111,QD111)</f>
        <v>0</v>
      </c>
      <c r="NS111" s="18">
        <f>SUM(OE111,QE111)</f>
        <v>3750</v>
      </c>
      <c r="NT111" s="18">
        <f>SUM(OF111,QF111)</f>
        <v>75632.88</v>
      </c>
      <c r="NU111" s="18">
        <f>SUM(OG111,QG111)</f>
        <v>0</v>
      </c>
      <c r="NV111" s="17">
        <v>158193.12</v>
      </c>
      <c r="NX111" s="19" t="s">
        <v>611</v>
      </c>
      <c r="OB111" s="19" t="s">
        <v>611</v>
      </c>
      <c r="OC111" s="17">
        <v>8311</v>
      </c>
      <c r="OD111" s="18">
        <f t="shared" si="56"/>
        <v>0</v>
      </c>
      <c r="OE111" s="18">
        <f>SUM(OR111,OS111,OT111,OU111,OV111,OW111,OX111,OY111,OZ111,PA111,PB111,PC111,PD111,PE111)</f>
        <v>3750</v>
      </c>
      <c r="OF111" s="18">
        <f>SUM(NW111,NX111,NY111,NZ111,OA111,OB111,OC111,OI111,PF111,PG111,PH111,PI111,PJ111,PK111,PM111)</f>
        <v>59915.95</v>
      </c>
      <c r="OG111" s="18">
        <f t="shared" si="57"/>
        <v>0</v>
      </c>
      <c r="OH111" s="19" t="s">
        <v>3053</v>
      </c>
      <c r="OI111" s="18">
        <v>51604.95</v>
      </c>
      <c r="OK111" s="19" t="s">
        <v>611</v>
      </c>
      <c r="OO111" s="19"/>
      <c r="OQ111" s="19" t="s">
        <v>611</v>
      </c>
      <c r="OS111" s="19" t="s">
        <v>611</v>
      </c>
      <c r="OU111" s="19" t="s">
        <v>611</v>
      </c>
      <c r="OV111" s="19" t="s">
        <v>611</v>
      </c>
      <c r="OY111" s="19" t="s">
        <v>611</v>
      </c>
      <c r="PA111" s="19" t="s">
        <v>611</v>
      </c>
      <c r="PD111" s="19" t="s">
        <v>611</v>
      </c>
      <c r="PE111" s="17">
        <v>3750</v>
      </c>
      <c r="PG111" s="19" t="s">
        <v>611</v>
      </c>
      <c r="PI111" s="19" t="s">
        <v>611</v>
      </c>
      <c r="PK111" s="19" t="s">
        <v>611</v>
      </c>
      <c r="PM111" s="19" t="s">
        <v>611</v>
      </c>
      <c r="PO111" s="19" t="s">
        <v>611</v>
      </c>
      <c r="PR111" s="19" t="s">
        <v>611</v>
      </c>
      <c r="PT111" s="19" t="s">
        <v>611</v>
      </c>
      <c r="PW111" s="19" t="s">
        <v>611</v>
      </c>
      <c r="PX111" s="19" t="s">
        <v>611</v>
      </c>
      <c r="PY111" s="19"/>
      <c r="PZ111" s="17">
        <v>15716.93</v>
      </c>
      <c r="QA111" s="19" t="s">
        <v>611</v>
      </c>
      <c r="QC111" s="19" t="s">
        <v>611</v>
      </c>
      <c r="QD111" s="18">
        <f t="shared" si="58"/>
        <v>0</v>
      </c>
      <c r="QE111" s="18">
        <f t="shared" si="59"/>
        <v>0</v>
      </c>
      <c r="QF111" s="18">
        <f t="shared" si="60"/>
        <v>15716.93</v>
      </c>
      <c r="QG111" s="18">
        <f t="shared" si="61"/>
        <v>0</v>
      </c>
      <c r="QH111" s="19" t="s">
        <v>611</v>
      </c>
      <c r="QI111" s="19" t="s">
        <v>611</v>
      </c>
      <c r="QJ111" s="19" t="s">
        <v>611</v>
      </c>
      <c r="QL111" s="19" t="s">
        <v>611</v>
      </c>
      <c r="QN111" s="19" t="s">
        <v>611</v>
      </c>
      <c r="QP111" s="19" t="s">
        <v>611</v>
      </c>
      <c r="QR111" s="19" t="s">
        <v>611</v>
      </c>
      <c r="QT111" s="19" t="s">
        <v>611</v>
      </c>
      <c r="QU111" s="19" t="s">
        <v>611</v>
      </c>
      <c r="QV111" s="19" t="s">
        <v>611</v>
      </c>
      <c r="QX111" s="19" t="s">
        <v>611</v>
      </c>
      <c r="RA111" s="19" t="s">
        <v>611</v>
      </c>
      <c r="RC111" s="19" t="s">
        <v>611</v>
      </c>
      <c r="RF111" s="19" t="s">
        <v>611</v>
      </c>
      <c r="RH111" s="19" t="s">
        <v>611</v>
      </c>
      <c r="RJ111" s="19" t="s">
        <v>611</v>
      </c>
      <c r="RL111" s="19" t="s">
        <v>611</v>
      </c>
      <c r="RN111" s="19" t="s">
        <v>611</v>
      </c>
      <c r="RP111" s="19" t="s">
        <v>611</v>
      </c>
      <c r="RR111" s="19" t="s">
        <v>611</v>
      </c>
      <c r="RT111" s="19" t="s">
        <v>611</v>
      </c>
      <c r="RV111" s="19" t="s">
        <v>611</v>
      </c>
      <c r="RW111" s="19" t="s">
        <v>611</v>
      </c>
      <c r="RX111" s="19" t="s">
        <v>611</v>
      </c>
      <c r="RY111" s="19" t="s">
        <v>611</v>
      </c>
      <c r="SA111" s="19" t="s">
        <v>611</v>
      </c>
      <c r="SC111" s="19" t="s">
        <v>611</v>
      </c>
      <c r="SE111" s="19" t="s">
        <v>611</v>
      </c>
      <c r="SF111" s="19" t="s">
        <v>611</v>
      </c>
      <c r="SG111" s="19" t="s">
        <v>611</v>
      </c>
      <c r="SI111" s="19" t="s">
        <v>611</v>
      </c>
      <c r="SK111" s="19" t="s">
        <v>611</v>
      </c>
      <c r="SM111" s="19" t="s">
        <v>611</v>
      </c>
      <c r="SO111" s="19" t="s">
        <v>611</v>
      </c>
      <c r="SQ111" s="19" t="s">
        <v>611</v>
      </c>
      <c r="SS111" s="19" t="s">
        <v>611</v>
      </c>
      <c r="SU111" s="19" t="s">
        <v>611</v>
      </c>
      <c r="SV111" s="19" t="s">
        <v>839</v>
      </c>
      <c r="SW111" s="19" t="s">
        <v>3054</v>
      </c>
      <c r="SX111" s="18">
        <f t="shared" si="62"/>
        <v>91230.05</v>
      </c>
      <c r="SY111" s="18">
        <f t="shared" si="63"/>
        <v>2833.95</v>
      </c>
      <c r="SZ111" s="19" t="s">
        <v>611</v>
      </c>
      <c r="TA111" s="17">
        <v>58835</v>
      </c>
      <c r="TE111" s="19" t="s">
        <v>611</v>
      </c>
      <c r="TH111" s="18">
        <f t="shared" si="64"/>
        <v>0</v>
      </c>
      <c r="TI111" s="18">
        <f t="shared" si="65"/>
        <v>0</v>
      </c>
      <c r="TJ111" s="18">
        <f t="shared" si="66"/>
        <v>91230.05</v>
      </c>
      <c r="TK111" s="18">
        <f t="shared" si="67"/>
        <v>0</v>
      </c>
      <c r="TL111" s="19" t="s">
        <v>3053</v>
      </c>
      <c r="TM111" s="17">
        <v>32395.05</v>
      </c>
      <c r="TO111" s="19" t="s">
        <v>611</v>
      </c>
      <c r="TR111" s="19" t="s">
        <v>611</v>
      </c>
      <c r="TT111" s="19" t="s">
        <v>611</v>
      </c>
      <c r="TU111" s="19" t="s">
        <v>611</v>
      </c>
      <c r="TW111" s="19" t="s">
        <v>611</v>
      </c>
      <c r="TY111" s="19" t="s">
        <v>611</v>
      </c>
      <c r="UB111" s="19" t="s">
        <v>611</v>
      </c>
      <c r="UD111" s="19" t="s">
        <v>611</v>
      </c>
      <c r="UH111" s="19" t="s">
        <v>611</v>
      </c>
      <c r="UI111" s="19" t="s">
        <v>611</v>
      </c>
      <c r="UJ111" s="19" t="s">
        <v>611</v>
      </c>
      <c r="UL111" s="19" t="s">
        <v>611</v>
      </c>
      <c r="UN111" s="19" t="s">
        <v>611</v>
      </c>
      <c r="UP111" s="19" t="s">
        <v>611</v>
      </c>
      <c r="UQ111" s="19" t="s">
        <v>611</v>
      </c>
      <c r="UR111" s="19" t="s">
        <v>611</v>
      </c>
      <c r="UT111" s="19" t="s">
        <v>611</v>
      </c>
      <c r="UV111" s="19" t="s">
        <v>611</v>
      </c>
      <c r="UX111" s="19" t="s">
        <v>611</v>
      </c>
      <c r="UZ111" s="19" t="s">
        <v>611</v>
      </c>
      <c r="VB111" s="19" t="s">
        <v>611</v>
      </c>
      <c r="VC111" s="19" t="s">
        <v>611</v>
      </c>
      <c r="VD111" s="19"/>
      <c r="VE111" s="17">
        <v>2833.95</v>
      </c>
      <c r="VF111" s="19" t="s">
        <v>611</v>
      </c>
      <c r="VH111" s="19" t="s">
        <v>611</v>
      </c>
      <c r="VI111" s="18">
        <f t="shared" si="68"/>
        <v>0</v>
      </c>
      <c r="VJ111" s="18">
        <f t="shared" si="69"/>
        <v>0</v>
      </c>
      <c r="VK111" s="18">
        <f t="shared" si="70"/>
        <v>2833.95</v>
      </c>
      <c r="VL111" s="18">
        <f t="shared" si="71"/>
        <v>0</v>
      </c>
      <c r="VM111" s="19" t="s">
        <v>611</v>
      </c>
      <c r="VN111" s="19" t="s">
        <v>611</v>
      </c>
      <c r="VO111" s="19" t="s">
        <v>611</v>
      </c>
      <c r="VS111" s="19" t="s">
        <v>611</v>
      </c>
      <c r="VU111" s="19" t="s">
        <v>611</v>
      </c>
      <c r="VV111" s="19" t="s">
        <v>611</v>
      </c>
      <c r="VX111" s="19" t="s">
        <v>611</v>
      </c>
      <c r="VZ111" s="19" t="s">
        <v>611</v>
      </c>
      <c r="WB111" s="19" t="s">
        <v>611</v>
      </c>
      <c r="WD111" s="19" t="s">
        <v>611</v>
      </c>
      <c r="WG111" s="19" t="s">
        <v>611</v>
      </c>
      <c r="WI111" s="19" t="s">
        <v>611</v>
      </c>
      <c r="WK111" s="19" t="s">
        <v>611</v>
      </c>
      <c r="WM111" s="19" t="s">
        <v>611</v>
      </c>
      <c r="WP111" s="19" t="s">
        <v>611</v>
      </c>
      <c r="WR111" s="19" t="s">
        <v>611</v>
      </c>
      <c r="WT111" s="19" t="s">
        <v>611</v>
      </c>
      <c r="WV111" s="19" t="s">
        <v>611</v>
      </c>
      <c r="WX111" s="19" t="s">
        <v>611</v>
      </c>
      <c r="WZ111" s="19" t="s">
        <v>611</v>
      </c>
      <c r="XA111" s="19" t="s">
        <v>611</v>
      </c>
      <c r="XC111" s="19" t="s">
        <v>611</v>
      </c>
      <c r="XE111" s="19" t="s">
        <v>611</v>
      </c>
      <c r="XH111" s="19" t="s">
        <v>611</v>
      </c>
      <c r="XJ111" s="19" t="s">
        <v>611</v>
      </c>
      <c r="XL111" s="19" t="s">
        <v>611</v>
      </c>
      <c r="XM111" s="19" t="s">
        <v>611</v>
      </c>
      <c r="XO111" s="19" t="s">
        <v>611</v>
      </c>
      <c r="XQ111" s="19" t="s">
        <v>611</v>
      </c>
      <c r="XS111" s="19" t="s">
        <v>611</v>
      </c>
      <c r="XW111" s="19" t="s">
        <v>611</v>
      </c>
      <c r="XX111" s="19"/>
      <c r="XY111" s="19" t="s">
        <v>611</v>
      </c>
      <c r="XZ111" s="19" t="s">
        <v>3055</v>
      </c>
      <c r="YA111" s="17">
        <v>0</v>
      </c>
      <c r="YB111" s="19" t="s">
        <v>3056</v>
      </c>
      <c r="YC111" s="19" t="s">
        <v>3057</v>
      </c>
      <c r="YD111" s="19" t="s">
        <v>610</v>
      </c>
    </row>
    <row r="112" spans="1:654" ht="15" customHeight="1">
      <c r="A112" s="17">
        <v>2024</v>
      </c>
      <c r="B112" s="17">
        <v>1005947</v>
      </c>
      <c r="C112" s="19" t="s">
        <v>3058</v>
      </c>
      <c r="D112" s="17">
        <v>0</v>
      </c>
      <c r="E112" s="19" t="s">
        <v>610</v>
      </c>
      <c r="F112" s="19" t="s">
        <v>611</v>
      </c>
      <c r="G112" s="22"/>
      <c r="H112" s="19" t="s">
        <v>611</v>
      </c>
      <c r="I112" s="22"/>
      <c r="J112" s="19" t="s">
        <v>611</v>
      </c>
      <c r="K112" s="22"/>
      <c r="L112" s="19" t="s">
        <v>611</v>
      </c>
      <c r="M112" s="22"/>
      <c r="N112" s="19" t="s">
        <v>611</v>
      </c>
      <c r="O112" s="22"/>
      <c r="P112" s="19" t="s">
        <v>611</v>
      </c>
      <c r="Q112" s="22"/>
      <c r="R112" s="19" t="s">
        <v>611</v>
      </c>
      <c r="S112" s="22"/>
      <c r="T112" s="22" t="s">
        <v>612</v>
      </c>
      <c r="U112" s="19" t="s">
        <v>611</v>
      </c>
      <c r="V112" s="19" t="s">
        <v>611</v>
      </c>
      <c r="W112" s="19" t="s">
        <v>655</v>
      </c>
      <c r="X112" s="19" t="s">
        <v>611</v>
      </c>
      <c r="Y112" s="19" t="s">
        <v>611</v>
      </c>
      <c r="Z112" s="19" t="s">
        <v>610</v>
      </c>
      <c r="AA112" s="19" t="s">
        <v>611</v>
      </c>
      <c r="AB112" s="22"/>
      <c r="AC112" s="19" t="s">
        <v>611</v>
      </c>
      <c r="AD112" s="22"/>
      <c r="AE112" s="19" t="s">
        <v>611</v>
      </c>
      <c r="AF112" s="22"/>
      <c r="AG112" s="19" t="s">
        <v>611</v>
      </c>
      <c r="AH112" s="22"/>
      <c r="AI112" s="19" t="s">
        <v>611</v>
      </c>
      <c r="AJ112" s="22"/>
      <c r="AK112" s="19" t="s">
        <v>611</v>
      </c>
      <c r="AL112" s="22"/>
      <c r="AM112" s="19" t="s">
        <v>611</v>
      </c>
      <c r="AN112" s="22"/>
      <c r="AO112" s="22" t="s">
        <v>612</v>
      </c>
      <c r="AP112" s="19" t="s">
        <v>611</v>
      </c>
      <c r="AQ112" s="19" t="s">
        <v>611</v>
      </c>
      <c r="AR112" s="19" t="s">
        <v>655</v>
      </c>
      <c r="AS112" s="19" t="s">
        <v>611</v>
      </c>
      <c r="AT112" s="19" t="s">
        <v>611</v>
      </c>
      <c r="AU112" s="18" t="s">
        <v>610</v>
      </c>
      <c r="AV112" s="19" t="s">
        <v>617</v>
      </c>
      <c r="AW112" s="19" t="s">
        <v>618</v>
      </c>
      <c r="AX112" s="19" t="s">
        <v>611</v>
      </c>
      <c r="AY112" s="19" t="s">
        <v>660</v>
      </c>
      <c r="AZ112" s="19" t="s">
        <v>611</v>
      </c>
      <c r="BA112" s="19" t="s">
        <v>611</v>
      </c>
      <c r="BB112" s="19" t="s">
        <v>611</v>
      </c>
      <c r="BC112" s="19" t="s">
        <v>610</v>
      </c>
      <c r="BD112" s="19" t="s">
        <v>611</v>
      </c>
      <c r="BI112" s="19" t="s">
        <v>611</v>
      </c>
      <c r="BL112" s="19" t="s">
        <v>611</v>
      </c>
      <c r="BM112" s="19" t="s">
        <v>611</v>
      </c>
      <c r="BN112" s="19" t="s">
        <v>611</v>
      </c>
      <c r="BO112" s="19" t="s">
        <v>611</v>
      </c>
      <c r="BP112" s="19" t="s">
        <v>611</v>
      </c>
      <c r="BQ112" s="19" t="s">
        <v>2059</v>
      </c>
      <c r="BR112" s="19" t="s">
        <v>611</v>
      </c>
      <c r="BS112" s="19" t="s">
        <v>3059</v>
      </c>
      <c r="BT112" s="19" t="s">
        <v>610</v>
      </c>
      <c r="BY112" s="19" t="s">
        <v>611</v>
      </c>
      <c r="BZ112" s="19" t="s">
        <v>611</v>
      </c>
      <c r="CA112" s="19" t="s">
        <v>611</v>
      </c>
      <c r="CB112" s="19" t="s">
        <v>611</v>
      </c>
      <c r="CC112" s="19" t="s">
        <v>611</v>
      </c>
      <c r="CD112" s="19" t="s">
        <v>611</v>
      </c>
      <c r="CE112" s="19" t="s">
        <v>611</v>
      </c>
      <c r="CF112" s="19" t="s">
        <v>611</v>
      </c>
      <c r="CG112" s="19" t="s">
        <v>611</v>
      </c>
      <c r="CH112" s="19" t="s">
        <v>611</v>
      </c>
      <c r="CI112" s="19" t="s">
        <v>611</v>
      </c>
      <c r="CJ112" s="19" t="s">
        <v>611</v>
      </c>
      <c r="CK112" s="19" t="s">
        <v>611</v>
      </c>
      <c r="CL112" s="19" t="s">
        <v>611</v>
      </c>
      <c r="CM112" s="19" t="s">
        <v>611</v>
      </c>
      <c r="CN112" s="19" t="s">
        <v>611</v>
      </c>
      <c r="CO112" s="19" t="s">
        <v>611</v>
      </c>
      <c r="CP112" s="19" t="s">
        <v>611</v>
      </c>
      <c r="CQ112" s="19" t="s">
        <v>622</v>
      </c>
      <c r="CR112" s="19" t="s">
        <v>611</v>
      </c>
      <c r="CS112" s="19" t="s">
        <v>611</v>
      </c>
      <c r="CT112" s="19" t="s">
        <v>610</v>
      </c>
      <c r="CU112" s="19" t="s">
        <v>611</v>
      </c>
      <c r="CY112" s="19" t="s">
        <v>611</v>
      </c>
      <c r="CZ112" s="19" t="s">
        <v>611</v>
      </c>
      <c r="DA112" s="19" t="s">
        <v>611</v>
      </c>
      <c r="DB112" s="19" t="s">
        <v>611</v>
      </c>
      <c r="DC112" s="19" t="s">
        <v>611</v>
      </c>
      <c r="DD112" s="19" t="s">
        <v>611</v>
      </c>
      <c r="DE112" s="19" t="s">
        <v>611</v>
      </c>
      <c r="DF112" s="19" t="s">
        <v>611</v>
      </c>
      <c r="DG112" s="19" t="s">
        <v>611</v>
      </c>
      <c r="DK112" s="19" t="s">
        <v>611</v>
      </c>
      <c r="DL112" s="17">
        <v>0</v>
      </c>
      <c r="DM112" s="17">
        <v>0</v>
      </c>
      <c r="DN112" s="17">
        <v>0</v>
      </c>
      <c r="DO112" s="17">
        <v>0</v>
      </c>
      <c r="DP112" s="17">
        <v>0</v>
      </c>
      <c r="DQ112" s="17">
        <v>0</v>
      </c>
      <c r="DR112" s="19" t="s">
        <v>3060</v>
      </c>
      <c r="DS112" s="18" t="s">
        <v>610</v>
      </c>
      <c r="DT112" s="18" t="s">
        <v>610</v>
      </c>
      <c r="DU112" s="18" t="s">
        <v>610</v>
      </c>
      <c r="DV112" s="18" t="s">
        <v>610</v>
      </c>
      <c r="DW112" s="19" t="s">
        <v>610</v>
      </c>
      <c r="DX112" s="19" t="s">
        <v>894</v>
      </c>
      <c r="DY112" s="19" t="s">
        <v>611</v>
      </c>
      <c r="DZ112" s="19" t="s">
        <v>790</v>
      </c>
      <c r="EA112" s="19" t="s">
        <v>611</v>
      </c>
      <c r="EB112" s="19" t="s">
        <v>848</v>
      </c>
      <c r="EC112" s="19" t="s">
        <v>611</v>
      </c>
      <c r="ED112" s="19" t="s">
        <v>611</v>
      </c>
      <c r="EE112" s="19" t="s">
        <v>611</v>
      </c>
      <c r="EF112" s="19" t="s">
        <v>611</v>
      </c>
      <c r="EG112" s="19" t="s">
        <v>611</v>
      </c>
      <c r="EH112" s="19" t="s">
        <v>625</v>
      </c>
      <c r="EI112" s="19" t="s">
        <v>611</v>
      </c>
      <c r="EJ112" s="19" t="s">
        <v>611</v>
      </c>
      <c r="EK112" s="19" t="s">
        <v>611</v>
      </c>
      <c r="EL112" s="19" t="s">
        <v>611</v>
      </c>
      <c r="EM112" s="19" t="s">
        <v>611</v>
      </c>
      <c r="EN112" s="19" t="s">
        <v>626</v>
      </c>
      <c r="EO112" s="19" t="s">
        <v>611</v>
      </c>
      <c r="EP112" s="19" t="s">
        <v>611</v>
      </c>
      <c r="EQ112" s="19" t="s">
        <v>611</v>
      </c>
      <c r="ER112" s="19" t="s">
        <v>611</v>
      </c>
      <c r="ES112" s="19" t="s">
        <v>611</v>
      </c>
      <c r="ET112" s="19" t="s">
        <v>611</v>
      </c>
      <c r="EU112" s="19" t="s">
        <v>611</v>
      </c>
      <c r="EV112" s="19" t="s">
        <v>611</v>
      </c>
      <c r="EW112" s="19" t="s">
        <v>611</v>
      </c>
      <c r="EX112" s="19" t="s">
        <v>611</v>
      </c>
      <c r="EY112" s="19" t="s">
        <v>611</v>
      </c>
      <c r="EZ112" s="19" t="s">
        <v>611</v>
      </c>
      <c r="FA112" s="19" t="s">
        <v>611</v>
      </c>
      <c r="FB112" s="19" t="s">
        <v>611</v>
      </c>
      <c r="FC112" s="19" t="s">
        <v>611</v>
      </c>
      <c r="FD112" s="19" t="s">
        <v>611</v>
      </c>
      <c r="FE112" s="19" t="s">
        <v>611</v>
      </c>
      <c r="FF112" s="19" t="s">
        <v>611</v>
      </c>
      <c r="FG112" s="19" t="s">
        <v>611</v>
      </c>
      <c r="FH112" s="19" t="s">
        <v>611</v>
      </c>
      <c r="FI112" s="19" t="s">
        <v>611</v>
      </c>
      <c r="FJ112" s="19" t="s">
        <v>3061</v>
      </c>
      <c r="FK112" s="18" t="s">
        <v>628</v>
      </c>
      <c r="FL112" s="18"/>
      <c r="FM112" s="19" t="s">
        <v>625</v>
      </c>
      <c r="FN112" s="19" t="s">
        <v>672</v>
      </c>
      <c r="FO112" s="19" t="s">
        <v>611</v>
      </c>
      <c r="FP112" s="19" t="s">
        <v>611</v>
      </c>
      <c r="FQ112" s="19" t="s">
        <v>611</v>
      </c>
      <c r="FR112" s="19" t="s">
        <v>611</v>
      </c>
      <c r="FS112" s="19" t="s">
        <v>611</v>
      </c>
      <c r="FT112" s="19" t="s">
        <v>611</v>
      </c>
      <c r="FU112" s="19" t="s">
        <v>611</v>
      </c>
      <c r="FV112" s="19" t="s">
        <v>630</v>
      </c>
      <c r="FW112" s="19" t="s">
        <v>611</v>
      </c>
      <c r="FX112" s="19" t="s">
        <v>611</v>
      </c>
      <c r="FY112" s="19" t="s">
        <v>676</v>
      </c>
      <c r="FZ112" s="19" t="s">
        <v>631</v>
      </c>
      <c r="GA112" s="19" t="s">
        <v>611</v>
      </c>
      <c r="GB112" s="19" t="s">
        <v>611</v>
      </c>
      <c r="GC112" s="19" t="s">
        <v>611</v>
      </c>
      <c r="GD112" s="19" t="s">
        <v>611</v>
      </c>
      <c r="GE112" s="19" t="s">
        <v>611</v>
      </c>
      <c r="GF112" s="19" t="s">
        <v>611</v>
      </c>
      <c r="GG112" s="19" t="s">
        <v>611</v>
      </c>
      <c r="GH112" s="19" t="s">
        <v>611</v>
      </c>
      <c r="GI112" s="19" t="s">
        <v>1002</v>
      </c>
      <c r="GJ112" s="19" t="s">
        <v>611</v>
      </c>
      <c r="GK112" s="19" t="s">
        <v>683</v>
      </c>
      <c r="GL112" s="19" t="s">
        <v>611</v>
      </c>
      <c r="GM112" s="19" t="s">
        <v>630</v>
      </c>
      <c r="GN112" s="19" t="s">
        <v>611</v>
      </c>
      <c r="GO112" s="19" t="s">
        <v>611</v>
      </c>
      <c r="GP112" s="19" t="s">
        <v>611</v>
      </c>
      <c r="GQ112" s="19" t="s">
        <v>611</v>
      </c>
      <c r="GR112" s="19" t="s">
        <v>611</v>
      </c>
      <c r="GS112" s="19" t="s">
        <v>676</v>
      </c>
      <c r="GT112" s="19" t="s">
        <v>611</v>
      </c>
      <c r="GU112" s="19" t="s">
        <v>611</v>
      </c>
      <c r="GV112" s="19" t="s">
        <v>631</v>
      </c>
      <c r="GW112" s="19" t="s">
        <v>611</v>
      </c>
      <c r="GX112" s="19" t="s">
        <v>611</v>
      </c>
      <c r="GY112" s="19" t="s">
        <v>611</v>
      </c>
      <c r="GZ112" s="19" t="s">
        <v>611</v>
      </c>
      <c r="HA112" s="19" t="s">
        <v>3062</v>
      </c>
      <c r="HB112" s="18" t="s">
        <v>3063</v>
      </c>
      <c r="HC112" s="18" t="s">
        <v>3064</v>
      </c>
      <c r="HD112" s="19" t="s">
        <v>611</v>
      </c>
      <c r="HE112" s="19" t="s">
        <v>672</v>
      </c>
      <c r="HF112" s="19" t="s">
        <v>611</v>
      </c>
      <c r="HG112" s="19" t="s">
        <v>611</v>
      </c>
      <c r="HH112" s="19" t="s">
        <v>611</v>
      </c>
      <c r="HI112" s="19" t="s">
        <v>611</v>
      </c>
      <c r="HJ112" s="19" t="s">
        <v>611</v>
      </c>
      <c r="HK112" s="19" t="s">
        <v>611</v>
      </c>
      <c r="HL112" s="19" t="s">
        <v>611</v>
      </c>
      <c r="HM112" s="19" t="s">
        <v>611</v>
      </c>
      <c r="HN112" s="19" t="s">
        <v>696</v>
      </c>
      <c r="HO112" s="19" t="s">
        <v>611</v>
      </c>
      <c r="HP112" s="19" t="s">
        <v>611</v>
      </c>
      <c r="HQ112" s="19" t="s">
        <v>611</v>
      </c>
      <c r="HR112" s="19" t="s">
        <v>611</v>
      </c>
      <c r="HS112" s="19" t="s">
        <v>611</v>
      </c>
      <c r="HT112" s="19" t="s">
        <v>611</v>
      </c>
      <c r="HU112" s="19" t="s">
        <v>701</v>
      </c>
      <c r="HV112" s="19" t="s">
        <v>611</v>
      </c>
      <c r="HW112" s="19" t="s">
        <v>611</v>
      </c>
      <c r="HX112" s="19" t="s">
        <v>611</v>
      </c>
      <c r="HY112" s="19" t="s">
        <v>611</v>
      </c>
      <c r="HZ112" s="19" t="s">
        <v>611</v>
      </c>
      <c r="IA112" s="19" t="s">
        <v>707</v>
      </c>
      <c r="IB112" s="18" t="s">
        <v>872</v>
      </c>
      <c r="IC112" s="18" t="s">
        <v>3065</v>
      </c>
      <c r="ID112" s="19" t="s">
        <v>3066</v>
      </c>
      <c r="IE112" s="19" t="s">
        <v>625</v>
      </c>
      <c r="IF112" s="19" t="s">
        <v>672</v>
      </c>
      <c r="IG112" s="19" t="s">
        <v>611</v>
      </c>
      <c r="IH112" s="18" t="s">
        <v>611</v>
      </c>
      <c r="II112" s="19" t="s">
        <v>611</v>
      </c>
      <c r="IJ112" s="19" t="s">
        <v>611</v>
      </c>
      <c r="IK112" s="19" t="s">
        <v>713</v>
      </c>
      <c r="IL112" s="19" t="s">
        <v>714</v>
      </c>
      <c r="IM112" s="19" t="s">
        <v>715</v>
      </c>
      <c r="IN112" s="19" t="s">
        <v>716</v>
      </c>
      <c r="IO112" s="19" t="s">
        <v>611</v>
      </c>
      <c r="IP112" s="19" t="s">
        <v>611</v>
      </c>
      <c r="IQ112" s="19" t="s">
        <v>611</v>
      </c>
      <c r="IR112" s="19" t="s">
        <v>719</v>
      </c>
      <c r="IS112" s="19" t="s">
        <v>611</v>
      </c>
      <c r="IT112" s="19" t="s">
        <v>611</v>
      </c>
      <c r="IU112" s="19" t="s">
        <v>721</v>
      </c>
      <c r="IV112" s="19" t="s">
        <v>855</v>
      </c>
      <c r="IW112" s="19" t="s">
        <v>713</v>
      </c>
      <c r="IX112" s="19" t="s">
        <v>714</v>
      </c>
      <c r="IY112" s="19" t="s">
        <v>611</v>
      </c>
      <c r="IZ112" s="19" t="s">
        <v>611</v>
      </c>
      <c r="JA112" s="19" t="s">
        <v>611</v>
      </c>
      <c r="JB112" s="19" t="s">
        <v>611</v>
      </c>
      <c r="JC112" s="19" t="s">
        <v>611</v>
      </c>
      <c r="JD112" s="19" t="s">
        <v>611</v>
      </c>
      <c r="JE112" s="19" t="s">
        <v>611</v>
      </c>
      <c r="JF112" s="19" t="s">
        <v>611</v>
      </c>
      <c r="JG112" s="19" t="s">
        <v>719</v>
      </c>
      <c r="JH112" s="19" t="s">
        <v>611</v>
      </c>
      <c r="JI112" s="19" t="s">
        <v>3067</v>
      </c>
      <c r="JJ112" s="18" t="s">
        <v>3068</v>
      </c>
      <c r="JK112" s="18" t="s">
        <v>3069</v>
      </c>
      <c r="JL112" s="19" t="s">
        <v>638</v>
      </c>
      <c r="JM112" s="17">
        <v>0.1</v>
      </c>
      <c r="JN112" s="19" t="s">
        <v>611</v>
      </c>
      <c r="JP112" s="19" t="s">
        <v>611</v>
      </c>
      <c r="JR112" s="19" t="s">
        <v>729</v>
      </c>
      <c r="JS112" s="17">
        <v>0.1</v>
      </c>
      <c r="JT112" s="19" t="s">
        <v>611</v>
      </c>
      <c r="JU112" s="19" t="s">
        <v>611</v>
      </c>
      <c r="JW112" s="19" t="s">
        <v>611</v>
      </c>
      <c r="JY112" s="19" t="s">
        <v>731</v>
      </c>
      <c r="JZ112" s="17">
        <v>24000</v>
      </c>
      <c r="KA112" s="19" t="s">
        <v>611</v>
      </c>
      <c r="KC112" s="19" t="s">
        <v>611</v>
      </c>
      <c r="KD112" s="19" t="s">
        <v>611</v>
      </c>
      <c r="KF112" s="19" t="s">
        <v>611</v>
      </c>
      <c r="KH112" s="19" t="s">
        <v>610</v>
      </c>
      <c r="KI112" s="19" t="s">
        <v>611</v>
      </c>
      <c r="KJ112" s="19" t="s">
        <v>611</v>
      </c>
      <c r="KK112" s="19" t="s">
        <v>611</v>
      </c>
      <c r="KL112" s="19" t="s">
        <v>640</v>
      </c>
      <c r="KM112" s="19" t="s">
        <v>611</v>
      </c>
      <c r="KN112" s="19" t="s">
        <v>611</v>
      </c>
      <c r="KO112" s="19" t="s">
        <v>611</v>
      </c>
      <c r="KP112" s="19" t="s">
        <v>611</v>
      </c>
      <c r="KQ112" s="19" t="s">
        <v>610</v>
      </c>
      <c r="KR112" s="19" t="s">
        <v>611</v>
      </c>
      <c r="KS112" s="19" t="s">
        <v>611</v>
      </c>
      <c r="KT112" s="19" t="s">
        <v>737</v>
      </c>
      <c r="KU112" s="19" t="s">
        <v>612</v>
      </c>
      <c r="KV112" s="19" t="s">
        <v>611</v>
      </c>
      <c r="KW112" s="19" t="s">
        <v>611</v>
      </c>
      <c r="KX112" s="19" t="s">
        <v>611</v>
      </c>
      <c r="KY112" s="19" t="s">
        <v>611</v>
      </c>
      <c r="KZ112" s="19" t="s">
        <v>611</v>
      </c>
      <c r="LA112" s="19" t="s">
        <v>611</v>
      </c>
      <c r="LB112" s="19" t="s">
        <v>611</v>
      </c>
      <c r="LC112" s="19" t="s">
        <v>611</v>
      </c>
      <c r="LD112" s="19" t="s">
        <v>815</v>
      </c>
      <c r="LE112" s="19" t="s">
        <v>612</v>
      </c>
      <c r="LF112" s="19" t="s">
        <v>746</v>
      </c>
      <c r="LG112" s="19" t="s">
        <v>612</v>
      </c>
      <c r="LH112" s="19" t="s">
        <v>611</v>
      </c>
      <c r="LI112" s="19" t="s">
        <v>611</v>
      </c>
      <c r="LJ112" s="19" t="s">
        <v>611</v>
      </c>
      <c r="LK112" s="19" t="s">
        <v>611</v>
      </c>
      <c r="LL112" s="19" t="s">
        <v>611</v>
      </c>
      <c r="LM112" s="19" t="s">
        <v>611</v>
      </c>
      <c r="LN112" s="19" t="s">
        <v>754</v>
      </c>
      <c r="LO112" s="19" t="s">
        <v>612</v>
      </c>
      <c r="LP112" s="19" t="s">
        <v>611</v>
      </c>
      <c r="LQ112" s="19" t="s">
        <v>611</v>
      </c>
      <c r="LR112" s="19" t="s">
        <v>611</v>
      </c>
      <c r="LS112" s="19" t="s">
        <v>611</v>
      </c>
      <c r="LT112" s="19" t="s">
        <v>611</v>
      </c>
      <c r="LU112" s="19" t="s">
        <v>611</v>
      </c>
      <c r="LV112" s="19" t="s">
        <v>759</v>
      </c>
      <c r="LW112" s="19" t="s">
        <v>760</v>
      </c>
      <c r="LX112" s="19" t="s">
        <v>761</v>
      </c>
      <c r="LY112" s="19" t="s">
        <v>762</v>
      </c>
      <c r="LZ112" s="19" t="s">
        <v>611</v>
      </c>
      <c r="MA112" s="19" t="s">
        <v>611</v>
      </c>
      <c r="MB112" s="19" t="s">
        <v>611</v>
      </c>
      <c r="MC112" s="19" t="s">
        <v>611</v>
      </c>
      <c r="MD112" s="19" t="s">
        <v>767</v>
      </c>
      <c r="ME112" s="19" t="s">
        <v>611</v>
      </c>
      <c r="MF112" s="19" t="s">
        <v>611</v>
      </c>
      <c r="MG112" s="19" t="s">
        <v>611</v>
      </c>
      <c r="MH112" s="19" t="s">
        <v>611</v>
      </c>
      <c r="MI112" s="19" t="s">
        <v>611</v>
      </c>
      <c r="MJ112" s="19" t="s">
        <v>611</v>
      </c>
      <c r="MK112" s="19" t="s">
        <v>611</v>
      </c>
      <c r="ML112" s="19" t="s">
        <v>611</v>
      </c>
      <c r="MM112" s="19" t="s">
        <v>611</v>
      </c>
      <c r="MN112" s="19" t="s">
        <v>634</v>
      </c>
      <c r="MO112" s="19" t="s">
        <v>611</v>
      </c>
      <c r="MP112" s="19" t="s">
        <v>610</v>
      </c>
      <c r="MQ112" s="19" t="s">
        <v>611</v>
      </c>
      <c r="MR112" s="19" t="s">
        <v>611</v>
      </c>
      <c r="MS112" s="19" t="s">
        <v>611</v>
      </c>
      <c r="MT112" s="19" t="s">
        <v>648</v>
      </c>
      <c r="MU112" s="19" t="s">
        <v>611</v>
      </c>
      <c r="MV112" s="19" t="s">
        <v>611</v>
      </c>
      <c r="MW112" s="19" t="s">
        <v>611</v>
      </c>
      <c r="MX112" s="19" t="s">
        <v>611</v>
      </c>
      <c r="MY112" s="19" t="s">
        <v>611</v>
      </c>
      <c r="MZ112" s="19" t="s">
        <v>611</v>
      </c>
      <c r="NA112" s="19" t="s">
        <v>611</v>
      </c>
      <c r="NB112" s="19" t="s">
        <v>611</v>
      </c>
      <c r="NC112" s="19" t="s">
        <v>611</v>
      </c>
      <c r="ND112" s="19" t="s">
        <v>611</v>
      </c>
      <c r="NE112" s="19" t="s">
        <v>611</v>
      </c>
      <c r="NF112" s="19" t="s">
        <v>611</v>
      </c>
      <c r="NG112" s="19" t="s">
        <v>611</v>
      </c>
      <c r="NH112" s="19" t="s">
        <v>611</v>
      </c>
      <c r="NI112" s="19" t="s">
        <v>611</v>
      </c>
      <c r="NJ112" s="19" t="s">
        <v>611</v>
      </c>
      <c r="NK112" s="19" t="s">
        <v>611</v>
      </c>
      <c r="NL112" s="19" t="s">
        <v>649</v>
      </c>
      <c r="NM112" s="19" t="s">
        <v>611</v>
      </c>
      <c r="NN112" s="19" t="s">
        <v>611</v>
      </c>
      <c r="NO112" s="19" t="s">
        <v>611</v>
      </c>
      <c r="NP112" s="18">
        <f t="shared" si="54"/>
        <v>58082</v>
      </c>
      <c r="NQ112" s="18">
        <f t="shared" si="55"/>
        <v>0</v>
      </c>
      <c r="NR112" s="18">
        <f>SUM(OD112,QD112)</f>
        <v>29041</v>
      </c>
      <c r="NS112" s="18">
        <f>SUM(OE112,QE112)</f>
        <v>29041</v>
      </c>
      <c r="NT112" s="18">
        <f>SUM(OF112,QF112)</f>
        <v>0</v>
      </c>
      <c r="NU112" s="18">
        <f>SUM(OG112,QG112)</f>
        <v>0</v>
      </c>
      <c r="NV112" s="17">
        <v>112102</v>
      </c>
      <c r="OD112" s="18">
        <f t="shared" si="56"/>
        <v>29041</v>
      </c>
      <c r="OE112" s="18">
        <f>SUM(OR112,OS112,OT112,OU112,OV112,OW112,OX112,OY112,OZ112,PA112,PB112,PC112,PD112,PE112)</f>
        <v>29041</v>
      </c>
      <c r="OF112" s="18">
        <f>SUM(NW112,NX112,NY112,NZ112,OA112,OB112,OC112,OI112,PF112,PG112,PH112,PI112,PJ112,PK112,PM112)</f>
        <v>0</v>
      </c>
      <c r="OG112" s="18">
        <f t="shared" si="57"/>
        <v>0</v>
      </c>
      <c r="OH112" s="19"/>
      <c r="OI112" s="18" t="s">
        <v>611</v>
      </c>
      <c r="OM112" s="17">
        <v>29041</v>
      </c>
      <c r="OQ112" s="19" t="s">
        <v>611</v>
      </c>
      <c r="PE112" s="17">
        <v>29041</v>
      </c>
      <c r="PL112" s="19" t="s">
        <v>611</v>
      </c>
      <c r="PM112" s="19" t="s">
        <v>611</v>
      </c>
      <c r="PX112" s="19" t="s">
        <v>611</v>
      </c>
      <c r="PY112" s="19" t="s">
        <v>611</v>
      </c>
      <c r="QD112" s="18">
        <f t="shared" si="58"/>
        <v>0</v>
      </c>
      <c r="QE112" s="18">
        <f t="shared" si="59"/>
        <v>0</v>
      </c>
      <c r="QF112" s="18">
        <f t="shared" si="60"/>
        <v>0</v>
      </c>
      <c r="QG112" s="18">
        <f t="shared" si="61"/>
        <v>0</v>
      </c>
      <c r="QI112" s="19" t="s">
        <v>611</v>
      </c>
      <c r="QJ112" s="19" t="s">
        <v>611</v>
      </c>
      <c r="QP112" s="19" t="s">
        <v>611</v>
      </c>
      <c r="QQ112" s="18" t="s">
        <v>611</v>
      </c>
      <c r="RN112" s="19" t="s">
        <v>611</v>
      </c>
      <c r="RO112" s="19" t="s">
        <v>611</v>
      </c>
      <c r="RP112" s="19" t="s">
        <v>611</v>
      </c>
      <c r="RU112" s="19" t="s">
        <v>611</v>
      </c>
      <c r="RV112" s="19" t="s">
        <v>611</v>
      </c>
      <c r="SE112" s="19" t="s">
        <v>611</v>
      </c>
      <c r="SF112" s="19" t="s">
        <v>611</v>
      </c>
      <c r="SS112" s="19" t="s">
        <v>611</v>
      </c>
      <c r="ST112" s="19" t="s">
        <v>611</v>
      </c>
      <c r="SU112" s="19" t="s">
        <v>611</v>
      </c>
      <c r="SV112" s="19" t="s">
        <v>839</v>
      </c>
      <c r="SW112" s="19" t="s">
        <v>3070</v>
      </c>
      <c r="SX112" s="18">
        <f t="shared" si="62"/>
        <v>48849.29</v>
      </c>
      <c r="SY112" s="18">
        <f t="shared" si="63"/>
        <v>20253</v>
      </c>
      <c r="SZ112" s="19" t="s">
        <v>611</v>
      </c>
      <c r="TH112" s="18">
        <f t="shared" si="64"/>
        <v>0</v>
      </c>
      <c r="TI112" s="18">
        <f t="shared" si="65"/>
        <v>37140.75</v>
      </c>
      <c r="TJ112" s="18">
        <f t="shared" si="66"/>
        <v>11708.54</v>
      </c>
      <c r="TK112" s="18">
        <f t="shared" si="67"/>
        <v>0</v>
      </c>
      <c r="TL112" s="19" t="s">
        <v>3071</v>
      </c>
      <c r="TM112" s="17">
        <v>11708.54</v>
      </c>
      <c r="TT112" s="19" t="s">
        <v>611</v>
      </c>
      <c r="TU112" s="19" t="s">
        <v>611</v>
      </c>
      <c r="UI112" s="19" t="s">
        <v>3072</v>
      </c>
      <c r="UJ112" s="17">
        <v>37140.75</v>
      </c>
      <c r="UQ112" s="19" t="s">
        <v>611</v>
      </c>
      <c r="UR112" s="19" t="s">
        <v>611</v>
      </c>
      <c r="VC112" s="19" t="s">
        <v>611</v>
      </c>
      <c r="VD112" s="19" t="s">
        <v>611</v>
      </c>
      <c r="VI112" s="18">
        <f t="shared" si="68"/>
        <v>0</v>
      </c>
      <c r="VJ112" s="18">
        <f t="shared" si="69"/>
        <v>0</v>
      </c>
      <c r="VK112" s="18">
        <f t="shared" si="70"/>
        <v>20253</v>
      </c>
      <c r="VL112" s="18">
        <f t="shared" si="71"/>
        <v>0</v>
      </c>
      <c r="VN112" s="19" t="s">
        <v>611</v>
      </c>
      <c r="VO112" s="19" t="s">
        <v>611</v>
      </c>
      <c r="VU112" s="19" t="s">
        <v>611</v>
      </c>
      <c r="VV112" s="19" t="s">
        <v>611</v>
      </c>
      <c r="WS112" s="19" t="s">
        <v>611</v>
      </c>
      <c r="WT112" s="19" t="s">
        <v>611</v>
      </c>
      <c r="WU112" s="19" t="s">
        <v>611</v>
      </c>
      <c r="WW112" s="17">
        <v>20253</v>
      </c>
      <c r="WZ112" s="19" t="s">
        <v>611</v>
      </c>
      <c r="XA112" s="19" t="s">
        <v>611</v>
      </c>
      <c r="XJ112" s="19" t="s">
        <v>611</v>
      </c>
      <c r="XK112" s="19" t="s">
        <v>611</v>
      </c>
      <c r="XX112" s="19" t="s">
        <v>611</v>
      </c>
      <c r="XY112" s="19" t="s">
        <v>611</v>
      </c>
      <c r="XZ112" s="19" t="s">
        <v>3073</v>
      </c>
      <c r="YA112" s="17">
        <v>287461.28999999998</v>
      </c>
      <c r="YB112" s="19" t="s">
        <v>3074</v>
      </c>
      <c r="YC112" s="19" t="s">
        <v>3075</v>
      </c>
      <c r="YD112" s="19" t="s">
        <v>610</v>
      </c>
    </row>
    <row r="113" spans="1:654" ht="15" customHeight="1">
      <c r="A113" s="17">
        <v>2024</v>
      </c>
      <c r="B113" s="17">
        <v>5919008</v>
      </c>
      <c r="C113" s="19" t="s">
        <v>3076</v>
      </c>
      <c r="D113" s="17">
        <v>1.25</v>
      </c>
      <c r="E113" s="19" t="s">
        <v>615</v>
      </c>
      <c r="F113" s="19" t="s">
        <v>611</v>
      </c>
      <c r="G113" s="22"/>
      <c r="H113" s="19" t="s">
        <v>611</v>
      </c>
      <c r="I113" s="22"/>
      <c r="J113" s="19" t="s">
        <v>786</v>
      </c>
      <c r="K113" s="22">
        <v>44562</v>
      </c>
      <c r="L113" s="19" t="s">
        <v>611</v>
      </c>
      <c r="M113" s="22"/>
      <c r="N113" s="19" t="s">
        <v>611</v>
      </c>
      <c r="O113" s="22"/>
      <c r="P113" s="19" t="s">
        <v>1058</v>
      </c>
      <c r="Q113" s="22">
        <v>45536</v>
      </c>
      <c r="R113" s="19" t="s">
        <v>611</v>
      </c>
      <c r="S113" s="22"/>
      <c r="T113" s="22" t="s">
        <v>3077</v>
      </c>
      <c r="U113" s="19" t="s">
        <v>611</v>
      </c>
      <c r="V113" s="19" t="s">
        <v>3078</v>
      </c>
      <c r="W113" s="19" t="s">
        <v>611</v>
      </c>
      <c r="X113" s="19" t="s">
        <v>611</v>
      </c>
      <c r="Y113" s="19" t="s">
        <v>611</v>
      </c>
      <c r="Z113" s="19" t="s">
        <v>615</v>
      </c>
      <c r="AA113" s="19" t="s">
        <v>611</v>
      </c>
      <c r="AB113" s="22"/>
      <c r="AC113" s="19" t="s">
        <v>611</v>
      </c>
      <c r="AD113" s="22"/>
      <c r="AE113" s="19" t="s">
        <v>786</v>
      </c>
      <c r="AF113" s="22">
        <v>44562</v>
      </c>
      <c r="AG113" s="19" t="s">
        <v>611</v>
      </c>
      <c r="AH113" s="22"/>
      <c r="AI113" s="19" t="s">
        <v>611</v>
      </c>
      <c r="AJ113" s="22"/>
      <c r="AK113" s="19" t="s">
        <v>1058</v>
      </c>
      <c r="AL113" s="22">
        <v>45536</v>
      </c>
      <c r="AM113" s="19" t="s">
        <v>611</v>
      </c>
      <c r="AN113" s="22"/>
      <c r="AO113" s="18" t="s">
        <v>3077</v>
      </c>
      <c r="AP113" s="19" t="s">
        <v>611</v>
      </c>
      <c r="AQ113" s="19" t="s">
        <v>3078</v>
      </c>
      <c r="AR113" s="19" t="s">
        <v>611</v>
      </c>
      <c r="AS113" s="19" t="s">
        <v>611</v>
      </c>
      <c r="AT113" s="19" t="s">
        <v>611</v>
      </c>
      <c r="AU113" s="18" t="s">
        <v>615</v>
      </c>
      <c r="AV113" s="19" t="s">
        <v>617</v>
      </c>
      <c r="AW113" s="19" t="s">
        <v>618</v>
      </c>
      <c r="AX113" s="19" t="s">
        <v>611</v>
      </c>
      <c r="AY113" s="19" t="s">
        <v>660</v>
      </c>
      <c r="AZ113" s="19" t="s">
        <v>611</v>
      </c>
      <c r="BA113" s="19" t="s">
        <v>611</v>
      </c>
      <c r="BB113" s="19" t="s">
        <v>611</v>
      </c>
      <c r="BC113" s="19" t="s">
        <v>615</v>
      </c>
      <c r="BD113" s="19" t="s">
        <v>611</v>
      </c>
      <c r="BE113" s="17">
        <v>1605</v>
      </c>
      <c r="BF113" s="17">
        <v>155</v>
      </c>
      <c r="BG113" s="17">
        <v>1760</v>
      </c>
      <c r="BI113" s="19" t="s">
        <v>661</v>
      </c>
      <c r="BJ113" s="17">
        <v>883</v>
      </c>
      <c r="BK113" s="17">
        <v>877</v>
      </c>
      <c r="BL113" s="19" t="s">
        <v>611</v>
      </c>
      <c r="BM113" s="19" t="s">
        <v>611</v>
      </c>
      <c r="BN113" s="19" t="s">
        <v>611</v>
      </c>
      <c r="BO113" s="19" t="s">
        <v>611</v>
      </c>
      <c r="BP113" s="19" t="s">
        <v>611</v>
      </c>
      <c r="BQ113" s="19" t="s">
        <v>611</v>
      </c>
      <c r="BR113" s="19" t="s">
        <v>611</v>
      </c>
      <c r="BS113" s="19" t="s">
        <v>3079</v>
      </c>
      <c r="BT113" s="19" t="s">
        <v>610</v>
      </c>
      <c r="BY113" s="19" t="s">
        <v>611</v>
      </c>
      <c r="BZ113" s="19" t="s">
        <v>611</v>
      </c>
      <c r="CA113" s="19" t="s">
        <v>611</v>
      </c>
      <c r="CB113" s="19" t="s">
        <v>611</v>
      </c>
      <c r="CC113" s="19" t="s">
        <v>611</v>
      </c>
      <c r="CD113" s="19" t="s">
        <v>611</v>
      </c>
      <c r="CE113" s="19" t="s">
        <v>611</v>
      </c>
      <c r="CF113" s="19" t="s">
        <v>611</v>
      </c>
      <c r="CG113" s="19" t="s">
        <v>611</v>
      </c>
      <c r="CH113" s="19" t="s">
        <v>611</v>
      </c>
      <c r="CI113" s="19" t="s">
        <v>611</v>
      </c>
      <c r="CJ113" s="19" t="s">
        <v>611</v>
      </c>
      <c r="CK113" s="19" t="s">
        <v>611</v>
      </c>
      <c r="CL113" s="19" t="s">
        <v>611</v>
      </c>
      <c r="CM113" s="19" t="s">
        <v>611</v>
      </c>
      <c r="CN113" s="19" t="s">
        <v>611</v>
      </c>
      <c r="CO113" s="19" t="s">
        <v>663</v>
      </c>
      <c r="CP113" s="19" t="s">
        <v>611</v>
      </c>
      <c r="CQ113" s="19" t="s">
        <v>611</v>
      </c>
      <c r="CR113" s="19" t="s">
        <v>868</v>
      </c>
      <c r="CS113" s="19" t="s">
        <v>1330</v>
      </c>
      <c r="CT113" s="19" t="s">
        <v>615</v>
      </c>
      <c r="CU113" s="19" t="s">
        <v>1330</v>
      </c>
      <c r="CV113" s="17">
        <v>115961</v>
      </c>
      <c r="CW113" s="17">
        <v>162327</v>
      </c>
      <c r="CX113" s="17">
        <v>1535</v>
      </c>
      <c r="CY113" s="19" t="s">
        <v>665</v>
      </c>
      <c r="CZ113" s="19" t="s">
        <v>611</v>
      </c>
      <c r="DA113" s="19" t="s">
        <v>611</v>
      </c>
      <c r="DB113" s="19" t="s">
        <v>611</v>
      </c>
      <c r="DC113" s="19" t="s">
        <v>611</v>
      </c>
      <c r="DD113" s="19" t="s">
        <v>611</v>
      </c>
      <c r="DE113" s="19" t="s">
        <v>611</v>
      </c>
      <c r="DF113" s="19" t="s">
        <v>611</v>
      </c>
      <c r="DG113" s="19" t="s">
        <v>611</v>
      </c>
      <c r="DK113" s="19" t="s">
        <v>611</v>
      </c>
      <c r="DL113" s="17">
        <v>35</v>
      </c>
      <c r="DM113" s="17">
        <v>2007</v>
      </c>
      <c r="DN113" s="17">
        <v>65</v>
      </c>
      <c r="DO113" s="17">
        <v>2007</v>
      </c>
      <c r="DP113" s="17">
        <v>80</v>
      </c>
      <c r="DQ113" s="17">
        <v>2007</v>
      </c>
      <c r="DR113" s="19" t="s">
        <v>3080</v>
      </c>
      <c r="DS113" s="19" t="s">
        <v>615</v>
      </c>
      <c r="DT113" s="18" t="s">
        <v>610</v>
      </c>
      <c r="DU113" s="18" t="s">
        <v>610</v>
      </c>
      <c r="DV113" s="18" t="s">
        <v>615</v>
      </c>
      <c r="DW113" s="19" t="s">
        <v>611</v>
      </c>
      <c r="DX113" s="19" t="s">
        <v>611</v>
      </c>
      <c r="DY113" s="19" t="s">
        <v>611</v>
      </c>
      <c r="DZ113" s="19" t="s">
        <v>611</v>
      </c>
      <c r="EA113" s="19" t="s">
        <v>791</v>
      </c>
      <c r="EB113" s="19" t="s">
        <v>611</v>
      </c>
      <c r="EC113" s="19" t="s">
        <v>611</v>
      </c>
      <c r="ED113" s="19" t="s">
        <v>611</v>
      </c>
      <c r="EE113" s="19" t="s">
        <v>623</v>
      </c>
      <c r="EF113" s="19" t="s">
        <v>3081</v>
      </c>
      <c r="EG113" s="19" t="s">
        <v>611</v>
      </c>
      <c r="EH113" s="19" t="s">
        <v>625</v>
      </c>
      <c r="EI113" s="19" t="s">
        <v>672</v>
      </c>
      <c r="EJ113" s="19" t="s">
        <v>611</v>
      </c>
      <c r="EK113" s="19" t="s">
        <v>611</v>
      </c>
      <c r="EL113" s="19" t="s">
        <v>611</v>
      </c>
      <c r="EM113" s="19" t="s">
        <v>793</v>
      </c>
      <c r="EN113" s="19" t="s">
        <v>626</v>
      </c>
      <c r="EO113" s="19" t="s">
        <v>611</v>
      </c>
      <c r="EP113" s="19" t="s">
        <v>611</v>
      </c>
      <c r="EQ113" s="19" t="s">
        <v>3082</v>
      </c>
      <c r="ER113" s="19" t="s">
        <v>611</v>
      </c>
      <c r="ES113" s="19" t="s">
        <v>611</v>
      </c>
      <c r="ET113" s="19" t="s">
        <v>611</v>
      </c>
      <c r="EU113" s="19" t="s">
        <v>3083</v>
      </c>
      <c r="EV113" s="19" t="s">
        <v>1063</v>
      </c>
      <c r="EW113" s="19" t="s">
        <v>611</v>
      </c>
      <c r="EX113" s="19" t="s">
        <v>611</v>
      </c>
      <c r="EY113" s="19" t="s">
        <v>611</v>
      </c>
      <c r="EZ113" s="19" t="s">
        <v>793</v>
      </c>
      <c r="FA113" s="19" t="s">
        <v>611</v>
      </c>
      <c r="FB113" s="19" t="s">
        <v>611</v>
      </c>
      <c r="FC113" s="19" t="s">
        <v>611</v>
      </c>
      <c r="FD113" s="19" t="s">
        <v>611</v>
      </c>
      <c r="FE113" s="19" t="s">
        <v>611</v>
      </c>
      <c r="FF113" s="19" t="s">
        <v>611</v>
      </c>
      <c r="FG113" s="19" t="s">
        <v>3083</v>
      </c>
      <c r="FH113" s="19" t="s">
        <v>3083</v>
      </c>
      <c r="FI113" s="19" t="s">
        <v>611</v>
      </c>
      <c r="FJ113" s="19" t="s">
        <v>3084</v>
      </c>
      <c r="FK113" s="18" t="s">
        <v>1490</v>
      </c>
      <c r="FL113" s="18" t="s">
        <v>793</v>
      </c>
      <c r="FM113" s="19" t="s">
        <v>625</v>
      </c>
      <c r="FN113" s="19" t="s">
        <v>672</v>
      </c>
      <c r="FO113" s="19" t="s">
        <v>611</v>
      </c>
      <c r="FP113" s="19" t="s">
        <v>611</v>
      </c>
      <c r="FQ113" s="19" t="s">
        <v>611</v>
      </c>
      <c r="FR113" s="19" t="s">
        <v>611</v>
      </c>
      <c r="FS113" s="19" t="s">
        <v>1107</v>
      </c>
      <c r="FT113" s="19" t="s">
        <v>611</v>
      </c>
      <c r="FU113" s="19" t="s">
        <v>611</v>
      </c>
      <c r="FV113" s="19" t="s">
        <v>611</v>
      </c>
      <c r="FW113" s="19" t="s">
        <v>611</v>
      </c>
      <c r="FX113" s="19" t="s">
        <v>611</v>
      </c>
      <c r="FY113" s="19" t="s">
        <v>676</v>
      </c>
      <c r="FZ113" s="19" t="s">
        <v>631</v>
      </c>
      <c r="GA113" s="19" t="s">
        <v>677</v>
      </c>
      <c r="GB113" s="19" t="s">
        <v>611</v>
      </c>
      <c r="GC113" s="19" t="s">
        <v>611</v>
      </c>
      <c r="GD113" s="19" t="s">
        <v>611</v>
      </c>
      <c r="GE113" s="19" t="s">
        <v>611</v>
      </c>
      <c r="GF113" s="19" t="s">
        <v>680</v>
      </c>
      <c r="GG113" s="19" t="s">
        <v>681</v>
      </c>
      <c r="GH113" s="19" t="s">
        <v>611</v>
      </c>
      <c r="GI113" s="19" t="s">
        <v>611</v>
      </c>
      <c r="GJ113" s="19" t="s">
        <v>611</v>
      </c>
      <c r="GK113" s="19" t="s">
        <v>611</v>
      </c>
      <c r="GL113" s="19" t="s">
        <v>611</v>
      </c>
      <c r="GM113" s="19" t="s">
        <v>611</v>
      </c>
      <c r="GN113" s="19" t="s">
        <v>611</v>
      </c>
      <c r="GO113" s="19" t="s">
        <v>611</v>
      </c>
      <c r="GP113" s="19" t="s">
        <v>611</v>
      </c>
      <c r="GQ113" s="19" t="s">
        <v>611</v>
      </c>
      <c r="GR113" s="19" t="s">
        <v>611</v>
      </c>
      <c r="GS113" s="19" t="s">
        <v>676</v>
      </c>
      <c r="GT113" s="19" t="s">
        <v>611</v>
      </c>
      <c r="GU113" s="19" t="s">
        <v>611</v>
      </c>
      <c r="GV113" s="19" t="s">
        <v>611</v>
      </c>
      <c r="GW113" s="19" t="s">
        <v>611</v>
      </c>
      <c r="GX113" s="19" t="s">
        <v>611</v>
      </c>
      <c r="GY113" s="19" t="s">
        <v>611</v>
      </c>
      <c r="GZ113" s="19" t="s">
        <v>611</v>
      </c>
      <c r="HA113" s="19" t="s">
        <v>3085</v>
      </c>
      <c r="HB113" s="18" t="s">
        <v>3086</v>
      </c>
      <c r="HC113" s="18" t="s">
        <v>3087</v>
      </c>
      <c r="HD113" s="19" t="s">
        <v>611</v>
      </c>
      <c r="HE113" s="19" t="s">
        <v>672</v>
      </c>
      <c r="HF113" s="19" t="s">
        <v>611</v>
      </c>
      <c r="HG113" s="19" t="s">
        <v>611</v>
      </c>
      <c r="HH113" s="19" t="s">
        <v>611</v>
      </c>
      <c r="HI113" s="19" t="s">
        <v>611</v>
      </c>
      <c r="HJ113" s="19" t="s">
        <v>611</v>
      </c>
      <c r="HK113" s="19" t="s">
        <v>611</v>
      </c>
      <c r="HL113" s="19" t="s">
        <v>611</v>
      </c>
      <c r="HM113" s="19" t="s">
        <v>611</v>
      </c>
      <c r="HN113" s="19" t="s">
        <v>696</v>
      </c>
      <c r="HO113" s="19" t="s">
        <v>697</v>
      </c>
      <c r="HP113" s="19" t="s">
        <v>939</v>
      </c>
      <c r="HQ113" s="19" t="s">
        <v>611</v>
      </c>
      <c r="HR113" s="19" t="s">
        <v>611</v>
      </c>
      <c r="HS113" s="19" t="s">
        <v>611</v>
      </c>
      <c r="HT113" s="19" t="s">
        <v>611</v>
      </c>
      <c r="HU113" s="19" t="s">
        <v>611</v>
      </c>
      <c r="HV113" s="19" t="s">
        <v>611</v>
      </c>
      <c r="HW113" s="19" t="s">
        <v>611</v>
      </c>
      <c r="HX113" s="19" t="s">
        <v>704</v>
      </c>
      <c r="HY113" s="19" t="s">
        <v>705</v>
      </c>
      <c r="HZ113" s="19" t="s">
        <v>611</v>
      </c>
      <c r="IA113" s="19" t="s">
        <v>611</v>
      </c>
      <c r="IB113" s="18" t="s">
        <v>872</v>
      </c>
      <c r="IC113" s="18" t="s">
        <v>3088</v>
      </c>
      <c r="ID113" s="19" t="s">
        <v>3089</v>
      </c>
      <c r="IE113" s="19" t="s">
        <v>625</v>
      </c>
      <c r="IF113" s="19" t="s">
        <v>672</v>
      </c>
      <c r="IG113" s="19" t="s">
        <v>611</v>
      </c>
      <c r="IH113" s="18" t="s">
        <v>1142</v>
      </c>
      <c r="II113" s="19" t="s">
        <v>611</v>
      </c>
      <c r="IJ113" s="19" t="s">
        <v>1142</v>
      </c>
      <c r="IK113" s="19" t="s">
        <v>713</v>
      </c>
      <c r="IL113" s="19" t="s">
        <v>714</v>
      </c>
      <c r="IM113" s="19" t="s">
        <v>611</v>
      </c>
      <c r="IN113" s="19" t="s">
        <v>611</v>
      </c>
      <c r="IO113" s="19" t="s">
        <v>611</v>
      </c>
      <c r="IP113" s="19" t="s">
        <v>611</v>
      </c>
      <c r="IQ113" s="19" t="s">
        <v>718</v>
      </c>
      <c r="IR113" s="19" t="s">
        <v>611</v>
      </c>
      <c r="IS113" s="19" t="s">
        <v>611</v>
      </c>
      <c r="IT113" s="19" t="s">
        <v>611</v>
      </c>
      <c r="IU113" s="19" t="s">
        <v>611</v>
      </c>
      <c r="IV113" s="19" t="s">
        <v>855</v>
      </c>
      <c r="IW113" s="19" t="s">
        <v>713</v>
      </c>
      <c r="IX113" s="19" t="s">
        <v>714</v>
      </c>
      <c r="IY113" s="19" t="s">
        <v>611</v>
      </c>
      <c r="IZ113" s="19" t="s">
        <v>611</v>
      </c>
      <c r="JA113" s="19" t="s">
        <v>611</v>
      </c>
      <c r="JB113" s="19" t="s">
        <v>611</v>
      </c>
      <c r="JC113" s="19" t="s">
        <v>717</v>
      </c>
      <c r="JD113" s="19" t="s">
        <v>611</v>
      </c>
      <c r="JE113" s="19" t="s">
        <v>611</v>
      </c>
      <c r="JF113" s="19" t="s">
        <v>718</v>
      </c>
      <c r="JG113" s="19" t="s">
        <v>611</v>
      </c>
      <c r="JH113" s="19" t="s">
        <v>611</v>
      </c>
      <c r="JI113" s="19" t="s">
        <v>3090</v>
      </c>
      <c r="JJ113" s="18" t="s">
        <v>3091</v>
      </c>
      <c r="JK113" s="18" t="s">
        <v>3092</v>
      </c>
      <c r="JL113" s="19" t="s">
        <v>611</v>
      </c>
      <c r="JN113" s="19" t="s">
        <v>611</v>
      </c>
      <c r="JP113" s="19" t="s">
        <v>728</v>
      </c>
      <c r="JQ113" s="17">
        <v>0.25</v>
      </c>
      <c r="JR113" s="19" t="s">
        <v>729</v>
      </c>
      <c r="JS113" s="17">
        <v>0.25</v>
      </c>
      <c r="JT113" s="19" t="s">
        <v>611</v>
      </c>
      <c r="JU113" s="19" t="s">
        <v>611</v>
      </c>
      <c r="JW113" s="19" t="s">
        <v>611</v>
      </c>
      <c r="JY113" s="19" t="s">
        <v>731</v>
      </c>
      <c r="JZ113" s="17">
        <v>12639</v>
      </c>
      <c r="KA113" s="19" t="s">
        <v>611</v>
      </c>
      <c r="KC113" s="19" t="s">
        <v>611</v>
      </c>
      <c r="KD113" s="19" t="s">
        <v>809</v>
      </c>
      <c r="KE113" s="17">
        <v>2024</v>
      </c>
      <c r="KF113" s="19" t="s">
        <v>611</v>
      </c>
      <c r="KH113" s="19" t="s">
        <v>611</v>
      </c>
      <c r="KI113" s="19" t="s">
        <v>3078</v>
      </c>
      <c r="KJ113" s="19" t="s">
        <v>611</v>
      </c>
      <c r="KK113" s="19" t="s">
        <v>611</v>
      </c>
      <c r="KL113" s="19" t="s">
        <v>611</v>
      </c>
      <c r="KM113" s="19" t="s">
        <v>611</v>
      </c>
      <c r="KN113" s="19" t="s">
        <v>734</v>
      </c>
      <c r="KO113" s="19" t="s">
        <v>641</v>
      </c>
      <c r="KP113" s="19" t="s">
        <v>735</v>
      </c>
      <c r="KQ113" s="19" t="s">
        <v>611</v>
      </c>
      <c r="KR113" s="19" t="s">
        <v>642</v>
      </c>
      <c r="KS113" s="19" t="s">
        <v>3093</v>
      </c>
      <c r="KT113" s="19" t="s">
        <v>611</v>
      </c>
      <c r="KU113" s="19" t="s">
        <v>611</v>
      </c>
      <c r="KV113" s="19" t="s">
        <v>739</v>
      </c>
      <c r="KW113" s="19" t="s">
        <v>3094</v>
      </c>
      <c r="KX113" s="19" t="s">
        <v>644</v>
      </c>
      <c r="KY113" s="19" t="s">
        <v>3095</v>
      </c>
      <c r="KZ113" s="19" t="s">
        <v>611</v>
      </c>
      <c r="LA113" s="19" t="s">
        <v>611</v>
      </c>
      <c r="LB113" s="19" t="s">
        <v>744</v>
      </c>
      <c r="LC113" s="19" t="s">
        <v>3096</v>
      </c>
      <c r="LD113" s="19" t="s">
        <v>611</v>
      </c>
      <c r="LE113" s="19" t="s">
        <v>611</v>
      </c>
      <c r="LF113" s="19" t="s">
        <v>746</v>
      </c>
      <c r="LG113" s="19" t="s">
        <v>3097</v>
      </c>
      <c r="LH113" s="19" t="s">
        <v>748</v>
      </c>
      <c r="LI113" s="19" t="s">
        <v>3098</v>
      </c>
      <c r="LJ113" s="19" t="s">
        <v>611</v>
      </c>
      <c r="LK113" s="19" t="s">
        <v>611</v>
      </c>
      <c r="LL113" s="19" t="s">
        <v>611</v>
      </c>
      <c r="LM113" s="19" t="s">
        <v>611</v>
      </c>
      <c r="LN113" s="19" t="s">
        <v>754</v>
      </c>
      <c r="LO113" s="19" t="s">
        <v>3099</v>
      </c>
      <c r="LP113" s="19" t="s">
        <v>611</v>
      </c>
      <c r="LQ113" s="19" t="s">
        <v>611</v>
      </c>
      <c r="LR113" s="19" t="s">
        <v>611</v>
      </c>
      <c r="LS113" s="19" t="s">
        <v>611</v>
      </c>
      <c r="LT113" s="19" t="s">
        <v>611</v>
      </c>
      <c r="LU113" s="19" t="s">
        <v>758</v>
      </c>
      <c r="LV113" s="19" t="s">
        <v>759</v>
      </c>
      <c r="LW113" s="19" t="s">
        <v>760</v>
      </c>
      <c r="LX113" s="19" t="s">
        <v>761</v>
      </c>
      <c r="LY113" s="19" t="s">
        <v>762</v>
      </c>
      <c r="LZ113" s="19" t="s">
        <v>763</v>
      </c>
      <c r="MA113" s="19" t="s">
        <v>611</v>
      </c>
      <c r="MB113" s="19" t="s">
        <v>611</v>
      </c>
      <c r="MC113" s="19" t="s">
        <v>611</v>
      </c>
      <c r="MD113" s="19" t="s">
        <v>767</v>
      </c>
      <c r="ME113" s="19" t="s">
        <v>768</v>
      </c>
      <c r="MF113" s="19" t="s">
        <v>611</v>
      </c>
      <c r="MG113" s="19" t="s">
        <v>611</v>
      </c>
      <c r="MH113" s="19" t="s">
        <v>611</v>
      </c>
      <c r="MI113" s="19" t="s">
        <v>3100</v>
      </c>
      <c r="MJ113" s="19" t="s">
        <v>611</v>
      </c>
      <c r="MK113" s="19" t="s">
        <v>771</v>
      </c>
      <c r="ML113" s="19" t="s">
        <v>772</v>
      </c>
      <c r="MM113" s="19" t="s">
        <v>647</v>
      </c>
      <c r="MN113" s="19" t="s">
        <v>611</v>
      </c>
      <c r="MO113" s="19" t="s">
        <v>611</v>
      </c>
      <c r="MP113" s="19" t="s">
        <v>611</v>
      </c>
      <c r="MQ113" s="19" t="s">
        <v>773</v>
      </c>
      <c r="MR113" s="19" t="s">
        <v>611</v>
      </c>
      <c r="MS113" s="19" t="s">
        <v>611</v>
      </c>
      <c r="MT113" s="19" t="s">
        <v>611</v>
      </c>
      <c r="MU113" s="19" t="s">
        <v>611</v>
      </c>
      <c r="MV113" s="19" t="s">
        <v>611</v>
      </c>
      <c r="MW113" s="19" t="s">
        <v>611</v>
      </c>
      <c r="MX113" s="19" t="s">
        <v>611</v>
      </c>
      <c r="MY113" s="19" t="s">
        <v>611</v>
      </c>
      <c r="MZ113" s="19" t="s">
        <v>611</v>
      </c>
      <c r="NA113" s="19" t="s">
        <v>611</v>
      </c>
      <c r="NB113" s="19" t="s">
        <v>611</v>
      </c>
      <c r="NC113" s="19" t="s">
        <v>611</v>
      </c>
      <c r="ND113" s="19" t="s">
        <v>611</v>
      </c>
      <c r="NE113" s="19" t="s">
        <v>611</v>
      </c>
      <c r="NF113" s="19" t="s">
        <v>611</v>
      </c>
      <c r="NG113" s="19" t="s">
        <v>611</v>
      </c>
      <c r="NH113" s="19" t="s">
        <v>611</v>
      </c>
      <c r="NI113" s="19" t="s">
        <v>611</v>
      </c>
      <c r="NJ113" s="19" t="s">
        <v>611</v>
      </c>
      <c r="NK113" s="19" t="s">
        <v>611</v>
      </c>
      <c r="NL113" s="19" t="s">
        <v>649</v>
      </c>
      <c r="NM113" s="19" t="s">
        <v>611</v>
      </c>
      <c r="NN113" s="19" t="s">
        <v>611</v>
      </c>
      <c r="NO113" s="19" t="s">
        <v>611</v>
      </c>
      <c r="NP113" s="18">
        <f t="shared" si="54"/>
        <v>527653</v>
      </c>
      <c r="NQ113" s="18">
        <f t="shared" si="55"/>
        <v>0</v>
      </c>
      <c r="NR113" s="18">
        <f>SUM(OD113,QD113)</f>
        <v>0</v>
      </c>
      <c r="NS113" s="18">
        <f>SUM(OE113,QE113)</f>
        <v>347653</v>
      </c>
      <c r="NT113" s="18">
        <f>SUM(OF113,QF113)</f>
        <v>180000</v>
      </c>
      <c r="NU113" s="18">
        <f>SUM(OG113,QG113)</f>
        <v>0</v>
      </c>
      <c r="NW113" s="17">
        <v>180000</v>
      </c>
      <c r="OD113" s="18">
        <f t="shared" si="56"/>
        <v>0</v>
      </c>
      <c r="OE113" s="18">
        <f>SUM(OR113,OS113,OT113,OU113,OV113,OW113,OX113,OY113,OZ113,PA113,PB113,PC113,PD113,PE113)</f>
        <v>347653</v>
      </c>
      <c r="OF113" s="18">
        <f>SUM(NW113,NX113,NY113,NZ113,OA113,OB113,OC113,OI113,PF113,PG113,PH113,PI113,PJ113,PK113,PM113)</f>
        <v>180000</v>
      </c>
      <c r="OG113" s="18">
        <f t="shared" si="57"/>
        <v>0</v>
      </c>
      <c r="OH113" s="19"/>
      <c r="OI113" s="18" t="s">
        <v>611</v>
      </c>
      <c r="OQ113" s="19" t="s">
        <v>611</v>
      </c>
      <c r="PB113" s="17">
        <v>318490</v>
      </c>
      <c r="PC113" s="17">
        <v>29163</v>
      </c>
      <c r="PE113" s="19" t="s">
        <v>611</v>
      </c>
      <c r="PL113" s="19" t="s">
        <v>611</v>
      </c>
      <c r="PM113" s="19" t="s">
        <v>611</v>
      </c>
      <c r="PX113" s="19" t="s">
        <v>611</v>
      </c>
      <c r="PY113" s="19" t="s">
        <v>611</v>
      </c>
      <c r="QD113" s="18">
        <f t="shared" si="58"/>
        <v>0</v>
      </c>
      <c r="QE113" s="18">
        <f t="shared" si="59"/>
        <v>0</v>
      </c>
      <c r="QF113" s="18">
        <f t="shared" si="60"/>
        <v>0</v>
      </c>
      <c r="QG113" s="18">
        <f t="shared" si="61"/>
        <v>0</v>
      </c>
      <c r="QI113" s="19" t="s">
        <v>611</v>
      </c>
      <c r="QJ113" s="19" t="s">
        <v>611</v>
      </c>
      <c r="QP113" s="19" t="s">
        <v>611</v>
      </c>
      <c r="QQ113" s="18" t="s">
        <v>611</v>
      </c>
      <c r="RN113" s="19" t="s">
        <v>611</v>
      </c>
      <c r="RO113" s="19" t="s">
        <v>611</v>
      </c>
      <c r="RP113" s="19" t="s">
        <v>611</v>
      </c>
      <c r="RU113" s="19" t="s">
        <v>611</v>
      </c>
      <c r="RV113" s="19" t="s">
        <v>611</v>
      </c>
      <c r="SE113" s="19" t="s">
        <v>611</v>
      </c>
      <c r="SF113" s="19" t="s">
        <v>611</v>
      </c>
      <c r="SS113" s="19" t="s">
        <v>611</v>
      </c>
      <c r="ST113" s="19" t="s">
        <v>611</v>
      </c>
      <c r="SU113" s="19" t="s">
        <v>611</v>
      </c>
      <c r="SV113" s="19" t="s">
        <v>611</v>
      </c>
      <c r="SW113" s="19" t="s">
        <v>3101</v>
      </c>
      <c r="SX113" s="18">
        <f t="shared" si="62"/>
        <v>143614</v>
      </c>
      <c r="SY113" s="18">
        <f t="shared" si="63"/>
        <v>0</v>
      </c>
      <c r="SZ113" s="19" t="s">
        <v>611</v>
      </c>
      <c r="TA113" s="17">
        <v>90000</v>
      </c>
      <c r="TH113" s="18">
        <f t="shared" si="64"/>
        <v>0</v>
      </c>
      <c r="TI113" s="18">
        <f t="shared" si="65"/>
        <v>53614</v>
      </c>
      <c r="TJ113" s="18">
        <f t="shared" si="66"/>
        <v>90000</v>
      </c>
      <c r="TK113" s="18">
        <f t="shared" si="67"/>
        <v>0</v>
      </c>
      <c r="TL113" s="19" t="s">
        <v>611</v>
      </c>
      <c r="TM113" s="19" t="s">
        <v>611</v>
      </c>
      <c r="TT113" s="19" t="s">
        <v>611</v>
      </c>
      <c r="TU113" s="19" t="s">
        <v>611</v>
      </c>
      <c r="UF113" s="17">
        <v>7501</v>
      </c>
      <c r="UG113" s="17">
        <v>46113</v>
      </c>
      <c r="UI113" s="19" t="s">
        <v>611</v>
      </c>
      <c r="UJ113" s="19" t="s">
        <v>611</v>
      </c>
      <c r="UQ113" s="19" t="s">
        <v>611</v>
      </c>
      <c r="UR113" s="19" t="s">
        <v>611</v>
      </c>
      <c r="VC113" s="19" t="s">
        <v>611</v>
      </c>
      <c r="VD113" s="19" t="s">
        <v>611</v>
      </c>
      <c r="VI113" s="18">
        <f t="shared" si="68"/>
        <v>0</v>
      </c>
      <c r="VJ113" s="18">
        <f t="shared" si="69"/>
        <v>0</v>
      </c>
      <c r="VK113" s="18">
        <f t="shared" si="70"/>
        <v>0</v>
      </c>
      <c r="VL113" s="18">
        <f t="shared" si="71"/>
        <v>0</v>
      </c>
      <c r="VN113" s="19" t="s">
        <v>611</v>
      </c>
      <c r="VO113" s="19" t="s">
        <v>611</v>
      </c>
      <c r="VU113" s="19" t="s">
        <v>611</v>
      </c>
      <c r="VV113" s="19" t="s">
        <v>611</v>
      </c>
      <c r="WS113" s="19" t="s">
        <v>611</v>
      </c>
      <c r="WT113" s="19" t="s">
        <v>611</v>
      </c>
      <c r="WU113" s="19" t="s">
        <v>611</v>
      </c>
      <c r="WZ113" s="19" t="s">
        <v>611</v>
      </c>
      <c r="XA113" s="19" t="s">
        <v>611</v>
      </c>
      <c r="XJ113" s="19" t="s">
        <v>611</v>
      </c>
      <c r="XK113" s="19" t="s">
        <v>611</v>
      </c>
      <c r="XX113" s="19" t="s">
        <v>611</v>
      </c>
      <c r="XY113" s="19" t="s">
        <v>611</v>
      </c>
      <c r="XZ113" s="19" t="s">
        <v>3102</v>
      </c>
      <c r="YA113" s="17">
        <v>0</v>
      </c>
      <c r="YB113" s="19" t="s">
        <v>1450</v>
      </c>
      <c r="YC113" s="19" t="s">
        <v>3103</v>
      </c>
      <c r="YD113" s="19" t="s">
        <v>610</v>
      </c>
    </row>
    <row r="114" spans="1:654" ht="15" customHeight="1">
      <c r="A114" s="17">
        <v>2024</v>
      </c>
      <c r="B114" s="17">
        <v>1005937</v>
      </c>
      <c r="C114" s="19" t="s">
        <v>3104</v>
      </c>
      <c r="D114" s="17">
        <v>0</v>
      </c>
      <c r="E114" s="19" t="s">
        <v>615</v>
      </c>
      <c r="F114" s="19" t="s">
        <v>890</v>
      </c>
      <c r="G114" s="22">
        <v>44287</v>
      </c>
      <c r="H114" s="19" t="s">
        <v>611</v>
      </c>
      <c r="I114" s="22"/>
      <c r="J114" s="19" t="s">
        <v>611</v>
      </c>
      <c r="K114" s="22"/>
      <c r="L114" s="19" t="s">
        <v>611</v>
      </c>
      <c r="M114" s="22"/>
      <c r="N114" s="19" t="s">
        <v>611</v>
      </c>
      <c r="O114" s="22"/>
      <c r="P114" s="19" t="s">
        <v>611</v>
      </c>
      <c r="Q114" s="22"/>
      <c r="R114" s="19" t="s">
        <v>611</v>
      </c>
      <c r="S114" s="22"/>
      <c r="T114" s="22" t="s">
        <v>890</v>
      </c>
      <c r="U114" s="19" t="s">
        <v>611</v>
      </c>
      <c r="V114" s="19" t="s">
        <v>3105</v>
      </c>
      <c r="W114" s="19" t="s">
        <v>611</v>
      </c>
      <c r="X114" s="19" t="s">
        <v>611</v>
      </c>
      <c r="Y114" s="19" t="s">
        <v>611</v>
      </c>
      <c r="Z114" s="19" t="s">
        <v>610</v>
      </c>
      <c r="AA114" s="19" t="s">
        <v>611</v>
      </c>
      <c r="AB114" s="22"/>
      <c r="AC114" s="19" t="s">
        <v>611</v>
      </c>
      <c r="AD114" s="22"/>
      <c r="AE114" s="19" t="s">
        <v>611</v>
      </c>
      <c r="AF114" s="22"/>
      <c r="AG114" s="19" t="s">
        <v>611</v>
      </c>
      <c r="AH114" s="22"/>
      <c r="AI114" s="19" t="s">
        <v>611</v>
      </c>
      <c r="AJ114" s="22"/>
      <c r="AK114" s="19" t="s">
        <v>611</v>
      </c>
      <c r="AL114" s="22"/>
      <c r="AM114" s="19" t="s">
        <v>611</v>
      </c>
      <c r="AN114" s="22"/>
      <c r="AO114" s="22" t="s">
        <v>612</v>
      </c>
      <c r="AP114" s="19" t="s">
        <v>611</v>
      </c>
      <c r="AQ114" s="19" t="s">
        <v>611</v>
      </c>
      <c r="AR114" s="19" t="s">
        <v>611</v>
      </c>
      <c r="AS114" s="19" t="s">
        <v>611</v>
      </c>
      <c r="AT114" s="19" t="s">
        <v>614</v>
      </c>
      <c r="AU114" s="18" t="s">
        <v>615</v>
      </c>
      <c r="AV114" s="19" t="s">
        <v>617</v>
      </c>
      <c r="AW114" s="19" t="s">
        <v>618</v>
      </c>
      <c r="AX114" s="19" t="s">
        <v>611</v>
      </c>
      <c r="AY114" s="19" t="s">
        <v>611</v>
      </c>
      <c r="AZ114" s="19" t="s">
        <v>619</v>
      </c>
      <c r="BA114" s="19" t="s">
        <v>611</v>
      </c>
      <c r="BB114" s="19" t="s">
        <v>611</v>
      </c>
      <c r="BC114" s="19" t="s">
        <v>615</v>
      </c>
      <c r="BD114" s="19" t="s">
        <v>611</v>
      </c>
      <c r="BE114" s="17">
        <v>594</v>
      </c>
      <c r="BF114" s="17">
        <v>376</v>
      </c>
      <c r="BG114" s="17">
        <v>970</v>
      </c>
      <c r="BH114" s="17">
        <v>14</v>
      </c>
      <c r="BI114" s="19" t="s">
        <v>661</v>
      </c>
      <c r="BJ114" s="17">
        <v>476</v>
      </c>
      <c r="BK114" s="17">
        <v>494</v>
      </c>
      <c r="BL114" s="19" t="s">
        <v>637</v>
      </c>
      <c r="BM114" s="19" t="s">
        <v>611</v>
      </c>
      <c r="BN114" s="19" t="s">
        <v>611</v>
      </c>
      <c r="BO114" s="19" t="s">
        <v>611</v>
      </c>
      <c r="BP114" s="19" t="s">
        <v>611</v>
      </c>
      <c r="BQ114" s="19" t="s">
        <v>611</v>
      </c>
      <c r="BR114" s="19" t="s">
        <v>611</v>
      </c>
      <c r="BS114" s="19" t="s">
        <v>637</v>
      </c>
      <c r="BT114" s="19" t="s">
        <v>610</v>
      </c>
      <c r="BY114" s="19" t="s">
        <v>611</v>
      </c>
      <c r="BZ114" s="19" t="s">
        <v>611</v>
      </c>
      <c r="CA114" s="19" t="s">
        <v>611</v>
      </c>
      <c r="CB114" s="19" t="s">
        <v>611</v>
      </c>
      <c r="CC114" s="19" t="s">
        <v>611</v>
      </c>
      <c r="CD114" s="19" t="s">
        <v>611</v>
      </c>
      <c r="CE114" s="19" t="s">
        <v>611</v>
      </c>
      <c r="CF114" s="19" t="s">
        <v>611</v>
      </c>
      <c r="CG114" s="19" t="s">
        <v>611</v>
      </c>
      <c r="CH114" s="19" t="s">
        <v>611</v>
      </c>
      <c r="CI114" s="19" t="s">
        <v>611</v>
      </c>
      <c r="CJ114" s="19" t="s">
        <v>611</v>
      </c>
      <c r="CK114" s="19" t="s">
        <v>611</v>
      </c>
      <c r="CL114" s="19" t="s">
        <v>611</v>
      </c>
      <c r="CM114" s="19" t="s">
        <v>611</v>
      </c>
      <c r="CN114" s="19" t="s">
        <v>611</v>
      </c>
      <c r="CO114" s="19" t="s">
        <v>663</v>
      </c>
      <c r="CP114" s="19" t="s">
        <v>611</v>
      </c>
      <c r="CQ114" s="19" t="s">
        <v>611</v>
      </c>
      <c r="CR114" s="19" t="s">
        <v>611</v>
      </c>
      <c r="CS114" s="19" t="s">
        <v>611</v>
      </c>
      <c r="CT114" s="19" t="s">
        <v>615</v>
      </c>
      <c r="CU114" s="19" t="s">
        <v>3106</v>
      </c>
      <c r="CV114" s="17">
        <v>405469</v>
      </c>
      <c r="CW114" s="17">
        <v>265207</v>
      </c>
      <c r="CX114" s="17">
        <v>74181</v>
      </c>
      <c r="CY114" s="19" t="s">
        <v>611</v>
      </c>
      <c r="CZ114" s="19" t="s">
        <v>611</v>
      </c>
      <c r="DA114" s="19" t="s">
        <v>611</v>
      </c>
      <c r="DB114" s="19" t="s">
        <v>611</v>
      </c>
      <c r="DC114" s="19" t="s">
        <v>1262</v>
      </c>
      <c r="DD114" s="19" t="s">
        <v>611</v>
      </c>
      <c r="DE114" s="19" t="s">
        <v>611</v>
      </c>
      <c r="DF114" s="19" t="s">
        <v>611</v>
      </c>
      <c r="DG114" s="19" t="s">
        <v>611</v>
      </c>
      <c r="DK114" s="19" t="s">
        <v>611</v>
      </c>
      <c r="DL114" s="17">
        <v>25</v>
      </c>
      <c r="DM114" s="17">
        <v>2007</v>
      </c>
      <c r="DN114" s="17">
        <v>0</v>
      </c>
      <c r="DP114" s="17">
        <v>0</v>
      </c>
      <c r="DR114" s="19" t="s">
        <v>637</v>
      </c>
      <c r="DS114" s="18" t="s">
        <v>610</v>
      </c>
      <c r="DT114" s="18" t="s">
        <v>610</v>
      </c>
      <c r="DU114" s="18" t="s">
        <v>610</v>
      </c>
      <c r="DV114" s="18" t="s">
        <v>610</v>
      </c>
      <c r="DW114" s="19" t="s">
        <v>610</v>
      </c>
      <c r="DX114" s="19" t="s">
        <v>611</v>
      </c>
      <c r="DY114" s="19" t="s">
        <v>611</v>
      </c>
      <c r="DZ114" s="19" t="s">
        <v>611</v>
      </c>
      <c r="EA114" s="19" t="s">
        <v>791</v>
      </c>
      <c r="EB114" s="19" t="s">
        <v>611</v>
      </c>
      <c r="EC114" s="19" t="s">
        <v>611</v>
      </c>
      <c r="ED114" s="19" t="s">
        <v>668</v>
      </c>
      <c r="EE114" s="19" t="s">
        <v>611</v>
      </c>
      <c r="EF114" s="19" t="s">
        <v>611</v>
      </c>
      <c r="EG114" s="19" t="s">
        <v>611</v>
      </c>
      <c r="EH114" s="19" t="s">
        <v>625</v>
      </c>
      <c r="EI114" s="19" t="s">
        <v>611</v>
      </c>
      <c r="EJ114" s="19" t="s">
        <v>611</v>
      </c>
      <c r="EK114" s="19" t="s">
        <v>611</v>
      </c>
      <c r="EL114" s="19" t="s">
        <v>611</v>
      </c>
      <c r="EM114" s="19" t="s">
        <v>611</v>
      </c>
      <c r="EN114" s="19" t="s">
        <v>626</v>
      </c>
      <c r="EO114" s="19" t="s">
        <v>611</v>
      </c>
      <c r="EP114" s="19" t="s">
        <v>611</v>
      </c>
      <c r="EQ114" s="19" t="s">
        <v>611</v>
      </c>
      <c r="ER114" s="19" t="s">
        <v>611</v>
      </c>
      <c r="ES114" s="19" t="s">
        <v>611</v>
      </c>
      <c r="ET114" s="19" t="s">
        <v>611</v>
      </c>
      <c r="EU114" s="19" t="s">
        <v>611</v>
      </c>
      <c r="EV114" s="19" t="s">
        <v>611</v>
      </c>
      <c r="EW114" s="19" t="s">
        <v>611</v>
      </c>
      <c r="EX114" s="19" t="s">
        <v>611</v>
      </c>
      <c r="EY114" s="19" t="s">
        <v>611</v>
      </c>
      <c r="EZ114" s="19" t="s">
        <v>611</v>
      </c>
      <c r="FA114" s="19" t="s">
        <v>611</v>
      </c>
      <c r="FB114" s="19" t="s">
        <v>611</v>
      </c>
      <c r="FC114" s="19" t="s">
        <v>611</v>
      </c>
      <c r="FD114" s="19" t="s">
        <v>611</v>
      </c>
      <c r="FE114" s="19" t="s">
        <v>611</v>
      </c>
      <c r="FF114" s="19" t="s">
        <v>611</v>
      </c>
      <c r="FG114" s="19" t="s">
        <v>611</v>
      </c>
      <c r="FH114" s="19" t="s">
        <v>611</v>
      </c>
      <c r="FI114" s="19" t="s">
        <v>611</v>
      </c>
      <c r="FJ114" s="19" t="s">
        <v>3107</v>
      </c>
      <c r="FK114" s="18" t="s">
        <v>628</v>
      </c>
      <c r="FL114" s="18"/>
      <c r="FM114" s="19" t="s">
        <v>625</v>
      </c>
      <c r="FN114" s="19" t="s">
        <v>672</v>
      </c>
      <c r="FO114" s="19" t="s">
        <v>611</v>
      </c>
      <c r="FP114" s="19" t="s">
        <v>611</v>
      </c>
      <c r="FQ114" s="19" t="s">
        <v>611</v>
      </c>
      <c r="FR114" s="19" t="s">
        <v>611</v>
      </c>
      <c r="FS114" s="19" t="s">
        <v>611</v>
      </c>
      <c r="FT114" s="19" t="s">
        <v>611</v>
      </c>
      <c r="FU114" s="19" t="s">
        <v>629</v>
      </c>
      <c r="FV114" s="19" t="s">
        <v>611</v>
      </c>
      <c r="FW114" s="19" t="s">
        <v>611</v>
      </c>
      <c r="FX114" s="19" t="s">
        <v>611</v>
      </c>
      <c r="FY114" s="19" t="s">
        <v>611</v>
      </c>
      <c r="FZ114" s="19" t="s">
        <v>631</v>
      </c>
      <c r="GA114" s="19" t="s">
        <v>677</v>
      </c>
      <c r="GB114" s="19" t="s">
        <v>611</v>
      </c>
      <c r="GC114" s="19" t="s">
        <v>611</v>
      </c>
      <c r="GD114" s="19" t="s">
        <v>611</v>
      </c>
      <c r="GE114" s="19" t="s">
        <v>679</v>
      </c>
      <c r="GF114" s="19" t="s">
        <v>611</v>
      </c>
      <c r="GG114" s="19" t="s">
        <v>611</v>
      </c>
      <c r="GH114" s="19" t="s">
        <v>611</v>
      </c>
      <c r="GI114" s="19" t="s">
        <v>611</v>
      </c>
      <c r="GJ114" s="19" t="s">
        <v>611</v>
      </c>
      <c r="GK114" s="19" t="s">
        <v>683</v>
      </c>
      <c r="GL114" s="19" t="s">
        <v>629</v>
      </c>
      <c r="GM114" s="19" t="s">
        <v>611</v>
      </c>
      <c r="GN114" s="19" t="s">
        <v>611</v>
      </c>
      <c r="GO114" s="19" t="s">
        <v>685</v>
      </c>
      <c r="GP114" s="19" t="s">
        <v>611</v>
      </c>
      <c r="GQ114" s="19" t="s">
        <v>611</v>
      </c>
      <c r="GR114" s="19" t="s">
        <v>611</v>
      </c>
      <c r="GS114" s="19" t="s">
        <v>611</v>
      </c>
      <c r="GT114" s="19" t="s">
        <v>611</v>
      </c>
      <c r="GU114" s="19" t="s">
        <v>611</v>
      </c>
      <c r="GV114" s="19" t="s">
        <v>631</v>
      </c>
      <c r="GW114" s="19" t="s">
        <v>611</v>
      </c>
      <c r="GX114" s="19" t="s">
        <v>611</v>
      </c>
      <c r="GY114" s="19" t="s">
        <v>611</v>
      </c>
      <c r="GZ114" s="19" t="s">
        <v>611</v>
      </c>
      <c r="HA114" s="19" t="s">
        <v>3108</v>
      </c>
      <c r="HB114" s="18" t="s">
        <v>3109</v>
      </c>
      <c r="HC114" s="18" t="s">
        <v>3110</v>
      </c>
      <c r="HD114" s="19" t="s">
        <v>625</v>
      </c>
      <c r="HE114" s="19" t="s">
        <v>672</v>
      </c>
      <c r="HF114" s="19" t="s">
        <v>611</v>
      </c>
      <c r="HG114" s="19" t="s">
        <v>611</v>
      </c>
      <c r="HH114" s="19" t="s">
        <v>611</v>
      </c>
      <c r="HI114" s="19" t="s">
        <v>611</v>
      </c>
      <c r="HJ114" s="19" t="s">
        <v>695</v>
      </c>
      <c r="HK114" s="19" t="s">
        <v>611</v>
      </c>
      <c r="HL114" s="19" t="s">
        <v>611</v>
      </c>
      <c r="HM114" s="19" t="s">
        <v>611</v>
      </c>
      <c r="HN114" s="19" t="s">
        <v>696</v>
      </c>
      <c r="HO114" s="19" t="s">
        <v>697</v>
      </c>
      <c r="HP114" s="19" t="s">
        <v>611</v>
      </c>
      <c r="HQ114" s="19" t="s">
        <v>611</v>
      </c>
      <c r="HR114" s="19" t="s">
        <v>699</v>
      </c>
      <c r="HS114" s="19" t="s">
        <v>700</v>
      </c>
      <c r="HT114" s="19" t="s">
        <v>611</v>
      </c>
      <c r="HU114" s="19" t="s">
        <v>701</v>
      </c>
      <c r="HV114" s="19" t="s">
        <v>702</v>
      </c>
      <c r="HW114" s="19" t="s">
        <v>611</v>
      </c>
      <c r="HX114" s="19" t="s">
        <v>704</v>
      </c>
      <c r="HY114" s="19" t="s">
        <v>705</v>
      </c>
      <c r="HZ114" s="19" t="s">
        <v>706</v>
      </c>
      <c r="IA114" s="19" t="s">
        <v>611</v>
      </c>
      <c r="IB114" s="18" t="s">
        <v>1533</v>
      </c>
      <c r="IC114" s="18" t="s">
        <v>3111</v>
      </c>
      <c r="ID114" s="19" t="s">
        <v>3112</v>
      </c>
      <c r="IE114" s="19" t="s">
        <v>625</v>
      </c>
      <c r="IF114" s="19" t="s">
        <v>672</v>
      </c>
      <c r="IG114" s="19" t="s">
        <v>611</v>
      </c>
      <c r="IH114" s="18" t="s">
        <v>1141</v>
      </c>
      <c r="II114" s="19" t="s">
        <v>712</v>
      </c>
      <c r="IJ114" s="19" t="s">
        <v>1142</v>
      </c>
      <c r="IK114" s="19" t="s">
        <v>713</v>
      </c>
      <c r="IL114" s="19" t="s">
        <v>714</v>
      </c>
      <c r="IM114" s="19" t="s">
        <v>715</v>
      </c>
      <c r="IN114" s="19" t="s">
        <v>716</v>
      </c>
      <c r="IO114" s="19" t="s">
        <v>611</v>
      </c>
      <c r="IP114" s="19" t="s">
        <v>611</v>
      </c>
      <c r="IQ114" s="19" t="s">
        <v>611</v>
      </c>
      <c r="IR114" s="19" t="s">
        <v>719</v>
      </c>
      <c r="IS114" s="19" t="s">
        <v>720</v>
      </c>
      <c r="IT114" s="19" t="s">
        <v>611</v>
      </c>
      <c r="IU114" s="19" t="s">
        <v>611</v>
      </c>
      <c r="IV114" s="19" t="s">
        <v>855</v>
      </c>
      <c r="IW114" s="19" t="s">
        <v>713</v>
      </c>
      <c r="IX114" s="19" t="s">
        <v>611</v>
      </c>
      <c r="IY114" s="19" t="s">
        <v>611</v>
      </c>
      <c r="IZ114" s="19" t="s">
        <v>611</v>
      </c>
      <c r="JA114" s="19" t="s">
        <v>723</v>
      </c>
      <c r="JB114" s="19" t="s">
        <v>611</v>
      </c>
      <c r="JC114" s="19" t="s">
        <v>611</v>
      </c>
      <c r="JD114" s="19" t="s">
        <v>611</v>
      </c>
      <c r="JE114" s="19" t="s">
        <v>805</v>
      </c>
      <c r="JF114" s="19" t="s">
        <v>611</v>
      </c>
      <c r="JG114" s="19" t="s">
        <v>719</v>
      </c>
      <c r="JH114" s="19" t="s">
        <v>611</v>
      </c>
      <c r="JI114" s="19" t="s">
        <v>3113</v>
      </c>
      <c r="JJ114" s="18" t="s">
        <v>1801</v>
      </c>
      <c r="JK114" s="18" t="s">
        <v>3114</v>
      </c>
      <c r="JL114" s="19" t="s">
        <v>638</v>
      </c>
      <c r="JM114" s="17">
        <v>1</v>
      </c>
      <c r="JN114" s="19" t="s">
        <v>611</v>
      </c>
      <c r="JP114" s="19" t="s">
        <v>611</v>
      </c>
      <c r="JR114" s="19" t="s">
        <v>611</v>
      </c>
      <c r="JT114" s="19" t="s">
        <v>611</v>
      </c>
      <c r="JU114" s="19" t="s">
        <v>611</v>
      </c>
      <c r="JW114" s="19" t="s">
        <v>611</v>
      </c>
      <c r="JY114" s="19" t="s">
        <v>611</v>
      </c>
      <c r="KA114" s="19" t="s">
        <v>611</v>
      </c>
      <c r="KC114" s="19" t="s">
        <v>634</v>
      </c>
      <c r="KD114" s="19" t="s">
        <v>611</v>
      </c>
      <c r="KF114" s="19" t="s">
        <v>903</v>
      </c>
      <c r="KG114" s="17">
        <v>2024</v>
      </c>
      <c r="KH114" s="19" t="s">
        <v>611</v>
      </c>
      <c r="KI114" s="19" t="s">
        <v>611</v>
      </c>
      <c r="KJ114" s="19" t="s">
        <v>611</v>
      </c>
      <c r="KK114" s="19" t="s">
        <v>611</v>
      </c>
      <c r="KL114" s="19" t="s">
        <v>611</v>
      </c>
      <c r="KM114" s="19" t="s">
        <v>611</v>
      </c>
      <c r="KN114" s="19" t="s">
        <v>734</v>
      </c>
      <c r="KO114" s="19" t="s">
        <v>611</v>
      </c>
      <c r="KP114" s="19" t="s">
        <v>611</v>
      </c>
      <c r="KQ114" s="19" t="s">
        <v>611</v>
      </c>
      <c r="KR114" s="19" t="s">
        <v>642</v>
      </c>
      <c r="KS114" s="19" t="s">
        <v>1728</v>
      </c>
      <c r="KT114" s="19" t="s">
        <v>611</v>
      </c>
      <c r="KU114" s="19" t="s">
        <v>611</v>
      </c>
      <c r="KV114" s="19" t="s">
        <v>739</v>
      </c>
      <c r="KW114" s="19" t="s">
        <v>3115</v>
      </c>
      <c r="KX114" s="19" t="s">
        <v>644</v>
      </c>
      <c r="KY114" s="19" t="s">
        <v>3116</v>
      </c>
      <c r="KZ114" s="19" t="s">
        <v>611</v>
      </c>
      <c r="LA114" s="19" t="s">
        <v>611</v>
      </c>
      <c r="LB114" s="19" t="s">
        <v>611</v>
      </c>
      <c r="LC114" s="19" t="s">
        <v>611</v>
      </c>
      <c r="LD114" s="19" t="s">
        <v>611</v>
      </c>
      <c r="LE114" s="19" t="s">
        <v>611</v>
      </c>
      <c r="LF114" s="19" t="s">
        <v>611</v>
      </c>
      <c r="LG114" s="19" t="s">
        <v>611</v>
      </c>
      <c r="LH114" s="19" t="s">
        <v>611</v>
      </c>
      <c r="LI114" s="19" t="s">
        <v>611</v>
      </c>
      <c r="LJ114" s="19" t="s">
        <v>611</v>
      </c>
      <c r="LK114" s="19" t="s">
        <v>611</v>
      </c>
      <c r="LL114" s="19" t="s">
        <v>611</v>
      </c>
      <c r="LM114" s="19" t="s">
        <v>611</v>
      </c>
      <c r="LN114" s="19" t="s">
        <v>611</v>
      </c>
      <c r="LO114" s="19" t="s">
        <v>611</v>
      </c>
      <c r="LP114" s="19" t="s">
        <v>611</v>
      </c>
      <c r="LQ114" s="19" t="s">
        <v>611</v>
      </c>
      <c r="LR114" s="19" t="s">
        <v>611</v>
      </c>
      <c r="LS114" s="19" t="s">
        <v>611</v>
      </c>
      <c r="LT114" s="19" t="s">
        <v>611</v>
      </c>
      <c r="LU114" s="19" t="s">
        <v>758</v>
      </c>
      <c r="LV114" s="19" t="s">
        <v>611</v>
      </c>
      <c r="LW114" s="19" t="s">
        <v>611</v>
      </c>
      <c r="LX114" s="19" t="s">
        <v>761</v>
      </c>
      <c r="LY114" s="19" t="s">
        <v>762</v>
      </c>
      <c r="LZ114" s="19" t="s">
        <v>611</v>
      </c>
      <c r="MA114" s="19" t="s">
        <v>611</v>
      </c>
      <c r="MB114" s="19" t="s">
        <v>765</v>
      </c>
      <c r="MC114" s="19" t="s">
        <v>611</v>
      </c>
      <c r="MD114" s="19" t="s">
        <v>767</v>
      </c>
      <c r="ME114" s="19" t="s">
        <v>768</v>
      </c>
      <c r="MF114" s="19" t="s">
        <v>611</v>
      </c>
      <c r="MG114" s="19" t="s">
        <v>646</v>
      </c>
      <c r="MH114" s="19" t="s">
        <v>611</v>
      </c>
      <c r="MI114" s="19" t="s">
        <v>611</v>
      </c>
      <c r="MJ114" s="19" t="s">
        <v>637</v>
      </c>
      <c r="MK114" s="19" t="s">
        <v>771</v>
      </c>
      <c r="ML114" s="19" t="s">
        <v>611</v>
      </c>
      <c r="MM114" s="19" t="s">
        <v>647</v>
      </c>
      <c r="MN114" s="19" t="s">
        <v>611</v>
      </c>
      <c r="MO114" s="19" t="s">
        <v>611</v>
      </c>
      <c r="MP114" s="19" t="s">
        <v>610</v>
      </c>
      <c r="MQ114" s="19" t="s">
        <v>611</v>
      </c>
      <c r="MR114" s="19" t="s">
        <v>611</v>
      </c>
      <c r="MS114" s="19" t="s">
        <v>882</v>
      </c>
      <c r="MT114" s="19" t="s">
        <v>648</v>
      </c>
      <c r="MU114" s="19" t="s">
        <v>883</v>
      </c>
      <c r="MV114" s="19" t="s">
        <v>611</v>
      </c>
      <c r="MW114" s="19" t="s">
        <v>611</v>
      </c>
      <c r="MX114" s="19" t="s">
        <v>611</v>
      </c>
      <c r="MY114" s="19" t="s">
        <v>611</v>
      </c>
      <c r="MZ114" s="19" t="s">
        <v>611</v>
      </c>
      <c r="NA114" s="19" t="s">
        <v>611</v>
      </c>
      <c r="NB114" s="19" t="s">
        <v>611</v>
      </c>
      <c r="NC114" s="19" t="s">
        <v>611</v>
      </c>
      <c r="ND114" s="19" t="s">
        <v>611</v>
      </c>
      <c r="NE114" s="19" t="s">
        <v>611</v>
      </c>
      <c r="NF114" s="19" t="s">
        <v>611</v>
      </c>
      <c r="NG114" s="19" t="s">
        <v>611</v>
      </c>
      <c r="NH114" s="19" t="s">
        <v>611</v>
      </c>
      <c r="NI114" s="19" t="s">
        <v>611</v>
      </c>
      <c r="NJ114" s="19" t="s">
        <v>611</v>
      </c>
      <c r="NK114" s="19" t="s">
        <v>611</v>
      </c>
      <c r="NL114" s="19" t="s">
        <v>649</v>
      </c>
      <c r="NM114" s="19" t="s">
        <v>611</v>
      </c>
      <c r="NN114" s="19" t="s">
        <v>611</v>
      </c>
      <c r="NO114" s="19" t="s">
        <v>637</v>
      </c>
      <c r="NP114" s="18">
        <f t="shared" si="54"/>
        <v>0</v>
      </c>
      <c r="NQ114" s="18">
        <f t="shared" si="55"/>
        <v>0</v>
      </c>
      <c r="NR114" s="18">
        <f>SUM(OD114,QD114)</f>
        <v>0</v>
      </c>
      <c r="NS114" s="18">
        <f>SUM(OE114,QE114)</f>
        <v>0</v>
      </c>
      <c r="NT114" s="18">
        <f>SUM(OF114,QF114)</f>
        <v>0</v>
      </c>
      <c r="NU114" s="18">
        <f>SUM(OG114,QG114)</f>
        <v>0</v>
      </c>
      <c r="NV114" s="17">
        <v>331338</v>
      </c>
      <c r="OD114" s="18">
        <f t="shared" si="56"/>
        <v>0</v>
      </c>
      <c r="OE114" s="18">
        <f>SUM(OR114,OS114,OT114,OU114,OV114,OW114,OX114,OY114,OZ114,PA114,PB114,PC114,PD114,PE114)</f>
        <v>0</v>
      </c>
      <c r="OF114" s="18">
        <f>SUM(NW114,NX114,NY114,NZ114,OA114,OB114,OC114,OI114,PF114,PG114,PH114,PI114,PJ114,PK114,PM114)</f>
        <v>0</v>
      </c>
      <c r="OG114" s="18">
        <f t="shared" si="57"/>
        <v>0</v>
      </c>
      <c r="OH114" s="19"/>
      <c r="OI114" s="18" t="s">
        <v>611</v>
      </c>
      <c r="OQ114" s="19" t="s">
        <v>611</v>
      </c>
      <c r="PE114" s="19" t="s">
        <v>611</v>
      </c>
      <c r="PL114" s="19" t="s">
        <v>611</v>
      </c>
      <c r="PM114" s="19" t="s">
        <v>611</v>
      </c>
      <c r="PX114" s="19" t="s">
        <v>611</v>
      </c>
      <c r="PY114" s="19" t="s">
        <v>611</v>
      </c>
      <c r="QD114" s="18">
        <f t="shared" si="58"/>
        <v>0</v>
      </c>
      <c r="QE114" s="18">
        <f t="shared" si="59"/>
        <v>0</v>
      </c>
      <c r="QF114" s="18">
        <f t="shared" si="60"/>
        <v>0</v>
      </c>
      <c r="QG114" s="18">
        <f t="shared" si="61"/>
        <v>0</v>
      </c>
      <c r="QI114" s="19" t="s">
        <v>611</v>
      </c>
      <c r="QJ114" s="19" t="s">
        <v>611</v>
      </c>
      <c r="QP114" s="19" t="s">
        <v>611</v>
      </c>
      <c r="QQ114" s="18" t="s">
        <v>611</v>
      </c>
      <c r="RN114" s="19" t="s">
        <v>611</v>
      </c>
      <c r="RO114" s="19" t="s">
        <v>611</v>
      </c>
      <c r="RP114" s="19" t="s">
        <v>611</v>
      </c>
      <c r="RU114" s="19" t="s">
        <v>611</v>
      </c>
      <c r="RV114" s="19" t="s">
        <v>611</v>
      </c>
      <c r="SE114" s="19" t="s">
        <v>611</v>
      </c>
      <c r="SF114" s="19" t="s">
        <v>611</v>
      </c>
      <c r="SS114" s="19" t="s">
        <v>611</v>
      </c>
      <c r="ST114" s="19" t="s">
        <v>611</v>
      </c>
      <c r="SU114" s="19" t="s">
        <v>3117</v>
      </c>
      <c r="SV114" s="19" t="s">
        <v>611</v>
      </c>
      <c r="SW114" s="19" t="s">
        <v>3118</v>
      </c>
      <c r="SX114" s="18">
        <f t="shared" si="62"/>
        <v>226164</v>
      </c>
      <c r="SY114" s="18">
        <f t="shared" si="63"/>
        <v>0</v>
      </c>
      <c r="SZ114" s="19" t="s">
        <v>611</v>
      </c>
      <c r="TB114" s="17">
        <v>20000</v>
      </c>
      <c r="TH114" s="18">
        <f t="shared" si="64"/>
        <v>0</v>
      </c>
      <c r="TI114" s="18">
        <f t="shared" si="65"/>
        <v>206164</v>
      </c>
      <c r="TJ114" s="18">
        <f t="shared" si="66"/>
        <v>20000</v>
      </c>
      <c r="TK114" s="18">
        <f t="shared" si="67"/>
        <v>0</v>
      </c>
      <c r="TL114" s="19" t="s">
        <v>611</v>
      </c>
      <c r="TM114" s="19" t="s">
        <v>611</v>
      </c>
      <c r="TT114" s="19" t="s">
        <v>611</v>
      </c>
      <c r="TU114" s="19" t="s">
        <v>611</v>
      </c>
      <c r="UF114" s="17">
        <v>22432</v>
      </c>
      <c r="UG114" s="17">
        <v>183732</v>
      </c>
      <c r="UI114" s="19" t="s">
        <v>611</v>
      </c>
      <c r="UJ114" s="19" t="s">
        <v>611</v>
      </c>
      <c r="UQ114" s="19" t="s">
        <v>611</v>
      </c>
      <c r="UR114" s="19" t="s">
        <v>611</v>
      </c>
      <c r="VC114" s="19" t="s">
        <v>611</v>
      </c>
      <c r="VD114" s="19" t="s">
        <v>611</v>
      </c>
      <c r="VI114" s="18">
        <f t="shared" si="68"/>
        <v>0</v>
      </c>
      <c r="VJ114" s="18">
        <f t="shared" si="69"/>
        <v>0</v>
      </c>
      <c r="VK114" s="18">
        <f t="shared" si="70"/>
        <v>0</v>
      </c>
      <c r="VL114" s="18">
        <f t="shared" si="71"/>
        <v>0</v>
      </c>
      <c r="VN114" s="19" t="s">
        <v>611</v>
      </c>
      <c r="VO114" s="19" t="s">
        <v>611</v>
      </c>
      <c r="VU114" s="19" t="s">
        <v>611</v>
      </c>
      <c r="VV114" s="19" t="s">
        <v>611</v>
      </c>
      <c r="WS114" s="19" t="s">
        <v>611</v>
      </c>
      <c r="WT114" s="19" t="s">
        <v>611</v>
      </c>
      <c r="WU114" s="19" t="s">
        <v>611</v>
      </c>
      <c r="WZ114" s="19" t="s">
        <v>611</v>
      </c>
      <c r="XA114" s="19" t="s">
        <v>611</v>
      </c>
      <c r="XJ114" s="19" t="s">
        <v>611</v>
      </c>
      <c r="XK114" s="19" t="s">
        <v>611</v>
      </c>
      <c r="XX114" s="19" t="s">
        <v>611</v>
      </c>
      <c r="XY114" s="19" t="s">
        <v>611</v>
      </c>
      <c r="XZ114" s="19" t="s">
        <v>3119</v>
      </c>
      <c r="YA114" s="17">
        <v>28951</v>
      </c>
      <c r="YB114" s="19" t="s">
        <v>3120</v>
      </c>
      <c r="YC114" s="19" t="s">
        <v>3121</v>
      </c>
      <c r="YD114" s="19" t="s">
        <v>610</v>
      </c>
    </row>
    <row r="115" spans="1:654" ht="15" customHeight="1">
      <c r="A115" s="17">
        <v>2024</v>
      </c>
      <c r="B115" s="17">
        <v>5917005</v>
      </c>
      <c r="C115" s="19" t="s">
        <v>3122</v>
      </c>
      <c r="D115" s="17">
        <v>1</v>
      </c>
      <c r="E115" s="19" t="s">
        <v>610</v>
      </c>
      <c r="F115" s="19" t="s">
        <v>611</v>
      </c>
      <c r="G115" s="22"/>
      <c r="H115" s="19" t="s">
        <v>611</v>
      </c>
      <c r="I115" s="22"/>
      <c r="J115" s="19" t="s">
        <v>611</v>
      </c>
      <c r="K115" s="22"/>
      <c r="L115" s="19" t="s">
        <v>611</v>
      </c>
      <c r="M115" s="22"/>
      <c r="N115" s="19" t="s">
        <v>611</v>
      </c>
      <c r="O115" s="22"/>
      <c r="P115" s="19" t="s">
        <v>611</v>
      </c>
      <c r="Q115" s="22"/>
      <c r="R115" s="19" t="s">
        <v>611</v>
      </c>
      <c r="S115" s="22"/>
      <c r="T115" s="22" t="s">
        <v>612</v>
      </c>
      <c r="U115" s="19" t="s">
        <v>611</v>
      </c>
      <c r="V115" s="19" t="s">
        <v>611</v>
      </c>
      <c r="W115" s="19" t="s">
        <v>655</v>
      </c>
      <c r="X115" s="19" t="s">
        <v>611</v>
      </c>
      <c r="Y115" s="19" t="s">
        <v>611</v>
      </c>
      <c r="Z115" s="19" t="s">
        <v>610</v>
      </c>
      <c r="AA115" s="19" t="s">
        <v>611</v>
      </c>
      <c r="AB115" s="22"/>
      <c r="AC115" s="19" t="s">
        <v>611</v>
      </c>
      <c r="AD115" s="22"/>
      <c r="AE115" s="19" t="s">
        <v>611</v>
      </c>
      <c r="AF115" s="22"/>
      <c r="AG115" s="19" t="s">
        <v>611</v>
      </c>
      <c r="AH115" s="22"/>
      <c r="AI115" s="19" t="s">
        <v>611</v>
      </c>
      <c r="AJ115" s="22"/>
      <c r="AK115" s="19" t="s">
        <v>611</v>
      </c>
      <c r="AL115" s="22"/>
      <c r="AM115" s="19" t="s">
        <v>611</v>
      </c>
      <c r="AN115" s="22"/>
      <c r="AO115" s="22" t="s">
        <v>612</v>
      </c>
      <c r="AP115" s="19" t="s">
        <v>611</v>
      </c>
      <c r="AQ115" s="19" t="s">
        <v>611</v>
      </c>
      <c r="AR115" s="19" t="s">
        <v>655</v>
      </c>
      <c r="AS115" s="19" t="s">
        <v>611</v>
      </c>
      <c r="AT115" s="19" t="s">
        <v>611</v>
      </c>
      <c r="AU115" s="18" t="s">
        <v>610</v>
      </c>
      <c r="AV115" s="19" t="s">
        <v>617</v>
      </c>
      <c r="AW115" s="19" t="s">
        <v>611</v>
      </c>
      <c r="AX115" s="19" t="s">
        <v>659</v>
      </c>
      <c r="AY115" s="19" t="s">
        <v>611</v>
      </c>
      <c r="AZ115" s="19" t="s">
        <v>619</v>
      </c>
      <c r="BA115" s="19" t="s">
        <v>611</v>
      </c>
      <c r="BB115" s="19" t="s">
        <v>611</v>
      </c>
      <c r="BC115" s="19" t="s">
        <v>615</v>
      </c>
      <c r="BD115" s="19" t="s">
        <v>611</v>
      </c>
      <c r="BE115" s="17">
        <v>229.36</v>
      </c>
      <c r="BF115" s="17">
        <v>1.02</v>
      </c>
      <c r="BG115" s="17">
        <v>230.38</v>
      </c>
      <c r="BI115" s="19" t="s">
        <v>661</v>
      </c>
      <c r="BJ115" s="17">
        <v>52.88</v>
      </c>
      <c r="BK115" s="17">
        <v>176.47</v>
      </c>
      <c r="BL115" s="19" t="s">
        <v>611</v>
      </c>
      <c r="BM115" s="19" t="s">
        <v>611</v>
      </c>
      <c r="BN115" s="19" t="s">
        <v>611</v>
      </c>
      <c r="BO115" s="19" t="s">
        <v>611</v>
      </c>
      <c r="BP115" s="19" t="s">
        <v>611</v>
      </c>
      <c r="BQ115" s="19" t="s">
        <v>611</v>
      </c>
      <c r="BR115" s="19" t="s">
        <v>611</v>
      </c>
      <c r="BS115" s="19" t="s">
        <v>611</v>
      </c>
      <c r="BT115" s="19" t="s">
        <v>610</v>
      </c>
      <c r="BY115" s="19" t="s">
        <v>611</v>
      </c>
      <c r="BZ115" s="19" t="s">
        <v>611</v>
      </c>
      <c r="CA115" s="19" t="s">
        <v>611</v>
      </c>
      <c r="CB115" s="19" t="s">
        <v>611</v>
      </c>
      <c r="CC115" s="19" t="s">
        <v>611</v>
      </c>
      <c r="CD115" s="19" t="s">
        <v>611</v>
      </c>
      <c r="CE115" s="19" t="s">
        <v>611</v>
      </c>
      <c r="CF115" s="19" t="s">
        <v>611</v>
      </c>
      <c r="CG115" s="19" t="s">
        <v>611</v>
      </c>
      <c r="CH115" s="19" t="s">
        <v>611</v>
      </c>
      <c r="CI115" s="19" t="s">
        <v>611</v>
      </c>
      <c r="CJ115" s="19" t="s">
        <v>611</v>
      </c>
      <c r="CK115" s="19" t="s">
        <v>611</v>
      </c>
      <c r="CL115" s="19" t="s">
        <v>611</v>
      </c>
      <c r="CM115" s="19" t="s">
        <v>611</v>
      </c>
      <c r="CN115" s="19" t="s">
        <v>611</v>
      </c>
      <c r="CO115" s="19" t="s">
        <v>611</v>
      </c>
      <c r="CP115" s="19" t="s">
        <v>611</v>
      </c>
      <c r="CQ115" s="19" t="s">
        <v>611</v>
      </c>
      <c r="CR115" s="19" t="s">
        <v>868</v>
      </c>
      <c r="CS115" s="19" t="s">
        <v>1741</v>
      </c>
      <c r="CT115" s="19" t="s">
        <v>615</v>
      </c>
      <c r="CU115" s="19" t="s">
        <v>3123</v>
      </c>
      <c r="CV115" s="17">
        <v>31330</v>
      </c>
      <c r="CW115" s="17">
        <v>16980</v>
      </c>
      <c r="CX115" s="17">
        <v>1147</v>
      </c>
      <c r="CY115" s="19" t="s">
        <v>665</v>
      </c>
      <c r="CZ115" s="19" t="s">
        <v>611</v>
      </c>
      <c r="DA115" s="19" t="s">
        <v>611</v>
      </c>
      <c r="DB115" s="19" t="s">
        <v>611</v>
      </c>
      <c r="DC115" s="19" t="s">
        <v>611</v>
      </c>
      <c r="DD115" s="19" t="s">
        <v>611</v>
      </c>
      <c r="DE115" s="19" t="s">
        <v>611</v>
      </c>
      <c r="DF115" s="19" t="s">
        <v>611</v>
      </c>
      <c r="DG115" s="19" t="s">
        <v>611</v>
      </c>
      <c r="DK115" s="19" t="s">
        <v>611</v>
      </c>
      <c r="DN115" s="17">
        <v>45</v>
      </c>
      <c r="DO115" s="17">
        <v>2007</v>
      </c>
      <c r="DR115" s="19" t="s">
        <v>3124</v>
      </c>
      <c r="DS115" s="18" t="s">
        <v>610</v>
      </c>
      <c r="DT115" s="19" t="s">
        <v>615</v>
      </c>
      <c r="DU115" s="18" t="s">
        <v>610</v>
      </c>
      <c r="DV115" s="18" t="s">
        <v>610</v>
      </c>
      <c r="DW115" s="19" t="s">
        <v>611</v>
      </c>
      <c r="DX115" s="19" t="s">
        <v>611</v>
      </c>
      <c r="DY115" s="19" t="s">
        <v>789</v>
      </c>
      <c r="DZ115" s="19" t="s">
        <v>790</v>
      </c>
      <c r="EA115" s="19" t="s">
        <v>611</v>
      </c>
      <c r="EB115" s="19" t="s">
        <v>611</v>
      </c>
      <c r="EC115" s="19" t="s">
        <v>667</v>
      </c>
      <c r="ED115" s="19" t="s">
        <v>611</v>
      </c>
      <c r="EE115" s="19" t="s">
        <v>611</v>
      </c>
      <c r="EF115" s="19" t="s">
        <v>611</v>
      </c>
      <c r="EG115" s="19" t="s">
        <v>611</v>
      </c>
      <c r="EH115" s="19" t="s">
        <v>625</v>
      </c>
      <c r="EI115" s="19" t="s">
        <v>672</v>
      </c>
      <c r="EJ115" s="19" t="s">
        <v>611</v>
      </c>
      <c r="EK115" s="19" t="s">
        <v>611</v>
      </c>
      <c r="EL115" s="19" t="s">
        <v>611</v>
      </c>
      <c r="EM115" s="19" t="s">
        <v>611</v>
      </c>
      <c r="EN115" s="19" t="s">
        <v>626</v>
      </c>
      <c r="EO115" s="19" t="s">
        <v>611</v>
      </c>
      <c r="EP115" s="19" t="s">
        <v>611</v>
      </c>
      <c r="EQ115" s="19" t="s">
        <v>611</v>
      </c>
      <c r="ER115" s="19" t="s">
        <v>611</v>
      </c>
      <c r="ES115" s="19" t="s">
        <v>611</v>
      </c>
      <c r="ET115" s="19" t="s">
        <v>611</v>
      </c>
      <c r="EU115" s="19" t="s">
        <v>611</v>
      </c>
      <c r="EV115" s="19" t="s">
        <v>1063</v>
      </c>
      <c r="EW115" s="19" t="s">
        <v>611</v>
      </c>
      <c r="EX115" s="19" t="s">
        <v>611</v>
      </c>
      <c r="EY115" s="19" t="s">
        <v>611</v>
      </c>
      <c r="EZ115" s="19" t="s">
        <v>611</v>
      </c>
      <c r="FA115" s="19" t="s">
        <v>611</v>
      </c>
      <c r="FB115" s="19" t="s">
        <v>611</v>
      </c>
      <c r="FC115" s="19" t="s">
        <v>3125</v>
      </c>
      <c r="FD115" s="19" t="s">
        <v>611</v>
      </c>
      <c r="FE115" s="19" t="s">
        <v>611</v>
      </c>
      <c r="FF115" s="19" t="s">
        <v>611</v>
      </c>
      <c r="FG115" s="19" t="s">
        <v>611</v>
      </c>
      <c r="FH115" s="19" t="s">
        <v>611</v>
      </c>
      <c r="FI115" s="19" t="s">
        <v>611</v>
      </c>
      <c r="FJ115" s="19" t="s">
        <v>3126</v>
      </c>
      <c r="FK115" s="18" t="s">
        <v>1065</v>
      </c>
      <c r="FL115" s="18" t="s">
        <v>3125</v>
      </c>
      <c r="FM115" s="19" t="s">
        <v>625</v>
      </c>
      <c r="FN115" s="19" t="s">
        <v>672</v>
      </c>
      <c r="FO115" s="19" t="s">
        <v>611</v>
      </c>
      <c r="FP115" s="19" t="s">
        <v>611</v>
      </c>
      <c r="FQ115" s="19" t="s">
        <v>611</v>
      </c>
      <c r="FR115" s="19" t="s">
        <v>611</v>
      </c>
      <c r="FS115" s="19" t="s">
        <v>611</v>
      </c>
      <c r="FT115" s="19" t="s">
        <v>611</v>
      </c>
      <c r="FU115" s="19" t="s">
        <v>611</v>
      </c>
      <c r="FV115" s="19" t="s">
        <v>611</v>
      </c>
      <c r="FW115" s="19" t="s">
        <v>611</v>
      </c>
      <c r="FX115" s="19" t="s">
        <v>611</v>
      </c>
      <c r="FY115" s="19" t="s">
        <v>676</v>
      </c>
      <c r="FZ115" s="19" t="s">
        <v>631</v>
      </c>
      <c r="GA115" s="19" t="s">
        <v>611</v>
      </c>
      <c r="GB115" s="19" t="s">
        <v>611</v>
      </c>
      <c r="GC115" s="19" t="s">
        <v>611</v>
      </c>
      <c r="GD115" s="19" t="s">
        <v>611</v>
      </c>
      <c r="GE115" s="19" t="s">
        <v>611</v>
      </c>
      <c r="GF115" s="19" t="s">
        <v>611</v>
      </c>
      <c r="GG115" s="19" t="s">
        <v>611</v>
      </c>
      <c r="GH115" s="19" t="s">
        <v>611</v>
      </c>
      <c r="GI115" s="19" t="s">
        <v>611</v>
      </c>
      <c r="GJ115" s="19" t="s">
        <v>611</v>
      </c>
      <c r="GK115" s="19" t="s">
        <v>683</v>
      </c>
      <c r="GL115" s="19" t="s">
        <v>629</v>
      </c>
      <c r="GM115" s="19" t="s">
        <v>611</v>
      </c>
      <c r="GN115" s="19" t="s">
        <v>611</v>
      </c>
      <c r="GO115" s="19" t="s">
        <v>611</v>
      </c>
      <c r="GP115" s="19" t="s">
        <v>611</v>
      </c>
      <c r="GQ115" s="19" t="s">
        <v>611</v>
      </c>
      <c r="GR115" s="19" t="s">
        <v>688</v>
      </c>
      <c r="GS115" s="19" t="s">
        <v>611</v>
      </c>
      <c r="GT115" s="19" t="s">
        <v>611</v>
      </c>
      <c r="GU115" s="19" t="s">
        <v>611</v>
      </c>
      <c r="GV115" s="19" t="s">
        <v>611</v>
      </c>
      <c r="GW115" s="19" t="s">
        <v>611</v>
      </c>
      <c r="GX115" s="19" t="s">
        <v>611</v>
      </c>
      <c r="GY115" s="19" t="s">
        <v>611</v>
      </c>
      <c r="GZ115" s="19" t="s">
        <v>611</v>
      </c>
      <c r="HA115" s="19" t="s">
        <v>3127</v>
      </c>
      <c r="HB115" s="18" t="s">
        <v>3128</v>
      </c>
      <c r="HC115" s="18" t="s">
        <v>3129</v>
      </c>
      <c r="HD115" s="19" t="s">
        <v>611</v>
      </c>
      <c r="HE115" s="19" t="s">
        <v>672</v>
      </c>
      <c r="HF115" s="19" t="s">
        <v>611</v>
      </c>
      <c r="HG115" s="19" t="s">
        <v>611</v>
      </c>
      <c r="HH115" s="19" t="s">
        <v>611</v>
      </c>
      <c r="HI115" s="19" t="s">
        <v>611</v>
      </c>
      <c r="HJ115" s="19" t="s">
        <v>611</v>
      </c>
      <c r="HK115" s="19" t="s">
        <v>611</v>
      </c>
      <c r="HL115" s="19" t="s">
        <v>611</v>
      </c>
      <c r="HM115" s="19" t="s">
        <v>611</v>
      </c>
      <c r="HN115" s="19" t="s">
        <v>696</v>
      </c>
      <c r="HO115" s="19" t="s">
        <v>611</v>
      </c>
      <c r="HP115" s="19" t="s">
        <v>611</v>
      </c>
      <c r="HQ115" s="19" t="s">
        <v>611</v>
      </c>
      <c r="HR115" s="19" t="s">
        <v>611</v>
      </c>
      <c r="HS115" s="19" t="s">
        <v>611</v>
      </c>
      <c r="HT115" s="19" t="s">
        <v>611</v>
      </c>
      <c r="HU115" s="19" t="s">
        <v>611</v>
      </c>
      <c r="HV115" s="19" t="s">
        <v>702</v>
      </c>
      <c r="HW115" s="19" t="s">
        <v>611</v>
      </c>
      <c r="HX115" s="19" t="s">
        <v>704</v>
      </c>
      <c r="HY115" s="19" t="s">
        <v>611</v>
      </c>
      <c r="HZ115" s="19" t="s">
        <v>611</v>
      </c>
      <c r="IA115" s="19" t="s">
        <v>707</v>
      </c>
      <c r="IB115" s="18" t="s">
        <v>872</v>
      </c>
      <c r="IC115" s="18" t="s">
        <v>3130</v>
      </c>
      <c r="ID115" s="19" t="s">
        <v>3131</v>
      </c>
      <c r="IE115" s="19" t="s">
        <v>611</v>
      </c>
      <c r="IF115" s="19" t="s">
        <v>672</v>
      </c>
      <c r="IG115" s="19" t="s">
        <v>611</v>
      </c>
      <c r="IH115" s="18" t="s">
        <v>611</v>
      </c>
      <c r="II115" s="19" t="s">
        <v>611</v>
      </c>
      <c r="IJ115" s="19" t="s">
        <v>611</v>
      </c>
      <c r="IK115" s="19" t="s">
        <v>611</v>
      </c>
      <c r="IL115" s="19" t="s">
        <v>611</v>
      </c>
      <c r="IM115" s="19" t="s">
        <v>611</v>
      </c>
      <c r="IN115" s="19" t="s">
        <v>611</v>
      </c>
      <c r="IO115" s="19" t="s">
        <v>611</v>
      </c>
      <c r="IP115" s="19" t="s">
        <v>611</v>
      </c>
      <c r="IQ115" s="19" t="s">
        <v>611</v>
      </c>
      <c r="IR115" s="19" t="s">
        <v>611</v>
      </c>
      <c r="IS115" s="19" t="s">
        <v>611</v>
      </c>
      <c r="IT115" s="19" t="s">
        <v>611</v>
      </c>
      <c r="IU115" s="19" t="s">
        <v>611</v>
      </c>
      <c r="IV115" s="19" t="s">
        <v>611</v>
      </c>
      <c r="IW115" s="19" t="s">
        <v>713</v>
      </c>
      <c r="IX115" s="19" t="s">
        <v>714</v>
      </c>
      <c r="IY115" s="19" t="s">
        <v>611</v>
      </c>
      <c r="IZ115" s="19" t="s">
        <v>715</v>
      </c>
      <c r="JA115" s="19" t="s">
        <v>723</v>
      </c>
      <c r="JB115" s="19" t="s">
        <v>611</v>
      </c>
      <c r="JC115" s="19" t="s">
        <v>611</v>
      </c>
      <c r="JD115" s="19" t="s">
        <v>900</v>
      </c>
      <c r="JE115" s="19" t="s">
        <v>611</v>
      </c>
      <c r="JF115" s="19" t="s">
        <v>718</v>
      </c>
      <c r="JG115" s="19" t="s">
        <v>719</v>
      </c>
      <c r="JH115" s="19" t="s">
        <v>611</v>
      </c>
      <c r="JI115" s="19" t="s">
        <v>3132</v>
      </c>
      <c r="JJ115" s="18"/>
      <c r="JK115" s="18" t="s">
        <v>3133</v>
      </c>
      <c r="JL115" s="19" t="s">
        <v>611</v>
      </c>
      <c r="JN115" s="19" t="s">
        <v>611</v>
      </c>
      <c r="JP115" s="19" t="s">
        <v>611</v>
      </c>
      <c r="JR115" s="19" t="s">
        <v>611</v>
      </c>
      <c r="JT115" s="19" t="s">
        <v>634</v>
      </c>
      <c r="JU115" s="19" t="s">
        <v>611</v>
      </c>
      <c r="JW115" s="19" t="s">
        <v>611</v>
      </c>
      <c r="JY115" s="19" t="s">
        <v>611</v>
      </c>
      <c r="KA115" s="19" t="s">
        <v>611</v>
      </c>
      <c r="KC115" s="19" t="s">
        <v>634</v>
      </c>
      <c r="KD115" s="19" t="s">
        <v>611</v>
      </c>
      <c r="KF115" s="19" t="s">
        <v>903</v>
      </c>
      <c r="KG115" s="17">
        <v>2016</v>
      </c>
      <c r="KH115" s="19" t="s">
        <v>611</v>
      </c>
      <c r="KI115" s="19" t="s">
        <v>3134</v>
      </c>
      <c r="KJ115" s="19" t="s">
        <v>611</v>
      </c>
      <c r="KK115" s="19" t="s">
        <v>611</v>
      </c>
      <c r="KL115" s="19" t="s">
        <v>611</v>
      </c>
      <c r="KM115" s="19" t="s">
        <v>611</v>
      </c>
      <c r="KN115" s="19" t="s">
        <v>734</v>
      </c>
      <c r="KO115" s="19" t="s">
        <v>611</v>
      </c>
      <c r="KP115" s="19" t="s">
        <v>735</v>
      </c>
      <c r="KQ115" s="19" t="s">
        <v>611</v>
      </c>
      <c r="KR115" s="19" t="s">
        <v>642</v>
      </c>
      <c r="KS115" s="19" t="s">
        <v>3135</v>
      </c>
      <c r="KT115" s="19" t="s">
        <v>611</v>
      </c>
      <c r="KU115" s="19" t="s">
        <v>611</v>
      </c>
      <c r="KV115" s="19" t="s">
        <v>739</v>
      </c>
      <c r="KW115" s="19" t="s">
        <v>3136</v>
      </c>
      <c r="KX115" s="19" t="s">
        <v>644</v>
      </c>
      <c r="KY115" s="19" t="s">
        <v>3137</v>
      </c>
      <c r="KZ115" s="19" t="s">
        <v>611</v>
      </c>
      <c r="LA115" s="19" t="s">
        <v>611</v>
      </c>
      <c r="LB115" s="19" t="s">
        <v>744</v>
      </c>
      <c r="LC115" s="19" t="s">
        <v>3137</v>
      </c>
      <c r="LD115" s="19" t="s">
        <v>815</v>
      </c>
      <c r="LE115" s="19" t="s">
        <v>3138</v>
      </c>
      <c r="LF115" s="19" t="s">
        <v>746</v>
      </c>
      <c r="LG115" s="19" t="s">
        <v>3139</v>
      </c>
      <c r="LH115" s="19" t="s">
        <v>611</v>
      </c>
      <c r="LI115" s="19" t="s">
        <v>611</v>
      </c>
      <c r="LJ115" s="19" t="s">
        <v>750</v>
      </c>
      <c r="LK115" s="19" t="s">
        <v>3139</v>
      </c>
      <c r="LL115" s="19" t="s">
        <v>752</v>
      </c>
      <c r="LM115" s="19" t="s">
        <v>3139</v>
      </c>
      <c r="LN115" s="19" t="s">
        <v>611</v>
      </c>
      <c r="LO115" s="19" t="s">
        <v>611</v>
      </c>
      <c r="LP115" s="19" t="s">
        <v>611</v>
      </c>
      <c r="LQ115" s="19" t="s">
        <v>611</v>
      </c>
      <c r="LR115" s="19" t="s">
        <v>611</v>
      </c>
      <c r="LS115" s="19" t="s">
        <v>611</v>
      </c>
      <c r="LT115" s="19" t="s">
        <v>611</v>
      </c>
      <c r="LU115" s="19" t="s">
        <v>611</v>
      </c>
      <c r="LV115" s="19" t="s">
        <v>759</v>
      </c>
      <c r="LW115" s="19" t="s">
        <v>760</v>
      </c>
      <c r="LX115" s="19" t="s">
        <v>761</v>
      </c>
      <c r="LY115" s="19" t="s">
        <v>762</v>
      </c>
      <c r="LZ115" s="19" t="s">
        <v>763</v>
      </c>
      <c r="MA115" s="19" t="s">
        <v>611</v>
      </c>
      <c r="MB115" s="19" t="s">
        <v>611</v>
      </c>
      <c r="MC115" s="19" t="s">
        <v>766</v>
      </c>
      <c r="MD115" s="19" t="s">
        <v>767</v>
      </c>
      <c r="ME115" s="19" t="s">
        <v>768</v>
      </c>
      <c r="MF115" s="19" t="s">
        <v>769</v>
      </c>
      <c r="MG115" s="19" t="s">
        <v>611</v>
      </c>
      <c r="MH115" s="19" t="s">
        <v>611</v>
      </c>
      <c r="MI115" s="19" t="s">
        <v>611</v>
      </c>
      <c r="MJ115" s="19" t="s">
        <v>3140</v>
      </c>
      <c r="MK115" s="19" t="s">
        <v>611</v>
      </c>
      <c r="ML115" s="19" t="s">
        <v>611</v>
      </c>
      <c r="MM115" s="19" t="s">
        <v>611</v>
      </c>
      <c r="MN115" s="19" t="s">
        <v>634</v>
      </c>
      <c r="MO115" s="19" t="s">
        <v>611</v>
      </c>
      <c r="MP115" s="19" t="s">
        <v>611</v>
      </c>
      <c r="MQ115" s="19" t="s">
        <v>773</v>
      </c>
      <c r="MR115" s="19" t="s">
        <v>611</v>
      </c>
      <c r="MS115" s="19" t="s">
        <v>611</v>
      </c>
      <c r="MT115" s="19" t="s">
        <v>611</v>
      </c>
      <c r="MU115" s="19" t="s">
        <v>611</v>
      </c>
      <c r="MV115" s="19" t="s">
        <v>611</v>
      </c>
      <c r="MW115" s="19" t="s">
        <v>611</v>
      </c>
      <c r="MX115" s="19" t="s">
        <v>611</v>
      </c>
      <c r="MY115" s="19" t="s">
        <v>611</v>
      </c>
      <c r="MZ115" s="19" t="s">
        <v>611</v>
      </c>
      <c r="NA115" s="19" t="s">
        <v>611</v>
      </c>
      <c r="NB115" s="19" t="s">
        <v>611</v>
      </c>
      <c r="NC115" s="19" t="s">
        <v>611</v>
      </c>
      <c r="ND115" s="19" t="s">
        <v>611</v>
      </c>
      <c r="NE115" s="19" t="s">
        <v>611</v>
      </c>
      <c r="NF115" s="19" t="s">
        <v>611</v>
      </c>
      <c r="NG115" s="19" t="s">
        <v>611</v>
      </c>
      <c r="NH115" s="19" t="s">
        <v>611</v>
      </c>
      <c r="NI115" s="19" t="s">
        <v>611</v>
      </c>
      <c r="NJ115" s="19" t="s">
        <v>775</v>
      </c>
      <c r="NK115" s="19" t="s">
        <v>776</v>
      </c>
      <c r="NL115" s="19" t="s">
        <v>611</v>
      </c>
      <c r="NM115" s="19" t="s">
        <v>611</v>
      </c>
      <c r="NN115" s="19" t="s">
        <v>611</v>
      </c>
      <c r="NO115" s="19" t="s">
        <v>611</v>
      </c>
      <c r="NP115" s="18">
        <f t="shared" si="54"/>
        <v>0</v>
      </c>
      <c r="NQ115" s="18">
        <f t="shared" si="55"/>
        <v>126.02</v>
      </c>
      <c r="NR115" s="18">
        <f>SUM(OD115,QD115)</f>
        <v>0</v>
      </c>
      <c r="NS115" s="18">
        <f>SUM(OE115,QE115)</f>
        <v>0</v>
      </c>
      <c r="NT115" s="18">
        <f>SUM(OF115,QF115)</f>
        <v>126.02</v>
      </c>
      <c r="NU115" s="18">
        <f>SUM(OG115,QG115)</f>
        <v>0</v>
      </c>
      <c r="NV115" s="17">
        <v>340001.98</v>
      </c>
      <c r="OD115" s="18">
        <f t="shared" si="56"/>
        <v>0</v>
      </c>
      <c r="OE115" s="18">
        <f>SUM(OR115,OS115,OT115,OU115,OV115,OW115,OX115,OY115,OZ115,PA115,PB115,PC115,PD115,PE115)</f>
        <v>0</v>
      </c>
      <c r="OF115" s="18">
        <f>SUM(NW115,NX115,NY115,NZ115,OA115,OB115,OC115,OI115,PF115,PG115,PH115,PI115,PJ115,PK115,PM115)</f>
        <v>0</v>
      </c>
      <c r="OG115" s="18">
        <f t="shared" si="57"/>
        <v>0</v>
      </c>
      <c r="OH115" s="19"/>
      <c r="OI115" s="18" t="s">
        <v>611</v>
      </c>
      <c r="OQ115" s="19" t="s">
        <v>611</v>
      </c>
      <c r="PE115" s="19" t="s">
        <v>611</v>
      </c>
      <c r="PL115" s="19" t="s">
        <v>611</v>
      </c>
      <c r="PM115" s="19" t="s">
        <v>611</v>
      </c>
      <c r="PX115" s="19" t="s">
        <v>611</v>
      </c>
      <c r="PY115" s="19" t="s">
        <v>611</v>
      </c>
      <c r="QC115" s="17">
        <v>126.02</v>
      </c>
      <c r="QD115" s="18">
        <f t="shared" si="58"/>
        <v>0</v>
      </c>
      <c r="QE115" s="18">
        <f t="shared" si="59"/>
        <v>0</v>
      </c>
      <c r="QF115" s="18">
        <f t="shared" si="60"/>
        <v>126.02</v>
      </c>
      <c r="QG115" s="18">
        <f t="shared" si="61"/>
        <v>0</v>
      </c>
      <c r="QI115" s="19" t="s">
        <v>611</v>
      </c>
      <c r="QJ115" s="19" t="s">
        <v>611</v>
      </c>
      <c r="QP115" s="19" t="s">
        <v>611</v>
      </c>
      <c r="QQ115" s="18" t="s">
        <v>611</v>
      </c>
      <c r="RN115" s="19" t="s">
        <v>611</v>
      </c>
      <c r="RO115" s="19" t="s">
        <v>611</v>
      </c>
      <c r="RP115" s="19" t="s">
        <v>611</v>
      </c>
      <c r="RU115" s="19" t="s">
        <v>611</v>
      </c>
      <c r="RV115" s="19" t="s">
        <v>611</v>
      </c>
      <c r="SE115" s="19" t="s">
        <v>611</v>
      </c>
      <c r="SF115" s="19" t="s">
        <v>611</v>
      </c>
      <c r="SS115" s="19" t="s">
        <v>611</v>
      </c>
      <c r="ST115" s="19" t="s">
        <v>611</v>
      </c>
      <c r="SU115" s="19" t="s">
        <v>611</v>
      </c>
      <c r="SV115" s="19" t="s">
        <v>839</v>
      </c>
      <c r="SW115" s="19" t="s">
        <v>3141</v>
      </c>
      <c r="SX115" s="18">
        <f t="shared" si="62"/>
        <v>21358.09</v>
      </c>
      <c r="SY115" s="18">
        <f t="shared" si="63"/>
        <v>169305.91</v>
      </c>
      <c r="SZ115" s="19" t="s">
        <v>611</v>
      </c>
      <c r="TA115" s="17">
        <v>156.94999999999999</v>
      </c>
      <c r="TH115" s="18">
        <f t="shared" si="64"/>
        <v>0</v>
      </c>
      <c r="TI115" s="18">
        <f t="shared" si="65"/>
        <v>0</v>
      </c>
      <c r="TJ115" s="18">
        <f t="shared" si="66"/>
        <v>21358.09</v>
      </c>
      <c r="TK115" s="18">
        <f t="shared" si="67"/>
        <v>0</v>
      </c>
      <c r="TL115" s="19" t="s">
        <v>611</v>
      </c>
      <c r="TM115" s="19" t="s">
        <v>611</v>
      </c>
      <c r="TT115" s="19"/>
      <c r="UI115" s="19" t="s">
        <v>611</v>
      </c>
      <c r="UJ115" s="19" t="s">
        <v>611</v>
      </c>
      <c r="UM115" s="17">
        <v>1201.1400000000001</v>
      </c>
      <c r="UQ115" s="19" t="s">
        <v>3142</v>
      </c>
      <c r="UR115" s="17">
        <v>20000</v>
      </c>
      <c r="VC115" s="19" t="s">
        <v>611</v>
      </c>
      <c r="VD115" s="19" t="s">
        <v>611</v>
      </c>
      <c r="VH115" s="17">
        <v>15373.98</v>
      </c>
      <c r="VI115" s="18">
        <f t="shared" si="68"/>
        <v>20617</v>
      </c>
      <c r="VJ115" s="18">
        <f t="shared" si="69"/>
        <v>58710</v>
      </c>
      <c r="VK115" s="18">
        <f t="shared" si="70"/>
        <v>37873.979999999996</v>
      </c>
      <c r="VL115" s="18">
        <f t="shared" si="71"/>
        <v>52104.93</v>
      </c>
      <c r="VN115" s="19"/>
      <c r="VO115" s="19"/>
      <c r="VP115" s="17">
        <v>18617</v>
      </c>
      <c r="VU115" s="19" t="s">
        <v>3143</v>
      </c>
      <c r="VV115" s="17">
        <v>2000</v>
      </c>
      <c r="WS115" s="19" t="s">
        <v>3144</v>
      </c>
      <c r="WT115" s="17">
        <v>58710</v>
      </c>
      <c r="WU115" s="19" t="s">
        <v>611</v>
      </c>
      <c r="WZ115" s="19" t="s">
        <v>3145</v>
      </c>
      <c r="XA115" s="17">
        <v>22500</v>
      </c>
      <c r="XJ115" s="19" t="s">
        <v>611</v>
      </c>
      <c r="XK115" s="19" t="s">
        <v>611</v>
      </c>
      <c r="XX115" s="19" t="s">
        <v>3146</v>
      </c>
      <c r="XY115" s="18">
        <f>6000+2500+39753.99+3850.94</f>
        <v>52104.93</v>
      </c>
      <c r="XZ115" s="19" t="s">
        <v>3147</v>
      </c>
      <c r="YA115" s="17">
        <v>0</v>
      </c>
      <c r="YB115" s="19" t="s">
        <v>636</v>
      </c>
      <c r="YC115" s="19" t="s">
        <v>3148</v>
      </c>
      <c r="YD115" s="19" t="s">
        <v>610</v>
      </c>
    </row>
    <row r="116" spans="1:654" ht="15" customHeight="1">
      <c r="A116" s="17">
        <v>2024</v>
      </c>
      <c r="B116" s="17">
        <v>5915051</v>
      </c>
      <c r="C116" s="19" t="s">
        <v>3149</v>
      </c>
      <c r="D116" s="17">
        <v>0.5</v>
      </c>
      <c r="E116" s="19" t="s">
        <v>615</v>
      </c>
      <c r="F116" s="19" t="s">
        <v>890</v>
      </c>
      <c r="G116" s="22">
        <v>45444</v>
      </c>
      <c r="H116" s="19" t="s">
        <v>611</v>
      </c>
      <c r="I116" s="22"/>
      <c r="J116" s="19" t="s">
        <v>611</v>
      </c>
      <c r="K116" s="22"/>
      <c r="L116" s="19" t="s">
        <v>611</v>
      </c>
      <c r="M116" s="22"/>
      <c r="N116" s="19" t="s">
        <v>611</v>
      </c>
      <c r="O116" s="22"/>
      <c r="P116" s="19" t="s">
        <v>611</v>
      </c>
      <c r="Q116" s="22"/>
      <c r="R116" s="19" t="s">
        <v>611</v>
      </c>
      <c r="S116" s="22"/>
      <c r="T116" s="22" t="s">
        <v>890</v>
      </c>
      <c r="U116" s="19" t="s">
        <v>611</v>
      </c>
      <c r="V116" s="19" t="s">
        <v>3150</v>
      </c>
      <c r="W116" s="19" t="s">
        <v>611</v>
      </c>
      <c r="X116" s="19" t="s">
        <v>611</v>
      </c>
      <c r="Y116" s="19" t="s">
        <v>611</v>
      </c>
      <c r="Z116" s="19" t="s">
        <v>615</v>
      </c>
      <c r="AA116" s="19" t="s">
        <v>890</v>
      </c>
      <c r="AB116" s="22">
        <v>45444</v>
      </c>
      <c r="AC116" s="19" t="s">
        <v>611</v>
      </c>
      <c r="AD116" s="22"/>
      <c r="AE116" s="19" t="s">
        <v>611</v>
      </c>
      <c r="AF116" s="22"/>
      <c r="AG116" s="19" t="s">
        <v>611</v>
      </c>
      <c r="AH116" s="22"/>
      <c r="AI116" s="19" t="s">
        <v>611</v>
      </c>
      <c r="AJ116" s="22"/>
      <c r="AK116" s="19" t="s">
        <v>611</v>
      </c>
      <c r="AL116" s="22"/>
      <c r="AM116" s="19" t="s">
        <v>611</v>
      </c>
      <c r="AN116" s="22"/>
      <c r="AO116" s="18" t="s">
        <v>890</v>
      </c>
      <c r="AP116" s="19" t="s">
        <v>611</v>
      </c>
      <c r="AQ116" s="19" t="s">
        <v>3150</v>
      </c>
      <c r="AR116" s="19" t="s">
        <v>611</v>
      </c>
      <c r="AS116" s="19" t="s">
        <v>611</v>
      </c>
      <c r="AT116" s="19" t="s">
        <v>611</v>
      </c>
      <c r="AU116" s="18" t="s">
        <v>615</v>
      </c>
      <c r="AV116" s="19" t="s">
        <v>611</v>
      </c>
      <c r="AW116" s="19" t="s">
        <v>618</v>
      </c>
      <c r="AX116" s="19" t="s">
        <v>611</v>
      </c>
      <c r="AY116" s="19" t="s">
        <v>611</v>
      </c>
      <c r="AZ116" s="19" t="s">
        <v>619</v>
      </c>
      <c r="BA116" s="19" t="s">
        <v>611</v>
      </c>
      <c r="BB116" s="19" t="s">
        <v>611</v>
      </c>
      <c r="BC116" s="19" t="s">
        <v>615</v>
      </c>
      <c r="BD116" s="19" t="s">
        <v>611</v>
      </c>
      <c r="BE116" s="17">
        <v>2132</v>
      </c>
      <c r="BF116" s="17">
        <v>278</v>
      </c>
      <c r="BG116" s="17">
        <v>2410</v>
      </c>
      <c r="BH116" s="17">
        <v>25</v>
      </c>
      <c r="BI116" s="19" t="s">
        <v>661</v>
      </c>
      <c r="BJ116" s="17">
        <v>1275</v>
      </c>
      <c r="BK116" s="17">
        <v>633</v>
      </c>
      <c r="BL116" s="19" t="s">
        <v>611</v>
      </c>
      <c r="BM116" s="19" t="s">
        <v>611</v>
      </c>
      <c r="BN116" s="19" t="s">
        <v>611</v>
      </c>
      <c r="BO116" s="19" t="s">
        <v>611</v>
      </c>
      <c r="BP116" s="19" t="s">
        <v>611</v>
      </c>
      <c r="BQ116" s="19" t="s">
        <v>611</v>
      </c>
      <c r="BR116" s="19" t="s">
        <v>611</v>
      </c>
      <c r="BS116" s="19" t="s">
        <v>3151</v>
      </c>
      <c r="BT116" s="19" t="s">
        <v>615</v>
      </c>
      <c r="BU116" s="17">
        <v>88256</v>
      </c>
      <c r="BV116" s="17">
        <v>100529</v>
      </c>
      <c r="BW116" s="17">
        <v>7996</v>
      </c>
      <c r="BX116" s="17">
        <v>196781</v>
      </c>
      <c r="BY116" s="19" t="s">
        <v>665</v>
      </c>
      <c r="BZ116" s="19" t="s">
        <v>3152</v>
      </c>
      <c r="CA116" s="19" t="s">
        <v>611</v>
      </c>
      <c r="CB116" s="19" t="s">
        <v>611</v>
      </c>
      <c r="CC116" s="19" t="s">
        <v>1262</v>
      </c>
      <c r="CD116" s="19" t="s">
        <v>611</v>
      </c>
      <c r="CE116" s="19" t="s">
        <v>611</v>
      </c>
      <c r="CF116" s="19" t="s">
        <v>611</v>
      </c>
      <c r="CG116" s="19" t="s">
        <v>611</v>
      </c>
      <c r="CH116" s="19" t="s">
        <v>611</v>
      </c>
      <c r="CI116" s="19" t="s">
        <v>611</v>
      </c>
      <c r="CJ116" s="19" t="s">
        <v>611</v>
      </c>
      <c r="CK116" s="19" t="s">
        <v>611</v>
      </c>
      <c r="CL116" s="19" t="s">
        <v>611</v>
      </c>
      <c r="CM116" s="19" t="s">
        <v>611</v>
      </c>
      <c r="CN116" s="19" t="s">
        <v>611</v>
      </c>
      <c r="CO116" s="19" t="s">
        <v>611</v>
      </c>
      <c r="CP116" s="19" t="s">
        <v>611</v>
      </c>
      <c r="CQ116" s="19" t="s">
        <v>611</v>
      </c>
      <c r="CR116" s="19" t="s">
        <v>611</v>
      </c>
      <c r="CS116" s="19" t="s">
        <v>611</v>
      </c>
      <c r="CT116" s="19" t="s">
        <v>611</v>
      </c>
      <c r="CU116" s="19" t="s">
        <v>831</v>
      </c>
      <c r="CV116" s="17">
        <v>88256</v>
      </c>
      <c r="CW116" s="17">
        <v>100529</v>
      </c>
      <c r="CX116" s="17">
        <v>7996</v>
      </c>
      <c r="CY116" s="19" t="s">
        <v>611</v>
      </c>
      <c r="CZ116" s="19" t="s">
        <v>611</v>
      </c>
      <c r="DA116" s="19" t="s">
        <v>611</v>
      </c>
      <c r="DB116" s="19" t="s">
        <v>611</v>
      </c>
      <c r="DC116" s="19" t="s">
        <v>611</v>
      </c>
      <c r="DD116" s="19" t="s">
        <v>611</v>
      </c>
      <c r="DE116" s="19" t="s">
        <v>611</v>
      </c>
      <c r="DF116" s="19" t="s">
        <v>611</v>
      </c>
      <c r="DG116" s="19" t="s">
        <v>611</v>
      </c>
      <c r="DK116" s="19" t="s">
        <v>615</v>
      </c>
      <c r="DP116" s="17">
        <v>100</v>
      </c>
      <c r="DQ116" s="17">
        <v>2007</v>
      </c>
      <c r="DR116" s="19" t="s">
        <v>611</v>
      </c>
      <c r="DS116" s="19" t="s">
        <v>615</v>
      </c>
      <c r="DT116" s="18" t="s">
        <v>610</v>
      </c>
      <c r="DU116" s="18" t="s">
        <v>610</v>
      </c>
      <c r="DV116" s="18" t="s">
        <v>615</v>
      </c>
      <c r="DW116" s="19" t="s">
        <v>611</v>
      </c>
      <c r="DX116" s="19" t="s">
        <v>611</v>
      </c>
      <c r="DY116" s="19" t="s">
        <v>611</v>
      </c>
      <c r="DZ116" s="19" t="s">
        <v>790</v>
      </c>
      <c r="EA116" s="19" t="s">
        <v>791</v>
      </c>
      <c r="EB116" s="19" t="s">
        <v>611</v>
      </c>
      <c r="EC116" s="19" t="s">
        <v>611</v>
      </c>
      <c r="ED116" s="19" t="s">
        <v>611</v>
      </c>
      <c r="EE116" s="19" t="s">
        <v>623</v>
      </c>
      <c r="EF116" s="19" t="s">
        <v>3153</v>
      </c>
      <c r="EG116" s="19" t="s">
        <v>3154</v>
      </c>
      <c r="EH116" s="19" t="s">
        <v>625</v>
      </c>
      <c r="EI116" s="19" t="s">
        <v>672</v>
      </c>
      <c r="EJ116" s="19" t="s">
        <v>611</v>
      </c>
      <c r="EK116" s="19" t="s">
        <v>849</v>
      </c>
      <c r="EL116" s="19" t="s">
        <v>1101</v>
      </c>
      <c r="EM116" s="19" t="s">
        <v>793</v>
      </c>
      <c r="EN116" s="19" t="s">
        <v>626</v>
      </c>
      <c r="EO116" s="19" t="s">
        <v>611</v>
      </c>
      <c r="EP116" s="19" t="s">
        <v>611</v>
      </c>
      <c r="EQ116" s="19" t="s">
        <v>611</v>
      </c>
      <c r="ER116" s="19" t="s">
        <v>954</v>
      </c>
      <c r="ES116" s="19" t="s">
        <v>3155</v>
      </c>
      <c r="ET116" s="19" t="s">
        <v>611</v>
      </c>
      <c r="EU116" s="19" t="s">
        <v>3155</v>
      </c>
      <c r="EV116" s="19" t="s">
        <v>611</v>
      </c>
      <c r="EW116" s="19" t="s">
        <v>611</v>
      </c>
      <c r="EX116" s="19" t="s">
        <v>611</v>
      </c>
      <c r="EY116" s="19" t="s">
        <v>1101</v>
      </c>
      <c r="EZ116" s="19" t="s">
        <v>793</v>
      </c>
      <c r="FA116" s="19" t="s">
        <v>611</v>
      </c>
      <c r="FB116" s="19" t="s">
        <v>611</v>
      </c>
      <c r="FC116" s="19" t="s">
        <v>611</v>
      </c>
      <c r="FD116" s="19" t="s">
        <v>954</v>
      </c>
      <c r="FE116" s="19" t="s">
        <v>3155</v>
      </c>
      <c r="FF116" s="19" t="s">
        <v>611</v>
      </c>
      <c r="FG116" s="19" t="s">
        <v>3155</v>
      </c>
      <c r="FH116" s="19" t="s">
        <v>611</v>
      </c>
      <c r="FI116" s="19" t="s">
        <v>611</v>
      </c>
      <c r="FJ116" s="19" t="s">
        <v>3156</v>
      </c>
      <c r="FK116" s="18" t="s">
        <v>2404</v>
      </c>
      <c r="FL116" s="18" t="s">
        <v>1862</v>
      </c>
      <c r="FM116" s="19" t="s">
        <v>625</v>
      </c>
      <c r="FN116" s="19" t="s">
        <v>672</v>
      </c>
      <c r="FO116" s="19" t="s">
        <v>611</v>
      </c>
      <c r="FP116" s="19" t="s">
        <v>611</v>
      </c>
      <c r="FQ116" s="19" t="s">
        <v>611</v>
      </c>
      <c r="FR116" s="19" t="s">
        <v>611</v>
      </c>
      <c r="FS116" s="19" t="s">
        <v>611</v>
      </c>
      <c r="FT116" s="19" t="s">
        <v>611</v>
      </c>
      <c r="FU116" s="19" t="s">
        <v>629</v>
      </c>
      <c r="FV116" s="19" t="s">
        <v>630</v>
      </c>
      <c r="FW116" s="19" t="s">
        <v>675</v>
      </c>
      <c r="FX116" s="19" t="s">
        <v>795</v>
      </c>
      <c r="FY116" s="19" t="s">
        <v>676</v>
      </c>
      <c r="FZ116" s="19" t="s">
        <v>631</v>
      </c>
      <c r="GA116" s="19" t="s">
        <v>677</v>
      </c>
      <c r="GB116" s="19" t="s">
        <v>1000</v>
      </c>
      <c r="GC116" s="19" t="s">
        <v>611</v>
      </c>
      <c r="GD116" s="19" t="s">
        <v>611</v>
      </c>
      <c r="GE116" s="19" t="s">
        <v>679</v>
      </c>
      <c r="GF116" s="19" t="s">
        <v>680</v>
      </c>
      <c r="GG116" s="19" t="s">
        <v>611</v>
      </c>
      <c r="GH116" s="19" t="s">
        <v>611</v>
      </c>
      <c r="GI116" s="19" t="s">
        <v>1002</v>
      </c>
      <c r="GJ116" s="19" t="s">
        <v>682</v>
      </c>
      <c r="GK116" s="19" t="s">
        <v>683</v>
      </c>
      <c r="GL116" s="19" t="s">
        <v>629</v>
      </c>
      <c r="GM116" s="19" t="s">
        <v>630</v>
      </c>
      <c r="GN116" s="19" t="s">
        <v>684</v>
      </c>
      <c r="GO116" s="19" t="s">
        <v>685</v>
      </c>
      <c r="GP116" s="19" t="s">
        <v>686</v>
      </c>
      <c r="GQ116" s="19" t="s">
        <v>687</v>
      </c>
      <c r="GR116" s="19" t="s">
        <v>688</v>
      </c>
      <c r="GS116" s="19" t="s">
        <v>676</v>
      </c>
      <c r="GT116" s="19" t="s">
        <v>689</v>
      </c>
      <c r="GU116" s="19" t="s">
        <v>1003</v>
      </c>
      <c r="GV116" s="19" t="s">
        <v>631</v>
      </c>
      <c r="GW116" s="19" t="s">
        <v>611</v>
      </c>
      <c r="GX116" s="19" t="s">
        <v>611</v>
      </c>
      <c r="GY116" s="19" t="s">
        <v>611</v>
      </c>
      <c r="GZ116" s="19" t="s">
        <v>611</v>
      </c>
      <c r="HA116" s="19" t="s">
        <v>3157</v>
      </c>
      <c r="HB116" s="18" t="s">
        <v>3158</v>
      </c>
      <c r="HC116" s="18" t="s">
        <v>3159</v>
      </c>
      <c r="HD116" s="19" t="s">
        <v>625</v>
      </c>
      <c r="HE116" s="19" t="s">
        <v>672</v>
      </c>
      <c r="HF116" s="19" t="s">
        <v>611</v>
      </c>
      <c r="HG116" s="19" t="s">
        <v>1338</v>
      </c>
      <c r="HH116" s="19" t="s">
        <v>693</v>
      </c>
      <c r="HI116" s="19" t="s">
        <v>694</v>
      </c>
      <c r="HJ116" s="19" t="s">
        <v>695</v>
      </c>
      <c r="HK116" s="19" t="s">
        <v>611</v>
      </c>
      <c r="HL116" s="19" t="s">
        <v>611</v>
      </c>
      <c r="HM116" s="19" t="s">
        <v>611</v>
      </c>
      <c r="HN116" s="19" t="s">
        <v>696</v>
      </c>
      <c r="HO116" s="19" t="s">
        <v>697</v>
      </c>
      <c r="HP116" s="19" t="s">
        <v>939</v>
      </c>
      <c r="HQ116" s="19" t="s">
        <v>698</v>
      </c>
      <c r="HR116" s="19" t="s">
        <v>699</v>
      </c>
      <c r="HS116" s="19" t="s">
        <v>611</v>
      </c>
      <c r="HT116" s="19" t="s">
        <v>611</v>
      </c>
      <c r="HU116" s="19" t="s">
        <v>701</v>
      </c>
      <c r="HV116" s="19" t="s">
        <v>702</v>
      </c>
      <c r="HW116" s="19" t="s">
        <v>703</v>
      </c>
      <c r="HX116" s="19" t="s">
        <v>704</v>
      </c>
      <c r="HY116" s="19" t="s">
        <v>611</v>
      </c>
      <c r="HZ116" s="19" t="s">
        <v>706</v>
      </c>
      <c r="IA116" s="19" t="s">
        <v>611</v>
      </c>
      <c r="IB116" s="18" t="s">
        <v>3160</v>
      </c>
      <c r="IC116" s="18" t="s">
        <v>3161</v>
      </c>
      <c r="ID116" s="19" t="s">
        <v>3162</v>
      </c>
      <c r="IE116" s="19" t="s">
        <v>625</v>
      </c>
      <c r="IF116" s="19" t="s">
        <v>672</v>
      </c>
      <c r="IG116" s="19" t="s">
        <v>611</v>
      </c>
      <c r="IH116" s="18" t="s">
        <v>942</v>
      </c>
      <c r="II116" s="19" t="s">
        <v>611</v>
      </c>
      <c r="IJ116" s="19" t="s">
        <v>611</v>
      </c>
      <c r="IK116" s="19" t="s">
        <v>713</v>
      </c>
      <c r="IL116" s="19" t="s">
        <v>611</v>
      </c>
      <c r="IM116" s="19" t="s">
        <v>611</v>
      </c>
      <c r="IN116" s="19" t="s">
        <v>716</v>
      </c>
      <c r="IO116" s="19" t="s">
        <v>717</v>
      </c>
      <c r="IP116" s="19" t="s">
        <v>611</v>
      </c>
      <c r="IQ116" s="19" t="s">
        <v>718</v>
      </c>
      <c r="IR116" s="19" t="s">
        <v>719</v>
      </c>
      <c r="IS116" s="19" t="s">
        <v>611</v>
      </c>
      <c r="IT116" s="19" t="s">
        <v>611</v>
      </c>
      <c r="IU116" s="19" t="s">
        <v>721</v>
      </c>
      <c r="IV116" s="19" t="s">
        <v>855</v>
      </c>
      <c r="IW116" s="19" t="s">
        <v>713</v>
      </c>
      <c r="IX116" s="19" t="s">
        <v>714</v>
      </c>
      <c r="IY116" s="19" t="s">
        <v>722</v>
      </c>
      <c r="IZ116" s="19" t="s">
        <v>715</v>
      </c>
      <c r="JA116" s="19" t="s">
        <v>611</v>
      </c>
      <c r="JB116" s="19" t="s">
        <v>611</v>
      </c>
      <c r="JC116" s="19" t="s">
        <v>717</v>
      </c>
      <c r="JD116" s="19" t="s">
        <v>611</v>
      </c>
      <c r="JE116" s="19" t="s">
        <v>805</v>
      </c>
      <c r="JF116" s="19" t="s">
        <v>718</v>
      </c>
      <c r="JG116" s="19" t="s">
        <v>719</v>
      </c>
      <c r="JH116" s="19" t="s">
        <v>611</v>
      </c>
      <c r="JI116" s="19" t="s">
        <v>3163</v>
      </c>
      <c r="JJ116" s="18" t="s">
        <v>3164</v>
      </c>
      <c r="JK116" s="18" t="s">
        <v>3165</v>
      </c>
      <c r="JL116" s="19" t="s">
        <v>638</v>
      </c>
      <c r="JM116" s="17">
        <v>1.1000000000000001</v>
      </c>
      <c r="JN116" s="19" t="s">
        <v>611</v>
      </c>
      <c r="JP116" s="19" t="s">
        <v>728</v>
      </c>
      <c r="JQ116" s="17">
        <v>0.1</v>
      </c>
      <c r="JR116" s="19" t="s">
        <v>611</v>
      </c>
      <c r="JT116" s="19" t="s">
        <v>611</v>
      </c>
      <c r="JU116" s="19" t="s">
        <v>730</v>
      </c>
      <c r="JV116" s="17">
        <v>40000</v>
      </c>
      <c r="JW116" s="19" t="s">
        <v>611</v>
      </c>
      <c r="JY116" s="19" t="s">
        <v>731</v>
      </c>
      <c r="JZ116" s="17">
        <v>5000</v>
      </c>
      <c r="KA116" s="19" t="s">
        <v>611</v>
      </c>
      <c r="KC116" s="19" t="s">
        <v>611</v>
      </c>
      <c r="KD116" s="19" t="s">
        <v>809</v>
      </c>
      <c r="KE116" s="17">
        <v>2013</v>
      </c>
      <c r="KF116" s="19" t="s">
        <v>611</v>
      </c>
      <c r="KH116" s="19" t="s">
        <v>611</v>
      </c>
      <c r="KI116" s="19" t="s">
        <v>3166</v>
      </c>
      <c r="KJ116" s="19" t="s">
        <v>611</v>
      </c>
      <c r="KK116" s="19" t="s">
        <v>611</v>
      </c>
      <c r="KL116" s="19" t="s">
        <v>611</v>
      </c>
      <c r="KM116" s="19" t="s">
        <v>611</v>
      </c>
      <c r="KN116" s="19" t="s">
        <v>734</v>
      </c>
      <c r="KO116" s="19" t="s">
        <v>641</v>
      </c>
      <c r="KP116" s="19" t="s">
        <v>735</v>
      </c>
      <c r="KQ116" s="19" t="s">
        <v>611</v>
      </c>
      <c r="KR116" s="19" t="s">
        <v>642</v>
      </c>
      <c r="KS116" s="19" t="s">
        <v>3167</v>
      </c>
      <c r="KT116" s="19" t="s">
        <v>737</v>
      </c>
      <c r="KU116" s="19" t="s">
        <v>3168</v>
      </c>
      <c r="KV116" s="19" t="s">
        <v>739</v>
      </c>
      <c r="KW116" s="19" t="s">
        <v>3169</v>
      </c>
      <c r="KX116" s="19" t="s">
        <v>644</v>
      </c>
      <c r="KY116" s="19" t="s">
        <v>3170</v>
      </c>
      <c r="KZ116" s="19" t="s">
        <v>742</v>
      </c>
      <c r="LA116" s="19" t="s">
        <v>3171</v>
      </c>
      <c r="LB116" s="19" t="s">
        <v>744</v>
      </c>
      <c r="LC116" s="19" t="s">
        <v>3172</v>
      </c>
      <c r="LD116" s="19" t="s">
        <v>815</v>
      </c>
      <c r="LE116" s="19" t="s">
        <v>3173</v>
      </c>
      <c r="LF116" s="19" t="s">
        <v>746</v>
      </c>
      <c r="LG116" s="19" t="s">
        <v>3174</v>
      </c>
      <c r="LH116" s="19" t="s">
        <v>748</v>
      </c>
      <c r="LI116" s="19" t="s">
        <v>3175</v>
      </c>
      <c r="LJ116" s="19" t="s">
        <v>750</v>
      </c>
      <c r="LK116" s="19" t="s">
        <v>3176</v>
      </c>
      <c r="LL116" s="19" t="s">
        <v>752</v>
      </c>
      <c r="LM116" s="19" t="s">
        <v>3177</v>
      </c>
      <c r="LN116" s="19" t="s">
        <v>754</v>
      </c>
      <c r="LO116" s="19" t="s">
        <v>3178</v>
      </c>
      <c r="LP116" s="19" t="s">
        <v>756</v>
      </c>
      <c r="LQ116" s="19" t="s">
        <v>3179</v>
      </c>
      <c r="LR116" s="19" t="s">
        <v>611</v>
      </c>
      <c r="LS116" s="19" t="s">
        <v>611</v>
      </c>
      <c r="LT116" s="19" t="s">
        <v>611</v>
      </c>
      <c r="LU116" s="19" t="s">
        <v>611</v>
      </c>
      <c r="LV116" s="19" t="s">
        <v>611</v>
      </c>
      <c r="LW116" s="19" t="s">
        <v>611</v>
      </c>
      <c r="LX116" s="19" t="s">
        <v>761</v>
      </c>
      <c r="LY116" s="19" t="s">
        <v>611</v>
      </c>
      <c r="LZ116" s="19" t="s">
        <v>763</v>
      </c>
      <c r="MA116" s="19" t="s">
        <v>611</v>
      </c>
      <c r="MB116" s="19" t="s">
        <v>765</v>
      </c>
      <c r="MC116" s="19" t="s">
        <v>611</v>
      </c>
      <c r="MD116" s="19" t="s">
        <v>767</v>
      </c>
      <c r="ME116" s="19" t="s">
        <v>768</v>
      </c>
      <c r="MF116" s="19" t="s">
        <v>611</v>
      </c>
      <c r="MG116" s="19" t="s">
        <v>611</v>
      </c>
      <c r="MH116" s="19" t="s">
        <v>611</v>
      </c>
      <c r="MI116" s="19" t="s">
        <v>611</v>
      </c>
      <c r="MJ116" s="19" t="s">
        <v>3180</v>
      </c>
      <c r="MK116" s="19" t="s">
        <v>771</v>
      </c>
      <c r="ML116" s="19" t="s">
        <v>772</v>
      </c>
      <c r="MM116" s="19" t="s">
        <v>647</v>
      </c>
      <c r="MN116" s="19" t="s">
        <v>611</v>
      </c>
      <c r="MO116" s="19" t="s">
        <v>611</v>
      </c>
      <c r="MP116" s="19" t="s">
        <v>611</v>
      </c>
      <c r="MQ116" s="19" t="s">
        <v>773</v>
      </c>
      <c r="MR116" s="19" t="s">
        <v>611</v>
      </c>
      <c r="MS116" s="19" t="s">
        <v>611</v>
      </c>
      <c r="MT116" s="19" t="s">
        <v>611</v>
      </c>
      <c r="MU116" s="19" t="s">
        <v>611</v>
      </c>
      <c r="MV116" s="19" t="s">
        <v>611</v>
      </c>
      <c r="MW116" s="19" t="s">
        <v>611</v>
      </c>
      <c r="MX116" s="19" t="s">
        <v>611</v>
      </c>
      <c r="MY116" s="19" t="s">
        <v>611</v>
      </c>
      <c r="MZ116" s="19" t="s">
        <v>611</v>
      </c>
      <c r="NA116" s="19" t="s">
        <v>611</v>
      </c>
      <c r="NB116" s="19" t="s">
        <v>611</v>
      </c>
      <c r="NC116" s="19" t="s">
        <v>611</v>
      </c>
      <c r="ND116" s="19" t="s">
        <v>611</v>
      </c>
      <c r="NE116" s="19" t="s">
        <v>611</v>
      </c>
      <c r="NF116" s="19" t="s">
        <v>611</v>
      </c>
      <c r="NG116" s="19" t="s">
        <v>611</v>
      </c>
      <c r="NH116" s="19" t="s">
        <v>611</v>
      </c>
      <c r="NI116" s="19" t="s">
        <v>611</v>
      </c>
      <c r="NJ116" s="19" t="s">
        <v>775</v>
      </c>
      <c r="NK116" s="19" t="s">
        <v>776</v>
      </c>
      <c r="NL116" s="19" t="s">
        <v>611</v>
      </c>
      <c r="NM116" s="19" t="s">
        <v>611</v>
      </c>
      <c r="NN116" s="19" t="s">
        <v>611</v>
      </c>
      <c r="NO116" s="19" t="s">
        <v>3181</v>
      </c>
      <c r="NP116" s="18">
        <f t="shared" si="54"/>
        <v>0</v>
      </c>
      <c r="NQ116" s="18">
        <f t="shared" si="55"/>
        <v>0</v>
      </c>
      <c r="NR116" s="18">
        <f>SUM(OD116,QD116)</f>
        <v>0</v>
      </c>
      <c r="NS116" s="18">
        <f>SUM(OE116,QE116)</f>
        <v>0</v>
      </c>
      <c r="NT116" s="18">
        <f>SUM(OF116,QF116)</f>
        <v>0</v>
      </c>
      <c r="NU116" s="18">
        <f>SUM(OG116,QG116)</f>
        <v>0</v>
      </c>
      <c r="NV116" s="17">
        <v>691737</v>
      </c>
      <c r="OD116" s="18">
        <f t="shared" si="56"/>
        <v>0</v>
      </c>
      <c r="OE116" s="18">
        <f>SUM(OR116,OS116,OT116,OU116,OV116,OW116,OX116,OY116,OZ116,PA116,PB116,PC116,PD116,PE116)</f>
        <v>0</v>
      </c>
      <c r="OF116" s="18">
        <f>SUM(NW116,NX116,NY116,NZ116,OA116,OB116,OC116,OI116,PF116,PG116,PH116,PI116,PJ116,PK116,PM116)</f>
        <v>0</v>
      </c>
      <c r="OG116" s="18">
        <f t="shared" si="57"/>
        <v>0</v>
      </c>
      <c r="OH116" s="19"/>
      <c r="OI116" s="18" t="s">
        <v>611</v>
      </c>
      <c r="OQ116" s="19" t="s">
        <v>611</v>
      </c>
      <c r="PE116" s="19" t="s">
        <v>611</v>
      </c>
      <c r="PL116" s="19" t="s">
        <v>611</v>
      </c>
      <c r="PM116" s="19" t="s">
        <v>611</v>
      </c>
      <c r="PX116" s="19" t="s">
        <v>611</v>
      </c>
      <c r="PY116" s="19" t="s">
        <v>611</v>
      </c>
      <c r="QD116" s="18">
        <f t="shared" si="58"/>
        <v>0</v>
      </c>
      <c r="QE116" s="18">
        <f t="shared" si="59"/>
        <v>0</v>
      </c>
      <c r="QF116" s="18">
        <f t="shared" si="60"/>
        <v>0</v>
      </c>
      <c r="QG116" s="18">
        <f t="shared" si="61"/>
        <v>0</v>
      </c>
      <c r="QI116" s="19" t="s">
        <v>611</v>
      </c>
      <c r="QJ116" s="19" t="s">
        <v>611</v>
      </c>
      <c r="QP116" s="19" t="s">
        <v>611</v>
      </c>
      <c r="QQ116" s="18" t="s">
        <v>611</v>
      </c>
      <c r="RN116" s="19" t="s">
        <v>611</v>
      </c>
      <c r="RO116" s="19" t="s">
        <v>611</v>
      </c>
      <c r="RP116" s="19" t="s">
        <v>611</v>
      </c>
      <c r="RU116" s="19" t="s">
        <v>611</v>
      </c>
      <c r="RV116" s="19" t="s">
        <v>611</v>
      </c>
      <c r="SE116" s="19" t="s">
        <v>611</v>
      </c>
      <c r="SF116" s="19" t="s">
        <v>611</v>
      </c>
      <c r="SS116" s="19" t="s">
        <v>611</v>
      </c>
      <c r="ST116" s="19" t="s">
        <v>611</v>
      </c>
      <c r="SU116" s="19" t="s">
        <v>3182</v>
      </c>
      <c r="SV116" s="19" t="s">
        <v>611</v>
      </c>
      <c r="SW116" s="19" t="s">
        <v>3183</v>
      </c>
      <c r="SX116" s="18">
        <f t="shared" si="62"/>
        <v>0</v>
      </c>
      <c r="SY116" s="18">
        <f t="shared" si="63"/>
        <v>66142</v>
      </c>
      <c r="SZ116" s="19" t="s">
        <v>611</v>
      </c>
      <c r="TH116" s="18">
        <f t="shared" si="64"/>
        <v>0</v>
      </c>
      <c r="TI116" s="18">
        <f t="shared" si="65"/>
        <v>0</v>
      </c>
      <c r="TJ116" s="18">
        <f t="shared" si="66"/>
        <v>0</v>
      </c>
      <c r="TK116" s="18">
        <f t="shared" si="67"/>
        <v>0</v>
      </c>
      <c r="TL116" s="19" t="s">
        <v>611</v>
      </c>
      <c r="TM116" s="19" t="s">
        <v>611</v>
      </c>
      <c r="TT116" s="19" t="s">
        <v>611</v>
      </c>
      <c r="TU116" s="19" t="s">
        <v>611</v>
      </c>
      <c r="UI116" s="19" t="s">
        <v>611</v>
      </c>
      <c r="UJ116" s="19" t="s">
        <v>611</v>
      </c>
      <c r="UQ116" s="19" t="s">
        <v>611</v>
      </c>
      <c r="UR116" s="19" t="s">
        <v>611</v>
      </c>
      <c r="VC116" s="19" t="s">
        <v>611</v>
      </c>
      <c r="VD116" s="19" t="s">
        <v>611</v>
      </c>
      <c r="VI116" s="18">
        <f t="shared" si="68"/>
        <v>66142</v>
      </c>
      <c r="VJ116" s="18">
        <f t="shared" si="69"/>
        <v>0</v>
      </c>
      <c r="VK116" s="18">
        <f t="shared" si="70"/>
        <v>0</v>
      </c>
      <c r="VL116" s="18">
        <f t="shared" si="71"/>
        <v>0</v>
      </c>
      <c r="VN116" s="19" t="s">
        <v>611</v>
      </c>
      <c r="VO116" s="19" t="s">
        <v>611</v>
      </c>
      <c r="VP116" s="17">
        <v>66142</v>
      </c>
      <c r="VU116" s="19" t="s">
        <v>611</v>
      </c>
      <c r="VV116" s="19" t="s">
        <v>611</v>
      </c>
      <c r="WS116" s="19" t="s">
        <v>611</v>
      </c>
      <c r="WT116" s="19" t="s">
        <v>611</v>
      </c>
      <c r="WU116" s="19" t="s">
        <v>611</v>
      </c>
      <c r="WZ116" s="19" t="s">
        <v>611</v>
      </c>
      <c r="XA116" s="19" t="s">
        <v>611</v>
      </c>
      <c r="XJ116" s="19" t="s">
        <v>611</v>
      </c>
      <c r="XK116" s="19" t="s">
        <v>611</v>
      </c>
      <c r="XX116" s="19" t="s">
        <v>611</v>
      </c>
      <c r="XY116" s="19" t="s">
        <v>611</v>
      </c>
      <c r="XZ116" s="19" t="s">
        <v>3184</v>
      </c>
      <c r="YA116" s="17">
        <v>0</v>
      </c>
      <c r="YB116" s="19" t="s">
        <v>3185</v>
      </c>
      <c r="YC116" s="19" t="s">
        <v>3186</v>
      </c>
      <c r="YD116" s="19" t="s">
        <v>610</v>
      </c>
    </row>
    <row r="117" spans="1:654" ht="15" customHeight="1">
      <c r="A117" s="17">
        <v>2024</v>
      </c>
      <c r="B117" s="17">
        <v>5915046</v>
      </c>
      <c r="C117" s="19" t="s">
        <v>3187</v>
      </c>
      <c r="D117" s="17">
        <v>8</v>
      </c>
      <c r="E117" s="19" t="s">
        <v>615</v>
      </c>
      <c r="F117" s="19" t="s">
        <v>611</v>
      </c>
      <c r="G117" s="22"/>
      <c r="H117" s="19" t="s">
        <v>611</v>
      </c>
      <c r="I117" s="22"/>
      <c r="J117" s="19" t="s">
        <v>786</v>
      </c>
      <c r="K117" s="22">
        <v>43800</v>
      </c>
      <c r="L117" s="19" t="s">
        <v>1133</v>
      </c>
      <c r="M117" s="22">
        <v>43800</v>
      </c>
      <c r="N117" s="19" t="s">
        <v>611</v>
      </c>
      <c r="O117" s="22"/>
      <c r="P117" s="19" t="s">
        <v>1058</v>
      </c>
      <c r="Q117" s="22">
        <v>42917</v>
      </c>
      <c r="R117" s="19" t="s">
        <v>611</v>
      </c>
      <c r="S117" s="22"/>
      <c r="T117" s="22" t="s">
        <v>3188</v>
      </c>
      <c r="U117" s="19" t="s">
        <v>611</v>
      </c>
      <c r="V117" s="19" t="s">
        <v>3189</v>
      </c>
      <c r="W117" s="19" t="s">
        <v>611</v>
      </c>
      <c r="X117" s="19" t="s">
        <v>611</v>
      </c>
      <c r="Y117" s="19" t="s">
        <v>611</v>
      </c>
      <c r="Z117" s="19" t="s">
        <v>615</v>
      </c>
      <c r="AA117" s="19" t="s">
        <v>611</v>
      </c>
      <c r="AB117" s="22"/>
      <c r="AC117" s="19" t="s">
        <v>611</v>
      </c>
      <c r="AD117" s="22"/>
      <c r="AE117" s="19" t="s">
        <v>786</v>
      </c>
      <c r="AF117" s="22">
        <v>45689</v>
      </c>
      <c r="AG117" s="19" t="s">
        <v>611</v>
      </c>
      <c r="AH117" s="22"/>
      <c r="AI117" s="19" t="s">
        <v>611</v>
      </c>
      <c r="AJ117" s="22"/>
      <c r="AK117" s="19" t="s">
        <v>611</v>
      </c>
      <c r="AL117" s="22"/>
      <c r="AM117" s="19" t="s">
        <v>611</v>
      </c>
      <c r="AN117" s="22"/>
      <c r="AO117" s="18" t="s">
        <v>786</v>
      </c>
      <c r="AP117" s="19" t="s">
        <v>611</v>
      </c>
      <c r="AQ117" s="19" t="s">
        <v>3190</v>
      </c>
      <c r="AR117" s="19" t="s">
        <v>611</v>
      </c>
      <c r="AS117" s="19" t="s">
        <v>611</v>
      </c>
      <c r="AT117" s="19" t="s">
        <v>611</v>
      </c>
      <c r="AU117" s="18" t="s">
        <v>615</v>
      </c>
      <c r="AV117" s="19" t="s">
        <v>611</v>
      </c>
      <c r="AW117" s="19" t="s">
        <v>618</v>
      </c>
      <c r="AX117" s="19" t="s">
        <v>659</v>
      </c>
      <c r="AY117" s="19" t="s">
        <v>611</v>
      </c>
      <c r="AZ117" s="19" t="s">
        <v>611</v>
      </c>
      <c r="BA117" s="19" t="s">
        <v>611</v>
      </c>
      <c r="BB117" s="19" t="s">
        <v>611</v>
      </c>
      <c r="BC117" s="19" t="s">
        <v>615</v>
      </c>
      <c r="BD117" s="19" t="s">
        <v>611</v>
      </c>
      <c r="BE117" s="17">
        <v>3231.1</v>
      </c>
      <c r="BF117" s="17">
        <v>1377.1</v>
      </c>
      <c r="BG117" s="17">
        <v>4608.3</v>
      </c>
      <c r="BI117" s="19" t="s">
        <v>661</v>
      </c>
      <c r="BJ117" s="17">
        <v>1881</v>
      </c>
      <c r="BK117" s="17">
        <v>1350.1</v>
      </c>
      <c r="BL117" s="19" t="s">
        <v>3191</v>
      </c>
      <c r="BM117" s="19" t="s">
        <v>611</v>
      </c>
      <c r="BN117" s="19" t="s">
        <v>611</v>
      </c>
      <c r="BO117" s="19" t="s">
        <v>611</v>
      </c>
      <c r="BP117" s="19" t="s">
        <v>611</v>
      </c>
      <c r="BQ117" s="19" t="s">
        <v>611</v>
      </c>
      <c r="BR117" s="19" t="s">
        <v>611</v>
      </c>
      <c r="BS117" s="19" t="s">
        <v>3192</v>
      </c>
      <c r="BT117" s="19" t="s">
        <v>615</v>
      </c>
      <c r="BU117" s="17">
        <v>174728</v>
      </c>
      <c r="BV117" s="17">
        <v>147056</v>
      </c>
      <c r="BW117" s="17">
        <v>12533</v>
      </c>
      <c r="BX117" s="17">
        <v>334317</v>
      </c>
      <c r="BY117" s="19" t="s">
        <v>665</v>
      </c>
      <c r="BZ117" s="19" t="s">
        <v>611</v>
      </c>
      <c r="CA117" s="19" t="s">
        <v>611</v>
      </c>
      <c r="CB117" s="19" t="s">
        <v>611</v>
      </c>
      <c r="CC117" s="19" t="s">
        <v>1262</v>
      </c>
      <c r="CD117" s="19" t="s">
        <v>1889</v>
      </c>
      <c r="CE117" s="19" t="s">
        <v>611</v>
      </c>
      <c r="CF117" s="19" t="s">
        <v>611</v>
      </c>
      <c r="CG117" s="19" t="s">
        <v>611</v>
      </c>
      <c r="CH117" s="19" t="s">
        <v>611</v>
      </c>
      <c r="CI117" s="19" t="s">
        <v>611</v>
      </c>
      <c r="CJ117" s="19" t="s">
        <v>611</v>
      </c>
      <c r="CK117" s="19" t="s">
        <v>611</v>
      </c>
      <c r="CL117" s="19" t="s">
        <v>611</v>
      </c>
      <c r="CM117" s="19" t="s">
        <v>611</v>
      </c>
      <c r="CN117" s="19" t="s">
        <v>611</v>
      </c>
      <c r="CO117" s="19" t="s">
        <v>611</v>
      </c>
      <c r="CP117" s="19" t="s">
        <v>611</v>
      </c>
      <c r="CQ117" s="19" t="s">
        <v>611</v>
      </c>
      <c r="CR117" s="19" t="s">
        <v>611</v>
      </c>
      <c r="CS117" s="19" t="s">
        <v>611</v>
      </c>
      <c r="CT117" s="19" t="s">
        <v>611</v>
      </c>
      <c r="CU117" s="19" t="s">
        <v>831</v>
      </c>
      <c r="CV117" s="17">
        <v>174728</v>
      </c>
      <c r="CW117" s="17">
        <v>147056</v>
      </c>
      <c r="CX117" s="17">
        <v>12533</v>
      </c>
      <c r="CY117" s="19" t="s">
        <v>611</v>
      </c>
      <c r="CZ117" s="19" t="s">
        <v>611</v>
      </c>
      <c r="DA117" s="19" t="s">
        <v>611</v>
      </c>
      <c r="DB117" s="19" t="s">
        <v>611</v>
      </c>
      <c r="DC117" s="19" t="s">
        <v>611</v>
      </c>
      <c r="DD117" s="19" t="s">
        <v>611</v>
      </c>
      <c r="DE117" s="19" t="s">
        <v>611</v>
      </c>
      <c r="DF117" s="19" t="s">
        <v>611</v>
      </c>
      <c r="DG117" s="19" t="s">
        <v>611</v>
      </c>
      <c r="DK117" s="19" t="s">
        <v>615</v>
      </c>
      <c r="DL117" s="17">
        <v>45</v>
      </c>
      <c r="DM117" s="17">
        <v>2007</v>
      </c>
      <c r="DP117" s="17">
        <v>100</v>
      </c>
      <c r="DQ117" s="17">
        <v>2007</v>
      </c>
      <c r="DR117" s="19" t="s">
        <v>611</v>
      </c>
      <c r="DS117" s="19" t="s">
        <v>615</v>
      </c>
      <c r="DT117" s="18" t="s">
        <v>610</v>
      </c>
      <c r="DU117" s="19" t="s">
        <v>615</v>
      </c>
      <c r="DV117" s="18" t="s">
        <v>615</v>
      </c>
      <c r="DW117" s="19" t="s">
        <v>611</v>
      </c>
      <c r="DX117" s="19" t="s">
        <v>894</v>
      </c>
      <c r="DY117" s="19" t="s">
        <v>789</v>
      </c>
      <c r="DZ117" s="19" t="s">
        <v>611</v>
      </c>
      <c r="EA117" s="19" t="s">
        <v>791</v>
      </c>
      <c r="EB117" s="19" t="s">
        <v>611</v>
      </c>
      <c r="EC117" s="19" t="s">
        <v>611</v>
      </c>
      <c r="ED117" s="19" t="s">
        <v>611</v>
      </c>
      <c r="EE117" s="19" t="s">
        <v>611</v>
      </c>
      <c r="EF117" s="19" t="s">
        <v>611</v>
      </c>
      <c r="EG117" s="19" t="s">
        <v>3193</v>
      </c>
      <c r="EH117" s="19" t="s">
        <v>625</v>
      </c>
      <c r="EI117" s="19" t="s">
        <v>672</v>
      </c>
      <c r="EJ117" s="19" t="s">
        <v>611</v>
      </c>
      <c r="EK117" s="19" t="s">
        <v>611</v>
      </c>
      <c r="EL117" s="19" t="s">
        <v>611</v>
      </c>
      <c r="EM117" s="19" t="s">
        <v>611</v>
      </c>
      <c r="EN117" s="19" t="s">
        <v>626</v>
      </c>
      <c r="EO117" s="19" t="s">
        <v>611</v>
      </c>
      <c r="EP117" s="19" t="s">
        <v>1160</v>
      </c>
      <c r="EQ117" s="19" t="s">
        <v>3194</v>
      </c>
      <c r="ER117" s="19" t="s">
        <v>611</v>
      </c>
      <c r="ES117" s="19" t="s">
        <v>611</v>
      </c>
      <c r="ET117" s="19" t="s">
        <v>611</v>
      </c>
      <c r="EU117" s="19" t="s">
        <v>611</v>
      </c>
      <c r="EV117" s="19" t="s">
        <v>1063</v>
      </c>
      <c r="EW117" s="19" t="s">
        <v>1161</v>
      </c>
      <c r="EX117" s="19" t="s">
        <v>3195</v>
      </c>
      <c r="EY117" s="19" t="s">
        <v>1101</v>
      </c>
      <c r="EZ117" s="19" t="s">
        <v>793</v>
      </c>
      <c r="FA117" s="19" t="s">
        <v>1235</v>
      </c>
      <c r="FB117" s="19" t="s">
        <v>1160</v>
      </c>
      <c r="FC117" s="19" t="s">
        <v>3196</v>
      </c>
      <c r="FD117" s="19" t="s">
        <v>3197</v>
      </c>
      <c r="FE117" s="19" t="s">
        <v>3198</v>
      </c>
      <c r="FF117" s="19" t="s">
        <v>2668</v>
      </c>
      <c r="FG117" s="19" t="s">
        <v>2668</v>
      </c>
      <c r="FH117" s="19" t="s">
        <v>611</v>
      </c>
      <c r="FI117" s="19" t="s">
        <v>611</v>
      </c>
      <c r="FJ117" s="19" t="s">
        <v>3199</v>
      </c>
      <c r="FK117" s="18" t="s">
        <v>3200</v>
      </c>
      <c r="FL117" s="18" t="s">
        <v>3201</v>
      </c>
      <c r="FM117" s="19" t="s">
        <v>625</v>
      </c>
      <c r="FN117" s="19" t="s">
        <v>672</v>
      </c>
      <c r="FO117" s="19" t="s">
        <v>611</v>
      </c>
      <c r="FP117" s="19" t="s">
        <v>611</v>
      </c>
      <c r="FQ117" s="19" t="s">
        <v>611</v>
      </c>
      <c r="FR117" s="19" t="s">
        <v>611</v>
      </c>
      <c r="FS117" s="19" t="s">
        <v>611</v>
      </c>
      <c r="FT117" s="19" t="s">
        <v>611</v>
      </c>
      <c r="FU117" s="19" t="s">
        <v>629</v>
      </c>
      <c r="FV117" s="19" t="s">
        <v>630</v>
      </c>
      <c r="FW117" s="19" t="s">
        <v>675</v>
      </c>
      <c r="FX117" s="19" t="s">
        <v>795</v>
      </c>
      <c r="FY117" s="19" t="s">
        <v>676</v>
      </c>
      <c r="FZ117" s="19" t="s">
        <v>631</v>
      </c>
      <c r="GA117" s="19" t="s">
        <v>677</v>
      </c>
      <c r="GB117" s="19" t="s">
        <v>611</v>
      </c>
      <c r="GC117" s="19" t="s">
        <v>3202</v>
      </c>
      <c r="GD117" s="19" t="s">
        <v>611</v>
      </c>
      <c r="GE117" s="19" t="s">
        <v>679</v>
      </c>
      <c r="GF117" s="19" t="s">
        <v>680</v>
      </c>
      <c r="GG117" s="19" t="s">
        <v>611</v>
      </c>
      <c r="GH117" s="19" t="s">
        <v>611</v>
      </c>
      <c r="GI117" s="19" t="s">
        <v>611</v>
      </c>
      <c r="GJ117" s="19" t="s">
        <v>682</v>
      </c>
      <c r="GK117" s="19" t="s">
        <v>683</v>
      </c>
      <c r="GL117" s="19" t="s">
        <v>629</v>
      </c>
      <c r="GM117" s="19" t="s">
        <v>630</v>
      </c>
      <c r="GN117" s="19" t="s">
        <v>684</v>
      </c>
      <c r="GO117" s="19" t="s">
        <v>611</v>
      </c>
      <c r="GP117" s="19" t="s">
        <v>611</v>
      </c>
      <c r="GQ117" s="19" t="s">
        <v>687</v>
      </c>
      <c r="GR117" s="19" t="s">
        <v>611</v>
      </c>
      <c r="GS117" s="19" t="s">
        <v>676</v>
      </c>
      <c r="GT117" s="19" t="s">
        <v>689</v>
      </c>
      <c r="GU117" s="19" t="s">
        <v>1003</v>
      </c>
      <c r="GV117" s="19" t="s">
        <v>631</v>
      </c>
      <c r="GW117" s="19" t="s">
        <v>611</v>
      </c>
      <c r="GX117" s="19" t="s">
        <v>611</v>
      </c>
      <c r="GY117" s="19" t="s">
        <v>611</v>
      </c>
      <c r="GZ117" s="19" t="s">
        <v>3203</v>
      </c>
      <c r="HA117" s="19" t="s">
        <v>3204</v>
      </c>
      <c r="HB117" s="18" t="s">
        <v>3205</v>
      </c>
      <c r="HC117" s="18" t="s">
        <v>3206</v>
      </c>
      <c r="HD117" s="19" t="s">
        <v>625</v>
      </c>
      <c r="HE117" s="19" t="s">
        <v>672</v>
      </c>
      <c r="HF117" s="19" t="s">
        <v>611</v>
      </c>
      <c r="HG117" s="19" t="s">
        <v>611</v>
      </c>
      <c r="HH117" s="19" t="s">
        <v>693</v>
      </c>
      <c r="HI117" s="19" t="s">
        <v>694</v>
      </c>
      <c r="HJ117" s="19" t="s">
        <v>611</v>
      </c>
      <c r="HK117" s="19" t="s">
        <v>611</v>
      </c>
      <c r="HL117" s="19" t="s">
        <v>611</v>
      </c>
      <c r="HM117" s="19" t="s">
        <v>611</v>
      </c>
      <c r="HN117" s="19" t="s">
        <v>696</v>
      </c>
      <c r="HO117" s="19" t="s">
        <v>697</v>
      </c>
      <c r="HP117" s="19" t="s">
        <v>611</v>
      </c>
      <c r="HQ117" s="19" t="s">
        <v>611</v>
      </c>
      <c r="HR117" s="19" t="s">
        <v>611</v>
      </c>
      <c r="HS117" s="19" t="s">
        <v>700</v>
      </c>
      <c r="HT117" s="19" t="s">
        <v>611</v>
      </c>
      <c r="HU117" s="19" t="s">
        <v>701</v>
      </c>
      <c r="HV117" s="19" t="s">
        <v>702</v>
      </c>
      <c r="HW117" s="19" t="s">
        <v>703</v>
      </c>
      <c r="HX117" s="19" t="s">
        <v>704</v>
      </c>
      <c r="HY117" s="19" t="s">
        <v>705</v>
      </c>
      <c r="HZ117" s="19" t="s">
        <v>706</v>
      </c>
      <c r="IA117" s="19" t="s">
        <v>707</v>
      </c>
      <c r="IB117" s="18" t="s">
        <v>1047</v>
      </c>
      <c r="IC117" s="18" t="s">
        <v>3207</v>
      </c>
      <c r="ID117" s="19" t="s">
        <v>3208</v>
      </c>
      <c r="IE117" s="19" t="s">
        <v>625</v>
      </c>
      <c r="IF117" s="19" t="s">
        <v>672</v>
      </c>
      <c r="IG117" s="19" t="s">
        <v>611</v>
      </c>
      <c r="IH117" s="18" t="s">
        <v>1994</v>
      </c>
      <c r="II117" s="19" t="s">
        <v>712</v>
      </c>
      <c r="IJ117" s="19" t="s">
        <v>1142</v>
      </c>
      <c r="IK117" s="19" t="s">
        <v>713</v>
      </c>
      <c r="IL117" s="19" t="s">
        <v>714</v>
      </c>
      <c r="IM117" s="19" t="s">
        <v>715</v>
      </c>
      <c r="IN117" s="19" t="s">
        <v>716</v>
      </c>
      <c r="IO117" s="19" t="s">
        <v>717</v>
      </c>
      <c r="IP117" s="19" t="s">
        <v>900</v>
      </c>
      <c r="IQ117" s="19" t="s">
        <v>718</v>
      </c>
      <c r="IR117" s="19" t="s">
        <v>719</v>
      </c>
      <c r="IS117" s="19" t="s">
        <v>720</v>
      </c>
      <c r="IT117" s="19" t="s">
        <v>611</v>
      </c>
      <c r="IU117" s="19" t="s">
        <v>721</v>
      </c>
      <c r="IV117" s="19" t="s">
        <v>855</v>
      </c>
      <c r="IW117" s="19" t="s">
        <v>713</v>
      </c>
      <c r="IX117" s="19" t="s">
        <v>714</v>
      </c>
      <c r="IY117" s="19" t="s">
        <v>611</v>
      </c>
      <c r="IZ117" s="19" t="s">
        <v>715</v>
      </c>
      <c r="JA117" s="19" t="s">
        <v>723</v>
      </c>
      <c r="JB117" s="19" t="s">
        <v>716</v>
      </c>
      <c r="JC117" s="19" t="s">
        <v>717</v>
      </c>
      <c r="JD117" s="19" t="s">
        <v>900</v>
      </c>
      <c r="JE117" s="19" t="s">
        <v>805</v>
      </c>
      <c r="JF117" s="19" t="s">
        <v>718</v>
      </c>
      <c r="JG117" s="19" t="s">
        <v>719</v>
      </c>
      <c r="JH117" s="19" t="s">
        <v>611</v>
      </c>
      <c r="JI117" s="19" t="s">
        <v>3209</v>
      </c>
      <c r="JJ117" s="18" t="s">
        <v>3210</v>
      </c>
      <c r="JK117" s="18" t="s">
        <v>2196</v>
      </c>
      <c r="JL117" s="19" t="s">
        <v>638</v>
      </c>
      <c r="JM117" s="17">
        <v>2</v>
      </c>
      <c r="JN117" s="19" t="s">
        <v>611</v>
      </c>
      <c r="JP117" s="19" t="s">
        <v>728</v>
      </c>
      <c r="JQ117" s="17">
        <v>0.5</v>
      </c>
      <c r="JR117" s="19" t="s">
        <v>729</v>
      </c>
      <c r="JS117" s="17">
        <v>1</v>
      </c>
      <c r="JT117" s="19" t="s">
        <v>611</v>
      </c>
      <c r="JU117" s="19" t="s">
        <v>730</v>
      </c>
      <c r="JV117" s="17">
        <v>60000</v>
      </c>
      <c r="JW117" s="19" t="s">
        <v>611</v>
      </c>
      <c r="JY117" s="19" t="s">
        <v>731</v>
      </c>
      <c r="JZ117" s="17">
        <v>113000</v>
      </c>
      <c r="KA117" s="19" t="s">
        <v>732</v>
      </c>
      <c r="KB117" s="17">
        <v>505000</v>
      </c>
      <c r="KC117" s="19" t="s">
        <v>611</v>
      </c>
      <c r="KD117" s="19" t="s">
        <v>809</v>
      </c>
      <c r="KE117" s="17">
        <v>2025</v>
      </c>
      <c r="KF117" s="19" t="s">
        <v>903</v>
      </c>
      <c r="KG117" s="17">
        <v>2025</v>
      </c>
      <c r="KH117" s="19" t="s">
        <v>611</v>
      </c>
      <c r="KI117" s="19" t="s">
        <v>3211</v>
      </c>
      <c r="KJ117" s="19" t="s">
        <v>611</v>
      </c>
      <c r="KK117" s="19" t="s">
        <v>611</v>
      </c>
      <c r="KL117" s="19" t="s">
        <v>611</v>
      </c>
      <c r="KM117" s="19" t="s">
        <v>611</v>
      </c>
      <c r="KN117" s="19" t="s">
        <v>734</v>
      </c>
      <c r="KO117" s="19" t="s">
        <v>641</v>
      </c>
      <c r="KP117" s="19" t="s">
        <v>735</v>
      </c>
      <c r="KQ117" s="19" t="s">
        <v>611</v>
      </c>
      <c r="KR117" s="19" t="s">
        <v>642</v>
      </c>
      <c r="KS117" s="19" t="s">
        <v>3212</v>
      </c>
      <c r="KT117" s="19" t="s">
        <v>737</v>
      </c>
      <c r="KU117" s="19" t="s">
        <v>3213</v>
      </c>
      <c r="KV117" s="19" t="s">
        <v>739</v>
      </c>
      <c r="KW117" s="19" t="s">
        <v>3214</v>
      </c>
      <c r="KX117" s="19" t="s">
        <v>644</v>
      </c>
      <c r="KY117" s="19" t="s">
        <v>3215</v>
      </c>
      <c r="KZ117" s="19" t="s">
        <v>742</v>
      </c>
      <c r="LA117" s="19" t="s">
        <v>3216</v>
      </c>
      <c r="LB117" s="19" t="s">
        <v>744</v>
      </c>
      <c r="LC117" s="19" t="s">
        <v>3217</v>
      </c>
      <c r="LD117" s="19" t="s">
        <v>815</v>
      </c>
      <c r="LE117" s="19" t="s">
        <v>3218</v>
      </c>
      <c r="LF117" s="19" t="s">
        <v>746</v>
      </c>
      <c r="LG117" s="19" t="s">
        <v>3219</v>
      </c>
      <c r="LH117" s="19" t="s">
        <v>748</v>
      </c>
      <c r="LI117" s="19" t="s">
        <v>3220</v>
      </c>
      <c r="LJ117" s="19" t="s">
        <v>750</v>
      </c>
      <c r="LK117" s="19" t="s">
        <v>3221</v>
      </c>
      <c r="LL117" s="19" t="s">
        <v>752</v>
      </c>
      <c r="LM117" s="19" t="s">
        <v>3222</v>
      </c>
      <c r="LN117" s="19" t="s">
        <v>754</v>
      </c>
      <c r="LO117" s="19" t="s">
        <v>3223</v>
      </c>
      <c r="LP117" s="19" t="s">
        <v>756</v>
      </c>
      <c r="LQ117" s="19" t="s">
        <v>3224</v>
      </c>
      <c r="LR117" s="19" t="s">
        <v>611</v>
      </c>
      <c r="LS117" s="19" t="s">
        <v>611</v>
      </c>
      <c r="LT117" s="19" t="s">
        <v>611</v>
      </c>
      <c r="LU117" s="19" t="s">
        <v>758</v>
      </c>
      <c r="LV117" s="19" t="s">
        <v>759</v>
      </c>
      <c r="LW117" s="19" t="s">
        <v>760</v>
      </c>
      <c r="LX117" s="19" t="s">
        <v>761</v>
      </c>
      <c r="LY117" s="19" t="s">
        <v>762</v>
      </c>
      <c r="LZ117" s="19" t="s">
        <v>763</v>
      </c>
      <c r="MA117" s="19" t="s">
        <v>764</v>
      </c>
      <c r="MB117" s="19" t="s">
        <v>765</v>
      </c>
      <c r="MC117" s="19" t="s">
        <v>766</v>
      </c>
      <c r="MD117" s="19" t="s">
        <v>767</v>
      </c>
      <c r="ME117" s="19" t="s">
        <v>768</v>
      </c>
      <c r="MF117" s="19" t="s">
        <v>769</v>
      </c>
      <c r="MG117" s="19" t="s">
        <v>646</v>
      </c>
      <c r="MH117" s="19" t="s">
        <v>611</v>
      </c>
      <c r="MI117" s="19" t="s">
        <v>611</v>
      </c>
      <c r="MJ117" s="19" t="s">
        <v>3225</v>
      </c>
      <c r="MK117" s="19" t="s">
        <v>771</v>
      </c>
      <c r="ML117" s="19" t="s">
        <v>772</v>
      </c>
      <c r="MM117" s="19" t="s">
        <v>647</v>
      </c>
      <c r="MN117" s="19" t="s">
        <v>611</v>
      </c>
      <c r="MO117" s="19" t="s">
        <v>611</v>
      </c>
      <c r="MP117" s="19" t="s">
        <v>611</v>
      </c>
      <c r="MQ117" s="19" t="s">
        <v>773</v>
      </c>
      <c r="MR117" s="19" t="s">
        <v>611</v>
      </c>
      <c r="MS117" s="19" t="s">
        <v>611</v>
      </c>
      <c r="MT117" s="19" t="s">
        <v>611</v>
      </c>
      <c r="MU117" s="19" t="s">
        <v>611</v>
      </c>
      <c r="MV117" s="19" t="s">
        <v>611</v>
      </c>
      <c r="MW117" s="19" t="s">
        <v>611</v>
      </c>
      <c r="MX117" s="19" t="s">
        <v>611</v>
      </c>
      <c r="MY117" s="19" t="s">
        <v>611</v>
      </c>
      <c r="MZ117" s="19" t="s">
        <v>611</v>
      </c>
      <c r="NA117" s="19" t="s">
        <v>611</v>
      </c>
      <c r="NB117" s="19" t="s">
        <v>611</v>
      </c>
      <c r="NC117" s="19" t="s">
        <v>611</v>
      </c>
      <c r="ND117" s="19" t="s">
        <v>611</v>
      </c>
      <c r="NE117" s="19" t="s">
        <v>611</v>
      </c>
      <c r="NF117" s="19" t="s">
        <v>611</v>
      </c>
      <c r="NG117" s="19" t="s">
        <v>611</v>
      </c>
      <c r="NH117" s="19" t="s">
        <v>611</v>
      </c>
      <c r="NI117" s="19" t="s">
        <v>774</v>
      </c>
      <c r="NJ117" s="19" t="s">
        <v>775</v>
      </c>
      <c r="NK117" s="19" t="s">
        <v>776</v>
      </c>
      <c r="NL117" s="19" t="s">
        <v>611</v>
      </c>
      <c r="NM117" s="19" t="s">
        <v>611</v>
      </c>
      <c r="NN117" s="19" t="s">
        <v>611</v>
      </c>
      <c r="NO117" s="19" t="s">
        <v>3226</v>
      </c>
      <c r="NP117" s="18">
        <f t="shared" si="54"/>
        <v>117338</v>
      </c>
      <c r="NQ117" s="18">
        <f t="shared" si="55"/>
        <v>332819</v>
      </c>
      <c r="NR117" s="18">
        <f>SUM(OD117,QD117)</f>
        <v>222242</v>
      </c>
      <c r="NS117" s="18">
        <f>SUM(OE117,QE117)</f>
        <v>21300</v>
      </c>
      <c r="NT117" s="18">
        <f>SUM(OF117,QF117)</f>
        <v>206615</v>
      </c>
      <c r="NU117" s="18">
        <f>SUM(OG117,QG117)</f>
        <v>0</v>
      </c>
      <c r="NV117" s="17">
        <v>432034</v>
      </c>
      <c r="NW117" s="17">
        <v>105000</v>
      </c>
      <c r="NZ117" s="17">
        <v>12338</v>
      </c>
      <c r="OD117" s="18">
        <f t="shared" si="56"/>
        <v>0</v>
      </c>
      <c r="OE117" s="18">
        <f>SUM(OR117,OS117,OT117,OU117,OV117,OW117,OX117,OY117,OZ117,PA117,PB117,PC117,PD117,PE117)</f>
        <v>0</v>
      </c>
      <c r="OF117" s="18">
        <f>SUM(NW117,NX117,NY117,NZ117,OA117,OB117,OC117,OI117,PF117,PG117,PH117,PI117,PJ117,PK117,PM117)</f>
        <v>117338</v>
      </c>
      <c r="OG117" s="18">
        <f t="shared" si="57"/>
        <v>0</v>
      </c>
      <c r="OH117" s="19"/>
      <c r="OI117" s="18" t="s">
        <v>611</v>
      </c>
      <c r="OQ117" s="19" t="s">
        <v>611</v>
      </c>
      <c r="PE117" s="19" t="s">
        <v>611</v>
      </c>
      <c r="PL117" s="19" t="s">
        <v>611</v>
      </c>
      <c r="PM117" s="19" t="s">
        <v>611</v>
      </c>
      <c r="PX117" s="19" t="s">
        <v>611</v>
      </c>
      <c r="PY117" s="19" t="s">
        <v>611</v>
      </c>
      <c r="PZ117" s="17">
        <v>89277</v>
      </c>
      <c r="QD117" s="18">
        <f t="shared" si="58"/>
        <v>222242</v>
      </c>
      <c r="QE117" s="18">
        <f t="shared" si="59"/>
        <v>21300</v>
      </c>
      <c r="QF117" s="18">
        <f t="shared" si="60"/>
        <v>89277</v>
      </c>
      <c r="QG117" s="18">
        <f t="shared" si="61"/>
        <v>0</v>
      </c>
      <c r="QI117" s="19" t="s">
        <v>611</v>
      </c>
      <c r="QJ117" s="19" t="s">
        <v>611</v>
      </c>
      <c r="QK117" s="17">
        <v>222242</v>
      </c>
      <c r="QP117" s="19" t="s">
        <v>611</v>
      </c>
      <c r="QQ117" s="18" t="s">
        <v>611</v>
      </c>
      <c r="RG117" s="17">
        <v>21300</v>
      </c>
      <c r="RN117" s="19" t="s">
        <v>611</v>
      </c>
      <c r="RO117" s="19" t="s">
        <v>611</v>
      </c>
      <c r="RP117" s="19" t="s">
        <v>611</v>
      </c>
      <c r="RU117" s="19" t="s">
        <v>611</v>
      </c>
      <c r="RV117" s="19" t="s">
        <v>611</v>
      </c>
      <c r="SE117" s="19" t="s">
        <v>611</v>
      </c>
      <c r="SF117" s="19" t="s">
        <v>611</v>
      </c>
      <c r="SS117" s="19" t="s">
        <v>611</v>
      </c>
      <c r="ST117" s="19" t="s">
        <v>611</v>
      </c>
      <c r="SU117" s="19" t="s">
        <v>611</v>
      </c>
      <c r="SV117" s="19" t="s">
        <v>839</v>
      </c>
      <c r="SW117" s="19" t="s">
        <v>3227</v>
      </c>
      <c r="SX117" s="18">
        <f t="shared" si="62"/>
        <v>0</v>
      </c>
      <c r="SY117" s="18">
        <f t="shared" si="63"/>
        <v>0</v>
      </c>
      <c r="SZ117" s="19" t="s">
        <v>910</v>
      </c>
      <c r="TH117" s="18">
        <f t="shared" si="64"/>
        <v>0</v>
      </c>
      <c r="TI117" s="18">
        <f t="shared" si="65"/>
        <v>0</v>
      </c>
      <c r="TJ117" s="18">
        <f t="shared" si="66"/>
        <v>0</v>
      </c>
      <c r="TK117" s="18">
        <f t="shared" si="67"/>
        <v>0</v>
      </c>
      <c r="TL117" s="19" t="s">
        <v>611</v>
      </c>
      <c r="TM117" s="19" t="s">
        <v>611</v>
      </c>
      <c r="TT117" s="19" t="s">
        <v>611</v>
      </c>
      <c r="TU117" s="19" t="s">
        <v>611</v>
      </c>
      <c r="UI117" s="19" t="s">
        <v>611</v>
      </c>
      <c r="UJ117" s="19" t="s">
        <v>611</v>
      </c>
      <c r="UQ117" s="19" t="s">
        <v>611</v>
      </c>
      <c r="UR117" s="19" t="s">
        <v>611</v>
      </c>
      <c r="VC117" s="19" t="s">
        <v>611</v>
      </c>
      <c r="VD117" s="19" t="s">
        <v>611</v>
      </c>
      <c r="VI117" s="18">
        <f t="shared" si="68"/>
        <v>0</v>
      </c>
      <c r="VJ117" s="18">
        <f t="shared" si="69"/>
        <v>0</v>
      </c>
      <c r="VK117" s="18">
        <f t="shared" si="70"/>
        <v>0</v>
      </c>
      <c r="VL117" s="18">
        <f t="shared" si="71"/>
        <v>0</v>
      </c>
      <c r="VN117" s="19" t="s">
        <v>611</v>
      </c>
      <c r="VO117" s="19" t="s">
        <v>611</v>
      </c>
      <c r="VU117" s="19" t="s">
        <v>611</v>
      </c>
      <c r="VV117" s="19" t="s">
        <v>611</v>
      </c>
      <c r="WS117" s="19" t="s">
        <v>611</v>
      </c>
      <c r="WT117" s="19" t="s">
        <v>611</v>
      </c>
      <c r="WU117" s="19" t="s">
        <v>611</v>
      </c>
      <c r="WZ117" s="19" t="s">
        <v>611</v>
      </c>
      <c r="XA117" s="19" t="s">
        <v>611</v>
      </c>
      <c r="XJ117" s="19" t="s">
        <v>611</v>
      </c>
      <c r="XK117" s="19" t="s">
        <v>611</v>
      </c>
      <c r="XX117" s="19" t="s">
        <v>611</v>
      </c>
      <c r="XY117" s="19" t="s">
        <v>611</v>
      </c>
      <c r="XZ117" s="19" t="s">
        <v>637</v>
      </c>
      <c r="YA117" s="17">
        <v>240533</v>
      </c>
      <c r="YB117" s="19" t="s">
        <v>3228</v>
      </c>
      <c r="YC117" s="19" t="s">
        <v>3229</v>
      </c>
      <c r="YD117" s="19" t="s">
        <v>610</v>
      </c>
    </row>
    <row r="118" spans="1:654" ht="15" customHeight="1">
      <c r="A118" s="17">
        <v>2024</v>
      </c>
      <c r="B118" s="17">
        <v>5959007</v>
      </c>
      <c r="C118" s="19" t="s">
        <v>3230</v>
      </c>
      <c r="D118" s="17">
        <v>0.25</v>
      </c>
      <c r="E118" s="19" t="s">
        <v>615</v>
      </c>
      <c r="F118" s="19" t="s">
        <v>611</v>
      </c>
      <c r="G118" s="22"/>
      <c r="H118" s="19" t="s">
        <v>611</v>
      </c>
      <c r="I118" s="22"/>
      <c r="J118" s="19" t="s">
        <v>611</v>
      </c>
      <c r="K118" s="22"/>
      <c r="L118" s="19" t="s">
        <v>611</v>
      </c>
      <c r="M118" s="22"/>
      <c r="N118" s="19" t="s">
        <v>611</v>
      </c>
      <c r="O118" s="22"/>
      <c r="P118" s="19" t="s">
        <v>611</v>
      </c>
      <c r="Q118" s="22"/>
      <c r="R118" s="19" t="s">
        <v>616</v>
      </c>
      <c r="S118" s="22">
        <v>42309</v>
      </c>
      <c r="T118" s="22" t="s">
        <v>616</v>
      </c>
      <c r="U118" s="19" t="s">
        <v>611</v>
      </c>
      <c r="V118" s="19" t="s">
        <v>3231</v>
      </c>
      <c r="W118" s="19" t="s">
        <v>611</v>
      </c>
      <c r="X118" s="19" t="s">
        <v>611</v>
      </c>
      <c r="Y118" s="19" t="s">
        <v>611</v>
      </c>
      <c r="Z118" s="19" t="s">
        <v>610</v>
      </c>
      <c r="AA118" s="19" t="s">
        <v>611</v>
      </c>
      <c r="AB118" s="22"/>
      <c r="AC118" s="19" t="s">
        <v>611</v>
      </c>
      <c r="AD118" s="22"/>
      <c r="AE118" s="19" t="s">
        <v>611</v>
      </c>
      <c r="AF118" s="22"/>
      <c r="AG118" s="19" t="s">
        <v>611</v>
      </c>
      <c r="AH118" s="22"/>
      <c r="AI118" s="19" t="s">
        <v>611</v>
      </c>
      <c r="AJ118" s="22"/>
      <c r="AK118" s="19" t="s">
        <v>611</v>
      </c>
      <c r="AL118" s="22"/>
      <c r="AM118" s="19" t="s">
        <v>611</v>
      </c>
      <c r="AN118" s="22"/>
      <c r="AO118" s="22" t="s">
        <v>612</v>
      </c>
      <c r="AP118" s="19" t="s">
        <v>611</v>
      </c>
      <c r="AQ118" s="19" t="s">
        <v>611</v>
      </c>
      <c r="AR118" s="19" t="s">
        <v>611</v>
      </c>
      <c r="AS118" s="19" t="s">
        <v>611</v>
      </c>
      <c r="AT118" s="19" t="s">
        <v>614</v>
      </c>
      <c r="AU118" s="18" t="s">
        <v>615</v>
      </c>
      <c r="AV118" s="19" t="s">
        <v>611</v>
      </c>
      <c r="AW118" s="19" t="s">
        <v>611</v>
      </c>
      <c r="AX118" s="19" t="s">
        <v>659</v>
      </c>
      <c r="AY118" s="19" t="s">
        <v>611</v>
      </c>
      <c r="AZ118" s="19" t="s">
        <v>619</v>
      </c>
      <c r="BA118" s="19" t="s">
        <v>829</v>
      </c>
      <c r="BB118" s="19" t="s">
        <v>3232</v>
      </c>
      <c r="BC118" s="19" t="s">
        <v>610</v>
      </c>
      <c r="BD118" s="19" t="s">
        <v>611</v>
      </c>
      <c r="BI118" s="19" t="s">
        <v>611</v>
      </c>
      <c r="BL118" s="19" t="s">
        <v>611</v>
      </c>
      <c r="BM118" s="19" t="s">
        <v>611</v>
      </c>
      <c r="BN118" s="19" t="s">
        <v>611</v>
      </c>
      <c r="BO118" s="19" t="s">
        <v>611</v>
      </c>
      <c r="BP118" s="19" t="s">
        <v>611</v>
      </c>
      <c r="BQ118" s="19" t="s">
        <v>2059</v>
      </c>
      <c r="BR118" s="19" t="s">
        <v>611</v>
      </c>
      <c r="BS118" s="19" t="s">
        <v>3233</v>
      </c>
      <c r="BT118" s="19" t="s">
        <v>610</v>
      </c>
      <c r="BY118" s="19" t="s">
        <v>611</v>
      </c>
      <c r="BZ118" s="19" t="s">
        <v>611</v>
      </c>
      <c r="CA118" s="19" t="s">
        <v>611</v>
      </c>
      <c r="CB118" s="19" t="s">
        <v>611</v>
      </c>
      <c r="CC118" s="19" t="s">
        <v>611</v>
      </c>
      <c r="CD118" s="19" t="s">
        <v>611</v>
      </c>
      <c r="CE118" s="19" t="s">
        <v>611</v>
      </c>
      <c r="CF118" s="19" t="s">
        <v>611</v>
      </c>
      <c r="CG118" s="19" t="s">
        <v>611</v>
      </c>
      <c r="CH118" s="19" t="s">
        <v>611</v>
      </c>
      <c r="CI118" s="19" t="s">
        <v>611</v>
      </c>
      <c r="CJ118" s="19" t="s">
        <v>611</v>
      </c>
      <c r="CK118" s="19" t="s">
        <v>611</v>
      </c>
      <c r="CL118" s="19" t="s">
        <v>611</v>
      </c>
      <c r="CM118" s="19" t="s">
        <v>611</v>
      </c>
      <c r="CN118" s="19" t="s">
        <v>611</v>
      </c>
      <c r="CO118" s="19" t="s">
        <v>611</v>
      </c>
      <c r="CP118" s="19" t="s">
        <v>611</v>
      </c>
      <c r="CQ118" s="19" t="s">
        <v>611</v>
      </c>
      <c r="CR118" s="19" t="s">
        <v>868</v>
      </c>
      <c r="CS118" s="19" t="s">
        <v>1819</v>
      </c>
      <c r="CT118" s="19" t="s">
        <v>615</v>
      </c>
      <c r="CU118" s="19" t="s">
        <v>3234</v>
      </c>
      <c r="CV118" s="17">
        <v>43196</v>
      </c>
      <c r="CW118" s="17">
        <v>29623</v>
      </c>
      <c r="CX118" s="17">
        <v>4481</v>
      </c>
      <c r="CY118" s="19" t="s">
        <v>611</v>
      </c>
      <c r="CZ118" s="19" t="s">
        <v>611</v>
      </c>
      <c r="DA118" s="19" t="s">
        <v>611</v>
      </c>
      <c r="DB118" s="19" t="s">
        <v>611</v>
      </c>
      <c r="DC118" s="19" t="s">
        <v>1262</v>
      </c>
      <c r="DD118" s="19" t="s">
        <v>611</v>
      </c>
      <c r="DE118" s="19" t="s">
        <v>611</v>
      </c>
      <c r="DF118" s="19" t="s">
        <v>611</v>
      </c>
      <c r="DG118" s="19" t="s">
        <v>611</v>
      </c>
      <c r="DK118" s="19" t="s">
        <v>611</v>
      </c>
      <c r="DL118" s="17">
        <v>6</v>
      </c>
      <c r="DM118" s="17">
        <v>2007</v>
      </c>
      <c r="DN118" s="17">
        <v>6</v>
      </c>
      <c r="DO118" s="17">
        <v>2007</v>
      </c>
      <c r="DP118" s="17">
        <v>6</v>
      </c>
      <c r="DQ118" s="17">
        <v>2007</v>
      </c>
      <c r="DR118" s="19" t="s">
        <v>3235</v>
      </c>
      <c r="DS118" s="18" t="s">
        <v>610</v>
      </c>
      <c r="DT118" s="18" t="s">
        <v>610</v>
      </c>
      <c r="DU118" s="18" t="s">
        <v>610</v>
      </c>
      <c r="DV118" s="18" t="s">
        <v>610</v>
      </c>
      <c r="DW118" s="19" t="s">
        <v>610</v>
      </c>
      <c r="DX118" s="19" t="s">
        <v>611</v>
      </c>
      <c r="DY118" s="19" t="s">
        <v>611</v>
      </c>
      <c r="DZ118" s="19" t="s">
        <v>611</v>
      </c>
      <c r="EA118" s="19" t="s">
        <v>791</v>
      </c>
      <c r="EB118" s="19" t="s">
        <v>611</v>
      </c>
      <c r="EC118" s="19" t="s">
        <v>611</v>
      </c>
      <c r="ED118" s="19" t="s">
        <v>668</v>
      </c>
      <c r="EE118" s="19" t="s">
        <v>623</v>
      </c>
      <c r="EF118" s="19" t="s">
        <v>3236</v>
      </c>
      <c r="EG118" s="19" t="s">
        <v>611</v>
      </c>
      <c r="EH118" s="19" t="s">
        <v>625</v>
      </c>
      <c r="EI118" s="19" t="s">
        <v>611</v>
      </c>
      <c r="EJ118" s="19" t="s">
        <v>611</v>
      </c>
      <c r="EK118" s="19" t="s">
        <v>611</v>
      </c>
      <c r="EL118" s="19" t="s">
        <v>611</v>
      </c>
      <c r="EM118" s="19" t="s">
        <v>611</v>
      </c>
      <c r="EN118" s="19" t="s">
        <v>626</v>
      </c>
      <c r="EO118" s="19" t="s">
        <v>611</v>
      </c>
      <c r="EP118" s="19" t="s">
        <v>611</v>
      </c>
      <c r="EQ118" s="19" t="s">
        <v>611</v>
      </c>
      <c r="ER118" s="19" t="s">
        <v>611</v>
      </c>
      <c r="ES118" s="19" t="s">
        <v>611</v>
      </c>
      <c r="ET118" s="19" t="s">
        <v>611</v>
      </c>
      <c r="EU118" s="19" t="s">
        <v>611</v>
      </c>
      <c r="EV118" s="19" t="s">
        <v>611</v>
      </c>
      <c r="EW118" s="19" t="s">
        <v>611</v>
      </c>
      <c r="EX118" s="19" t="s">
        <v>611</v>
      </c>
      <c r="EY118" s="19" t="s">
        <v>611</v>
      </c>
      <c r="EZ118" s="19" t="s">
        <v>611</v>
      </c>
      <c r="FA118" s="19" t="s">
        <v>611</v>
      </c>
      <c r="FB118" s="19" t="s">
        <v>611</v>
      </c>
      <c r="FC118" s="19" t="s">
        <v>611</v>
      </c>
      <c r="FD118" s="19" t="s">
        <v>611</v>
      </c>
      <c r="FE118" s="19" t="s">
        <v>611</v>
      </c>
      <c r="FF118" s="19" t="s">
        <v>611</v>
      </c>
      <c r="FG118" s="19" t="s">
        <v>611</v>
      </c>
      <c r="FH118" s="19" t="s">
        <v>611</v>
      </c>
      <c r="FI118" s="19" t="s">
        <v>611</v>
      </c>
      <c r="FJ118" s="19" t="s">
        <v>3237</v>
      </c>
      <c r="FK118" s="18" t="s">
        <v>628</v>
      </c>
      <c r="FL118" s="18"/>
      <c r="FM118" s="19" t="s">
        <v>611</v>
      </c>
      <c r="FN118" s="19" t="s">
        <v>672</v>
      </c>
      <c r="FO118" s="19" t="s">
        <v>611</v>
      </c>
      <c r="FP118" s="19" t="s">
        <v>611</v>
      </c>
      <c r="FQ118" s="19" t="s">
        <v>611</v>
      </c>
      <c r="FR118" s="19" t="s">
        <v>611</v>
      </c>
      <c r="FS118" s="19" t="s">
        <v>611</v>
      </c>
      <c r="FT118" s="19" t="s">
        <v>611</v>
      </c>
      <c r="FU118" s="19" t="s">
        <v>611</v>
      </c>
      <c r="FV118" s="19" t="s">
        <v>611</v>
      </c>
      <c r="FW118" s="19" t="s">
        <v>611</v>
      </c>
      <c r="FX118" s="19" t="s">
        <v>611</v>
      </c>
      <c r="FY118" s="19" t="s">
        <v>611</v>
      </c>
      <c r="FZ118" s="19" t="s">
        <v>611</v>
      </c>
      <c r="GA118" s="19" t="s">
        <v>611</v>
      </c>
      <c r="GB118" s="19" t="s">
        <v>611</v>
      </c>
      <c r="GC118" s="19" t="s">
        <v>611</v>
      </c>
      <c r="GD118" s="19" t="s">
        <v>611</v>
      </c>
      <c r="GE118" s="19" t="s">
        <v>611</v>
      </c>
      <c r="GF118" s="19" t="s">
        <v>611</v>
      </c>
      <c r="GG118" s="19" t="s">
        <v>611</v>
      </c>
      <c r="GH118" s="19" t="s">
        <v>611</v>
      </c>
      <c r="GI118" s="19" t="s">
        <v>611</v>
      </c>
      <c r="GJ118" s="19" t="s">
        <v>611</v>
      </c>
      <c r="GK118" s="19" t="s">
        <v>683</v>
      </c>
      <c r="GL118" s="19" t="s">
        <v>629</v>
      </c>
      <c r="GM118" s="19" t="s">
        <v>611</v>
      </c>
      <c r="GN118" s="19" t="s">
        <v>611</v>
      </c>
      <c r="GO118" s="19" t="s">
        <v>611</v>
      </c>
      <c r="GP118" s="19" t="s">
        <v>611</v>
      </c>
      <c r="GQ118" s="19" t="s">
        <v>611</v>
      </c>
      <c r="GR118" s="19" t="s">
        <v>611</v>
      </c>
      <c r="GS118" s="19" t="s">
        <v>611</v>
      </c>
      <c r="GT118" s="19" t="s">
        <v>611</v>
      </c>
      <c r="GU118" s="19" t="s">
        <v>611</v>
      </c>
      <c r="GV118" s="19" t="s">
        <v>611</v>
      </c>
      <c r="GW118" s="19" t="s">
        <v>611</v>
      </c>
      <c r="GX118" s="19" t="s">
        <v>611</v>
      </c>
      <c r="GY118" s="19" t="s">
        <v>611</v>
      </c>
      <c r="GZ118" s="19" t="s">
        <v>3238</v>
      </c>
      <c r="HA118" s="19" t="s">
        <v>3239</v>
      </c>
      <c r="HB118" s="18"/>
      <c r="HC118" s="18" t="s">
        <v>3240</v>
      </c>
      <c r="HD118" s="19" t="s">
        <v>611</v>
      </c>
      <c r="HE118" s="19" t="s">
        <v>672</v>
      </c>
      <c r="HF118" s="19" t="s">
        <v>611</v>
      </c>
      <c r="HG118" s="19" t="s">
        <v>611</v>
      </c>
      <c r="HH118" s="19" t="s">
        <v>611</v>
      </c>
      <c r="HI118" s="19" t="s">
        <v>611</v>
      </c>
      <c r="HJ118" s="19" t="s">
        <v>611</v>
      </c>
      <c r="HK118" s="19" t="s">
        <v>611</v>
      </c>
      <c r="HL118" s="19" t="s">
        <v>611</v>
      </c>
      <c r="HM118" s="19" t="s">
        <v>611</v>
      </c>
      <c r="HN118" s="19" t="s">
        <v>611</v>
      </c>
      <c r="HO118" s="19" t="s">
        <v>697</v>
      </c>
      <c r="HP118" s="19" t="s">
        <v>611</v>
      </c>
      <c r="HQ118" s="19" t="s">
        <v>611</v>
      </c>
      <c r="HR118" s="19" t="s">
        <v>611</v>
      </c>
      <c r="HS118" s="19" t="s">
        <v>611</v>
      </c>
      <c r="HT118" s="19" t="s">
        <v>3241</v>
      </c>
      <c r="HU118" s="19" t="s">
        <v>611</v>
      </c>
      <c r="HV118" s="19" t="s">
        <v>611</v>
      </c>
      <c r="HW118" s="19" t="s">
        <v>611</v>
      </c>
      <c r="HX118" s="19" t="s">
        <v>611</v>
      </c>
      <c r="HY118" s="19" t="s">
        <v>611</v>
      </c>
      <c r="HZ118" s="19" t="s">
        <v>611</v>
      </c>
      <c r="IA118" s="19" t="s">
        <v>611</v>
      </c>
      <c r="IB118" s="18" t="s">
        <v>872</v>
      </c>
      <c r="IC118" s="18" t="s">
        <v>3242</v>
      </c>
      <c r="ID118" s="19" t="s">
        <v>3243</v>
      </c>
      <c r="IE118" s="19" t="s">
        <v>625</v>
      </c>
      <c r="IF118" s="19" t="s">
        <v>611</v>
      </c>
      <c r="IG118" s="19" t="s">
        <v>611</v>
      </c>
      <c r="IH118" s="18" t="s">
        <v>611</v>
      </c>
      <c r="II118" s="19" t="s">
        <v>611</v>
      </c>
      <c r="IJ118" s="19" t="s">
        <v>611</v>
      </c>
      <c r="IK118" s="19" t="s">
        <v>713</v>
      </c>
      <c r="IL118" s="19" t="s">
        <v>714</v>
      </c>
      <c r="IM118" s="19" t="s">
        <v>611</v>
      </c>
      <c r="IN118" s="19" t="s">
        <v>611</v>
      </c>
      <c r="IO118" s="19" t="s">
        <v>611</v>
      </c>
      <c r="IP118" s="19" t="s">
        <v>611</v>
      </c>
      <c r="IQ118" s="19" t="s">
        <v>611</v>
      </c>
      <c r="IR118" s="19" t="s">
        <v>719</v>
      </c>
      <c r="IS118" s="19" t="s">
        <v>611</v>
      </c>
      <c r="IT118" s="19" t="s">
        <v>611</v>
      </c>
      <c r="IU118" s="19" t="s">
        <v>611</v>
      </c>
      <c r="IV118" s="19" t="s">
        <v>611</v>
      </c>
      <c r="IW118" s="19" t="s">
        <v>611</v>
      </c>
      <c r="IX118" s="19" t="s">
        <v>611</v>
      </c>
      <c r="IY118" s="19" t="s">
        <v>611</v>
      </c>
      <c r="IZ118" s="19" t="s">
        <v>611</v>
      </c>
      <c r="JA118" s="19" t="s">
        <v>611</v>
      </c>
      <c r="JB118" s="19" t="s">
        <v>611</v>
      </c>
      <c r="JC118" s="19" t="s">
        <v>611</v>
      </c>
      <c r="JD118" s="19" t="s">
        <v>611</v>
      </c>
      <c r="JE118" s="19" t="s">
        <v>611</v>
      </c>
      <c r="JF118" s="19" t="s">
        <v>611</v>
      </c>
      <c r="JG118" s="19" t="s">
        <v>611</v>
      </c>
      <c r="JH118" s="19" t="s">
        <v>611</v>
      </c>
      <c r="JI118" s="19" t="s">
        <v>3244</v>
      </c>
      <c r="JJ118" s="18" t="s">
        <v>3245</v>
      </c>
      <c r="JK118" s="18"/>
      <c r="JL118" s="19" t="s">
        <v>638</v>
      </c>
      <c r="JM118" s="17">
        <v>0.25</v>
      </c>
      <c r="JN118" s="19" t="s">
        <v>727</v>
      </c>
      <c r="JO118" s="17">
        <v>0.1</v>
      </c>
      <c r="JP118" s="19" t="s">
        <v>728</v>
      </c>
      <c r="JQ118" s="17">
        <v>0.25</v>
      </c>
      <c r="JR118" s="19" t="s">
        <v>729</v>
      </c>
      <c r="JS118" s="17">
        <v>0.25</v>
      </c>
      <c r="JT118" s="19" t="s">
        <v>611</v>
      </c>
      <c r="JU118" s="19" t="s">
        <v>611</v>
      </c>
      <c r="JW118" s="19" t="s">
        <v>611</v>
      </c>
      <c r="JY118" s="19" t="s">
        <v>611</v>
      </c>
      <c r="KA118" s="19" t="s">
        <v>611</v>
      </c>
      <c r="KC118" s="19" t="s">
        <v>634</v>
      </c>
      <c r="KD118" s="19" t="s">
        <v>809</v>
      </c>
      <c r="KE118" s="17">
        <v>2019</v>
      </c>
      <c r="KF118" s="19" t="s">
        <v>611</v>
      </c>
      <c r="KH118" s="19" t="s">
        <v>611</v>
      </c>
      <c r="KI118" s="19" t="s">
        <v>3246</v>
      </c>
      <c r="KJ118" s="19" t="s">
        <v>611</v>
      </c>
      <c r="KK118" s="19" t="s">
        <v>611</v>
      </c>
      <c r="KL118" s="19" t="s">
        <v>611</v>
      </c>
      <c r="KM118" s="19" t="s">
        <v>611</v>
      </c>
      <c r="KN118" s="19" t="s">
        <v>611</v>
      </c>
      <c r="KO118" s="19" t="s">
        <v>611</v>
      </c>
      <c r="KP118" s="19" t="s">
        <v>611</v>
      </c>
      <c r="KQ118" s="19" t="s">
        <v>610</v>
      </c>
      <c r="KR118" s="19" t="s">
        <v>642</v>
      </c>
      <c r="KS118" s="19" t="s">
        <v>3247</v>
      </c>
      <c r="KT118" s="19" t="s">
        <v>737</v>
      </c>
      <c r="KU118" s="19" t="s">
        <v>3248</v>
      </c>
      <c r="KV118" s="19" t="s">
        <v>611</v>
      </c>
      <c r="KW118" s="19" t="s">
        <v>611</v>
      </c>
      <c r="KX118" s="19" t="s">
        <v>644</v>
      </c>
      <c r="KY118" s="19" t="s">
        <v>3249</v>
      </c>
      <c r="KZ118" s="19" t="s">
        <v>742</v>
      </c>
      <c r="LA118" s="19" t="s">
        <v>3250</v>
      </c>
      <c r="LB118" s="19" t="s">
        <v>744</v>
      </c>
      <c r="LC118" s="19" t="s">
        <v>3251</v>
      </c>
      <c r="LD118" s="19" t="s">
        <v>611</v>
      </c>
      <c r="LE118" s="19" t="s">
        <v>611</v>
      </c>
      <c r="LF118" s="19" t="s">
        <v>746</v>
      </c>
      <c r="LG118" s="19" t="s">
        <v>3251</v>
      </c>
      <c r="LH118" s="19" t="s">
        <v>611</v>
      </c>
      <c r="LI118" s="19" t="s">
        <v>611</v>
      </c>
      <c r="LJ118" s="19" t="s">
        <v>611</v>
      </c>
      <c r="LK118" s="19" t="s">
        <v>611</v>
      </c>
      <c r="LL118" s="19" t="s">
        <v>611</v>
      </c>
      <c r="LM118" s="19" t="s">
        <v>611</v>
      </c>
      <c r="LN118" s="19" t="s">
        <v>754</v>
      </c>
      <c r="LO118" s="19" t="s">
        <v>3252</v>
      </c>
      <c r="LP118" s="19" t="s">
        <v>611</v>
      </c>
      <c r="LQ118" s="19" t="s">
        <v>611</v>
      </c>
      <c r="LR118" s="19" t="s">
        <v>611</v>
      </c>
      <c r="LS118" s="19" t="s">
        <v>611</v>
      </c>
      <c r="LT118" s="19" t="s">
        <v>611</v>
      </c>
      <c r="LU118" s="19" t="s">
        <v>758</v>
      </c>
      <c r="LV118" s="19" t="s">
        <v>759</v>
      </c>
      <c r="LW118" s="19" t="s">
        <v>760</v>
      </c>
      <c r="LX118" s="19" t="s">
        <v>761</v>
      </c>
      <c r="LY118" s="19" t="s">
        <v>762</v>
      </c>
      <c r="LZ118" s="19" t="s">
        <v>763</v>
      </c>
      <c r="MA118" s="19" t="s">
        <v>611</v>
      </c>
      <c r="MB118" s="19" t="s">
        <v>611</v>
      </c>
      <c r="MC118" s="19" t="s">
        <v>766</v>
      </c>
      <c r="MD118" s="19" t="s">
        <v>767</v>
      </c>
      <c r="ME118" s="19" t="s">
        <v>768</v>
      </c>
      <c r="MF118" s="19" t="s">
        <v>769</v>
      </c>
      <c r="MG118" s="19" t="s">
        <v>646</v>
      </c>
      <c r="MH118" s="19" t="s">
        <v>611</v>
      </c>
      <c r="MI118" s="19" t="s">
        <v>611</v>
      </c>
      <c r="MJ118" s="19" t="s">
        <v>611</v>
      </c>
      <c r="MK118" s="19" t="s">
        <v>611</v>
      </c>
      <c r="ML118" s="19" t="s">
        <v>611</v>
      </c>
      <c r="MM118" s="19" t="s">
        <v>647</v>
      </c>
      <c r="MN118" s="19" t="s">
        <v>611</v>
      </c>
      <c r="MO118" s="19" t="s">
        <v>611</v>
      </c>
      <c r="MP118" s="19" t="s">
        <v>610</v>
      </c>
      <c r="MQ118" s="19" t="s">
        <v>611</v>
      </c>
      <c r="MR118" s="19" t="s">
        <v>611</v>
      </c>
      <c r="MS118" s="19" t="s">
        <v>882</v>
      </c>
      <c r="MT118" s="19" t="s">
        <v>648</v>
      </c>
      <c r="MU118" s="19" t="s">
        <v>883</v>
      </c>
      <c r="MV118" s="19" t="s">
        <v>611</v>
      </c>
      <c r="MW118" s="19" t="s">
        <v>611</v>
      </c>
      <c r="MX118" s="19" t="s">
        <v>611</v>
      </c>
      <c r="MY118" s="19" t="s">
        <v>611</v>
      </c>
      <c r="MZ118" s="19" t="s">
        <v>611</v>
      </c>
      <c r="NA118" s="19" t="s">
        <v>611</v>
      </c>
      <c r="NB118" s="19" t="s">
        <v>611</v>
      </c>
      <c r="NC118" s="19" t="s">
        <v>611</v>
      </c>
      <c r="ND118" s="19" t="s">
        <v>611</v>
      </c>
      <c r="NE118" s="19" t="s">
        <v>611</v>
      </c>
      <c r="NF118" s="19" t="s">
        <v>611</v>
      </c>
      <c r="NG118" s="19" t="s">
        <v>611</v>
      </c>
      <c r="NH118" s="19" t="s">
        <v>611</v>
      </c>
      <c r="NI118" s="19" t="s">
        <v>611</v>
      </c>
      <c r="NJ118" s="19" t="s">
        <v>775</v>
      </c>
      <c r="NK118" s="19" t="s">
        <v>611</v>
      </c>
      <c r="NL118" s="19" t="s">
        <v>611</v>
      </c>
      <c r="NM118" s="19" t="s">
        <v>611</v>
      </c>
      <c r="NN118" s="19" t="s">
        <v>611</v>
      </c>
      <c r="NO118" s="19" t="s">
        <v>3253</v>
      </c>
      <c r="NP118" s="18">
        <f t="shared" si="54"/>
        <v>0</v>
      </c>
      <c r="NQ118" s="18">
        <f t="shared" si="55"/>
        <v>4640.1499999999996</v>
      </c>
      <c r="NR118" s="18">
        <f>SUM(OD118,QD118)</f>
        <v>0</v>
      </c>
      <c r="NS118" s="18">
        <f>SUM(OE118,QE118)</f>
        <v>0</v>
      </c>
      <c r="NT118" s="18">
        <f>SUM(OF118,QF118)</f>
        <v>4640.1499999999996</v>
      </c>
      <c r="NU118" s="18">
        <f>SUM(OG118,QG118)</f>
        <v>0</v>
      </c>
      <c r="NV118" s="17">
        <v>203634.85</v>
      </c>
      <c r="OD118" s="18">
        <f t="shared" si="56"/>
        <v>0</v>
      </c>
      <c r="OE118" s="18">
        <f>SUM(OR118,OS118,OT118,OU118,OV118,OW118,OX118,OY118,OZ118,PA118,PB118,PC118,PD118,PE118)</f>
        <v>0</v>
      </c>
      <c r="OF118" s="18">
        <f>SUM(NW118,NX118,NY118,NZ118,OA118,OB118,OC118,OI118,PF118,PG118,PH118,PI118,PJ118,PK118,PM118)</f>
        <v>0</v>
      </c>
      <c r="OG118" s="18">
        <f t="shared" si="57"/>
        <v>0</v>
      </c>
      <c r="OH118" s="19"/>
      <c r="OI118" s="18" t="s">
        <v>611</v>
      </c>
      <c r="OQ118" s="19" t="s">
        <v>611</v>
      </c>
      <c r="PE118" s="19" t="s">
        <v>611</v>
      </c>
      <c r="PL118" s="19" t="s">
        <v>611</v>
      </c>
      <c r="PM118" s="19" t="s">
        <v>611</v>
      </c>
      <c r="PX118" s="19" t="s">
        <v>611</v>
      </c>
      <c r="PY118" s="19" t="s">
        <v>611</v>
      </c>
      <c r="QD118" s="18">
        <f t="shared" si="58"/>
        <v>0</v>
      </c>
      <c r="QE118" s="18">
        <f t="shared" si="59"/>
        <v>0</v>
      </c>
      <c r="QF118" s="18">
        <f t="shared" si="60"/>
        <v>4640.1499999999996</v>
      </c>
      <c r="QG118" s="18">
        <f t="shared" si="61"/>
        <v>0</v>
      </c>
      <c r="QI118" s="19" t="s">
        <v>611</v>
      </c>
      <c r="QJ118" s="19" t="s">
        <v>611</v>
      </c>
      <c r="QP118" s="19" t="s">
        <v>611</v>
      </c>
      <c r="QQ118" s="18" t="s">
        <v>611</v>
      </c>
      <c r="RN118" s="19" t="s">
        <v>611</v>
      </c>
      <c r="RO118" s="19" t="s">
        <v>611</v>
      </c>
      <c r="RP118" s="19" t="s">
        <v>611</v>
      </c>
      <c r="RQ118" s="17">
        <v>4640.1499999999996</v>
      </c>
      <c r="RU118" s="19" t="s">
        <v>611</v>
      </c>
      <c r="RV118" s="19" t="s">
        <v>611</v>
      </c>
      <c r="SE118" s="19" t="s">
        <v>611</v>
      </c>
      <c r="SF118" s="19" t="s">
        <v>611</v>
      </c>
      <c r="SS118" s="19" t="s">
        <v>611</v>
      </c>
      <c r="ST118" s="19" t="s">
        <v>611</v>
      </c>
      <c r="SU118" s="19" t="s">
        <v>3254</v>
      </c>
      <c r="SV118" s="19" t="s">
        <v>611</v>
      </c>
      <c r="SW118" s="19" t="s">
        <v>3255</v>
      </c>
      <c r="SX118" s="18">
        <f t="shared" si="62"/>
        <v>70000</v>
      </c>
      <c r="SY118" s="18">
        <f t="shared" si="63"/>
        <v>35861.39</v>
      </c>
      <c r="SZ118" s="19" t="s">
        <v>611</v>
      </c>
      <c r="TH118" s="18">
        <f t="shared" si="64"/>
        <v>70000</v>
      </c>
      <c r="TI118" s="18">
        <f t="shared" si="65"/>
        <v>0</v>
      </c>
      <c r="TJ118" s="18">
        <f t="shared" si="66"/>
        <v>0</v>
      </c>
      <c r="TK118" s="18">
        <f t="shared" si="67"/>
        <v>0</v>
      </c>
      <c r="TL118" s="19" t="s">
        <v>611</v>
      </c>
      <c r="TM118" s="19" t="s">
        <v>611</v>
      </c>
      <c r="TQ118" s="17">
        <v>70000</v>
      </c>
      <c r="TT118" s="19" t="s">
        <v>611</v>
      </c>
      <c r="TU118" s="19" t="s">
        <v>611</v>
      </c>
      <c r="UI118" s="19" t="s">
        <v>611</v>
      </c>
      <c r="UJ118" s="19" t="s">
        <v>611</v>
      </c>
      <c r="UQ118" s="19" t="s">
        <v>611</v>
      </c>
      <c r="UR118" s="19" t="s">
        <v>611</v>
      </c>
      <c r="VC118" s="19" t="s">
        <v>611</v>
      </c>
      <c r="VD118" s="19" t="s">
        <v>611</v>
      </c>
      <c r="VI118" s="18">
        <f t="shared" si="68"/>
        <v>0</v>
      </c>
      <c r="VJ118" s="18">
        <f t="shared" si="69"/>
        <v>0</v>
      </c>
      <c r="VK118" s="18">
        <f t="shared" si="70"/>
        <v>35861.39</v>
      </c>
      <c r="VL118" s="18">
        <f t="shared" si="71"/>
        <v>0</v>
      </c>
      <c r="VN118" s="19" t="s">
        <v>611</v>
      </c>
      <c r="VO118" s="19" t="s">
        <v>611</v>
      </c>
      <c r="VU118" s="19" t="s">
        <v>611</v>
      </c>
      <c r="VV118" s="19" t="s">
        <v>611</v>
      </c>
      <c r="WS118" s="19" t="s">
        <v>611</v>
      </c>
      <c r="WT118" s="19" t="s">
        <v>611</v>
      </c>
      <c r="WU118" s="19" t="s">
        <v>611</v>
      </c>
      <c r="WV118" s="17">
        <v>35861.39</v>
      </c>
      <c r="WZ118" s="19" t="s">
        <v>611</v>
      </c>
      <c r="XA118" s="19" t="s">
        <v>611</v>
      </c>
      <c r="XJ118" s="19" t="s">
        <v>611</v>
      </c>
      <c r="XK118" s="19" t="s">
        <v>611</v>
      </c>
      <c r="XX118" s="19" t="s">
        <v>611</v>
      </c>
      <c r="XY118" s="19" t="s">
        <v>611</v>
      </c>
      <c r="XZ118" s="19" t="s">
        <v>3256</v>
      </c>
      <c r="YA118" s="17">
        <v>0</v>
      </c>
      <c r="YB118" s="19" t="s">
        <v>636</v>
      </c>
      <c r="YC118" s="19" t="s">
        <v>3257</v>
      </c>
      <c r="YD118" s="19" t="s">
        <v>610</v>
      </c>
    </row>
    <row r="119" spans="1:654" ht="15" customHeight="1">
      <c r="A119" s="17">
        <v>2024</v>
      </c>
      <c r="B119" s="17">
        <v>5917030</v>
      </c>
      <c r="C119" s="19" t="s">
        <v>3258</v>
      </c>
      <c r="D119" s="17">
        <v>0.25</v>
      </c>
      <c r="E119" s="19" t="s">
        <v>610</v>
      </c>
      <c r="F119" s="19" t="s">
        <v>611</v>
      </c>
      <c r="G119" s="22"/>
      <c r="H119" s="19" t="s">
        <v>611</v>
      </c>
      <c r="I119" s="22"/>
      <c r="J119" s="19" t="s">
        <v>611</v>
      </c>
      <c r="K119" s="22"/>
      <c r="L119" s="19" t="s">
        <v>611</v>
      </c>
      <c r="M119" s="22"/>
      <c r="N119" s="19" t="s">
        <v>611</v>
      </c>
      <c r="O119" s="22"/>
      <c r="P119" s="19" t="s">
        <v>611</v>
      </c>
      <c r="Q119" s="22"/>
      <c r="R119" s="19" t="s">
        <v>611</v>
      </c>
      <c r="S119" s="19"/>
      <c r="T119" s="22" t="s">
        <v>612</v>
      </c>
      <c r="U119" s="19" t="s">
        <v>611</v>
      </c>
      <c r="V119" s="19" t="s">
        <v>611</v>
      </c>
      <c r="W119" s="19" t="s">
        <v>655</v>
      </c>
      <c r="X119" s="19" t="s">
        <v>611</v>
      </c>
      <c r="Y119" s="19" t="s">
        <v>611</v>
      </c>
      <c r="Z119" s="19" t="s">
        <v>610</v>
      </c>
      <c r="AA119" s="19" t="s">
        <v>611</v>
      </c>
      <c r="AB119" s="22"/>
      <c r="AC119" s="19" t="s">
        <v>611</v>
      </c>
      <c r="AD119" s="22"/>
      <c r="AE119" s="19" t="s">
        <v>611</v>
      </c>
      <c r="AF119" s="22"/>
      <c r="AG119" s="19" t="s">
        <v>611</v>
      </c>
      <c r="AH119" s="22"/>
      <c r="AI119" s="19" t="s">
        <v>611</v>
      </c>
      <c r="AJ119" s="22"/>
      <c r="AK119" s="19" t="s">
        <v>611</v>
      </c>
      <c r="AL119" s="22"/>
      <c r="AM119" s="19" t="s">
        <v>611</v>
      </c>
      <c r="AN119" s="22"/>
      <c r="AO119" s="22" t="s">
        <v>612</v>
      </c>
      <c r="AP119" s="19" t="s">
        <v>611</v>
      </c>
      <c r="AQ119" s="19" t="s">
        <v>611</v>
      </c>
      <c r="AR119" s="19" t="s">
        <v>655</v>
      </c>
      <c r="AS119" s="19" t="s">
        <v>611</v>
      </c>
      <c r="AT119" s="19" t="s">
        <v>611</v>
      </c>
      <c r="AU119" s="18" t="s">
        <v>610</v>
      </c>
      <c r="AV119" s="19" t="s">
        <v>617</v>
      </c>
      <c r="AW119" s="19" t="s">
        <v>611</v>
      </c>
      <c r="AX119" s="19" t="s">
        <v>659</v>
      </c>
      <c r="AY119" s="19" t="s">
        <v>611</v>
      </c>
      <c r="AZ119" s="19" t="s">
        <v>619</v>
      </c>
      <c r="BA119" s="19" t="s">
        <v>611</v>
      </c>
      <c r="BB119" s="19" t="s">
        <v>611</v>
      </c>
      <c r="BC119" s="19" t="s">
        <v>615</v>
      </c>
      <c r="BD119" s="19" t="s">
        <v>611</v>
      </c>
      <c r="BE119" s="17">
        <v>1170</v>
      </c>
      <c r="BF119" s="17">
        <v>3764.41</v>
      </c>
      <c r="BG119" s="17">
        <v>4934.41</v>
      </c>
      <c r="BH119" s="17">
        <v>17</v>
      </c>
      <c r="BI119" s="19" t="s">
        <v>661</v>
      </c>
      <c r="BJ119" s="17">
        <v>668</v>
      </c>
      <c r="BK119" s="17">
        <v>502</v>
      </c>
      <c r="BL119" s="19" t="s">
        <v>611</v>
      </c>
      <c r="BM119" s="19" t="s">
        <v>611</v>
      </c>
      <c r="BN119" s="19" t="s">
        <v>611</v>
      </c>
      <c r="BO119" s="19" t="s">
        <v>611</v>
      </c>
      <c r="BP119" s="19" t="s">
        <v>611</v>
      </c>
      <c r="BQ119" s="19" t="s">
        <v>611</v>
      </c>
      <c r="BR119" s="19" t="s">
        <v>611</v>
      </c>
      <c r="BS119" s="19" t="s">
        <v>611</v>
      </c>
      <c r="BT119" s="19" t="s">
        <v>615</v>
      </c>
      <c r="BY119" s="19" t="s">
        <v>611</v>
      </c>
      <c r="BZ119" s="19" t="s">
        <v>611</v>
      </c>
      <c r="CA119" s="19" t="s">
        <v>611</v>
      </c>
      <c r="CB119" s="19" t="s">
        <v>611</v>
      </c>
      <c r="CC119" s="19" t="s">
        <v>611</v>
      </c>
      <c r="CD119" s="19" t="s">
        <v>611</v>
      </c>
      <c r="CE119" s="19" t="s">
        <v>611</v>
      </c>
      <c r="CF119" s="19" t="s">
        <v>611</v>
      </c>
      <c r="CG119" s="19" t="s">
        <v>611</v>
      </c>
      <c r="CH119" s="19" t="s">
        <v>611</v>
      </c>
      <c r="CI119" s="19" t="s">
        <v>611</v>
      </c>
      <c r="CJ119" s="19" t="s">
        <v>611</v>
      </c>
      <c r="CK119" s="19" t="s">
        <v>611</v>
      </c>
      <c r="CL119" s="19" t="s">
        <v>611</v>
      </c>
      <c r="CM119" s="19" t="s">
        <v>829</v>
      </c>
      <c r="CN119" s="19" t="s">
        <v>3259</v>
      </c>
      <c r="CO119" s="19" t="s">
        <v>611</v>
      </c>
      <c r="CP119" s="19" t="s">
        <v>611</v>
      </c>
      <c r="CQ119" s="19" t="s">
        <v>611</v>
      </c>
      <c r="CR119" s="19" t="s">
        <v>611</v>
      </c>
      <c r="CS119" s="19" t="s">
        <v>611</v>
      </c>
      <c r="CT119" s="19" t="s">
        <v>611</v>
      </c>
      <c r="CU119" s="19" t="s">
        <v>3260</v>
      </c>
      <c r="CV119" s="17">
        <v>34492</v>
      </c>
      <c r="CW119" s="17">
        <v>32439</v>
      </c>
      <c r="CX119" s="17">
        <v>1964</v>
      </c>
      <c r="CY119" s="19" t="s">
        <v>611</v>
      </c>
      <c r="CZ119" s="19" t="s">
        <v>611</v>
      </c>
      <c r="DA119" s="19" t="s">
        <v>611</v>
      </c>
      <c r="DB119" s="19" t="s">
        <v>611</v>
      </c>
      <c r="DC119" s="19" t="s">
        <v>611</v>
      </c>
      <c r="DD119" s="19" t="s">
        <v>611</v>
      </c>
      <c r="DE119" s="19" t="s">
        <v>611</v>
      </c>
      <c r="DF119" s="19" t="s">
        <v>611</v>
      </c>
      <c r="DG119" s="19" t="s">
        <v>3260</v>
      </c>
      <c r="DH119" s="17">
        <v>34492</v>
      </c>
      <c r="DI119" s="17">
        <v>32439</v>
      </c>
      <c r="DJ119" s="17">
        <v>1964</v>
      </c>
      <c r="DK119" s="19" t="s">
        <v>611</v>
      </c>
      <c r="DL119" s="17">
        <v>0</v>
      </c>
      <c r="DM119" s="17">
        <v>0</v>
      </c>
      <c r="DN119" s="17">
        <v>0</v>
      </c>
      <c r="DO119" s="17">
        <v>0</v>
      </c>
      <c r="DP119" s="17">
        <v>0</v>
      </c>
      <c r="DQ119" s="17">
        <v>0</v>
      </c>
      <c r="DR119" s="19" t="s">
        <v>3261</v>
      </c>
      <c r="DS119" s="19" t="s">
        <v>610</v>
      </c>
      <c r="DT119" s="19" t="s">
        <v>610</v>
      </c>
      <c r="DU119" s="19" t="s">
        <v>610</v>
      </c>
      <c r="DV119" s="18" t="s">
        <v>610</v>
      </c>
      <c r="DW119" s="19" t="s">
        <v>610</v>
      </c>
      <c r="DX119" s="19" t="s">
        <v>611</v>
      </c>
      <c r="DY119" s="19" t="s">
        <v>611</v>
      </c>
      <c r="DZ119" s="19" t="s">
        <v>790</v>
      </c>
      <c r="EA119" s="19" t="s">
        <v>791</v>
      </c>
      <c r="EB119" s="19" t="s">
        <v>611</v>
      </c>
      <c r="EC119" s="19" t="s">
        <v>611</v>
      </c>
      <c r="ED119" s="19" t="s">
        <v>668</v>
      </c>
      <c r="EE119" s="19" t="s">
        <v>611</v>
      </c>
      <c r="EF119" s="19" t="s">
        <v>611</v>
      </c>
      <c r="EG119" s="19" t="s">
        <v>611</v>
      </c>
      <c r="EH119" s="19" t="s">
        <v>625</v>
      </c>
      <c r="EI119" s="19" t="s">
        <v>672</v>
      </c>
      <c r="EJ119" s="19" t="s">
        <v>611</v>
      </c>
      <c r="EK119" s="19" t="s">
        <v>611</v>
      </c>
      <c r="EL119" s="19" t="s">
        <v>611</v>
      </c>
      <c r="EM119" s="19" t="s">
        <v>793</v>
      </c>
      <c r="EN119" s="19" t="s">
        <v>626</v>
      </c>
      <c r="EO119" s="19" t="s">
        <v>611</v>
      </c>
      <c r="EP119" s="19" t="s">
        <v>611</v>
      </c>
      <c r="EQ119" s="19" t="s">
        <v>3262</v>
      </c>
      <c r="ER119" s="19" t="s">
        <v>611</v>
      </c>
      <c r="ES119" s="19" t="s">
        <v>611</v>
      </c>
      <c r="ET119" s="19" t="s">
        <v>611</v>
      </c>
      <c r="EU119" s="19" t="s">
        <v>997</v>
      </c>
      <c r="EV119" s="19" t="s">
        <v>611</v>
      </c>
      <c r="EW119" s="19" t="s">
        <v>611</v>
      </c>
      <c r="EX119" s="19" t="s">
        <v>611</v>
      </c>
      <c r="EY119" s="19" t="s">
        <v>611</v>
      </c>
      <c r="EZ119" s="19" t="s">
        <v>793</v>
      </c>
      <c r="FA119" s="19" t="s">
        <v>611</v>
      </c>
      <c r="FB119" s="19" t="s">
        <v>611</v>
      </c>
      <c r="FC119" s="19" t="s">
        <v>611</v>
      </c>
      <c r="FD119" s="19" t="s">
        <v>611</v>
      </c>
      <c r="FE119" s="19" t="s">
        <v>611</v>
      </c>
      <c r="FF119" s="19" t="s">
        <v>3263</v>
      </c>
      <c r="FG119" s="19" t="s">
        <v>3263</v>
      </c>
      <c r="FH119" s="19" t="s">
        <v>611</v>
      </c>
      <c r="FI119" s="19" t="s">
        <v>611</v>
      </c>
      <c r="FJ119" s="19" t="s">
        <v>3264</v>
      </c>
      <c r="FK119" s="18" t="s">
        <v>936</v>
      </c>
      <c r="FL119" s="18" t="s">
        <v>793</v>
      </c>
      <c r="FM119" s="19" t="s">
        <v>625</v>
      </c>
      <c r="FN119" s="19" t="s">
        <v>672</v>
      </c>
      <c r="FO119" s="19" t="s">
        <v>611</v>
      </c>
      <c r="FP119" s="19" t="s">
        <v>611</v>
      </c>
      <c r="FQ119" s="19" t="s">
        <v>611</v>
      </c>
      <c r="FR119" s="19" t="s">
        <v>611</v>
      </c>
      <c r="FS119" s="19" t="s">
        <v>611</v>
      </c>
      <c r="FT119" s="19" t="s">
        <v>611</v>
      </c>
      <c r="FU119" s="19" t="s">
        <v>611</v>
      </c>
      <c r="FV119" s="19" t="s">
        <v>611</v>
      </c>
      <c r="FW119" s="19" t="s">
        <v>611</v>
      </c>
      <c r="FX119" s="19" t="s">
        <v>611</v>
      </c>
      <c r="FY119" s="19" t="s">
        <v>611</v>
      </c>
      <c r="FZ119" s="19" t="s">
        <v>631</v>
      </c>
      <c r="GA119" s="19" t="s">
        <v>611</v>
      </c>
      <c r="GB119" s="19" t="s">
        <v>611</v>
      </c>
      <c r="GC119" s="19" t="s">
        <v>611</v>
      </c>
      <c r="GD119" s="19" t="s">
        <v>611</v>
      </c>
      <c r="GE119" s="19" t="s">
        <v>611</v>
      </c>
      <c r="GF119" s="19" t="s">
        <v>611</v>
      </c>
      <c r="GG119" s="19" t="s">
        <v>611</v>
      </c>
      <c r="GH119" s="19" t="s">
        <v>611</v>
      </c>
      <c r="GI119" s="19" t="s">
        <v>611</v>
      </c>
      <c r="GJ119" s="19" t="s">
        <v>611</v>
      </c>
      <c r="GK119" s="19" t="s">
        <v>683</v>
      </c>
      <c r="GL119" s="19" t="s">
        <v>629</v>
      </c>
      <c r="GM119" s="19" t="s">
        <v>611</v>
      </c>
      <c r="GN119" s="19" t="s">
        <v>684</v>
      </c>
      <c r="GO119" s="19" t="s">
        <v>685</v>
      </c>
      <c r="GP119" s="19" t="s">
        <v>611</v>
      </c>
      <c r="GQ119" s="19" t="s">
        <v>611</v>
      </c>
      <c r="GR119" s="19" t="s">
        <v>611</v>
      </c>
      <c r="GS119" s="19" t="s">
        <v>611</v>
      </c>
      <c r="GT119" s="19" t="s">
        <v>689</v>
      </c>
      <c r="GU119" s="19" t="s">
        <v>611</v>
      </c>
      <c r="GV119" s="19" t="s">
        <v>611</v>
      </c>
      <c r="GW119" s="19" t="s">
        <v>611</v>
      </c>
      <c r="GX119" s="19" t="s">
        <v>611</v>
      </c>
      <c r="GY119" s="19" t="s">
        <v>611</v>
      </c>
      <c r="GZ119" s="19" t="s">
        <v>611</v>
      </c>
      <c r="HA119" s="19" t="s">
        <v>3265</v>
      </c>
      <c r="HB119" s="18" t="s">
        <v>631</v>
      </c>
      <c r="HC119" s="18" t="s">
        <v>3266</v>
      </c>
      <c r="HD119" s="19" t="s">
        <v>611</v>
      </c>
      <c r="HE119" s="19" t="s">
        <v>672</v>
      </c>
      <c r="HF119" s="19" t="s">
        <v>611</v>
      </c>
      <c r="HG119" s="19" t="s">
        <v>611</v>
      </c>
      <c r="HH119" s="19" t="s">
        <v>611</v>
      </c>
      <c r="HI119" s="19" t="s">
        <v>611</v>
      </c>
      <c r="HJ119" s="19" t="s">
        <v>611</v>
      </c>
      <c r="HK119" s="19" t="s">
        <v>611</v>
      </c>
      <c r="HL119" s="19" t="s">
        <v>611</v>
      </c>
      <c r="HM119" s="19" t="s">
        <v>611</v>
      </c>
      <c r="HN119" s="19" t="s">
        <v>696</v>
      </c>
      <c r="HO119" s="19" t="s">
        <v>697</v>
      </c>
      <c r="HP119" s="19" t="s">
        <v>611</v>
      </c>
      <c r="HQ119" s="19" t="s">
        <v>611</v>
      </c>
      <c r="HR119" s="19" t="s">
        <v>699</v>
      </c>
      <c r="HS119" s="19" t="s">
        <v>700</v>
      </c>
      <c r="HT119" s="19" t="s">
        <v>611</v>
      </c>
      <c r="HU119" s="19" t="s">
        <v>701</v>
      </c>
      <c r="HV119" s="19" t="s">
        <v>611</v>
      </c>
      <c r="HW119" s="19" t="s">
        <v>611</v>
      </c>
      <c r="HX119" s="19" t="s">
        <v>704</v>
      </c>
      <c r="HY119" s="19" t="s">
        <v>611</v>
      </c>
      <c r="HZ119" s="19" t="s">
        <v>611</v>
      </c>
      <c r="IA119" s="19" t="s">
        <v>611</v>
      </c>
      <c r="IB119" s="18" t="s">
        <v>872</v>
      </c>
      <c r="IC119" s="18" t="s">
        <v>3267</v>
      </c>
      <c r="ID119" s="19" t="s">
        <v>3268</v>
      </c>
      <c r="IE119" s="19" t="s">
        <v>625</v>
      </c>
      <c r="IF119" s="19" t="s">
        <v>672</v>
      </c>
      <c r="IG119" s="19" t="s">
        <v>611</v>
      </c>
      <c r="IH119" s="18" t="str">
        <f>CONCATENATE(IJ119,II119)</f>
        <v>Undertaking or completing a risk assessment at the asset or project level.</v>
      </c>
      <c r="II119" s="19" t="s">
        <v>712</v>
      </c>
      <c r="IJ119" s="19" t="s">
        <v>611</v>
      </c>
      <c r="IK119" s="19" t="s">
        <v>713</v>
      </c>
      <c r="IL119" s="19" t="s">
        <v>714</v>
      </c>
      <c r="IM119" s="19" t="s">
        <v>715</v>
      </c>
      <c r="IN119" s="19" t="s">
        <v>716</v>
      </c>
      <c r="IO119" s="19" t="s">
        <v>611</v>
      </c>
      <c r="IP119" s="19" t="s">
        <v>611</v>
      </c>
      <c r="IQ119" s="19" t="s">
        <v>611</v>
      </c>
      <c r="IR119" s="19" t="s">
        <v>719</v>
      </c>
      <c r="IS119" s="19" t="s">
        <v>611</v>
      </c>
      <c r="IT119" s="19" t="s">
        <v>611</v>
      </c>
      <c r="IU119" s="19" t="s">
        <v>721</v>
      </c>
      <c r="IV119" s="19" t="s">
        <v>855</v>
      </c>
      <c r="IW119" s="19" t="s">
        <v>713</v>
      </c>
      <c r="IX119" s="19" t="s">
        <v>714</v>
      </c>
      <c r="IY119" s="19" t="s">
        <v>611</v>
      </c>
      <c r="IZ119" s="19" t="s">
        <v>715</v>
      </c>
      <c r="JA119" s="19" t="s">
        <v>723</v>
      </c>
      <c r="JB119" s="19" t="s">
        <v>716</v>
      </c>
      <c r="JC119" s="19" t="s">
        <v>611</v>
      </c>
      <c r="JD119" s="19" t="s">
        <v>611</v>
      </c>
      <c r="JE119" s="19" t="s">
        <v>805</v>
      </c>
      <c r="JF119" s="19" t="s">
        <v>611</v>
      </c>
      <c r="JG119" s="19" t="s">
        <v>719</v>
      </c>
      <c r="JH119" s="19" t="s">
        <v>611</v>
      </c>
      <c r="JI119" s="19" t="s">
        <v>3269</v>
      </c>
      <c r="JJ119" s="18" t="s">
        <v>3270</v>
      </c>
      <c r="JK119" s="18" t="s">
        <v>3271</v>
      </c>
      <c r="JL119" s="19" t="s">
        <v>638</v>
      </c>
      <c r="JM119" s="17">
        <v>0.25</v>
      </c>
      <c r="JN119" s="19" t="s">
        <v>611</v>
      </c>
      <c r="JP119" s="19" t="s">
        <v>611</v>
      </c>
      <c r="JR119" s="19" t="s">
        <v>611</v>
      </c>
      <c r="JT119" s="19" t="s">
        <v>611</v>
      </c>
      <c r="JU119" s="19" t="s">
        <v>730</v>
      </c>
      <c r="JV119" s="17">
        <v>25000</v>
      </c>
      <c r="JW119" s="19" t="s">
        <v>611</v>
      </c>
      <c r="JY119" s="19" t="s">
        <v>611</v>
      </c>
      <c r="KA119" s="19" t="s">
        <v>611</v>
      </c>
      <c r="KC119" s="19" t="s">
        <v>611</v>
      </c>
      <c r="KD119" s="19" t="s">
        <v>809</v>
      </c>
      <c r="KE119" s="17">
        <v>2024</v>
      </c>
      <c r="KF119" s="19" t="s">
        <v>611</v>
      </c>
      <c r="KH119" s="19" t="s">
        <v>611</v>
      </c>
      <c r="KI119" s="19" t="s">
        <v>3272</v>
      </c>
      <c r="KJ119" s="19" t="s">
        <v>611</v>
      </c>
      <c r="KK119" s="19" t="s">
        <v>611</v>
      </c>
      <c r="KL119" s="19" t="s">
        <v>611</v>
      </c>
      <c r="KM119" s="19" t="s">
        <v>611</v>
      </c>
      <c r="KN119" s="19" t="s">
        <v>734</v>
      </c>
      <c r="KO119" s="19" t="s">
        <v>641</v>
      </c>
      <c r="KP119" s="19" t="s">
        <v>611</v>
      </c>
      <c r="KQ119" s="19" t="s">
        <v>611</v>
      </c>
      <c r="KR119" s="19" t="s">
        <v>642</v>
      </c>
      <c r="KS119" s="19" t="s">
        <v>3273</v>
      </c>
      <c r="KT119" s="19" t="s">
        <v>737</v>
      </c>
      <c r="KU119" s="19" t="s">
        <v>3274</v>
      </c>
      <c r="KV119" s="19" t="s">
        <v>739</v>
      </c>
      <c r="KW119" s="19" t="s">
        <v>3275</v>
      </c>
      <c r="KX119" s="19" t="s">
        <v>644</v>
      </c>
      <c r="KY119" s="19" t="s">
        <v>3276</v>
      </c>
      <c r="KZ119" s="19" t="s">
        <v>742</v>
      </c>
      <c r="LA119" s="19" t="s">
        <v>3277</v>
      </c>
      <c r="LB119" s="19" t="s">
        <v>611</v>
      </c>
      <c r="LC119" s="19" t="s">
        <v>611</v>
      </c>
      <c r="LD119" s="19" t="s">
        <v>815</v>
      </c>
      <c r="LE119" s="19" t="s">
        <v>3278</v>
      </c>
      <c r="LF119" s="19" t="s">
        <v>746</v>
      </c>
      <c r="LG119" s="19" t="s">
        <v>3279</v>
      </c>
      <c r="LH119" s="19" t="s">
        <v>611</v>
      </c>
      <c r="LI119" s="19" t="s">
        <v>611</v>
      </c>
      <c r="LJ119" s="19" t="s">
        <v>611</v>
      </c>
      <c r="LK119" s="19" t="s">
        <v>611</v>
      </c>
      <c r="LL119" s="19" t="s">
        <v>611</v>
      </c>
      <c r="LM119" s="19" t="s">
        <v>611</v>
      </c>
      <c r="LN119" s="19" t="s">
        <v>754</v>
      </c>
      <c r="LO119" s="19" t="s">
        <v>3280</v>
      </c>
      <c r="LP119" s="19" t="s">
        <v>611</v>
      </c>
      <c r="LQ119" s="19" t="s">
        <v>611</v>
      </c>
      <c r="LR119" s="19" t="s">
        <v>611</v>
      </c>
      <c r="LS119" s="19" t="s">
        <v>611</v>
      </c>
      <c r="LT119" s="19" t="s">
        <v>611</v>
      </c>
      <c r="LU119" s="19" t="s">
        <v>758</v>
      </c>
      <c r="LV119" s="19" t="s">
        <v>759</v>
      </c>
      <c r="LW119" s="19" t="s">
        <v>760</v>
      </c>
      <c r="LX119" s="19" t="s">
        <v>761</v>
      </c>
      <c r="LY119" s="19" t="s">
        <v>762</v>
      </c>
      <c r="LZ119" s="19" t="s">
        <v>763</v>
      </c>
      <c r="MA119" s="19" t="s">
        <v>764</v>
      </c>
      <c r="MB119" s="19" t="s">
        <v>611</v>
      </c>
      <c r="MC119" s="19" t="s">
        <v>611</v>
      </c>
      <c r="MD119" s="19" t="s">
        <v>767</v>
      </c>
      <c r="ME119" s="19" t="s">
        <v>768</v>
      </c>
      <c r="MF119" s="19" t="s">
        <v>769</v>
      </c>
      <c r="MG119" s="19" t="s">
        <v>646</v>
      </c>
      <c r="MH119" s="19" t="s">
        <v>611</v>
      </c>
      <c r="MI119" s="19" t="s">
        <v>611</v>
      </c>
      <c r="MJ119" s="19" t="s">
        <v>3281</v>
      </c>
      <c r="MK119" s="19" t="s">
        <v>771</v>
      </c>
      <c r="ML119" s="19" t="s">
        <v>772</v>
      </c>
      <c r="MM119" s="19" t="s">
        <v>647</v>
      </c>
      <c r="MN119" s="19" t="s">
        <v>611</v>
      </c>
      <c r="MO119" s="19" t="s">
        <v>615</v>
      </c>
      <c r="MP119" s="19" t="s">
        <v>611</v>
      </c>
      <c r="MQ119" s="19" t="s">
        <v>611</v>
      </c>
      <c r="MR119" s="19" t="s">
        <v>611</v>
      </c>
      <c r="MS119" s="19" t="s">
        <v>611</v>
      </c>
      <c r="MT119" s="19" t="s">
        <v>611</v>
      </c>
      <c r="MU119" s="19" t="s">
        <v>611</v>
      </c>
      <c r="MV119" s="19" t="s">
        <v>611</v>
      </c>
      <c r="MW119" s="19" t="s">
        <v>611</v>
      </c>
      <c r="MX119" s="19" t="s">
        <v>615</v>
      </c>
      <c r="MY119" s="19" t="s">
        <v>611</v>
      </c>
      <c r="MZ119" s="19" t="s">
        <v>611</v>
      </c>
      <c r="NA119" s="19" t="s">
        <v>611</v>
      </c>
      <c r="NB119" s="19" t="s">
        <v>611</v>
      </c>
      <c r="NC119" s="19" t="s">
        <v>611</v>
      </c>
      <c r="ND119" s="19" t="s">
        <v>611</v>
      </c>
      <c r="NE119" s="19" t="s">
        <v>611</v>
      </c>
      <c r="NF119" s="19" t="s">
        <v>611</v>
      </c>
      <c r="NG119" s="19" t="s">
        <v>611</v>
      </c>
      <c r="NH119" s="19" t="s">
        <v>611</v>
      </c>
      <c r="NI119" s="19" t="s">
        <v>611</v>
      </c>
      <c r="NJ119" s="19" t="s">
        <v>775</v>
      </c>
      <c r="NK119" s="19" t="s">
        <v>776</v>
      </c>
      <c r="NL119" s="19" t="s">
        <v>611</v>
      </c>
      <c r="NM119" s="19" t="s">
        <v>611</v>
      </c>
      <c r="NN119" s="19" t="s">
        <v>611</v>
      </c>
      <c r="NO119" s="19" t="s">
        <v>611</v>
      </c>
      <c r="NP119" s="18">
        <f t="shared" si="54"/>
        <v>0</v>
      </c>
      <c r="NQ119" s="18">
        <f t="shared" si="55"/>
        <v>0</v>
      </c>
      <c r="NR119" s="18">
        <f>SUM(OD119,QD119)</f>
        <v>0</v>
      </c>
      <c r="NS119" s="18">
        <f>SUM(OE119,QE119)</f>
        <v>0</v>
      </c>
      <c r="NT119" s="18">
        <f>SUM(OF119,QF119)</f>
        <v>0</v>
      </c>
      <c r="NU119" s="18">
        <f>SUM(OG119,QG119)</f>
        <v>0</v>
      </c>
      <c r="NV119" s="17">
        <v>428030</v>
      </c>
      <c r="NX119" s="19" t="s">
        <v>611</v>
      </c>
      <c r="OB119" s="19" t="s">
        <v>611</v>
      </c>
      <c r="OD119" s="18">
        <f t="shared" si="56"/>
        <v>0</v>
      </c>
      <c r="OE119" s="18">
        <f>SUM(OR119,OS119,OT119,OU119,OV119,OW119,OX119,OY119,OZ119,PA119,PB119,PC119,PD119,PE119)</f>
        <v>0</v>
      </c>
      <c r="OF119" s="18">
        <f>SUM(NW119,NX119,NY119,NZ119,OA119,OB119,OC119,OI119,PF119,PG119,PH119,PI119,PJ119,PK119,PM119)</f>
        <v>0</v>
      </c>
      <c r="OG119" s="18">
        <f t="shared" si="57"/>
        <v>0</v>
      </c>
      <c r="OH119" s="19" t="s">
        <v>611</v>
      </c>
      <c r="OI119" s="18" t="s">
        <v>611</v>
      </c>
      <c r="OK119" s="19" t="s">
        <v>611</v>
      </c>
      <c r="OO119" s="19" t="s">
        <v>611</v>
      </c>
      <c r="OQ119" s="19" t="s">
        <v>611</v>
      </c>
      <c r="OS119" s="19" t="s">
        <v>611</v>
      </c>
      <c r="OU119" s="19" t="s">
        <v>611</v>
      </c>
      <c r="OV119" s="19" t="s">
        <v>611</v>
      </c>
      <c r="OY119" s="19" t="s">
        <v>611</v>
      </c>
      <c r="PA119" s="19" t="s">
        <v>611</v>
      </c>
      <c r="PD119" s="19" t="s">
        <v>611</v>
      </c>
      <c r="PE119" s="19" t="s">
        <v>611</v>
      </c>
      <c r="PG119" s="19" t="s">
        <v>611</v>
      </c>
      <c r="PI119" s="19" t="s">
        <v>611</v>
      </c>
      <c r="PK119" s="19" t="s">
        <v>611</v>
      </c>
      <c r="PM119" s="19" t="s">
        <v>611</v>
      </c>
      <c r="PO119" s="19" t="s">
        <v>611</v>
      </c>
      <c r="PR119" s="19" t="s">
        <v>611</v>
      </c>
      <c r="PT119" s="19" t="s">
        <v>611</v>
      </c>
      <c r="PW119" s="19" t="s">
        <v>611</v>
      </c>
      <c r="PX119" s="19" t="s">
        <v>611</v>
      </c>
      <c r="PY119" s="19" t="s">
        <v>611</v>
      </c>
      <c r="QA119" s="19" t="s">
        <v>611</v>
      </c>
      <c r="QC119" s="19" t="s">
        <v>611</v>
      </c>
      <c r="QD119" s="18">
        <f t="shared" si="58"/>
        <v>0</v>
      </c>
      <c r="QE119" s="18">
        <f t="shared" si="59"/>
        <v>0</v>
      </c>
      <c r="QF119" s="18">
        <f t="shared" si="60"/>
        <v>0</v>
      </c>
      <c r="QG119" s="18">
        <f t="shared" si="61"/>
        <v>0</v>
      </c>
      <c r="QH119" s="19" t="s">
        <v>611</v>
      </c>
      <c r="QI119" s="19" t="s">
        <v>611</v>
      </c>
      <c r="QJ119" s="19" t="s">
        <v>611</v>
      </c>
      <c r="QL119" s="19" t="s">
        <v>611</v>
      </c>
      <c r="QN119" s="19" t="s">
        <v>611</v>
      </c>
      <c r="QP119" s="19" t="s">
        <v>611</v>
      </c>
      <c r="QR119" s="19" t="s">
        <v>611</v>
      </c>
      <c r="QT119" s="19" t="s">
        <v>611</v>
      </c>
      <c r="QU119" s="19" t="s">
        <v>611</v>
      </c>
      <c r="QV119" s="19" t="s">
        <v>611</v>
      </c>
      <c r="QX119" s="19" t="s">
        <v>611</v>
      </c>
      <c r="RA119" s="19" t="s">
        <v>611</v>
      </c>
      <c r="RC119" s="19" t="s">
        <v>611</v>
      </c>
      <c r="RF119" s="19" t="s">
        <v>611</v>
      </c>
      <c r="RH119" s="19" t="s">
        <v>611</v>
      </c>
      <c r="RJ119" s="19" t="s">
        <v>611</v>
      </c>
      <c r="RL119" s="19" t="s">
        <v>611</v>
      </c>
      <c r="RN119" s="19" t="s">
        <v>611</v>
      </c>
      <c r="RP119" s="19" t="s">
        <v>611</v>
      </c>
      <c r="RR119" s="19" t="s">
        <v>611</v>
      </c>
      <c r="RT119" s="19" t="s">
        <v>611</v>
      </c>
      <c r="RV119" s="19" t="s">
        <v>611</v>
      </c>
      <c r="RW119" s="19" t="s">
        <v>611</v>
      </c>
      <c r="RX119" s="19" t="s">
        <v>611</v>
      </c>
      <c r="RY119" s="19" t="s">
        <v>611</v>
      </c>
      <c r="SA119" s="19" t="s">
        <v>611</v>
      </c>
      <c r="SC119" s="19" t="s">
        <v>611</v>
      </c>
      <c r="SE119" s="19" t="s">
        <v>611</v>
      </c>
      <c r="SF119" s="19" t="s">
        <v>611</v>
      </c>
      <c r="SG119" s="19" t="s">
        <v>611</v>
      </c>
      <c r="SI119" s="19" t="s">
        <v>611</v>
      </c>
      <c r="SK119" s="19" t="s">
        <v>611</v>
      </c>
      <c r="SM119" s="19" t="s">
        <v>611</v>
      </c>
      <c r="SO119" s="19" t="s">
        <v>611</v>
      </c>
      <c r="SQ119" s="19" t="s">
        <v>611</v>
      </c>
      <c r="SS119" s="19" t="s">
        <v>611</v>
      </c>
      <c r="SU119" s="19" t="s">
        <v>611</v>
      </c>
      <c r="SV119" s="19" t="s">
        <v>839</v>
      </c>
      <c r="SW119" s="19" t="s">
        <v>3282</v>
      </c>
      <c r="SX119" s="18">
        <f t="shared" si="62"/>
        <v>162692.89000000001</v>
      </c>
      <c r="SY119" s="18">
        <f t="shared" si="63"/>
        <v>26165</v>
      </c>
      <c r="SZ119" s="19" t="s">
        <v>611</v>
      </c>
      <c r="TA119" s="17">
        <v>102692.89</v>
      </c>
      <c r="TC119" s="17">
        <v>60000</v>
      </c>
      <c r="TE119" s="19" t="s">
        <v>611</v>
      </c>
      <c r="TH119" s="18">
        <f t="shared" si="64"/>
        <v>0</v>
      </c>
      <c r="TI119" s="18">
        <f t="shared" si="65"/>
        <v>0</v>
      </c>
      <c r="TJ119" s="18">
        <f t="shared" si="66"/>
        <v>162692.89000000001</v>
      </c>
      <c r="TK119" s="18">
        <f t="shared" si="67"/>
        <v>0</v>
      </c>
      <c r="TL119" s="19" t="s">
        <v>611</v>
      </c>
      <c r="TM119" s="19" t="s">
        <v>611</v>
      </c>
      <c r="TO119" s="19" t="s">
        <v>611</v>
      </c>
      <c r="TR119" s="19" t="s">
        <v>611</v>
      </c>
      <c r="TT119" s="19" t="s">
        <v>611</v>
      </c>
      <c r="TU119" s="19" t="s">
        <v>611</v>
      </c>
      <c r="TW119" s="19" t="s">
        <v>611</v>
      </c>
      <c r="TY119" s="19" t="s">
        <v>611</v>
      </c>
      <c r="UB119" s="19" t="s">
        <v>611</v>
      </c>
      <c r="UD119" s="19" t="s">
        <v>611</v>
      </c>
      <c r="UH119" s="19" t="s">
        <v>611</v>
      </c>
      <c r="UI119" s="19" t="s">
        <v>611</v>
      </c>
      <c r="UJ119" s="19" t="s">
        <v>611</v>
      </c>
      <c r="UL119" s="19" t="s">
        <v>611</v>
      </c>
      <c r="UN119" s="19" t="s">
        <v>611</v>
      </c>
      <c r="UP119" s="19" t="s">
        <v>611</v>
      </c>
      <c r="UQ119" s="19" t="s">
        <v>611</v>
      </c>
      <c r="UR119" s="19" t="s">
        <v>611</v>
      </c>
      <c r="UT119" s="19" t="s">
        <v>611</v>
      </c>
      <c r="UV119" s="19" t="s">
        <v>611</v>
      </c>
      <c r="UX119" s="19" t="s">
        <v>611</v>
      </c>
      <c r="UZ119" s="19" t="s">
        <v>611</v>
      </c>
      <c r="VB119" s="19" t="s">
        <v>611</v>
      </c>
      <c r="VC119" s="19" t="s">
        <v>611</v>
      </c>
      <c r="VD119" s="19"/>
      <c r="VE119" s="17">
        <v>18165</v>
      </c>
      <c r="VF119" s="19" t="s">
        <v>611</v>
      </c>
      <c r="VH119" s="19" t="s">
        <v>611</v>
      </c>
      <c r="VI119" s="18">
        <f t="shared" si="68"/>
        <v>8000</v>
      </c>
      <c r="VJ119" s="18">
        <f t="shared" si="69"/>
        <v>0</v>
      </c>
      <c r="VK119" s="18">
        <f t="shared" si="70"/>
        <v>18165</v>
      </c>
      <c r="VL119" s="18">
        <f t="shared" si="71"/>
        <v>0</v>
      </c>
      <c r="VM119" s="19" t="s">
        <v>611</v>
      </c>
      <c r="VN119" s="19" t="s">
        <v>611</v>
      </c>
      <c r="VO119" s="19" t="s">
        <v>611</v>
      </c>
      <c r="VR119" s="17">
        <v>8000</v>
      </c>
      <c r="VS119" s="19" t="s">
        <v>611</v>
      </c>
      <c r="VU119" s="19" t="s">
        <v>611</v>
      </c>
      <c r="VV119" s="19" t="s">
        <v>611</v>
      </c>
      <c r="VX119" s="19" t="s">
        <v>611</v>
      </c>
      <c r="VZ119" s="19" t="s">
        <v>611</v>
      </c>
      <c r="WB119" s="19" t="s">
        <v>611</v>
      </c>
      <c r="WD119" s="19" t="s">
        <v>611</v>
      </c>
      <c r="WG119" s="19" t="s">
        <v>611</v>
      </c>
      <c r="WI119" s="19" t="s">
        <v>611</v>
      </c>
      <c r="WK119" s="19" t="s">
        <v>611</v>
      </c>
      <c r="WM119" s="19" t="s">
        <v>611</v>
      </c>
      <c r="WP119" s="19" t="s">
        <v>611</v>
      </c>
      <c r="WR119" s="19" t="s">
        <v>611</v>
      </c>
      <c r="WT119" s="19" t="s">
        <v>611</v>
      </c>
      <c r="WV119" s="19" t="s">
        <v>611</v>
      </c>
      <c r="WX119" s="19" t="s">
        <v>611</v>
      </c>
      <c r="WZ119" s="19" t="s">
        <v>611</v>
      </c>
      <c r="XA119" s="19" t="s">
        <v>611</v>
      </c>
      <c r="XC119" s="19" t="s">
        <v>611</v>
      </c>
      <c r="XE119" s="19" t="s">
        <v>611</v>
      </c>
      <c r="XH119" s="19" t="s">
        <v>611</v>
      </c>
      <c r="XJ119" s="19" t="s">
        <v>611</v>
      </c>
      <c r="XL119" s="19" t="s">
        <v>611</v>
      </c>
      <c r="XM119" s="19" t="s">
        <v>611</v>
      </c>
      <c r="XO119" s="19" t="s">
        <v>611</v>
      </c>
      <c r="XQ119" s="19" t="s">
        <v>611</v>
      </c>
      <c r="XS119" s="19" t="s">
        <v>611</v>
      </c>
      <c r="XW119" s="19" t="s">
        <v>611</v>
      </c>
      <c r="XX119" s="19"/>
      <c r="XY119" s="19" t="s">
        <v>611</v>
      </c>
      <c r="XZ119" s="19" t="s">
        <v>3283</v>
      </c>
      <c r="YA119" s="17">
        <v>0</v>
      </c>
      <c r="YB119" s="19" t="s">
        <v>636</v>
      </c>
      <c r="YC119" s="19" t="s">
        <v>3284</v>
      </c>
      <c r="YD119" s="19" t="s">
        <v>610</v>
      </c>
    </row>
    <row r="120" spans="1:654" ht="15" customHeight="1">
      <c r="A120" s="17">
        <v>2024</v>
      </c>
      <c r="B120" s="17">
        <v>1005907</v>
      </c>
      <c r="C120" s="19" t="s">
        <v>3285</v>
      </c>
      <c r="D120" s="17">
        <v>2</v>
      </c>
      <c r="E120" s="19" t="s">
        <v>610</v>
      </c>
      <c r="F120" s="19" t="s">
        <v>611</v>
      </c>
      <c r="G120" s="22"/>
      <c r="H120" s="19" t="s">
        <v>611</v>
      </c>
      <c r="I120" s="22"/>
      <c r="J120" s="19" t="s">
        <v>611</v>
      </c>
      <c r="K120" s="22"/>
      <c r="L120" s="19" t="s">
        <v>611</v>
      </c>
      <c r="M120" s="22"/>
      <c r="N120" s="19" t="s">
        <v>611</v>
      </c>
      <c r="O120" s="22"/>
      <c r="P120" s="19" t="s">
        <v>611</v>
      </c>
      <c r="Q120" s="22"/>
      <c r="R120" s="19" t="s">
        <v>611</v>
      </c>
      <c r="S120" s="22"/>
      <c r="T120" s="22" t="s">
        <v>612</v>
      </c>
      <c r="U120" s="19" t="s">
        <v>611</v>
      </c>
      <c r="V120" s="19" t="s">
        <v>611</v>
      </c>
      <c r="W120" s="19" t="s">
        <v>611</v>
      </c>
      <c r="X120" s="19" t="s">
        <v>613</v>
      </c>
      <c r="Y120" s="19" t="s">
        <v>611</v>
      </c>
      <c r="Z120" s="19" t="s">
        <v>610</v>
      </c>
      <c r="AA120" s="19" t="s">
        <v>611</v>
      </c>
      <c r="AB120" s="22"/>
      <c r="AC120" s="19" t="s">
        <v>611</v>
      </c>
      <c r="AD120" s="22"/>
      <c r="AE120" s="19" t="s">
        <v>611</v>
      </c>
      <c r="AF120" s="22"/>
      <c r="AG120" s="19" t="s">
        <v>611</v>
      </c>
      <c r="AH120" s="22"/>
      <c r="AI120" s="19" t="s">
        <v>611</v>
      </c>
      <c r="AJ120" s="22"/>
      <c r="AK120" s="19" t="s">
        <v>611</v>
      </c>
      <c r="AL120" s="22"/>
      <c r="AM120" s="19" t="s">
        <v>611</v>
      </c>
      <c r="AN120" s="22"/>
      <c r="AO120" s="22" t="s">
        <v>612</v>
      </c>
      <c r="AP120" s="19" t="s">
        <v>611</v>
      </c>
      <c r="AQ120" s="19" t="s">
        <v>611</v>
      </c>
      <c r="AR120" s="19" t="s">
        <v>655</v>
      </c>
      <c r="AS120" s="19" t="s">
        <v>611</v>
      </c>
      <c r="AT120" s="19" t="s">
        <v>611</v>
      </c>
      <c r="AU120" s="18" t="s">
        <v>610</v>
      </c>
      <c r="AV120" s="19" t="s">
        <v>617</v>
      </c>
      <c r="AW120" s="19" t="s">
        <v>618</v>
      </c>
      <c r="AX120" s="19" t="s">
        <v>611</v>
      </c>
      <c r="AY120" s="19" t="s">
        <v>611</v>
      </c>
      <c r="AZ120" s="19" t="s">
        <v>611</v>
      </c>
      <c r="BA120" s="19" t="s">
        <v>611</v>
      </c>
      <c r="BB120" s="19" t="s">
        <v>611</v>
      </c>
      <c r="BC120" s="19" t="s">
        <v>615</v>
      </c>
      <c r="BD120" s="19" t="s">
        <v>611</v>
      </c>
      <c r="BE120" s="17">
        <v>523.04</v>
      </c>
      <c r="BF120" s="17">
        <v>951.03</v>
      </c>
      <c r="BG120" s="17">
        <v>1474.07</v>
      </c>
      <c r="BI120" s="19" t="s">
        <v>661</v>
      </c>
      <c r="BJ120" s="17">
        <v>142.59</v>
      </c>
      <c r="BK120" s="17">
        <v>1199.5899999999999</v>
      </c>
      <c r="BL120" s="19" t="s">
        <v>611</v>
      </c>
      <c r="BM120" s="19" t="s">
        <v>611</v>
      </c>
      <c r="BN120" s="19" t="s">
        <v>611</v>
      </c>
      <c r="BO120" s="19" t="s">
        <v>611</v>
      </c>
      <c r="BP120" s="19" t="s">
        <v>611</v>
      </c>
      <c r="BQ120" s="19" t="s">
        <v>611</v>
      </c>
      <c r="BR120" s="19" t="s">
        <v>611</v>
      </c>
      <c r="BS120" s="19" t="s">
        <v>611</v>
      </c>
      <c r="BT120" s="19" t="s">
        <v>610</v>
      </c>
      <c r="BY120" s="19" t="s">
        <v>611</v>
      </c>
      <c r="BZ120" s="19" t="s">
        <v>611</v>
      </c>
      <c r="CA120" s="19" t="s">
        <v>611</v>
      </c>
      <c r="CB120" s="19" t="s">
        <v>611</v>
      </c>
      <c r="CC120" s="19" t="s">
        <v>611</v>
      </c>
      <c r="CD120" s="19" t="s">
        <v>611</v>
      </c>
      <c r="CE120" s="19" t="s">
        <v>611</v>
      </c>
      <c r="CF120" s="19" t="s">
        <v>611</v>
      </c>
      <c r="CG120" s="19" t="s">
        <v>611</v>
      </c>
      <c r="CH120" s="19" t="s">
        <v>611</v>
      </c>
      <c r="CI120" s="19" t="s">
        <v>611</v>
      </c>
      <c r="CJ120" s="19" t="s">
        <v>611</v>
      </c>
      <c r="CK120" s="19" t="s">
        <v>611</v>
      </c>
      <c r="CL120" s="19" t="s">
        <v>611</v>
      </c>
      <c r="CM120" s="19" t="s">
        <v>611</v>
      </c>
      <c r="CN120" s="19" t="s">
        <v>611</v>
      </c>
      <c r="CO120" s="19" t="s">
        <v>663</v>
      </c>
      <c r="CP120" s="19" t="s">
        <v>621</v>
      </c>
      <c r="CQ120" s="19" t="s">
        <v>622</v>
      </c>
      <c r="CR120" s="19" t="s">
        <v>611</v>
      </c>
      <c r="CS120" s="19" t="s">
        <v>611</v>
      </c>
      <c r="CT120" s="19" t="s">
        <v>610</v>
      </c>
      <c r="CU120" s="19" t="s">
        <v>611</v>
      </c>
      <c r="CY120" s="19" t="s">
        <v>611</v>
      </c>
      <c r="CZ120" s="19" t="s">
        <v>611</v>
      </c>
      <c r="DA120" s="19" t="s">
        <v>611</v>
      </c>
      <c r="DB120" s="19" t="s">
        <v>611</v>
      </c>
      <c r="DC120" s="19" t="s">
        <v>611</v>
      </c>
      <c r="DD120" s="19" t="s">
        <v>611</v>
      </c>
      <c r="DE120" s="19" t="s">
        <v>611</v>
      </c>
      <c r="DF120" s="19" t="s">
        <v>611</v>
      </c>
      <c r="DG120" s="19" t="s">
        <v>611</v>
      </c>
      <c r="DK120" s="19" t="s">
        <v>611</v>
      </c>
      <c r="DL120" s="17">
        <v>40</v>
      </c>
      <c r="DM120" s="17">
        <v>2012</v>
      </c>
      <c r="DN120" s="17">
        <v>60</v>
      </c>
      <c r="DO120" s="17">
        <v>2012</v>
      </c>
      <c r="DP120" s="17">
        <v>80</v>
      </c>
      <c r="DQ120" s="17">
        <v>2012</v>
      </c>
      <c r="DR120" s="19" t="s">
        <v>611</v>
      </c>
      <c r="DS120" s="18" t="s">
        <v>610</v>
      </c>
      <c r="DT120" s="18" t="s">
        <v>610</v>
      </c>
      <c r="DU120" s="18" t="s">
        <v>610</v>
      </c>
      <c r="DV120" s="18" t="s">
        <v>610</v>
      </c>
      <c r="DW120" s="19" t="s">
        <v>610</v>
      </c>
      <c r="DX120" s="19" t="s">
        <v>611</v>
      </c>
      <c r="DY120" s="19" t="s">
        <v>611</v>
      </c>
      <c r="DZ120" s="19" t="s">
        <v>611</v>
      </c>
      <c r="EA120" s="19" t="s">
        <v>791</v>
      </c>
      <c r="EB120" s="19" t="s">
        <v>611</v>
      </c>
      <c r="EC120" s="19" t="s">
        <v>667</v>
      </c>
      <c r="ED120" s="19" t="s">
        <v>668</v>
      </c>
      <c r="EE120" s="19" t="s">
        <v>611</v>
      </c>
      <c r="EF120" s="19" t="s">
        <v>611</v>
      </c>
      <c r="EG120" s="19" t="s">
        <v>637</v>
      </c>
      <c r="EH120" s="19" t="s">
        <v>625</v>
      </c>
      <c r="EI120" s="19" t="s">
        <v>672</v>
      </c>
      <c r="EJ120" s="19" t="s">
        <v>611</v>
      </c>
      <c r="EK120" s="19" t="s">
        <v>611</v>
      </c>
      <c r="EL120" s="19" t="s">
        <v>611</v>
      </c>
      <c r="EM120" s="19" t="s">
        <v>611</v>
      </c>
      <c r="EN120" s="19" t="s">
        <v>611</v>
      </c>
      <c r="EO120" s="19" t="s">
        <v>611</v>
      </c>
      <c r="EP120" s="19" t="s">
        <v>611</v>
      </c>
      <c r="EQ120" s="19" t="s">
        <v>3286</v>
      </c>
      <c r="ER120" s="19" t="s">
        <v>611</v>
      </c>
      <c r="ES120" s="19" t="s">
        <v>611</v>
      </c>
      <c r="ET120" s="19" t="s">
        <v>611</v>
      </c>
      <c r="EU120" s="19" t="s">
        <v>611</v>
      </c>
      <c r="EV120" s="19" t="s">
        <v>611</v>
      </c>
      <c r="EW120" s="19" t="s">
        <v>611</v>
      </c>
      <c r="EX120" s="19" t="s">
        <v>611</v>
      </c>
      <c r="EY120" s="19" t="s">
        <v>611</v>
      </c>
      <c r="EZ120" s="19" t="s">
        <v>611</v>
      </c>
      <c r="FA120" s="19" t="s">
        <v>611</v>
      </c>
      <c r="FB120" s="19" t="s">
        <v>611</v>
      </c>
      <c r="FC120" s="19" t="s">
        <v>3287</v>
      </c>
      <c r="FD120" s="19" t="s">
        <v>611</v>
      </c>
      <c r="FE120" s="19" t="s">
        <v>611</v>
      </c>
      <c r="FF120" s="19" t="s">
        <v>611</v>
      </c>
      <c r="FG120" s="19" t="s">
        <v>611</v>
      </c>
      <c r="FH120" s="19" t="s">
        <v>611</v>
      </c>
      <c r="FI120" s="19" t="s">
        <v>611</v>
      </c>
      <c r="FJ120" s="19" t="s">
        <v>637</v>
      </c>
      <c r="FK120" s="18" t="s">
        <v>872</v>
      </c>
      <c r="FL120" s="18" t="s">
        <v>3287</v>
      </c>
      <c r="FM120" s="19" t="s">
        <v>625</v>
      </c>
      <c r="FN120" s="19" t="s">
        <v>672</v>
      </c>
      <c r="FO120" s="19" t="s">
        <v>611</v>
      </c>
      <c r="FP120" s="19" t="s">
        <v>611</v>
      </c>
      <c r="FQ120" s="19" t="s">
        <v>611</v>
      </c>
      <c r="FR120" s="19" t="s">
        <v>611</v>
      </c>
      <c r="FS120" s="19" t="s">
        <v>611</v>
      </c>
      <c r="FT120" s="19" t="s">
        <v>611</v>
      </c>
      <c r="FU120" s="19" t="s">
        <v>611</v>
      </c>
      <c r="FV120" s="19" t="s">
        <v>611</v>
      </c>
      <c r="FW120" s="19" t="s">
        <v>611</v>
      </c>
      <c r="FX120" s="19" t="s">
        <v>611</v>
      </c>
      <c r="FY120" s="19" t="s">
        <v>611</v>
      </c>
      <c r="FZ120" s="19" t="s">
        <v>631</v>
      </c>
      <c r="GA120" s="19" t="s">
        <v>677</v>
      </c>
      <c r="GB120" s="19" t="s">
        <v>611</v>
      </c>
      <c r="GC120" s="19" t="s">
        <v>611</v>
      </c>
      <c r="GD120" s="19" t="s">
        <v>611</v>
      </c>
      <c r="GE120" s="19" t="s">
        <v>611</v>
      </c>
      <c r="GF120" s="19" t="s">
        <v>611</v>
      </c>
      <c r="GG120" s="19" t="s">
        <v>611</v>
      </c>
      <c r="GH120" s="19" t="s">
        <v>611</v>
      </c>
      <c r="GI120" s="19" t="s">
        <v>611</v>
      </c>
      <c r="GJ120" s="19" t="s">
        <v>611</v>
      </c>
      <c r="GK120" s="19" t="s">
        <v>611</v>
      </c>
      <c r="GL120" s="19" t="s">
        <v>611</v>
      </c>
      <c r="GM120" s="19" t="s">
        <v>611</v>
      </c>
      <c r="GN120" s="19" t="s">
        <v>611</v>
      </c>
      <c r="GO120" s="19" t="s">
        <v>611</v>
      </c>
      <c r="GP120" s="19" t="s">
        <v>611</v>
      </c>
      <c r="GQ120" s="19" t="s">
        <v>611</v>
      </c>
      <c r="GR120" s="19" t="s">
        <v>611</v>
      </c>
      <c r="GS120" s="19" t="s">
        <v>611</v>
      </c>
      <c r="GT120" s="19" t="s">
        <v>611</v>
      </c>
      <c r="GU120" s="19" t="s">
        <v>611</v>
      </c>
      <c r="GV120" s="19" t="s">
        <v>631</v>
      </c>
      <c r="GW120" s="19" t="s">
        <v>611</v>
      </c>
      <c r="GX120" s="19" t="s">
        <v>611</v>
      </c>
      <c r="GY120" s="19" t="s">
        <v>611</v>
      </c>
      <c r="GZ120" s="19" t="s">
        <v>611</v>
      </c>
      <c r="HA120" s="19" t="s">
        <v>3288</v>
      </c>
      <c r="HB120" s="18" t="s">
        <v>1211</v>
      </c>
      <c r="HC120" s="18" t="s">
        <v>3289</v>
      </c>
      <c r="HD120" s="19" t="s">
        <v>611</v>
      </c>
      <c r="HE120" s="19" t="s">
        <v>672</v>
      </c>
      <c r="HF120" s="19" t="s">
        <v>611</v>
      </c>
      <c r="HG120" s="19" t="s">
        <v>611</v>
      </c>
      <c r="HH120" s="19" t="s">
        <v>611</v>
      </c>
      <c r="HI120" s="19" t="s">
        <v>611</v>
      </c>
      <c r="HJ120" s="19" t="s">
        <v>611</v>
      </c>
      <c r="HK120" s="19" t="s">
        <v>611</v>
      </c>
      <c r="HL120" s="19" t="s">
        <v>611</v>
      </c>
      <c r="HM120" s="19" t="s">
        <v>611</v>
      </c>
      <c r="HN120" s="19" t="s">
        <v>611</v>
      </c>
      <c r="HO120" s="19" t="s">
        <v>611</v>
      </c>
      <c r="HP120" s="19" t="s">
        <v>611</v>
      </c>
      <c r="HQ120" s="19" t="s">
        <v>611</v>
      </c>
      <c r="HR120" s="19" t="s">
        <v>611</v>
      </c>
      <c r="HS120" s="19" t="s">
        <v>700</v>
      </c>
      <c r="HT120" s="19" t="s">
        <v>611</v>
      </c>
      <c r="HU120" s="19" t="s">
        <v>611</v>
      </c>
      <c r="HV120" s="19" t="s">
        <v>611</v>
      </c>
      <c r="HW120" s="19" t="s">
        <v>611</v>
      </c>
      <c r="HX120" s="19" t="s">
        <v>611</v>
      </c>
      <c r="HY120" s="19" t="s">
        <v>611</v>
      </c>
      <c r="HZ120" s="19" t="s">
        <v>611</v>
      </c>
      <c r="IA120" s="19" t="s">
        <v>611</v>
      </c>
      <c r="IB120" s="18" t="s">
        <v>872</v>
      </c>
      <c r="IC120" s="18" t="s">
        <v>700</v>
      </c>
      <c r="ID120" s="19" t="s">
        <v>3290</v>
      </c>
      <c r="IE120" s="19" t="s">
        <v>625</v>
      </c>
      <c r="IF120" s="19" t="s">
        <v>672</v>
      </c>
      <c r="IG120" s="19" t="s">
        <v>611</v>
      </c>
      <c r="IH120" s="18" t="s">
        <v>942</v>
      </c>
      <c r="II120" s="19" t="s">
        <v>611</v>
      </c>
      <c r="IJ120" s="19" t="s">
        <v>611</v>
      </c>
      <c r="IK120" s="19" t="s">
        <v>713</v>
      </c>
      <c r="IL120" s="19" t="s">
        <v>714</v>
      </c>
      <c r="IM120" s="19" t="s">
        <v>611</v>
      </c>
      <c r="IN120" s="19" t="s">
        <v>611</v>
      </c>
      <c r="IO120" s="19" t="s">
        <v>611</v>
      </c>
      <c r="IP120" s="19" t="s">
        <v>611</v>
      </c>
      <c r="IQ120" s="19" t="s">
        <v>611</v>
      </c>
      <c r="IR120" s="19" t="s">
        <v>611</v>
      </c>
      <c r="IS120" s="19" t="s">
        <v>611</v>
      </c>
      <c r="IT120" s="19" t="s">
        <v>611</v>
      </c>
      <c r="IU120" s="19" t="s">
        <v>611</v>
      </c>
      <c r="IV120" s="19" t="s">
        <v>611</v>
      </c>
      <c r="IW120" s="19" t="s">
        <v>713</v>
      </c>
      <c r="IX120" s="19" t="s">
        <v>714</v>
      </c>
      <c r="IY120" s="19" t="s">
        <v>611</v>
      </c>
      <c r="IZ120" s="19" t="s">
        <v>611</v>
      </c>
      <c r="JA120" s="19" t="s">
        <v>611</v>
      </c>
      <c r="JB120" s="19" t="s">
        <v>611</v>
      </c>
      <c r="JC120" s="19" t="s">
        <v>611</v>
      </c>
      <c r="JD120" s="19" t="s">
        <v>611</v>
      </c>
      <c r="JE120" s="19" t="s">
        <v>611</v>
      </c>
      <c r="JF120" s="19" t="s">
        <v>611</v>
      </c>
      <c r="JG120" s="19" t="s">
        <v>611</v>
      </c>
      <c r="JH120" s="19" t="s">
        <v>611</v>
      </c>
      <c r="JI120" s="19" t="s">
        <v>3290</v>
      </c>
      <c r="JJ120" s="18" t="s">
        <v>3291</v>
      </c>
      <c r="JK120" s="18" t="s">
        <v>3292</v>
      </c>
      <c r="JL120" s="19" t="s">
        <v>611</v>
      </c>
      <c r="JN120" s="19" t="s">
        <v>611</v>
      </c>
      <c r="JP120" s="19" t="s">
        <v>611</v>
      </c>
      <c r="JR120" s="19" t="s">
        <v>729</v>
      </c>
      <c r="JS120" s="17">
        <v>0.25</v>
      </c>
      <c r="JT120" s="19" t="s">
        <v>611</v>
      </c>
      <c r="JU120" s="19" t="s">
        <v>611</v>
      </c>
      <c r="JW120" s="19" t="s">
        <v>611</v>
      </c>
      <c r="JY120" s="19" t="s">
        <v>611</v>
      </c>
      <c r="KA120" s="19" t="s">
        <v>732</v>
      </c>
      <c r="KB120" s="17">
        <v>300000</v>
      </c>
      <c r="KC120" s="19" t="s">
        <v>611</v>
      </c>
      <c r="KD120" s="19" t="s">
        <v>611</v>
      </c>
      <c r="KF120" s="19" t="s">
        <v>611</v>
      </c>
      <c r="KH120" s="19" t="s">
        <v>610</v>
      </c>
      <c r="KI120" s="19" t="s">
        <v>611</v>
      </c>
      <c r="KJ120" s="19" t="s">
        <v>733</v>
      </c>
      <c r="KK120" s="19" t="s">
        <v>611</v>
      </c>
      <c r="KL120" s="19" t="s">
        <v>611</v>
      </c>
      <c r="KM120" s="19" t="s">
        <v>611</v>
      </c>
      <c r="KN120" s="19" t="s">
        <v>611</v>
      </c>
      <c r="KO120" s="19" t="s">
        <v>611</v>
      </c>
      <c r="KP120" s="19" t="s">
        <v>611</v>
      </c>
      <c r="KQ120" s="19" t="s">
        <v>610</v>
      </c>
      <c r="KR120" s="19" t="s">
        <v>642</v>
      </c>
      <c r="KS120" s="19" t="s">
        <v>3293</v>
      </c>
      <c r="KT120" s="19" t="s">
        <v>737</v>
      </c>
      <c r="KU120" s="19" t="s">
        <v>637</v>
      </c>
      <c r="KV120" s="19" t="s">
        <v>739</v>
      </c>
      <c r="KW120" s="19" t="s">
        <v>1465</v>
      </c>
      <c r="KX120" s="19" t="s">
        <v>644</v>
      </c>
      <c r="KY120" s="19" t="s">
        <v>637</v>
      </c>
      <c r="KZ120" s="19" t="s">
        <v>742</v>
      </c>
      <c r="LA120" s="19" t="s">
        <v>637</v>
      </c>
      <c r="LB120" s="19" t="s">
        <v>744</v>
      </c>
      <c r="LC120" s="19" t="s">
        <v>637</v>
      </c>
      <c r="LD120" s="19" t="s">
        <v>611</v>
      </c>
      <c r="LE120" s="19" t="s">
        <v>611</v>
      </c>
      <c r="LF120" s="19" t="s">
        <v>746</v>
      </c>
      <c r="LG120" s="19" t="s">
        <v>637</v>
      </c>
      <c r="LH120" s="19" t="s">
        <v>748</v>
      </c>
      <c r="LI120" s="19" t="s">
        <v>637</v>
      </c>
      <c r="LJ120" s="19" t="s">
        <v>750</v>
      </c>
      <c r="LK120" s="19" t="s">
        <v>637</v>
      </c>
      <c r="LL120" s="19" t="s">
        <v>752</v>
      </c>
      <c r="LM120" s="19" t="s">
        <v>637</v>
      </c>
      <c r="LN120" s="19" t="s">
        <v>754</v>
      </c>
      <c r="LO120" s="19" t="s">
        <v>637</v>
      </c>
      <c r="LP120" s="19" t="s">
        <v>756</v>
      </c>
      <c r="LQ120" s="19" t="s">
        <v>637</v>
      </c>
      <c r="LR120" s="19" t="s">
        <v>611</v>
      </c>
      <c r="LS120" s="19" t="s">
        <v>611</v>
      </c>
      <c r="LT120" s="19" t="s">
        <v>611</v>
      </c>
      <c r="LU120" s="19" t="s">
        <v>611</v>
      </c>
      <c r="LV120" s="19" t="s">
        <v>611</v>
      </c>
      <c r="LW120" s="19" t="s">
        <v>760</v>
      </c>
      <c r="LX120" s="19" t="s">
        <v>611</v>
      </c>
      <c r="LY120" s="19" t="s">
        <v>611</v>
      </c>
      <c r="LZ120" s="19" t="s">
        <v>611</v>
      </c>
      <c r="MA120" s="19" t="s">
        <v>611</v>
      </c>
      <c r="MB120" s="19" t="s">
        <v>611</v>
      </c>
      <c r="MC120" s="19" t="s">
        <v>766</v>
      </c>
      <c r="MD120" s="19" t="s">
        <v>767</v>
      </c>
      <c r="ME120" s="19" t="s">
        <v>611</v>
      </c>
      <c r="MF120" s="19" t="s">
        <v>611</v>
      </c>
      <c r="MG120" s="19" t="s">
        <v>646</v>
      </c>
      <c r="MH120" s="19" t="s">
        <v>611</v>
      </c>
      <c r="MI120" s="19" t="s">
        <v>611</v>
      </c>
      <c r="MJ120" s="19" t="s">
        <v>637</v>
      </c>
      <c r="MK120" s="19" t="s">
        <v>771</v>
      </c>
      <c r="ML120" s="19" t="s">
        <v>772</v>
      </c>
      <c r="MM120" s="19" t="s">
        <v>611</v>
      </c>
      <c r="MN120" s="19" t="s">
        <v>611</v>
      </c>
      <c r="MO120" s="19" t="s">
        <v>611</v>
      </c>
      <c r="MP120" s="19" t="s">
        <v>610</v>
      </c>
      <c r="MQ120" s="19" t="s">
        <v>611</v>
      </c>
      <c r="MR120" s="19" t="s">
        <v>1386</v>
      </c>
      <c r="MS120" s="19" t="s">
        <v>882</v>
      </c>
      <c r="MT120" s="19" t="s">
        <v>648</v>
      </c>
      <c r="MU120" s="19" t="s">
        <v>883</v>
      </c>
      <c r="MV120" s="19" t="s">
        <v>611</v>
      </c>
      <c r="MW120" s="19" t="s">
        <v>611</v>
      </c>
      <c r="MX120" s="19" t="s">
        <v>611</v>
      </c>
      <c r="MY120" s="19" t="s">
        <v>611</v>
      </c>
      <c r="MZ120" s="19" t="s">
        <v>611</v>
      </c>
      <c r="NA120" s="19" t="s">
        <v>611</v>
      </c>
      <c r="NB120" s="19" t="s">
        <v>611</v>
      </c>
      <c r="NC120" s="19" t="s">
        <v>611</v>
      </c>
      <c r="ND120" s="19" t="s">
        <v>611</v>
      </c>
      <c r="NE120" s="19" t="s">
        <v>611</v>
      </c>
      <c r="NF120" s="19" t="s">
        <v>611</v>
      </c>
      <c r="NG120" s="19" t="s">
        <v>611</v>
      </c>
      <c r="NH120" s="19" t="s">
        <v>611</v>
      </c>
      <c r="NI120" s="19" t="s">
        <v>611</v>
      </c>
      <c r="NJ120" s="19" t="s">
        <v>611</v>
      </c>
      <c r="NK120" s="19" t="s">
        <v>611</v>
      </c>
      <c r="NL120" s="19" t="s">
        <v>649</v>
      </c>
      <c r="NM120" s="19" t="s">
        <v>611</v>
      </c>
      <c r="NN120" s="19" t="s">
        <v>611</v>
      </c>
      <c r="NO120" s="19" t="s">
        <v>637</v>
      </c>
      <c r="NP120" s="18">
        <f t="shared" si="54"/>
        <v>13901.75</v>
      </c>
      <c r="NQ120" s="18">
        <f t="shared" si="55"/>
        <v>0</v>
      </c>
      <c r="NR120" s="18">
        <f>SUM(OD120,QD120)</f>
        <v>592.54999999999995</v>
      </c>
      <c r="NS120" s="18">
        <f>SUM(OE120,QE120)</f>
        <v>0</v>
      </c>
      <c r="NT120" s="18">
        <f>SUM(OF120,QF120)</f>
        <v>13309.2</v>
      </c>
      <c r="NU120" s="18">
        <f>SUM(OG120,QG120)</f>
        <v>0</v>
      </c>
      <c r="NV120" s="17">
        <v>343807.25</v>
      </c>
      <c r="NW120" s="17">
        <v>13309.2</v>
      </c>
      <c r="OD120" s="18">
        <f t="shared" si="56"/>
        <v>592.54999999999995</v>
      </c>
      <c r="OE120" s="18">
        <f>SUM(OR120,OS120,OT120,OU120,OV120,OW120,OX120,OY120,OZ120,PA120,PB120,PC120,PD120,PE120)</f>
        <v>0</v>
      </c>
      <c r="OF120" s="18">
        <f>SUM(NW120,NX120,NY120,NZ120,OA120,OB120,OC120,OI120,PF120,PG120,PH120,PI120,PJ120,PK120,PM120)</f>
        <v>13309.2</v>
      </c>
      <c r="OG120" s="18">
        <f t="shared" si="57"/>
        <v>0</v>
      </c>
      <c r="OH120" s="19"/>
      <c r="OI120" s="18" t="s">
        <v>611</v>
      </c>
      <c r="OM120" s="17">
        <v>592.54999999999995</v>
      </c>
      <c r="OQ120" s="19" t="s">
        <v>611</v>
      </c>
      <c r="PE120" s="19" t="s">
        <v>611</v>
      </c>
      <c r="PL120" s="19" t="s">
        <v>611</v>
      </c>
      <c r="PM120" s="19" t="s">
        <v>611</v>
      </c>
      <c r="PX120" s="19" t="s">
        <v>611</v>
      </c>
      <c r="PY120" s="19" t="s">
        <v>611</v>
      </c>
      <c r="QD120" s="18">
        <f t="shared" si="58"/>
        <v>0</v>
      </c>
      <c r="QE120" s="18">
        <f t="shared" si="59"/>
        <v>0</v>
      </c>
      <c r="QF120" s="18">
        <f t="shared" si="60"/>
        <v>0</v>
      </c>
      <c r="QG120" s="18">
        <f t="shared" si="61"/>
        <v>0</v>
      </c>
      <c r="QI120" s="19" t="s">
        <v>611</v>
      </c>
      <c r="QJ120" s="19" t="s">
        <v>611</v>
      </c>
      <c r="QP120" s="19" t="s">
        <v>611</v>
      </c>
      <c r="QQ120" s="18" t="s">
        <v>611</v>
      </c>
      <c r="RN120" s="19" t="s">
        <v>611</v>
      </c>
      <c r="RO120" s="19" t="s">
        <v>611</v>
      </c>
      <c r="RP120" s="19" t="s">
        <v>611</v>
      </c>
      <c r="RU120" s="19" t="s">
        <v>611</v>
      </c>
      <c r="RV120" s="19" t="s">
        <v>611</v>
      </c>
      <c r="SE120" s="19" t="s">
        <v>611</v>
      </c>
      <c r="SF120" s="19" t="s">
        <v>611</v>
      </c>
      <c r="SS120" s="19" t="s">
        <v>611</v>
      </c>
      <c r="ST120" s="19" t="s">
        <v>611</v>
      </c>
      <c r="SU120" s="19" t="s">
        <v>3294</v>
      </c>
      <c r="SV120" s="19" t="s">
        <v>611</v>
      </c>
      <c r="SW120" s="19" t="s">
        <v>3295</v>
      </c>
      <c r="SX120" s="18">
        <f t="shared" si="62"/>
        <v>147676.46</v>
      </c>
      <c r="SY120" s="18">
        <f t="shared" si="63"/>
        <v>0</v>
      </c>
      <c r="SZ120" s="19" t="s">
        <v>611</v>
      </c>
      <c r="TA120" s="17">
        <v>86026.28</v>
      </c>
      <c r="TD120" s="17">
        <v>3750</v>
      </c>
      <c r="TH120" s="18">
        <f t="shared" si="64"/>
        <v>6923.9</v>
      </c>
      <c r="TI120" s="18">
        <f t="shared" si="65"/>
        <v>50976.28</v>
      </c>
      <c r="TJ120" s="18">
        <f t="shared" si="66"/>
        <v>89776.28</v>
      </c>
      <c r="TK120" s="18">
        <f t="shared" si="67"/>
        <v>0</v>
      </c>
      <c r="TL120" s="19" t="s">
        <v>611</v>
      </c>
      <c r="TM120" s="19" t="s">
        <v>611</v>
      </c>
      <c r="TQ120" s="17">
        <v>6923.9</v>
      </c>
      <c r="TT120" s="19" t="s">
        <v>611</v>
      </c>
      <c r="TU120" s="19" t="s">
        <v>611</v>
      </c>
      <c r="UG120" s="17">
        <v>50976.28</v>
      </c>
      <c r="UI120" s="19" t="s">
        <v>611</v>
      </c>
      <c r="UJ120" s="19" t="s">
        <v>611</v>
      </c>
      <c r="UQ120" s="19" t="s">
        <v>611</v>
      </c>
      <c r="UR120" s="19" t="s">
        <v>611</v>
      </c>
      <c r="VC120" s="19" t="s">
        <v>611</v>
      </c>
      <c r="VD120" s="19" t="s">
        <v>611</v>
      </c>
      <c r="VI120" s="18">
        <f t="shared" si="68"/>
        <v>0</v>
      </c>
      <c r="VJ120" s="18">
        <f t="shared" si="69"/>
        <v>0</v>
      </c>
      <c r="VK120" s="18">
        <f t="shared" si="70"/>
        <v>0</v>
      </c>
      <c r="VL120" s="18">
        <f t="shared" si="71"/>
        <v>0</v>
      </c>
      <c r="VN120" s="19" t="s">
        <v>611</v>
      </c>
      <c r="VO120" s="19" t="s">
        <v>611</v>
      </c>
      <c r="VU120" s="19" t="s">
        <v>611</v>
      </c>
      <c r="VV120" s="19" t="s">
        <v>611</v>
      </c>
      <c r="WS120" s="19" t="s">
        <v>611</v>
      </c>
      <c r="WT120" s="19" t="s">
        <v>611</v>
      </c>
      <c r="WU120" s="19" t="s">
        <v>611</v>
      </c>
      <c r="WZ120" s="19" t="s">
        <v>611</v>
      </c>
      <c r="XA120" s="19" t="s">
        <v>611</v>
      </c>
      <c r="XJ120" s="19" t="s">
        <v>611</v>
      </c>
      <c r="XK120" s="19" t="s">
        <v>611</v>
      </c>
      <c r="XX120" s="19" t="s">
        <v>611</v>
      </c>
      <c r="XY120" s="19" t="s">
        <v>611</v>
      </c>
      <c r="XZ120" s="19" t="s">
        <v>3296</v>
      </c>
      <c r="YA120" s="17">
        <v>982000</v>
      </c>
      <c r="YB120" s="19" t="s">
        <v>3297</v>
      </c>
      <c r="YC120" s="19" t="s">
        <v>3298</v>
      </c>
      <c r="YD120" s="19" t="s">
        <v>610</v>
      </c>
    </row>
    <row r="121" spans="1:654" ht="15" customHeight="1">
      <c r="A121" s="17">
        <v>2024</v>
      </c>
      <c r="B121" s="17">
        <v>5907014</v>
      </c>
      <c r="C121" s="19" t="s">
        <v>3299</v>
      </c>
      <c r="D121" s="17">
        <v>0.1</v>
      </c>
      <c r="E121" s="19" t="s">
        <v>615</v>
      </c>
      <c r="F121" s="19" t="s">
        <v>890</v>
      </c>
      <c r="G121" s="22">
        <v>45383</v>
      </c>
      <c r="H121" s="19" t="s">
        <v>611</v>
      </c>
      <c r="I121" s="22"/>
      <c r="J121" s="19" t="s">
        <v>611</v>
      </c>
      <c r="K121" s="22"/>
      <c r="L121" s="19" t="s">
        <v>611</v>
      </c>
      <c r="M121" s="22"/>
      <c r="N121" s="19" t="s">
        <v>611</v>
      </c>
      <c r="O121" s="22"/>
      <c r="P121" s="19" t="s">
        <v>611</v>
      </c>
      <c r="Q121" s="22"/>
      <c r="R121" s="19" t="s">
        <v>611</v>
      </c>
      <c r="S121" s="22"/>
      <c r="T121" s="22" t="s">
        <v>890</v>
      </c>
      <c r="U121" s="19" t="s">
        <v>611</v>
      </c>
      <c r="V121" s="19" t="s">
        <v>3300</v>
      </c>
      <c r="W121" s="19" t="s">
        <v>611</v>
      </c>
      <c r="X121" s="19" t="s">
        <v>611</v>
      </c>
      <c r="Y121" s="19" t="s">
        <v>611</v>
      </c>
      <c r="Z121" s="19" t="s">
        <v>615</v>
      </c>
      <c r="AA121" s="19" t="s">
        <v>890</v>
      </c>
      <c r="AB121" s="22">
        <v>45383</v>
      </c>
      <c r="AC121" s="19" t="s">
        <v>611</v>
      </c>
      <c r="AD121" s="22"/>
      <c r="AE121" s="19" t="s">
        <v>611</v>
      </c>
      <c r="AF121" s="22"/>
      <c r="AG121" s="19" t="s">
        <v>611</v>
      </c>
      <c r="AH121" s="22"/>
      <c r="AI121" s="19" t="s">
        <v>611</v>
      </c>
      <c r="AJ121" s="22"/>
      <c r="AK121" s="19" t="s">
        <v>611</v>
      </c>
      <c r="AL121" s="22"/>
      <c r="AM121" s="19" t="s">
        <v>611</v>
      </c>
      <c r="AN121" s="22"/>
      <c r="AO121" s="18" t="s">
        <v>890</v>
      </c>
      <c r="AP121" s="19" t="s">
        <v>611</v>
      </c>
      <c r="AQ121" s="19" t="s">
        <v>3301</v>
      </c>
      <c r="AR121" s="19" t="s">
        <v>611</v>
      </c>
      <c r="AS121" s="19" t="s">
        <v>611</v>
      </c>
      <c r="AT121" s="19" t="s">
        <v>611</v>
      </c>
      <c r="AU121" s="18" t="s">
        <v>615</v>
      </c>
      <c r="AV121" s="19" t="s">
        <v>617</v>
      </c>
      <c r="AW121" s="19" t="s">
        <v>618</v>
      </c>
      <c r="AX121" s="19" t="s">
        <v>611</v>
      </c>
      <c r="AY121" s="19" t="s">
        <v>611</v>
      </c>
      <c r="AZ121" s="19" t="s">
        <v>619</v>
      </c>
      <c r="BA121" s="19" t="s">
        <v>611</v>
      </c>
      <c r="BB121" s="19" t="s">
        <v>611</v>
      </c>
      <c r="BC121" s="19" t="s">
        <v>610</v>
      </c>
      <c r="BD121" s="19" t="s">
        <v>611</v>
      </c>
      <c r="BI121" s="19" t="s">
        <v>611</v>
      </c>
      <c r="BL121" s="19" t="s">
        <v>611</v>
      </c>
      <c r="BM121" s="19" t="s">
        <v>827</v>
      </c>
      <c r="BN121" s="19" t="s">
        <v>611</v>
      </c>
      <c r="BO121" s="19" t="s">
        <v>611</v>
      </c>
      <c r="BP121" s="19" t="s">
        <v>611</v>
      </c>
      <c r="BQ121" s="19" t="s">
        <v>611</v>
      </c>
      <c r="BR121" s="19" t="s">
        <v>611</v>
      </c>
      <c r="BS121" s="19" t="s">
        <v>611</v>
      </c>
      <c r="BT121" s="19" t="s">
        <v>610</v>
      </c>
      <c r="BY121" s="19" t="s">
        <v>611</v>
      </c>
      <c r="BZ121" s="19" t="s">
        <v>611</v>
      </c>
      <c r="CA121" s="19" t="s">
        <v>611</v>
      </c>
      <c r="CB121" s="19" t="s">
        <v>611</v>
      </c>
      <c r="CC121" s="19" t="s">
        <v>611</v>
      </c>
      <c r="CD121" s="19" t="s">
        <v>611</v>
      </c>
      <c r="CE121" s="19" t="s">
        <v>611</v>
      </c>
      <c r="CF121" s="19" t="s">
        <v>611</v>
      </c>
      <c r="CG121" s="19" t="s">
        <v>611</v>
      </c>
      <c r="CH121" s="19" t="s">
        <v>611</v>
      </c>
      <c r="CI121" s="19" t="s">
        <v>611</v>
      </c>
      <c r="CJ121" s="19" t="s">
        <v>611</v>
      </c>
      <c r="CK121" s="19" t="s">
        <v>611</v>
      </c>
      <c r="CL121" s="19" t="s">
        <v>611</v>
      </c>
      <c r="CM121" s="19" t="s">
        <v>611</v>
      </c>
      <c r="CN121" s="19" t="s">
        <v>611</v>
      </c>
      <c r="CO121" s="19" t="s">
        <v>611</v>
      </c>
      <c r="CP121" s="19" t="s">
        <v>611</v>
      </c>
      <c r="CQ121" s="19" t="s">
        <v>622</v>
      </c>
      <c r="CR121" s="19" t="s">
        <v>868</v>
      </c>
      <c r="CS121" s="19" t="s">
        <v>1741</v>
      </c>
      <c r="CT121" s="19" t="s">
        <v>615</v>
      </c>
      <c r="CU121" s="19" t="s">
        <v>1741</v>
      </c>
      <c r="CV121" s="17">
        <v>20300.87</v>
      </c>
      <c r="CW121" s="17">
        <v>16844.03</v>
      </c>
      <c r="CX121" s="17">
        <v>4014</v>
      </c>
      <c r="CY121" s="19" t="s">
        <v>611</v>
      </c>
      <c r="CZ121" s="19" t="s">
        <v>611</v>
      </c>
      <c r="DA121" s="19" t="s">
        <v>611</v>
      </c>
      <c r="DB121" s="19" t="s">
        <v>611</v>
      </c>
      <c r="DC121" s="19" t="s">
        <v>611</v>
      </c>
      <c r="DD121" s="19" t="s">
        <v>611</v>
      </c>
      <c r="DE121" s="19" t="s">
        <v>829</v>
      </c>
      <c r="DF121" s="19" t="s">
        <v>3302</v>
      </c>
      <c r="DG121" s="19" t="s">
        <v>611</v>
      </c>
      <c r="DK121" s="19" t="s">
        <v>611</v>
      </c>
      <c r="DL121" s="17">
        <v>30</v>
      </c>
      <c r="DM121" s="17">
        <v>2022</v>
      </c>
      <c r="DN121" s="17">
        <v>42</v>
      </c>
      <c r="DO121" s="17">
        <v>2022</v>
      </c>
      <c r="DP121" s="17">
        <v>100</v>
      </c>
      <c r="DQ121" s="17">
        <v>2022</v>
      </c>
      <c r="DR121" s="19" t="s">
        <v>611</v>
      </c>
      <c r="DS121" s="19" t="s">
        <v>615</v>
      </c>
      <c r="DT121" s="18" t="s">
        <v>610</v>
      </c>
      <c r="DU121" s="18" t="s">
        <v>610</v>
      </c>
      <c r="DV121" s="18" t="s">
        <v>615</v>
      </c>
      <c r="DW121" s="19" t="s">
        <v>611</v>
      </c>
      <c r="DX121" s="19" t="s">
        <v>611</v>
      </c>
      <c r="DY121" s="19" t="s">
        <v>611</v>
      </c>
      <c r="DZ121" s="19" t="s">
        <v>790</v>
      </c>
      <c r="EA121" s="19" t="s">
        <v>791</v>
      </c>
      <c r="EB121" s="19" t="s">
        <v>611</v>
      </c>
      <c r="EC121" s="19" t="s">
        <v>667</v>
      </c>
      <c r="ED121" s="19" t="s">
        <v>611</v>
      </c>
      <c r="EE121" s="19" t="s">
        <v>611</v>
      </c>
      <c r="EF121" s="19" t="s">
        <v>611</v>
      </c>
      <c r="EG121" s="19" t="s">
        <v>611</v>
      </c>
      <c r="EH121" s="19" t="s">
        <v>625</v>
      </c>
      <c r="EI121" s="19" t="s">
        <v>611</v>
      </c>
      <c r="EJ121" s="19" t="s">
        <v>611</v>
      </c>
      <c r="EK121" s="19" t="s">
        <v>611</v>
      </c>
      <c r="EL121" s="19" t="s">
        <v>611</v>
      </c>
      <c r="EM121" s="19" t="s">
        <v>611</v>
      </c>
      <c r="EN121" s="19" t="s">
        <v>626</v>
      </c>
      <c r="EO121" s="19" t="s">
        <v>611</v>
      </c>
      <c r="EP121" s="19" t="s">
        <v>611</v>
      </c>
      <c r="EQ121" s="19" t="s">
        <v>611</v>
      </c>
      <c r="ER121" s="19" t="s">
        <v>611</v>
      </c>
      <c r="ES121" s="19" t="s">
        <v>611</v>
      </c>
      <c r="ET121" s="19" t="s">
        <v>611</v>
      </c>
      <c r="EU121" s="19" t="s">
        <v>611</v>
      </c>
      <c r="EV121" s="19" t="s">
        <v>611</v>
      </c>
      <c r="EW121" s="19" t="s">
        <v>611</v>
      </c>
      <c r="EX121" s="19" t="s">
        <v>611</v>
      </c>
      <c r="EY121" s="19" t="s">
        <v>611</v>
      </c>
      <c r="EZ121" s="19" t="s">
        <v>611</v>
      </c>
      <c r="FA121" s="19" t="s">
        <v>611</v>
      </c>
      <c r="FB121" s="19" t="s">
        <v>611</v>
      </c>
      <c r="FC121" s="19" t="s">
        <v>611</v>
      </c>
      <c r="FD121" s="19" t="s">
        <v>611</v>
      </c>
      <c r="FE121" s="19" t="s">
        <v>611</v>
      </c>
      <c r="FF121" s="19" t="s">
        <v>611</v>
      </c>
      <c r="FG121" s="19" t="s">
        <v>611</v>
      </c>
      <c r="FH121" s="19" t="s">
        <v>611</v>
      </c>
      <c r="FI121" s="19" t="s">
        <v>611</v>
      </c>
      <c r="FJ121" s="19" t="s">
        <v>3303</v>
      </c>
      <c r="FK121" s="18" t="s">
        <v>628</v>
      </c>
      <c r="FL121" s="18"/>
      <c r="FM121" s="19" t="s">
        <v>625</v>
      </c>
      <c r="FN121" s="19" t="s">
        <v>611</v>
      </c>
      <c r="FO121" s="19" t="s">
        <v>611</v>
      </c>
      <c r="FP121" s="19" t="s">
        <v>611</v>
      </c>
      <c r="FQ121" s="19" t="s">
        <v>611</v>
      </c>
      <c r="FR121" s="19" t="s">
        <v>611</v>
      </c>
      <c r="FS121" s="19" t="s">
        <v>611</v>
      </c>
      <c r="FT121" s="19" t="s">
        <v>611</v>
      </c>
      <c r="FU121" s="19" t="s">
        <v>629</v>
      </c>
      <c r="FV121" s="19" t="s">
        <v>611</v>
      </c>
      <c r="FW121" s="19" t="s">
        <v>611</v>
      </c>
      <c r="FX121" s="19" t="s">
        <v>611</v>
      </c>
      <c r="FY121" s="19" t="s">
        <v>611</v>
      </c>
      <c r="FZ121" s="19" t="s">
        <v>611</v>
      </c>
      <c r="GA121" s="19" t="s">
        <v>611</v>
      </c>
      <c r="GB121" s="19" t="s">
        <v>611</v>
      </c>
      <c r="GC121" s="19" t="s">
        <v>611</v>
      </c>
      <c r="GD121" s="19" t="s">
        <v>611</v>
      </c>
      <c r="GE121" s="19" t="s">
        <v>611</v>
      </c>
      <c r="GF121" s="19" t="s">
        <v>611</v>
      </c>
      <c r="GG121" s="19" t="s">
        <v>611</v>
      </c>
      <c r="GH121" s="19" t="s">
        <v>611</v>
      </c>
      <c r="GI121" s="19" t="s">
        <v>611</v>
      </c>
      <c r="GJ121" s="19" t="s">
        <v>611</v>
      </c>
      <c r="GK121" s="19" t="s">
        <v>611</v>
      </c>
      <c r="GL121" s="19" t="s">
        <v>611</v>
      </c>
      <c r="GM121" s="19" t="s">
        <v>611</v>
      </c>
      <c r="GN121" s="19" t="s">
        <v>611</v>
      </c>
      <c r="GO121" s="19" t="s">
        <v>611</v>
      </c>
      <c r="GP121" s="19" t="s">
        <v>611</v>
      </c>
      <c r="GQ121" s="19" t="s">
        <v>611</v>
      </c>
      <c r="GR121" s="19" t="s">
        <v>611</v>
      </c>
      <c r="GS121" s="19" t="s">
        <v>611</v>
      </c>
      <c r="GT121" s="19" t="s">
        <v>611</v>
      </c>
      <c r="GU121" s="19" t="s">
        <v>611</v>
      </c>
      <c r="GV121" s="19" t="s">
        <v>611</v>
      </c>
      <c r="GW121" s="19" t="s">
        <v>611</v>
      </c>
      <c r="GX121" s="19" t="s">
        <v>611</v>
      </c>
      <c r="GY121" s="19" t="s">
        <v>611</v>
      </c>
      <c r="GZ121" s="19" t="s">
        <v>611</v>
      </c>
      <c r="HA121" s="19" t="s">
        <v>3304</v>
      </c>
      <c r="HB121" s="18" t="s">
        <v>629</v>
      </c>
      <c r="HC121" s="18"/>
      <c r="HD121" s="19" t="s">
        <v>611</v>
      </c>
      <c r="HE121" s="19" t="s">
        <v>611</v>
      </c>
      <c r="HF121" s="19" t="s">
        <v>634</v>
      </c>
      <c r="HG121" s="19" t="s">
        <v>611</v>
      </c>
      <c r="HH121" s="19" t="s">
        <v>611</v>
      </c>
      <c r="HI121" s="19" t="s">
        <v>611</v>
      </c>
      <c r="HJ121" s="19" t="s">
        <v>611</v>
      </c>
      <c r="HK121" s="19" t="s">
        <v>611</v>
      </c>
      <c r="HL121" s="19" t="s">
        <v>611</v>
      </c>
      <c r="HM121" s="19" t="s">
        <v>611</v>
      </c>
      <c r="HN121" s="19" t="s">
        <v>611</v>
      </c>
      <c r="HO121" s="19" t="s">
        <v>611</v>
      </c>
      <c r="HP121" s="19" t="s">
        <v>611</v>
      </c>
      <c r="HQ121" s="19" t="s">
        <v>611</v>
      </c>
      <c r="HR121" s="19" t="s">
        <v>611</v>
      </c>
      <c r="HS121" s="19" t="s">
        <v>611</v>
      </c>
      <c r="HT121" s="19" t="s">
        <v>611</v>
      </c>
      <c r="HU121" s="19" t="s">
        <v>611</v>
      </c>
      <c r="HV121" s="19" t="s">
        <v>611</v>
      </c>
      <c r="HW121" s="19" t="s">
        <v>611</v>
      </c>
      <c r="HX121" s="19" t="s">
        <v>611</v>
      </c>
      <c r="HY121" s="19" t="s">
        <v>611</v>
      </c>
      <c r="HZ121" s="19" t="s">
        <v>611</v>
      </c>
      <c r="IA121" s="19" t="s">
        <v>611</v>
      </c>
      <c r="IB121" s="18" t="s">
        <v>635</v>
      </c>
      <c r="IC121" s="18" t="s">
        <v>634</v>
      </c>
      <c r="ID121" s="19" t="s">
        <v>636</v>
      </c>
      <c r="IE121" s="19" t="s">
        <v>625</v>
      </c>
      <c r="IF121" s="19" t="s">
        <v>611</v>
      </c>
      <c r="IG121" s="19" t="s">
        <v>611</v>
      </c>
      <c r="IH121" s="18" t="s">
        <v>1142</v>
      </c>
      <c r="II121" s="19" t="s">
        <v>611</v>
      </c>
      <c r="IJ121" s="19" t="s">
        <v>1142</v>
      </c>
      <c r="IK121" s="19" t="s">
        <v>713</v>
      </c>
      <c r="IL121" s="19" t="s">
        <v>611</v>
      </c>
      <c r="IM121" s="19" t="s">
        <v>715</v>
      </c>
      <c r="IN121" s="19" t="s">
        <v>611</v>
      </c>
      <c r="IO121" s="19" t="s">
        <v>611</v>
      </c>
      <c r="IP121" s="19" t="s">
        <v>611</v>
      </c>
      <c r="IQ121" s="19" t="s">
        <v>611</v>
      </c>
      <c r="IR121" s="19" t="s">
        <v>719</v>
      </c>
      <c r="IS121" s="19" t="s">
        <v>611</v>
      </c>
      <c r="IT121" s="19" t="s">
        <v>611</v>
      </c>
      <c r="IU121" s="19" t="s">
        <v>611</v>
      </c>
      <c r="IV121" s="19" t="s">
        <v>611</v>
      </c>
      <c r="IW121" s="19" t="s">
        <v>611</v>
      </c>
      <c r="IX121" s="19" t="s">
        <v>611</v>
      </c>
      <c r="IY121" s="19" t="s">
        <v>611</v>
      </c>
      <c r="IZ121" s="19" t="s">
        <v>611</v>
      </c>
      <c r="JA121" s="19" t="s">
        <v>611</v>
      </c>
      <c r="JB121" s="19" t="s">
        <v>611</v>
      </c>
      <c r="JC121" s="19" t="s">
        <v>611</v>
      </c>
      <c r="JD121" s="19" t="s">
        <v>611</v>
      </c>
      <c r="JE121" s="19" t="s">
        <v>611</v>
      </c>
      <c r="JF121" s="19" t="s">
        <v>611</v>
      </c>
      <c r="JG121" s="19" t="s">
        <v>611</v>
      </c>
      <c r="JH121" s="19" t="s">
        <v>611</v>
      </c>
      <c r="JI121" s="19" t="s">
        <v>3305</v>
      </c>
      <c r="JJ121" s="18" t="s">
        <v>3306</v>
      </c>
      <c r="JK121" s="18"/>
      <c r="JL121" s="19" t="s">
        <v>611</v>
      </c>
      <c r="JN121" s="19" t="s">
        <v>611</v>
      </c>
      <c r="JP121" s="19" t="s">
        <v>611</v>
      </c>
      <c r="JR121" s="19" t="s">
        <v>611</v>
      </c>
      <c r="JT121" s="19" t="s">
        <v>634</v>
      </c>
      <c r="JU121" s="19" t="s">
        <v>611</v>
      </c>
      <c r="JW121" s="19" t="s">
        <v>611</v>
      </c>
      <c r="JY121" s="19" t="s">
        <v>611</v>
      </c>
      <c r="KA121" s="19" t="s">
        <v>611</v>
      </c>
      <c r="KC121" s="19" t="s">
        <v>634</v>
      </c>
      <c r="KD121" s="19" t="s">
        <v>611</v>
      </c>
      <c r="KF121" s="19" t="s">
        <v>611</v>
      </c>
      <c r="KH121" s="19" t="s">
        <v>610</v>
      </c>
      <c r="KI121" s="19" t="s">
        <v>611</v>
      </c>
      <c r="KJ121" s="19" t="s">
        <v>733</v>
      </c>
      <c r="KK121" s="19" t="s">
        <v>611</v>
      </c>
      <c r="KL121" s="19" t="s">
        <v>611</v>
      </c>
      <c r="KM121" s="19" t="s">
        <v>611</v>
      </c>
      <c r="KN121" s="19" t="s">
        <v>611</v>
      </c>
      <c r="KO121" s="19" t="s">
        <v>641</v>
      </c>
      <c r="KP121" s="19" t="s">
        <v>611</v>
      </c>
      <c r="KQ121" s="19" t="s">
        <v>611</v>
      </c>
      <c r="KR121" s="19" t="s">
        <v>642</v>
      </c>
      <c r="KS121" s="19" t="s">
        <v>3307</v>
      </c>
      <c r="KT121" s="19" t="s">
        <v>737</v>
      </c>
      <c r="KU121" s="19" t="s">
        <v>3308</v>
      </c>
      <c r="KV121" s="19" t="s">
        <v>611</v>
      </c>
      <c r="KW121" s="19" t="s">
        <v>611</v>
      </c>
      <c r="KX121" s="19" t="s">
        <v>611</v>
      </c>
      <c r="KY121" s="19" t="s">
        <v>611</v>
      </c>
      <c r="KZ121" s="19" t="s">
        <v>742</v>
      </c>
      <c r="LA121" s="19" t="s">
        <v>3309</v>
      </c>
      <c r="LB121" s="19" t="s">
        <v>611</v>
      </c>
      <c r="LC121" s="19" t="s">
        <v>611</v>
      </c>
      <c r="LD121" s="19" t="s">
        <v>611</v>
      </c>
      <c r="LE121" s="19" t="s">
        <v>611</v>
      </c>
      <c r="LF121" s="19" t="s">
        <v>611</v>
      </c>
      <c r="LG121" s="19" t="s">
        <v>611</v>
      </c>
      <c r="LH121" s="19" t="s">
        <v>611</v>
      </c>
      <c r="LI121" s="19" t="s">
        <v>611</v>
      </c>
      <c r="LJ121" s="19" t="s">
        <v>611</v>
      </c>
      <c r="LK121" s="19" t="s">
        <v>611</v>
      </c>
      <c r="LL121" s="19" t="s">
        <v>611</v>
      </c>
      <c r="LM121" s="19" t="s">
        <v>611</v>
      </c>
      <c r="LN121" s="19" t="s">
        <v>611</v>
      </c>
      <c r="LO121" s="19" t="s">
        <v>611</v>
      </c>
      <c r="LP121" s="19" t="s">
        <v>611</v>
      </c>
      <c r="LQ121" s="19" t="s">
        <v>611</v>
      </c>
      <c r="LR121" s="19" t="s">
        <v>611</v>
      </c>
      <c r="LS121" s="19" t="s">
        <v>611</v>
      </c>
      <c r="LT121" s="19" t="s">
        <v>611</v>
      </c>
      <c r="LU121" s="19" t="s">
        <v>611</v>
      </c>
      <c r="LV121" s="19" t="s">
        <v>759</v>
      </c>
      <c r="LW121" s="19" t="s">
        <v>611</v>
      </c>
      <c r="LX121" s="19" t="s">
        <v>611</v>
      </c>
      <c r="LY121" s="19" t="s">
        <v>762</v>
      </c>
      <c r="LZ121" s="19" t="s">
        <v>611</v>
      </c>
      <c r="MA121" s="19" t="s">
        <v>611</v>
      </c>
      <c r="MB121" s="19" t="s">
        <v>611</v>
      </c>
      <c r="MC121" s="19" t="s">
        <v>611</v>
      </c>
      <c r="MD121" s="19" t="s">
        <v>767</v>
      </c>
      <c r="ME121" s="19" t="s">
        <v>611</v>
      </c>
      <c r="MF121" s="19" t="s">
        <v>769</v>
      </c>
      <c r="MG121" s="19" t="s">
        <v>646</v>
      </c>
      <c r="MH121" s="19" t="s">
        <v>611</v>
      </c>
      <c r="MI121" s="19" t="s">
        <v>611</v>
      </c>
      <c r="MJ121" s="19" t="s">
        <v>611</v>
      </c>
      <c r="MK121" s="19" t="s">
        <v>771</v>
      </c>
      <c r="ML121" s="19" t="s">
        <v>611</v>
      </c>
      <c r="MM121" s="19" t="s">
        <v>611</v>
      </c>
      <c r="MN121" s="19" t="s">
        <v>611</v>
      </c>
      <c r="MO121" s="19" t="s">
        <v>611</v>
      </c>
      <c r="MP121" s="19" t="s">
        <v>610</v>
      </c>
      <c r="MQ121" s="19" t="s">
        <v>611</v>
      </c>
      <c r="MR121" s="19" t="s">
        <v>611</v>
      </c>
      <c r="MS121" s="19" t="s">
        <v>882</v>
      </c>
      <c r="MT121" s="19" t="s">
        <v>648</v>
      </c>
      <c r="MU121" s="19" t="s">
        <v>883</v>
      </c>
      <c r="MV121" s="19" t="s">
        <v>611</v>
      </c>
      <c r="MW121" s="19" t="s">
        <v>611</v>
      </c>
      <c r="MX121" s="19" t="s">
        <v>611</v>
      </c>
      <c r="MY121" s="19" t="s">
        <v>611</v>
      </c>
      <c r="MZ121" s="19" t="s">
        <v>611</v>
      </c>
      <c r="NA121" s="19" t="s">
        <v>611</v>
      </c>
      <c r="NB121" s="19" t="s">
        <v>611</v>
      </c>
      <c r="NC121" s="19" t="s">
        <v>611</v>
      </c>
      <c r="ND121" s="19" t="s">
        <v>611</v>
      </c>
      <c r="NE121" s="19" t="s">
        <v>611</v>
      </c>
      <c r="NF121" s="19" t="s">
        <v>611</v>
      </c>
      <c r="NG121" s="19" t="s">
        <v>611</v>
      </c>
      <c r="NH121" s="19" t="s">
        <v>611</v>
      </c>
      <c r="NI121" s="19" t="s">
        <v>611</v>
      </c>
      <c r="NJ121" s="19" t="s">
        <v>611</v>
      </c>
      <c r="NK121" s="19" t="s">
        <v>611</v>
      </c>
      <c r="NL121" s="19" t="s">
        <v>649</v>
      </c>
      <c r="NM121" s="19" t="s">
        <v>611</v>
      </c>
      <c r="NN121" s="19" t="s">
        <v>611</v>
      </c>
      <c r="NO121" s="19" t="s">
        <v>611</v>
      </c>
      <c r="NP121" s="18">
        <f t="shared" si="54"/>
        <v>0</v>
      </c>
      <c r="NQ121" s="18">
        <f t="shared" si="55"/>
        <v>0</v>
      </c>
      <c r="NR121" s="18">
        <f>SUM(OD121,QD121)</f>
        <v>0</v>
      </c>
      <c r="NS121" s="18">
        <f>SUM(OE121,QE121)</f>
        <v>0</v>
      </c>
      <c r="NT121" s="18">
        <f>SUM(OF121,QF121)</f>
        <v>0</v>
      </c>
      <c r="NU121" s="18">
        <f>SUM(OG121,QG121)</f>
        <v>0</v>
      </c>
      <c r="NV121" s="17">
        <v>228786</v>
      </c>
      <c r="OD121" s="18">
        <f t="shared" si="56"/>
        <v>0</v>
      </c>
      <c r="OE121" s="18">
        <f>SUM(OR121,OS121,OT121,OU121,OV121,OW121,OX121,OY121,OZ121,PA121,PB121,PC121,PD121,PE121)</f>
        <v>0</v>
      </c>
      <c r="OF121" s="18">
        <f>SUM(NW121,NX121,NY121,NZ121,OA121,OB121,OC121,OI121,PF121,PG121,PH121,PI121,PJ121,PK121,PM121)</f>
        <v>0</v>
      </c>
      <c r="OG121" s="18">
        <f t="shared" si="57"/>
        <v>0</v>
      </c>
      <c r="OH121" s="19"/>
      <c r="OI121" s="18" t="s">
        <v>611</v>
      </c>
      <c r="OQ121" s="19" t="s">
        <v>611</v>
      </c>
      <c r="PE121" s="19" t="s">
        <v>611</v>
      </c>
      <c r="PL121" s="19" t="s">
        <v>611</v>
      </c>
      <c r="PM121" s="19" t="s">
        <v>611</v>
      </c>
      <c r="PX121" s="19" t="s">
        <v>611</v>
      </c>
      <c r="PY121" s="19" t="s">
        <v>611</v>
      </c>
      <c r="QD121" s="18">
        <f t="shared" si="58"/>
        <v>0</v>
      </c>
      <c r="QE121" s="18">
        <f t="shared" si="59"/>
        <v>0</v>
      </c>
      <c r="QF121" s="18">
        <f t="shared" si="60"/>
        <v>0</v>
      </c>
      <c r="QG121" s="18">
        <f t="shared" si="61"/>
        <v>0</v>
      </c>
      <c r="QI121" s="19" t="s">
        <v>611</v>
      </c>
      <c r="QJ121" s="19" t="s">
        <v>611</v>
      </c>
      <c r="QP121" s="19" t="s">
        <v>611</v>
      </c>
      <c r="QQ121" s="18" t="s">
        <v>611</v>
      </c>
      <c r="RN121" s="19" t="s">
        <v>611</v>
      </c>
      <c r="RO121" s="19" t="s">
        <v>611</v>
      </c>
      <c r="RP121" s="19" t="s">
        <v>611</v>
      </c>
      <c r="RU121" s="19" t="s">
        <v>611</v>
      </c>
      <c r="RV121" s="19" t="s">
        <v>611</v>
      </c>
      <c r="SE121" s="19" t="s">
        <v>611</v>
      </c>
      <c r="SF121" s="19" t="s">
        <v>611</v>
      </c>
      <c r="SS121" s="19" t="s">
        <v>611</v>
      </c>
      <c r="ST121" s="19" t="s">
        <v>611</v>
      </c>
      <c r="SU121" s="19" t="s">
        <v>611</v>
      </c>
      <c r="SV121" s="19" t="s">
        <v>839</v>
      </c>
      <c r="SW121" s="19" t="s">
        <v>636</v>
      </c>
      <c r="SX121" s="18">
        <f t="shared" si="62"/>
        <v>141164</v>
      </c>
      <c r="SY121" s="18">
        <f t="shared" si="63"/>
        <v>0</v>
      </c>
      <c r="SZ121" s="19" t="s">
        <v>611</v>
      </c>
      <c r="TH121" s="18">
        <f t="shared" si="64"/>
        <v>141164</v>
      </c>
      <c r="TI121" s="18">
        <f t="shared" si="65"/>
        <v>0</v>
      </c>
      <c r="TJ121" s="18">
        <f t="shared" si="66"/>
        <v>0</v>
      </c>
      <c r="TK121" s="18">
        <f t="shared" si="67"/>
        <v>0</v>
      </c>
      <c r="TL121" s="19" t="s">
        <v>611</v>
      </c>
      <c r="TM121" s="19" t="s">
        <v>611</v>
      </c>
      <c r="TQ121" s="17">
        <v>141164</v>
      </c>
      <c r="TT121" s="19" t="s">
        <v>611</v>
      </c>
      <c r="TU121" s="19" t="s">
        <v>611</v>
      </c>
      <c r="UI121" s="19" t="s">
        <v>611</v>
      </c>
      <c r="UJ121" s="19" t="s">
        <v>611</v>
      </c>
      <c r="UQ121" s="19" t="s">
        <v>611</v>
      </c>
      <c r="UR121" s="19" t="s">
        <v>611</v>
      </c>
      <c r="VC121" s="19" t="s">
        <v>611</v>
      </c>
      <c r="VD121" s="19" t="s">
        <v>611</v>
      </c>
      <c r="VI121" s="18">
        <f t="shared" si="68"/>
        <v>0</v>
      </c>
      <c r="VJ121" s="18">
        <f t="shared" si="69"/>
        <v>0</v>
      </c>
      <c r="VK121" s="18">
        <f t="shared" si="70"/>
        <v>0</v>
      </c>
      <c r="VL121" s="18">
        <f t="shared" si="71"/>
        <v>0</v>
      </c>
      <c r="VN121" s="19" t="s">
        <v>611</v>
      </c>
      <c r="VO121" s="19" t="s">
        <v>611</v>
      </c>
      <c r="VU121" s="19" t="s">
        <v>611</v>
      </c>
      <c r="VV121" s="19" t="s">
        <v>611</v>
      </c>
      <c r="WS121" s="19" t="s">
        <v>611</v>
      </c>
      <c r="WT121" s="19" t="s">
        <v>611</v>
      </c>
      <c r="WU121" s="19" t="s">
        <v>611</v>
      </c>
      <c r="WZ121" s="19" t="s">
        <v>611</v>
      </c>
      <c r="XA121" s="19" t="s">
        <v>611</v>
      </c>
      <c r="XJ121" s="19" t="s">
        <v>611</v>
      </c>
      <c r="XK121" s="19" t="s">
        <v>611</v>
      </c>
      <c r="XX121" s="19" t="s">
        <v>611</v>
      </c>
      <c r="XY121" s="19" t="s">
        <v>611</v>
      </c>
      <c r="XZ121" s="19" t="s">
        <v>3310</v>
      </c>
      <c r="YA121" s="17">
        <v>0</v>
      </c>
      <c r="YB121" s="19" t="s">
        <v>636</v>
      </c>
      <c r="YC121" s="19" t="s">
        <v>3311</v>
      </c>
      <c r="YD121" s="19" t="s">
        <v>610</v>
      </c>
    </row>
    <row r="122" spans="1:654" ht="15" customHeight="1">
      <c r="A122" s="17">
        <v>2024</v>
      </c>
      <c r="B122" s="17">
        <v>5907005</v>
      </c>
      <c r="C122" s="19" t="s">
        <v>3312</v>
      </c>
      <c r="D122" s="17">
        <v>0</v>
      </c>
      <c r="E122" s="19" t="s">
        <v>610</v>
      </c>
      <c r="F122" s="19" t="s">
        <v>611</v>
      </c>
      <c r="G122" s="22"/>
      <c r="H122" s="19" t="s">
        <v>611</v>
      </c>
      <c r="I122" s="22"/>
      <c r="J122" s="19" t="s">
        <v>611</v>
      </c>
      <c r="K122" s="22"/>
      <c r="L122" s="19" t="s">
        <v>611</v>
      </c>
      <c r="M122" s="22"/>
      <c r="N122" s="19" t="s">
        <v>611</v>
      </c>
      <c r="O122" s="22"/>
      <c r="P122" s="19" t="s">
        <v>611</v>
      </c>
      <c r="Q122" s="22"/>
      <c r="R122" s="19" t="s">
        <v>611</v>
      </c>
      <c r="S122" s="22"/>
      <c r="T122" s="22" t="s">
        <v>612</v>
      </c>
      <c r="U122" s="19" t="s">
        <v>611</v>
      </c>
      <c r="V122" s="19" t="s">
        <v>611</v>
      </c>
      <c r="W122" s="19" t="s">
        <v>611</v>
      </c>
      <c r="X122" s="19" t="s">
        <v>611</v>
      </c>
      <c r="Y122" s="19" t="s">
        <v>614</v>
      </c>
      <c r="Z122" s="19" t="s">
        <v>615</v>
      </c>
      <c r="AA122" s="19" t="s">
        <v>611</v>
      </c>
      <c r="AB122" s="22"/>
      <c r="AC122" s="19" t="s">
        <v>611</v>
      </c>
      <c r="AD122" s="22"/>
      <c r="AE122" s="19" t="s">
        <v>611</v>
      </c>
      <c r="AF122" s="22"/>
      <c r="AG122" s="19" t="s">
        <v>611</v>
      </c>
      <c r="AH122" s="22"/>
      <c r="AI122" s="19" t="s">
        <v>611</v>
      </c>
      <c r="AJ122" s="22"/>
      <c r="AK122" s="19" t="s">
        <v>611</v>
      </c>
      <c r="AL122" s="22"/>
      <c r="AM122" s="19" t="s">
        <v>611</v>
      </c>
      <c r="AN122" s="22"/>
      <c r="AO122" s="22" t="s">
        <v>612</v>
      </c>
      <c r="AP122" s="19" t="s">
        <v>2007</v>
      </c>
      <c r="AQ122" s="19" t="s">
        <v>3313</v>
      </c>
      <c r="AR122" s="19" t="s">
        <v>611</v>
      </c>
      <c r="AS122" s="19" t="s">
        <v>611</v>
      </c>
      <c r="AT122" s="19" t="s">
        <v>611</v>
      </c>
      <c r="AU122" s="18" t="s">
        <v>615</v>
      </c>
      <c r="AV122" s="19" t="s">
        <v>617</v>
      </c>
      <c r="AW122" s="19" t="s">
        <v>611</v>
      </c>
      <c r="AX122" s="19" t="s">
        <v>611</v>
      </c>
      <c r="AY122" s="19" t="s">
        <v>611</v>
      </c>
      <c r="AZ122" s="19" t="s">
        <v>611</v>
      </c>
      <c r="BA122" s="19" t="s">
        <v>611</v>
      </c>
      <c r="BB122" s="19" t="s">
        <v>611</v>
      </c>
      <c r="BC122" s="19" t="s">
        <v>615</v>
      </c>
      <c r="BD122" s="19" t="s">
        <v>611</v>
      </c>
      <c r="BE122" s="17">
        <v>393.72</v>
      </c>
      <c r="BF122" s="17">
        <v>61.98</v>
      </c>
      <c r="BG122" s="17">
        <v>455.7</v>
      </c>
      <c r="BI122" s="19" t="s">
        <v>661</v>
      </c>
      <c r="BJ122" s="17">
        <v>228.34</v>
      </c>
      <c r="BK122" s="17">
        <v>165.36</v>
      </c>
      <c r="BL122" s="19" t="s">
        <v>611</v>
      </c>
      <c r="BM122" s="19" t="s">
        <v>611</v>
      </c>
      <c r="BN122" s="19" t="s">
        <v>611</v>
      </c>
      <c r="BO122" s="19" t="s">
        <v>611</v>
      </c>
      <c r="BP122" s="19" t="s">
        <v>611</v>
      </c>
      <c r="BQ122" s="19" t="s">
        <v>611</v>
      </c>
      <c r="BR122" s="19" t="s">
        <v>611</v>
      </c>
      <c r="BS122" s="19" t="s">
        <v>611</v>
      </c>
      <c r="BT122" s="19" t="s">
        <v>610</v>
      </c>
      <c r="BY122" s="19" t="s">
        <v>611</v>
      </c>
      <c r="BZ122" s="19" t="s">
        <v>611</v>
      </c>
      <c r="CA122" s="19" t="s">
        <v>611</v>
      </c>
      <c r="CB122" s="19" t="s">
        <v>611</v>
      </c>
      <c r="CC122" s="19" t="s">
        <v>611</v>
      </c>
      <c r="CD122" s="19" t="s">
        <v>611</v>
      </c>
      <c r="CE122" s="19" t="s">
        <v>611</v>
      </c>
      <c r="CF122" s="19" t="s">
        <v>611</v>
      </c>
      <c r="CG122" s="19" t="s">
        <v>611</v>
      </c>
      <c r="CH122" s="19" t="s">
        <v>611</v>
      </c>
      <c r="CI122" s="19" t="s">
        <v>611</v>
      </c>
      <c r="CJ122" s="19" t="s">
        <v>611</v>
      </c>
      <c r="CK122" s="19" t="s">
        <v>611</v>
      </c>
      <c r="CL122" s="19" t="s">
        <v>611</v>
      </c>
      <c r="CM122" s="19" t="s">
        <v>611</v>
      </c>
      <c r="CN122" s="19" t="s">
        <v>611</v>
      </c>
      <c r="CO122" s="19" t="s">
        <v>611</v>
      </c>
      <c r="CP122" s="19" t="s">
        <v>611</v>
      </c>
      <c r="CQ122" s="19" t="s">
        <v>622</v>
      </c>
      <c r="CR122" s="19" t="s">
        <v>611</v>
      </c>
      <c r="CS122" s="19" t="s">
        <v>611</v>
      </c>
      <c r="CT122" s="19" t="s">
        <v>610</v>
      </c>
      <c r="CU122" s="19" t="s">
        <v>611</v>
      </c>
      <c r="CY122" s="19" t="s">
        <v>611</v>
      </c>
      <c r="CZ122" s="19" t="s">
        <v>611</v>
      </c>
      <c r="DA122" s="19" t="s">
        <v>611</v>
      </c>
      <c r="DB122" s="19" t="s">
        <v>611</v>
      </c>
      <c r="DC122" s="19" t="s">
        <v>611</v>
      </c>
      <c r="DD122" s="19" t="s">
        <v>611</v>
      </c>
      <c r="DE122" s="19" t="s">
        <v>611</v>
      </c>
      <c r="DF122" s="19" t="s">
        <v>611</v>
      </c>
      <c r="DG122" s="19" t="s">
        <v>611</v>
      </c>
      <c r="DK122" s="19" t="s">
        <v>611</v>
      </c>
      <c r="DL122" s="17">
        <v>40</v>
      </c>
      <c r="DM122" s="17">
        <v>2007</v>
      </c>
      <c r="DN122" s="17">
        <v>60</v>
      </c>
      <c r="DO122" s="17">
        <v>2007</v>
      </c>
      <c r="DP122" s="17">
        <v>80</v>
      </c>
      <c r="DQ122" s="17">
        <v>2007</v>
      </c>
      <c r="DR122" s="19" t="s">
        <v>611</v>
      </c>
      <c r="DS122" s="18" t="s">
        <v>610</v>
      </c>
      <c r="DT122" s="19" t="s">
        <v>615</v>
      </c>
      <c r="DU122" s="18" t="s">
        <v>610</v>
      </c>
      <c r="DV122" s="18" t="s">
        <v>610</v>
      </c>
      <c r="DW122" s="19" t="s">
        <v>611</v>
      </c>
      <c r="DX122" s="19" t="s">
        <v>894</v>
      </c>
      <c r="DY122" s="19" t="s">
        <v>611</v>
      </c>
      <c r="DZ122" s="19" t="s">
        <v>611</v>
      </c>
      <c r="EA122" s="19" t="s">
        <v>611</v>
      </c>
      <c r="EB122" s="19" t="s">
        <v>848</v>
      </c>
      <c r="EC122" s="19" t="s">
        <v>667</v>
      </c>
      <c r="ED122" s="19" t="s">
        <v>611</v>
      </c>
      <c r="EE122" s="19" t="s">
        <v>611</v>
      </c>
      <c r="EF122" s="19" t="s">
        <v>611</v>
      </c>
      <c r="EG122" s="19" t="s">
        <v>611</v>
      </c>
      <c r="EH122" s="19" t="s">
        <v>625</v>
      </c>
      <c r="EI122" s="19" t="s">
        <v>611</v>
      </c>
      <c r="EJ122" s="19" t="s">
        <v>611</v>
      </c>
      <c r="EK122" s="19" t="s">
        <v>611</v>
      </c>
      <c r="EL122" s="19" t="s">
        <v>611</v>
      </c>
      <c r="EM122" s="19" t="s">
        <v>611</v>
      </c>
      <c r="EN122" s="19" t="s">
        <v>611</v>
      </c>
      <c r="EO122" s="19" t="s">
        <v>611</v>
      </c>
      <c r="EP122" s="19" t="s">
        <v>611</v>
      </c>
      <c r="EQ122" s="19" t="s">
        <v>3314</v>
      </c>
      <c r="ER122" s="19" t="s">
        <v>611</v>
      </c>
      <c r="ES122" s="19" t="s">
        <v>611</v>
      </c>
      <c r="ET122" s="19" t="s">
        <v>611</v>
      </c>
      <c r="EU122" s="19" t="s">
        <v>611</v>
      </c>
      <c r="EV122" s="19" t="s">
        <v>611</v>
      </c>
      <c r="EW122" s="19" t="s">
        <v>611</v>
      </c>
      <c r="EX122" s="19" t="s">
        <v>611</v>
      </c>
      <c r="EY122" s="19" t="s">
        <v>611</v>
      </c>
      <c r="EZ122" s="19" t="s">
        <v>611</v>
      </c>
      <c r="FA122" s="19" t="s">
        <v>611</v>
      </c>
      <c r="FB122" s="19" t="s">
        <v>611</v>
      </c>
      <c r="FC122" s="19" t="s">
        <v>611</v>
      </c>
      <c r="FD122" s="19" t="s">
        <v>611</v>
      </c>
      <c r="FE122" s="19" t="s">
        <v>611</v>
      </c>
      <c r="FF122" s="19" t="s">
        <v>611</v>
      </c>
      <c r="FG122" s="19" t="s">
        <v>611</v>
      </c>
      <c r="FH122" s="19" t="s">
        <v>611</v>
      </c>
      <c r="FI122" s="19" t="s">
        <v>611</v>
      </c>
      <c r="FJ122" s="19" t="s">
        <v>637</v>
      </c>
      <c r="FK122" s="18" t="s">
        <v>872</v>
      </c>
      <c r="FL122" s="18"/>
      <c r="FM122" s="19" t="s">
        <v>625</v>
      </c>
      <c r="FN122" s="19" t="s">
        <v>611</v>
      </c>
      <c r="FO122" s="19" t="s">
        <v>611</v>
      </c>
      <c r="FP122" s="19" t="s">
        <v>611</v>
      </c>
      <c r="FQ122" s="19" t="s">
        <v>611</v>
      </c>
      <c r="FR122" s="19" t="s">
        <v>611</v>
      </c>
      <c r="FS122" s="19" t="s">
        <v>611</v>
      </c>
      <c r="FT122" s="19" t="s">
        <v>611</v>
      </c>
      <c r="FU122" s="19" t="s">
        <v>611</v>
      </c>
      <c r="FV122" s="19" t="s">
        <v>611</v>
      </c>
      <c r="FW122" s="19" t="s">
        <v>611</v>
      </c>
      <c r="FX122" s="19" t="s">
        <v>611</v>
      </c>
      <c r="FY122" s="19" t="s">
        <v>611</v>
      </c>
      <c r="FZ122" s="19" t="s">
        <v>611</v>
      </c>
      <c r="GA122" s="19" t="s">
        <v>611</v>
      </c>
      <c r="GB122" s="19" t="s">
        <v>611</v>
      </c>
      <c r="GC122" s="19" t="s">
        <v>3315</v>
      </c>
      <c r="GD122" s="19" t="s">
        <v>611</v>
      </c>
      <c r="GE122" s="19" t="s">
        <v>611</v>
      </c>
      <c r="GF122" s="19" t="s">
        <v>611</v>
      </c>
      <c r="GG122" s="19" t="s">
        <v>611</v>
      </c>
      <c r="GH122" s="19" t="s">
        <v>611</v>
      </c>
      <c r="GI122" s="19" t="s">
        <v>611</v>
      </c>
      <c r="GJ122" s="19" t="s">
        <v>611</v>
      </c>
      <c r="GK122" s="19" t="s">
        <v>611</v>
      </c>
      <c r="GL122" s="19" t="s">
        <v>611</v>
      </c>
      <c r="GM122" s="19" t="s">
        <v>611</v>
      </c>
      <c r="GN122" s="19" t="s">
        <v>611</v>
      </c>
      <c r="GO122" s="19" t="s">
        <v>611</v>
      </c>
      <c r="GP122" s="19" t="s">
        <v>611</v>
      </c>
      <c r="GQ122" s="19" t="s">
        <v>611</v>
      </c>
      <c r="GR122" s="19" t="s">
        <v>611</v>
      </c>
      <c r="GS122" s="19" t="s">
        <v>611</v>
      </c>
      <c r="GT122" s="19" t="s">
        <v>611</v>
      </c>
      <c r="GU122" s="19" t="s">
        <v>611</v>
      </c>
      <c r="GV122" s="19" t="s">
        <v>611</v>
      </c>
      <c r="GW122" s="19" t="s">
        <v>611</v>
      </c>
      <c r="GX122" s="19" t="s">
        <v>611</v>
      </c>
      <c r="GY122" s="19" t="s">
        <v>611</v>
      </c>
      <c r="GZ122" s="19" t="s">
        <v>611</v>
      </c>
      <c r="HA122" s="19" t="s">
        <v>3316</v>
      </c>
      <c r="HB122" s="18" t="s">
        <v>3315</v>
      </c>
      <c r="HC122" s="18"/>
      <c r="HD122" s="19" t="s">
        <v>625</v>
      </c>
      <c r="HE122" s="19" t="s">
        <v>611</v>
      </c>
      <c r="HF122" s="19" t="s">
        <v>611</v>
      </c>
      <c r="HG122" s="19" t="s">
        <v>611</v>
      </c>
      <c r="HH122" s="19" t="s">
        <v>611</v>
      </c>
      <c r="HI122" s="19" t="s">
        <v>611</v>
      </c>
      <c r="HJ122" s="19" t="s">
        <v>611</v>
      </c>
      <c r="HK122" s="19" t="s">
        <v>611</v>
      </c>
      <c r="HL122" s="19" t="s">
        <v>611</v>
      </c>
      <c r="HM122" s="19" t="s">
        <v>3317</v>
      </c>
      <c r="HN122" s="19" t="s">
        <v>611</v>
      </c>
      <c r="HO122" s="19" t="s">
        <v>611</v>
      </c>
      <c r="HP122" s="19" t="s">
        <v>611</v>
      </c>
      <c r="HQ122" s="19" t="s">
        <v>611</v>
      </c>
      <c r="HR122" s="19" t="s">
        <v>611</v>
      </c>
      <c r="HS122" s="19" t="s">
        <v>611</v>
      </c>
      <c r="HT122" s="19" t="s">
        <v>611</v>
      </c>
      <c r="HU122" s="19" t="s">
        <v>611</v>
      </c>
      <c r="HV122" s="19" t="s">
        <v>611</v>
      </c>
      <c r="HW122" s="19" t="s">
        <v>611</v>
      </c>
      <c r="HX122" s="19" t="s">
        <v>611</v>
      </c>
      <c r="HY122" s="19" t="s">
        <v>611</v>
      </c>
      <c r="HZ122" s="19" t="s">
        <v>611</v>
      </c>
      <c r="IA122" s="19" t="s">
        <v>611</v>
      </c>
      <c r="IB122" s="18" t="s">
        <v>3318</v>
      </c>
      <c r="IC122" s="18"/>
      <c r="ID122" s="19" t="s">
        <v>637</v>
      </c>
      <c r="IE122" s="19" t="s">
        <v>625</v>
      </c>
      <c r="IF122" s="19" t="s">
        <v>611</v>
      </c>
      <c r="IG122" s="19" t="s">
        <v>611</v>
      </c>
      <c r="IH122" s="18" t="s">
        <v>611</v>
      </c>
      <c r="II122" s="19" t="s">
        <v>611</v>
      </c>
      <c r="IJ122" s="19" t="s">
        <v>611</v>
      </c>
      <c r="IK122" s="19" t="s">
        <v>713</v>
      </c>
      <c r="IL122" s="19" t="s">
        <v>611</v>
      </c>
      <c r="IM122" s="19" t="s">
        <v>611</v>
      </c>
      <c r="IN122" s="19" t="s">
        <v>611</v>
      </c>
      <c r="IO122" s="19" t="s">
        <v>611</v>
      </c>
      <c r="IP122" s="19" t="s">
        <v>611</v>
      </c>
      <c r="IQ122" s="19" t="s">
        <v>611</v>
      </c>
      <c r="IR122" s="19" t="s">
        <v>611</v>
      </c>
      <c r="IS122" s="19" t="s">
        <v>611</v>
      </c>
      <c r="IT122" s="19" t="s">
        <v>611</v>
      </c>
      <c r="IU122" s="19" t="s">
        <v>611</v>
      </c>
      <c r="IV122" s="19" t="s">
        <v>611</v>
      </c>
      <c r="IW122" s="19" t="s">
        <v>611</v>
      </c>
      <c r="IX122" s="19" t="s">
        <v>611</v>
      </c>
      <c r="IY122" s="19" t="s">
        <v>611</v>
      </c>
      <c r="IZ122" s="19" t="s">
        <v>611</v>
      </c>
      <c r="JA122" s="19" t="s">
        <v>611</v>
      </c>
      <c r="JB122" s="19" t="s">
        <v>611</v>
      </c>
      <c r="JC122" s="19" t="s">
        <v>611</v>
      </c>
      <c r="JD122" s="19" t="s">
        <v>611</v>
      </c>
      <c r="JE122" s="19" t="s">
        <v>611</v>
      </c>
      <c r="JF122" s="19" t="s">
        <v>611</v>
      </c>
      <c r="JG122" s="19" t="s">
        <v>611</v>
      </c>
      <c r="JH122" s="19" t="s">
        <v>611</v>
      </c>
      <c r="JI122" s="19" t="s">
        <v>637</v>
      </c>
      <c r="JJ122" s="18" t="s">
        <v>713</v>
      </c>
      <c r="JK122" s="18"/>
      <c r="JL122" s="19" t="s">
        <v>611</v>
      </c>
      <c r="JN122" s="19" t="s">
        <v>611</v>
      </c>
      <c r="JP122" s="19" t="s">
        <v>611</v>
      </c>
      <c r="JR122" s="19" t="s">
        <v>611</v>
      </c>
      <c r="JT122" s="19" t="s">
        <v>634</v>
      </c>
      <c r="JU122" s="19" t="s">
        <v>611</v>
      </c>
      <c r="JW122" s="19" t="s">
        <v>611</v>
      </c>
      <c r="JY122" s="19" t="s">
        <v>611</v>
      </c>
      <c r="KA122" s="19" t="s">
        <v>611</v>
      </c>
      <c r="KC122" s="19" t="s">
        <v>634</v>
      </c>
      <c r="KD122" s="19" t="s">
        <v>611</v>
      </c>
      <c r="KF122" s="19" t="s">
        <v>611</v>
      </c>
      <c r="KH122" s="19" t="s">
        <v>610</v>
      </c>
      <c r="KI122" s="19" t="s">
        <v>611</v>
      </c>
      <c r="KJ122" s="19" t="s">
        <v>611</v>
      </c>
      <c r="KK122" s="19" t="s">
        <v>611</v>
      </c>
      <c r="KL122" s="19" t="s">
        <v>611</v>
      </c>
      <c r="KM122" s="19" t="s">
        <v>858</v>
      </c>
      <c r="KN122" s="19" t="s">
        <v>734</v>
      </c>
      <c r="KO122" s="19" t="s">
        <v>611</v>
      </c>
      <c r="KP122" s="19" t="s">
        <v>611</v>
      </c>
      <c r="KQ122" s="19" t="s">
        <v>611</v>
      </c>
      <c r="KR122" s="19" t="s">
        <v>642</v>
      </c>
      <c r="KS122" s="19" t="s">
        <v>3319</v>
      </c>
      <c r="KT122" s="19" t="s">
        <v>737</v>
      </c>
      <c r="KU122" s="19" t="s">
        <v>3320</v>
      </c>
      <c r="KV122" s="19" t="s">
        <v>739</v>
      </c>
      <c r="KW122" s="19" t="s">
        <v>3321</v>
      </c>
      <c r="KX122" s="19" t="s">
        <v>644</v>
      </c>
      <c r="KY122" s="19" t="s">
        <v>3322</v>
      </c>
      <c r="KZ122" s="19" t="s">
        <v>611</v>
      </c>
      <c r="LA122" s="19" t="s">
        <v>611</v>
      </c>
      <c r="LB122" s="19" t="s">
        <v>611</v>
      </c>
      <c r="LC122" s="19" t="s">
        <v>611</v>
      </c>
      <c r="LD122" s="19" t="s">
        <v>611</v>
      </c>
      <c r="LE122" s="19" t="s">
        <v>611</v>
      </c>
      <c r="LF122" s="19" t="s">
        <v>611</v>
      </c>
      <c r="LG122" s="19" t="s">
        <v>611</v>
      </c>
      <c r="LH122" s="19" t="s">
        <v>611</v>
      </c>
      <c r="LI122" s="19" t="s">
        <v>611</v>
      </c>
      <c r="LJ122" s="19" t="s">
        <v>611</v>
      </c>
      <c r="LK122" s="19" t="s">
        <v>611</v>
      </c>
      <c r="LL122" s="19" t="s">
        <v>611</v>
      </c>
      <c r="LM122" s="19" t="s">
        <v>611</v>
      </c>
      <c r="LN122" s="19" t="s">
        <v>611</v>
      </c>
      <c r="LO122" s="19" t="s">
        <v>611</v>
      </c>
      <c r="LP122" s="19" t="s">
        <v>611</v>
      </c>
      <c r="LQ122" s="19" t="s">
        <v>611</v>
      </c>
      <c r="LR122" s="19" t="s">
        <v>611</v>
      </c>
      <c r="LS122" s="19" t="s">
        <v>611</v>
      </c>
      <c r="LT122" s="19" t="s">
        <v>611</v>
      </c>
      <c r="LU122" s="19" t="s">
        <v>611</v>
      </c>
      <c r="LV122" s="19" t="s">
        <v>759</v>
      </c>
      <c r="LW122" s="19" t="s">
        <v>611</v>
      </c>
      <c r="LX122" s="19" t="s">
        <v>611</v>
      </c>
      <c r="LY122" s="19" t="s">
        <v>762</v>
      </c>
      <c r="LZ122" s="19" t="s">
        <v>763</v>
      </c>
      <c r="MA122" s="19" t="s">
        <v>611</v>
      </c>
      <c r="MB122" s="19" t="s">
        <v>611</v>
      </c>
      <c r="MC122" s="19" t="s">
        <v>611</v>
      </c>
      <c r="MD122" s="19" t="s">
        <v>611</v>
      </c>
      <c r="ME122" s="19" t="s">
        <v>611</v>
      </c>
      <c r="MF122" s="19" t="s">
        <v>611</v>
      </c>
      <c r="MG122" s="19" t="s">
        <v>611</v>
      </c>
      <c r="MH122" s="19" t="s">
        <v>611</v>
      </c>
      <c r="MI122" s="19" t="s">
        <v>611</v>
      </c>
      <c r="MJ122" s="19" t="s">
        <v>611</v>
      </c>
      <c r="MK122" s="19" t="s">
        <v>611</v>
      </c>
      <c r="ML122" s="19" t="s">
        <v>611</v>
      </c>
      <c r="MM122" s="19" t="s">
        <v>611</v>
      </c>
      <c r="MN122" s="19" t="s">
        <v>634</v>
      </c>
      <c r="MO122" s="19" t="s">
        <v>611</v>
      </c>
      <c r="MP122" s="19" t="s">
        <v>610</v>
      </c>
      <c r="MQ122" s="19" t="s">
        <v>611</v>
      </c>
      <c r="MR122" s="19" t="s">
        <v>611</v>
      </c>
      <c r="MS122" s="19" t="s">
        <v>611</v>
      </c>
      <c r="MT122" s="19" t="s">
        <v>648</v>
      </c>
      <c r="MU122" s="19" t="s">
        <v>611</v>
      </c>
      <c r="MV122" s="19" t="s">
        <v>611</v>
      </c>
      <c r="MW122" s="19" t="s">
        <v>611</v>
      </c>
      <c r="MX122" s="19" t="s">
        <v>611</v>
      </c>
      <c r="MY122" s="19" t="s">
        <v>611</v>
      </c>
      <c r="MZ122" s="19" t="s">
        <v>611</v>
      </c>
      <c r="NA122" s="19" t="s">
        <v>611</v>
      </c>
      <c r="NB122" s="19" t="s">
        <v>611</v>
      </c>
      <c r="NC122" s="19" t="s">
        <v>611</v>
      </c>
      <c r="ND122" s="19" t="s">
        <v>611</v>
      </c>
      <c r="NE122" s="19" t="s">
        <v>611</v>
      </c>
      <c r="NF122" s="19" t="s">
        <v>611</v>
      </c>
      <c r="NG122" s="19" t="s">
        <v>611</v>
      </c>
      <c r="NH122" s="19" t="s">
        <v>611</v>
      </c>
      <c r="NI122" s="19" t="s">
        <v>611</v>
      </c>
      <c r="NJ122" s="19" t="s">
        <v>611</v>
      </c>
      <c r="NK122" s="19" t="s">
        <v>611</v>
      </c>
      <c r="NL122" s="19" t="s">
        <v>611</v>
      </c>
      <c r="NM122" s="19" t="s">
        <v>611</v>
      </c>
      <c r="NN122" s="19" t="s">
        <v>863</v>
      </c>
      <c r="NO122" s="19" t="s">
        <v>611</v>
      </c>
      <c r="NP122" s="18">
        <f t="shared" si="54"/>
        <v>0</v>
      </c>
      <c r="NQ122" s="18">
        <f t="shared" si="55"/>
        <v>0</v>
      </c>
      <c r="NR122" s="18">
        <f>SUM(OD122,QD122)</f>
        <v>0</v>
      </c>
      <c r="NS122" s="18">
        <f>SUM(OE122,QE122)</f>
        <v>0</v>
      </c>
      <c r="NT122" s="18">
        <f>SUM(OF122,QF122)</f>
        <v>0</v>
      </c>
      <c r="NU122" s="18">
        <f>SUM(OG122,QG122)</f>
        <v>0</v>
      </c>
      <c r="NV122" s="17">
        <v>225856</v>
      </c>
      <c r="OD122" s="18">
        <f t="shared" si="56"/>
        <v>0</v>
      </c>
      <c r="OE122" s="18">
        <f>SUM(OR122,OS122,OT122,OU122,OV122,OW122,OX122,OY122,OZ122,PA122,PB122,PC122,PD122,PE122)</f>
        <v>0</v>
      </c>
      <c r="OF122" s="18">
        <f>SUM(NW122,NX122,NY122,NZ122,OA122,OB122,OC122,OI122,PF122,PG122,PH122,PI122,PJ122,PK122,PM122)</f>
        <v>0</v>
      </c>
      <c r="OG122" s="18">
        <f t="shared" si="57"/>
        <v>0</v>
      </c>
      <c r="OH122" s="19"/>
      <c r="OI122" s="18" t="s">
        <v>611</v>
      </c>
      <c r="OQ122" s="19" t="s">
        <v>611</v>
      </c>
      <c r="PE122" s="19" t="s">
        <v>611</v>
      </c>
      <c r="PL122" s="19" t="s">
        <v>611</v>
      </c>
      <c r="PM122" s="19" t="s">
        <v>611</v>
      </c>
      <c r="PX122" s="19" t="s">
        <v>611</v>
      </c>
      <c r="PY122" s="19" t="s">
        <v>611</v>
      </c>
      <c r="QD122" s="18">
        <f t="shared" si="58"/>
        <v>0</v>
      </c>
      <c r="QE122" s="18">
        <f t="shared" si="59"/>
        <v>0</v>
      </c>
      <c r="QF122" s="18">
        <f t="shared" si="60"/>
        <v>0</v>
      </c>
      <c r="QG122" s="18">
        <f t="shared" si="61"/>
        <v>0</v>
      </c>
      <c r="QI122" s="19" t="s">
        <v>611</v>
      </c>
      <c r="QJ122" s="19" t="s">
        <v>611</v>
      </c>
      <c r="QP122" s="19" t="s">
        <v>611</v>
      </c>
      <c r="QQ122" s="18" t="s">
        <v>611</v>
      </c>
      <c r="RN122" s="19" t="s">
        <v>611</v>
      </c>
      <c r="RO122" s="19" t="s">
        <v>611</v>
      </c>
      <c r="RP122" s="19" t="s">
        <v>611</v>
      </c>
      <c r="RU122" s="19" t="s">
        <v>611</v>
      </c>
      <c r="RV122" s="19" t="s">
        <v>611</v>
      </c>
      <c r="SE122" s="19" t="s">
        <v>611</v>
      </c>
      <c r="SF122" s="19" t="s">
        <v>611</v>
      </c>
      <c r="SS122" s="19" t="s">
        <v>611</v>
      </c>
      <c r="ST122" s="19" t="s">
        <v>611</v>
      </c>
      <c r="SU122" s="19" t="s">
        <v>611</v>
      </c>
      <c r="SV122" s="19" t="s">
        <v>839</v>
      </c>
      <c r="SW122" s="19" t="s">
        <v>3323</v>
      </c>
      <c r="SX122" s="18">
        <f t="shared" si="62"/>
        <v>154164</v>
      </c>
      <c r="SY122" s="18">
        <f t="shared" si="63"/>
        <v>0</v>
      </c>
      <c r="SZ122" s="19" t="s">
        <v>611</v>
      </c>
      <c r="TH122" s="18">
        <f t="shared" si="64"/>
        <v>154164</v>
      </c>
      <c r="TI122" s="18">
        <f t="shared" si="65"/>
        <v>0</v>
      </c>
      <c r="TJ122" s="18">
        <f t="shared" si="66"/>
        <v>0</v>
      </c>
      <c r="TK122" s="18">
        <f t="shared" si="67"/>
        <v>0</v>
      </c>
      <c r="TL122" s="19" t="s">
        <v>611</v>
      </c>
      <c r="TM122" s="19" t="s">
        <v>611</v>
      </c>
      <c r="TN122" s="17">
        <v>154164</v>
      </c>
      <c r="TT122" s="19" t="s">
        <v>611</v>
      </c>
      <c r="TU122" s="19" t="s">
        <v>611</v>
      </c>
      <c r="UI122" s="19" t="s">
        <v>611</v>
      </c>
      <c r="UJ122" s="19" t="s">
        <v>611</v>
      </c>
      <c r="UQ122" s="19" t="s">
        <v>611</v>
      </c>
      <c r="UR122" s="19" t="s">
        <v>611</v>
      </c>
      <c r="VC122" s="19" t="s">
        <v>611</v>
      </c>
      <c r="VD122" s="19" t="s">
        <v>611</v>
      </c>
      <c r="VI122" s="18">
        <f t="shared" si="68"/>
        <v>0</v>
      </c>
      <c r="VJ122" s="18">
        <f t="shared" si="69"/>
        <v>0</v>
      </c>
      <c r="VK122" s="18">
        <f t="shared" si="70"/>
        <v>0</v>
      </c>
      <c r="VL122" s="18">
        <f t="shared" si="71"/>
        <v>0</v>
      </c>
      <c r="VN122" s="19" t="s">
        <v>611</v>
      </c>
      <c r="VO122" s="19" t="s">
        <v>611</v>
      </c>
      <c r="VU122" s="19" t="s">
        <v>611</v>
      </c>
      <c r="VV122" s="19" t="s">
        <v>611</v>
      </c>
      <c r="WS122" s="19" t="s">
        <v>611</v>
      </c>
      <c r="WT122" s="19" t="s">
        <v>611</v>
      </c>
      <c r="WU122" s="19" t="s">
        <v>611</v>
      </c>
      <c r="WZ122" s="19" t="s">
        <v>611</v>
      </c>
      <c r="XA122" s="19" t="s">
        <v>611</v>
      </c>
      <c r="XJ122" s="19" t="s">
        <v>611</v>
      </c>
      <c r="XK122" s="19" t="s">
        <v>611</v>
      </c>
      <c r="XX122" s="19" t="s">
        <v>611</v>
      </c>
      <c r="XY122" s="19" t="s">
        <v>611</v>
      </c>
      <c r="XZ122" s="19" t="s">
        <v>3324</v>
      </c>
      <c r="YA122" s="17">
        <v>100000</v>
      </c>
      <c r="YB122" s="19" t="s">
        <v>637</v>
      </c>
      <c r="YC122" s="19" t="s">
        <v>3325</v>
      </c>
      <c r="YD122" s="19" t="s">
        <v>610</v>
      </c>
    </row>
    <row r="123" spans="1:654" ht="15" customHeight="1">
      <c r="A123" s="17">
        <v>2024</v>
      </c>
      <c r="B123" s="17">
        <v>5921018</v>
      </c>
      <c r="C123" s="19" t="s">
        <v>3326</v>
      </c>
      <c r="D123" s="17">
        <v>0.25</v>
      </c>
      <c r="E123" s="19" t="s">
        <v>610</v>
      </c>
      <c r="F123" s="19" t="s">
        <v>611</v>
      </c>
      <c r="G123" s="22"/>
      <c r="H123" s="19" t="s">
        <v>611</v>
      </c>
      <c r="I123" s="22"/>
      <c r="J123" s="19" t="s">
        <v>611</v>
      </c>
      <c r="K123" s="22"/>
      <c r="L123" s="19" t="s">
        <v>611</v>
      </c>
      <c r="M123" s="22"/>
      <c r="N123" s="19" t="s">
        <v>611</v>
      </c>
      <c r="O123" s="22"/>
      <c r="P123" s="19" t="s">
        <v>611</v>
      </c>
      <c r="Q123" s="22"/>
      <c r="R123" s="19" t="s">
        <v>611</v>
      </c>
      <c r="S123" s="22"/>
      <c r="T123" s="22" t="s">
        <v>612</v>
      </c>
      <c r="U123" s="19" t="s">
        <v>611</v>
      </c>
      <c r="V123" s="19" t="s">
        <v>611</v>
      </c>
      <c r="W123" s="19" t="s">
        <v>611</v>
      </c>
      <c r="X123" s="19" t="s">
        <v>613</v>
      </c>
      <c r="Y123" s="19" t="s">
        <v>614</v>
      </c>
      <c r="Z123" s="19" t="s">
        <v>610</v>
      </c>
      <c r="AA123" s="19" t="s">
        <v>611</v>
      </c>
      <c r="AB123" s="22"/>
      <c r="AC123" s="19" t="s">
        <v>611</v>
      </c>
      <c r="AD123" s="22"/>
      <c r="AE123" s="19" t="s">
        <v>611</v>
      </c>
      <c r="AF123" s="22"/>
      <c r="AG123" s="19" t="s">
        <v>611</v>
      </c>
      <c r="AH123" s="22"/>
      <c r="AI123" s="19" t="s">
        <v>611</v>
      </c>
      <c r="AJ123" s="22"/>
      <c r="AK123" s="19" t="s">
        <v>611</v>
      </c>
      <c r="AL123" s="22"/>
      <c r="AM123" s="19" t="s">
        <v>611</v>
      </c>
      <c r="AN123" s="22"/>
      <c r="AO123" s="22" t="s">
        <v>612</v>
      </c>
      <c r="AP123" s="19" t="s">
        <v>611</v>
      </c>
      <c r="AQ123" s="19" t="s">
        <v>611</v>
      </c>
      <c r="AR123" s="19" t="s">
        <v>611</v>
      </c>
      <c r="AS123" s="19" t="s">
        <v>613</v>
      </c>
      <c r="AT123" s="19" t="s">
        <v>614</v>
      </c>
      <c r="AU123" s="18" t="s">
        <v>610</v>
      </c>
      <c r="AV123" s="19" t="s">
        <v>617</v>
      </c>
      <c r="AW123" s="19" t="s">
        <v>618</v>
      </c>
      <c r="AX123" s="19" t="s">
        <v>611</v>
      </c>
      <c r="AY123" s="19" t="s">
        <v>611</v>
      </c>
      <c r="AZ123" s="19" t="s">
        <v>611</v>
      </c>
      <c r="BA123" s="19" t="s">
        <v>611</v>
      </c>
      <c r="BB123" s="19" t="s">
        <v>611</v>
      </c>
      <c r="BC123" s="19" t="s">
        <v>615</v>
      </c>
      <c r="BD123" s="19" t="s">
        <v>611</v>
      </c>
      <c r="BE123" s="17">
        <v>459.11</v>
      </c>
      <c r="BF123" s="17">
        <v>39.57</v>
      </c>
      <c r="BG123" s="17">
        <v>498.68</v>
      </c>
      <c r="BI123" s="19" t="s">
        <v>661</v>
      </c>
      <c r="BJ123" s="17">
        <v>178.18</v>
      </c>
      <c r="BK123" s="17">
        <v>320.49</v>
      </c>
      <c r="BL123" s="19" t="s">
        <v>611</v>
      </c>
      <c r="BM123" s="19" t="s">
        <v>611</v>
      </c>
      <c r="BN123" s="19" t="s">
        <v>611</v>
      </c>
      <c r="BO123" s="19" t="s">
        <v>611</v>
      </c>
      <c r="BP123" s="19" t="s">
        <v>611</v>
      </c>
      <c r="BQ123" s="19" t="s">
        <v>611</v>
      </c>
      <c r="BR123" s="19" t="s">
        <v>611</v>
      </c>
      <c r="BS123" s="19" t="s">
        <v>611</v>
      </c>
      <c r="BT123" s="19" t="s">
        <v>610</v>
      </c>
      <c r="BY123" s="19" t="s">
        <v>611</v>
      </c>
      <c r="BZ123" s="19" t="s">
        <v>611</v>
      </c>
      <c r="CA123" s="19" t="s">
        <v>611</v>
      </c>
      <c r="CB123" s="19" t="s">
        <v>611</v>
      </c>
      <c r="CC123" s="19" t="s">
        <v>611</v>
      </c>
      <c r="CD123" s="19" t="s">
        <v>611</v>
      </c>
      <c r="CE123" s="19" t="s">
        <v>611</v>
      </c>
      <c r="CF123" s="19" t="s">
        <v>611</v>
      </c>
      <c r="CG123" s="19" t="s">
        <v>611</v>
      </c>
      <c r="CH123" s="19" t="s">
        <v>611</v>
      </c>
      <c r="CI123" s="19" t="s">
        <v>611</v>
      </c>
      <c r="CJ123" s="19" t="s">
        <v>611</v>
      </c>
      <c r="CK123" s="19" t="s">
        <v>611</v>
      </c>
      <c r="CL123" s="19" t="s">
        <v>611</v>
      </c>
      <c r="CM123" s="19" t="s">
        <v>611</v>
      </c>
      <c r="CN123" s="19" t="s">
        <v>611</v>
      </c>
      <c r="CO123" s="19" t="s">
        <v>611</v>
      </c>
      <c r="CP123" s="19" t="s">
        <v>611</v>
      </c>
      <c r="CQ123" s="19" t="s">
        <v>611</v>
      </c>
      <c r="CR123" s="19" t="s">
        <v>868</v>
      </c>
      <c r="CS123" s="19" t="s">
        <v>3327</v>
      </c>
      <c r="CT123" s="19" t="s">
        <v>610</v>
      </c>
      <c r="CU123" s="19" t="s">
        <v>611</v>
      </c>
      <c r="CY123" s="19" t="s">
        <v>611</v>
      </c>
      <c r="CZ123" s="19" t="s">
        <v>611</v>
      </c>
      <c r="DA123" s="19" t="s">
        <v>611</v>
      </c>
      <c r="DB123" s="19" t="s">
        <v>611</v>
      </c>
      <c r="DC123" s="19" t="s">
        <v>611</v>
      </c>
      <c r="DD123" s="19" t="s">
        <v>611</v>
      </c>
      <c r="DE123" s="19" t="s">
        <v>611</v>
      </c>
      <c r="DF123" s="19" t="s">
        <v>611</v>
      </c>
      <c r="DG123" s="19" t="s">
        <v>611</v>
      </c>
      <c r="DK123" s="19" t="s">
        <v>611</v>
      </c>
      <c r="DL123" s="17">
        <v>0</v>
      </c>
      <c r="DM123" s="17">
        <v>0</v>
      </c>
      <c r="DN123" s="17">
        <v>0</v>
      </c>
      <c r="DO123" s="17">
        <v>0</v>
      </c>
      <c r="DP123" s="17">
        <v>0</v>
      </c>
      <c r="DQ123" s="17">
        <v>0</v>
      </c>
      <c r="DR123" s="19" t="s">
        <v>3328</v>
      </c>
      <c r="DS123" s="18" t="s">
        <v>610</v>
      </c>
      <c r="DT123" s="19" t="s">
        <v>615</v>
      </c>
      <c r="DU123" s="18" t="s">
        <v>610</v>
      </c>
      <c r="DV123" s="18" t="s">
        <v>610</v>
      </c>
      <c r="DW123" s="19" t="s">
        <v>611</v>
      </c>
      <c r="DX123" s="19" t="s">
        <v>611</v>
      </c>
      <c r="DY123" s="19" t="s">
        <v>611</v>
      </c>
      <c r="DZ123" s="19" t="s">
        <v>611</v>
      </c>
      <c r="EA123" s="19" t="s">
        <v>791</v>
      </c>
      <c r="EB123" s="19" t="s">
        <v>611</v>
      </c>
      <c r="EC123" s="19" t="s">
        <v>667</v>
      </c>
      <c r="ED123" s="19" t="s">
        <v>668</v>
      </c>
      <c r="EE123" s="19" t="s">
        <v>611</v>
      </c>
      <c r="EF123" s="19" t="s">
        <v>611</v>
      </c>
      <c r="EG123" s="19" t="s">
        <v>611</v>
      </c>
      <c r="EH123" s="19" t="s">
        <v>611</v>
      </c>
      <c r="EI123" s="19" t="s">
        <v>611</v>
      </c>
      <c r="EJ123" s="19" t="s">
        <v>634</v>
      </c>
      <c r="EK123" s="19" t="s">
        <v>611</v>
      </c>
      <c r="EL123" s="19" t="s">
        <v>611</v>
      </c>
      <c r="EM123" s="19" t="s">
        <v>611</v>
      </c>
      <c r="EN123" s="19" t="s">
        <v>611</v>
      </c>
      <c r="EO123" s="19" t="s">
        <v>611</v>
      </c>
      <c r="EP123" s="19" t="s">
        <v>611</v>
      </c>
      <c r="EQ123" s="19" t="s">
        <v>611</v>
      </c>
      <c r="ER123" s="19" t="s">
        <v>611</v>
      </c>
      <c r="ES123" s="19" t="s">
        <v>611</v>
      </c>
      <c r="ET123" s="19" t="s">
        <v>611</v>
      </c>
      <c r="EU123" s="19" t="s">
        <v>611</v>
      </c>
      <c r="EV123" s="19" t="s">
        <v>611</v>
      </c>
      <c r="EW123" s="19" t="s">
        <v>611</v>
      </c>
      <c r="EX123" s="19" t="s">
        <v>611</v>
      </c>
      <c r="EY123" s="19" t="s">
        <v>611</v>
      </c>
      <c r="EZ123" s="19" t="s">
        <v>611</v>
      </c>
      <c r="FA123" s="19" t="s">
        <v>611</v>
      </c>
      <c r="FB123" s="19" t="s">
        <v>611</v>
      </c>
      <c r="FC123" s="19" t="s">
        <v>611</v>
      </c>
      <c r="FD123" s="19" t="s">
        <v>611</v>
      </c>
      <c r="FE123" s="19" t="s">
        <v>611</v>
      </c>
      <c r="FF123" s="19" t="s">
        <v>611</v>
      </c>
      <c r="FG123" s="19" t="s">
        <v>611</v>
      </c>
      <c r="FH123" s="19" t="s">
        <v>611</v>
      </c>
      <c r="FI123" s="19" t="s">
        <v>611</v>
      </c>
      <c r="FJ123" s="19" t="s">
        <v>636</v>
      </c>
      <c r="FK123" s="18" t="s">
        <v>635</v>
      </c>
      <c r="FL123" s="18" t="s">
        <v>634</v>
      </c>
      <c r="FM123" s="19" t="s">
        <v>611</v>
      </c>
      <c r="FN123" s="19" t="s">
        <v>672</v>
      </c>
      <c r="FO123" s="19" t="s">
        <v>611</v>
      </c>
      <c r="FP123" s="19" t="s">
        <v>611</v>
      </c>
      <c r="FQ123" s="19" t="s">
        <v>611</v>
      </c>
      <c r="FR123" s="19" t="s">
        <v>611</v>
      </c>
      <c r="FS123" s="19" t="s">
        <v>611</v>
      </c>
      <c r="FT123" s="19" t="s">
        <v>611</v>
      </c>
      <c r="FU123" s="19" t="s">
        <v>611</v>
      </c>
      <c r="FV123" s="19" t="s">
        <v>611</v>
      </c>
      <c r="FW123" s="19" t="s">
        <v>611</v>
      </c>
      <c r="FX123" s="19" t="s">
        <v>611</v>
      </c>
      <c r="FY123" s="19" t="s">
        <v>611</v>
      </c>
      <c r="FZ123" s="19" t="s">
        <v>611</v>
      </c>
      <c r="GA123" s="19" t="s">
        <v>611</v>
      </c>
      <c r="GB123" s="19" t="s">
        <v>611</v>
      </c>
      <c r="GC123" s="19" t="s">
        <v>611</v>
      </c>
      <c r="GD123" s="19" t="s">
        <v>611</v>
      </c>
      <c r="GE123" s="19" t="s">
        <v>679</v>
      </c>
      <c r="GF123" s="19" t="s">
        <v>611</v>
      </c>
      <c r="GG123" s="19" t="s">
        <v>611</v>
      </c>
      <c r="GH123" s="19" t="s">
        <v>611</v>
      </c>
      <c r="GI123" s="19" t="s">
        <v>611</v>
      </c>
      <c r="GJ123" s="19" t="s">
        <v>611</v>
      </c>
      <c r="GK123" s="19" t="s">
        <v>683</v>
      </c>
      <c r="GL123" s="19" t="s">
        <v>629</v>
      </c>
      <c r="GM123" s="19" t="s">
        <v>611</v>
      </c>
      <c r="GN123" s="19" t="s">
        <v>611</v>
      </c>
      <c r="GO123" s="19" t="s">
        <v>611</v>
      </c>
      <c r="GP123" s="19" t="s">
        <v>611</v>
      </c>
      <c r="GQ123" s="19" t="s">
        <v>611</v>
      </c>
      <c r="GR123" s="19" t="s">
        <v>611</v>
      </c>
      <c r="GS123" s="19" t="s">
        <v>611</v>
      </c>
      <c r="GT123" s="19" t="s">
        <v>611</v>
      </c>
      <c r="GU123" s="19" t="s">
        <v>611</v>
      </c>
      <c r="GV123" s="19" t="s">
        <v>611</v>
      </c>
      <c r="GW123" s="19" t="s">
        <v>611</v>
      </c>
      <c r="GX123" s="19" t="s">
        <v>611</v>
      </c>
      <c r="GY123" s="19" t="s">
        <v>611</v>
      </c>
      <c r="GZ123" s="19" t="s">
        <v>611</v>
      </c>
      <c r="HA123" s="19" t="s">
        <v>3329</v>
      </c>
      <c r="HB123" s="18"/>
      <c r="HC123" s="18" t="s">
        <v>798</v>
      </c>
      <c r="HD123" s="19" t="s">
        <v>611</v>
      </c>
      <c r="HE123" s="19" t="s">
        <v>672</v>
      </c>
      <c r="HF123" s="19" t="s">
        <v>611</v>
      </c>
      <c r="HG123" s="19" t="s">
        <v>611</v>
      </c>
      <c r="HH123" s="19" t="s">
        <v>611</v>
      </c>
      <c r="HI123" s="19" t="s">
        <v>611</v>
      </c>
      <c r="HJ123" s="19" t="s">
        <v>611</v>
      </c>
      <c r="HK123" s="19" t="s">
        <v>611</v>
      </c>
      <c r="HL123" s="19" t="s">
        <v>611</v>
      </c>
      <c r="HM123" s="19" t="s">
        <v>611</v>
      </c>
      <c r="HN123" s="19" t="s">
        <v>696</v>
      </c>
      <c r="HO123" s="19" t="s">
        <v>697</v>
      </c>
      <c r="HP123" s="19" t="s">
        <v>611</v>
      </c>
      <c r="HQ123" s="19" t="s">
        <v>611</v>
      </c>
      <c r="HR123" s="19" t="s">
        <v>611</v>
      </c>
      <c r="HS123" s="19" t="s">
        <v>611</v>
      </c>
      <c r="HT123" s="19" t="s">
        <v>3330</v>
      </c>
      <c r="HU123" s="19" t="s">
        <v>701</v>
      </c>
      <c r="HV123" s="19" t="s">
        <v>702</v>
      </c>
      <c r="HW123" s="19" t="s">
        <v>703</v>
      </c>
      <c r="HX123" s="19" t="s">
        <v>704</v>
      </c>
      <c r="HY123" s="19" t="s">
        <v>705</v>
      </c>
      <c r="HZ123" s="19" t="s">
        <v>706</v>
      </c>
      <c r="IA123" s="19" t="s">
        <v>611</v>
      </c>
      <c r="IB123" s="18" t="s">
        <v>872</v>
      </c>
      <c r="IC123" s="18" t="s">
        <v>3331</v>
      </c>
      <c r="ID123" s="19" t="s">
        <v>3332</v>
      </c>
      <c r="IE123" s="19" t="s">
        <v>625</v>
      </c>
      <c r="IF123" s="19" t="s">
        <v>672</v>
      </c>
      <c r="IG123" s="19" t="s">
        <v>611</v>
      </c>
      <c r="IH123" s="18" t="s">
        <v>712</v>
      </c>
      <c r="II123" s="19" t="s">
        <v>712</v>
      </c>
      <c r="IJ123" s="19" t="s">
        <v>611</v>
      </c>
      <c r="IK123" s="19" t="s">
        <v>611</v>
      </c>
      <c r="IL123" s="19" t="s">
        <v>714</v>
      </c>
      <c r="IM123" s="19" t="s">
        <v>715</v>
      </c>
      <c r="IN123" s="19" t="s">
        <v>611</v>
      </c>
      <c r="IO123" s="19" t="s">
        <v>611</v>
      </c>
      <c r="IP123" s="19" t="s">
        <v>611</v>
      </c>
      <c r="IQ123" s="19" t="s">
        <v>611</v>
      </c>
      <c r="IR123" s="19" t="s">
        <v>611</v>
      </c>
      <c r="IS123" s="19" t="s">
        <v>611</v>
      </c>
      <c r="IT123" s="19" t="s">
        <v>3333</v>
      </c>
      <c r="IU123" s="19" t="s">
        <v>611</v>
      </c>
      <c r="IV123" s="19" t="s">
        <v>611</v>
      </c>
      <c r="IW123" s="19" t="s">
        <v>611</v>
      </c>
      <c r="IX123" s="19" t="s">
        <v>714</v>
      </c>
      <c r="IY123" s="19" t="s">
        <v>611</v>
      </c>
      <c r="IZ123" s="19" t="s">
        <v>715</v>
      </c>
      <c r="JA123" s="19" t="s">
        <v>723</v>
      </c>
      <c r="JB123" s="19" t="s">
        <v>611</v>
      </c>
      <c r="JC123" s="19" t="s">
        <v>717</v>
      </c>
      <c r="JD123" s="19" t="s">
        <v>611</v>
      </c>
      <c r="JE123" s="19" t="s">
        <v>611</v>
      </c>
      <c r="JF123" s="19" t="s">
        <v>611</v>
      </c>
      <c r="JG123" s="19" t="s">
        <v>611</v>
      </c>
      <c r="JH123" s="19" t="s">
        <v>611</v>
      </c>
      <c r="JI123" s="19" t="s">
        <v>3334</v>
      </c>
      <c r="JJ123" s="18" t="s">
        <v>3335</v>
      </c>
      <c r="JK123" s="18" t="s">
        <v>3336</v>
      </c>
      <c r="JL123" s="19" t="s">
        <v>638</v>
      </c>
      <c r="JM123" s="17">
        <v>0.2</v>
      </c>
      <c r="JN123" s="19" t="s">
        <v>727</v>
      </c>
      <c r="JO123" s="17">
        <v>0.2</v>
      </c>
      <c r="JP123" s="19" t="s">
        <v>728</v>
      </c>
      <c r="JQ123" s="17">
        <v>0.2</v>
      </c>
      <c r="JR123" s="19" t="s">
        <v>729</v>
      </c>
      <c r="JS123" s="17">
        <v>0.1</v>
      </c>
      <c r="JT123" s="19" t="s">
        <v>611</v>
      </c>
      <c r="JU123" s="19" t="s">
        <v>730</v>
      </c>
      <c r="JV123" s="17">
        <v>21020</v>
      </c>
      <c r="JW123" s="19" t="s">
        <v>727</v>
      </c>
      <c r="JX123" s="17">
        <v>21020</v>
      </c>
      <c r="JY123" s="19" t="s">
        <v>731</v>
      </c>
      <c r="JZ123" s="17">
        <v>21020</v>
      </c>
      <c r="KA123" s="19" t="s">
        <v>732</v>
      </c>
      <c r="KB123" s="17">
        <v>108000</v>
      </c>
      <c r="KC123" s="19" t="s">
        <v>611</v>
      </c>
      <c r="KD123" s="19" t="s">
        <v>809</v>
      </c>
      <c r="KE123" s="17">
        <v>2019</v>
      </c>
      <c r="KF123" s="19" t="s">
        <v>611</v>
      </c>
      <c r="KH123" s="19" t="s">
        <v>611</v>
      </c>
      <c r="KI123" s="19" t="s">
        <v>3337</v>
      </c>
      <c r="KJ123" s="19" t="s">
        <v>611</v>
      </c>
      <c r="KK123" s="19" t="s">
        <v>611</v>
      </c>
      <c r="KL123" s="19" t="s">
        <v>611</v>
      </c>
      <c r="KM123" s="19" t="s">
        <v>611</v>
      </c>
      <c r="KN123" s="19" t="s">
        <v>734</v>
      </c>
      <c r="KO123" s="19" t="s">
        <v>641</v>
      </c>
      <c r="KP123" s="19" t="s">
        <v>611</v>
      </c>
      <c r="KQ123" s="19" t="s">
        <v>611</v>
      </c>
      <c r="KR123" s="19" t="s">
        <v>642</v>
      </c>
      <c r="KS123" s="19" t="s">
        <v>3338</v>
      </c>
      <c r="KT123" s="19" t="s">
        <v>737</v>
      </c>
      <c r="KU123" s="19" t="s">
        <v>3339</v>
      </c>
      <c r="KV123" s="19" t="s">
        <v>611</v>
      </c>
      <c r="KW123" s="19" t="s">
        <v>611</v>
      </c>
      <c r="KX123" s="19" t="s">
        <v>611</v>
      </c>
      <c r="KY123" s="19" t="s">
        <v>611</v>
      </c>
      <c r="KZ123" s="19" t="s">
        <v>611</v>
      </c>
      <c r="LA123" s="19" t="s">
        <v>611</v>
      </c>
      <c r="LB123" s="19" t="s">
        <v>611</v>
      </c>
      <c r="LC123" s="19" t="s">
        <v>611</v>
      </c>
      <c r="LD123" s="19" t="s">
        <v>611</v>
      </c>
      <c r="LE123" s="19" t="s">
        <v>611</v>
      </c>
      <c r="LF123" s="19" t="s">
        <v>746</v>
      </c>
      <c r="LG123" s="19" t="s">
        <v>636</v>
      </c>
      <c r="LH123" s="19" t="s">
        <v>611</v>
      </c>
      <c r="LI123" s="19" t="s">
        <v>611</v>
      </c>
      <c r="LJ123" s="19" t="s">
        <v>611</v>
      </c>
      <c r="LK123" s="19" t="s">
        <v>611</v>
      </c>
      <c r="LL123" s="19" t="s">
        <v>611</v>
      </c>
      <c r="LM123" s="19" t="s">
        <v>611</v>
      </c>
      <c r="LN123" s="19" t="s">
        <v>611</v>
      </c>
      <c r="LO123" s="19" t="s">
        <v>611</v>
      </c>
      <c r="LP123" s="19" t="s">
        <v>611</v>
      </c>
      <c r="LQ123" s="19" t="s">
        <v>611</v>
      </c>
      <c r="LR123" s="19" t="s">
        <v>611</v>
      </c>
      <c r="LS123" s="19" t="s">
        <v>611</v>
      </c>
      <c r="LT123" s="19" t="s">
        <v>611</v>
      </c>
      <c r="LU123" s="19" t="s">
        <v>758</v>
      </c>
      <c r="LV123" s="19" t="s">
        <v>759</v>
      </c>
      <c r="LW123" s="19" t="s">
        <v>760</v>
      </c>
      <c r="LX123" s="19" t="s">
        <v>761</v>
      </c>
      <c r="LY123" s="19" t="s">
        <v>762</v>
      </c>
      <c r="LZ123" s="19" t="s">
        <v>763</v>
      </c>
      <c r="MA123" s="19" t="s">
        <v>764</v>
      </c>
      <c r="MB123" s="19" t="s">
        <v>765</v>
      </c>
      <c r="MC123" s="19" t="s">
        <v>766</v>
      </c>
      <c r="MD123" s="19" t="s">
        <v>767</v>
      </c>
      <c r="ME123" s="19" t="s">
        <v>768</v>
      </c>
      <c r="MF123" s="19" t="s">
        <v>769</v>
      </c>
      <c r="MG123" s="19" t="s">
        <v>646</v>
      </c>
      <c r="MH123" s="19" t="s">
        <v>611</v>
      </c>
      <c r="MI123" s="19" t="s">
        <v>611</v>
      </c>
      <c r="MJ123" s="19" t="s">
        <v>611</v>
      </c>
      <c r="MK123" s="19" t="s">
        <v>771</v>
      </c>
      <c r="ML123" s="19" t="s">
        <v>772</v>
      </c>
      <c r="MM123" s="19" t="s">
        <v>611</v>
      </c>
      <c r="MN123" s="19" t="s">
        <v>611</v>
      </c>
      <c r="MO123" s="19" t="s">
        <v>611</v>
      </c>
      <c r="MP123" s="19" t="s">
        <v>611</v>
      </c>
      <c r="MQ123" s="19" t="s">
        <v>773</v>
      </c>
      <c r="MR123" s="19" t="s">
        <v>611</v>
      </c>
      <c r="MS123" s="19" t="s">
        <v>611</v>
      </c>
      <c r="MT123" s="19" t="s">
        <v>611</v>
      </c>
      <c r="MU123" s="19" t="s">
        <v>611</v>
      </c>
      <c r="MV123" s="19" t="s">
        <v>611</v>
      </c>
      <c r="MW123" s="19" t="s">
        <v>611</v>
      </c>
      <c r="MX123" s="19" t="s">
        <v>611</v>
      </c>
      <c r="MY123" s="19" t="s">
        <v>611</v>
      </c>
      <c r="MZ123" s="19" t="s">
        <v>611</v>
      </c>
      <c r="NA123" s="19" t="s">
        <v>611</v>
      </c>
      <c r="NB123" s="19" t="s">
        <v>611</v>
      </c>
      <c r="NC123" s="19" t="s">
        <v>611</v>
      </c>
      <c r="ND123" s="19" t="s">
        <v>611</v>
      </c>
      <c r="NE123" s="19" t="s">
        <v>611</v>
      </c>
      <c r="NF123" s="19" t="s">
        <v>611</v>
      </c>
      <c r="NG123" s="19" t="s">
        <v>611</v>
      </c>
      <c r="NH123" s="19" t="s">
        <v>611</v>
      </c>
      <c r="NI123" s="19" t="s">
        <v>611</v>
      </c>
      <c r="NJ123" s="19" t="s">
        <v>611</v>
      </c>
      <c r="NK123" s="19" t="s">
        <v>611</v>
      </c>
      <c r="NL123" s="19" t="s">
        <v>649</v>
      </c>
      <c r="NM123" s="19" t="s">
        <v>985</v>
      </c>
      <c r="NN123" s="19" t="s">
        <v>863</v>
      </c>
      <c r="NO123" s="19" t="s">
        <v>3340</v>
      </c>
      <c r="NP123" s="18">
        <f t="shared" si="54"/>
        <v>51100</v>
      </c>
      <c r="NQ123" s="18">
        <f t="shared" si="55"/>
        <v>130478.79000000001</v>
      </c>
      <c r="NR123" s="18">
        <f>SUM(OD123,QD123)</f>
        <v>0</v>
      </c>
      <c r="NS123" s="18">
        <f>SUM(OE123,QE123)</f>
        <v>0</v>
      </c>
      <c r="NT123" s="18">
        <f>SUM(OF123,QF123)</f>
        <v>71100</v>
      </c>
      <c r="NU123" s="18">
        <f>SUM(OG123,QG123)</f>
        <v>110478.79000000001</v>
      </c>
      <c r="NV123" s="17">
        <v>190780.21</v>
      </c>
      <c r="OD123" s="18">
        <f t="shared" si="56"/>
        <v>0</v>
      </c>
      <c r="OE123" s="18">
        <f>SUM(OR123,OS123,OT123,OU123,OV123,OW123,OX123,OY123,OZ123,PA123,PB123,PC123,PD123,PE123)</f>
        <v>0</v>
      </c>
      <c r="OF123" s="18">
        <f>SUM(NW123,NX123,NY123,NZ123,OA123,OB123,OC123,OI123,PF123,PG123,PH123,PI123,PJ123,PK123,PM123)</f>
        <v>51100</v>
      </c>
      <c r="OG123" s="18">
        <f t="shared" si="57"/>
        <v>0</v>
      </c>
      <c r="OH123" s="19"/>
      <c r="OI123" s="18" t="s">
        <v>611</v>
      </c>
      <c r="OQ123" s="19"/>
      <c r="PE123" s="19" t="s">
        <v>611</v>
      </c>
      <c r="PH123" s="17">
        <v>51100</v>
      </c>
      <c r="PL123" s="19" t="s">
        <v>611</v>
      </c>
      <c r="PM123" s="19" t="s">
        <v>611</v>
      </c>
      <c r="PX123" s="19" t="s">
        <v>611</v>
      </c>
      <c r="PY123" s="19" t="s">
        <v>611</v>
      </c>
      <c r="QD123" s="18">
        <f t="shared" si="58"/>
        <v>0</v>
      </c>
      <c r="QE123" s="18">
        <f t="shared" si="59"/>
        <v>0</v>
      </c>
      <c r="QF123" s="18">
        <f t="shared" si="60"/>
        <v>20000</v>
      </c>
      <c r="QG123" s="18">
        <f t="shared" si="61"/>
        <v>110478.79000000001</v>
      </c>
      <c r="QI123" s="19"/>
      <c r="QP123" s="19" t="s">
        <v>611</v>
      </c>
      <c r="QQ123" s="18" t="s">
        <v>611</v>
      </c>
      <c r="RN123" s="19" t="s">
        <v>611</v>
      </c>
      <c r="RO123" s="19" t="s">
        <v>611</v>
      </c>
      <c r="RP123" s="19" t="s">
        <v>611</v>
      </c>
      <c r="RU123" s="19" t="s">
        <v>3341</v>
      </c>
      <c r="RV123" s="17">
        <v>20000</v>
      </c>
      <c r="SE123" s="19" t="s">
        <v>611</v>
      </c>
      <c r="SF123" s="19" t="s">
        <v>611</v>
      </c>
      <c r="SS123" s="19" t="s">
        <v>3342</v>
      </c>
      <c r="ST123" s="17">
        <f>35478.79+75000</f>
        <v>110478.79000000001</v>
      </c>
      <c r="SU123" s="19" t="s">
        <v>611</v>
      </c>
      <c r="SV123" s="19" t="s">
        <v>839</v>
      </c>
      <c r="SW123" s="19" t="s">
        <v>3343</v>
      </c>
      <c r="SX123" s="18">
        <f t="shared" si="62"/>
        <v>114798.9</v>
      </c>
      <c r="SY123" s="18">
        <f t="shared" si="63"/>
        <v>12283.1</v>
      </c>
      <c r="SZ123" s="19" t="s">
        <v>611</v>
      </c>
      <c r="TE123" s="17">
        <v>114798.9</v>
      </c>
      <c r="TH123" s="18">
        <f t="shared" si="64"/>
        <v>0</v>
      </c>
      <c r="TI123" s="18">
        <f t="shared" si="65"/>
        <v>0</v>
      </c>
      <c r="TJ123" s="18">
        <f t="shared" si="66"/>
        <v>114798.9</v>
      </c>
      <c r="TK123" s="18">
        <f t="shared" si="67"/>
        <v>0</v>
      </c>
      <c r="TL123" s="19" t="s">
        <v>611</v>
      </c>
      <c r="TM123" s="19" t="s">
        <v>611</v>
      </c>
      <c r="TT123" s="19" t="s">
        <v>611</v>
      </c>
      <c r="TU123" s="19" t="s">
        <v>611</v>
      </c>
      <c r="UI123" s="19" t="s">
        <v>611</v>
      </c>
      <c r="UJ123" s="19" t="s">
        <v>611</v>
      </c>
      <c r="UQ123" s="19" t="s">
        <v>611</v>
      </c>
      <c r="UR123" s="19" t="s">
        <v>611</v>
      </c>
      <c r="VC123" s="19" t="s">
        <v>611</v>
      </c>
      <c r="VD123" s="19" t="s">
        <v>611</v>
      </c>
      <c r="VH123" s="17">
        <v>12283.1</v>
      </c>
      <c r="VI123" s="18">
        <f t="shared" si="68"/>
        <v>0</v>
      </c>
      <c r="VJ123" s="18">
        <f t="shared" si="69"/>
        <v>0</v>
      </c>
      <c r="VK123" s="18">
        <f t="shared" si="70"/>
        <v>12283.1</v>
      </c>
      <c r="VL123" s="18">
        <f t="shared" si="71"/>
        <v>0</v>
      </c>
      <c r="VN123" s="19" t="s">
        <v>611</v>
      </c>
      <c r="VO123" s="19" t="s">
        <v>611</v>
      </c>
      <c r="VU123" s="19" t="s">
        <v>611</v>
      </c>
      <c r="VV123" s="19" t="s">
        <v>611</v>
      </c>
      <c r="WS123" s="19" t="s">
        <v>611</v>
      </c>
      <c r="WT123" s="19" t="s">
        <v>611</v>
      </c>
      <c r="WU123" s="19" t="s">
        <v>611</v>
      </c>
      <c r="WZ123" s="19" t="s">
        <v>611</v>
      </c>
      <c r="XA123" s="19" t="s">
        <v>611</v>
      </c>
      <c r="XJ123" s="19" t="s">
        <v>611</v>
      </c>
      <c r="XK123" s="19" t="s">
        <v>611</v>
      </c>
      <c r="XX123" s="19" t="s">
        <v>611</v>
      </c>
      <c r="XY123" s="19" t="s">
        <v>611</v>
      </c>
      <c r="XZ123" s="19" t="s">
        <v>3344</v>
      </c>
      <c r="YA123" s="17">
        <v>0</v>
      </c>
      <c r="YB123" s="19" t="s">
        <v>636</v>
      </c>
      <c r="YC123" s="19" t="s">
        <v>3345</v>
      </c>
      <c r="YD123" s="19" t="s">
        <v>610</v>
      </c>
    </row>
    <row r="124" spans="1:654" ht="15" customHeight="1">
      <c r="A124" s="17">
        <v>2024</v>
      </c>
      <c r="B124" s="17">
        <v>1005955</v>
      </c>
      <c r="C124" s="19" t="s">
        <v>3346</v>
      </c>
      <c r="D124" s="17">
        <v>0.05</v>
      </c>
      <c r="E124" s="19" t="s">
        <v>610</v>
      </c>
      <c r="F124" s="19" t="s">
        <v>611</v>
      </c>
      <c r="G124" s="22"/>
      <c r="H124" s="19" t="s">
        <v>611</v>
      </c>
      <c r="I124" s="22"/>
      <c r="J124" s="19" t="s">
        <v>611</v>
      </c>
      <c r="K124" s="22"/>
      <c r="L124" s="19" t="s">
        <v>611</v>
      </c>
      <c r="M124" s="22"/>
      <c r="N124" s="19" t="s">
        <v>611</v>
      </c>
      <c r="O124" s="22"/>
      <c r="P124" s="19" t="s">
        <v>611</v>
      </c>
      <c r="Q124" s="22"/>
      <c r="R124" s="19" t="s">
        <v>611</v>
      </c>
      <c r="S124" s="22"/>
      <c r="T124" s="22" t="s">
        <v>612</v>
      </c>
      <c r="U124" s="19" t="s">
        <v>611</v>
      </c>
      <c r="V124" s="19" t="s">
        <v>611</v>
      </c>
      <c r="W124" s="19" t="s">
        <v>655</v>
      </c>
      <c r="X124" s="19" t="s">
        <v>611</v>
      </c>
      <c r="Y124" s="19" t="s">
        <v>611</v>
      </c>
      <c r="Z124" s="19" t="s">
        <v>610</v>
      </c>
      <c r="AA124" s="19" t="s">
        <v>611</v>
      </c>
      <c r="AB124" s="22"/>
      <c r="AC124" s="19" t="s">
        <v>611</v>
      </c>
      <c r="AD124" s="22"/>
      <c r="AE124" s="19" t="s">
        <v>611</v>
      </c>
      <c r="AF124" s="22"/>
      <c r="AG124" s="19" t="s">
        <v>611</v>
      </c>
      <c r="AH124" s="22"/>
      <c r="AI124" s="19" t="s">
        <v>611</v>
      </c>
      <c r="AJ124" s="22"/>
      <c r="AK124" s="19" t="s">
        <v>611</v>
      </c>
      <c r="AL124" s="22"/>
      <c r="AM124" s="19" t="s">
        <v>611</v>
      </c>
      <c r="AN124" s="22"/>
      <c r="AO124" s="22" t="s">
        <v>612</v>
      </c>
      <c r="AP124" s="19" t="s">
        <v>611</v>
      </c>
      <c r="AQ124" s="19" t="s">
        <v>611</v>
      </c>
      <c r="AR124" s="19" t="s">
        <v>655</v>
      </c>
      <c r="AS124" s="19" t="s">
        <v>611</v>
      </c>
      <c r="AT124" s="19" t="s">
        <v>611</v>
      </c>
      <c r="AU124" s="18" t="s">
        <v>610</v>
      </c>
      <c r="AV124" s="19" t="s">
        <v>617</v>
      </c>
      <c r="AW124" s="19" t="s">
        <v>611</v>
      </c>
      <c r="AX124" s="19" t="s">
        <v>611</v>
      </c>
      <c r="AY124" s="19" t="s">
        <v>660</v>
      </c>
      <c r="AZ124" s="19" t="s">
        <v>611</v>
      </c>
      <c r="BA124" s="19" t="s">
        <v>611</v>
      </c>
      <c r="BB124" s="19" t="s">
        <v>611</v>
      </c>
      <c r="BC124" s="19" t="s">
        <v>615</v>
      </c>
      <c r="BD124" s="19" t="s">
        <v>611</v>
      </c>
      <c r="BE124" s="17">
        <v>7892.89</v>
      </c>
      <c r="BF124" s="17">
        <v>1496.27</v>
      </c>
      <c r="BG124" s="17">
        <v>9389.16</v>
      </c>
      <c r="BH124" s="17">
        <v>0</v>
      </c>
      <c r="BI124" s="19" t="s">
        <v>661</v>
      </c>
      <c r="BJ124" s="17">
        <v>1255.77</v>
      </c>
      <c r="BK124" s="17">
        <v>6637.11</v>
      </c>
      <c r="BL124" s="19" t="s">
        <v>3347</v>
      </c>
      <c r="BM124" s="19" t="s">
        <v>611</v>
      </c>
      <c r="BN124" s="19" t="s">
        <v>611</v>
      </c>
      <c r="BO124" s="19" t="s">
        <v>611</v>
      </c>
      <c r="BP124" s="19" t="s">
        <v>611</v>
      </c>
      <c r="BQ124" s="19" t="s">
        <v>611</v>
      </c>
      <c r="BR124" s="19" t="s">
        <v>611</v>
      </c>
      <c r="BS124" s="19" t="s">
        <v>3348</v>
      </c>
      <c r="BT124" s="19" t="s">
        <v>610</v>
      </c>
      <c r="BY124" s="19" t="s">
        <v>611</v>
      </c>
      <c r="BZ124" s="19" t="s">
        <v>611</v>
      </c>
      <c r="CA124" s="19" t="s">
        <v>611</v>
      </c>
      <c r="CB124" s="19" t="s">
        <v>611</v>
      </c>
      <c r="CC124" s="19" t="s">
        <v>611</v>
      </c>
      <c r="CD124" s="19" t="s">
        <v>611</v>
      </c>
      <c r="CE124" s="19" t="s">
        <v>611</v>
      </c>
      <c r="CF124" s="19" t="s">
        <v>611</v>
      </c>
      <c r="CG124" s="19" t="s">
        <v>611</v>
      </c>
      <c r="CH124" s="19" t="s">
        <v>611</v>
      </c>
      <c r="CI124" s="19" t="s">
        <v>611</v>
      </c>
      <c r="CJ124" s="19" t="s">
        <v>611</v>
      </c>
      <c r="CK124" s="19" t="s">
        <v>611</v>
      </c>
      <c r="CL124" s="19" t="s">
        <v>611</v>
      </c>
      <c r="CM124" s="19" t="s">
        <v>611</v>
      </c>
      <c r="CN124" s="19" t="s">
        <v>611</v>
      </c>
      <c r="CO124" s="19" t="s">
        <v>663</v>
      </c>
      <c r="CP124" s="19" t="s">
        <v>611</v>
      </c>
      <c r="CQ124" s="19" t="s">
        <v>611</v>
      </c>
      <c r="CR124" s="19" t="s">
        <v>611</v>
      </c>
      <c r="CS124" s="19" t="s">
        <v>611</v>
      </c>
      <c r="CT124" s="19" t="s">
        <v>615</v>
      </c>
      <c r="CU124" s="19" t="s">
        <v>3349</v>
      </c>
      <c r="CV124" s="17">
        <v>120296</v>
      </c>
      <c r="CW124" s="17">
        <v>84764</v>
      </c>
      <c r="CX124" s="17">
        <v>24049</v>
      </c>
      <c r="CY124" s="19" t="s">
        <v>611</v>
      </c>
      <c r="CZ124" s="19" t="s">
        <v>611</v>
      </c>
      <c r="DA124" s="19" t="s">
        <v>611</v>
      </c>
      <c r="DB124" s="19" t="s">
        <v>611</v>
      </c>
      <c r="DC124" s="19" t="s">
        <v>1262</v>
      </c>
      <c r="DD124" s="19" t="s">
        <v>611</v>
      </c>
      <c r="DE124" s="19" t="s">
        <v>611</v>
      </c>
      <c r="DF124" s="19" t="s">
        <v>611</v>
      </c>
      <c r="DG124" s="19" t="s">
        <v>611</v>
      </c>
      <c r="DK124" s="19" t="s">
        <v>611</v>
      </c>
      <c r="DL124" s="17">
        <v>0</v>
      </c>
      <c r="DM124" s="17">
        <v>0</v>
      </c>
      <c r="DN124" s="17">
        <v>0</v>
      </c>
      <c r="DO124" s="17">
        <v>0</v>
      </c>
      <c r="DP124" s="17">
        <v>0</v>
      </c>
      <c r="DQ124" s="17">
        <v>0</v>
      </c>
      <c r="DR124" s="19" t="s">
        <v>3350</v>
      </c>
      <c r="DS124" s="18" t="s">
        <v>610</v>
      </c>
      <c r="DT124" s="18" t="s">
        <v>610</v>
      </c>
      <c r="DU124" s="18" t="s">
        <v>610</v>
      </c>
      <c r="DV124" s="18" t="s">
        <v>610</v>
      </c>
      <c r="DW124" s="19" t="s">
        <v>610</v>
      </c>
      <c r="DX124" s="19" t="s">
        <v>611</v>
      </c>
      <c r="DY124" s="19" t="s">
        <v>611</v>
      </c>
      <c r="DZ124" s="19" t="s">
        <v>611</v>
      </c>
      <c r="EA124" s="19" t="s">
        <v>791</v>
      </c>
      <c r="EB124" s="19" t="s">
        <v>848</v>
      </c>
      <c r="EC124" s="19" t="s">
        <v>611</v>
      </c>
      <c r="ED124" s="19" t="s">
        <v>611</v>
      </c>
      <c r="EE124" s="19" t="s">
        <v>623</v>
      </c>
      <c r="EF124" s="19" t="s">
        <v>3351</v>
      </c>
      <c r="EG124" s="19" t="s">
        <v>3348</v>
      </c>
      <c r="EH124" s="19" t="s">
        <v>625</v>
      </c>
      <c r="EI124" s="19" t="s">
        <v>672</v>
      </c>
      <c r="EJ124" s="19" t="s">
        <v>611</v>
      </c>
      <c r="EK124" s="19" t="s">
        <v>611</v>
      </c>
      <c r="EL124" s="19" t="s">
        <v>611</v>
      </c>
      <c r="EM124" s="19" t="s">
        <v>611</v>
      </c>
      <c r="EN124" s="19" t="s">
        <v>626</v>
      </c>
      <c r="EO124" s="19" t="s">
        <v>611</v>
      </c>
      <c r="EP124" s="19" t="s">
        <v>611</v>
      </c>
      <c r="EQ124" s="19" t="s">
        <v>3352</v>
      </c>
      <c r="ER124" s="19" t="s">
        <v>611</v>
      </c>
      <c r="ES124" s="19" t="s">
        <v>611</v>
      </c>
      <c r="ET124" s="19" t="s">
        <v>611</v>
      </c>
      <c r="EU124" s="19" t="s">
        <v>611</v>
      </c>
      <c r="EV124" s="19" t="s">
        <v>611</v>
      </c>
      <c r="EW124" s="19" t="s">
        <v>611</v>
      </c>
      <c r="EX124" s="19" t="s">
        <v>611</v>
      </c>
      <c r="EY124" s="19" t="s">
        <v>611</v>
      </c>
      <c r="EZ124" s="19" t="s">
        <v>611</v>
      </c>
      <c r="FA124" s="19" t="s">
        <v>611</v>
      </c>
      <c r="FB124" s="19" t="s">
        <v>611</v>
      </c>
      <c r="FC124" s="19" t="s">
        <v>3353</v>
      </c>
      <c r="FD124" s="19" t="s">
        <v>611</v>
      </c>
      <c r="FE124" s="19" t="s">
        <v>611</v>
      </c>
      <c r="FF124" s="19" t="s">
        <v>611</v>
      </c>
      <c r="FG124" s="19" t="s">
        <v>611</v>
      </c>
      <c r="FH124" s="19" t="s">
        <v>611</v>
      </c>
      <c r="FI124" s="19" t="s">
        <v>611</v>
      </c>
      <c r="FJ124" s="19" t="s">
        <v>3354</v>
      </c>
      <c r="FK124" s="18" t="s">
        <v>628</v>
      </c>
      <c r="FL124" s="18" t="s">
        <v>3353</v>
      </c>
      <c r="FM124" s="19" t="s">
        <v>625</v>
      </c>
      <c r="FN124" s="19" t="s">
        <v>611</v>
      </c>
      <c r="FO124" s="19" t="s">
        <v>611</v>
      </c>
      <c r="FP124" s="19" t="s">
        <v>611</v>
      </c>
      <c r="FQ124" s="19" t="s">
        <v>611</v>
      </c>
      <c r="FR124" s="19" t="s">
        <v>674</v>
      </c>
      <c r="FS124" s="19" t="s">
        <v>611</v>
      </c>
      <c r="FT124" s="19" t="s">
        <v>611</v>
      </c>
      <c r="FU124" s="19" t="s">
        <v>611</v>
      </c>
      <c r="FV124" s="19" t="s">
        <v>611</v>
      </c>
      <c r="FW124" s="19" t="s">
        <v>611</v>
      </c>
      <c r="FX124" s="19" t="s">
        <v>611</v>
      </c>
      <c r="FY124" s="19" t="s">
        <v>611</v>
      </c>
      <c r="FZ124" s="19" t="s">
        <v>611</v>
      </c>
      <c r="GA124" s="19" t="s">
        <v>611</v>
      </c>
      <c r="GB124" s="19" t="s">
        <v>611</v>
      </c>
      <c r="GC124" s="19" t="s">
        <v>3355</v>
      </c>
      <c r="GD124" s="19" t="s">
        <v>611</v>
      </c>
      <c r="GE124" s="19" t="s">
        <v>611</v>
      </c>
      <c r="GF124" s="19" t="s">
        <v>611</v>
      </c>
      <c r="GG124" s="19" t="s">
        <v>611</v>
      </c>
      <c r="GH124" s="19" t="s">
        <v>611</v>
      </c>
      <c r="GI124" s="19" t="s">
        <v>611</v>
      </c>
      <c r="GJ124" s="19" t="s">
        <v>611</v>
      </c>
      <c r="GK124" s="19" t="s">
        <v>611</v>
      </c>
      <c r="GL124" s="19" t="s">
        <v>611</v>
      </c>
      <c r="GM124" s="19" t="s">
        <v>611</v>
      </c>
      <c r="GN124" s="19" t="s">
        <v>611</v>
      </c>
      <c r="GO124" s="19" t="s">
        <v>611</v>
      </c>
      <c r="GP124" s="19" t="s">
        <v>611</v>
      </c>
      <c r="GQ124" s="19" t="s">
        <v>611</v>
      </c>
      <c r="GR124" s="19" t="s">
        <v>611</v>
      </c>
      <c r="GS124" s="19" t="s">
        <v>611</v>
      </c>
      <c r="GT124" s="19" t="s">
        <v>611</v>
      </c>
      <c r="GU124" s="19" t="s">
        <v>611</v>
      </c>
      <c r="GV124" s="19" t="s">
        <v>611</v>
      </c>
      <c r="GW124" s="19" t="s">
        <v>611</v>
      </c>
      <c r="GX124" s="19" t="s">
        <v>611</v>
      </c>
      <c r="GY124" s="19" t="s">
        <v>611</v>
      </c>
      <c r="GZ124" s="19" t="s">
        <v>611</v>
      </c>
      <c r="HA124" s="19" t="s">
        <v>3356</v>
      </c>
      <c r="HB124" s="18" t="s">
        <v>3357</v>
      </c>
      <c r="HC124" s="18"/>
      <c r="HD124" s="19" t="s">
        <v>611</v>
      </c>
      <c r="HE124" s="19" t="s">
        <v>611</v>
      </c>
      <c r="HF124" s="19" t="s">
        <v>634</v>
      </c>
      <c r="HG124" s="19" t="s">
        <v>611</v>
      </c>
      <c r="HH124" s="19" t="s">
        <v>611</v>
      </c>
      <c r="HI124" s="19" t="s">
        <v>611</v>
      </c>
      <c r="HJ124" s="19" t="s">
        <v>611</v>
      </c>
      <c r="HK124" s="19" t="s">
        <v>611</v>
      </c>
      <c r="HL124" s="19" t="s">
        <v>611</v>
      </c>
      <c r="HM124" s="19" t="s">
        <v>611</v>
      </c>
      <c r="HN124" s="19" t="s">
        <v>611</v>
      </c>
      <c r="HO124" s="19" t="s">
        <v>611</v>
      </c>
      <c r="HP124" s="19" t="s">
        <v>611</v>
      </c>
      <c r="HQ124" s="19" t="s">
        <v>611</v>
      </c>
      <c r="HR124" s="19" t="s">
        <v>611</v>
      </c>
      <c r="HS124" s="19" t="s">
        <v>611</v>
      </c>
      <c r="HT124" s="19" t="s">
        <v>611</v>
      </c>
      <c r="HU124" s="19" t="s">
        <v>611</v>
      </c>
      <c r="HV124" s="19" t="s">
        <v>611</v>
      </c>
      <c r="HW124" s="19" t="s">
        <v>611</v>
      </c>
      <c r="HX124" s="19" t="s">
        <v>611</v>
      </c>
      <c r="HY124" s="19" t="s">
        <v>611</v>
      </c>
      <c r="HZ124" s="19" t="s">
        <v>611</v>
      </c>
      <c r="IA124" s="19" t="s">
        <v>611</v>
      </c>
      <c r="IB124" s="18" t="s">
        <v>635</v>
      </c>
      <c r="IC124" s="18" t="s">
        <v>634</v>
      </c>
      <c r="ID124" s="19" t="s">
        <v>3358</v>
      </c>
      <c r="IE124" s="19" t="s">
        <v>625</v>
      </c>
      <c r="IF124" s="19" t="s">
        <v>672</v>
      </c>
      <c r="IG124" s="19" t="s">
        <v>611</v>
      </c>
      <c r="IH124" s="18" t="s">
        <v>1343</v>
      </c>
      <c r="II124" s="19" t="s">
        <v>712</v>
      </c>
      <c r="IJ124" s="19" t="s">
        <v>1142</v>
      </c>
      <c r="IK124" s="19" t="s">
        <v>713</v>
      </c>
      <c r="IL124" s="19" t="s">
        <v>714</v>
      </c>
      <c r="IM124" s="19" t="s">
        <v>715</v>
      </c>
      <c r="IN124" s="19" t="s">
        <v>716</v>
      </c>
      <c r="IO124" s="19" t="s">
        <v>611</v>
      </c>
      <c r="IP124" s="19" t="s">
        <v>611</v>
      </c>
      <c r="IQ124" s="19" t="s">
        <v>718</v>
      </c>
      <c r="IR124" s="19" t="s">
        <v>719</v>
      </c>
      <c r="IS124" s="19" t="s">
        <v>720</v>
      </c>
      <c r="IT124" s="19" t="s">
        <v>611</v>
      </c>
      <c r="IU124" s="19" t="s">
        <v>721</v>
      </c>
      <c r="IV124" s="19" t="s">
        <v>855</v>
      </c>
      <c r="IW124" s="19" t="s">
        <v>713</v>
      </c>
      <c r="IX124" s="19" t="s">
        <v>714</v>
      </c>
      <c r="IY124" s="19" t="s">
        <v>722</v>
      </c>
      <c r="IZ124" s="19" t="s">
        <v>715</v>
      </c>
      <c r="JA124" s="19" t="s">
        <v>723</v>
      </c>
      <c r="JB124" s="19" t="s">
        <v>716</v>
      </c>
      <c r="JC124" s="19" t="s">
        <v>717</v>
      </c>
      <c r="JD124" s="19" t="s">
        <v>611</v>
      </c>
      <c r="JE124" s="19" t="s">
        <v>805</v>
      </c>
      <c r="JF124" s="19" t="s">
        <v>611</v>
      </c>
      <c r="JG124" s="19" t="s">
        <v>719</v>
      </c>
      <c r="JH124" s="19" t="s">
        <v>611</v>
      </c>
      <c r="JI124" s="19" t="s">
        <v>3359</v>
      </c>
      <c r="JJ124" s="18" t="s">
        <v>3360</v>
      </c>
      <c r="JK124" s="18" t="s">
        <v>3361</v>
      </c>
      <c r="JL124" s="19" t="s">
        <v>638</v>
      </c>
      <c r="JM124" s="17">
        <v>0.5</v>
      </c>
      <c r="JN124" s="19" t="s">
        <v>727</v>
      </c>
      <c r="JO124" s="17">
        <v>0.4</v>
      </c>
      <c r="JP124" s="19" t="s">
        <v>728</v>
      </c>
      <c r="JQ124" s="17">
        <v>0.5</v>
      </c>
      <c r="JR124" s="19" t="s">
        <v>729</v>
      </c>
      <c r="JS124" s="17">
        <v>0.5</v>
      </c>
      <c r="JT124" s="19" t="s">
        <v>611</v>
      </c>
      <c r="JU124" s="19" t="s">
        <v>730</v>
      </c>
      <c r="JV124" s="17">
        <v>85000</v>
      </c>
      <c r="JW124" s="19" t="s">
        <v>727</v>
      </c>
      <c r="JX124" s="17">
        <v>84000</v>
      </c>
      <c r="JY124" s="19" t="s">
        <v>731</v>
      </c>
      <c r="JZ124" s="17">
        <v>1050000</v>
      </c>
      <c r="KA124" s="19" t="s">
        <v>732</v>
      </c>
      <c r="KB124" s="17">
        <v>500000</v>
      </c>
      <c r="KC124" s="19" t="s">
        <v>611</v>
      </c>
      <c r="KD124" s="19" t="s">
        <v>611</v>
      </c>
      <c r="KF124" s="19" t="s">
        <v>611</v>
      </c>
      <c r="KH124" s="19" t="s">
        <v>610</v>
      </c>
      <c r="KI124" s="19" t="s">
        <v>611</v>
      </c>
      <c r="KJ124" s="19" t="s">
        <v>733</v>
      </c>
      <c r="KK124" s="19" t="s">
        <v>611</v>
      </c>
      <c r="KL124" s="19" t="s">
        <v>611</v>
      </c>
      <c r="KM124" s="19" t="s">
        <v>611</v>
      </c>
      <c r="KN124" s="19" t="s">
        <v>734</v>
      </c>
      <c r="KO124" s="19" t="s">
        <v>641</v>
      </c>
      <c r="KP124" s="19" t="s">
        <v>735</v>
      </c>
      <c r="KQ124" s="19" t="s">
        <v>611</v>
      </c>
      <c r="KR124" s="19" t="s">
        <v>642</v>
      </c>
      <c r="KS124" s="19" t="s">
        <v>3362</v>
      </c>
      <c r="KT124" s="19" t="s">
        <v>611</v>
      </c>
      <c r="KU124" s="19" t="s">
        <v>611</v>
      </c>
      <c r="KV124" s="19" t="s">
        <v>739</v>
      </c>
      <c r="KW124" s="19" t="s">
        <v>3363</v>
      </c>
      <c r="KX124" s="19" t="s">
        <v>644</v>
      </c>
      <c r="KY124" s="19" t="s">
        <v>3364</v>
      </c>
      <c r="KZ124" s="19" t="s">
        <v>742</v>
      </c>
      <c r="LA124" s="19" t="s">
        <v>3365</v>
      </c>
      <c r="LB124" s="19" t="s">
        <v>744</v>
      </c>
      <c r="LC124" s="19" t="s">
        <v>3366</v>
      </c>
      <c r="LD124" s="19" t="s">
        <v>611</v>
      </c>
      <c r="LE124" s="19" t="s">
        <v>611</v>
      </c>
      <c r="LF124" s="19" t="s">
        <v>611</v>
      </c>
      <c r="LG124" s="19" t="s">
        <v>611</v>
      </c>
      <c r="LH124" s="19" t="s">
        <v>611</v>
      </c>
      <c r="LI124" s="19" t="s">
        <v>611</v>
      </c>
      <c r="LJ124" s="19" t="s">
        <v>750</v>
      </c>
      <c r="LK124" s="19" t="s">
        <v>3367</v>
      </c>
      <c r="LL124" s="19" t="s">
        <v>611</v>
      </c>
      <c r="LM124" s="19" t="s">
        <v>611</v>
      </c>
      <c r="LN124" s="19" t="s">
        <v>611</v>
      </c>
      <c r="LO124" s="19" t="s">
        <v>611</v>
      </c>
      <c r="LP124" s="19" t="s">
        <v>611</v>
      </c>
      <c r="LQ124" s="19" t="s">
        <v>611</v>
      </c>
      <c r="LR124" s="19" t="s">
        <v>611</v>
      </c>
      <c r="LS124" s="19" t="s">
        <v>611</v>
      </c>
      <c r="LT124" s="19" t="s">
        <v>611</v>
      </c>
      <c r="LU124" s="19" t="s">
        <v>758</v>
      </c>
      <c r="LV124" s="19" t="s">
        <v>759</v>
      </c>
      <c r="LW124" s="19" t="s">
        <v>760</v>
      </c>
      <c r="LX124" s="19" t="s">
        <v>761</v>
      </c>
      <c r="LY124" s="19" t="s">
        <v>762</v>
      </c>
      <c r="LZ124" s="19" t="s">
        <v>763</v>
      </c>
      <c r="MA124" s="19" t="s">
        <v>764</v>
      </c>
      <c r="MB124" s="19" t="s">
        <v>765</v>
      </c>
      <c r="MC124" s="19" t="s">
        <v>766</v>
      </c>
      <c r="MD124" s="19" t="s">
        <v>767</v>
      </c>
      <c r="ME124" s="19" t="s">
        <v>768</v>
      </c>
      <c r="MF124" s="19" t="s">
        <v>769</v>
      </c>
      <c r="MG124" s="19" t="s">
        <v>646</v>
      </c>
      <c r="MH124" s="19" t="s">
        <v>611</v>
      </c>
      <c r="MI124" s="19" t="s">
        <v>3368</v>
      </c>
      <c r="MJ124" s="19" t="s">
        <v>3369</v>
      </c>
      <c r="MK124" s="19" t="s">
        <v>771</v>
      </c>
      <c r="ML124" s="19" t="s">
        <v>772</v>
      </c>
      <c r="MM124" s="19" t="s">
        <v>647</v>
      </c>
      <c r="MN124" s="19" t="s">
        <v>611</v>
      </c>
      <c r="MO124" s="19" t="s">
        <v>611</v>
      </c>
      <c r="MP124" s="19" t="s">
        <v>610</v>
      </c>
      <c r="MQ124" s="19" t="s">
        <v>611</v>
      </c>
      <c r="MR124" s="19" t="s">
        <v>611</v>
      </c>
      <c r="MS124" s="19" t="s">
        <v>611</v>
      </c>
      <c r="MT124" s="19" t="s">
        <v>648</v>
      </c>
      <c r="MU124" s="19" t="s">
        <v>611</v>
      </c>
      <c r="MV124" s="19" t="s">
        <v>861</v>
      </c>
      <c r="MW124" s="19" t="s">
        <v>3370</v>
      </c>
      <c r="MX124" s="19" t="s">
        <v>611</v>
      </c>
      <c r="MY124" s="19" t="s">
        <v>611</v>
      </c>
      <c r="MZ124" s="19" t="s">
        <v>611</v>
      </c>
      <c r="NA124" s="19" t="s">
        <v>611</v>
      </c>
      <c r="NB124" s="19" t="s">
        <v>611</v>
      </c>
      <c r="NC124" s="19" t="s">
        <v>611</v>
      </c>
      <c r="ND124" s="19" t="s">
        <v>611</v>
      </c>
      <c r="NE124" s="19" t="s">
        <v>611</v>
      </c>
      <c r="NF124" s="19" t="s">
        <v>611</v>
      </c>
      <c r="NG124" s="19" t="s">
        <v>611</v>
      </c>
      <c r="NH124" s="19" t="s">
        <v>611</v>
      </c>
      <c r="NI124" s="19" t="s">
        <v>611</v>
      </c>
      <c r="NJ124" s="19" t="s">
        <v>775</v>
      </c>
      <c r="NK124" s="19" t="s">
        <v>611</v>
      </c>
      <c r="NL124" s="19" t="s">
        <v>611</v>
      </c>
      <c r="NM124" s="19" t="s">
        <v>611</v>
      </c>
      <c r="NN124" s="19" t="s">
        <v>611</v>
      </c>
      <c r="NO124" s="19" t="s">
        <v>3371</v>
      </c>
      <c r="NP124" s="18">
        <f t="shared" si="54"/>
        <v>351849</v>
      </c>
      <c r="NQ124" s="18">
        <f t="shared" si="55"/>
        <v>0</v>
      </c>
      <c r="NR124" s="18">
        <f>SUM(OD124,QD124)</f>
        <v>0</v>
      </c>
      <c r="NS124" s="18">
        <f>SUM(OE124,QE124)</f>
        <v>0</v>
      </c>
      <c r="NT124" s="18">
        <f>SUM(OF124,QF124)</f>
        <v>0</v>
      </c>
      <c r="NU124" s="18">
        <f>SUM(OG124,QG124)</f>
        <v>351849</v>
      </c>
      <c r="OD124" s="18">
        <f t="shared" si="56"/>
        <v>0</v>
      </c>
      <c r="OE124" s="18">
        <f>SUM(OR124,OS124,OT124,OU124,OV124,OW124,OX124,OY124,OZ124,PA124,PB124,PC124,PD124,PE124)</f>
        <v>0</v>
      </c>
      <c r="OF124" s="18">
        <f>SUM(NW124,NX124,NY124,NZ124,OA124,OB124,OC124,OI124,PF124,PG124,PH124,PI124,PJ124,PK124,PM124)</f>
        <v>0</v>
      </c>
      <c r="OG124" s="18">
        <f t="shared" si="57"/>
        <v>351849</v>
      </c>
      <c r="OH124" s="19"/>
      <c r="OI124" s="18"/>
      <c r="OQ124" s="19" t="s">
        <v>611</v>
      </c>
      <c r="PE124" s="19" t="s">
        <v>611</v>
      </c>
      <c r="PL124" s="19" t="s">
        <v>611</v>
      </c>
      <c r="PM124" s="19" t="s">
        <v>611</v>
      </c>
      <c r="PX124" s="19" t="s">
        <v>3372</v>
      </c>
      <c r="PY124" s="17">
        <v>351849</v>
      </c>
      <c r="QD124" s="18">
        <f t="shared" si="58"/>
        <v>0</v>
      </c>
      <c r="QE124" s="18">
        <f t="shared" si="59"/>
        <v>0</v>
      </c>
      <c r="QF124" s="18">
        <f t="shared" si="60"/>
        <v>0</v>
      </c>
      <c r="QG124" s="18">
        <f t="shared" si="61"/>
        <v>0</v>
      </c>
      <c r="QI124" s="19" t="s">
        <v>611</v>
      </c>
      <c r="QJ124" s="19" t="s">
        <v>611</v>
      </c>
      <c r="QP124" s="19" t="s">
        <v>611</v>
      </c>
      <c r="QQ124" s="18" t="s">
        <v>611</v>
      </c>
      <c r="RN124" s="19" t="s">
        <v>611</v>
      </c>
      <c r="RO124" s="19" t="s">
        <v>611</v>
      </c>
      <c r="RP124" s="19" t="s">
        <v>611</v>
      </c>
      <c r="RU124" s="19" t="s">
        <v>611</v>
      </c>
      <c r="RV124" s="19" t="s">
        <v>611</v>
      </c>
      <c r="SE124" s="19" t="s">
        <v>611</v>
      </c>
      <c r="SF124" s="19" t="s">
        <v>611</v>
      </c>
      <c r="SS124" s="19" t="s">
        <v>611</v>
      </c>
      <c r="ST124" s="19" t="s">
        <v>611</v>
      </c>
      <c r="SU124" s="19" t="s">
        <v>611</v>
      </c>
      <c r="SV124" s="19" t="s">
        <v>611</v>
      </c>
      <c r="SW124" s="19" t="s">
        <v>3373</v>
      </c>
      <c r="SX124" s="18">
        <f t="shared" si="62"/>
        <v>240164</v>
      </c>
      <c r="SY124" s="18">
        <f t="shared" si="63"/>
        <v>0</v>
      </c>
      <c r="SZ124" s="19" t="s">
        <v>611</v>
      </c>
      <c r="TC124" s="17">
        <v>84570</v>
      </c>
      <c r="TH124" s="18">
        <f t="shared" si="64"/>
        <v>0</v>
      </c>
      <c r="TI124" s="18">
        <f t="shared" si="65"/>
        <v>0</v>
      </c>
      <c r="TJ124" s="18">
        <f t="shared" si="66"/>
        <v>84570</v>
      </c>
      <c r="TK124" s="18">
        <f t="shared" si="67"/>
        <v>155594</v>
      </c>
      <c r="TL124" s="19"/>
      <c r="TM124" s="19"/>
      <c r="TT124" s="19" t="s">
        <v>611</v>
      </c>
      <c r="TU124" s="19" t="s">
        <v>611</v>
      </c>
      <c r="UI124" s="19" t="s">
        <v>611</v>
      </c>
      <c r="UJ124" s="19" t="s">
        <v>611</v>
      </c>
      <c r="UQ124" s="19" t="s">
        <v>611</v>
      </c>
      <c r="UR124" s="19" t="s">
        <v>611</v>
      </c>
      <c r="VC124" s="19" t="s">
        <v>3374</v>
      </c>
      <c r="VD124" s="17">
        <v>155594</v>
      </c>
      <c r="VI124" s="18">
        <f t="shared" si="68"/>
        <v>0</v>
      </c>
      <c r="VJ124" s="18">
        <f t="shared" si="69"/>
        <v>0</v>
      </c>
      <c r="VK124" s="18">
        <f t="shared" si="70"/>
        <v>0</v>
      </c>
      <c r="VL124" s="18">
        <f t="shared" si="71"/>
        <v>0</v>
      </c>
      <c r="VN124" s="19" t="s">
        <v>611</v>
      </c>
      <c r="VO124" s="19" t="s">
        <v>611</v>
      </c>
      <c r="VU124" s="19" t="s">
        <v>611</v>
      </c>
      <c r="VV124" s="19" t="s">
        <v>611</v>
      </c>
      <c r="WS124" s="19" t="s">
        <v>611</v>
      </c>
      <c r="WT124" s="19" t="s">
        <v>611</v>
      </c>
      <c r="WU124" s="19" t="s">
        <v>611</v>
      </c>
      <c r="WZ124" s="19" t="s">
        <v>611</v>
      </c>
      <c r="XA124" s="19" t="s">
        <v>611</v>
      </c>
      <c r="XJ124" s="19" t="s">
        <v>611</v>
      </c>
      <c r="XK124" s="19" t="s">
        <v>611</v>
      </c>
      <c r="XX124" s="19" t="s">
        <v>611</v>
      </c>
      <c r="XY124" s="19" t="s">
        <v>611</v>
      </c>
      <c r="XZ124" s="19" t="s">
        <v>3375</v>
      </c>
      <c r="YA124" s="17">
        <v>0</v>
      </c>
      <c r="YB124" s="19" t="s">
        <v>3376</v>
      </c>
      <c r="YC124" s="19" t="s">
        <v>3377</v>
      </c>
      <c r="YD124" s="19" t="s">
        <v>610</v>
      </c>
    </row>
    <row r="125" spans="1:654" ht="15" customHeight="1">
      <c r="A125" s="17">
        <v>2024</v>
      </c>
      <c r="B125" s="17">
        <v>5935018</v>
      </c>
      <c r="C125" s="19" t="s">
        <v>3378</v>
      </c>
      <c r="D125" s="17">
        <v>0</v>
      </c>
      <c r="E125" s="19" t="s">
        <v>610</v>
      </c>
      <c r="F125" s="19" t="s">
        <v>611</v>
      </c>
      <c r="G125" s="22"/>
      <c r="H125" s="19" t="s">
        <v>611</v>
      </c>
      <c r="I125" s="22"/>
      <c r="J125" s="19" t="s">
        <v>611</v>
      </c>
      <c r="K125" s="22"/>
      <c r="L125" s="19" t="s">
        <v>611</v>
      </c>
      <c r="M125" s="22"/>
      <c r="N125" s="19" t="s">
        <v>611</v>
      </c>
      <c r="O125" s="22"/>
      <c r="P125" s="19" t="s">
        <v>611</v>
      </c>
      <c r="Q125" s="22"/>
      <c r="R125" s="19" t="s">
        <v>611</v>
      </c>
      <c r="S125" s="19"/>
      <c r="T125" s="22" t="s">
        <v>612</v>
      </c>
      <c r="U125" s="19" t="s">
        <v>611</v>
      </c>
      <c r="V125" s="19" t="s">
        <v>611</v>
      </c>
      <c r="W125" s="19" t="s">
        <v>655</v>
      </c>
      <c r="X125" s="19" t="s">
        <v>611</v>
      </c>
      <c r="Y125" s="19" t="s">
        <v>611</v>
      </c>
      <c r="Z125" s="19" t="s">
        <v>615</v>
      </c>
      <c r="AA125" s="19" t="s">
        <v>611</v>
      </c>
      <c r="AB125" s="22"/>
      <c r="AC125" s="19" t="s">
        <v>611</v>
      </c>
      <c r="AD125" s="22"/>
      <c r="AE125" s="19" t="s">
        <v>611</v>
      </c>
      <c r="AF125" s="22"/>
      <c r="AG125" s="19" t="s">
        <v>611</v>
      </c>
      <c r="AH125" s="22"/>
      <c r="AI125" s="19" t="s">
        <v>611</v>
      </c>
      <c r="AJ125" s="22"/>
      <c r="AK125" s="19" t="s">
        <v>611</v>
      </c>
      <c r="AL125" s="22"/>
      <c r="AM125" s="19" t="s">
        <v>611</v>
      </c>
      <c r="AN125" s="22"/>
      <c r="AO125" s="22" t="s">
        <v>612</v>
      </c>
      <c r="AP125" s="19" t="s">
        <v>2007</v>
      </c>
      <c r="AQ125" s="19" t="s">
        <v>611</v>
      </c>
      <c r="AR125" s="19" t="s">
        <v>611</v>
      </c>
      <c r="AS125" s="19" t="s">
        <v>611</v>
      </c>
      <c r="AT125" s="19" t="s">
        <v>611</v>
      </c>
      <c r="AU125" s="18" t="s">
        <v>615</v>
      </c>
      <c r="AV125" s="19" t="s">
        <v>617</v>
      </c>
      <c r="AW125" s="19" t="s">
        <v>618</v>
      </c>
      <c r="AX125" s="19" t="s">
        <v>611</v>
      </c>
      <c r="AY125" s="19" t="s">
        <v>611</v>
      </c>
      <c r="AZ125" s="19" t="s">
        <v>619</v>
      </c>
      <c r="BA125" s="19" t="s">
        <v>611</v>
      </c>
      <c r="BB125" s="19" t="s">
        <v>611</v>
      </c>
      <c r="BC125" s="19" t="s">
        <v>610</v>
      </c>
      <c r="BD125" s="19" t="s">
        <v>611</v>
      </c>
      <c r="BI125" s="19" t="s">
        <v>611</v>
      </c>
      <c r="BL125" s="19" t="s">
        <v>611</v>
      </c>
      <c r="BM125" s="19" t="s">
        <v>827</v>
      </c>
      <c r="BN125" s="19" t="s">
        <v>611</v>
      </c>
      <c r="BO125" s="19" t="s">
        <v>611</v>
      </c>
      <c r="BP125" s="19" t="s">
        <v>611</v>
      </c>
      <c r="BQ125" s="19" t="s">
        <v>611</v>
      </c>
      <c r="BR125" s="19" t="s">
        <v>611</v>
      </c>
      <c r="BS125" s="19" t="s">
        <v>3379</v>
      </c>
      <c r="BT125" s="19" t="s">
        <v>610</v>
      </c>
      <c r="BY125" s="19" t="s">
        <v>611</v>
      </c>
      <c r="BZ125" s="19" t="s">
        <v>611</v>
      </c>
      <c r="CA125" s="19" t="s">
        <v>611</v>
      </c>
      <c r="CB125" s="19" t="s">
        <v>611</v>
      </c>
      <c r="CC125" s="19" t="s">
        <v>611</v>
      </c>
      <c r="CD125" s="19" t="s">
        <v>611</v>
      </c>
      <c r="CE125" s="19" t="s">
        <v>611</v>
      </c>
      <c r="CF125" s="19" t="s">
        <v>611</v>
      </c>
      <c r="CG125" s="19" t="s">
        <v>611</v>
      </c>
      <c r="CH125" s="19" t="s">
        <v>611</v>
      </c>
      <c r="CI125" s="19" t="s">
        <v>611</v>
      </c>
      <c r="CJ125" s="19" t="s">
        <v>611</v>
      </c>
      <c r="CK125" s="19" t="s">
        <v>611</v>
      </c>
      <c r="CL125" s="19" t="s">
        <v>611</v>
      </c>
      <c r="CM125" s="19" t="s">
        <v>611</v>
      </c>
      <c r="CN125" s="19" t="s">
        <v>611</v>
      </c>
      <c r="CO125" s="19" t="s">
        <v>611</v>
      </c>
      <c r="CP125" s="19" t="s">
        <v>611</v>
      </c>
      <c r="CQ125" s="19" t="s">
        <v>611</v>
      </c>
      <c r="CR125" s="19" t="s">
        <v>868</v>
      </c>
      <c r="CS125" s="19" t="s">
        <v>2118</v>
      </c>
      <c r="CT125" s="19" t="s">
        <v>610</v>
      </c>
      <c r="CU125" s="19" t="s">
        <v>611</v>
      </c>
      <c r="CY125" s="19" t="s">
        <v>611</v>
      </c>
      <c r="CZ125" s="19" t="s">
        <v>611</v>
      </c>
      <c r="DA125" s="19" t="s">
        <v>611</v>
      </c>
      <c r="DB125" s="19" t="s">
        <v>611</v>
      </c>
      <c r="DC125" s="19" t="s">
        <v>611</v>
      </c>
      <c r="DD125" s="19" t="s">
        <v>611</v>
      </c>
      <c r="DE125" s="19" t="s">
        <v>611</v>
      </c>
      <c r="DF125" s="19" t="s">
        <v>611</v>
      </c>
      <c r="DG125" s="19" t="s">
        <v>611</v>
      </c>
      <c r="DK125" s="19" t="s">
        <v>611</v>
      </c>
      <c r="DL125" s="17">
        <v>0</v>
      </c>
      <c r="DM125" s="17">
        <v>0</v>
      </c>
      <c r="DN125" s="17">
        <v>0</v>
      </c>
      <c r="DO125" s="17">
        <v>0</v>
      </c>
      <c r="DP125" s="17">
        <v>0</v>
      </c>
      <c r="DQ125" s="17">
        <v>0</v>
      </c>
      <c r="DR125" s="19" t="s">
        <v>611</v>
      </c>
      <c r="DS125" s="19" t="s">
        <v>610</v>
      </c>
      <c r="DT125" s="19" t="s">
        <v>610</v>
      </c>
      <c r="DU125" s="19" t="s">
        <v>610</v>
      </c>
      <c r="DV125" s="18" t="s">
        <v>610</v>
      </c>
      <c r="DW125" s="19" t="s">
        <v>610</v>
      </c>
      <c r="DX125" s="19" t="s">
        <v>611</v>
      </c>
      <c r="DY125" s="19" t="s">
        <v>611</v>
      </c>
      <c r="DZ125" s="19" t="s">
        <v>611</v>
      </c>
      <c r="EA125" s="19" t="s">
        <v>791</v>
      </c>
      <c r="EB125" s="19" t="s">
        <v>848</v>
      </c>
      <c r="EC125" s="19" t="s">
        <v>611</v>
      </c>
      <c r="ED125" s="19" t="s">
        <v>668</v>
      </c>
      <c r="EE125" s="19" t="s">
        <v>611</v>
      </c>
      <c r="EF125" s="19" t="s">
        <v>611</v>
      </c>
      <c r="EG125" s="19" t="s">
        <v>611</v>
      </c>
      <c r="EH125" s="19" t="s">
        <v>625</v>
      </c>
      <c r="EI125" s="19" t="s">
        <v>611</v>
      </c>
      <c r="EJ125" s="19" t="s">
        <v>611</v>
      </c>
      <c r="EK125" s="19" t="s">
        <v>611</v>
      </c>
      <c r="EL125" s="19" t="s">
        <v>611</v>
      </c>
      <c r="EM125" s="19" t="s">
        <v>611</v>
      </c>
      <c r="EN125" s="19" t="s">
        <v>626</v>
      </c>
      <c r="EO125" s="19" t="s">
        <v>611</v>
      </c>
      <c r="EP125" s="19" t="s">
        <v>611</v>
      </c>
      <c r="EQ125" s="19" t="s">
        <v>611</v>
      </c>
      <c r="ER125" s="19" t="s">
        <v>611</v>
      </c>
      <c r="ES125" s="19" t="s">
        <v>611</v>
      </c>
      <c r="ET125" s="19" t="s">
        <v>611</v>
      </c>
      <c r="EU125" s="19" t="s">
        <v>611</v>
      </c>
      <c r="EV125" s="19" t="s">
        <v>611</v>
      </c>
      <c r="EW125" s="19" t="s">
        <v>611</v>
      </c>
      <c r="EX125" s="19" t="s">
        <v>611</v>
      </c>
      <c r="EY125" s="19" t="s">
        <v>611</v>
      </c>
      <c r="EZ125" s="19" t="s">
        <v>611</v>
      </c>
      <c r="FA125" s="19" t="s">
        <v>611</v>
      </c>
      <c r="FB125" s="19" t="s">
        <v>611</v>
      </c>
      <c r="FC125" s="19" t="s">
        <v>611</v>
      </c>
      <c r="FD125" s="19" t="s">
        <v>611</v>
      </c>
      <c r="FE125" s="19" t="s">
        <v>611</v>
      </c>
      <c r="FF125" s="19" t="s">
        <v>611</v>
      </c>
      <c r="FG125" s="19" t="s">
        <v>611</v>
      </c>
      <c r="FH125" s="19" t="s">
        <v>611</v>
      </c>
      <c r="FI125" s="19" t="s">
        <v>611</v>
      </c>
      <c r="FJ125" s="19" t="s">
        <v>3380</v>
      </c>
      <c r="FK125" s="18" t="s">
        <v>628</v>
      </c>
      <c r="FL125" s="18"/>
      <c r="FM125" s="19" t="s">
        <v>625</v>
      </c>
      <c r="FN125" s="19" t="s">
        <v>611</v>
      </c>
      <c r="FO125" s="19" t="s">
        <v>611</v>
      </c>
      <c r="FP125" s="19" t="s">
        <v>611</v>
      </c>
      <c r="FQ125" s="19" t="s">
        <v>611</v>
      </c>
      <c r="FR125" s="19" t="s">
        <v>611</v>
      </c>
      <c r="FS125" s="19" t="s">
        <v>611</v>
      </c>
      <c r="FT125" s="19" t="s">
        <v>611</v>
      </c>
      <c r="FU125" s="19" t="s">
        <v>629</v>
      </c>
      <c r="FV125" s="19" t="s">
        <v>611</v>
      </c>
      <c r="FW125" s="19" t="s">
        <v>611</v>
      </c>
      <c r="FX125" s="19" t="s">
        <v>611</v>
      </c>
      <c r="FY125" s="19" t="s">
        <v>676</v>
      </c>
      <c r="FZ125" s="19" t="s">
        <v>611</v>
      </c>
      <c r="GA125" s="19" t="s">
        <v>611</v>
      </c>
      <c r="GB125" s="19" t="s">
        <v>611</v>
      </c>
      <c r="GC125" s="19" t="s">
        <v>611</v>
      </c>
      <c r="GD125" s="19" t="s">
        <v>611</v>
      </c>
      <c r="GE125" s="19" t="s">
        <v>611</v>
      </c>
      <c r="GF125" s="19" t="s">
        <v>611</v>
      </c>
      <c r="GG125" s="19" t="s">
        <v>611</v>
      </c>
      <c r="GH125" s="19" t="s">
        <v>611</v>
      </c>
      <c r="GI125" s="19" t="s">
        <v>611</v>
      </c>
      <c r="GJ125" s="19" t="s">
        <v>611</v>
      </c>
      <c r="GK125" s="19" t="s">
        <v>611</v>
      </c>
      <c r="GL125" s="19" t="s">
        <v>611</v>
      </c>
      <c r="GM125" s="19" t="s">
        <v>611</v>
      </c>
      <c r="GN125" s="19" t="s">
        <v>611</v>
      </c>
      <c r="GO125" s="19" t="s">
        <v>611</v>
      </c>
      <c r="GP125" s="19" t="s">
        <v>611</v>
      </c>
      <c r="GQ125" s="19" t="s">
        <v>611</v>
      </c>
      <c r="GR125" s="19" t="s">
        <v>611</v>
      </c>
      <c r="GS125" s="19" t="s">
        <v>611</v>
      </c>
      <c r="GT125" s="19" t="s">
        <v>611</v>
      </c>
      <c r="GU125" s="19" t="s">
        <v>611</v>
      </c>
      <c r="GV125" s="19" t="s">
        <v>611</v>
      </c>
      <c r="GW125" s="19" t="s">
        <v>611</v>
      </c>
      <c r="GX125" s="19" t="s">
        <v>611</v>
      </c>
      <c r="GY125" s="19" t="s">
        <v>611</v>
      </c>
      <c r="GZ125" s="19" t="s">
        <v>611</v>
      </c>
      <c r="HA125" s="19" t="s">
        <v>3381</v>
      </c>
      <c r="HB125" s="18" t="s">
        <v>1704</v>
      </c>
      <c r="HC125" s="18"/>
      <c r="HD125" s="19" t="s">
        <v>611</v>
      </c>
      <c r="HE125" s="19" t="s">
        <v>611</v>
      </c>
      <c r="HF125" s="19" t="s">
        <v>634</v>
      </c>
      <c r="HG125" s="19" t="s">
        <v>611</v>
      </c>
      <c r="HH125" s="19" t="s">
        <v>611</v>
      </c>
      <c r="HI125" s="19" t="s">
        <v>611</v>
      </c>
      <c r="HJ125" s="19" t="s">
        <v>611</v>
      </c>
      <c r="HK125" s="19" t="s">
        <v>611</v>
      </c>
      <c r="HL125" s="19" t="s">
        <v>611</v>
      </c>
      <c r="HM125" s="19" t="s">
        <v>611</v>
      </c>
      <c r="HN125" s="19" t="s">
        <v>611</v>
      </c>
      <c r="HO125" s="19" t="s">
        <v>611</v>
      </c>
      <c r="HP125" s="19" t="s">
        <v>611</v>
      </c>
      <c r="HQ125" s="19" t="s">
        <v>611</v>
      </c>
      <c r="HR125" s="19" t="s">
        <v>611</v>
      </c>
      <c r="HS125" s="19" t="s">
        <v>611</v>
      </c>
      <c r="HT125" s="19" t="s">
        <v>611</v>
      </c>
      <c r="HU125" s="19" t="s">
        <v>611</v>
      </c>
      <c r="HV125" s="19" t="s">
        <v>611</v>
      </c>
      <c r="HW125" s="19" t="s">
        <v>611</v>
      </c>
      <c r="HX125" s="19" t="s">
        <v>611</v>
      </c>
      <c r="HY125" s="19" t="s">
        <v>611</v>
      </c>
      <c r="HZ125" s="19" t="s">
        <v>611</v>
      </c>
      <c r="IA125" s="19" t="s">
        <v>611</v>
      </c>
      <c r="IB125" s="18" t="s">
        <v>635</v>
      </c>
      <c r="IC125" s="18" t="s">
        <v>634</v>
      </c>
      <c r="ID125" s="19" t="s">
        <v>3382</v>
      </c>
      <c r="IE125" s="19" t="s">
        <v>625</v>
      </c>
      <c r="IF125" s="19" t="s">
        <v>611</v>
      </c>
      <c r="IG125" s="19" t="s">
        <v>611</v>
      </c>
      <c r="IH125" s="18" t="str">
        <f>CONCATENATE(IJ125,II125)</f>
        <v/>
      </c>
      <c r="II125" s="19" t="s">
        <v>611</v>
      </c>
      <c r="IJ125" s="19" t="s">
        <v>611</v>
      </c>
      <c r="IK125" s="19" t="s">
        <v>713</v>
      </c>
      <c r="IL125" s="19" t="s">
        <v>611</v>
      </c>
      <c r="IM125" s="19" t="s">
        <v>715</v>
      </c>
      <c r="IN125" s="19" t="s">
        <v>611</v>
      </c>
      <c r="IO125" s="19" t="s">
        <v>611</v>
      </c>
      <c r="IP125" s="19" t="s">
        <v>611</v>
      </c>
      <c r="IQ125" s="19" t="s">
        <v>611</v>
      </c>
      <c r="IR125" s="19" t="s">
        <v>719</v>
      </c>
      <c r="IS125" s="19" t="s">
        <v>611</v>
      </c>
      <c r="IT125" s="19" t="s">
        <v>611</v>
      </c>
      <c r="IU125" s="19" t="s">
        <v>611</v>
      </c>
      <c r="IV125" s="19" t="s">
        <v>611</v>
      </c>
      <c r="IW125" s="19" t="s">
        <v>611</v>
      </c>
      <c r="IX125" s="19" t="s">
        <v>611</v>
      </c>
      <c r="IY125" s="19" t="s">
        <v>611</v>
      </c>
      <c r="IZ125" s="19" t="s">
        <v>611</v>
      </c>
      <c r="JA125" s="19" t="s">
        <v>611</v>
      </c>
      <c r="JB125" s="19" t="s">
        <v>611</v>
      </c>
      <c r="JC125" s="19" t="s">
        <v>611</v>
      </c>
      <c r="JD125" s="19" t="s">
        <v>611</v>
      </c>
      <c r="JE125" s="19" t="s">
        <v>611</v>
      </c>
      <c r="JF125" s="19" t="s">
        <v>611</v>
      </c>
      <c r="JG125" s="19" t="s">
        <v>611</v>
      </c>
      <c r="JH125" s="19" t="s">
        <v>611</v>
      </c>
      <c r="JI125" s="19" t="s">
        <v>3383</v>
      </c>
      <c r="JJ125" s="18" t="s">
        <v>1843</v>
      </c>
      <c r="JK125" s="18"/>
      <c r="JL125" s="19" t="s">
        <v>611</v>
      </c>
      <c r="JN125" s="19" t="s">
        <v>611</v>
      </c>
      <c r="JP125" s="19" t="s">
        <v>728</v>
      </c>
      <c r="JQ125" s="17">
        <v>0.25</v>
      </c>
      <c r="JR125" s="19" t="s">
        <v>611</v>
      </c>
      <c r="JT125" s="19" t="s">
        <v>611</v>
      </c>
      <c r="JU125" s="19" t="s">
        <v>611</v>
      </c>
      <c r="JW125" s="19" t="s">
        <v>611</v>
      </c>
      <c r="JY125" s="19" t="s">
        <v>611</v>
      </c>
      <c r="KA125" s="19" t="s">
        <v>611</v>
      </c>
      <c r="KC125" s="19" t="s">
        <v>634</v>
      </c>
      <c r="KD125" s="19" t="s">
        <v>611</v>
      </c>
      <c r="KF125" s="19" t="s">
        <v>611</v>
      </c>
      <c r="KH125" s="19" t="s">
        <v>610</v>
      </c>
      <c r="KI125" s="19" t="s">
        <v>611</v>
      </c>
      <c r="KJ125" s="19" t="s">
        <v>611</v>
      </c>
      <c r="KK125" s="19" t="s">
        <v>611</v>
      </c>
      <c r="KL125" s="19" t="s">
        <v>611</v>
      </c>
      <c r="KM125" s="19" t="s">
        <v>858</v>
      </c>
      <c r="KN125" s="19" t="s">
        <v>611</v>
      </c>
      <c r="KO125" s="19" t="s">
        <v>641</v>
      </c>
      <c r="KP125" s="19" t="s">
        <v>735</v>
      </c>
      <c r="KQ125" s="19" t="s">
        <v>611</v>
      </c>
      <c r="KR125" s="19" t="s">
        <v>642</v>
      </c>
      <c r="KS125" s="19" t="s">
        <v>3384</v>
      </c>
      <c r="KT125" s="19" t="s">
        <v>611</v>
      </c>
      <c r="KU125" s="19" t="s">
        <v>611</v>
      </c>
      <c r="KV125" s="19" t="s">
        <v>611</v>
      </c>
      <c r="KW125" s="19" t="s">
        <v>611</v>
      </c>
      <c r="KX125" s="19" t="s">
        <v>644</v>
      </c>
      <c r="KY125" s="19" t="s">
        <v>3385</v>
      </c>
      <c r="KZ125" s="19" t="s">
        <v>742</v>
      </c>
      <c r="LA125" s="19" t="s">
        <v>3386</v>
      </c>
      <c r="LB125" s="19" t="s">
        <v>611</v>
      </c>
      <c r="LC125" s="19" t="s">
        <v>611</v>
      </c>
      <c r="LD125" s="19" t="s">
        <v>611</v>
      </c>
      <c r="LE125" s="19" t="s">
        <v>611</v>
      </c>
      <c r="LF125" s="19" t="s">
        <v>611</v>
      </c>
      <c r="LG125" s="19" t="s">
        <v>611</v>
      </c>
      <c r="LH125" s="19" t="s">
        <v>611</v>
      </c>
      <c r="LI125" s="19" t="s">
        <v>611</v>
      </c>
      <c r="LJ125" s="19" t="s">
        <v>611</v>
      </c>
      <c r="LK125" s="19" t="s">
        <v>611</v>
      </c>
      <c r="LL125" s="19" t="s">
        <v>611</v>
      </c>
      <c r="LM125" s="19" t="s">
        <v>611</v>
      </c>
      <c r="LN125" s="19" t="s">
        <v>611</v>
      </c>
      <c r="LO125" s="19" t="s">
        <v>611</v>
      </c>
      <c r="LP125" s="19" t="s">
        <v>611</v>
      </c>
      <c r="LQ125" s="19" t="s">
        <v>611</v>
      </c>
      <c r="LR125" s="19" t="s">
        <v>611</v>
      </c>
      <c r="LS125" s="19" t="s">
        <v>611</v>
      </c>
      <c r="LT125" s="19" t="s">
        <v>611</v>
      </c>
      <c r="LU125" s="19" t="s">
        <v>758</v>
      </c>
      <c r="LV125" s="19" t="s">
        <v>611</v>
      </c>
      <c r="LW125" s="19" t="s">
        <v>760</v>
      </c>
      <c r="LX125" s="19" t="s">
        <v>761</v>
      </c>
      <c r="LY125" s="19" t="s">
        <v>762</v>
      </c>
      <c r="LZ125" s="19" t="s">
        <v>763</v>
      </c>
      <c r="MA125" s="19" t="s">
        <v>611</v>
      </c>
      <c r="MB125" s="19" t="s">
        <v>611</v>
      </c>
      <c r="MC125" s="19" t="s">
        <v>611</v>
      </c>
      <c r="MD125" s="19" t="s">
        <v>767</v>
      </c>
      <c r="ME125" s="19" t="s">
        <v>768</v>
      </c>
      <c r="MF125" s="19" t="s">
        <v>769</v>
      </c>
      <c r="MG125" s="19" t="s">
        <v>646</v>
      </c>
      <c r="MH125" s="19" t="s">
        <v>611</v>
      </c>
      <c r="MI125" s="19" t="s">
        <v>611</v>
      </c>
      <c r="MJ125" s="19" t="s">
        <v>611</v>
      </c>
      <c r="MK125" s="19" t="s">
        <v>771</v>
      </c>
      <c r="ML125" s="19" t="s">
        <v>611</v>
      </c>
      <c r="MM125" s="19" t="s">
        <v>647</v>
      </c>
      <c r="MN125" s="19" t="s">
        <v>611</v>
      </c>
      <c r="MO125" s="19" t="s">
        <v>611</v>
      </c>
      <c r="MP125" s="19" t="s">
        <v>610</v>
      </c>
      <c r="MQ125" s="19" t="s">
        <v>611</v>
      </c>
      <c r="MR125" s="19" t="s">
        <v>611</v>
      </c>
      <c r="MS125" s="19" t="s">
        <v>882</v>
      </c>
      <c r="MT125" s="19" t="s">
        <v>648</v>
      </c>
      <c r="MU125" s="19" t="s">
        <v>883</v>
      </c>
      <c r="MV125" s="19" t="s">
        <v>611</v>
      </c>
      <c r="MW125" s="19" t="s">
        <v>611</v>
      </c>
      <c r="MX125" s="19" t="s">
        <v>611</v>
      </c>
      <c r="MY125" s="19" t="s">
        <v>611</v>
      </c>
      <c r="MZ125" s="19" t="s">
        <v>611</v>
      </c>
      <c r="NA125" s="19" t="s">
        <v>611</v>
      </c>
      <c r="NB125" s="19" t="s">
        <v>611</v>
      </c>
      <c r="NC125" s="19" t="s">
        <v>611</v>
      </c>
      <c r="ND125" s="19" t="s">
        <v>611</v>
      </c>
      <c r="NE125" s="19" t="s">
        <v>611</v>
      </c>
      <c r="NF125" s="19" t="s">
        <v>611</v>
      </c>
      <c r="NG125" s="19" t="s">
        <v>611</v>
      </c>
      <c r="NH125" s="19" t="s">
        <v>611</v>
      </c>
      <c r="NI125" s="19" t="s">
        <v>611</v>
      </c>
      <c r="NJ125" s="19" t="s">
        <v>611</v>
      </c>
      <c r="NK125" s="19" t="s">
        <v>611</v>
      </c>
      <c r="NL125" s="19" t="s">
        <v>611</v>
      </c>
      <c r="NM125" s="19" t="s">
        <v>611</v>
      </c>
      <c r="NN125" s="19" t="s">
        <v>863</v>
      </c>
      <c r="NO125" s="19" t="s">
        <v>611</v>
      </c>
      <c r="NP125" s="18">
        <f t="shared" si="54"/>
        <v>63000</v>
      </c>
      <c r="NQ125" s="18">
        <f t="shared" si="55"/>
        <v>0</v>
      </c>
      <c r="NR125" s="18">
        <f>SUM(OD125,QD125)</f>
        <v>0</v>
      </c>
      <c r="NS125" s="18">
        <f>SUM(OE125,QE125)</f>
        <v>58000</v>
      </c>
      <c r="NT125" s="18">
        <f>SUM(OF125,QF125)</f>
        <v>5000</v>
      </c>
      <c r="NU125" s="18">
        <f>SUM(OG125,QG125)</f>
        <v>0</v>
      </c>
      <c r="NV125" s="17">
        <v>168716</v>
      </c>
      <c r="NX125" s="19" t="s">
        <v>611</v>
      </c>
      <c r="NZ125" s="17">
        <v>5000</v>
      </c>
      <c r="OB125" s="19" t="s">
        <v>611</v>
      </c>
      <c r="OD125" s="18">
        <f t="shared" si="56"/>
        <v>0</v>
      </c>
      <c r="OE125" s="18">
        <f>SUM(OR125,OS125,OT125,OU125,OV125,OW125,OX125,OY125,OZ125,PA125,PB125,PC125,PD125,PE125)</f>
        <v>58000</v>
      </c>
      <c r="OF125" s="18">
        <f>SUM(NW125,NX125,NY125,NZ125,OA125,OB125,OC125,OI125,PF125,PG125,PH125,PI125,PJ125,PK125,PM125)</f>
        <v>5000</v>
      </c>
      <c r="OG125" s="18">
        <f t="shared" si="57"/>
        <v>0</v>
      </c>
      <c r="OH125" s="19" t="s">
        <v>611</v>
      </c>
      <c r="OI125" s="18" t="s">
        <v>611</v>
      </c>
      <c r="OK125" s="19" t="s">
        <v>611</v>
      </c>
      <c r="OO125" s="19"/>
      <c r="OQ125" s="19" t="s">
        <v>611</v>
      </c>
      <c r="OS125" s="19" t="s">
        <v>611</v>
      </c>
      <c r="OU125" s="19" t="s">
        <v>611</v>
      </c>
      <c r="OV125" s="19" t="s">
        <v>611</v>
      </c>
      <c r="OY125" s="19" t="s">
        <v>611</v>
      </c>
      <c r="PA125" s="19" t="s">
        <v>611</v>
      </c>
      <c r="PC125" s="17">
        <v>58000</v>
      </c>
      <c r="PD125" s="19" t="s">
        <v>611</v>
      </c>
      <c r="PE125" s="19" t="s">
        <v>611</v>
      </c>
      <c r="PG125" s="19" t="s">
        <v>611</v>
      </c>
      <c r="PI125" s="19" t="s">
        <v>611</v>
      </c>
      <c r="PK125" s="19" t="s">
        <v>611</v>
      </c>
      <c r="PM125" s="19" t="s">
        <v>611</v>
      </c>
      <c r="PO125" s="19" t="s">
        <v>611</v>
      </c>
      <c r="PR125" s="19" t="s">
        <v>611</v>
      </c>
      <c r="PT125" s="19" t="s">
        <v>611</v>
      </c>
      <c r="PW125" s="19" t="s">
        <v>611</v>
      </c>
      <c r="PX125" s="19" t="s">
        <v>611</v>
      </c>
      <c r="PY125" s="19" t="s">
        <v>611</v>
      </c>
      <c r="QA125" s="19" t="s">
        <v>611</v>
      </c>
      <c r="QC125" s="19" t="s">
        <v>611</v>
      </c>
      <c r="QD125" s="18">
        <f t="shared" si="58"/>
        <v>0</v>
      </c>
      <c r="QE125" s="18">
        <f t="shared" si="59"/>
        <v>0</v>
      </c>
      <c r="QF125" s="18">
        <f t="shared" si="60"/>
        <v>0</v>
      </c>
      <c r="QG125" s="18">
        <f t="shared" si="61"/>
        <v>0</v>
      </c>
      <c r="QH125" s="19" t="s">
        <v>611</v>
      </c>
      <c r="QI125" s="19" t="s">
        <v>611</v>
      </c>
      <c r="QJ125" s="19" t="s">
        <v>611</v>
      </c>
      <c r="QL125" s="19" t="s">
        <v>611</v>
      </c>
      <c r="QN125" s="19" t="s">
        <v>611</v>
      </c>
      <c r="QP125" s="19" t="s">
        <v>611</v>
      </c>
      <c r="QR125" s="19" t="s">
        <v>611</v>
      </c>
      <c r="QT125" s="19" t="s">
        <v>611</v>
      </c>
      <c r="QU125" s="19" t="s">
        <v>611</v>
      </c>
      <c r="QV125" s="19" t="s">
        <v>611</v>
      </c>
      <c r="QX125" s="19" t="s">
        <v>611</v>
      </c>
      <c r="RA125" s="19" t="s">
        <v>611</v>
      </c>
      <c r="RC125" s="19" t="s">
        <v>611</v>
      </c>
      <c r="RF125" s="19" t="s">
        <v>611</v>
      </c>
      <c r="RH125" s="19" t="s">
        <v>611</v>
      </c>
      <c r="RJ125" s="19" t="s">
        <v>611</v>
      </c>
      <c r="RL125" s="19" t="s">
        <v>611</v>
      </c>
      <c r="RN125" s="19" t="s">
        <v>611</v>
      </c>
      <c r="RP125" s="19" t="s">
        <v>611</v>
      </c>
      <c r="RR125" s="19" t="s">
        <v>611</v>
      </c>
      <c r="RT125" s="19" t="s">
        <v>611</v>
      </c>
      <c r="RV125" s="19" t="s">
        <v>611</v>
      </c>
      <c r="RW125" s="19" t="s">
        <v>611</v>
      </c>
      <c r="RX125" s="19" t="s">
        <v>611</v>
      </c>
      <c r="RY125" s="19" t="s">
        <v>611</v>
      </c>
      <c r="SA125" s="19" t="s">
        <v>611</v>
      </c>
      <c r="SC125" s="19" t="s">
        <v>611</v>
      </c>
      <c r="SE125" s="19" t="s">
        <v>611</v>
      </c>
      <c r="SF125" s="19" t="s">
        <v>611</v>
      </c>
      <c r="SG125" s="19" t="s">
        <v>611</v>
      </c>
      <c r="SI125" s="19" t="s">
        <v>611</v>
      </c>
      <c r="SK125" s="19" t="s">
        <v>611</v>
      </c>
      <c r="SM125" s="19" t="s">
        <v>611</v>
      </c>
      <c r="SO125" s="19" t="s">
        <v>611</v>
      </c>
      <c r="SQ125" s="19" t="s">
        <v>611</v>
      </c>
      <c r="SS125" s="19" t="s">
        <v>611</v>
      </c>
      <c r="SU125" s="19" t="s">
        <v>611</v>
      </c>
      <c r="SV125" s="19" t="s">
        <v>839</v>
      </c>
      <c r="SW125" s="19" t="s">
        <v>3387</v>
      </c>
      <c r="SX125" s="18">
        <f t="shared" si="62"/>
        <v>137589</v>
      </c>
      <c r="SY125" s="18">
        <f t="shared" si="63"/>
        <v>0</v>
      </c>
      <c r="SZ125" s="19" t="s">
        <v>611</v>
      </c>
      <c r="TD125" s="17">
        <v>1575</v>
      </c>
      <c r="TE125" s="19" t="s">
        <v>611</v>
      </c>
      <c r="TH125" s="18">
        <f t="shared" si="64"/>
        <v>123900</v>
      </c>
      <c r="TI125" s="18">
        <f t="shared" si="65"/>
        <v>12114</v>
      </c>
      <c r="TJ125" s="18">
        <f t="shared" si="66"/>
        <v>1575</v>
      </c>
      <c r="TK125" s="18">
        <f t="shared" si="67"/>
        <v>0</v>
      </c>
      <c r="TL125" s="19" t="s">
        <v>611</v>
      </c>
      <c r="TM125" s="19" t="s">
        <v>611</v>
      </c>
      <c r="TO125" s="19" t="s">
        <v>611</v>
      </c>
      <c r="TQ125" s="17">
        <v>123900</v>
      </c>
      <c r="TR125" s="19" t="s">
        <v>611</v>
      </c>
      <c r="TT125" s="19" t="s">
        <v>611</v>
      </c>
      <c r="TU125" s="19" t="s">
        <v>611</v>
      </c>
      <c r="TW125" s="19" t="s">
        <v>611</v>
      </c>
      <c r="TY125" s="19" t="s">
        <v>611</v>
      </c>
      <c r="UB125" s="19" t="s">
        <v>611</v>
      </c>
      <c r="UD125" s="19" t="s">
        <v>611</v>
      </c>
      <c r="UG125" s="17">
        <v>12114</v>
      </c>
      <c r="UH125" s="19" t="s">
        <v>611</v>
      </c>
      <c r="UI125" s="19" t="s">
        <v>611</v>
      </c>
      <c r="UJ125" s="19" t="s">
        <v>611</v>
      </c>
      <c r="UL125" s="19" t="s">
        <v>611</v>
      </c>
      <c r="UN125" s="19" t="s">
        <v>611</v>
      </c>
      <c r="UP125" s="19" t="s">
        <v>611</v>
      </c>
      <c r="UQ125" s="19" t="s">
        <v>611</v>
      </c>
      <c r="UR125" s="19" t="s">
        <v>611</v>
      </c>
      <c r="UT125" s="19" t="s">
        <v>611</v>
      </c>
      <c r="UV125" s="19" t="s">
        <v>611</v>
      </c>
      <c r="UX125" s="19" t="s">
        <v>611</v>
      </c>
      <c r="UZ125" s="19" t="s">
        <v>611</v>
      </c>
      <c r="VB125" s="19" t="s">
        <v>611</v>
      </c>
      <c r="VC125" s="19" t="s">
        <v>611</v>
      </c>
      <c r="VD125" s="19" t="s">
        <v>611</v>
      </c>
      <c r="VF125" s="19" t="s">
        <v>611</v>
      </c>
      <c r="VH125" s="19" t="s">
        <v>611</v>
      </c>
      <c r="VI125" s="18">
        <f t="shared" si="68"/>
        <v>0</v>
      </c>
      <c r="VJ125" s="18">
        <f t="shared" si="69"/>
        <v>0</v>
      </c>
      <c r="VK125" s="18">
        <f t="shared" si="70"/>
        <v>0</v>
      </c>
      <c r="VL125" s="18">
        <f t="shared" si="71"/>
        <v>0</v>
      </c>
      <c r="VM125" s="19" t="s">
        <v>611</v>
      </c>
      <c r="VN125" s="19" t="s">
        <v>611</v>
      </c>
      <c r="VO125" s="19" t="s">
        <v>611</v>
      </c>
      <c r="VS125" s="19" t="s">
        <v>611</v>
      </c>
      <c r="VU125" s="19" t="s">
        <v>611</v>
      </c>
      <c r="VV125" s="19" t="s">
        <v>611</v>
      </c>
      <c r="VX125" s="19" t="s">
        <v>611</v>
      </c>
      <c r="VZ125" s="19" t="s">
        <v>611</v>
      </c>
      <c r="WB125" s="19" t="s">
        <v>611</v>
      </c>
      <c r="WD125" s="19" t="s">
        <v>611</v>
      </c>
      <c r="WG125" s="19" t="s">
        <v>611</v>
      </c>
      <c r="WI125" s="19" t="s">
        <v>611</v>
      </c>
      <c r="WK125" s="19" t="s">
        <v>611</v>
      </c>
      <c r="WM125" s="19" t="s">
        <v>611</v>
      </c>
      <c r="WP125" s="19" t="s">
        <v>611</v>
      </c>
      <c r="WR125" s="19" t="s">
        <v>611</v>
      </c>
      <c r="WT125" s="19" t="s">
        <v>611</v>
      </c>
      <c r="WV125" s="19" t="s">
        <v>611</v>
      </c>
      <c r="WX125" s="19" t="s">
        <v>611</v>
      </c>
      <c r="WZ125" s="19" t="s">
        <v>611</v>
      </c>
      <c r="XA125" s="19" t="s">
        <v>611</v>
      </c>
      <c r="XC125" s="19" t="s">
        <v>611</v>
      </c>
      <c r="XE125" s="19" t="s">
        <v>611</v>
      </c>
      <c r="XH125" s="19" t="s">
        <v>611</v>
      </c>
      <c r="XJ125" s="19" t="s">
        <v>611</v>
      </c>
      <c r="XL125" s="19" t="s">
        <v>611</v>
      </c>
      <c r="XM125" s="19" t="s">
        <v>611</v>
      </c>
      <c r="XO125" s="19" t="s">
        <v>611</v>
      </c>
      <c r="XQ125" s="19" t="s">
        <v>611</v>
      </c>
      <c r="XS125" s="19" t="s">
        <v>611</v>
      </c>
      <c r="XW125" s="19" t="s">
        <v>611</v>
      </c>
      <c r="XX125" s="19"/>
      <c r="XY125" s="19" t="s">
        <v>611</v>
      </c>
      <c r="XZ125" s="19" t="s">
        <v>3388</v>
      </c>
      <c r="YA125" s="17">
        <v>0</v>
      </c>
      <c r="YB125" s="19" t="s">
        <v>1450</v>
      </c>
      <c r="YC125" s="19" t="s">
        <v>3389</v>
      </c>
      <c r="YD125" s="19" t="s">
        <v>610</v>
      </c>
    </row>
    <row r="126" spans="1:654" ht="15" customHeight="1">
      <c r="A126" s="17">
        <v>2024</v>
      </c>
      <c r="B126" s="17">
        <v>5931012</v>
      </c>
      <c r="C126" s="19" t="s">
        <v>3390</v>
      </c>
      <c r="D126" s="17">
        <v>0.25</v>
      </c>
      <c r="E126" s="19" t="s">
        <v>615</v>
      </c>
      <c r="F126" s="19" t="s">
        <v>890</v>
      </c>
      <c r="G126" s="22">
        <v>44621</v>
      </c>
      <c r="H126" s="19" t="s">
        <v>611</v>
      </c>
      <c r="I126" s="22"/>
      <c r="J126" s="19" t="s">
        <v>611</v>
      </c>
      <c r="K126" s="22"/>
      <c r="L126" s="19" t="s">
        <v>611</v>
      </c>
      <c r="M126" s="22"/>
      <c r="N126" s="19" t="s">
        <v>611</v>
      </c>
      <c r="O126" s="22"/>
      <c r="P126" s="19" t="s">
        <v>611</v>
      </c>
      <c r="Q126" s="22"/>
      <c r="R126" s="19" t="s">
        <v>611</v>
      </c>
      <c r="S126" s="22"/>
      <c r="T126" s="22" t="s">
        <v>890</v>
      </c>
      <c r="U126" s="19" t="s">
        <v>611</v>
      </c>
      <c r="V126" s="19" t="s">
        <v>3391</v>
      </c>
      <c r="W126" s="19" t="s">
        <v>611</v>
      </c>
      <c r="X126" s="19" t="s">
        <v>611</v>
      </c>
      <c r="Y126" s="19" t="s">
        <v>611</v>
      </c>
      <c r="Z126" s="19" t="s">
        <v>610</v>
      </c>
      <c r="AA126" s="19" t="s">
        <v>611</v>
      </c>
      <c r="AB126" s="22"/>
      <c r="AC126" s="19" t="s">
        <v>611</v>
      </c>
      <c r="AD126" s="22"/>
      <c r="AE126" s="19" t="s">
        <v>611</v>
      </c>
      <c r="AF126" s="22"/>
      <c r="AG126" s="19" t="s">
        <v>611</v>
      </c>
      <c r="AH126" s="22"/>
      <c r="AI126" s="19" t="s">
        <v>611</v>
      </c>
      <c r="AJ126" s="22"/>
      <c r="AK126" s="19" t="s">
        <v>611</v>
      </c>
      <c r="AL126" s="22"/>
      <c r="AM126" s="19" t="s">
        <v>611</v>
      </c>
      <c r="AN126" s="22"/>
      <c r="AO126" s="22" t="s">
        <v>612</v>
      </c>
      <c r="AP126" s="19" t="s">
        <v>611</v>
      </c>
      <c r="AQ126" s="19" t="s">
        <v>611</v>
      </c>
      <c r="AR126" s="19" t="s">
        <v>611</v>
      </c>
      <c r="AS126" s="19" t="s">
        <v>613</v>
      </c>
      <c r="AT126" s="19" t="s">
        <v>611</v>
      </c>
      <c r="AU126" s="18" t="s">
        <v>615</v>
      </c>
      <c r="AV126" s="19" t="s">
        <v>617</v>
      </c>
      <c r="AW126" s="19" t="s">
        <v>618</v>
      </c>
      <c r="AX126" s="19" t="s">
        <v>611</v>
      </c>
      <c r="AY126" s="19" t="s">
        <v>660</v>
      </c>
      <c r="AZ126" s="19" t="s">
        <v>611</v>
      </c>
      <c r="BA126" s="19" t="s">
        <v>611</v>
      </c>
      <c r="BB126" s="19" t="s">
        <v>611</v>
      </c>
      <c r="BC126" s="19" t="s">
        <v>615</v>
      </c>
      <c r="BD126" s="19" t="s">
        <v>611</v>
      </c>
      <c r="BE126" s="17">
        <v>141.33000000000001</v>
      </c>
      <c r="BF126" s="17">
        <v>176.65</v>
      </c>
      <c r="BG126" s="17">
        <v>317.98</v>
      </c>
      <c r="BI126" s="19" t="s">
        <v>661</v>
      </c>
      <c r="BL126" s="19" t="s">
        <v>611</v>
      </c>
      <c r="BM126" s="19" t="s">
        <v>611</v>
      </c>
      <c r="BN126" s="19" t="s">
        <v>611</v>
      </c>
      <c r="BO126" s="19" t="s">
        <v>611</v>
      </c>
      <c r="BP126" s="19" t="s">
        <v>611</v>
      </c>
      <c r="BQ126" s="19" t="s">
        <v>611</v>
      </c>
      <c r="BR126" s="19" t="s">
        <v>611</v>
      </c>
      <c r="BS126" s="19" t="s">
        <v>611</v>
      </c>
      <c r="BT126" s="19" t="s">
        <v>610</v>
      </c>
      <c r="BY126" s="19" t="s">
        <v>611</v>
      </c>
      <c r="BZ126" s="19" t="s">
        <v>611</v>
      </c>
      <c r="CA126" s="19" t="s">
        <v>611</v>
      </c>
      <c r="CB126" s="19" t="s">
        <v>611</v>
      </c>
      <c r="CC126" s="19" t="s">
        <v>611</v>
      </c>
      <c r="CD126" s="19" t="s">
        <v>611</v>
      </c>
      <c r="CE126" s="19" t="s">
        <v>611</v>
      </c>
      <c r="CF126" s="19" t="s">
        <v>611</v>
      </c>
      <c r="CG126" s="19" t="s">
        <v>611</v>
      </c>
      <c r="CH126" s="19" t="s">
        <v>611</v>
      </c>
      <c r="CI126" s="19" t="s">
        <v>611</v>
      </c>
      <c r="CJ126" s="19" t="s">
        <v>611</v>
      </c>
      <c r="CK126" s="19" t="s">
        <v>611</v>
      </c>
      <c r="CL126" s="19" t="s">
        <v>611</v>
      </c>
      <c r="CM126" s="19" t="s">
        <v>611</v>
      </c>
      <c r="CN126" s="19" t="s">
        <v>611</v>
      </c>
      <c r="CO126" s="19" t="s">
        <v>611</v>
      </c>
      <c r="CP126" s="19" t="s">
        <v>611</v>
      </c>
      <c r="CQ126" s="19" t="s">
        <v>611</v>
      </c>
      <c r="CR126" s="19" t="s">
        <v>868</v>
      </c>
      <c r="CS126" s="19" t="s">
        <v>3392</v>
      </c>
      <c r="CT126" s="19" t="s">
        <v>610</v>
      </c>
      <c r="CU126" s="19" t="s">
        <v>611</v>
      </c>
      <c r="CY126" s="19" t="s">
        <v>611</v>
      </c>
      <c r="CZ126" s="19" t="s">
        <v>611</v>
      </c>
      <c r="DA126" s="19" t="s">
        <v>611</v>
      </c>
      <c r="DB126" s="19" t="s">
        <v>611</v>
      </c>
      <c r="DC126" s="19" t="s">
        <v>611</v>
      </c>
      <c r="DD126" s="19" t="s">
        <v>611</v>
      </c>
      <c r="DE126" s="19" t="s">
        <v>611</v>
      </c>
      <c r="DF126" s="19" t="s">
        <v>611</v>
      </c>
      <c r="DG126" s="19" t="s">
        <v>611</v>
      </c>
      <c r="DK126" s="19" t="s">
        <v>611</v>
      </c>
      <c r="DL126" s="17">
        <v>50</v>
      </c>
      <c r="DM126" s="17">
        <v>2007</v>
      </c>
      <c r="DP126" s="17">
        <v>100</v>
      </c>
      <c r="DQ126" s="17">
        <v>2007</v>
      </c>
      <c r="DR126" s="19" t="s">
        <v>611</v>
      </c>
      <c r="DS126" s="18" t="s">
        <v>610</v>
      </c>
      <c r="DT126" s="18" t="s">
        <v>610</v>
      </c>
      <c r="DU126" s="18" t="s">
        <v>610</v>
      </c>
      <c r="DV126" s="18" t="s">
        <v>610</v>
      </c>
      <c r="DW126" s="19" t="s">
        <v>610</v>
      </c>
      <c r="DX126" s="19" t="s">
        <v>894</v>
      </c>
      <c r="DY126" s="19" t="s">
        <v>611</v>
      </c>
      <c r="DZ126" s="19" t="s">
        <v>611</v>
      </c>
      <c r="EA126" s="19" t="s">
        <v>791</v>
      </c>
      <c r="EB126" s="19" t="s">
        <v>848</v>
      </c>
      <c r="EC126" s="19" t="s">
        <v>611</v>
      </c>
      <c r="ED126" s="19" t="s">
        <v>611</v>
      </c>
      <c r="EE126" s="19" t="s">
        <v>611</v>
      </c>
      <c r="EF126" s="19" t="s">
        <v>611</v>
      </c>
      <c r="EG126" s="19" t="s">
        <v>611</v>
      </c>
      <c r="EH126" s="19" t="s">
        <v>611</v>
      </c>
      <c r="EI126" s="19" t="s">
        <v>611</v>
      </c>
      <c r="EJ126" s="19" t="s">
        <v>634</v>
      </c>
      <c r="EK126" s="19" t="s">
        <v>611</v>
      </c>
      <c r="EL126" s="19" t="s">
        <v>611</v>
      </c>
      <c r="EM126" s="19" t="s">
        <v>611</v>
      </c>
      <c r="EN126" s="19" t="s">
        <v>611</v>
      </c>
      <c r="EO126" s="19" t="s">
        <v>611</v>
      </c>
      <c r="EP126" s="19" t="s">
        <v>611</v>
      </c>
      <c r="EQ126" s="19" t="s">
        <v>611</v>
      </c>
      <c r="ER126" s="19" t="s">
        <v>611</v>
      </c>
      <c r="ES126" s="19" t="s">
        <v>611</v>
      </c>
      <c r="ET126" s="19" t="s">
        <v>611</v>
      </c>
      <c r="EU126" s="19" t="s">
        <v>611</v>
      </c>
      <c r="EV126" s="19" t="s">
        <v>611</v>
      </c>
      <c r="EW126" s="19" t="s">
        <v>611</v>
      </c>
      <c r="EX126" s="19" t="s">
        <v>611</v>
      </c>
      <c r="EY126" s="19" t="s">
        <v>611</v>
      </c>
      <c r="EZ126" s="19" t="s">
        <v>611</v>
      </c>
      <c r="FA126" s="19" t="s">
        <v>611</v>
      </c>
      <c r="FB126" s="19" t="s">
        <v>611</v>
      </c>
      <c r="FC126" s="19" t="s">
        <v>611</v>
      </c>
      <c r="FD126" s="19" t="s">
        <v>611</v>
      </c>
      <c r="FE126" s="19" t="s">
        <v>611</v>
      </c>
      <c r="FF126" s="19" t="s">
        <v>611</v>
      </c>
      <c r="FG126" s="19" t="s">
        <v>611</v>
      </c>
      <c r="FH126" s="19" t="s">
        <v>611</v>
      </c>
      <c r="FI126" s="19" t="s">
        <v>611</v>
      </c>
      <c r="FJ126" s="19" t="s">
        <v>636</v>
      </c>
      <c r="FK126" s="18" t="s">
        <v>635</v>
      </c>
      <c r="FL126" s="18" t="s">
        <v>634</v>
      </c>
      <c r="FM126" s="19" t="s">
        <v>611</v>
      </c>
      <c r="FN126" s="19" t="s">
        <v>672</v>
      </c>
      <c r="FO126" s="19" t="s">
        <v>611</v>
      </c>
      <c r="FP126" s="19" t="s">
        <v>611</v>
      </c>
      <c r="FQ126" s="19" t="s">
        <v>611</v>
      </c>
      <c r="FR126" s="19" t="s">
        <v>611</v>
      </c>
      <c r="FS126" s="19" t="s">
        <v>611</v>
      </c>
      <c r="FT126" s="19" t="s">
        <v>611</v>
      </c>
      <c r="FU126" s="19" t="s">
        <v>611</v>
      </c>
      <c r="FV126" s="19" t="s">
        <v>611</v>
      </c>
      <c r="FW126" s="19" t="s">
        <v>611</v>
      </c>
      <c r="FX126" s="19" t="s">
        <v>611</v>
      </c>
      <c r="FY126" s="19" t="s">
        <v>611</v>
      </c>
      <c r="FZ126" s="19" t="s">
        <v>611</v>
      </c>
      <c r="GA126" s="19" t="s">
        <v>611</v>
      </c>
      <c r="GB126" s="19" t="s">
        <v>611</v>
      </c>
      <c r="GC126" s="19" t="s">
        <v>611</v>
      </c>
      <c r="GD126" s="19" t="s">
        <v>611</v>
      </c>
      <c r="GE126" s="19" t="s">
        <v>679</v>
      </c>
      <c r="GF126" s="19" t="s">
        <v>611</v>
      </c>
      <c r="GG126" s="19" t="s">
        <v>611</v>
      </c>
      <c r="GH126" s="19" t="s">
        <v>611</v>
      </c>
      <c r="GI126" s="19" t="s">
        <v>611</v>
      </c>
      <c r="GJ126" s="19" t="s">
        <v>611</v>
      </c>
      <c r="GK126" s="19" t="s">
        <v>683</v>
      </c>
      <c r="GL126" s="19" t="s">
        <v>611</v>
      </c>
      <c r="GM126" s="19" t="s">
        <v>611</v>
      </c>
      <c r="GN126" s="19" t="s">
        <v>611</v>
      </c>
      <c r="GO126" s="19" t="s">
        <v>611</v>
      </c>
      <c r="GP126" s="19" t="s">
        <v>611</v>
      </c>
      <c r="GQ126" s="19" t="s">
        <v>611</v>
      </c>
      <c r="GR126" s="19" t="s">
        <v>611</v>
      </c>
      <c r="GS126" s="19" t="s">
        <v>611</v>
      </c>
      <c r="GT126" s="19" t="s">
        <v>611</v>
      </c>
      <c r="GU126" s="19" t="s">
        <v>611</v>
      </c>
      <c r="GV126" s="19" t="s">
        <v>611</v>
      </c>
      <c r="GW126" s="19" t="s">
        <v>611</v>
      </c>
      <c r="GX126" s="19" t="s">
        <v>611</v>
      </c>
      <c r="GY126" s="19" t="s">
        <v>611</v>
      </c>
      <c r="GZ126" s="19" t="s">
        <v>611</v>
      </c>
      <c r="HA126" s="19" t="s">
        <v>3393</v>
      </c>
      <c r="HB126" s="18"/>
      <c r="HC126" s="18" t="s">
        <v>938</v>
      </c>
      <c r="HD126" s="19" t="s">
        <v>611</v>
      </c>
      <c r="HE126" s="19" t="s">
        <v>611</v>
      </c>
      <c r="HF126" s="19" t="s">
        <v>634</v>
      </c>
      <c r="HG126" s="19" t="s">
        <v>611</v>
      </c>
      <c r="HH126" s="19" t="s">
        <v>611</v>
      </c>
      <c r="HI126" s="19" t="s">
        <v>611</v>
      </c>
      <c r="HJ126" s="19" t="s">
        <v>611</v>
      </c>
      <c r="HK126" s="19" t="s">
        <v>611</v>
      </c>
      <c r="HL126" s="19" t="s">
        <v>611</v>
      </c>
      <c r="HM126" s="19" t="s">
        <v>611</v>
      </c>
      <c r="HN126" s="19" t="s">
        <v>611</v>
      </c>
      <c r="HO126" s="19" t="s">
        <v>611</v>
      </c>
      <c r="HP126" s="19" t="s">
        <v>611</v>
      </c>
      <c r="HQ126" s="19" t="s">
        <v>611</v>
      </c>
      <c r="HR126" s="19" t="s">
        <v>611</v>
      </c>
      <c r="HS126" s="19" t="s">
        <v>611</v>
      </c>
      <c r="HT126" s="19" t="s">
        <v>611</v>
      </c>
      <c r="HU126" s="19" t="s">
        <v>611</v>
      </c>
      <c r="HV126" s="19" t="s">
        <v>611</v>
      </c>
      <c r="HW126" s="19" t="s">
        <v>611</v>
      </c>
      <c r="HX126" s="19" t="s">
        <v>611</v>
      </c>
      <c r="HY126" s="19" t="s">
        <v>611</v>
      </c>
      <c r="HZ126" s="19" t="s">
        <v>611</v>
      </c>
      <c r="IA126" s="19" t="s">
        <v>611</v>
      </c>
      <c r="IB126" s="18" t="s">
        <v>635</v>
      </c>
      <c r="IC126" s="18" t="s">
        <v>634</v>
      </c>
      <c r="ID126" s="19" t="s">
        <v>636</v>
      </c>
      <c r="IE126" s="19" t="s">
        <v>611</v>
      </c>
      <c r="IF126" s="19" t="s">
        <v>672</v>
      </c>
      <c r="IG126" s="19" t="s">
        <v>611</v>
      </c>
      <c r="IH126" s="18" t="s">
        <v>942</v>
      </c>
      <c r="II126" s="19" t="s">
        <v>611</v>
      </c>
      <c r="IJ126" s="19" t="s">
        <v>611</v>
      </c>
      <c r="IK126" s="19" t="s">
        <v>611</v>
      </c>
      <c r="IL126" s="19" t="s">
        <v>611</v>
      </c>
      <c r="IM126" s="19" t="s">
        <v>611</v>
      </c>
      <c r="IN126" s="19" t="s">
        <v>611</v>
      </c>
      <c r="IO126" s="19" t="s">
        <v>611</v>
      </c>
      <c r="IP126" s="19" t="s">
        <v>611</v>
      </c>
      <c r="IQ126" s="19" t="s">
        <v>611</v>
      </c>
      <c r="IR126" s="19" t="s">
        <v>611</v>
      </c>
      <c r="IS126" s="19" t="s">
        <v>611</v>
      </c>
      <c r="IT126" s="19" t="s">
        <v>611</v>
      </c>
      <c r="IU126" s="19" t="s">
        <v>611</v>
      </c>
      <c r="IV126" s="19" t="s">
        <v>611</v>
      </c>
      <c r="IW126" s="19" t="s">
        <v>713</v>
      </c>
      <c r="IX126" s="19" t="s">
        <v>611</v>
      </c>
      <c r="IY126" s="19" t="s">
        <v>611</v>
      </c>
      <c r="IZ126" s="19" t="s">
        <v>715</v>
      </c>
      <c r="JA126" s="19" t="s">
        <v>723</v>
      </c>
      <c r="JB126" s="19" t="s">
        <v>611</v>
      </c>
      <c r="JC126" s="19" t="s">
        <v>611</v>
      </c>
      <c r="JD126" s="19" t="s">
        <v>611</v>
      </c>
      <c r="JE126" s="19" t="s">
        <v>611</v>
      </c>
      <c r="JF126" s="19" t="s">
        <v>611</v>
      </c>
      <c r="JG126" s="19" t="s">
        <v>611</v>
      </c>
      <c r="JH126" s="19" t="s">
        <v>611</v>
      </c>
      <c r="JI126" s="19" t="s">
        <v>3394</v>
      </c>
      <c r="JJ126" s="18"/>
      <c r="JK126" s="18" t="s">
        <v>3395</v>
      </c>
      <c r="JL126" s="19" t="s">
        <v>638</v>
      </c>
      <c r="JM126" s="17">
        <v>0.25</v>
      </c>
      <c r="JN126" s="19" t="s">
        <v>727</v>
      </c>
      <c r="JO126" s="17">
        <v>0.25</v>
      </c>
      <c r="JP126" s="19" t="s">
        <v>728</v>
      </c>
      <c r="JQ126" s="17">
        <v>0.25</v>
      </c>
      <c r="JR126" s="19" t="s">
        <v>729</v>
      </c>
      <c r="JS126" s="17">
        <v>0.25</v>
      </c>
      <c r="JT126" s="19" t="s">
        <v>611</v>
      </c>
      <c r="JU126" s="19" t="s">
        <v>730</v>
      </c>
      <c r="JV126" s="17">
        <v>60000</v>
      </c>
      <c r="JW126" s="19" t="s">
        <v>611</v>
      </c>
      <c r="JY126" s="19" t="s">
        <v>611</v>
      </c>
      <c r="KA126" s="19" t="s">
        <v>732</v>
      </c>
      <c r="KB126" s="17">
        <v>40000</v>
      </c>
      <c r="KC126" s="19" t="s">
        <v>611</v>
      </c>
      <c r="KD126" s="19" t="s">
        <v>611</v>
      </c>
      <c r="KF126" s="19" t="s">
        <v>611</v>
      </c>
      <c r="KH126" s="19" t="s">
        <v>610</v>
      </c>
      <c r="KI126" s="19" t="s">
        <v>611</v>
      </c>
      <c r="KJ126" s="19" t="s">
        <v>611</v>
      </c>
      <c r="KK126" s="19" t="s">
        <v>611</v>
      </c>
      <c r="KL126" s="19" t="s">
        <v>640</v>
      </c>
      <c r="KM126" s="19" t="s">
        <v>611</v>
      </c>
      <c r="KN126" s="19" t="s">
        <v>734</v>
      </c>
      <c r="KO126" s="19" t="s">
        <v>641</v>
      </c>
      <c r="KP126" s="19" t="s">
        <v>611</v>
      </c>
      <c r="KQ126" s="19" t="s">
        <v>611</v>
      </c>
      <c r="KR126" s="19" t="s">
        <v>642</v>
      </c>
      <c r="KS126" s="19" t="s">
        <v>3396</v>
      </c>
      <c r="KT126" s="19" t="s">
        <v>737</v>
      </c>
      <c r="KU126" s="19" t="s">
        <v>3397</v>
      </c>
      <c r="KV126" s="19" t="s">
        <v>739</v>
      </c>
      <c r="KW126" s="19" t="s">
        <v>3398</v>
      </c>
      <c r="KX126" s="19" t="s">
        <v>644</v>
      </c>
      <c r="KY126" s="19" t="s">
        <v>3399</v>
      </c>
      <c r="KZ126" s="19" t="s">
        <v>742</v>
      </c>
      <c r="LA126" s="19" t="s">
        <v>3400</v>
      </c>
      <c r="LB126" s="19" t="s">
        <v>744</v>
      </c>
      <c r="LC126" s="19" t="s">
        <v>3401</v>
      </c>
      <c r="LD126" s="19" t="s">
        <v>611</v>
      </c>
      <c r="LE126" s="19" t="s">
        <v>611</v>
      </c>
      <c r="LF126" s="19" t="s">
        <v>746</v>
      </c>
      <c r="LG126" s="19" t="s">
        <v>3402</v>
      </c>
      <c r="LH126" s="19" t="s">
        <v>611</v>
      </c>
      <c r="LI126" s="19" t="s">
        <v>611</v>
      </c>
      <c r="LJ126" s="19" t="s">
        <v>750</v>
      </c>
      <c r="LK126" s="19" t="s">
        <v>3403</v>
      </c>
      <c r="LL126" s="19" t="s">
        <v>752</v>
      </c>
      <c r="LM126" s="19" t="s">
        <v>3402</v>
      </c>
      <c r="LN126" s="19" t="s">
        <v>754</v>
      </c>
      <c r="LO126" s="19" t="s">
        <v>3402</v>
      </c>
      <c r="LP126" s="19" t="s">
        <v>756</v>
      </c>
      <c r="LQ126" s="19" t="s">
        <v>3402</v>
      </c>
      <c r="LR126" s="19" t="s">
        <v>611</v>
      </c>
      <c r="LS126" s="19" t="s">
        <v>611</v>
      </c>
      <c r="LT126" s="19" t="s">
        <v>611</v>
      </c>
      <c r="LU126" s="19" t="s">
        <v>758</v>
      </c>
      <c r="LV126" s="19" t="s">
        <v>759</v>
      </c>
      <c r="LW126" s="19" t="s">
        <v>760</v>
      </c>
      <c r="LX126" s="19" t="s">
        <v>761</v>
      </c>
      <c r="LY126" s="19" t="s">
        <v>762</v>
      </c>
      <c r="LZ126" s="19" t="s">
        <v>763</v>
      </c>
      <c r="MA126" s="19" t="s">
        <v>764</v>
      </c>
      <c r="MB126" s="19" t="s">
        <v>765</v>
      </c>
      <c r="MC126" s="19" t="s">
        <v>766</v>
      </c>
      <c r="MD126" s="19" t="s">
        <v>767</v>
      </c>
      <c r="ME126" s="19" t="s">
        <v>768</v>
      </c>
      <c r="MF126" s="19" t="s">
        <v>769</v>
      </c>
      <c r="MG126" s="19" t="s">
        <v>646</v>
      </c>
      <c r="MH126" s="19" t="s">
        <v>611</v>
      </c>
      <c r="MI126" s="19" t="s">
        <v>611</v>
      </c>
      <c r="MJ126" s="19" t="s">
        <v>611</v>
      </c>
      <c r="MK126" s="19" t="s">
        <v>771</v>
      </c>
      <c r="ML126" s="19" t="s">
        <v>772</v>
      </c>
      <c r="MM126" s="19" t="s">
        <v>611</v>
      </c>
      <c r="MN126" s="19" t="s">
        <v>611</v>
      </c>
      <c r="MO126" s="19" t="s">
        <v>611</v>
      </c>
      <c r="MP126" s="19" t="s">
        <v>610</v>
      </c>
      <c r="MQ126" s="19" t="s">
        <v>611</v>
      </c>
      <c r="MR126" s="19" t="s">
        <v>611</v>
      </c>
      <c r="MS126" s="19" t="s">
        <v>882</v>
      </c>
      <c r="MT126" s="19" t="s">
        <v>648</v>
      </c>
      <c r="MU126" s="19" t="s">
        <v>611</v>
      </c>
      <c r="MV126" s="19" t="s">
        <v>611</v>
      </c>
      <c r="MW126" s="19" t="s">
        <v>611</v>
      </c>
      <c r="MX126" s="19" t="s">
        <v>611</v>
      </c>
      <c r="MY126" s="19" t="s">
        <v>611</v>
      </c>
      <c r="MZ126" s="19" t="s">
        <v>611</v>
      </c>
      <c r="NA126" s="19" t="s">
        <v>611</v>
      </c>
      <c r="NB126" s="19" t="s">
        <v>611</v>
      </c>
      <c r="NC126" s="19" t="s">
        <v>611</v>
      </c>
      <c r="ND126" s="19" t="s">
        <v>611</v>
      </c>
      <c r="NE126" s="19" t="s">
        <v>611</v>
      </c>
      <c r="NF126" s="19" t="s">
        <v>611</v>
      </c>
      <c r="NG126" s="19" t="s">
        <v>611</v>
      </c>
      <c r="NH126" s="19" t="s">
        <v>611</v>
      </c>
      <c r="NI126" s="19" t="s">
        <v>611</v>
      </c>
      <c r="NJ126" s="19" t="s">
        <v>775</v>
      </c>
      <c r="NK126" s="19" t="s">
        <v>611</v>
      </c>
      <c r="NL126" s="19" t="s">
        <v>649</v>
      </c>
      <c r="NM126" s="19" t="s">
        <v>611</v>
      </c>
      <c r="NN126" s="19" t="s">
        <v>611</v>
      </c>
      <c r="NO126" s="19" t="s">
        <v>611</v>
      </c>
      <c r="NP126" s="18">
        <f t="shared" si="54"/>
        <v>0</v>
      </c>
      <c r="NQ126" s="18">
        <f t="shared" si="55"/>
        <v>36918</v>
      </c>
      <c r="NR126" s="18">
        <f>SUM(OD126,QD126)</f>
        <v>0</v>
      </c>
      <c r="NS126" s="18">
        <f>SUM(OE126,QE126)</f>
        <v>36918</v>
      </c>
      <c r="NT126" s="18">
        <f>SUM(OF126,QF126)</f>
        <v>0</v>
      </c>
      <c r="NU126" s="18">
        <f>SUM(OG126,QG126)</f>
        <v>0</v>
      </c>
      <c r="NV126" s="17">
        <v>147917</v>
      </c>
      <c r="OD126" s="18">
        <f t="shared" si="56"/>
        <v>0</v>
      </c>
      <c r="OE126" s="18">
        <f>SUM(OR126,OS126,OT126,OU126,OV126,OW126,OX126,OY126,OZ126,PA126,PB126,PC126,PD126,PE126)</f>
        <v>0</v>
      </c>
      <c r="OF126" s="18">
        <f>SUM(NW126,NX126,NY126,NZ126,OA126,OB126,OC126,OI126,PF126,PG126,PH126,PI126,PJ126,PK126,PM126)</f>
        <v>0</v>
      </c>
      <c r="OG126" s="18">
        <f t="shared" si="57"/>
        <v>0</v>
      </c>
      <c r="OH126" s="19"/>
      <c r="OI126" s="18" t="s">
        <v>611</v>
      </c>
      <c r="OQ126" s="19" t="s">
        <v>611</v>
      </c>
      <c r="PE126" s="19" t="s">
        <v>611</v>
      </c>
      <c r="PL126" s="19" t="s">
        <v>611</v>
      </c>
      <c r="PM126" s="19" t="s">
        <v>611</v>
      </c>
      <c r="PX126" s="19" t="s">
        <v>611</v>
      </c>
      <c r="PY126" s="19" t="s">
        <v>611</v>
      </c>
      <c r="QD126" s="18">
        <f t="shared" si="58"/>
        <v>0</v>
      </c>
      <c r="QE126" s="18">
        <f t="shared" si="59"/>
        <v>36918</v>
      </c>
      <c r="QF126" s="18">
        <f t="shared" si="60"/>
        <v>0</v>
      </c>
      <c r="QG126" s="18">
        <f t="shared" si="61"/>
        <v>0</v>
      </c>
      <c r="QI126" s="19" t="s">
        <v>611</v>
      </c>
      <c r="QJ126" s="19" t="s">
        <v>611</v>
      </c>
      <c r="QP126" s="19" t="s">
        <v>611</v>
      </c>
      <c r="QQ126" s="18" t="s">
        <v>611</v>
      </c>
      <c r="QS126" s="17">
        <v>36918</v>
      </c>
      <c r="RN126" s="19" t="s">
        <v>611</v>
      </c>
      <c r="RO126" s="19" t="s">
        <v>611</v>
      </c>
      <c r="RP126" s="19" t="s">
        <v>611</v>
      </c>
      <c r="RU126" s="19" t="s">
        <v>611</v>
      </c>
      <c r="RV126" s="19" t="s">
        <v>611</v>
      </c>
      <c r="SE126" s="19" t="s">
        <v>611</v>
      </c>
      <c r="SF126" s="19" t="s">
        <v>611</v>
      </c>
      <c r="SS126" s="19" t="s">
        <v>611</v>
      </c>
      <c r="ST126" s="19" t="s">
        <v>611</v>
      </c>
      <c r="SU126" s="19" t="s">
        <v>611</v>
      </c>
      <c r="SV126" s="19" t="s">
        <v>611</v>
      </c>
      <c r="SW126" s="19" t="s">
        <v>3404</v>
      </c>
      <c r="SX126" s="18">
        <f t="shared" si="62"/>
        <v>0</v>
      </c>
      <c r="SY126" s="18">
        <f t="shared" si="63"/>
        <v>63082</v>
      </c>
      <c r="SZ126" s="19" t="s">
        <v>611</v>
      </c>
      <c r="TH126" s="18">
        <f t="shared" si="64"/>
        <v>0</v>
      </c>
      <c r="TI126" s="18">
        <f t="shared" si="65"/>
        <v>0</v>
      </c>
      <c r="TJ126" s="18">
        <f t="shared" si="66"/>
        <v>0</v>
      </c>
      <c r="TK126" s="18">
        <f t="shared" si="67"/>
        <v>0</v>
      </c>
      <c r="TL126" s="19" t="s">
        <v>611</v>
      </c>
      <c r="TM126" s="19" t="s">
        <v>611</v>
      </c>
      <c r="TT126" s="19" t="s">
        <v>611</v>
      </c>
      <c r="TU126" s="19" t="s">
        <v>611</v>
      </c>
      <c r="UI126" s="19" t="s">
        <v>611</v>
      </c>
      <c r="UJ126" s="19" t="s">
        <v>611</v>
      </c>
      <c r="UQ126" s="19" t="s">
        <v>611</v>
      </c>
      <c r="UR126" s="19" t="s">
        <v>611</v>
      </c>
      <c r="VC126" s="19" t="s">
        <v>611</v>
      </c>
      <c r="VD126" s="19" t="s">
        <v>611</v>
      </c>
      <c r="VI126" s="18">
        <f t="shared" si="68"/>
        <v>0</v>
      </c>
      <c r="VJ126" s="18">
        <f t="shared" si="69"/>
        <v>63082</v>
      </c>
      <c r="VK126" s="18">
        <f t="shared" si="70"/>
        <v>0</v>
      </c>
      <c r="VL126" s="18">
        <f t="shared" si="71"/>
        <v>0</v>
      </c>
      <c r="VN126" s="19" t="s">
        <v>611</v>
      </c>
      <c r="VO126" s="19" t="s">
        <v>611</v>
      </c>
      <c r="VU126" s="19" t="s">
        <v>611</v>
      </c>
      <c r="VV126" s="19" t="s">
        <v>611</v>
      </c>
      <c r="VX126" s="17">
        <v>63082</v>
      </c>
      <c r="WS126" s="19" t="s">
        <v>611</v>
      </c>
      <c r="WT126" s="19" t="s">
        <v>611</v>
      </c>
      <c r="WU126" s="19" t="s">
        <v>611</v>
      </c>
      <c r="WZ126" s="19" t="s">
        <v>611</v>
      </c>
      <c r="XA126" s="19" t="s">
        <v>611</v>
      </c>
      <c r="XJ126" s="19" t="s">
        <v>611</v>
      </c>
      <c r="XK126" s="19" t="s">
        <v>611</v>
      </c>
      <c r="XX126" s="19" t="s">
        <v>611</v>
      </c>
      <c r="XY126" s="19" t="s">
        <v>611</v>
      </c>
      <c r="XZ126" s="19" t="s">
        <v>3405</v>
      </c>
      <c r="YA126" s="17">
        <v>50000</v>
      </c>
      <c r="YB126" s="19" t="s">
        <v>3406</v>
      </c>
      <c r="YC126" s="19" t="s">
        <v>3407</v>
      </c>
      <c r="YD126" s="19" t="s">
        <v>610</v>
      </c>
    </row>
    <row r="127" spans="1:654" ht="15" customHeight="1">
      <c r="A127" s="17">
        <v>2024</v>
      </c>
      <c r="B127" s="17">
        <v>5907041</v>
      </c>
      <c r="C127" s="19" t="s">
        <v>3408</v>
      </c>
      <c r="D127" s="17">
        <v>1</v>
      </c>
      <c r="E127" s="19" t="s">
        <v>615</v>
      </c>
      <c r="F127" s="19" t="s">
        <v>611</v>
      </c>
      <c r="G127" s="22"/>
      <c r="H127" s="19" t="s">
        <v>611</v>
      </c>
      <c r="I127" s="22"/>
      <c r="J127" s="19" t="s">
        <v>786</v>
      </c>
      <c r="K127" s="22">
        <v>44501</v>
      </c>
      <c r="L127" s="19" t="s">
        <v>611</v>
      </c>
      <c r="M127" s="22"/>
      <c r="N127" s="19" t="s">
        <v>611</v>
      </c>
      <c r="O127" s="22"/>
      <c r="P127" s="19" t="s">
        <v>611</v>
      </c>
      <c r="Q127" s="22"/>
      <c r="R127" s="19" t="s">
        <v>611</v>
      </c>
      <c r="S127" s="22"/>
      <c r="T127" s="22" t="s">
        <v>786</v>
      </c>
      <c r="U127" s="19" t="s">
        <v>611</v>
      </c>
      <c r="V127" s="19" t="s">
        <v>3409</v>
      </c>
      <c r="W127" s="19" t="s">
        <v>611</v>
      </c>
      <c r="X127" s="19" t="s">
        <v>611</v>
      </c>
      <c r="Y127" s="19" t="s">
        <v>611</v>
      </c>
      <c r="Z127" s="19" t="s">
        <v>615</v>
      </c>
      <c r="AA127" s="19" t="s">
        <v>611</v>
      </c>
      <c r="AB127" s="22"/>
      <c r="AC127" s="19" t="s">
        <v>611</v>
      </c>
      <c r="AD127" s="22"/>
      <c r="AE127" s="19" t="s">
        <v>786</v>
      </c>
      <c r="AF127" s="22">
        <v>44682</v>
      </c>
      <c r="AG127" s="19" t="s">
        <v>611</v>
      </c>
      <c r="AH127" s="22"/>
      <c r="AI127" s="19" t="s">
        <v>611</v>
      </c>
      <c r="AJ127" s="22"/>
      <c r="AK127" s="19" t="s">
        <v>611</v>
      </c>
      <c r="AL127" s="22"/>
      <c r="AM127" s="19" t="s">
        <v>611</v>
      </c>
      <c r="AN127" s="22"/>
      <c r="AO127" s="18" t="s">
        <v>786</v>
      </c>
      <c r="AP127" s="19" t="s">
        <v>611</v>
      </c>
      <c r="AQ127" s="19" t="s">
        <v>3410</v>
      </c>
      <c r="AR127" s="19" t="s">
        <v>611</v>
      </c>
      <c r="AS127" s="19" t="s">
        <v>611</v>
      </c>
      <c r="AT127" s="19" t="s">
        <v>611</v>
      </c>
      <c r="AU127" s="18" t="s">
        <v>615</v>
      </c>
      <c r="AV127" s="19" t="s">
        <v>617</v>
      </c>
      <c r="AW127" s="19" t="s">
        <v>618</v>
      </c>
      <c r="AX127" s="19" t="s">
        <v>611</v>
      </c>
      <c r="AY127" s="19" t="s">
        <v>611</v>
      </c>
      <c r="AZ127" s="19" t="s">
        <v>619</v>
      </c>
      <c r="BA127" s="19" t="s">
        <v>611</v>
      </c>
      <c r="BB127" s="19" t="s">
        <v>611</v>
      </c>
      <c r="BC127" s="19" t="s">
        <v>615</v>
      </c>
      <c r="BD127" s="19" t="s">
        <v>611</v>
      </c>
      <c r="BE127" s="17">
        <v>2067.31</v>
      </c>
      <c r="BF127" s="17">
        <v>153.57</v>
      </c>
      <c r="BG127" s="17">
        <v>2220.88</v>
      </c>
      <c r="BI127" s="19" t="s">
        <v>661</v>
      </c>
      <c r="BJ127" s="17">
        <v>1751.61</v>
      </c>
      <c r="BK127" s="17">
        <v>315.7</v>
      </c>
      <c r="BL127" s="19" t="s">
        <v>611</v>
      </c>
      <c r="BM127" s="19" t="s">
        <v>611</v>
      </c>
      <c r="BN127" s="19" t="s">
        <v>611</v>
      </c>
      <c r="BO127" s="19" t="s">
        <v>611</v>
      </c>
      <c r="BP127" s="19" t="s">
        <v>611</v>
      </c>
      <c r="BQ127" s="19" t="s">
        <v>611</v>
      </c>
      <c r="BR127" s="19" t="s">
        <v>611</v>
      </c>
      <c r="BS127" s="19" t="s">
        <v>3411</v>
      </c>
      <c r="BT127" s="19" t="s">
        <v>610</v>
      </c>
      <c r="BY127" s="19" t="s">
        <v>611</v>
      </c>
      <c r="BZ127" s="19" t="s">
        <v>611</v>
      </c>
      <c r="CA127" s="19" t="s">
        <v>611</v>
      </c>
      <c r="CB127" s="19" t="s">
        <v>611</v>
      </c>
      <c r="CC127" s="19" t="s">
        <v>611</v>
      </c>
      <c r="CD127" s="19" t="s">
        <v>611</v>
      </c>
      <c r="CE127" s="19" t="s">
        <v>611</v>
      </c>
      <c r="CF127" s="19" t="s">
        <v>611</v>
      </c>
      <c r="CG127" s="19" t="s">
        <v>611</v>
      </c>
      <c r="CH127" s="19" t="s">
        <v>611</v>
      </c>
      <c r="CI127" s="19" t="s">
        <v>611</v>
      </c>
      <c r="CJ127" s="19" t="s">
        <v>611</v>
      </c>
      <c r="CK127" s="19" t="s">
        <v>611</v>
      </c>
      <c r="CL127" s="19" t="s">
        <v>611</v>
      </c>
      <c r="CM127" s="19" t="s">
        <v>611</v>
      </c>
      <c r="CN127" s="19" t="s">
        <v>611</v>
      </c>
      <c r="CO127" s="19" t="s">
        <v>663</v>
      </c>
      <c r="CP127" s="19" t="s">
        <v>611</v>
      </c>
      <c r="CQ127" s="19" t="s">
        <v>611</v>
      </c>
      <c r="CR127" s="19" t="s">
        <v>611</v>
      </c>
      <c r="CS127" s="19" t="s">
        <v>611</v>
      </c>
      <c r="CT127" s="19" t="s">
        <v>615</v>
      </c>
      <c r="CU127" s="19" t="s">
        <v>3412</v>
      </c>
      <c r="CV127" s="17">
        <v>129843</v>
      </c>
      <c r="CW127" s="17">
        <v>74122</v>
      </c>
      <c r="CX127" s="17">
        <v>32511</v>
      </c>
      <c r="CY127" s="19" t="s">
        <v>611</v>
      </c>
      <c r="CZ127" s="19" t="s">
        <v>611</v>
      </c>
      <c r="DA127" s="19" t="s">
        <v>611</v>
      </c>
      <c r="DB127" s="19" t="s">
        <v>611</v>
      </c>
      <c r="DC127" s="19" t="s">
        <v>1262</v>
      </c>
      <c r="DD127" s="19" t="s">
        <v>611</v>
      </c>
      <c r="DE127" s="19" t="s">
        <v>611</v>
      </c>
      <c r="DF127" s="19" t="s">
        <v>611</v>
      </c>
      <c r="DG127" s="19" t="s">
        <v>611</v>
      </c>
      <c r="DK127" s="19" t="s">
        <v>611</v>
      </c>
      <c r="DL127" s="17">
        <v>40</v>
      </c>
      <c r="DM127" s="17">
        <v>2007</v>
      </c>
      <c r="DP127" s="17">
        <v>100</v>
      </c>
      <c r="DQ127" s="17">
        <v>2007</v>
      </c>
      <c r="DR127" s="19" t="s">
        <v>611</v>
      </c>
      <c r="DS127" s="19" t="s">
        <v>615</v>
      </c>
      <c r="DT127" s="18" t="s">
        <v>610</v>
      </c>
      <c r="DU127" s="19" t="s">
        <v>615</v>
      </c>
      <c r="DV127" s="18" t="s">
        <v>615</v>
      </c>
      <c r="DW127" s="19" t="s">
        <v>611</v>
      </c>
      <c r="DX127" s="19" t="s">
        <v>894</v>
      </c>
      <c r="DY127" s="19" t="s">
        <v>789</v>
      </c>
      <c r="DZ127" s="19" t="s">
        <v>611</v>
      </c>
      <c r="EA127" s="19" t="s">
        <v>791</v>
      </c>
      <c r="EB127" s="19" t="s">
        <v>611</v>
      </c>
      <c r="EC127" s="19" t="s">
        <v>611</v>
      </c>
      <c r="ED127" s="19" t="s">
        <v>611</v>
      </c>
      <c r="EE127" s="19" t="s">
        <v>611</v>
      </c>
      <c r="EF127" s="19" t="s">
        <v>611</v>
      </c>
      <c r="EG127" s="19" t="s">
        <v>611</v>
      </c>
      <c r="EH127" s="19" t="s">
        <v>625</v>
      </c>
      <c r="EI127" s="19" t="s">
        <v>672</v>
      </c>
      <c r="EJ127" s="19" t="s">
        <v>611</v>
      </c>
      <c r="EK127" s="19" t="s">
        <v>849</v>
      </c>
      <c r="EL127" s="19" t="s">
        <v>611</v>
      </c>
      <c r="EM127" s="19" t="s">
        <v>793</v>
      </c>
      <c r="EN127" s="19" t="s">
        <v>626</v>
      </c>
      <c r="EO127" s="19" t="s">
        <v>611</v>
      </c>
      <c r="EP127" s="19" t="s">
        <v>611</v>
      </c>
      <c r="EQ127" s="19" t="s">
        <v>611</v>
      </c>
      <c r="ER127" s="19" t="s">
        <v>611</v>
      </c>
      <c r="ES127" s="19" t="s">
        <v>611</v>
      </c>
      <c r="ET127" s="19" t="s">
        <v>611</v>
      </c>
      <c r="EU127" s="19" t="s">
        <v>3413</v>
      </c>
      <c r="EV127" s="19" t="s">
        <v>611</v>
      </c>
      <c r="EW127" s="19" t="s">
        <v>1161</v>
      </c>
      <c r="EX127" s="19" t="s">
        <v>3414</v>
      </c>
      <c r="EY127" s="19" t="s">
        <v>611</v>
      </c>
      <c r="EZ127" s="19" t="s">
        <v>793</v>
      </c>
      <c r="FA127" s="19" t="s">
        <v>611</v>
      </c>
      <c r="FB127" s="19" t="s">
        <v>611</v>
      </c>
      <c r="FC127" s="19" t="s">
        <v>611</v>
      </c>
      <c r="FD127" s="19" t="s">
        <v>611</v>
      </c>
      <c r="FE127" s="19" t="s">
        <v>611</v>
      </c>
      <c r="FF127" s="19" t="s">
        <v>3413</v>
      </c>
      <c r="FG127" s="19" t="s">
        <v>3413</v>
      </c>
      <c r="FH127" s="19" t="s">
        <v>3413</v>
      </c>
      <c r="FI127" s="19" t="s">
        <v>611</v>
      </c>
      <c r="FJ127" s="19" t="s">
        <v>3415</v>
      </c>
      <c r="FK127" s="18" t="s">
        <v>2946</v>
      </c>
      <c r="FL127" s="18" t="s">
        <v>3416</v>
      </c>
      <c r="FM127" s="19" t="s">
        <v>625</v>
      </c>
      <c r="FN127" s="19" t="s">
        <v>672</v>
      </c>
      <c r="FO127" s="19" t="s">
        <v>611</v>
      </c>
      <c r="FP127" s="19" t="s">
        <v>611</v>
      </c>
      <c r="FQ127" s="19" t="s">
        <v>611</v>
      </c>
      <c r="FR127" s="19" t="s">
        <v>611</v>
      </c>
      <c r="FS127" s="19" t="s">
        <v>611</v>
      </c>
      <c r="FT127" s="19" t="s">
        <v>611</v>
      </c>
      <c r="FU127" s="19" t="s">
        <v>629</v>
      </c>
      <c r="FV127" s="19" t="s">
        <v>630</v>
      </c>
      <c r="FW127" s="19" t="s">
        <v>675</v>
      </c>
      <c r="FX127" s="19" t="s">
        <v>795</v>
      </c>
      <c r="FY127" s="19" t="s">
        <v>676</v>
      </c>
      <c r="FZ127" s="19" t="s">
        <v>631</v>
      </c>
      <c r="GA127" s="19" t="s">
        <v>677</v>
      </c>
      <c r="GB127" s="19" t="s">
        <v>611</v>
      </c>
      <c r="GC127" s="19" t="s">
        <v>611</v>
      </c>
      <c r="GD127" s="19" t="s">
        <v>611</v>
      </c>
      <c r="GE127" s="19" t="s">
        <v>679</v>
      </c>
      <c r="GF127" s="19" t="s">
        <v>680</v>
      </c>
      <c r="GG127" s="19" t="s">
        <v>611</v>
      </c>
      <c r="GH127" s="19" t="s">
        <v>611</v>
      </c>
      <c r="GI127" s="19" t="s">
        <v>1002</v>
      </c>
      <c r="GJ127" s="19" t="s">
        <v>611</v>
      </c>
      <c r="GK127" s="19" t="s">
        <v>683</v>
      </c>
      <c r="GL127" s="19" t="s">
        <v>629</v>
      </c>
      <c r="GM127" s="19" t="s">
        <v>630</v>
      </c>
      <c r="GN127" s="19" t="s">
        <v>684</v>
      </c>
      <c r="GO127" s="19" t="s">
        <v>611</v>
      </c>
      <c r="GP127" s="19" t="s">
        <v>611</v>
      </c>
      <c r="GQ127" s="19" t="s">
        <v>687</v>
      </c>
      <c r="GR127" s="19" t="s">
        <v>688</v>
      </c>
      <c r="GS127" s="19" t="s">
        <v>676</v>
      </c>
      <c r="GT127" s="19" t="s">
        <v>611</v>
      </c>
      <c r="GU127" s="19" t="s">
        <v>1003</v>
      </c>
      <c r="GV127" s="19" t="s">
        <v>631</v>
      </c>
      <c r="GW127" s="19" t="s">
        <v>611</v>
      </c>
      <c r="GX127" s="19" t="s">
        <v>611</v>
      </c>
      <c r="GY127" s="19" t="s">
        <v>611</v>
      </c>
      <c r="GZ127" s="19" t="s">
        <v>611</v>
      </c>
      <c r="HA127" s="19" t="s">
        <v>3417</v>
      </c>
      <c r="HB127" s="18" t="s">
        <v>1336</v>
      </c>
      <c r="HC127" s="18" t="s">
        <v>3418</v>
      </c>
      <c r="HD127" s="19" t="s">
        <v>625</v>
      </c>
      <c r="HE127" s="19" t="s">
        <v>672</v>
      </c>
      <c r="HF127" s="19" t="s">
        <v>611</v>
      </c>
      <c r="HG127" s="19" t="s">
        <v>611</v>
      </c>
      <c r="HH127" s="19" t="s">
        <v>611</v>
      </c>
      <c r="HI127" s="19" t="s">
        <v>694</v>
      </c>
      <c r="HJ127" s="19" t="s">
        <v>611</v>
      </c>
      <c r="HK127" s="19" t="s">
        <v>611</v>
      </c>
      <c r="HL127" s="19" t="s">
        <v>611</v>
      </c>
      <c r="HM127" s="19" t="s">
        <v>611</v>
      </c>
      <c r="HN127" s="19" t="s">
        <v>696</v>
      </c>
      <c r="HO127" s="19" t="s">
        <v>611</v>
      </c>
      <c r="HP127" s="19" t="s">
        <v>939</v>
      </c>
      <c r="HQ127" s="19" t="s">
        <v>611</v>
      </c>
      <c r="HR127" s="19" t="s">
        <v>611</v>
      </c>
      <c r="HS127" s="19" t="s">
        <v>611</v>
      </c>
      <c r="HT127" s="19" t="s">
        <v>611</v>
      </c>
      <c r="HU127" s="19" t="s">
        <v>701</v>
      </c>
      <c r="HV127" s="19" t="s">
        <v>702</v>
      </c>
      <c r="HW127" s="19" t="s">
        <v>611</v>
      </c>
      <c r="HX127" s="19" t="s">
        <v>704</v>
      </c>
      <c r="HY127" s="19" t="s">
        <v>611</v>
      </c>
      <c r="HZ127" s="19" t="s">
        <v>611</v>
      </c>
      <c r="IA127" s="19" t="s">
        <v>707</v>
      </c>
      <c r="IB127" s="18" t="s">
        <v>957</v>
      </c>
      <c r="IC127" s="18" t="s">
        <v>3419</v>
      </c>
      <c r="ID127" s="19" t="s">
        <v>3420</v>
      </c>
      <c r="IE127" s="19" t="s">
        <v>625</v>
      </c>
      <c r="IF127" s="19" t="s">
        <v>672</v>
      </c>
      <c r="IG127" s="19" t="s">
        <v>611</v>
      </c>
      <c r="IH127" s="18" t="s">
        <v>611</v>
      </c>
      <c r="II127" s="19" t="s">
        <v>611</v>
      </c>
      <c r="IJ127" s="19" t="s">
        <v>611</v>
      </c>
      <c r="IK127" s="19" t="s">
        <v>611</v>
      </c>
      <c r="IL127" s="19" t="s">
        <v>611</v>
      </c>
      <c r="IM127" s="19" t="s">
        <v>715</v>
      </c>
      <c r="IN127" s="19" t="s">
        <v>716</v>
      </c>
      <c r="IO127" s="19" t="s">
        <v>717</v>
      </c>
      <c r="IP127" s="19" t="s">
        <v>611</v>
      </c>
      <c r="IQ127" s="19" t="s">
        <v>611</v>
      </c>
      <c r="IR127" s="19" t="s">
        <v>611</v>
      </c>
      <c r="IS127" s="19" t="s">
        <v>720</v>
      </c>
      <c r="IT127" s="19" t="s">
        <v>611</v>
      </c>
      <c r="IU127" s="19" t="s">
        <v>611</v>
      </c>
      <c r="IV127" s="19" t="s">
        <v>611</v>
      </c>
      <c r="IW127" s="19" t="s">
        <v>611</v>
      </c>
      <c r="IX127" s="19" t="s">
        <v>714</v>
      </c>
      <c r="IY127" s="19" t="s">
        <v>611</v>
      </c>
      <c r="IZ127" s="19" t="s">
        <v>715</v>
      </c>
      <c r="JA127" s="19" t="s">
        <v>611</v>
      </c>
      <c r="JB127" s="19" t="s">
        <v>611</v>
      </c>
      <c r="JC127" s="19" t="s">
        <v>717</v>
      </c>
      <c r="JD127" s="19" t="s">
        <v>611</v>
      </c>
      <c r="JE127" s="19" t="s">
        <v>611</v>
      </c>
      <c r="JF127" s="19" t="s">
        <v>611</v>
      </c>
      <c r="JG127" s="19" t="s">
        <v>611</v>
      </c>
      <c r="JH127" s="19" t="s">
        <v>611</v>
      </c>
      <c r="JI127" s="19" t="s">
        <v>3421</v>
      </c>
      <c r="JJ127" s="18" t="s">
        <v>3422</v>
      </c>
      <c r="JK127" s="18" t="s">
        <v>3423</v>
      </c>
      <c r="JL127" s="19" t="s">
        <v>638</v>
      </c>
      <c r="JM127" s="17">
        <v>0.5</v>
      </c>
      <c r="JN127" s="19" t="s">
        <v>611</v>
      </c>
      <c r="JP127" s="19" t="s">
        <v>611</v>
      </c>
      <c r="JR127" s="19" t="s">
        <v>729</v>
      </c>
      <c r="JS127" s="17">
        <v>0.5</v>
      </c>
      <c r="JT127" s="19" t="s">
        <v>611</v>
      </c>
      <c r="JU127" s="19" t="s">
        <v>611</v>
      </c>
      <c r="JW127" s="19" t="s">
        <v>611</v>
      </c>
      <c r="JY127" s="19" t="s">
        <v>611</v>
      </c>
      <c r="KA127" s="19" t="s">
        <v>611</v>
      </c>
      <c r="KC127" s="19" t="s">
        <v>634</v>
      </c>
      <c r="KD127" s="19" t="s">
        <v>611</v>
      </c>
      <c r="KF127" s="19" t="s">
        <v>611</v>
      </c>
      <c r="KH127" s="19" t="s">
        <v>610</v>
      </c>
      <c r="KI127" s="19" t="s">
        <v>611</v>
      </c>
      <c r="KJ127" s="19" t="s">
        <v>733</v>
      </c>
      <c r="KK127" s="19" t="s">
        <v>611</v>
      </c>
      <c r="KL127" s="19" t="s">
        <v>611</v>
      </c>
      <c r="KM127" s="19" t="s">
        <v>611</v>
      </c>
      <c r="KN127" s="19" t="s">
        <v>611</v>
      </c>
      <c r="KO127" s="19" t="s">
        <v>611</v>
      </c>
      <c r="KP127" s="19" t="s">
        <v>735</v>
      </c>
      <c r="KQ127" s="19" t="s">
        <v>611</v>
      </c>
      <c r="KR127" s="19" t="s">
        <v>642</v>
      </c>
      <c r="KS127" s="19" t="s">
        <v>3424</v>
      </c>
      <c r="KT127" s="19" t="s">
        <v>737</v>
      </c>
      <c r="KU127" s="19" t="s">
        <v>3425</v>
      </c>
      <c r="KV127" s="19" t="s">
        <v>739</v>
      </c>
      <c r="KW127" s="19" t="s">
        <v>3426</v>
      </c>
      <c r="KX127" s="19" t="s">
        <v>644</v>
      </c>
      <c r="KY127" s="19" t="s">
        <v>3427</v>
      </c>
      <c r="KZ127" s="19" t="s">
        <v>742</v>
      </c>
      <c r="LA127" s="19" t="s">
        <v>3428</v>
      </c>
      <c r="LB127" s="19" t="s">
        <v>744</v>
      </c>
      <c r="LC127" s="19" t="s">
        <v>3429</v>
      </c>
      <c r="LD127" s="19" t="s">
        <v>611</v>
      </c>
      <c r="LE127" s="19" t="s">
        <v>611</v>
      </c>
      <c r="LF127" s="19" t="s">
        <v>611</v>
      </c>
      <c r="LG127" s="19" t="s">
        <v>611</v>
      </c>
      <c r="LH127" s="19" t="s">
        <v>748</v>
      </c>
      <c r="LI127" s="19" t="s">
        <v>2499</v>
      </c>
      <c r="LJ127" s="19" t="s">
        <v>611</v>
      </c>
      <c r="LK127" s="19" t="s">
        <v>611</v>
      </c>
      <c r="LL127" s="19" t="s">
        <v>611</v>
      </c>
      <c r="LM127" s="19" t="s">
        <v>611</v>
      </c>
      <c r="LN127" s="19" t="s">
        <v>611</v>
      </c>
      <c r="LO127" s="19" t="s">
        <v>611</v>
      </c>
      <c r="LP127" s="19" t="s">
        <v>611</v>
      </c>
      <c r="LQ127" s="19" t="s">
        <v>611</v>
      </c>
      <c r="LR127" s="19" t="s">
        <v>611</v>
      </c>
      <c r="LS127" s="19" t="s">
        <v>611</v>
      </c>
      <c r="LT127" s="19" t="s">
        <v>611</v>
      </c>
      <c r="LU127" s="19" t="s">
        <v>758</v>
      </c>
      <c r="LV127" s="19" t="s">
        <v>759</v>
      </c>
      <c r="LW127" s="19" t="s">
        <v>760</v>
      </c>
      <c r="LX127" s="19" t="s">
        <v>761</v>
      </c>
      <c r="LY127" s="19" t="s">
        <v>762</v>
      </c>
      <c r="LZ127" s="19" t="s">
        <v>763</v>
      </c>
      <c r="MA127" s="19" t="s">
        <v>764</v>
      </c>
      <c r="MB127" s="19" t="s">
        <v>765</v>
      </c>
      <c r="MC127" s="19" t="s">
        <v>766</v>
      </c>
      <c r="MD127" s="19" t="s">
        <v>767</v>
      </c>
      <c r="ME127" s="19" t="s">
        <v>768</v>
      </c>
      <c r="MF127" s="19" t="s">
        <v>769</v>
      </c>
      <c r="MG127" s="19" t="s">
        <v>646</v>
      </c>
      <c r="MH127" s="19" t="s">
        <v>611</v>
      </c>
      <c r="MI127" s="19" t="s">
        <v>611</v>
      </c>
      <c r="MJ127" s="19" t="s">
        <v>611</v>
      </c>
      <c r="MK127" s="19" t="s">
        <v>611</v>
      </c>
      <c r="ML127" s="19" t="s">
        <v>611</v>
      </c>
      <c r="MM127" s="19" t="s">
        <v>647</v>
      </c>
      <c r="MN127" s="19" t="s">
        <v>611</v>
      </c>
      <c r="MO127" s="19" t="s">
        <v>611</v>
      </c>
      <c r="MP127" s="19" t="s">
        <v>610</v>
      </c>
      <c r="MQ127" s="19" t="s">
        <v>611</v>
      </c>
      <c r="MR127" s="19" t="s">
        <v>611</v>
      </c>
      <c r="MS127" s="19" t="s">
        <v>882</v>
      </c>
      <c r="MT127" s="19" t="s">
        <v>648</v>
      </c>
      <c r="MU127" s="19" t="s">
        <v>883</v>
      </c>
      <c r="MV127" s="19" t="s">
        <v>611</v>
      </c>
      <c r="MW127" s="19" t="s">
        <v>611</v>
      </c>
      <c r="MX127" s="19" t="s">
        <v>611</v>
      </c>
      <c r="MY127" s="19" t="s">
        <v>611</v>
      </c>
      <c r="MZ127" s="19" t="s">
        <v>611</v>
      </c>
      <c r="NA127" s="19" t="s">
        <v>611</v>
      </c>
      <c r="NB127" s="19" t="s">
        <v>611</v>
      </c>
      <c r="NC127" s="19" t="s">
        <v>611</v>
      </c>
      <c r="ND127" s="19" t="s">
        <v>611</v>
      </c>
      <c r="NE127" s="19" t="s">
        <v>611</v>
      </c>
      <c r="NF127" s="19" t="s">
        <v>611</v>
      </c>
      <c r="NG127" s="19" t="s">
        <v>611</v>
      </c>
      <c r="NH127" s="19" t="s">
        <v>611</v>
      </c>
      <c r="NI127" s="19" t="s">
        <v>611</v>
      </c>
      <c r="NJ127" s="19" t="s">
        <v>611</v>
      </c>
      <c r="NK127" s="19" t="s">
        <v>776</v>
      </c>
      <c r="NL127" s="19" t="s">
        <v>611</v>
      </c>
      <c r="NM127" s="19" t="s">
        <v>611</v>
      </c>
      <c r="NN127" s="19" t="s">
        <v>611</v>
      </c>
      <c r="NO127" s="19" t="s">
        <v>3430</v>
      </c>
      <c r="NP127" s="18">
        <f t="shared" si="54"/>
        <v>381158</v>
      </c>
      <c r="NQ127" s="18">
        <f t="shared" si="55"/>
        <v>172865</v>
      </c>
      <c r="NR127" s="18">
        <f>SUM(OD127,QD127)</f>
        <v>0</v>
      </c>
      <c r="NS127" s="18">
        <f>SUM(OE127,QE127)</f>
        <v>510283</v>
      </c>
      <c r="NT127" s="18">
        <f>SUM(OF127,QF127)</f>
        <v>41400</v>
      </c>
      <c r="NU127" s="18">
        <f>SUM(OG127,QG127)</f>
        <v>2340</v>
      </c>
      <c r="OD127" s="18">
        <f t="shared" si="56"/>
        <v>0</v>
      </c>
      <c r="OE127" s="18">
        <f>SUM(OR127,OS127,OT127,OU127,OV127,OW127,OX127,OY127,OZ127,PA127,PB127,PC127,PD127,PE127)</f>
        <v>381158</v>
      </c>
      <c r="OF127" s="18">
        <f>SUM(NW127,NX127,NY127,NZ127,OA127,OB127,OC127,OI127,PF127,PG127,PH127,PI127,PJ127,PK127,PM127)</f>
        <v>0</v>
      </c>
      <c r="OG127" s="18">
        <f t="shared" si="57"/>
        <v>0</v>
      </c>
      <c r="OH127" s="19"/>
      <c r="OI127" s="18" t="s">
        <v>611</v>
      </c>
      <c r="OQ127" s="19" t="s">
        <v>611</v>
      </c>
      <c r="PB127" s="17">
        <v>241435</v>
      </c>
      <c r="PC127" s="17">
        <v>108290</v>
      </c>
      <c r="PE127" s="17">
        <v>31433</v>
      </c>
      <c r="PL127" s="19" t="s">
        <v>611</v>
      </c>
      <c r="PM127" s="19" t="s">
        <v>611</v>
      </c>
      <c r="PX127" s="19" t="s">
        <v>611</v>
      </c>
      <c r="PY127" s="19" t="s">
        <v>611</v>
      </c>
      <c r="QB127" s="17">
        <v>41400</v>
      </c>
      <c r="QD127" s="18">
        <f t="shared" si="58"/>
        <v>0</v>
      </c>
      <c r="QE127" s="18">
        <f t="shared" si="59"/>
        <v>129125</v>
      </c>
      <c r="QF127" s="18">
        <f t="shared" si="60"/>
        <v>41400</v>
      </c>
      <c r="QG127" s="18">
        <f t="shared" si="61"/>
        <v>2340</v>
      </c>
      <c r="QI127" s="19" t="s">
        <v>611</v>
      </c>
      <c r="QJ127" s="19" t="s">
        <v>611</v>
      </c>
      <c r="QP127" s="19" t="s">
        <v>611</v>
      </c>
      <c r="QQ127" s="18" t="s">
        <v>611</v>
      </c>
      <c r="QZ127" s="17">
        <v>12995</v>
      </c>
      <c r="RA127" s="17">
        <v>6446</v>
      </c>
      <c r="RG127" s="17">
        <v>107000</v>
      </c>
      <c r="RI127" s="17">
        <v>2684</v>
      </c>
      <c r="RN127" s="19" t="s">
        <v>611</v>
      </c>
      <c r="RO127" s="19" t="s">
        <v>611</v>
      </c>
      <c r="RP127" s="19" t="s">
        <v>611</v>
      </c>
      <c r="RU127" s="19" t="s">
        <v>611</v>
      </c>
      <c r="RV127" s="19" t="s">
        <v>611</v>
      </c>
      <c r="SE127" s="19" t="s">
        <v>611</v>
      </c>
      <c r="SF127" s="19" t="s">
        <v>611</v>
      </c>
      <c r="SM127" s="17">
        <v>2340</v>
      </c>
      <c r="SS127" s="19" t="s">
        <v>611</v>
      </c>
      <c r="ST127" s="19" t="s">
        <v>611</v>
      </c>
      <c r="SU127" s="19" t="s">
        <v>611</v>
      </c>
      <c r="SV127" s="19" t="s">
        <v>611</v>
      </c>
      <c r="SW127" s="19" t="s">
        <v>3431</v>
      </c>
      <c r="SX127" s="18">
        <f t="shared" si="62"/>
        <v>0</v>
      </c>
      <c r="SY127" s="18">
        <f t="shared" si="63"/>
        <v>0</v>
      </c>
      <c r="SZ127" s="19" t="s">
        <v>910</v>
      </c>
      <c r="TH127" s="18">
        <f t="shared" si="64"/>
        <v>0</v>
      </c>
      <c r="TI127" s="18">
        <f t="shared" si="65"/>
        <v>0</v>
      </c>
      <c r="TJ127" s="18">
        <f t="shared" si="66"/>
        <v>0</v>
      </c>
      <c r="TK127" s="18">
        <f t="shared" si="67"/>
        <v>0</v>
      </c>
      <c r="TL127" s="19" t="s">
        <v>611</v>
      </c>
      <c r="TM127" s="19" t="s">
        <v>611</v>
      </c>
      <c r="TT127" s="19" t="s">
        <v>611</v>
      </c>
      <c r="TU127" s="19" t="s">
        <v>611</v>
      </c>
      <c r="UI127" s="19" t="s">
        <v>611</v>
      </c>
      <c r="UJ127" s="19" t="s">
        <v>611</v>
      </c>
      <c r="UQ127" s="19" t="s">
        <v>611</v>
      </c>
      <c r="UR127" s="19" t="s">
        <v>611</v>
      </c>
      <c r="VC127" s="19" t="s">
        <v>611</v>
      </c>
      <c r="VD127" s="19" t="s">
        <v>611</v>
      </c>
      <c r="VI127" s="18">
        <f t="shared" si="68"/>
        <v>0</v>
      </c>
      <c r="VJ127" s="18">
        <f t="shared" si="69"/>
        <v>0</v>
      </c>
      <c r="VK127" s="18">
        <f t="shared" si="70"/>
        <v>0</v>
      </c>
      <c r="VL127" s="18">
        <f t="shared" si="71"/>
        <v>0</v>
      </c>
      <c r="VN127" s="19" t="s">
        <v>611</v>
      </c>
      <c r="VO127" s="19" t="s">
        <v>611</v>
      </c>
      <c r="VU127" s="19" t="s">
        <v>611</v>
      </c>
      <c r="VV127" s="19" t="s">
        <v>611</v>
      </c>
      <c r="WS127" s="19" t="s">
        <v>611</v>
      </c>
      <c r="WT127" s="19" t="s">
        <v>611</v>
      </c>
      <c r="WU127" s="19" t="s">
        <v>611</v>
      </c>
      <c r="WZ127" s="19" t="s">
        <v>611</v>
      </c>
      <c r="XA127" s="19" t="s">
        <v>611</v>
      </c>
      <c r="XJ127" s="19" t="s">
        <v>611</v>
      </c>
      <c r="XK127" s="19" t="s">
        <v>611</v>
      </c>
      <c r="XX127" s="19" t="s">
        <v>611</v>
      </c>
      <c r="XY127" s="19" t="s">
        <v>611</v>
      </c>
      <c r="XZ127" s="19" t="s">
        <v>3432</v>
      </c>
      <c r="YA127" s="17">
        <v>86010</v>
      </c>
      <c r="YB127" s="19" t="s">
        <v>3433</v>
      </c>
      <c r="YC127" s="19" t="s">
        <v>3434</v>
      </c>
      <c r="YD127" s="19" t="s">
        <v>610</v>
      </c>
    </row>
    <row r="128" spans="1:654" ht="15" customHeight="1">
      <c r="A128" s="17">
        <v>2024</v>
      </c>
      <c r="B128" s="17">
        <v>5915070</v>
      </c>
      <c r="C128" s="19" t="s">
        <v>3435</v>
      </c>
      <c r="D128" s="17">
        <v>1.25</v>
      </c>
      <c r="E128" s="19" t="s">
        <v>610</v>
      </c>
      <c r="F128" s="19" t="s">
        <v>611</v>
      </c>
      <c r="G128" s="22"/>
      <c r="H128" s="19" t="s">
        <v>611</v>
      </c>
      <c r="I128" s="22"/>
      <c r="J128" s="19" t="s">
        <v>611</v>
      </c>
      <c r="K128" s="22"/>
      <c r="L128" s="19" t="s">
        <v>611</v>
      </c>
      <c r="M128" s="22"/>
      <c r="N128" s="19" t="s">
        <v>611</v>
      </c>
      <c r="O128" s="22"/>
      <c r="P128" s="19" t="s">
        <v>611</v>
      </c>
      <c r="Q128" s="22"/>
      <c r="R128" s="19" t="s">
        <v>611</v>
      </c>
      <c r="S128" s="22"/>
      <c r="T128" s="22" t="s">
        <v>612</v>
      </c>
      <c r="U128" s="19" t="s">
        <v>611</v>
      </c>
      <c r="V128" s="19" t="s">
        <v>611</v>
      </c>
      <c r="W128" s="19" t="s">
        <v>655</v>
      </c>
      <c r="X128" s="19" t="s">
        <v>611</v>
      </c>
      <c r="Y128" s="19" t="s">
        <v>611</v>
      </c>
      <c r="Z128" s="19" t="s">
        <v>610</v>
      </c>
      <c r="AA128" s="19" t="s">
        <v>611</v>
      </c>
      <c r="AB128" s="22"/>
      <c r="AC128" s="19" t="s">
        <v>611</v>
      </c>
      <c r="AD128" s="22"/>
      <c r="AE128" s="19" t="s">
        <v>611</v>
      </c>
      <c r="AF128" s="22"/>
      <c r="AG128" s="19" t="s">
        <v>611</v>
      </c>
      <c r="AH128" s="22"/>
      <c r="AI128" s="19" t="s">
        <v>611</v>
      </c>
      <c r="AJ128" s="22"/>
      <c r="AK128" s="19" t="s">
        <v>611</v>
      </c>
      <c r="AL128" s="22"/>
      <c r="AM128" s="19" t="s">
        <v>611</v>
      </c>
      <c r="AN128" s="22"/>
      <c r="AO128" s="22" t="s">
        <v>612</v>
      </c>
      <c r="AP128" s="19" t="s">
        <v>611</v>
      </c>
      <c r="AQ128" s="19" t="s">
        <v>611</v>
      </c>
      <c r="AR128" s="19" t="s">
        <v>655</v>
      </c>
      <c r="AS128" s="19" t="s">
        <v>611</v>
      </c>
      <c r="AT128" s="19" t="s">
        <v>611</v>
      </c>
      <c r="AU128" s="18" t="s">
        <v>610</v>
      </c>
      <c r="AV128" s="19" t="s">
        <v>617</v>
      </c>
      <c r="AW128" s="19" t="s">
        <v>618</v>
      </c>
      <c r="AX128" s="19" t="s">
        <v>659</v>
      </c>
      <c r="AY128" s="19" t="s">
        <v>611</v>
      </c>
      <c r="AZ128" s="19" t="s">
        <v>611</v>
      </c>
      <c r="BA128" s="19" t="s">
        <v>611</v>
      </c>
      <c r="BB128" s="19" t="s">
        <v>611</v>
      </c>
      <c r="BC128" s="19" t="s">
        <v>615</v>
      </c>
      <c r="BD128" s="19" t="s">
        <v>611</v>
      </c>
      <c r="BE128" s="17">
        <v>975</v>
      </c>
      <c r="BF128" s="17">
        <v>236</v>
      </c>
      <c r="BG128" s="17">
        <v>1211</v>
      </c>
      <c r="BI128" s="19" t="s">
        <v>661</v>
      </c>
      <c r="BJ128" s="17">
        <v>734</v>
      </c>
      <c r="BK128" s="17">
        <v>477</v>
      </c>
      <c r="BL128" s="19" t="s">
        <v>3436</v>
      </c>
      <c r="BM128" s="19" t="s">
        <v>611</v>
      </c>
      <c r="BN128" s="19" t="s">
        <v>611</v>
      </c>
      <c r="BO128" s="19" t="s">
        <v>611</v>
      </c>
      <c r="BP128" s="19" t="s">
        <v>611</v>
      </c>
      <c r="BQ128" s="19" t="s">
        <v>611</v>
      </c>
      <c r="BR128" s="19" t="s">
        <v>611</v>
      </c>
      <c r="BS128" s="19" t="s">
        <v>611</v>
      </c>
      <c r="BT128" s="19" t="s">
        <v>610</v>
      </c>
      <c r="BY128" s="19" t="s">
        <v>611</v>
      </c>
      <c r="BZ128" s="19" t="s">
        <v>611</v>
      </c>
      <c r="CA128" s="19" t="s">
        <v>611</v>
      </c>
      <c r="CB128" s="19" t="s">
        <v>611</v>
      </c>
      <c r="CC128" s="19" t="s">
        <v>611</v>
      </c>
      <c r="CD128" s="19" t="s">
        <v>611</v>
      </c>
      <c r="CE128" s="19" t="s">
        <v>611</v>
      </c>
      <c r="CF128" s="19" t="s">
        <v>611</v>
      </c>
      <c r="CG128" s="19" t="s">
        <v>611</v>
      </c>
      <c r="CH128" s="19" t="s">
        <v>611</v>
      </c>
      <c r="CI128" s="19" t="s">
        <v>611</v>
      </c>
      <c r="CJ128" s="19" t="s">
        <v>611</v>
      </c>
      <c r="CK128" s="19" t="s">
        <v>611</v>
      </c>
      <c r="CL128" s="19" t="s">
        <v>611</v>
      </c>
      <c r="CM128" s="19" t="s">
        <v>611</v>
      </c>
      <c r="CN128" s="19" t="s">
        <v>611</v>
      </c>
      <c r="CO128" s="19" t="s">
        <v>663</v>
      </c>
      <c r="CP128" s="19" t="s">
        <v>621</v>
      </c>
      <c r="CQ128" s="19" t="s">
        <v>622</v>
      </c>
      <c r="CR128" s="19" t="s">
        <v>868</v>
      </c>
      <c r="CS128" s="19" t="s">
        <v>1362</v>
      </c>
      <c r="CT128" s="19" t="s">
        <v>615</v>
      </c>
      <c r="CU128" s="19" t="s">
        <v>3437</v>
      </c>
      <c r="CV128" s="17">
        <v>56368</v>
      </c>
      <c r="CW128" s="17">
        <v>45074</v>
      </c>
      <c r="CX128" s="17">
        <v>2375</v>
      </c>
      <c r="CY128" s="19" t="s">
        <v>611</v>
      </c>
      <c r="CZ128" s="19" t="s">
        <v>611</v>
      </c>
      <c r="DA128" s="19" t="s">
        <v>611</v>
      </c>
      <c r="DB128" s="19" t="s">
        <v>611</v>
      </c>
      <c r="DC128" s="19" t="s">
        <v>1262</v>
      </c>
      <c r="DD128" s="19" t="s">
        <v>611</v>
      </c>
      <c r="DE128" s="19" t="s">
        <v>611</v>
      </c>
      <c r="DF128" s="19" t="s">
        <v>611</v>
      </c>
      <c r="DG128" s="19" t="s">
        <v>611</v>
      </c>
      <c r="DK128" s="19" t="s">
        <v>611</v>
      </c>
      <c r="DL128" s="17">
        <v>45</v>
      </c>
      <c r="DM128" s="17">
        <v>2010</v>
      </c>
      <c r="DN128" s="17">
        <v>0</v>
      </c>
      <c r="DP128" s="17">
        <v>0</v>
      </c>
      <c r="DR128" s="19" t="s">
        <v>611</v>
      </c>
      <c r="DS128" s="18" t="s">
        <v>610</v>
      </c>
      <c r="DT128" s="18" t="s">
        <v>610</v>
      </c>
      <c r="DU128" s="18" t="s">
        <v>610</v>
      </c>
      <c r="DV128" s="18" t="s">
        <v>610</v>
      </c>
      <c r="DW128" s="19" t="s">
        <v>610</v>
      </c>
      <c r="DX128" s="19" t="s">
        <v>611</v>
      </c>
      <c r="DY128" s="19" t="s">
        <v>611</v>
      </c>
      <c r="DZ128" s="19" t="s">
        <v>611</v>
      </c>
      <c r="EA128" s="19" t="s">
        <v>791</v>
      </c>
      <c r="EB128" s="19" t="s">
        <v>611</v>
      </c>
      <c r="EC128" s="19" t="s">
        <v>667</v>
      </c>
      <c r="ED128" s="19" t="s">
        <v>668</v>
      </c>
      <c r="EE128" s="19" t="s">
        <v>611</v>
      </c>
      <c r="EF128" s="19" t="s">
        <v>611</v>
      </c>
      <c r="EG128" s="19" t="s">
        <v>611</v>
      </c>
      <c r="EH128" s="19" t="s">
        <v>611</v>
      </c>
      <c r="EI128" s="19" t="s">
        <v>672</v>
      </c>
      <c r="EJ128" s="19" t="s">
        <v>611</v>
      </c>
      <c r="EK128" s="19" t="s">
        <v>611</v>
      </c>
      <c r="EL128" s="19" t="s">
        <v>611</v>
      </c>
      <c r="EM128" s="19" t="s">
        <v>611</v>
      </c>
      <c r="EN128" s="19" t="s">
        <v>611</v>
      </c>
      <c r="EO128" s="19" t="s">
        <v>611</v>
      </c>
      <c r="EP128" s="19" t="s">
        <v>611</v>
      </c>
      <c r="EQ128" s="19" t="s">
        <v>611</v>
      </c>
      <c r="ER128" s="19" t="s">
        <v>611</v>
      </c>
      <c r="ES128" s="19" t="s">
        <v>611</v>
      </c>
      <c r="ET128" s="19" t="s">
        <v>611</v>
      </c>
      <c r="EU128" s="19" t="s">
        <v>611</v>
      </c>
      <c r="EV128" s="19" t="s">
        <v>611</v>
      </c>
      <c r="EW128" s="19" t="s">
        <v>611</v>
      </c>
      <c r="EX128" s="19" t="s">
        <v>611</v>
      </c>
      <c r="EY128" s="19" t="s">
        <v>1101</v>
      </c>
      <c r="EZ128" s="19" t="s">
        <v>611</v>
      </c>
      <c r="FA128" s="19" t="s">
        <v>611</v>
      </c>
      <c r="FB128" s="19" t="s">
        <v>611</v>
      </c>
      <c r="FC128" s="19" t="s">
        <v>611</v>
      </c>
      <c r="FD128" s="19" t="s">
        <v>1487</v>
      </c>
      <c r="FE128" s="19" t="s">
        <v>1137</v>
      </c>
      <c r="FF128" s="19" t="s">
        <v>611</v>
      </c>
      <c r="FG128" s="19" t="s">
        <v>611</v>
      </c>
      <c r="FH128" s="19" t="s">
        <v>611</v>
      </c>
      <c r="FI128" s="19" t="s">
        <v>611</v>
      </c>
      <c r="FJ128" s="19" t="s">
        <v>3438</v>
      </c>
      <c r="FK128" s="18" t="s">
        <v>872</v>
      </c>
      <c r="FL128" s="18" t="s">
        <v>1138</v>
      </c>
      <c r="FM128" s="19" t="s">
        <v>611</v>
      </c>
      <c r="FN128" s="19" t="s">
        <v>672</v>
      </c>
      <c r="FO128" s="19" t="s">
        <v>611</v>
      </c>
      <c r="FP128" s="19" t="s">
        <v>611</v>
      </c>
      <c r="FQ128" s="19" t="s">
        <v>611</v>
      </c>
      <c r="FR128" s="19" t="s">
        <v>611</v>
      </c>
      <c r="FS128" s="19" t="s">
        <v>611</v>
      </c>
      <c r="FT128" s="19" t="s">
        <v>611</v>
      </c>
      <c r="FU128" s="19" t="s">
        <v>611</v>
      </c>
      <c r="FV128" s="19" t="s">
        <v>611</v>
      </c>
      <c r="FW128" s="19" t="s">
        <v>611</v>
      </c>
      <c r="FX128" s="19" t="s">
        <v>611</v>
      </c>
      <c r="FY128" s="19" t="s">
        <v>611</v>
      </c>
      <c r="FZ128" s="19" t="s">
        <v>611</v>
      </c>
      <c r="GA128" s="19" t="s">
        <v>611</v>
      </c>
      <c r="GB128" s="19" t="s">
        <v>611</v>
      </c>
      <c r="GC128" s="19" t="s">
        <v>611</v>
      </c>
      <c r="GD128" s="19" t="s">
        <v>611</v>
      </c>
      <c r="GE128" s="19" t="s">
        <v>611</v>
      </c>
      <c r="GF128" s="19" t="s">
        <v>611</v>
      </c>
      <c r="GG128" s="19" t="s">
        <v>611</v>
      </c>
      <c r="GH128" s="19" t="s">
        <v>611</v>
      </c>
      <c r="GI128" s="19" t="s">
        <v>611</v>
      </c>
      <c r="GJ128" s="19" t="s">
        <v>611</v>
      </c>
      <c r="GK128" s="19" t="s">
        <v>611</v>
      </c>
      <c r="GL128" s="19" t="s">
        <v>629</v>
      </c>
      <c r="GM128" s="19" t="s">
        <v>630</v>
      </c>
      <c r="GN128" s="19" t="s">
        <v>611</v>
      </c>
      <c r="GO128" s="19" t="s">
        <v>611</v>
      </c>
      <c r="GP128" s="19" t="s">
        <v>611</v>
      </c>
      <c r="GQ128" s="19" t="s">
        <v>687</v>
      </c>
      <c r="GR128" s="19" t="s">
        <v>611</v>
      </c>
      <c r="GS128" s="19" t="s">
        <v>611</v>
      </c>
      <c r="GT128" s="19" t="s">
        <v>611</v>
      </c>
      <c r="GU128" s="19" t="s">
        <v>611</v>
      </c>
      <c r="GV128" s="19" t="s">
        <v>631</v>
      </c>
      <c r="GW128" s="19" t="s">
        <v>611</v>
      </c>
      <c r="GX128" s="19" t="s">
        <v>611</v>
      </c>
      <c r="GY128" s="19" t="s">
        <v>611</v>
      </c>
      <c r="GZ128" s="19" t="s">
        <v>611</v>
      </c>
      <c r="HA128" s="19" t="s">
        <v>3439</v>
      </c>
      <c r="HB128" s="18"/>
      <c r="HC128" s="18" t="s">
        <v>3440</v>
      </c>
      <c r="HD128" s="19" t="s">
        <v>611</v>
      </c>
      <c r="HE128" s="19" t="s">
        <v>672</v>
      </c>
      <c r="HF128" s="19" t="s">
        <v>611</v>
      </c>
      <c r="HG128" s="19" t="s">
        <v>611</v>
      </c>
      <c r="HH128" s="19" t="s">
        <v>611</v>
      </c>
      <c r="HI128" s="19" t="s">
        <v>611</v>
      </c>
      <c r="HJ128" s="19" t="s">
        <v>611</v>
      </c>
      <c r="HK128" s="19" t="s">
        <v>611</v>
      </c>
      <c r="HL128" s="19" t="s">
        <v>611</v>
      </c>
      <c r="HM128" s="19" t="s">
        <v>611</v>
      </c>
      <c r="HN128" s="19" t="s">
        <v>696</v>
      </c>
      <c r="HO128" s="19" t="s">
        <v>611</v>
      </c>
      <c r="HP128" s="19" t="s">
        <v>611</v>
      </c>
      <c r="HQ128" s="19" t="s">
        <v>611</v>
      </c>
      <c r="HR128" s="19" t="s">
        <v>611</v>
      </c>
      <c r="HS128" s="19" t="s">
        <v>700</v>
      </c>
      <c r="HT128" s="19" t="s">
        <v>611</v>
      </c>
      <c r="HU128" s="19" t="s">
        <v>701</v>
      </c>
      <c r="HV128" s="19" t="s">
        <v>611</v>
      </c>
      <c r="HW128" s="19" t="s">
        <v>703</v>
      </c>
      <c r="HX128" s="19" t="s">
        <v>704</v>
      </c>
      <c r="HY128" s="19" t="s">
        <v>611</v>
      </c>
      <c r="HZ128" s="19" t="s">
        <v>611</v>
      </c>
      <c r="IA128" s="19" t="s">
        <v>611</v>
      </c>
      <c r="IB128" s="18" t="s">
        <v>872</v>
      </c>
      <c r="IC128" s="18" t="s">
        <v>3441</v>
      </c>
      <c r="ID128" s="19" t="s">
        <v>3442</v>
      </c>
      <c r="IE128" s="19" t="s">
        <v>625</v>
      </c>
      <c r="IF128" s="19" t="s">
        <v>672</v>
      </c>
      <c r="IG128" s="19" t="s">
        <v>611</v>
      </c>
      <c r="IH128" s="18" t="s">
        <v>804</v>
      </c>
      <c r="II128" s="19" t="s">
        <v>712</v>
      </c>
      <c r="IJ128" s="19" t="s">
        <v>611</v>
      </c>
      <c r="IK128" s="19" t="s">
        <v>713</v>
      </c>
      <c r="IL128" s="19" t="s">
        <v>714</v>
      </c>
      <c r="IM128" s="19" t="s">
        <v>715</v>
      </c>
      <c r="IN128" s="19" t="s">
        <v>716</v>
      </c>
      <c r="IO128" s="19" t="s">
        <v>611</v>
      </c>
      <c r="IP128" s="19" t="s">
        <v>611</v>
      </c>
      <c r="IQ128" s="19" t="s">
        <v>611</v>
      </c>
      <c r="IR128" s="19" t="s">
        <v>611</v>
      </c>
      <c r="IS128" s="19" t="s">
        <v>611</v>
      </c>
      <c r="IT128" s="19" t="s">
        <v>611</v>
      </c>
      <c r="IU128" s="19" t="s">
        <v>721</v>
      </c>
      <c r="IV128" s="19" t="s">
        <v>611</v>
      </c>
      <c r="IW128" s="19" t="s">
        <v>713</v>
      </c>
      <c r="IX128" s="19" t="s">
        <v>611</v>
      </c>
      <c r="IY128" s="19" t="s">
        <v>611</v>
      </c>
      <c r="IZ128" s="19" t="s">
        <v>715</v>
      </c>
      <c r="JA128" s="19" t="s">
        <v>723</v>
      </c>
      <c r="JB128" s="19" t="s">
        <v>611</v>
      </c>
      <c r="JC128" s="19" t="s">
        <v>611</v>
      </c>
      <c r="JD128" s="19" t="s">
        <v>611</v>
      </c>
      <c r="JE128" s="19" t="s">
        <v>611</v>
      </c>
      <c r="JF128" s="19" t="s">
        <v>611</v>
      </c>
      <c r="JG128" s="19" t="s">
        <v>611</v>
      </c>
      <c r="JH128" s="19" t="s">
        <v>611</v>
      </c>
      <c r="JI128" s="19" t="s">
        <v>3443</v>
      </c>
      <c r="JJ128" s="18" t="s">
        <v>3444</v>
      </c>
      <c r="JK128" s="18" t="s">
        <v>3445</v>
      </c>
      <c r="JL128" s="19" t="s">
        <v>638</v>
      </c>
      <c r="JM128" s="17">
        <v>0.25</v>
      </c>
      <c r="JN128" s="19" t="s">
        <v>611</v>
      </c>
      <c r="JP128" s="19" t="s">
        <v>728</v>
      </c>
      <c r="JQ128" s="17">
        <v>0.25</v>
      </c>
      <c r="JR128" s="19" t="s">
        <v>729</v>
      </c>
      <c r="JS128" s="17">
        <v>0.25</v>
      </c>
      <c r="JT128" s="19" t="s">
        <v>611</v>
      </c>
      <c r="JU128" s="19" t="s">
        <v>730</v>
      </c>
      <c r="JV128" s="17">
        <v>153900</v>
      </c>
      <c r="JW128" s="19" t="s">
        <v>611</v>
      </c>
      <c r="JY128" s="19" t="s">
        <v>731</v>
      </c>
      <c r="JZ128" s="17">
        <v>522200</v>
      </c>
      <c r="KA128" s="19" t="s">
        <v>732</v>
      </c>
      <c r="KB128" s="17">
        <v>140000</v>
      </c>
      <c r="KC128" s="19" t="s">
        <v>611</v>
      </c>
      <c r="KD128" s="19" t="s">
        <v>611</v>
      </c>
      <c r="KF128" s="19" t="s">
        <v>611</v>
      </c>
      <c r="KH128" s="19" t="s">
        <v>610</v>
      </c>
      <c r="KI128" s="19" t="s">
        <v>611</v>
      </c>
      <c r="KJ128" s="19" t="s">
        <v>733</v>
      </c>
      <c r="KK128" s="19" t="s">
        <v>611</v>
      </c>
      <c r="KL128" s="19" t="s">
        <v>611</v>
      </c>
      <c r="KM128" s="19" t="s">
        <v>611</v>
      </c>
      <c r="KN128" s="19" t="s">
        <v>734</v>
      </c>
      <c r="KO128" s="19" t="s">
        <v>641</v>
      </c>
      <c r="KP128" s="19" t="s">
        <v>735</v>
      </c>
      <c r="KQ128" s="19" t="s">
        <v>611</v>
      </c>
      <c r="KR128" s="19" t="s">
        <v>642</v>
      </c>
      <c r="KS128" s="19" t="s">
        <v>3446</v>
      </c>
      <c r="KT128" s="19" t="s">
        <v>611</v>
      </c>
      <c r="KU128" s="19" t="s">
        <v>611</v>
      </c>
      <c r="KV128" s="19" t="s">
        <v>739</v>
      </c>
      <c r="KW128" s="19" t="s">
        <v>3447</v>
      </c>
      <c r="KX128" s="19" t="s">
        <v>644</v>
      </c>
      <c r="KY128" s="19" t="s">
        <v>3446</v>
      </c>
      <c r="KZ128" s="19" t="s">
        <v>742</v>
      </c>
      <c r="LA128" s="19" t="s">
        <v>3446</v>
      </c>
      <c r="LB128" s="19" t="s">
        <v>744</v>
      </c>
      <c r="LC128" s="19" t="s">
        <v>3448</v>
      </c>
      <c r="LD128" s="19" t="s">
        <v>611</v>
      </c>
      <c r="LE128" s="19" t="s">
        <v>611</v>
      </c>
      <c r="LF128" s="19" t="s">
        <v>746</v>
      </c>
      <c r="LG128" s="19" t="s">
        <v>3449</v>
      </c>
      <c r="LH128" s="19" t="s">
        <v>748</v>
      </c>
      <c r="LI128" s="19" t="s">
        <v>3450</v>
      </c>
      <c r="LJ128" s="19" t="s">
        <v>611</v>
      </c>
      <c r="LK128" s="19" t="s">
        <v>611</v>
      </c>
      <c r="LL128" s="19" t="s">
        <v>752</v>
      </c>
      <c r="LM128" s="19" t="s">
        <v>3451</v>
      </c>
      <c r="LN128" s="19" t="s">
        <v>611</v>
      </c>
      <c r="LO128" s="19" t="s">
        <v>611</v>
      </c>
      <c r="LP128" s="19" t="s">
        <v>611</v>
      </c>
      <c r="LQ128" s="19" t="s">
        <v>611</v>
      </c>
      <c r="LR128" s="19" t="s">
        <v>611</v>
      </c>
      <c r="LS128" s="19" t="s">
        <v>611</v>
      </c>
      <c r="LT128" s="19" t="s">
        <v>611</v>
      </c>
      <c r="LU128" s="19" t="s">
        <v>758</v>
      </c>
      <c r="LV128" s="19" t="s">
        <v>759</v>
      </c>
      <c r="LW128" s="19" t="s">
        <v>760</v>
      </c>
      <c r="LX128" s="19" t="s">
        <v>761</v>
      </c>
      <c r="LY128" s="19" t="s">
        <v>762</v>
      </c>
      <c r="LZ128" s="19" t="s">
        <v>763</v>
      </c>
      <c r="MA128" s="19" t="s">
        <v>764</v>
      </c>
      <c r="MB128" s="19" t="s">
        <v>765</v>
      </c>
      <c r="MC128" s="19" t="s">
        <v>766</v>
      </c>
      <c r="MD128" s="19" t="s">
        <v>767</v>
      </c>
      <c r="ME128" s="19" t="s">
        <v>768</v>
      </c>
      <c r="MF128" s="19" t="s">
        <v>769</v>
      </c>
      <c r="MG128" s="19" t="s">
        <v>646</v>
      </c>
      <c r="MH128" s="19" t="s">
        <v>611</v>
      </c>
      <c r="MI128" s="19" t="s">
        <v>611</v>
      </c>
      <c r="MJ128" s="19" t="s">
        <v>611</v>
      </c>
      <c r="MK128" s="19" t="s">
        <v>771</v>
      </c>
      <c r="ML128" s="19" t="s">
        <v>611</v>
      </c>
      <c r="MM128" s="19" t="s">
        <v>647</v>
      </c>
      <c r="MN128" s="19" t="s">
        <v>611</v>
      </c>
      <c r="MO128" s="19" t="s">
        <v>611</v>
      </c>
      <c r="MP128" s="19" t="s">
        <v>610</v>
      </c>
      <c r="MQ128" s="19" t="s">
        <v>611</v>
      </c>
      <c r="MR128" s="19" t="s">
        <v>611</v>
      </c>
      <c r="MS128" s="19" t="s">
        <v>882</v>
      </c>
      <c r="MT128" s="19" t="s">
        <v>648</v>
      </c>
      <c r="MU128" s="19" t="s">
        <v>883</v>
      </c>
      <c r="MV128" s="19" t="s">
        <v>611</v>
      </c>
      <c r="MW128" s="19" t="s">
        <v>611</v>
      </c>
      <c r="MX128" s="19" t="s">
        <v>611</v>
      </c>
      <c r="MY128" s="19" t="s">
        <v>611</v>
      </c>
      <c r="MZ128" s="19" t="s">
        <v>611</v>
      </c>
      <c r="NA128" s="19" t="s">
        <v>611</v>
      </c>
      <c r="NB128" s="19" t="s">
        <v>611</v>
      </c>
      <c r="NC128" s="19" t="s">
        <v>611</v>
      </c>
      <c r="ND128" s="19" t="s">
        <v>611</v>
      </c>
      <c r="NE128" s="19" t="s">
        <v>611</v>
      </c>
      <c r="NF128" s="19" t="s">
        <v>611</v>
      </c>
      <c r="NG128" s="19" t="s">
        <v>611</v>
      </c>
      <c r="NH128" s="19" t="s">
        <v>611</v>
      </c>
      <c r="NI128" s="19" t="s">
        <v>774</v>
      </c>
      <c r="NJ128" s="19" t="s">
        <v>775</v>
      </c>
      <c r="NK128" s="19" t="s">
        <v>776</v>
      </c>
      <c r="NL128" s="19" t="s">
        <v>611</v>
      </c>
      <c r="NM128" s="19" t="s">
        <v>611</v>
      </c>
      <c r="NN128" s="19" t="s">
        <v>611</v>
      </c>
      <c r="NO128" s="19" t="s">
        <v>3452</v>
      </c>
      <c r="NP128" s="18">
        <f t="shared" si="54"/>
        <v>0</v>
      </c>
      <c r="NQ128" s="18">
        <f t="shared" si="55"/>
        <v>0</v>
      </c>
      <c r="NR128" s="18">
        <f>SUM(OD128,QD128)</f>
        <v>0</v>
      </c>
      <c r="NS128" s="18">
        <f>SUM(OE128,QE128)</f>
        <v>0</v>
      </c>
      <c r="NT128" s="18">
        <f>SUM(OF128,QF128)</f>
        <v>0</v>
      </c>
      <c r="NU128" s="18">
        <f>SUM(OG128,QG128)</f>
        <v>0</v>
      </c>
      <c r="NV128" s="17">
        <v>436821</v>
      </c>
      <c r="OD128" s="18">
        <f t="shared" si="56"/>
        <v>0</v>
      </c>
      <c r="OE128" s="18">
        <f>SUM(OR128,OS128,OT128,OU128,OV128,OW128,OX128,OY128,OZ128,PA128,PB128,PC128,PD128,PE128)</f>
        <v>0</v>
      </c>
      <c r="OF128" s="18">
        <f>SUM(NW128,NX128,NY128,NZ128,OA128,OB128,OC128,OI128,PF128,PG128,PH128,PI128,PJ128,PK128,PM128)</f>
        <v>0</v>
      </c>
      <c r="OG128" s="18">
        <f t="shared" si="57"/>
        <v>0</v>
      </c>
      <c r="OH128" s="19"/>
      <c r="OI128" s="18" t="s">
        <v>611</v>
      </c>
      <c r="OQ128" s="19" t="s">
        <v>611</v>
      </c>
      <c r="PE128" s="19" t="s">
        <v>611</v>
      </c>
      <c r="PL128" s="19" t="s">
        <v>611</v>
      </c>
      <c r="PM128" s="19" t="s">
        <v>611</v>
      </c>
      <c r="PX128" s="19" t="s">
        <v>611</v>
      </c>
      <c r="PY128" s="19" t="s">
        <v>611</v>
      </c>
      <c r="QD128" s="18">
        <f t="shared" si="58"/>
        <v>0</v>
      </c>
      <c r="QE128" s="18">
        <f t="shared" si="59"/>
        <v>0</v>
      </c>
      <c r="QF128" s="18">
        <f t="shared" si="60"/>
        <v>0</v>
      </c>
      <c r="QG128" s="18">
        <f t="shared" si="61"/>
        <v>0</v>
      </c>
      <c r="QI128" s="19" t="s">
        <v>611</v>
      </c>
      <c r="QJ128" s="19" t="s">
        <v>611</v>
      </c>
      <c r="QP128" s="19" t="s">
        <v>611</v>
      </c>
      <c r="QQ128" s="18" t="s">
        <v>611</v>
      </c>
      <c r="RN128" s="19" t="s">
        <v>611</v>
      </c>
      <c r="RO128" s="19" t="s">
        <v>611</v>
      </c>
      <c r="RP128" s="19" t="s">
        <v>611</v>
      </c>
      <c r="RU128" s="19" t="s">
        <v>611</v>
      </c>
      <c r="RV128" s="19" t="s">
        <v>611</v>
      </c>
      <c r="SE128" s="19" t="s">
        <v>611</v>
      </c>
      <c r="SF128" s="19" t="s">
        <v>611</v>
      </c>
      <c r="SS128" s="19" t="s">
        <v>611</v>
      </c>
      <c r="ST128" s="19" t="s">
        <v>611</v>
      </c>
      <c r="SU128" s="19" t="s">
        <v>3453</v>
      </c>
      <c r="SV128" s="19" t="s">
        <v>611</v>
      </c>
      <c r="SW128" s="19" t="s">
        <v>3454</v>
      </c>
      <c r="SX128" s="18">
        <f t="shared" si="62"/>
        <v>115200</v>
      </c>
      <c r="SY128" s="18">
        <f t="shared" si="63"/>
        <v>182964</v>
      </c>
      <c r="SZ128" s="19" t="s">
        <v>611</v>
      </c>
      <c r="TA128" s="17">
        <v>115200</v>
      </c>
      <c r="TH128" s="18">
        <f t="shared" si="64"/>
        <v>0</v>
      </c>
      <c r="TI128" s="18">
        <f t="shared" si="65"/>
        <v>0</v>
      </c>
      <c r="TJ128" s="18">
        <f t="shared" si="66"/>
        <v>115200</v>
      </c>
      <c r="TK128" s="18">
        <f t="shared" si="67"/>
        <v>0</v>
      </c>
      <c r="TL128" s="19" t="s">
        <v>611</v>
      </c>
      <c r="TM128" s="19" t="s">
        <v>611</v>
      </c>
      <c r="TT128" s="19" t="s">
        <v>611</v>
      </c>
      <c r="TU128" s="19" t="s">
        <v>611</v>
      </c>
      <c r="UI128" s="19" t="s">
        <v>611</v>
      </c>
      <c r="UJ128" s="19" t="s">
        <v>611</v>
      </c>
      <c r="UQ128" s="19" t="s">
        <v>611</v>
      </c>
      <c r="UR128" s="19" t="s">
        <v>611</v>
      </c>
      <c r="VC128" s="19" t="s">
        <v>611</v>
      </c>
      <c r="VD128" s="19" t="s">
        <v>611</v>
      </c>
      <c r="VF128" s="17">
        <v>161464</v>
      </c>
      <c r="VI128" s="18">
        <f t="shared" si="68"/>
        <v>0</v>
      </c>
      <c r="VJ128" s="18">
        <f t="shared" si="69"/>
        <v>0</v>
      </c>
      <c r="VK128" s="18">
        <f t="shared" si="70"/>
        <v>161464</v>
      </c>
      <c r="VL128" s="18">
        <f t="shared" si="71"/>
        <v>21500</v>
      </c>
      <c r="VN128" s="19" t="s">
        <v>611</v>
      </c>
      <c r="VO128" s="19" t="s">
        <v>611</v>
      </c>
      <c r="VU128" s="19" t="s">
        <v>611</v>
      </c>
      <c r="VV128" s="19" t="s">
        <v>611</v>
      </c>
      <c r="WS128" s="19" t="s">
        <v>611</v>
      </c>
      <c r="WT128" s="19" t="s">
        <v>611</v>
      </c>
      <c r="WU128" s="19" t="s">
        <v>611</v>
      </c>
      <c r="WZ128" s="19" t="s">
        <v>611</v>
      </c>
      <c r="XA128" s="19" t="s">
        <v>611</v>
      </c>
      <c r="XJ128" s="19" t="s">
        <v>611</v>
      </c>
      <c r="XK128" s="19" t="s">
        <v>611</v>
      </c>
      <c r="XX128" s="19" t="s">
        <v>3455</v>
      </c>
      <c r="XY128" s="17">
        <v>21500</v>
      </c>
      <c r="XZ128" s="19" t="s">
        <v>3456</v>
      </c>
      <c r="YA128" s="17">
        <v>0</v>
      </c>
      <c r="YB128" s="19" t="s">
        <v>636</v>
      </c>
      <c r="YC128" s="19" t="s">
        <v>3457</v>
      </c>
      <c r="YD128" s="19" t="s">
        <v>610</v>
      </c>
    </row>
    <row r="129" spans="1:654" ht="15" customHeight="1">
      <c r="A129" s="17">
        <v>2024</v>
      </c>
      <c r="B129" s="17">
        <v>5923008</v>
      </c>
      <c r="C129" s="19" t="s">
        <v>3458</v>
      </c>
      <c r="D129" s="17">
        <v>0.1</v>
      </c>
      <c r="E129" s="19" t="s">
        <v>610</v>
      </c>
      <c r="F129" s="19" t="s">
        <v>611</v>
      </c>
      <c r="G129" s="22"/>
      <c r="H129" s="19" t="s">
        <v>611</v>
      </c>
      <c r="I129" s="22"/>
      <c r="J129" s="19" t="s">
        <v>611</v>
      </c>
      <c r="K129" s="22"/>
      <c r="L129" s="19" t="s">
        <v>611</v>
      </c>
      <c r="M129" s="22"/>
      <c r="N129" s="19" t="s">
        <v>611</v>
      </c>
      <c r="O129" s="22"/>
      <c r="P129" s="19" t="s">
        <v>611</v>
      </c>
      <c r="Q129" s="22"/>
      <c r="R129" s="19" t="s">
        <v>611</v>
      </c>
      <c r="S129" s="22"/>
      <c r="T129" s="22" t="s">
        <v>612</v>
      </c>
      <c r="U129" s="19" t="s">
        <v>611</v>
      </c>
      <c r="V129" s="19" t="s">
        <v>611</v>
      </c>
      <c r="W129" s="19" t="s">
        <v>655</v>
      </c>
      <c r="X129" s="19" t="s">
        <v>613</v>
      </c>
      <c r="Y129" s="19" t="s">
        <v>614</v>
      </c>
      <c r="Z129" s="19" t="s">
        <v>610</v>
      </c>
      <c r="AA129" s="19" t="s">
        <v>611</v>
      </c>
      <c r="AB129" s="22"/>
      <c r="AC129" s="19" t="s">
        <v>611</v>
      </c>
      <c r="AD129" s="22"/>
      <c r="AE129" s="19" t="s">
        <v>611</v>
      </c>
      <c r="AF129" s="22"/>
      <c r="AG129" s="19" t="s">
        <v>611</v>
      </c>
      <c r="AH129" s="22"/>
      <c r="AI129" s="19" t="s">
        <v>611</v>
      </c>
      <c r="AJ129" s="22"/>
      <c r="AK129" s="19" t="s">
        <v>611</v>
      </c>
      <c r="AL129" s="22"/>
      <c r="AM129" s="19" t="s">
        <v>611</v>
      </c>
      <c r="AN129" s="22"/>
      <c r="AO129" s="22" t="s">
        <v>612</v>
      </c>
      <c r="AP129" s="19" t="s">
        <v>611</v>
      </c>
      <c r="AQ129" s="19" t="s">
        <v>611</v>
      </c>
      <c r="AR129" s="19" t="s">
        <v>655</v>
      </c>
      <c r="AS129" s="19" t="s">
        <v>613</v>
      </c>
      <c r="AT129" s="19" t="s">
        <v>614</v>
      </c>
      <c r="AU129" s="18" t="s">
        <v>610</v>
      </c>
      <c r="AV129" s="19" t="s">
        <v>617</v>
      </c>
      <c r="AW129" s="19" t="s">
        <v>618</v>
      </c>
      <c r="AX129" s="19" t="s">
        <v>611</v>
      </c>
      <c r="AY129" s="19" t="s">
        <v>611</v>
      </c>
      <c r="AZ129" s="19" t="s">
        <v>619</v>
      </c>
      <c r="BA129" s="19" t="s">
        <v>611</v>
      </c>
      <c r="BB129" s="19" t="s">
        <v>611</v>
      </c>
      <c r="BC129" s="19" t="s">
        <v>615</v>
      </c>
      <c r="BD129" s="19" t="s">
        <v>611</v>
      </c>
      <c r="BE129" s="17">
        <v>1170.78</v>
      </c>
      <c r="BF129" s="17">
        <v>590.95000000000005</v>
      </c>
      <c r="BG129" s="17">
        <v>1783.62</v>
      </c>
      <c r="BI129" s="19" t="s">
        <v>661</v>
      </c>
      <c r="BJ129" s="17">
        <v>661.02</v>
      </c>
      <c r="BK129" s="17">
        <v>531.65</v>
      </c>
      <c r="BL129" s="19" t="s">
        <v>3459</v>
      </c>
      <c r="BM129" s="19" t="s">
        <v>611</v>
      </c>
      <c r="BN129" s="19" t="s">
        <v>611</v>
      </c>
      <c r="BO129" s="19" t="s">
        <v>611</v>
      </c>
      <c r="BP129" s="19" t="s">
        <v>611</v>
      </c>
      <c r="BQ129" s="19" t="s">
        <v>611</v>
      </c>
      <c r="BR129" s="19" t="s">
        <v>611</v>
      </c>
      <c r="BS129" s="19" t="s">
        <v>611</v>
      </c>
      <c r="BT129" s="19" t="s">
        <v>610</v>
      </c>
      <c r="BY129" s="19" t="s">
        <v>611</v>
      </c>
      <c r="BZ129" s="19" t="s">
        <v>611</v>
      </c>
      <c r="CA129" s="19" t="s">
        <v>611</v>
      </c>
      <c r="CB129" s="19" t="s">
        <v>611</v>
      </c>
      <c r="CC129" s="19" t="s">
        <v>611</v>
      </c>
      <c r="CD129" s="19" t="s">
        <v>611</v>
      </c>
      <c r="CE129" s="19" t="s">
        <v>611</v>
      </c>
      <c r="CF129" s="19" t="s">
        <v>611</v>
      </c>
      <c r="CG129" s="19" t="s">
        <v>611</v>
      </c>
      <c r="CH129" s="19" t="s">
        <v>611</v>
      </c>
      <c r="CI129" s="19" t="s">
        <v>611</v>
      </c>
      <c r="CJ129" s="19" t="s">
        <v>611</v>
      </c>
      <c r="CK129" s="19" t="s">
        <v>611</v>
      </c>
      <c r="CL129" s="19" t="s">
        <v>611</v>
      </c>
      <c r="CM129" s="19" t="s">
        <v>611</v>
      </c>
      <c r="CN129" s="19" t="s">
        <v>611</v>
      </c>
      <c r="CO129" s="19" t="s">
        <v>663</v>
      </c>
      <c r="CP129" s="19" t="s">
        <v>621</v>
      </c>
      <c r="CQ129" s="19" t="s">
        <v>622</v>
      </c>
      <c r="CR129" s="19" t="s">
        <v>868</v>
      </c>
      <c r="CS129" s="19" t="s">
        <v>1819</v>
      </c>
      <c r="CT129" s="19" t="s">
        <v>610</v>
      </c>
      <c r="CU129" s="19" t="s">
        <v>611</v>
      </c>
      <c r="CY129" s="19" t="s">
        <v>611</v>
      </c>
      <c r="CZ129" s="19" t="s">
        <v>611</v>
      </c>
      <c r="DA129" s="19" t="s">
        <v>611</v>
      </c>
      <c r="DB129" s="19" t="s">
        <v>611</v>
      </c>
      <c r="DC129" s="19" t="s">
        <v>611</v>
      </c>
      <c r="DD129" s="19" t="s">
        <v>611</v>
      </c>
      <c r="DE129" s="19" t="s">
        <v>611</v>
      </c>
      <c r="DF129" s="19" t="s">
        <v>611</v>
      </c>
      <c r="DG129" s="19" t="s">
        <v>611</v>
      </c>
      <c r="DK129" s="19" t="s">
        <v>611</v>
      </c>
      <c r="DL129" s="17">
        <v>0</v>
      </c>
      <c r="DM129" s="17">
        <v>0</v>
      </c>
      <c r="DN129" s="17">
        <v>0</v>
      </c>
      <c r="DO129" s="17">
        <v>0</v>
      </c>
      <c r="DP129" s="17">
        <v>0</v>
      </c>
      <c r="DQ129" s="17">
        <v>0</v>
      </c>
      <c r="DR129" s="19" t="s">
        <v>3460</v>
      </c>
      <c r="DS129" s="18" t="s">
        <v>610</v>
      </c>
      <c r="DT129" s="18" t="s">
        <v>610</v>
      </c>
      <c r="DU129" s="18" t="s">
        <v>610</v>
      </c>
      <c r="DV129" s="18" t="s">
        <v>610</v>
      </c>
      <c r="DW129" s="19" t="s">
        <v>610</v>
      </c>
      <c r="DX129" s="19" t="s">
        <v>894</v>
      </c>
      <c r="DY129" s="19" t="s">
        <v>611</v>
      </c>
      <c r="DZ129" s="19" t="s">
        <v>790</v>
      </c>
      <c r="EA129" s="19" t="s">
        <v>611</v>
      </c>
      <c r="EB129" s="19" t="s">
        <v>611</v>
      </c>
      <c r="EC129" s="19" t="s">
        <v>667</v>
      </c>
      <c r="ED129" s="19" t="s">
        <v>611</v>
      </c>
      <c r="EE129" s="19" t="s">
        <v>611</v>
      </c>
      <c r="EF129" s="19" t="s">
        <v>611</v>
      </c>
      <c r="EG129" s="19" t="s">
        <v>611</v>
      </c>
      <c r="EH129" s="19" t="s">
        <v>611</v>
      </c>
      <c r="EI129" s="19" t="s">
        <v>611</v>
      </c>
      <c r="EJ129" s="19" t="s">
        <v>634</v>
      </c>
      <c r="EK129" s="19" t="s">
        <v>611</v>
      </c>
      <c r="EL129" s="19" t="s">
        <v>611</v>
      </c>
      <c r="EM129" s="19" t="s">
        <v>611</v>
      </c>
      <c r="EN129" s="19" t="s">
        <v>611</v>
      </c>
      <c r="EO129" s="19" t="s">
        <v>611</v>
      </c>
      <c r="EP129" s="19" t="s">
        <v>611</v>
      </c>
      <c r="EQ129" s="19" t="s">
        <v>611</v>
      </c>
      <c r="ER129" s="19" t="s">
        <v>611</v>
      </c>
      <c r="ES129" s="19" t="s">
        <v>611</v>
      </c>
      <c r="ET129" s="19" t="s">
        <v>611</v>
      </c>
      <c r="EU129" s="19" t="s">
        <v>611</v>
      </c>
      <c r="EV129" s="19" t="s">
        <v>611</v>
      </c>
      <c r="EW129" s="19" t="s">
        <v>611</v>
      </c>
      <c r="EX129" s="19" t="s">
        <v>611</v>
      </c>
      <c r="EY129" s="19" t="s">
        <v>611</v>
      </c>
      <c r="EZ129" s="19" t="s">
        <v>611</v>
      </c>
      <c r="FA129" s="19" t="s">
        <v>611</v>
      </c>
      <c r="FB129" s="19" t="s">
        <v>611</v>
      </c>
      <c r="FC129" s="19" t="s">
        <v>611</v>
      </c>
      <c r="FD129" s="19" t="s">
        <v>611</v>
      </c>
      <c r="FE129" s="19" t="s">
        <v>611</v>
      </c>
      <c r="FF129" s="19" t="s">
        <v>611</v>
      </c>
      <c r="FG129" s="19" t="s">
        <v>611</v>
      </c>
      <c r="FH129" s="19" t="s">
        <v>611</v>
      </c>
      <c r="FI129" s="19" t="s">
        <v>611</v>
      </c>
      <c r="FJ129" s="19" t="s">
        <v>3461</v>
      </c>
      <c r="FK129" s="18" t="s">
        <v>635</v>
      </c>
      <c r="FL129" s="18" t="s">
        <v>634</v>
      </c>
      <c r="FM129" s="19" t="s">
        <v>625</v>
      </c>
      <c r="FN129" s="19" t="s">
        <v>672</v>
      </c>
      <c r="FO129" s="19" t="s">
        <v>611</v>
      </c>
      <c r="FP129" s="19" t="s">
        <v>611</v>
      </c>
      <c r="FQ129" s="19" t="s">
        <v>611</v>
      </c>
      <c r="FR129" s="19" t="s">
        <v>611</v>
      </c>
      <c r="FS129" s="19" t="s">
        <v>611</v>
      </c>
      <c r="FT129" s="19" t="s">
        <v>611</v>
      </c>
      <c r="FU129" s="19" t="s">
        <v>611</v>
      </c>
      <c r="FV129" s="19" t="s">
        <v>611</v>
      </c>
      <c r="FW129" s="19" t="s">
        <v>611</v>
      </c>
      <c r="FX129" s="19" t="s">
        <v>795</v>
      </c>
      <c r="FY129" s="19" t="s">
        <v>611</v>
      </c>
      <c r="FZ129" s="19" t="s">
        <v>611</v>
      </c>
      <c r="GA129" s="19" t="s">
        <v>611</v>
      </c>
      <c r="GB129" s="19" t="s">
        <v>611</v>
      </c>
      <c r="GC129" s="19" t="s">
        <v>611</v>
      </c>
      <c r="GD129" s="19" t="s">
        <v>611</v>
      </c>
      <c r="GE129" s="19" t="s">
        <v>611</v>
      </c>
      <c r="GF129" s="19" t="s">
        <v>611</v>
      </c>
      <c r="GG129" s="19" t="s">
        <v>611</v>
      </c>
      <c r="GH129" s="19" t="s">
        <v>611</v>
      </c>
      <c r="GI129" s="19" t="s">
        <v>611</v>
      </c>
      <c r="GJ129" s="19" t="s">
        <v>611</v>
      </c>
      <c r="GK129" s="19" t="s">
        <v>683</v>
      </c>
      <c r="GL129" s="19" t="s">
        <v>629</v>
      </c>
      <c r="GM129" s="19" t="s">
        <v>611</v>
      </c>
      <c r="GN129" s="19" t="s">
        <v>611</v>
      </c>
      <c r="GO129" s="19" t="s">
        <v>611</v>
      </c>
      <c r="GP129" s="19" t="s">
        <v>611</v>
      </c>
      <c r="GQ129" s="19" t="s">
        <v>687</v>
      </c>
      <c r="GR129" s="19" t="s">
        <v>611</v>
      </c>
      <c r="GS129" s="19" t="s">
        <v>611</v>
      </c>
      <c r="GT129" s="19" t="s">
        <v>611</v>
      </c>
      <c r="GU129" s="19" t="s">
        <v>611</v>
      </c>
      <c r="GV129" s="19" t="s">
        <v>611</v>
      </c>
      <c r="GW129" s="19" t="s">
        <v>611</v>
      </c>
      <c r="GX129" s="19" t="s">
        <v>611</v>
      </c>
      <c r="GY129" s="19" t="s">
        <v>611</v>
      </c>
      <c r="GZ129" s="19" t="s">
        <v>611</v>
      </c>
      <c r="HA129" s="19" t="s">
        <v>3462</v>
      </c>
      <c r="HB129" s="18" t="s">
        <v>795</v>
      </c>
      <c r="HC129" s="18" t="s">
        <v>3463</v>
      </c>
      <c r="HD129" s="19" t="s">
        <v>611</v>
      </c>
      <c r="HE129" s="19" t="s">
        <v>611</v>
      </c>
      <c r="HF129" s="19" t="s">
        <v>634</v>
      </c>
      <c r="HG129" s="19" t="s">
        <v>611</v>
      </c>
      <c r="HH129" s="19" t="s">
        <v>611</v>
      </c>
      <c r="HI129" s="19" t="s">
        <v>611</v>
      </c>
      <c r="HJ129" s="19" t="s">
        <v>611</v>
      </c>
      <c r="HK129" s="19" t="s">
        <v>611</v>
      </c>
      <c r="HL129" s="19" t="s">
        <v>611</v>
      </c>
      <c r="HM129" s="19" t="s">
        <v>611</v>
      </c>
      <c r="HN129" s="19" t="s">
        <v>611</v>
      </c>
      <c r="HO129" s="19" t="s">
        <v>611</v>
      </c>
      <c r="HP129" s="19" t="s">
        <v>611</v>
      </c>
      <c r="HQ129" s="19" t="s">
        <v>611</v>
      </c>
      <c r="HR129" s="19" t="s">
        <v>611</v>
      </c>
      <c r="HS129" s="19" t="s">
        <v>611</v>
      </c>
      <c r="HT129" s="19" t="s">
        <v>611</v>
      </c>
      <c r="HU129" s="19" t="s">
        <v>611</v>
      </c>
      <c r="HV129" s="19" t="s">
        <v>611</v>
      </c>
      <c r="HW129" s="19" t="s">
        <v>611</v>
      </c>
      <c r="HX129" s="19" t="s">
        <v>611</v>
      </c>
      <c r="HY129" s="19" t="s">
        <v>611</v>
      </c>
      <c r="HZ129" s="19" t="s">
        <v>611</v>
      </c>
      <c r="IA129" s="19" t="s">
        <v>611</v>
      </c>
      <c r="IB129" s="18" t="s">
        <v>635</v>
      </c>
      <c r="IC129" s="18" t="s">
        <v>634</v>
      </c>
      <c r="ID129" s="19" t="s">
        <v>1926</v>
      </c>
      <c r="IE129" s="19" t="s">
        <v>611</v>
      </c>
      <c r="IF129" s="19" t="s">
        <v>672</v>
      </c>
      <c r="IG129" s="19" t="s">
        <v>611</v>
      </c>
      <c r="IH129" s="18" t="s">
        <v>721</v>
      </c>
      <c r="II129" s="19" t="s">
        <v>611</v>
      </c>
      <c r="IJ129" s="19" t="s">
        <v>611</v>
      </c>
      <c r="IK129" s="19" t="s">
        <v>611</v>
      </c>
      <c r="IL129" s="19" t="s">
        <v>611</v>
      </c>
      <c r="IM129" s="19" t="s">
        <v>611</v>
      </c>
      <c r="IN129" s="19" t="s">
        <v>611</v>
      </c>
      <c r="IO129" s="19" t="s">
        <v>611</v>
      </c>
      <c r="IP129" s="19" t="s">
        <v>611</v>
      </c>
      <c r="IQ129" s="19" t="s">
        <v>611</v>
      </c>
      <c r="IR129" s="19" t="s">
        <v>611</v>
      </c>
      <c r="IS129" s="19" t="s">
        <v>611</v>
      </c>
      <c r="IT129" s="19" t="s">
        <v>611</v>
      </c>
      <c r="IU129" s="19" t="s">
        <v>611</v>
      </c>
      <c r="IV129" s="19" t="s">
        <v>611</v>
      </c>
      <c r="IW129" s="19" t="s">
        <v>713</v>
      </c>
      <c r="IX129" s="19" t="s">
        <v>611</v>
      </c>
      <c r="IY129" s="19" t="s">
        <v>611</v>
      </c>
      <c r="IZ129" s="19" t="s">
        <v>611</v>
      </c>
      <c r="JA129" s="19" t="s">
        <v>611</v>
      </c>
      <c r="JB129" s="19" t="s">
        <v>611</v>
      </c>
      <c r="JC129" s="19" t="s">
        <v>611</v>
      </c>
      <c r="JD129" s="19" t="s">
        <v>611</v>
      </c>
      <c r="JE129" s="19" t="s">
        <v>611</v>
      </c>
      <c r="JF129" s="19" t="s">
        <v>611</v>
      </c>
      <c r="JG129" s="19" t="s">
        <v>611</v>
      </c>
      <c r="JH129" s="19" t="s">
        <v>611</v>
      </c>
      <c r="JI129" s="19" t="s">
        <v>3464</v>
      </c>
      <c r="JJ129" s="18"/>
      <c r="JK129" s="18" t="s">
        <v>713</v>
      </c>
      <c r="JL129" s="19" t="s">
        <v>611</v>
      </c>
      <c r="JN129" s="19" t="s">
        <v>611</v>
      </c>
      <c r="JP129" s="19" t="s">
        <v>611</v>
      </c>
      <c r="JR129" s="19" t="s">
        <v>611</v>
      </c>
      <c r="JT129" s="19" t="s">
        <v>634</v>
      </c>
      <c r="JU129" s="19" t="s">
        <v>611</v>
      </c>
      <c r="JW129" s="19" t="s">
        <v>611</v>
      </c>
      <c r="JY129" s="19" t="s">
        <v>611</v>
      </c>
      <c r="KA129" s="19" t="s">
        <v>611</v>
      </c>
      <c r="KC129" s="19" t="s">
        <v>634</v>
      </c>
      <c r="KD129" s="19" t="s">
        <v>611</v>
      </c>
      <c r="KF129" s="19" t="s">
        <v>611</v>
      </c>
      <c r="KH129" s="19" t="s">
        <v>610</v>
      </c>
      <c r="KI129" s="19" t="s">
        <v>611</v>
      </c>
      <c r="KJ129" s="19" t="s">
        <v>733</v>
      </c>
      <c r="KK129" s="19" t="s">
        <v>611</v>
      </c>
      <c r="KL129" s="19" t="s">
        <v>640</v>
      </c>
      <c r="KM129" s="19" t="s">
        <v>611</v>
      </c>
      <c r="KN129" s="19" t="s">
        <v>734</v>
      </c>
      <c r="KO129" s="19" t="s">
        <v>611</v>
      </c>
      <c r="KP129" s="19" t="s">
        <v>611</v>
      </c>
      <c r="KQ129" s="19" t="s">
        <v>611</v>
      </c>
      <c r="KR129" s="19" t="s">
        <v>642</v>
      </c>
      <c r="KS129" s="19" t="s">
        <v>3465</v>
      </c>
      <c r="KT129" s="19" t="s">
        <v>611</v>
      </c>
      <c r="KU129" s="19" t="s">
        <v>611</v>
      </c>
      <c r="KV129" s="19" t="s">
        <v>739</v>
      </c>
      <c r="KW129" s="19" t="s">
        <v>3466</v>
      </c>
      <c r="KX129" s="19" t="s">
        <v>644</v>
      </c>
      <c r="KY129" s="19" t="s">
        <v>3467</v>
      </c>
      <c r="KZ129" s="19" t="s">
        <v>611</v>
      </c>
      <c r="LA129" s="19" t="s">
        <v>611</v>
      </c>
      <c r="LB129" s="19" t="s">
        <v>744</v>
      </c>
      <c r="LC129" s="19" t="s">
        <v>3465</v>
      </c>
      <c r="LD129" s="19" t="s">
        <v>815</v>
      </c>
      <c r="LE129" s="19" t="s">
        <v>3468</v>
      </c>
      <c r="LF129" s="19" t="s">
        <v>746</v>
      </c>
      <c r="LG129" s="19" t="s">
        <v>3465</v>
      </c>
      <c r="LH129" s="19" t="s">
        <v>611</v>
      </c>
      <c r="LI129" s="19" t="s">
        <v>611</v>
      </c>
      <c r="LJ129" s="19" t="s">
        <v>611</v>
      </c>
      <c r="LK129" s="19" t="s">
        <v>611</v>
      </c>
      <c r="LL129" s="19" t="s">
        <v>611</v>
      </c>
      <c r="LM129" s="19" t="s">
        <v>611</v>
      </c>
      <c r="LN129" s="19" t="s">
        <v>611</v>
      </c>
      <c r="LO129" s="19" t="s">
        <v>611</v>
      </c>
      <c r="LP129" s="19" t="s">
        <v>611</v>
      </c>
      <c r="LQ129" s="19" t="s">
        <v>611</v>
      </c>
      <c r="LR129" s="19" t="s">
        <v>611</v>
      </c>
      <c r="LS129" s="19" t="s">
        <v>611</v>
      </c>
      <c r="LT129" s="19" t="s">
        <v>611</v>
      </c>
      <c r="LU129" s="19" t="s">
        <v>758</v>
      </c>
      <c r="LV129" s="19" t="s">
        <v>759</v>
      </c>
      <c r="LW129" s="19" t="s">
        <v>760</v>
      </c>
      <c r="LX129" s="19" t="s">
        <v>761</v>
      </c>
      <c r="LY129" s="19" t="s">
        <v>762</v>
      </c>
      <c r="LZ129" s="19" t="s">
        <v>763</v>
      </c>
      <c r="MA129" s="19" t="s">
        <v>611</v>
      </c>
      <c r="MB129" s="19" t="s">
        <v>611</v>
      </c>
      <c r="MC129" s="19" t="s">
        <v>611</v>
      </c>
      <c r="MD129" s="19" t="s">
        <v>611</v>
      </c>
      <c r="ME129" s="19" t="s">
        <v>611</v>
      </c>
      <c r="MF129" s="19" t="s">
        <v>769</v>
      </c>
      <c r="MG129" s="19" t="s">
        <v>611</v>
      </c>
      <c r="MH129" s="19" t="s">
        <v>611</v>
      </c>
      <c r="MI129" s="19" t="s">
        <v>611</v>
      </c>
      <c r="MJ129" s="19" t="s">
        <v>611</v>
      </c>
      <c r="MK129" s="19" t="s">
        <v>611</v>
      </c>
      <c r="ML129" s="19" t="s">
        <v>772</v>
      </c>
      <c r="MM129" s="19" t="s">
        <v>611</v>
      </c>
      <c r="MN129" s="19" t="s">
        <v>611</v>
      </c>
      <c r="MO129" s="19" t="s">
        <v>611</v>
      </c>
      <c r="MP129" s="19" t="s">
        <v>610</v>
      </c>
      <c r="MQ129" s="19" t="s">
        <v>611</v>
      </c>
      <c r="MR129" s="19" t="s">
        <v>611</v>
      </c>
      <c r="MS129" s="19" t="s">
        <v>882</v>
      </c>
      <c r="MT129" s="19" t="s">
        <v>648</v>
      </c>
      <c r="MU129" s="19" t="s">
        <v>611</v>
      </c>
      <c r="MV129" s="19" t="s">
        <v>611</v>
      </c>
      <c r="MW129" s="19" t="s">
        <v>611</v>
      </c>
      <c r="MX129" s="19" t="s">
        <v>611</v>
      </c>
      <c r="MY129" s="19" t="s">
        <v>611</v>
      </c>
      <c r="MZ129" s="19" t="s">
        <v>611</v>
      </c>
      <c r="NA129" s="19" t="s">
        <v>611</v>
      </c>
      <c r="NB129" s="19" t="s">
        <v>611</v>
      </c>
      <c r="NC129" s="19" t="s">
        <v>611</v>
      </c>
      <c r="ND129" s="19" t="s">
        <v>611</v>
      </c>
      <c r="NE129" s="19" t="s">
        <v>611</v>
      </c>
      <c r="NF129" s="19" t="s">
        <v>611</v>
      </c>
      <c r="NG129" s="19" t="s">
        <v>611</v>
      </c>
      <c r="NH129" s="19" t="s">
        <v>611</v>
      </c>
      <c r="NI129" s="19" t="s">
        <v>611</v>
      </c>
      <c r="NJ129" s="19" t="s">
        <v>611</v>
      </c>
      <c r="NK129" s="19" t="s">
        <v>611</v>
      </c>
      <c r="NL129" s="19" t="s">
        <v>611</v>
      </c>
      <c r="NM129" s="19" t="s">
        <v>611</v>
      </c>
      <c r="NN129" s="19" t="s">
        <v>863</v>
      </c>
      <c r="NO129" s="19" t="s">
        <v>611</v>
      </c>
      <c r="NP129" s="18">
        <f t="shared" si="54"/>
        <v>189032</v>
      </c>
      <c r="NQ129" s="18">
        <f t="shared" si="55"/>
        <v>0</v>
      </c>
      <c r="NR129" s="18">
        <f>SUM(OD129,QD129)</f>
        <v>0</v>
      </c>
      <c r="NS129" s="18">
        <f>SUM(OE129,QE129)</f>
        <v>0</v>
      </c>
      <c r="NT129" s="18">
        <f>SUM(OF129,QF129)</f>
        <v>189032</v>
      </c>
      <c r="NU129" s="18">
        <f>SUM(OG129,QG129)</f>
        <v>0</v>
      </c>
      <c r="NV129" s="17">
        <v>241928</v>
      </c>
      <c r="OA129" s="17">
        <v>139032</v>
      </c>
      <c r="OB129" s="17">
        <v>50000</v>
      </c>
      <c r="OD129" s="18">
        <f t="shared" si="56"/>
        <v>0</v>
      </c>
      <c r="OE129" s="18">
        <f>SUM(OR129,OS129,OT129,OU129,OV129,OW129,OX129,OY129,OZ129,PA129,PB129,PC129,PD129,PE129)</f>
        <v>0</v>
      </c>
      <c r="OF129" s="18">
        <f>SUM(NW129,NX129,NY129,NZ129,OA129,OB129,OC129,OI129,PF129,PG129,PH129,PI129,PJ129,PK129,PM129)</f>
        <v>189032</v>
      </c>
      <c r="OG129" s="18">
        <f t="shared" si="57"/>
        <v>0</v>
      </c>
      <c r="OH129" s="19"/>
      <c r="OI129" s="18" t="s">
        <v>611</v>
      </c>
      <c r="OQ129" s="19" t="s">
        <v>611</v>
      </c>
      <c r="PE129" s="19" t="s">
        <v>611</v>
      </c>
      <c r="PL129" s="19" t="s">
        <v>611</v>
      </c>
      <c r="PM129" s="19" t="s">
        <v>611</v>
      </c>
      <c r="PX129" s="19" t="s">
        <v>611</v>
      </c>
      <c r="PY129" s="19" t="s">
        <v>611</v>
      </c>
      <c r="QD129" s="18">
        <f t="shared" si="58"/>
        <v>0</v>
      </c>
      <c r="QE129" s="18">
        <f t="shared" si="59"/>
        <v>0</v>
      </c>
      <c r="QF129" s="18">
        <f t="shared" si="60"/>
        <v>0</v>
      </c>
      <c r="QG129" s="18">
        <f t="shared" si="61"/>
        <v>0</v>
      </c>
      <c r="QI129" s="19" t="s">
        <v>611</v>
      </c>
      <c r="QJ129" s="19" t="s">
        <v>611</v>
      </c>
      <c r="QP129" s="19" t="s">
        <v>611</v>
      </c>
      <c r="QQ129" s="18" t="s">
        <v>611</v>
      </c>
      <c r="RN129" s="19" t="s">
        <v>611</v>
      </c>
      <c r="RO129" s="19" t="s">
        <v>611</v>
      </c>
      <c r="RP129" s="19" t="s">
        <v>611</v>
      </c>
      <c r="RU129" s="19" t="s">
        <v>611</v>
      </c>
      <c r="RV129" s="19" t="s">
        <v>611</v>
      </c>
      <c r="SE129" s="19" t="s">
        <v>611</v>
      </c>
      <c r="SF129" s="19" t="s">
        <v>611</v>
      </c>
      <c r="SS129" s="19" t="s">
        <v>611</v>
      </c>
      <c r="ST129" s="19" t="s">
        <v>611</v>
      </c>
      <c r="SU129" s="19" t="s">
        <v>611</v>
      </c>
      <c r="SV129" s="19" t="s">
        <v>839</v>
      </c>
      <c r="SW129" s="19" t="s">
        <v>3469</v>
      </c>
      <c r="SX129" s="18">
        <f t="shared" si="62"/>
        <v>274164</v>
      </c>
      <c r="SY129" s="18">
        <f t="shared" si="63"/>
        <v>0</v>
      </c>
      <c r="SZ129" s="19" t="s">
        <v>611</v>
      </c>
      <c r="TA129" s="17">
        <v>212160</v>
      </c>
      <c r="TE129" s="17">
        <v>62004</v>
      </c>
      <c r="TH129" s="18">
        <f t="shared" si="64"/>
        <v>0</v>
      </c>
      <c r="TI129" s="18">
        <f t="shared" si="65"/>
        <v>0</v>
      </c>
      <c r="TJ129" s="18">
        <f t="shared" si="66"/>
        <v>274164</v>
      </c>
      <c r="TK129" s="18">
        <f t="shared" si="67"/>
        <v>0</v>
      </c>
      <c r="TL129" s="19" t="s">
        <v>611</v>
      </c>
      <c r="TM129" s="19" t="s">
        <v>611</v>
      </c>
      <c r="TT129" s="19" t="s">
        <v>611</v>
      </c>
      <c r="TU129" s="19" t="s">
        <v>611</v>
      </c>
      <c r="UI129" s="19" t="s">
        <v>611</v>
      </c>
      <c r="UJ129" s="19" t="s">
        <v>611</v>
      </c>
      <c r="UQ129" s="19" t="s">
        <v>611</v>
      </c>
      <c r="UR129" s="19" t="s">
        <v>611</v>
      </c>
      <c r="VC129" s="19" t="s">
        <v>611</v>
      </c>
      <c r="VD129" s="19" t="s">
        <v>611</v>
      </c>
      <c r="VI129" s="18">
        <f t="shared" si="68"/>
        <v>0</v>
      </c>
      <c r="VJ129" s="18">
        <f t="shared" si="69"/>
        <v>0</v>
      </c>
      <c r="VK129" s="18">
        <f t="shared" si="70"/>
        <v>0</v>
      </c>
      <c r="VL129" s="18">
        <f t="shared" si="71"/>
        <v>0</v>
      </c>
      <c r="VN129" s="19" t="s">
        <v>611</v>
      </c>
      <c r="VO129" s="19" t="s">
        <v>611</v>
      </c>
      <c r="VU129" s="19" t="s">
        <v>611</v>
      </c>
      <c r="VV129" s="19" t="s">
        <v>611</v>
      </c>
      <c r="WS129" s="19" t="s">
        <v>611</v>
      </c>
      <c r="WT129" s="19" t="s">
        <v>611</v>
      </c>
      <c r="WU129" s="19" t="s">
        <v>611</v>
      </c>
      <c r="WZ129" s="19" t="s">
        <v>611</v>
      </c>
      <c r="XA129" s="19" t="s">
        <v>611</v>
      </c>
      <c r="XJ129" s="19" t="s">
        <v>611</v>
      </c>
      <c r="XK129" s="19" t="s">
        <v>611</v>
      </c>
      <c r="XX129" s="19" t="s">
        <v>611</v>
      </c>
      <c r="XY129" s="19" t="s">
        <v>611</v>
      </c>
      <c r="XZ129" s="19" t="s">
        <v>3470</v>
      </c>
      <c r="YA129" s="17">
        <v>0</v>
      </c>
      <c r="YB129" s="19" t="s">
        <v>636</v>
      </c>
      <c r="YC129" s="19" t="s">
        <v>3471</v>
      </c>
      <c r="YD129" s="19" t="s">
        <v>610</v>
      </c>
    </row>
    <row r="130" spans="1:654" ht="15" customHeight="1">
      <c r="A130" s="17">
        <v>2024</v>
      </c>
      <c r="B130" s="17">
        <v>5943017</v>
      </c>
      <c r="C130" s="19" t="s">
        <v>3472</v>
      </c>
      <c r="D130" s="17">
        <v>0</v>
      </c>
      <c r="E130" s="19" t="s">
        <v>610</v>
      </c>
      <c r="F130" s="19" t="s">
        <v>611</v>
      </c>
      <c r="G130" s="22"/>
      <c r="H130" s="19" t="s">
        <v>611</v>
      </c>
      <c r="I130" s="22"/>
      <c r="J130" s="19" t="s">
        <v>611</v>
      </c>
      <c r="K130" s="22"/>
      <c r="L130" s="19" t="s">
        <v>611</v>
      </c>
      <c r="M130" s="22"/>
      <c r="N130" s="19" t="s">
        <v>611</v>
      </c>
      <c r="O130" s="22"/>
      <c r="P130" s="19" t="s">
        <v>611</v>
      </c>
      <c r="Q130" s="22"/>
      <c r="R130" s="19" t="s">
        <v>611</v>
      </c>
      <c r="S130" s="22"/>
      <c r="T130" s="22" t="s">
        <v>612</v>
      </c>
      <c r="U130" s="19" t="s">
        <v>611</v>
      </c>
      <c r="V130" s="19" t="s">
        <v>611</v>
      </c>
      <c r="W130" s="19" t="s">
        <v>611</v>
      </c>
      <c r="X130" s="19" t="s">
        <v>613</v>
      </c>
      <c r="Y130" s="19" t="s">
        <v>614</v>
      </c>
      <c r="Z130" s="19" t="s">
        <v>610</v>
      </c>
      <c r="AA130" s="19" t="s">
        <v>611</v>
      </c>
      <c r="AB130" s="22"/>
      <c r="AC130" s="19" t="s">
        <v>611</v>
      </c>
      <c r="AD130" s="22"/>
      <c r="AE130" s="19" t="s">
        <v>611</v>
      </c>
      <c r="AF130" s="22"/>
      <c r="AG130" s="19" t="s">
        <v>611</v>
      </c>
      <c r="AH130" s="22"/>
      <c r="AI130" s="19" t="s">
        <v>611</v>
      </c>
      <c r="AJ130" s="22"/>
      <c r="AK130" s="19" t="s">
        <v>611</v>
      </c>
      <c r="AL130" s="22"/>
      <c r="AM130" s="19" t="s">
        <v>611</v>
      </c>
      <c r="AN130" s="22"/>
      <c r="AO130" s="22" t="s">
        <v>612</v>
      </c>
      <c r="AP130" s="19" t="s">
        <v>611</v>
      </c>
      <c r="AQ130" s="19" t="s">
        <v>611</v>
      </c>
      <c r="AR130" s="19" t="s">
        <v>611</v>
      </c>
      <c r="AS130" s="19" t="s">
        <v>613</v>
      </c>
      <c r="AT130" s="19" t="s">
        <v>614</v>
      </c>
      <c r="AU130" s="18" t="s">
        <v>610</v>
      </c>
      <c r="AV130" s="19" t="s">
        <v>617</v>
      </c>
      <c r="AW130" s="19" t="s">
        <v>618</v>
      </c>
      <c r="AX130" s="19" t="s">
        <v>611</v>
      </c>
      <c r="AY130" s="19" t="s">
        <v>611</v>
      </c>
      <c r="AZ130" s="19" t="s">
        <v>619</v>
      </c>
      <c r="BA130" s="19" t="s">
        <v>611</v>
      </c>
      <c r="BB130" s="19" t="s">
        <v>611</v>
      </c>
      <c r="BC130" s="19" t="s">
        <v>610</v>
      </c>
      <c r="BD130" s="19" t="s">
        <v>611</v>
      </c>
      <c r="BI130" s="19" t="s">
        <v>611</v>
      </c>
      <c r="BL130" s="19" t="s">
        <v>611</v>
      </c>
      <c r="BM130" s="19" t="s">
        <v>827</v>
      </c>
      <c r="BN130" s="19" t="s">
        <v>828</v>
      </c>
      <c r="BO130" s="19" t="s">
        <v>611</v>
      </c>
      <c r="BP130" s="19" t="s">
        <v>611</v>
      </c>
      <c r="BQ130" s="19" t="s">
        <v>611</v>
      </c>
      <c r="BR130" s="19" t="s">
        <v>611</v>
      </c>
      <c r="BS130" s="19" t="s">
        <v>3473</v>
      </c>
      <c r="BT130" s="19" t="s">
        <v>610</v>
      </c>
      <c r="BY130" s="19" t="s">
        <v>611</v>
      </c>
      <c r="BZ130" s="19" t="s">
        <v>611</v>
      </c>
      <c r="CA130" s="19" t="s">
        <v>611</v>
      </c>
      <c r="CB130" s="19" t="s">
        <v>611</v>
      </c>
      <c r="CC130" s="19" t="s">
        <v>611</v>
      </c>
      <c r="CD130" s="19" t="s">
        <v>611</v>
      </c>
      <c r="CE130" s="19" t="s">
        <v>611</v>
      </c>
      <c r="CF130" s="19" t="s">
        <v>611</v>
      </c>
      <c r="CG130" s="19" t="s">
        <v>611</v>
      </c>
      <c r="CH130" s="19" t="s">
        <v>611</v>
      </c>
      <c r="CI130" s="19" t="s">
        <v>611</v>
      </c>
      <c r="CJ130" s="19" t="s">
        <v>611</v>
      </c>
      <c r="CK130" s="19" t="s">
        <v>611</v>
      </c>
      <c r="CL130" s="19" t="s">
        <v>611</v>
      </c>
      <c r="CM130" s="19" t="s">
        <v>611</v>
      </c>
      <c r="CN130" s="19" t="s">
        <v>611</v>
      </c>
      <c r="CO130" s="19" t="s">
        <v>611</v>
      </c>
      <c r="CP130" s="19" t="s">
        <v>621</v>
      </c>
      <c r="CQ130" s="19" t="s">
        <v>622</v>
      </c>
      <c r="CR130" s="19" t="s">
        <v>611</v>
      </c>
      <c r="CS130" s="19" t="s">
        <v>611</v>
      </c>
      <c r="CT130" s="19" t="s">
        <v>610</v>
      </c>
      <c r="CU130" s="19" t="s">
        <v>611</v>
      </c>
      <c r="CY130" s="19" t="s">
        <v>611</v>
      </c>
      <c r="CZ130" s="19" t="s">
        <v>611</v>
      </c>
      <c r="DA130" s="19" t="s">
        <v>611</v>
      </c>
      <c r="DB130" s="19" t="s">
        <v>611</v>
      </c>
      <c r="DC130" s="19" t="s">
        <v>611</v>
      </c>
      <c r="DD130" s="19" t="s">
        <v>611</v>
      </c>
      <c r="DE130" s="19" t="s">
        <v>611</v>
      </c>
      <c r="DF130" s="19" t="s">
        <v>611</v>
      </c>
      <c r="DG130" s="19" t="s">
        <v>611</v>
      </c>
      <c r="DK130" s="19" t="s">
        <v>611</v>
      </c>
      <c r="DL130" s="17">
        <v>0</v>
      </c>
      <c r="DM130" s="17">
        <v>0</v>
      </c>
      <c r="DN130" s="17">
        <v>0</v>
      </c>
      <c r="DO130" s="17">
        <v>0</v>
      </c>
      <c r="DP130" s="17">
        <v>0</v>
      </c>
      <c r="DQ130" s="17">
        <v>0</v>
      </c>
      <c r="DR130" s="19" t="s">
        <v>611</v>
      </c>
      <c r="DS130" s="18" t="s">
        <v>610</v>
      </c>
      <c r="DT130" s="18" t="s">
        <v>610</v>
      </c>
      <c r="DU130" s="18" t="s">
        <v>610</v>
      </c>
      <c r="DV130" s="18" t="s">
        <v>610</v>
      </c>
      <c r="DW130" s="19" t="s">
        <v>610</v>
      </c>
      <c r="DX130" s="19" t="s">
        <v>611</v>
      </c>
      <c r="DY130" s="19" t="s">
        <v>611</v>
      </c>
      <c r="DZ130" s="19" t="s">
        <v>790</v>
      </c>
      <c r="EA130" s="19" t="s">
        <v>611</v>
      </c>
      <c r="EB130" s="19" t="s">
        <v>611</v>
      </c>
      <c r="EC130" s="19" t="s">
        <v>611</v>
      </c>
      <c r="ED130" s="19" t="s">
        <v>611</v>
      </c>
      <c r="EE130" s="19" t="s">
        <v>611</v>
      </c>
      <c r="EF130" s="19" t="s">
        <v>611</v>
      </c>
      <c r="EG130" s="19" t="s">
        <v>3474</v>
      </c>
      <c r="EH130" s="19" t="s">
        <v>625</v>
      </c>
      <c r="EI130" s="19" t="s">
        <v>611</v>
      </c>
      <c r="EJ130" s="19" t="s">
        <v>611</v>
      </c>
      <c r="EK130" s="19" t="s">
        <v>611</v>
      </c>
      <c r="EL130" s="19" t="s">
        <v>611</v>
      </c>
      <c r="EM130" s="19" t="s">
        <v>611</v>
      </c>
      <c r="EN130" s="19" t="s">
        <v>626</v>
      </c>
      <c r="EO130" s="19" t="s">
        <v>611</v>
      </c>
      <c r="EP130" s="19" t="s">
        <v>611</v>
      </c>
      <c r="EQ130" s="19" t="s">
        <v>611</v>
      </c>
      <c r="ER130" s="19" t="s">
        <v>611</v>
      </c>
      <c r="ES130" s="19" t="s">
        <v>611</v>
      </c>
      <c r="ET130" s="19" t="s">
        <v>611</v>
      </c>
      <c r="EU130" s="19" t="s">
        <v>611</v>
      </c>
      <c r="EV130" s="19" t="s">
        <v>611</v>
      </c>
      <c r="EW130" s="19" t="s">
        <v>611</v>
      </c>
      <c r="EX130" s="19" t="s">
        <v>611</v>
      </c>
      <c r="EY130" s="19" t="s">
        <v>611</v>
      </c>
      <c r="EZ130" s="19" t="s">
        <v>611</v>
      </c>
      <c r="FA130" s="19" t="s">
        <v>611</v>
      </c>
      <c r="FB130" s="19" t="s">
        <v>611</v>
      </c>
      <c r="FC130" s="19" t="s">
        <v>611</v>
      </c>
      <c r="FD130" s="19" t="s">
        <v>611</v>
      </c>
      <c r="FE130" s="19" t="s">
        <v>611</v>
      </c>
      <c r="FF130" s="19" t="s">
        <v>611</v>
      </c>
      <c r="FG130" s="19" t="s">
        <v>611</v>
      </c>
      <c r="FH130" s="19" t="s">
        <v>611</v>
      </c>
      <c r="FI130" s="19" t="s">
        <v>611</v>
      </c>
      <c r="FJ130" s="19" t="s">
        <v>3475</v>
      </c>
      <c r="FK130" s="18" t="s">
        <v>628</v>
      </c>
      <c r="FL130" s="18"/>
      <c r="FM130" s="19" t="s">
        <v>611</v>
      </c>
      <c r="FN130" s="19" t="s">
        <v>611</v>
      </c>
      <c r="FO130" s="19" t="s">
        <v>832</v>
      </c>
      <c r="FP130" s="19" t="s">
        <v>611</v>
      </c>
      <c r="FQ130" s="19" t="s">
        <v>611</v>
      </c>
      <c r="FR130" s="19" t="s">
        <v>611</v>
      </c>
      <c r="FS130" s="19" t="s">
        <v>611</v>
      </c>
      <c r="FT130" s="19" t="s">
        <v>611</v>
      </c>
      <c r="FU130" s="19" t="s">
        <v>611</v>
      </c>
      <c r="FV130" s="19" t="s">
        <v>611</v>
      </c>
      <c r="FW130" s="19" t="s">
        <v>611</v>
      </c>
      <c r="FX130" s="19" t="s">
        <v>611</v>
      </c>
      <c r="FY130" s="19" t="s">
        <v>611</v>
      </c>
      <c r="FZ130" s="19" t="s">
        <v>611</v>
      </c>
      <c r="GA130" s="19" t="s">
        <v>611</v>
      </c>
      <c r="GB130" s="19" t="s">
        <v>611</v>
      </c>
      <c r="GC130" s="19" t="s">
        <v>611</v>
      </c>
      <c r="GD130" s="19" t="s">
        <v>611</v>
      </c>
      <c r="GE130" s="19" t="s">
        <v>611</v>
      </c>
      <c r="GF130" s="19" t="s">
        <v>611</v>
      </c>
      <c r="GG130" s="19" t="s">
        <v>611</v>
      </c>
      <c r="GH130" s="19" t="s">
        <v>611</v>
      </c>
      <c r="GI130" s="19" t="s">
        <v>611</v>
      </c>
      <c r="GJ130" s="19" t="s">
        <v>611</v>
      </c>
      <c r="GK130" s="19" t="s">
        <v>611</v>
      </c>
      <c r="GL130" s="19" t="s">
        <v>611</v>
      </c>
      <c r="GM130" s="19" t="s">
        <v>611</v>
      </c>
      <c r="GN130" s="19" t="s">
        <v>611</v>
      </c>
      <c r="GO130" s="19" t="s">
        <v>611</v>
      </c>
      <c r="GP130" s="19" t="s">
        <v>611</v>
      </c>
      <c r="GQ130" s="19" t="s">
        <v>611</v>
      </c>
      <c r="GR130" s="19" t="s">
        <v>611</v>
      </c>
      <c r="GS130" s="19" t="s">
        <v>611</v>
      </c>
      <c r="GT130" s="19" t="s">
        <v>611</v>
      </c>
      <c r="GU130" s="19" t="s">
        <v>611</v>
      </c>
      <c r="GV130" s="19" t="s">
        <v>611</v>
      </c>
      <c r="GW130" s="19" t="s">
        <v>611</v>
      </c>
      <c r="GX130" s="19" t="s">
        <v>611</v>
      </c>
      <c r="GY130" s="19" t="s">
        <v>611</v>
      </c>
      <c r="GZ130" s="19" t="s">
        <v>611</v>
      </c>
      <c r="HA130" s="19" t="s">
        <v>637</v>
      </c>
      <c r="HB130" s="18" t="s">
        <v>832</v>
      </c>
      <c r="HC130" s="18" t="s">
        <v>832</v>
      </c>
      <c r="HD130" s="19" t="s">
        <v>611</v>
      </c>
      <c r="HE130" s="19" t="s">
        <v>672</v>
      </c>
      <c r="HF130" s="19" t="s">
        <v>611</v>
      </c>
      <c r="HG130" s="19" t="s">
        <v>611</v>
      </c>
      <c r="HH130" s="19" t="s">
        <v>611</v>
      </c>
      <c r="HI130" s="19" t="s">
        <v>611</v>
      </c>
      <c r="HJ130" s="19" t="s">
        <v>611</v>
      </c>
      <c r="HK130" s="19" t="s">
        <v>611</v>
      </c>
      <c r="HL130" s="19" t="s">
        <v>611</v>
      </c>
      <c r="HM130" s="19" t="s">
        <v>611</v>
      </c>
      <c r="HN130" s="19" t="s">
        <v>611</v>
      </c>
      <c r="HO130" s="19" t="s">
        <v>611</v>
      </c>
      <c r="HP130" s="19" t="s">
        <v>611</v>
      </c>
      <c r="HQ130" s="19" t="s">
        <v>611</v>
      </c>
      <c r="HR130" s="19" t="s">
        <v>611</v>
      </c>
      <c r="HS130" s="19" t="s">
        <v>611</v>
      </c>
      <c r="HT130" s="19" t="s">
        <v>3476</v>
      </c>
      <c r="HU130" s="19" t="s">
        <v>611</v>
      </c>
      <c r="HV130" s="19" t="s">
        <v>611</v>
      </c>
      <c r="HW130" s="19" t="s">
        <v>611</v>
      </c>
      <c r="HX130" s="19" t="s">
        <v>611</v>
      </c>
      <c r="HY130" s="19" t="s">
        <v>611</v>
      </c>
      <c r="HZ130" s="19" t="s">
        <v>611</v>
      </c>
      <c r="IA130" s="19" t="s">
        <v>611</v>
      </c>
      <c r="IB130" s="18" t="s">
        <v>872</v>
      </c>
      <c r="IC130" s="18" t="s">
        <v>3477</v>
      </c>
      <c r="ID130" s="19" t="s">
        <v>3478</v>
      </c>
      <c r="IE130" s="19" t="s">
        <v>611</v>
      </c>
      <c r="IF130" s="19" t="s">
        <v>611</v>
      </c>
      <c r="IG130" s="19" t="s">
        <v>634</v>
      </c>
      <c r="IH130" s="18" t="s">
        <v>611</v>
      </c>
      <c r="II130" s="19" t="s">
        <v>611</v>
      </c>
      <c r="IJ130" s="19" t="s">
        <v>611</v>
      </c>
      <c r="IK130" s="19" t="s">
        <v>611</v>
      </c>
      <c r="IL130" s="19" t="s">
        <v>611</v>
      </c>
      <c r="IM130" s="19" t="s">
        <v>611</v>
      </c>
      <c r="IN130" s="19" t="s">
        <v>611</v>
      </c>
      <c r="IO130" s="19" t="s">
        <v>611</v>
      </c>
      <c r="IP130" s="19" t="s">
        <v>611</v>
      </c>
      <c r="IQ130" s="19" t="s">
        <v>611</v>
      </c>
      <c r="IR130" s="19" t="s">
        <v>611</v>
      </c>
      <c r="IS130" s="19" t="s">
        <v>611</v>
      </c>
      <c r="IT130" s="19" t="s">
        <v>611</v>
      </c>
      <c r="IU130" s="19" t="s">
        <v>611</v>
      </c>
      <c r="IV130" s="19" t="s">
        <v>611</v>
      </c>
      <c r="IW130" s="19" t="s">
        <v>611</v>
      </c>
      <c r="IX130" s="19" t="s">
        <v>611</v>
      </c>
      <c r="IY130" s="19" t="s">
        <v>611</v>
      </c>
      <c r="IZ130" s="19" t="s">
        <v>611</v>
      </c>
      <c r="JA130" s="19" t="s">
        <v>611</v>
      </c>
      <c r="JB130" s="19" t="s">
        <v>611</v>
      </c>
      <c r="JC130" s="19" t="s">
        <v>611</v>
      </c>
      <c r="JD130" s="19" t="s">
        <v>611</v>
      </c>
      <c r="JE130" s="19" t="s">
        <v>611</v>
      </c>
      <c r="JF130" s="19" t="s">
        <v>611</v>
      </c>
      <c r="JG130" s="19" t="s">
        <v>611</v>
      </c>
      <c r="JH130" s="19" t="s">
        <v>611</v>
      </c>
      <c r="JI130" s="19" t="s">
        <v>637</v>
      </c>
      <c r="JJ130" s="18" t="s">
        <v>634</v>
      </c>
      <c r="JK130" s="18" t="s">
        <v>634</v>
      </c>
      <c r="JL130" s="19" t="s">
        <v>611</v>
      </c>
      <c r="JN130" s="19" t="s">
        <v>611</v>
      </c>
      <c r="JP130" s="19" t="s">
        <v>611</v>
      </c>
      <c r="JR130" s="19" t="s">
        <v>611</v>
      </c>
      <c r="JT130" s="19" t="s">
        <v>634</v>
      </c>
      <c r="JU130" s="19" t="s">
        <v>611</v>
      </c>
      <c r="JW130" s="19" t="s">
        <v>611</v>
      </c>
      <c r="JY130" s="19" t="s">
        <v>611</v>
      </c>
      <c r="KA130" s="19" t="s">
        <v>611</v>
      </c>
      <c r="KC130" s="19" t="s">
        <v>634</v>
      </c>
      <c r="KD130" s="19" t="s">
        <v>611</v>
      </c>
      <c r="KF130" s="19" t="s">
        <v>611</v>
      </c>
      <c r="KH130" s="19" t="s">
        <v>610</v>
      </c>
      <c r="KI130" s="19" t="s">
        <v>611</v>
      </c>
      <c r="KJ130" s="19" t="s">
        <v>733</v>
      </c>
      <c r="KK130" s="19" t="s">
        <v>611</v>
      </c>
      <c r="KL130" s="19" t="s">
        <v>611</v>
      </c>
      <c r="KM130" s="19" t="s">
        <v>611</v>
      </c>
      <c r="KN130" s="19" t="s">
        <v>611</v>
      </c>
      <c r="KO130" s="19" t="s">
        <v>611</v>
      </c>
      <c r="KP130" s="19" t="s">
        <v>611</v>
      </c>
      <c r="KQ130" s="19" t="s">
        <v>610</v>
      </c>
      <c r="KR130" s="19" t="s">
        <v>611</v>
      </c>
      <c r="KS130" s="19" t="s">
        <v>611</v>
      </c>
      <c r="KT130" s="19" t="s">
        <v>611</v>
      </c>
      <c r="KU130" s="19" t="s">
        <v>611</v>
      </c>
      <c r="KV130" s="19" t="s">
        <v>611</v>
      </c>
      <c r="KW130" s="19" t="s">
        <v>611</v>
      </c>
      <c r="KX130" s="19" t="s">
        <v>644</v>
      </c>
      <c r="KY130" s="19" t="s">
        <v>3479</v>
      </c>
      <c r="KZ130" s="19" t="s">
        <v>611</v>
      </c>
      <c r="LA130" s="19" t="s">
        <v>611</v>
      </c>
      <c r="LB130" s="19" t="s">
        <v>611</v>
      </c>
      <c r="LC130" s="19" t="s">
        <v>611</v>
      </c>
      <c r="LD130" s="19" t="s">
        <v>815</v>
      </c>
      <c r="LE130" s="19" t="s">
        <v>612</v>
      </c>
      <c r="LF130" s="19" t="s">
        <v>746</v>
      </c>
      <c r="LG130" s="19" t="s">
        <v>612</v>
      </c>
      <c r="LH130" s="19" t="s">
        <v>611</v>
      </c>
      <c r="LI130" s="19" t="s">
        <v>611</v>
      </c>
      <c r="LJ130" s="19" t="s">
        <v>611</v>
      </c>
      <c r="LK130" s="19" t="s">
        <v>611</v>
      </c>
      <c r="LL130" s="19" t="s">
        <v>611</v>
      </c>
      <c r="LM130" s="19" t="s">
        <v>611</v>
      </c>
      <c r="LN130" s="19" t="s">
        <v>754</v>
      </c>
      <c r="LO130" s="19" t="s">
        <v>3480</v>
      </c>
      <c r="LP130" s="19" t="s">
        <v>756</v>
      </c>
      <c r="LQ130" s="19" t="s">
        <v>612</v>
      </c>
      <c r="LR130" s="19" t="s">
        <v>611</v>
      </c>
      <c r="LS130" s="19" t="s">
        <v>611</v>
      </c>
      <c r="LT130" s="19" t="s">
        <v>611</v>
      </c>
      <c r="LU130" s="19" t="s">
        <v>758</v>
      </c>
      <c r="LV130" s="19" t="s">
        <v>611</v>
      </c>
      <c r="LW130" s="19" t="s">
        <v>760</v>
      </c>
      <c r="LX130" s="19" t="s">
        <v>761</v>
      </c>
      <c r="LY130" s="19" t="s">
        <v>762</v>
      </c>
      <c r="LZ130" s="19" t="s">
        <v>611</v>
      </c>
      <c r="MA130" s="19" t="s">
        <v>611</v>
      </c>
      <c r="MB130" s="19" t="s">
        <v>611</v>
      </c>
      <c r="MC130" s="19" t="s">
        <v>611</v>
      </c>
      <c r="MD130" s="19" t="s">
        <v>767</v>
      </c>
      <c r="ME130" s="19" t="s">
        <v>611</v>
      </c>
      <c r="MF130" s="19" t="s">
        <v>611</v>
      </c>
      <c r="MG130" s="19" t="s">
        <v>611</v>
      </c>
      <c r="MH130" s="19" t="s">
        <v>611</v>
      </c>
      <c r="MI130" s="19" t="s">
        <v>611</v>
      </c>
      <c r="MJ130" s="19" t="s">
        <v>611</v>
      </c>
      <c r="MK130" s="19" t="s">
        <v>611</v>
      </c>
      <c r="ML130" s="19" t="s">
        <v>611</v>
      </c>
      <c r="MM130" s="19" t="s">
        <v>611</v>
      </c>
      <c r="MN130" s="19" t="s">
        <v>634</v>
      </c>
      <c r="MO130" s="19" t="s">
        <v>611</v>
      </c>
      <c r="MP130" s="19" t="s">
        <v>610</v>
      </c>
      <c r="MQ130" s="19" t="s">
        <v>611</v>
      </c>
      <c r="MR130" s="19" t="s">
        <v>1386</v>
      </c>
      <c r="MS130" s="19" t="s">
        <v>882</v>
      </c>
      <c r="MT130" s="19" t="s">
        <v>648</v>
      </c>
      <c r="MU130" s="19" t="s">
        <v>883</v>
      </c>
      <c r="MV130" s="19" t="s">
        <v>611</v>
      </c>
      <c r="MW130" s="19" t="s">
        <v>611</v>
      </c>
      <c r="MX130" s="19" t="s">
        <v>611</v>
      </c>
      <c r="MY130" s="19" t="s">
        <v>611</v>
      </c>
      <c r="MZ130" s="19" t="s">
        <v>611</v>
      </c>
      <c r="NA130" s="19" t="s">
        <v>611</v>
      </c>
      <c r="NB130" s="19" t="s">
        <v>611</v>
      </c>
      <c r="NC130" s="19" t="s">
        <v>611</v>
      </c>
      <c r="ND130" s="19" t="s">
        <v>611</v>
      </c>
      <c r="NE130" s="19" t="s">
        <v>611</v>
      </c>
      <c r="NF130" s="19" t="s">
        <v>611</v>
      </c>
      <c r="NG130" s="19" t="s">
        <v>611</v>
      </c>
      <c r="NH130" s="19" t="s">
        <v>611</v>
      </c>
      <c r="NI130" s="19" t="s">
        <v>611</v>
      </c>
      <c r="NJ130" s="19" t="s">
        <v>611</v>
      </c>
      <c r="NK130" s="19" t="s">
        <v>611</v>
      </c>
      <c r="NL130" s="19" t="s">
        <v>649</v>
      </c>
      <c r="NM130" s="19" t="s">
        <v>611</v>
      </c>
      <c r="NN130" s="19" t="s">
        <v>611</v>
      </c>
      <c r="NO130" s="19" t="s">
        <v>611</v>
      </c>
      <c r="NP130" s="18">
        <f t="shared" ref="NP130:NP161" si="72">SUM(OD130:OG130)</f>
        <v>0</v>
      </c>
      <c r="NQ130" s="18">
        <f t="shared" ref="NQ130:NQ161" si="73">SUM(QD130:QG130)</f>
        <v>0</v>
      </c>
      <c r="NR130" s="18">
        <f>SUM(OD130,QD130)</f>
        <v>0</v>
      </c>
      <c r="NS130" s="18">
        <f>SUM(OE130,QE130)</f>
        <v>0</v>
      </c>
      <c r="NT130" s="18">
        <f>SUM(OF130,QF130)</f>
        <v>0</v>
      </c>
      <c r="NU130" s="18">
        <f>SUM(OG130,QG130)</f>
        <v>0</v>
      </c>
      <c r="NV130" s="17">
        <v>129163</v>
      </c>
      <c r="OD130" s="18">
        <f t="shared" ref="OD130:OD161" si="74">SUM(OJ130,OK130,OL130,OM130,ON130,OO130,OQ130)</f>
        <v>0</v>
      </c>
      <c r="OE130" s="18">
        <f>SUM(OR130,OS130,OT130,OU130,OV130,OW130,OX130,OY130,OZ130,PA130,PB130,PC130,PD130,PE130)</f>
        <v>0</v>
      </c>
      <c r="OF130" s="18">
        <f>SUM(NW130,NX130,NY130,NZ130,OA130,OB130,OC130,OI130,PF130,PG130,PH130,PI130,PJ130,PK130,PM130)</f>
        <v>0</v>
      </c>
      <c r="OG130" s="18">
        <f t="shared" ref="OG130:OG161" si="75">SUM(PN130,PO130,PP130,PQ130,PR130,PS130,PT130,PU130,PV130,PW130,PY130)</f>
        <v>0</v>
      </c>
      <c r="OH130" s="19"/>
      <c r="OI130" s="18" t="s">
        <v>611</v>
      </c>
      <c r="OQ130" s="19" t="s">
        <v>611</v>
      </c>
      <c r="PE130" s="19" t="s">
        <v>611</v>
      </c>
      <c r="PL130" s="19" t="s">
        <v>611</v>
      </c>
      <c r="PM130" s="19" t="s">
        <v>611</v>
      </c>
      <c r="PX130" s="19" t="s">
        <v>611</v>
      </c>
      <c r="PY130" s="19" t="s">
        <v>611</v>
      </c>
      <c r="QD130" s="18">
        <f t="shared" ref="QD130:QD161" si="76">SUM(QK130,QL130,QM130,QN130,QO130,QQ130)</f>
        <v>0</v>
      </c>
      <c r="QE130" s="18">
        <f t="shared" ref="QE130:QE161" si="77">SUM(QR130,QS130,QT130,QU130,QV130,QW130,QX130,QY130,QZ130,RA130,RB130,RC130,RD130,RE130,RF130,RG130,RH130,RI130,RJ130,RK130,RL130,RM130,RO130)</f>
        <v>0</v>
      </c>
      <c r="QF130" s="18">
        <f t="shared" ref="QF130:QF161" si="78">SUM(PZ130,QA130,QB130,QC130,QH130,QJ130,RQ130,RR130,RS130,RT130,RV130,RW130,RX130,RY130,RZ130,SA130,SB130,SC130,SD130,SF130)</f>
        <v>0</v>
      </c>
      <c r="QG130" s="18">
        <f t="shared" ref="QG130:QG161" si="79">SUM(SG130,SH130,SI130,SJ130,SK130,SL130,SM130,SN130,SO130,SP130,SQ130,SR130,ST130)</f>
        <v>0</v>
      </c>
      <c r="QI130" s="19" t="s">
        <v>611</v>
      </c>
      <c r="QJ130" s="19" t="s">
        <v>611</v>
      </c>
      <c r="QP130" s="19" t="s">
        <v>611</v>
      </c>
      <c r="QQ130" s="18" t="s">
        <v>611</v>
      </c>
      <c r="RN130" s="19" t="s">
        <v>611</v>
      </c>
      <c r="RO130" s="19" t="s">
        <v>611</v>
      </c>
      <c r="RP130" s="19" t="s">
        <v>611</v>
      </c>
      <c r="RU130" s="19" t="s">
        <v>611</v>
      </c>
      <c r="RV130" s="19" t="s">
        <v>611</v>
      </c>
      <c r="SE130" s="19" t="s">
        <v>611</v>
      </c>
      <c r="SF130" s="19" t="s">
        <v>611</v>
      </c>
      <c r="SS130" s="19" t="s">
        <v>611</v>
      </c>
      <c r="ST130" s="19" t="s">
        <v>611</v>
      </c>
      <c r="SU130" s="19" t="s">
        <v>611</v>
      </c>
      <c r="SV130" s="19" t="s">
        <v>839</v>
      </c>
      <c r="SW130" s="19" t="s">
        <v>612</v>
      </c>
      <c r="SX130" s="18">
        <f t="shared" ref="SX130:SX161" si="80">SUM(TH130:TK130)</f>
        <v>88164</v>
      </c>
      <c r="SY130" s="18">
        <f t="shared" ref="SY130:SY161" si="81">SUM(VI130:VL130)</f>
        <v>0</v>
      </c>
      <c r="SZ130" s="19" t="s">
        <v>611</v>
      </c>
      <c r="TH130" s="18">
        <f t="shared" ref="TH130:TH161" si="82">SUM(TN130,TO130,TP130,TQ130,TR130,TS130,TU130)</f>
        <v>88164</v>
      </c>
      <c r="TI130" s="18">
        <f t="shared" ref="TI130:TI161" si="83">SUM(TV130,TW130,TX130,TY130,TZ130,UA130,UB130,UC130,UD130,UE130,UF130,UG130,UH130,UJ130)</f>
        <v>0</v>
      </c>
      <c r="TJ130" s="18">
        <f t="shared" ref="TJ130:TJ161" si="84">SUM(TA130,TB130,TC130,TD130,TE130,TF130,TG130,TM130,UK130,UL130,UM130,UN130,UO130,UP130,UR130)</f>
        <v>0</v>
      </c>
      <c r="TK130" s="18">
        <f t="shared" ref="TK130:TK161" si="85">SUM(US130,UT130,UU130,UV130,UW130,UX130,UY130,UZ130,VA130,VB130,VD130)</f>
        <v>0</v>
      </c>
      <c r="TL130" s="19" t="s">
        <v>611</v>
      </c>
      <c r="TM130" s="19" t="s">
        <v>611</v>
      </c>
      <c r="TQ130" s="17">
        <v>88164</v>
      </c>
      <c r="TT130" s="19" t="s">
        <v>611</v>
      </c>
      <c r="TU130" s="19" t="s">
        <v>611</v>
      </c>
      <c r="UI130" s="19" t="s">
        <v>611</v>
      </c>
      <c r="UJ130" s="19" t="s">
        <v>611</v>
      </c>
      <c r="UQ130" s="19" t="s">
        <v>611</v>
      </c>
      <c r="UR130" s="19" t="s">
        <v>611</v>
      </c>
      <c r="VC130" s="19" t="s">
        <v>611</v>
      </c>
      <c r="VD130" s="19" t="s">
        <v>611</v>
      </c>
      <c r="VI130" s="18">
        <f t="shared" ref="VI130:VI161" si="86">SUM(VP130,VQ130,VR130,VS130,VT130,VV130)</f>
        <v>0</v>
      </c>
      <c r="VJ130" s="18">
        <f t="shared" ref="VJ130:VJ161" si="87">SUM(VW130,VX130,VY130,VZ130,WA130,WB130,WC130,WD130,WE130,WF130,WG130,WH130,WI130,WJ130,WK130,WL130,WM130,WN130,WO130,WP130,WQ130,WR130,WT130)</f>
        <v>0</v>
      </c>
      <c r="VK130" s="18">
        <f t="shared" ref="VK130:VK161" si="88">SUM(VE130,VF130,VG130,VH130,VM130,VO130,XG130,WV130,WW130,WX130,WY130,XA130)</f>
        <v>0</v>
      </c>
      <c r="VL130" s="18">
        <f t="shared" ref="VL130:VL161" si="89">SUM(XL130,XM130,XN130,XO130,XP130,XQ130,XR130,XS130,XT130,XU130,XV130,XW130,XY130)</f>
        <v>0</v>
      </c>
      <c r="VN130" s="19" t="s">
        <v>611</v>
      </c>
      <c r="VO130" s="19" t="s">
        <v>611</v>
      </c>
      <c r="VU130" s="19" t="s">
        <v>611</v>
      </c>
      <c r="VV130" s="19" t="s">
        <v>611</v>
      </c>
      <c r="WS130" s="19" t="s">
        <v>611</v>
      </c>
      <c r="WT130" s="19" t="s">
        <v>611</v>
      </c>
      <c r="WU130" s="19" t="s">
        <v>611</v>
      </c>
      <c r="WZ130" s="19" t="s">
        <v>611</v>
      </c>
      <c r="XA130" s="19" t="s">
        <v>611</v>
      </c>
      <c r="XJ130" s="19" t="s">
        <v>611</v>
      </c>
      <c r="XK130" s="19" t="s">
        <v>611</v>
      </c>
      <c r="XX130" s="19" t="s">
        <v>611</v>
      </c>
      <c r="XY130" s="19" t="s">
        <v>611</v>
      </c>
      <c r="XZ130" s="19" t="s">
        <v>3481</v>
      </c>
      <c r="YA130" s="17">
        <v>0</v>
      </c>
      <c r="YB130" s="19" t="s">
        <v>637</v>
      </c>
      <c r="YC130" s="19" t="s">
        <v>612</v>
      </c>
      <c r="YD130" s="19" t="s">
        <v>610</v>
      </c>
    </row>
    <row r="131" spans="1:654" ht="15" customHeight="1">
      <c r="A131" s="17">
        <v>2024</v>
      </c>
      <c r="B131" s="17">
        <v>5947030</v>
      </c>
      <c r="C131" s="19" t="s">
        <v>3482</v>
      </c>
      <c r="D131" s="17">
        <v>0</v>
      </c>
      <c r="E131" s="19" t="s">
        <v>610</v>
      </c>
      <c r="F131" s="19" t="s">
        <v>611</v>
      </c>
      <c r="G131" s="22"/>
      <c r="H131" s="19" t="s">
        <v>611</v>
      </c>
      <c r="I131" s="22"/>
      <c r="J131" s="19" t="s">
        <v>611</v>
      </c>
      <c r="K131" s="22"/>
      <c r="L131" s="19" t="s">
        <v>611</v>
      </c>
      <c r="M131" s="22"/>
      <c r="N131" s="19" t="s">
        <v>611</v>
      </c>
      <c r="O131" s="22"/>
      <c r="P131" s="19" t="s">
        <v>611</v>
      </c>
      <c r="Q131" s="22"/>
      <c r="R131" s="19" t="s">
        <v>611</v>
      </c>
      <c r="S131" s="22"/>
      <c r="T131" s="22" t="s">
        <v>612</v>
      </c>
      <c r="U131" s="19" t="s">
        <v>611</v>
      </c>
      <c r="V131" s="19" t="s">
        <v>611</v>
      </c>
      <c r="W131" s="19" t="s">
        <v>611</v>
      </c>
      <c r="X131" s="19" t="s">
        <v>613</v>
      </c>
      <c r="Y131" s="19" t="s">
        <v>614</v>
      </c>
      <c r="Z131" s="19" t="s">
        <v>610</v>
      </c>
      <c r="AA131" s="19" t="s">
        <v>611</v>
      </c>
      <c r="AB131" s="22"/>
      <c r="AC131" s="19" t="s">
        <v>611</v>
      </c>
      <c r="AD131" s="22"/>
      <c r="AE131" s="19" t="s">
        <v>611</v>
      </c>
      <c r="AF131" s="22"/>
      <c r="AG131" s="19" t="s">
        <v>611</v>
      </c>
      <c r="AH131" s="22"/>
      <c r="AI131" s="19" t="s">
        <v>611</v>
      </c>
      <c r="AJ131" s="22"/>
      <c r="AK131" s="19" t="s">
        <v>611</v>
      </c>
      <c r="AL131" s="22"/>
      <c r="AM131" s="19" t="s">
        <v>611</v>
      </c>
      <c r="AN131" s="22"/>
      <c r="AO131" s="22" t="s">
        <v>612</v>
      </c>
      <c r="AP131" s="19" t="s">
        <v>611</v>
      </c>
      <c r="AQ131" s="19" t="s">
        <v>611</v>
      </c>
      <c r="AR131" s="19" t="s">
        <v>611</v>
      </c>
      <c r="AS131" s="19" t="s">
        <v>613</v>
      </c>
      <c r="AT131" s="19" t="s">
        <v>614</v>
      </c>
      <c r="AU131" s="18" t="s">
        <v>610</v>
      </c>
      <c r="AV131" s="19" t="s">
        <v>617</v>
      </c>
      <c r="AW131" s="19" t="s">
        <v>618</v>
      </c>
      <c r="AX131" s="19" t="s">
        <v>611</v>
      </c>
      <c r="AY131" s="19" t="s">
        <v>611</v>
      </c>
      <c r="AZ131" s="19" t="s">
        <v>619</v>
      </c>
      <c r="BA131" s="19" t="s">
        <v>611</v>
      </c>
      <c r="BB131" s="19" t="s">
        <v>611</v>
      </c>
      <c r="BC131" s="19" t="s">
        <v>610</v>
      </c>
      <c r="BD131" s="19" t="s">
        <v>611</v>
      </c>
      <c r="BI131" s="19" t="s">
        <v>611</v>
      </c>
      <c r="BL131" s="19" t="s">
        <v>611</v>
      </c>
      <c r="BM131" s="19" t="s">
        <v>827</v>
      </c>
      <c r="BN131" s="19" t="s">
        <v>828</v>
      </c>
      <c r="BO131" s="19" t="s">
        <v>611</v>
      </c>
      <c r="BP131" s="19" t="s">
        <v>611</v>
      </c>
      <c r="BQ131" s="19" t="s">
        <v>611</v>
      </c>
      <c r="BR131" s="19" t="s">
        <v>611</v>
      </c>
      <c r="BS131" s="19" t="s">
        <v>611</v>
      </c>
      <c r="BT131" s="19" t="s">
        <v>610</v>
      </c>
      <c r="BY131" s="19" t="s">
        <v>611</v>
      </c>
      <c r="BZ131" s="19" t="s">
        <v>611</v>
      </c>
      <c r="CA131" s="19" t="s">
        <v>611</v>
      </c>
      <c r="CB131" s="19" t="s">
        <v>611</v>
      </c>
      <c r="CC131" s="19" t="s">
        <v>611</v>
      </c>
      <c r="CD131" s="19" t="s">
        <v>611</v>
      </c>
      <c r="CE131" s="19" t="s">
        <v>611</v>
      </c>
      <c r="CF131" s="19" t="s">
        <v>611</v>
      </c>
      <c r="CG131" s="19" t="s">
        <v>611</v>
      </c>
      <c r="CH131" s="19" t="s">
        <v>611</v>
      </c>
      <c r="CI131" s="19" t="s">
        <v>611</v>
      </c>
      <c r="CJ131" s="19" t="s">
        <v>611</v>
      </c>
      <c r="CK131" s="19" t="s">
        <v>611</v>
      </c>
      <c r="CL131" s="19" t="s">
        <v>611</v>
      </c>
      <c r="CM131" s="19" t="s">
        <v>611</v>
      </c>
      <c r="CN131" s="19" t="s">
        <v>611</v>
      </c>
      <c r="CO131" s="19" t="s">
        <v>611</v>
      </c>
      <c r="CP131" s="19" t="s">
        <v>621</v>
      </c>
      <c r="CQ131" s="19" t="s">
        <v>622</v>
      </c>
      <c r="CR131" s="19" t="s">
        <v>611</v>
      </c>
      <c r="CS131" s="19" t="s">
        <v>611</v>
      </c>
      <c r="CT131" s="19" t="s">
        <v>610</v>
      </c>
      <c r="CU131" s="19" t="s">
        <v>611</v>
      </c>
      <c r="CY131" s="19" t="s">
        <v>611</v>
      </c>
      <c r="CZ131" s="19" t="s">
        <v>611</v>
      </c>
      <c r="DA131" s="19" t="s">
        <v>611</v>
      </c>
      <c r="DB131" s="19" t="s">
        <v>611</v>
      </c>
      <c r="DC131" s="19" t="s">
        <v>611</v>
      </c>
      <c r="DD131" s="19" t="s">
        <v>611</v>
      </c>
      <c r="DE131" s="19" t="s">
        <v>611</v>
      </c>
      <c r="DF131" s="19" t="s">
        <v>611</v>
      </c>
      <c r="DG131" s="19" t="s">
        <v>611</v>
      </c>
      <c r="DK131" s="19" t="s">
        <v>611</v>
      </c>
      <c r="DL131" s="17">
        <v>0</v>
      </c>
      <c r="DM131" s="17">
        <v>0</v>
      </c>
      <c r="DN131" s="17">
        <v>0</v>
      </c>
      <c r="DO131" s="17">
        <v>0</v>
      </c>
      <c r="DP131" s="17">
        <v>0</v>
      </c>
      <c r="DQ131" s="17">
        <v>0</v>
      </c>
      <c r="DR131" s="19" t="s">
        <v>611</v>
      </c>
      <c r="DS131" s="18" t="s">
        <v>610</v>
      </c>
      <c r="DT131" s="18" t="s">
        <v>610</v>
      </c>
      <c r="DU131" s="18" t="s">
        <v>610</v>
      </c>
      <c r="DV131" s="18" t="s">
        <v>610</v>
      </c>
      <c r="DW131" s="19" t="s">
        <v>610</v>
      </c>
      <c r="DX131" s="19" t="s">
        <v>894</v>
      </c>
      <c r="DY131" s="19" t="s">
        <v>611</v>
      </c>
      <c r="DZ131" s="19" t="s">
        <v>790</v>
      </c>
      <c r="EA131" s="19" t="s">
        <v>611</v>
      </c>
      <c r="EB131" s="19" t="s">
        <v>848</v>
      </c>
      <c r="EC131" s="19" t="s">
        <v>611</v>
      </c>
      <c r="ED131" s="19" t="s">
        <v>611</v>
      </c>
      <c r="EE131" s="19" t="s">
        <v>611</v>
      </c>
      <c r="EF131" s="19" t="s">
        <v>611</v>
      </c>
      <c r="EG131" s="19" t="s">
        <v>611</v>
      </c>
      <c r="EH131" s="19" t="s">
        <v>611</v>
      </c>
      <c r="EI131" s="19" t="s">
        <v>611</v>
      </c>
      <c r="EJ131" s="19" t="s">
        <v>634</v>
      </c>
      <c r="EK131" s="19" t="s">
        <v>611</v>
      </c>
      <c r="EL131" s="19" t="s">
        <v>611</v>
      </c>
      <c r="EM131" s="19" t="s">
        <v>611</v>
      </c>
      <c r="EN131" s="19" t="s">
        <v>611</v>
      </c>
      <c r="EO131" s="19" t="s">
        <v>611</v>
      </c>
      <c r="EP131" s="19" t="s">
        <v>611</v>
      </c>
      <c r="EQ131" s="19" t="s">
        <v>611</v>
      </c>
      <c r="ER131" s="19" t="s">
        <v>611</v>
      </c>
      <c r="ES131" s="19" t="s">
        <v>611</v>
      </c>
      <c r="ET131" s="19" t="s">
        <v>611</v>
      </c>
      <c r="EU131" s="19" t="s">
        <v>611</v>
      </c>
      <c r="EV131" s="19" t="s">
        <v>611</v>
      </c>
      <c r="EW131" s="19" t="s">
        <v>611</v>
      </c>
      <c r="EX131" s="19" t="s">
        <v>611</v>
      </c>
      <c r="EY131" s="19" t="s">
        <v>611</v>
      </c>
      <c r="EZ131" s="19" t="s">
        <v>611</v>
      </c>
      <c r="FA131" s="19" t="s">
        <v>611</v>
      </c>
      <c r="FB131" s="19" t="s">
        <v>611</v>
      </c>
      <c r="FC131" s="19" t="s">
        <v>611</v>
      </c>
      <c r="FD131" s="19" t="s">
        <v>611</v>
      </c>
      <c r="FE131" s="19" t="s">
        <v>611</v>
      </c>
      <c r="FF131" s="19" t="s">
        <v>611</v>
      </c>
      <c r="FG131" s="19" t="s">
        <v>611</v>
      </c>
      <c r="FH131" s="19" t="s">
        <v>611</v>
      </c>
      <c r="FI131" s="19" t="s">
        <v>611</v>
      </c>
      <c r="FJ131" s="19" t="s">
        <v>636</v>
      </c>
      <c r="FK131" s="18" t="s">
        <v>635</v>
      </c>
      <c r="FL131" s="18" t="s">
        <v>634</v>
      </c>
      <c r="FM131" s="19" t="s">
        <v>611</v>
      </c>
      <c r="FN131" s="19" t="s">
        <v>611</v>
      </c>
      <c r="FO131" s="19" t="s">
        <v>832</v>
      </c>
      <c r="FP131" s="19" t="s">
        <v>611</v>
      </c>
      <c r="FQ131" s="19" t="s">
        <v>611</v>
      </c>
      <c r="FR131" s="19" t="s">
        <v>611</v>
      </c>
      <c r="FS131" s="19" t="s">
        <v>611</v>
      </c>
      <c r="FT131" s="19" t="s">
        <v>611</v>
      </c>
      <c r="FU131" s="19" t="s">
        <v>611</v>
      </c>
      <c r="FV131" s="19" t="s">
        <v>611</v>
      </c>
      <c r="FW131" s="19" t="s">
        <v>611</v>
      </c>
      <c r="FX131" s="19" t="s">
        <v>611</v>
      </c>
      <c r="FY131" s="19" t="s">
        <v>611</v>
      </c>
      <c r="FZ131" s="19" t="s">
        <v>611</v>
      </c>
      <c r="GA131" s="19" t="s">
        <v>611</v>
      </c>
      <c r="GB131" s="19" t="s">
        <v>611</v>
      </c>
      <c r="GC131" s="19" t="s">
        <v>611</v>
      </c>
      <c r="GD131" s="19" t="s">
        <v>611</v>
      </c>
      <c r="GE131" s="19" t="s">
        <v>611</v>
      </c>
      <c r="GF131" s="19" t="s">
        <v>611</v>
      </c>
      <c r="GG131" s="19" t="s">
        <v>611</v>
      </c>
      <c r="GH131" s="19" t="s">
        <v>611</v>
      </c>
      <c r="GI131" s="19" t="s">
        <v>611</v>
      </c>
      <c r="GJ131" s="19" t="s">
        <v>611</v>
      </c>
      <c r="GK131" s="19" t="s">
        <v>611</v>
      </c>
      <c r="GL131" s="19" t="s">
        <v>611</v>
      </c>
      <c r="GM131" s="19" t="s">
        <v>611</v>
      </c>
      <c r="GN131" s="19" t="s">
        <v>611</v>
      </c>
      <c r="GO131" s="19" t="s">
        <v>611</v>
      </c>
      <c r="GP131" s="19" t="s">
        <v>611</v>
      </c>
      <c r="GQ131" s="19" t="s">
        <v>611</v>
      </c>
      <c r="GR131" s="19" t="s">
        <v>611</v>
      </c>
      <c r="GS131" s="19" t="s">
        <v>611</v>
      </c>
      <c r="GT131" s="19" t="s">
        <v>611</v>
      </c>
      <c r="GU131" s="19" t="s">
        <v>611</v>
      </c>
      <c r="GV131" s="19" t="s">
        <v>611</v>
      </c>
      <c r="GW131" s="19" t="s">
        <v>611</v>
      </c>
      <c r="GX131" s="19" t="s">
        <v>611</v>
      </c>
      <c r="GY131" s="19" t="s">
        <v>611</v>
      </c>
      <c r="GZ131" s="19" t="s">
        <v>611</v>
      </c>
      <c r="HA131" s="19" t="s">
        <v>636</v>
      </c>
      <c r="HB131" s="18" t="s">
        <v>832</v>
      </c>
      <c r="HC131" s="18" t="s">
        <v>832</v>
      </c>
      <c r="HD131" s="19" t="s">
        <v>611</v>
      </c>
      <c r="HE131" s="19" t="s">
        <v>611</v>
      </c>
      <c r="HF131" s="19" t="s">
        <v>634</v>
      </c>
      <c r="HG131" s="19" t="s">
        <v>611</v>
      </c>
      <c r="HH131" s="19" t="s">
        <v>611</v>
      </c>
      <c r="HI131" s="19" t="s">
        <v>611</v>
      </c>
      <c r="HJ131" s="19" t="s">
        <v>611</v>
      </c>
      <c r="HK131" s="19" t="s">
        <v>611</v>
      </c>
      <c r="HL131" s="19" t="s">
        <v>611</v>
      </c>
      <c r="HM131" s="19" t="s">
        <v>611</v>
      </c>
      <c r="HN131" s="19" t="s">
        <v>611</v>
      </c>
      <c r="HO131" s="19" t="s">
        <v>611</v>
      </c>
      <c r="HP131" s="19" t="s">
        <v>611</v>
      </c>
      <c r="HQ131" s="19" t="s">
        <v>611</v>
      </c>
      <c r="HR131" s="19" t="s">
        <v>611</v>
      </c>
      <c r="HS131" s="19" t="s">
        <v>611</v>
      </c>
      <c r="HT131" s="19" t="s">
        <v>611</v>
      </c>
      <c r="HU131" s="19" t="s">
        <v>611</v>
      </c>
      <c r="HV131" s="19" t="s">
        <v>611</v>
      </c>
      <c r="HW131" s="19" t="s">
        <v>611</v>
      </c>
      <c r="HX131" s="19" t="s">
        <v>611</v>
      </c>
      <c r="HY131" s="19" t="s">
        <v>611</v>
      </c>
      <c r="HZ131" s="19" t="s">
        <v>611</v>
      </c>
      <c r="IA131" s="19" t="s">
        <v>611</v>
      </c>
      <c r="IB131" s="18" t="s">
        <v>635</v>
      </c>
      <c r="IC131" s="18" t="s">
        <v>634</v>
      </c>
      <c r="ID131" s="19" t="s">
        <v>636</v>
      </c>
      <c r="IE131" s="19" t="s">
        <v>611</v>
      </c>
      <c r="IF131" s="19" t="s">
        <v>672</v>
      </c>
      <c r="IG131" s="19" t="s">
        <v>611</v>
      </c>
      <c r="IH131" s="18" t="s">
        <v>611</v>
      </c>
      <c r="II131" s="19" t="s">
        <v>611</v>
      </c>
      <c r="IJ131" s="19" t="s">
        <v>611</v>
      </c>
      <c r="IK131" s="19" t="s">
        <v>611</v>
      </c>
      <c r="IL131" s="19" t="s">
        <v>611</v>
      </c>
      <c r="IM131" s="19" t="s">
        <v>611</v>
      </c>
      <c r="IN131" s="19" t="s">
        <v>611</v>
      </c>
      <c r="IO131" s="19" t="s">
        <v>611</v>
      </c>
      <c r="IP131" s="19" t="s">
        <v>611</v>
      </c>
      <c r="IQ131" s="19" t="s">
        <v>611</v>
      </c>
      <c r="IR131" s="19" t="s">
        <v>611</v>
      </c>
      <c r="IS131" s="19" t="s">
        <v>611</v>
      </c>
      <c r="IT131" s="19" t="s">
        <v>611</v>
      </c>
      <c r="IU131" s="19" t="s">
        <v>611</v>
      </c>
      <c r="IV131" s="19" t="s">
        <v>855</v>
      </c>
      <c r="IW131" s="19" t="s">
        <v>611</v>
      </c>
      <c r="IX131" s="19" t="s">
        <v>714</v>
      </c>
      <c r="IY131" s="19" t="s">
        <v>611</v>
      </c>
      <c r="IZ131" s="19" t="s">
        <v>611</v>
      </c>
      <c r="JA131" s="19" t="s">
        <v>611</v>
      </c>
      <c r="JB131" s="19" t="s">
        <v>611</v>
      </c>
      <c r="JC131" s="19" t="s">
        <v>611</v>
      </c>
      <c r="JD131" s="19" t="s">
        <v>611</v>
      </c>
      <c r="JE131" s="19" t="s">
        <v>611</v>
      </c>
      <c r="JF131" s="19" t="s">
        <v>611</v>
      </c>
      <c r="JG131" s="19" t="s">
        <v>611</v>
      </c>
      <c r="JH131" s="19" t="s">
        <v>611</v>
      </c>
      <c r="JI131" s="19" t="s">
        <v>3483</v>
      </c>
      <c r="JJ131" s="18"/>
      <c r="JK131" s="18" t="s">
        <v>3484</v>
      </c>
      <c r="JL131" s="19" t="s">
        <v>611</v>
      </c>
      <c r="JN131" s="19" t="s">
        <v>611</v>
      </c>
      <c r="JP131" s="19" t="s">
        <v>611</v>
      </c>
      <c r="JR131" s="19" t="s">
        <v>611</v>
      </c>
      <c r="JT131" s="19" t="s">
        <v>634</v>
      </c>
      <c r="JU131" s="19" t="s">
        <v>611</v>
      </c>
      <c r="JW131" s="19" t="s">
        <v>611</v>
      </c>
      <c r="JY131" s="19" t="s">
        <v>611</v>
      </c>
      <c r="KA131" s="19" t="s">
        <v>611</v>
      </c>
      <c r="KC131" s="19" t="s">
        <v>634</v>
      </c>
      <c r="KD131" s="19" t="s">
        <v>809</v>
      </c>
      <c r="KE131" s="17">
        <v>2023</v>
      </c>
      <c r="KF131" s="19" t="s">
        <v>611</v>
      </c>
      <c r="KH131" s="19" t="s">
        <v>611</v>
      </c>
      <c r="KI131" s="19" t="s">
        <v>611</v>
      </c>
      <c r="KJ131" s="19" t="s">
        <v>611</v>
      </c>
      <c r="KK131" s="19" t="s">
        <v>611</v>
      </c>
      <c r="KL131" s="19" t="s">
        <v>611</v>
      </c>
      <c r="KM131" s="19" t="s">
        <v>611</v>
      </c>
      <c r="KN131" s="19" t="s">
        <v>611</v>
      </c>
      <c r="KO131" s="19" t="s">
        <v>611</v>
      </c>
      <c r="KP131" s="19" t="s">
        <v>611</v>
      </c>
      <c r="KQ131" s="19" t="s">
        <v>610</v>
      </c>
      <c r="KR131" s="19" t="s">
        <v>611</v>
      </c>
      <c r="KS131" s="19" t="s">
        <v>611</v>
      </c>
      <c r="KT131" s="19" t="s">
        <v>611</v>
      </c>
      <c r="KU131" s="19" t="s">
        <v>611</v>
      </c>
      <c r="KV131" s="19" t="s">
        <v>739</v>
      </c>
      <c r="KW131" s="19" t="s">
        <v>3485</v>
      </c>
      <c r="KX131" s="19" t="s">
        <v>644</v>
      </c>
      <c r="KY131" s="19" t="s">
        <v>880</v>
      </c>
      <c r="KZ131" s="19" t="s">
        <v>742</v>
      </c>
      <c r="LA131" s="19" t="s">
        <v>880</v>
      </c>
      <c r="LB131" s="19" t="s">
        <v>611</v>
      </c>
      <c r="LC131" s="19" t="s">
        <v>611</v>
      </c>
      <c r="LD131" s="19" t="s">
        <v>815</v>
      </c>
      <c r="LE131" s="19" t="s">
        <v>3486</v>
      </c>
      <c r="LF131" s="19" t="s">
        <v>746</v>
      </c>
      <c r="LG131" s="19" t="s">
        <v>880</v>
      </c>
      <c r="LH131" s="19" t="s">
        <v>748</v>
      </c>
      <c r="LI131" s="19" t="s">
        <v>880</v>
      </c>
      <c r="LJ131" s="19" t="s">
        <v>750</v>
      </c>
      <c r="LK131" s="19" t="s">
        <v>880</v>
      </c>
      <c r="LL131" s="19" t="s">
        <v>611</v>
      </c>
      <c r="LM131" s="19" t="s">
        <v>611</v>
      </c>
      <c r="LN131" s="19" t="s">
        <v>754</v>
      </c>
      <c r="LO131" s="19" t="s">
        <v>880</v>
      </c>
      <c r="LP131" s="19" t="s">
        <v>611</v>
      </c>
      <c r="LQ131" s="19" t="s">
        <v>611</v>
      </c>
      <c r="LR131" s="19" t="s">
        <v>611</v>
      </c>
      <c r="LS131" s="19" t="s">
        <v>611</v>
      </c>
      <c r="LT131" s="19" t="s">
        <v>611</v>
      </c>
      <c r="LU131" s="19" t="s">
        <v>758</v>
      </c>
      <c r="LV131" s="19" t="s">
        <v>759</v>
      </c>
      <c r="LW131" s="19" t="s">
        <v>760</v>
      </c>
      <c r="LX131" s="19" t="s">
        <v>761</v>
      </c>
      <c r="LY131" s="19" t="s">
        <v>762</v>
      </c>
      <c r="LZ131" s="19" t="s">
        <v>763</v>
      </c>
      <c r="MA131" s="19" t="s">
        <v>611</v>
      </c>
      <c r="MB131" s="19" t="s">
        <v>611</v>
      </c>
      <c r="MC131" s="19" t="s">
        <v>611</v>
      </c>
      <c r="MD131" s="19" t="s">
        <v>767</v>
      </c>
      <c r="ME131" s="19" t="s">
        <v>611</v>
      </c>
      <c r="MF131" s="19" t="s">
        <v>769</v>
      </c>
      <c r="MG131" s="19" t="s">
        <v>611</v>
      </c>
      <c r="MH131" s="19" t="s">
        <v>611</v>
      </c>
      <c r="MI131" s="19" t="s">
        <v>611</v>
      </c>
      <c r="MJ131" s="19" t="s">
        <v>3487</v>
      </c>
      <c r="MK131" s="19" t="s">
        <v>771</v>
      </c>
      <c r="ML131" s="19" t="s">
        <v>772</v>
      </c>
      <c r="MM131" s="19" t="s">
        <v>647</v>
      </c>
      <c r="MN131" s="19" t="s">
        <v>611</v>
      </c>
      <c r="MO131" s="19" t="s">
        <v>611</v>
      </c>
      <c r="MP131" s="19" t="s">
        <v>610</v>
      </c>
      <c r="MQ131" s="19" t="s">
        <v>611</v>
      </c>
      <c r="MR131" s="19" t="s">
        <v>611</v>
      </c>
      <c r="MS131" s="19" t="s">
        <v>611</v>
      </c>
      <c r="MT131" s="19" t="s">
        <v>648</v>
      </c>
      <c r="MU131" s="19" t="s">
        <v>611</v>
      </c>
      <c r="MV131" s="19" t="s">
        <v>611</v>
      </c>
      <c r="MW131" s="19" t="s">
        <v>611</v>
      </c>
      <c r="MX131" s="19" t="s">
        <v>611</v>
      </c>
      <c r="MY131" s="19" t="s">
        <v>611</v>
      </c>
      <c r="MZ131" s="19" t="s">
        <v>611</v>
      </c>
      <c r="NA131" s="19" t="s">
        <v>611</v>
      </c>
      <c r="NB131" s="19" t="s">
        <v>611</v>
      </c>
      <c r="NC131" s="19" t="s">
        <v>611</v>
      </c>
      <c r="ND131" s="19" t="s">
        <v>611</v>
      </c>
      <c r="NE131" s="19" t="s">
        <v>611</v>
      </c>
      <c r="NF131" s="19" t="s">
        <v>611</v>
      </c>
      <c r="NG131" s="19" t="s">
        <v>611</v>
      </c>
      <c r="NH131" s="19" t="s">
        <v>611</v>
      </c>
      <c r="NI131" s="19" t="s">
        <v>611</v>
      </c>
      <c r="NJ131" s="19" t="s">
        <v>611</v>
      </c>
      <c r="NK131" s="19" t="s">
        <v>611</v>
      </c>
      <c r="NL131" s="19" t="s">
        <v>611</v>
      </c>
      <c r="NM131" s="19" t="s">
        <v>985</v>
      </c>
      <c r="NN131" s="19" t="s">
        <v>863</v>
      </c>
      <c r="NO131" s="19" t="s">
        <v>611</v>
      </c>
      <c r="NP131" s="18">
        <f t="shared" si="72"/>
        <v>0</v>
      </c>
      <c r="NQ131" s="18">
        <f t="shared" si="73"/>
        <v>0</v>
      </c>
      <c r="NR131" s="18">
        <f>SUM(OD131,QD131)</f>
        <v>0</v>
      </c>
      <c r="NS131" s="18">
        <f>SUM(OE131,QE131)</f>
        <v>0</v>
      </c>
      <c r="NT131" s="18">
        <f>SUM(OF131,QF131)</f>
        <v>0</v>
      </c>
      <c r="NU131" s="18">
        <f>SUM(OG131,QG131)</f>
        <v>0</v>
      </c>
      <c r="NV131" s="17">
        <v>120373</v>
      </c>
      <c r="OD131" s="18">
        <f t="shared" si="74"/>
        <v>0</v>
      </c>
      <c r="OE131" s="18">
        <f>SUM(OR131,OS131,OT131,OU131,OV131,OW131,OX131,OY131,OZ131,PA131,PB131,PC131,PD131,PE131)</f>
        <v>0</v>
      </c>
      <c r="OF131" s="18">
        <f>SUM(NW131,NX131,NY131,NZ131,OA131,OB131,OC131,OI131,PF131,PG131,PH131,PI131,PJ131,PK131,PM131)</f>
        <v>0</v>
      </c>
      <c r="OG131" s="18">
        <f t="shared" si="75"/>
        <v>0</v>
      </c>
      <c r="OH131" s="19"/>
      <c r="OI131" s="18" t="s">
        <v>611</v>
      </c>
      <c r="OQ131" s="19" t="s">
        <v>611</v>
      </c>
      <c r="PE131" s="19" t="s">
        <v>611</v>
      </c>
      <c r="PL131" s="19" t="s">
        <v>611</v>
      </c>
      <c r="PM131" s="19" t="s">
        <v>611</v>
      </c>
      <c r="PX131" s="19" t="s">
        <v>611</v>
      </c>
      <c r="PY131" s="19" t="s">
        <v>611</v>
      </c>
      <c r="QD131" s="18">
        <f t="shared" si="76"/>
        <v>0</v>
      </c>
      <c r="QE131" s="18">
        <f t="shared" si="77"/>
        <v>0</v>
      </c>
      <c r="QF131" s="18">
        <f t="shared" si="78"/>
        <v>0</v>
      </c>
      <c r="QG131" s="18">
        <f t="shared" si="79"/>
        <v>0</v>
      </c>
      <c r="QI131" s="19" t="s">
        <v>611</v>
      </c>
      <c r="QJ131" s="19" t="s">
        <v>611</v>
      </c>
      <c r="QP131" s="19" t="s">
        <v>611</v>
      </c>
      <c r="QQ131" s="19" t="s">
        <v>611</v>
      </c>
      <c r="RN131" s="19" t="s">
        <v>611</v>
      </c>
      <c r="RO131" s="19" t="s">
        <v>611</v>
      </c>
      <c r="RP131" s="19" t="s">
        <v>611</v>
      </c>
      <c r="RU131" s="19" t="s">
        <v>611</v>
      </c>
      <c r="RV131" s="19" t="s">
        <v>611</v>
      </c>
      <c r="SE131" s="19" t="s">
        <v>611</v>
      </c>
      <c r="SF131" s="19" t="s">
        <v>611</v>
      </c>
      <c r="SS131" s="19" t="s">
        <v>611</v>
      </c>
      <c r="ST131" s="19" t="s">
        <v>611</v>
      </c>
      <c r="SU131" s="19" t="s">
        <v>3488</v>
      </c>
      <c r="SV131" s="19" t="s">
        <v>839</v>
      </c>
      <c r="SW131" s="19" t="s">
        <v>3489</v>
      </c>
      <c r="SX131" s="18">
        <f t="shared" si="80"/>
        <v>78525.039999999994</v>
      </c>
      <c r="SY131" s="18">
        <f t="shared" si="81"/>
        <v>3638.96</v>
      </c>
      <c r="SZ131" s="19" t="s">
        <v>611</v>
      </c>
      <c r="TH131" s="18">
        <f t="shared" si="82"/>
        <v>78525.039999999994</v>
      </c>
      <c r="TI131" s="18">
        <f t="shared" si="83"/>
        <v>0</v>
      </c>
      <c r="TJ131" s="18">
        <f t="shared" si="84"/>
        <v>0</v>
      </c>
      <c r="TK131" s="18">
        <f t="shared" si="85"/>
        <v>0</v>
      </c>
      <c r="TL131" s="19" t="s">
        <v>611</v>
      </c>
      <c r="TM131" s="19" t="s">
        <v>611</v>
      </c>
      <c r="TQ131" s="17">
        <v>78525.039999999994</v>
      </c>
      <c r="TT131" s="19" t="s">
        <v>611</v>
      </c>
      <c r="TU131" s="19" t="s">
        <v>611</v>
      </c>
      <c r="UI131" s="19" t="s">
        <v>611</v>
      </c>
      <c r="UJ131" s="19" t="s">
        <v>611</v>
      </c>
      <c r="UQ131" s="19" t="s">
        <v>611</v>
      </c>
      <c r="UR131" s="19" t="s">
        <v>611</v>
      </c>
      <c r="VC131" s="19" t="s">
        <v>611</v>
      </c>
      <c r="VD131" s="19" t="s">
        <v>611</v>
      </c>
      <c r="VI131" s="18">
        <f t="shared" si="86"/>
        <v>0</v>
      </c>
      <c r="VJ131" s="18">
        <f t="shared" si="87"/>
        <v>0</v>
      </c>
      <c r="VK131" s="18">
        <f t="shared" si="88"/>
        <v>3638.96</v>
      </c>
      <c r="VL131" s="18">
        <f t="shared" si="89"/>
        <v>0</v>
      </c>
      <c r="VN131" s="19" t="s">
        <v>3490</v>
      </c>
      <c r="VO131" s="17">
        <v>3638.96</v>
      </c>
      <c r="VU131" s="19" t="s">
        <v>611</v>
      </c>
      <c r="VV131" s="19" t="s">
        <v>611</v>
      </c>
      <c r="WS131" s="19" t="s">
        <v>611</v>
      </c>
      <c r="WT131" s="19" t="s">
        <v>611</v>
      </c>
      <c r="WU131" s="19" t="s">
        <v>611</v>
      </c>
      <c r="WZ131" s="19" t="s">
        <v>611</v>
      </c>
      <c r="XA131" s="19" t="s">
        <v>611</v>
      </c>
      <c r="XJ131" s="19" t="s">
        <v>611</v>
      </c>
      <c r="XK131" s="19" t="s">
        <v>611</v>
      </c>
      <c r="XX131" s="19" t="s">
        <v>611</v>
      </c>
      <c r="XY131" s="19" t="s">
        <v>611</v>
      </c>
      <c r="XZ131" s="19" t="s">
        <v>3491</v>
      </c>
      <c r="YA131" s="17">
        <v>0</v>
      </c>
      <c r="YB131" s="19" t="s">
        <v>636</v>
      </c>
      <c r="YC131" s="19" t="s">
        <v>3492</v>
      </c>
      <c r="YD131" s="19" t="s">
        <v>610</v>
      </c>
    </row>
    <row r="132" spans="1:654" ht="15" customHeight="1">
      <c r="A132" s="17">
        <v>2024</v>
      </c>
      <c r="B132" s="17">
        <v>5915039</v>
      </c>
      <c r="C132" s="19" t="s">
        <v>3493</v>
      </c>
      <c r="D132" s="17">
        <v>1</v>
      </c>
      <c r="E132" s="19" t="s">
        <v>615</v>
      </c>
      <c r="F132" s="19" t="s">
        <v>890</v>
      </c>
      <c r="G132" s="22">
        <v>45809</v>
      </c>
      <c r="H132" s="19" t="s">
        <v>611</v>
      </c>
      <c r="I132" s="22"/>
      <c r="J132" s="19" t="s">
        <v>611</v>
      </c>
      <c r="K132" s="22"/>
      <c r="L132" s="19" t="s">
        <v>611</v>
      </c>
      <c r="M132" s="22"/>
      <c r="N132" s="19" t="s">
        <v>611</v>
      </c>
      <c r="O132" s="22"/>
      <c r="P132" s="19" t="s">
        <v>611</v>
      </c>
      <c r="Q132" s="22"/>
      <c r="R132" s="19" t="s">
        <v>611</v>
      </c>
      <c r="S132" s="22"/>
      <c r="T132" s="22" t="s">
        <v>890</v>
      </c>
      <c r="U132" s="19" t="s">
        <v>611</v>
      </c>
      <c r="V132" s="19" t="s">
        <v>3494</v>
      </c>
      <c r="W132" s="19" t="s">
        <v>611</v>
      </c>
      <c r="X132" s="19" t="s">
        <v>611</v>
      </c>
      <c r="Y132" s="19" t="s">
        <v>611</v>
      </c>
      <c r="Z132" s="19" t="s">
        <v>615</v>
      </c>
      <c r="AA132" s="19" t="s">
        <v>890</v>
      </c>
      <c r="AB132" s="22">
        <v>45809</v>
      </c>
      <c r="AC132" s="19" t="s">
        <v>611</v>
      </c>
      <c r="AD132" s="22"/>
      <c r="AE132" s="19" t="s">
        <v>611</v>
      </c>
      <c r="AF132" s="22"/>
      <c r="AG132" s="19" t="s">
        <v>611</v>
      </c>
      <c r="AH132" s="22"/>
      <c r="AI132" s="19" t="s">
        <v>611</v>
      </c>
      <c r="AJ132" s="22"/>
      <c r="AK132" s="19" t="s">
        <v>611</v>
      </c>
      <c r="AL132" s="22"/>
      <c r="AM132" s="19" t="s">
        <v>611</v>
      </c>
      <c r="AN132" s="22"/>
      <c r="AO132" s="18" t="s">
        <v>890</v>
      </c>
      <c r="AP132" s="19" t="s">
        <v>611</v>
      </c>
      <c r="AQ132" s="19" t="s">
        <v>3495</v>
      </c>
      <c r="AR132" s="19" t="s">
        <v>611</v>
      </c>
      <c r="AS132" s="19" t="s">
        <v>611</v>
      </c>
      <c r="AT132" s="19" t="s">
        <v>611</v>
      </c>
      <c r="AU132" s="18" t="s">
        <v>615</v>
      </c>
      <c r="AV132" s="19" t="s">
        <v>617</v>
      </c>
      <c r="AW132" s="19" t="s">
        <v>618</v>
      </c>
      <c r="AX132" s="19" t="s">
        <v>611</v>
      </c>
      <c r="AY132" s="19" t="s">
        <v>611</v>
      </c>
      <c r="AZ132" s="19" t="s">
        <v>619</v>
      </c>
      <c r="BA132" s="19" t="s">
        <v>611</v>
      </c>
      <c r="BB132" s="19" t="s">
        <v>611</v>
      </c>
      <c r="BC132" s="19" t="s">
        <v>615</v>
      </c>
      <c r="BD132" s="19" t="s">
        <v>611</v>
      </c>
      <c r="BE132" s="17">
        <v>2638.54</v>
      </c>
      <c r="BF132" s="17">
        <v>992.49</v>
      </c>
      <c r="BG132" s="17">
        <v>3631.03</v>
      </c>
      <c r="BH132" s="17">
        <v>30</v>
      </c>
      <c r="BI132" s="19" t="s">
        <v>661</v>
      </c>
      <c r="BJ132" s="17">
        <v>1663.89</v>
      </c>
      <c r="BK132" s="17">
        <v>974.65</v>
      </c>
      <c r="BL132" s="19" t="s">
        <v>611</v>
      </c>
      <c r="BM132" s="19" t="s">
        <v>611</v>
      </c>
      <c r="BN132" s="19" t="s">
        <v>611</v>
      </c>
      <c r="BO132" s="19" t="s">
        <v>611</v>
      </c>
      <c r="BP132" s="19" t="s">
        <v>611</v>
      </c>
      <c r="BQ132" s="19" t="s">
        <v>611</v>
      </c>
      <c r="BR132" s="19" t="s">
        <v>611</v>
      </c>
      <c r="BS132" s="19" t="s">
        <v>611</v>
      </c>
      <c r="BT132" s="19" t="s">
        <v>610</v>
      </c>
      <c r="BY132" s="19" t="s">
        <v>611</v>
      </c>
      <c r="BZ132" s="19" t="s">
        <v>611</v>
      </c>
      <c r="CA132" s="19" t="s">
        <v>611</v>
      </c>
      <c r="CB132" s="19" t="s">
        <v>611</v>
      </c>
      <c r="CC132" s="19" t="s">
        <v>611</v>
      </c>
      <c r="CD132" s="19" t="s">
        <v>611</v>
      </c>
      <c r="CE132" s="19" t="s">
        <v>611</v>
      </c>
      <c r="CF132" s="19" t="s">
        <v>611</v>
      </c>
      <c r="CG132" s="19" t="s">
        <v>611</v>
      </c>
      <c r="CH132" s="19" t="s">
        <v>611</v>
      </c>
      <c r="CI132" s="19" t="s">
        <v>611</v>
      </c>
      <c r="CJ132" s="19" t="s">
        <v>611</v>
      </c>
      <c r="CK132" s="19" t="s">
        <v>611</v>
      </c>
      <c r="CL132" s="19" t="s">
        <v>611</v>
      </c>
      <c r="CM132" s="19" t="s">
        <v>611</v>
      </c>
      <c r="CN132" s="19" t="s">
        <v>611</v>
      </c>
      <c r="CO132" s="19" t="s">
        <v>663</v>
      </c>
      <c r="CP132" s="19" t="s">
        <v>621</v>
      </c>
      <c r="CQ132" s="19" t="s">
        <v>622</v>
      </c>
      <c r="CR132" s="19" t="s">
        <v>868</v>
      </c>
      <c r="CS132" s="19" t="s">
        <v>1330</v>
      </c>
      <c r="CT132" s="19" t="s">
        <v>615</v>
      </c>
      <c r="CU132" s="19" t="s">
        <v>3496</v>
      </c>
      <c r="CV132" s="17">
        <v>196196</v>
      </c>
      <c r="CW132" s="17">
        <v>118214</v>
      </c>
      <c r="CX132" s="17">
        <v>2907</v>
      </c>
      <c r="CY132" s="19" t="s">
        <v>611</v>
      </c>
      <c r="CZ132" s="19" t="s">
        <v>611</v>
      </c>
      <c r="DA132" s="19" t="s">
        <v>611</v>
      </c>
      <c r="DB132" s="19" t="s">
        <v>611</v>
      </c>
      <c r="DC132" s="19" t="s">
        <v>1262</v>
      </c>
      <c r="DD132" s="19" t="s">
        <v>611</v>
      </c>
      <c r="DE132" s="19" t="s">
        <v>611</v>
      </c>
      <c r="DF132" s="19" t="s">
        <v>611</v>
      </c>
      <c r="DG132" s="19" t="s">
        <v>611</v>
      </c>
      <c r="DK132" s="19" t="s">
        <v>611</v>
      </c>
      <c r="DL132" s="17">
        <v>0</v>
      </c>
      <c r="DM132" s="17">
        <v>0</v>
      </c>
      <c r="DN132" s="17">
        <v>0</v>
      </c>
      <c r="DO132" s="17">
        <v>0</v>
      </c>
      <c r="DP132" s="17">
        <v>0</v>
      </c>
      <c r="DQ132" s="17">
        <v>0</v>
      </c>
      <c r="DR132" s="19" t="s">
        <v>3497</v>
      </c>
      <c r="DS132" s="19" t="s">
        <v>615</v>
      </c>
      <c r="DT132" s="18" t="s">
        <v>610</v>
      </c>
      <c r="DU132" s="19" t="s">
        <v>615</v>
      </c>
      <c r="DV132" s="18" t="s">
        <v>615</v>
      </c>
      <c r="DW132" s="19" t="s">
        <v>611</v>
      </c>
      <c r="DX132" s="19" t="s">
        <v>894</v>
      </c>
      <c r="DY132" s="19" t="s">
        <v>611</v>
      </c>
      <c r="DZ132" s="19" t="s">
        <v>790</v>
      </c>
      <c r="EA132" s="19" t="s">
        <v>611</v>
      </c>
      <c r="EB132" s="19" t="s">
        <v>611</v>
      </c>
      <c r="EC132" s="19" t="s">
        <v>611</v>
      </c>
      <c r="ED132" s="19" t="s">
        <v>668</v>
      </c>
      <c r="EE132" s="19" t="s">
        <v>611</v>
      </c>
      <c r="EF132" s="19" t="s">
        <v>611</v>
      </c>
      <c r="EG132" s="19" t="s">
        <v>611</v>
      </c>
      <c r="EH132" s="19" t="s">
        <v>625</v>
      </c>
      <c r="EI132" s="19" t="s">
        <v>672</v>
      </c>
      <c r="EJ132" s="19" t="s">
        <v>611</v>
      </c>
      <c r="EK132" s="19" t="s">
        <v>611</v>
      </c>
      <c r="EL132" s="19" t="s">
        <v>1101</v>
      </c>
      <c r="EM132" s="19" t="s">
        <v>793</v>
      </c>
      <c r="EN132" s="19" t="s">
        <v>611</v>
      </c>
      <c r="EO132" s="19" t="s">
        <v>611</v>
      </c>
      <c r="EP132" s="19" t="s">
        <v>611</v>
      </c>
      <c r="EQ132" s="19" t="s">
        <v>611</v>
      </c>
      <c r="ER132" s="19" t="s">
        <v>1137</v>
      </c>
      <c r="ES132" s="19" t="s">
        <v>1137</v>
      </c>
      <c r="ET132" s="19" t="s">
        <v>611</v>
      </c>
      <c r="EU132" s="19" t="s">
        <v>3498</v>
      </c>
      <c r="EV132" s="19" t="s">
        <v>611</v>
      </c>
      <c r="EW132" s="19" t="s">
        <v>611</v>
      </c>
      <c r="EX132" s="19" t="s">
        <v>611</v>
      </c>
      <c r="EY132" s="19" t="s">
        <v>1101</v>
      </c>
      <c r="EZ132" s="19" t="s">
        <v>793</v>
      </c>
      <c r="FA132" s="19" t="s">
        <v>611</v>
      </c>
      <c r="FB132" s="19" t="s">
        <v>611</v>
      </c>
      <c r="FC132" s="19" t="s">
        <v>611</v>
      </c>
      <c r="FD132" s="19" t="s">
        <v>1137</v>
      </c>
      <c r="FE132" s="19" t="s">
        <v>1137</v>
      </c>
      <c r="FF132" s="19" t="s">
        <v>3499</v>
      </c>
      <c r="FG132" s="19" t="s">
        <v>3498</v>
      </c>
      <c r="FH132" s="19" t="s">
        <v>3499</v>
      </c>
      <c r="FI132" s="19" t="s">
        <v>611</v>
      </c>
      <c r="FJ132" s="19" t="s">
        <v>636</v>
      </c>
      <c r="FK132" s="18" t="s">
        <v>1601</v>
      </c>
      <c r="FL132" s="18" t="s">
        <v>1862</v>
      </c>
      <c r="FM132" s="19" t="s">
        <v>611</v>
      </c>
      <c r="FN132" s="19" t="s">
        <v>672</v>
      </c>
      <c r="FO132" s="19" t="s">
        <v>611</v>
      </c>
      <c r="FP132" s="19" t="s">
        <v>611</v>
      </c>
      <c r="FQ132" s="19" t="s">
        <v>611</v>
      </c>
      <c r="FR132" s="19" t="s">
        <v>611</v>
      </c>
      <c r="FS132" s="19" t="s">
        <v>611</v>
      </c>
      <c r="FT132" s="19" t="s">
        <v>611</v>
      </c>
      <c r="FU132" s="19" t="s">
        <v>611</v>
      </c>
      <c r="FV132" s="19" t="s">
        <v>611</v>
      </c>
      <c r="FW132" s="19" t="s">
        <v>611</v>
      </c>
      <c r="FX132" s="19" t="s">
        <v>611</v>
      </c>
      <c r="FY132" s="19" t="s">
        <v>611</v>
      </c>
      <c r="FZ132" s="19" t="s">
        <v>611</v>
      </c>
      <c r="GA132" s="19" t="s">
        <v>611</v>
      </c>
      <c r="GB132" s="19" t="s">
        <v>611</v>
      </c>
      <c r="GC132" s="19" t="s">
        <v>611</v>
      </c>
      <c r="GD132" s="19" t="s">
        <v>611</v>
      </c>
      <c r="GE132" s="19" t="s">
        <v>679</v>
      </c>
      <c r="GF132" s="19" t="s">
        <v>611</v>
      </c>
      <c r="GG132" s="19" t="s">
        <v>611</v>
      </c>
      <c r="GH132" s="19" t="s">
        <v>611</v>
      </c>
      <c r="GI132" s="19" t="s">
        <v>611</v>
      </c>
      <c r="GJ132" s="19" t="s">
        <v>611</v>
      </c>
      <c r="GK132" s="19" t="s">
        <v>683</v>
      </c>
      <c r="GL132" s="19" t="s">
        <v>629</v>
      </c>
      <c r="GM132" s="19" t="s">
        <v>630</v>
      </c>
      <c r="GN132" s="19" t="s">
        <v>684</v>
      </c>
      <c r="GO132" s="19" t="s">
        <v>611</v>
      </c>
      <c r="GP132" s="19" t="s">
        <v>611</v>
      </c>
      <c r="GQ132" s="19" t="s">
        <v>611</v>
      </c>
      <c r="GR132" s="19" t="s">
        <v>611</v>
      </c>
      <c r="GS132" s="19" t="s">
        <v>676</v>
      </c>
      <c r="GT132" s="19" t="s">
        <v>611</v>
      </c>
      <c r="GU132" s="19" t="s">
        <v>611</v>
      </c>
      <c r="GV132" s="19" t="s">
        <v>611</v>
      </c>
      <c r="GW132" s="19" t="s">
        <v>611</v>
      </c>
      <c r="GX132" s="19" t="s">
        <v>611</v>
      </c>
      <c r="GY132" s="19" t="s">
        <v>611</v>
      </c>
      <c r="GZ132" s="19" t="s">
        <v>611</v>
      </c>
      <c r="HA132" s="19" t="s">
        <v>3500</v>
      </c>
      <c r="HB132" s="18"/>
      <c r="HC132" s="18" t="s">
        <v>3501</v>
      </c>
      <c r="HD132" s="19" t="s">
        <v>625</v>
      </c>
      <c r="HE132" s="19" t="s">
        <v>672</v>
      </c>
      <c r="HF132" s="19" t="s">
        <v>611</v>
      </c>
      <c r="HG132" s="19" t="s">
        <v>611</v>
      </c>
      <c r="HH132" s="19" t="s">
        <v>611</v>
      </c>
      <c r="HI132" s="19" t="s">
        <v>694</v>
      </c>
      <c r="HJ132" s="19" t="s">
        <v>611</v>
      </c>
      <c r="HK132" s="19" t="s">
        <v>611</v>
      </c>
      <c r="HL132" s="19" t="s">
        <v>611</v>
      </c>
      <c r="HM132" s="19" t="s">
        <v>611</v>
      </c>
      <c r="HN132" s="19" t="s">
        <v>611</v>
      </c>
      <c r="HO132" s="19" t="s">
        <v>697</v>
      </c>
      <c r="HP132" s="19" t="s">
        <v>611</v>
      </c>
      <c r="HQ132" s="19" t="s">
        <v>611</v>
      </c>
      <c r="HR132" s="19" t="s">
        <v>611</v>
      </c>
      <c r="HS132" s="19" t="s">
        <v>611</v>
      </c>
      <c r="HT132" s="19" t="s">
        <v>611</v>
      </c>
      <c r="HU132" s="19" t="s">
        <v>611</v>
      </c>
      <c r="HV132" s="19" t="s">
        <v>611</v>
      </c>
      <c r="HW132" s="19" t="s">
        <v>611</v>
      </c>
      <c r="HX132" s="19" t="s">
        <v>611</v>
      </c>
      <c r="HY132" s="19" t="s">
        <v>611</v>
      </c>
      <c r="HZ132" s="19" t="s">
        <v>611</v>
      </c>
      <c r="IA132" s="19" t="s">
        <v>611</v>
      </c>
      <c r="IB132" s="18" t="s">
        <v>957</v>
      </c>
      <c r="IC132" s="18" t="s">
        <v>697</v>
      </c>
      <c r="ID132" s="19" t="s">
        <v>3502</v>
      </c>
      <c r="IE132" s="19" t="s">
        <v>625</v>
      </c>
      <c r="IF132" s="19" t="s">
        <v>672</v>
      </c>
      <c r="IG132" s="19" t="s">
        <v>611</v>
      </c>
      <c r="IH132" s="18" t="s">
        <v>721</v>
      </c>
      <c r="II132" s="19" t="s">
        <v>611</v>
      </c>
      <c r="IJ132" s="19" t="s">
        <v>611</v>
      </c>
      <c r="IK132" s="19" t="s">
        <v>713</v>
      </c>
      <c r="IL132" s="19" t="s">
        <v>714</v>
      </c>
      <c r="IM132" s="19" t="s">
        <v>611</v>
      </c>
      <c r="IN132" s="19" t="s">
        <v>611</v>
      </c>
      <c r="IO132" s="19" t="s">
        <v>611</v>
      </c>
      <c r="IP132" s="19" t="s">
        <v>611</v>
      </c>
      <c r="IQ132" s="19" t="s">
        <v>611</v>
      </c>
      <c r="IR132" s="19" t="s">
        <v>719</v>
      </c>
      <c r="IS132" s="19" t="s">
        <v>611</v>
      </c>
      <c r="IT132" s="19" t="s">
        <v>611</v>
      </c>
      <c r="IU132" s="19" t="s">
        <v>611</v>
      </c>
      <c r="IV132" s="19" t="s">
        <v>855</v>
      </c>
      <c r="IW132" s="19" t="s">
        <v>713</v>
      </c>
      <c r="IX132" s="19" t="s">
        <v>714</v>
      </c>
      <c r="IY132" s="19" t="s">
        <v>611</v>
      </c>
      <c r="IZ132" s="19" t="s">
        <v>611</v>
      </c>
      <c r="JA132" s="19" t="s">
        <v>723</v>
      </c>
      <c r="JB132" s="19" t="s">
        <v>716</v>
      </c>
      <c r="JC132" s="19" t="s">
        <v>611</v>
      </c>
      <c r="JD132" s="19" t="s">
        <v>611</v>
      </c>
      <c r="JE132" s="19" t="s">
        <v>611</v>
      </c>
      <c r="JF132" s="19" t="s">
        <v>611</v>
      </c>
      <c r="JG132" s="19" t="s">
        <v>719</v>
      </c>
      <c r="JH132" s="19" t="s">
        <v>611</v>
      </c>
      <c r="JI132" s="19" t="s">
        <v>3503</v>
      </c>
      <c r="JJ132" s="18" t="s">
        <v>3245</v>
      </c>
      <c r="JK132" s="18" t="s">
        <v>3504</v>
      </c>
      <c r="JL132" s="19" t="s">
        <v>638</v>
      </c>
      <c r="JM132" s="17">
        <v>0.4</v>
      </c>
      <c r="JN132" s="19" t="s">
        <v>727</v>
      </c>
      <c r="JO132" s="17">
        <v>0.1</v>
      </c>
      <c r="JP132" s="19" t="s">
        <v>728</v>
      </c>
      <c r="JQ132" s="17">
        <v>0.15</v>
      </c>
      <c r="JR132" s="19" t="s">
        <v>729</v>
      </c>
      <c r="JS132" s="17">
        <v>0.1</v>
      </c>
      <c r="JT132" s="19" t="s">
        <v>611</v>
      </c>
      <c r="JU132" s="19" t="s">
        <v>730</v>
      </c>
      <c r="JV132" s="17">
        <v>128000</v>
      </c>
      <c r="JW132" s="19" t="s">
        <v>611</v>
      </c>
      <c r="JY132" s="19" t="s">
        <v>611</v>
      </c>
      <c r="KA132" s="19" t="s">
        <v>732</v>
      </c>
      <c r="KB132" s="17">
        <v>236000</v>
      </c>
      <c r="KC132" s="19" t="s">
        <v>611</v>
      </c>
      <c r="KD132" s="19" t="s">
        <v>809</v>
      </c>
      <c r="KE132" s="17">
        <v>2022</v>
      </c>
      <c r="KF132" s="19" t="s">
        <v>611</v>
      </c>
      <c r="KH132" s="19" t="s">
        <v>611</v>
      </c>
      <c r="KI132" s="19" t="s">
        <v>611</v>
      </c>
      <c r="KJ132" s="19" t="s">
        <v>611</v>
      </c>
      <c r="KK132" s="19" t="s">
        <v>611</v>
      </c>
      <c r="KL132" s="19" t="s">
        <v>611</v>
      </c>
      <c r="KM132" s="19" t="s">
        <v>611</v>
      </c>
      <c r="KN132" s="19" t="s">
        <v>611</v>
      </c>
      <c r="KO132" s="19" t="s">
        <v>611</v>
      </c>
      <c r="KP132" s="19" t="s">
        <v>735</v>
      </c>
      <c r="KQ132" s="19" t="s">
        <v>611</v>
      </c>
      <c r="KR132" s="19" t="s">
        <v>642</v>
      </c>
      <c r="KS132" s="19" t="s">
        <v>3505</v>
      </c>
      <c r="KT132" s="19" t="s">
        <v>737</v>
      </c>
      <c r="KU132" s="19" t="s">
        <v>636</v>
      </c>
      <c r="KV132" s="19" t="s">
        <v>739</v>
      </c>
      <c r="KW132" s="19" t="s">
        <v>636</v>
      </c>
      <c r="KX132" s="19" t="s">
        <v>644</v>
      </c>
      <c r="KY132" s="19" t="s">
        <v>636</v>
      </c>
      <c r="KZ132" s="19" t="s">
        <v>742</v>
      </c>
      <c r="LA132" s="19" t="s">
        <v>636</v>
      </c>
      <c r="LB132" s="19" t="s">
        <v>744</v>
      </c>
      <c r="LC132" s="19" t="s">
        <v>3506</v>
      </c>
      <c r="LD132" s="19" t="s">
        <v>815</v>
      </c>
      <c r="LE132" s="19" t="s">
        <v>3506</v>
      </c>
      <c r="LF132" s="19" t="s">
        <v>746</v>
      </c>
      <c r="LG132" s="19" t="s">
        <v>3506</v>
      </c>
      <c r="LH132" s="19" t="s">
        <v>748</v>
      </c>
      <c r="LI132" s="19" t="s">
        <v>636</v>
      </c>
      <c r="LJ132" s="19" t="s">
        <v>750</v>
      </c>
      <c r="LK132" s="19" t="s">
        <v>636</v>
      </c>
      <c r="LL132" s="19" t="s">
        <v>752</v>
      </c>
      <c r="LM132" s="19" t="s">
        <v>3507</v>
      </c>
      <c r="LN132" s="19" t="s">
        <v>754</v>
      </c>
      <c r="LO132" s="19" t="s">
        <v>636</v>
      </c>
      <c r="LP132" s="19" t="s">
        <v>756</v>
      </c>
      <c r="LQ132" s="19" t="s">
        <v>3508</v>
      </c>
      <c r="LR132" s="19" t="s">
        <v>611</v>
      </c>
      <c r="LS132" s="19" t="s">
        <v>611</v>
      </c>
      <c r="LT132" s="19" t="s">
        <v>611</v>
      </c>
      <c r="LU132" s="19" t="s">
        <v>611</v>
      </c>
      <c r="LV132" s="19" t="s">
        <v>759</v>
      </c>
      <c r="LW132" s="19" t="s">
        <v>760</v>
      </c>
      <c r="LX132" s="19" t="s">
        <v>761</v>
      </c>
      <c r="LY132" s="19" t="s">
        <v>762</v>
      </c>
      <c r="LZ132" s="19" t="s">
        <v>763</v>
      </c>
      <c r="MA132" s="19" t="s">
        <v>611</v>
      </c>
      <c r="MB132" s="19" t="s">
        <v>611</v>
      </c>
      <c r="MC132" s="19" t="s">
        <v>766</v>
      </c>
      <c r="MD132" s="19" t="s">
        <v>767</v>
      </c>
      <c r="ME132" s="19" t="s">
        <v>611</v>
      </c>
      <c r="MF132" s="19" t="s">
        <v>611</v>
      </c>
      <c r="MG132" s="19" t="s">
        <v>611</v>
      </c>
      <c r="MH132" s="19" t="s">
        <v>611</v>
      </c>
      <c r="MI132" s="19" t="s">
        <v>611</v>
      </c>
      <c r="MJ132" s="19" t="s">
        <v>611</v>
      </c>
      <c r="MK132" s="19" t="s">
        <v>771</v>
      </c>
      <c r="ML132" s="19" t="s">
        <v>772</v>
      </c>
      <c r="MM132" s="19" t="s">
        <v>647</v>
      </c>
      <c r="MN132" s="19" t="s">
        <v>611</v>
      </c>
      <c r="MO132" s="19" t="s">
        <v>611</v>
      </c>
      <c r="MP132" s="19" t="s">
        <v>610</v>
      </c>
      <c r="MQ132" s="19" t="s">
        <v>611</v>
      </c>
      <c r="MR132" s="19" t="s">
        <v>611</v>
      </c>
      <c r="MS132" s="19" t="s">
        <v>882</v>
      </c>
      <c r="MT132" s="19" t="s">
        <v>648</v>
      </c>
      <c r="MU132" s="19" t="s">
        <v>883</v>
      </c>
      <c r="MV132" s="19" t="s">
        <v>611</v>
      </c>
      <c r="MW132" s="19" t="s">
        <v>611</v>
      </c>
      <c r="MX132" s="19" t="s">
        <v>611</v>
      </c>
      <c r="MY132" s="19" t="s">
        <v>611</v>
      </c>
      <c r="MZ132" s="19" t="s">
        <v>611</v>
      </c>
      <c r="NA132" s="19" t="s">
        <v>611</v>
      </c>
      <c r="NB132" s="19" t="s">
        <v>611</v>
      </c>
      <c r="NC132" s="19" t="s">
        <v>611</v>
      </c>
      <c r="ND132" s="19" t="s">
        <v>611</v>
      </c>
      <c r="NE132" s="19" t="s">
        <v>611</v>
      </c>
      <c r="NF132" s="19" t="s">
        <v>611</v>
      </c>
      <c r="NG132" s="19" t="s">
        <v>611</v>
      </c>
      <c r="NH132" s="19" t="s">
        <v>611</v>
      </c>
      <c r="NI132" s="19" t="s">
        <v>611</v>
      </c>
      <c r="NJ132" s="19" t="s">
        <v>775</v>
      </c>
      <c r="NK132" s="19" t="s">
        <v>611</v>
      </c>
      <c r="NL132" s="19" t="s">
        <v>611</v>
      </c>
      <c r="NM132" s="19" t="s">
        <v>611</v>
      </c>
      <c r="NN132" s="19" t="s">
        <v>611</v>
      </c>
      <c r="NO132" s="19" t="s">
        <v>611</v>
      </c>
      <c r="NP132" s="18">
        <f t="shared" si="72"/>
        <v>718107</v>
      </c>
      <c r="NQ132" s="18">
        <f t="shared" si="73"/>
        <v>0</v>
      </c>
      <c r="NR132" s="18">
        <f>SUM(OD132,QD132)</f>
        <v>0</v>
      </c>
      <c r="NS132" s="18">
        <f>SUM(OE132,QE132)</f>
        <v>0</v>
      </c>
      <c r="NT132" s="18">
        <f>SUM(OF132,QF132)</f>
        <v>518822</v>
      </c>
      <c r="NU132" s="18">
        <f>SUM(OG132,QG132)</f>
        <v>199285</v>
      </c>
      <c r="NW132" s="17">
        <v>367251</v>
      </c>
      <c r="NY132" s="17">
        <v>123875</v>
      </c>
      <c r="OA132" s="17">
        <v>27696</v>
      </c>
      <c r="OD132" s="18">
        <f t="shared" si="74"/>
        <v>0</v>
      </c>
      <c r="OE132" s="18">
        <f>SUM(OR132,OS132,OT132,OU132,OV132,OW132,OX132,OY132,OZ132,PA132,PB132,PC132,PD132,PE132)</f>
        <v>0</v>
      </c>
      <c r="OF132" s="18">
        <f>SUM(NW132,NX132,NY132,NZ132,OA132,OB132,OC132,OI132,PF132,PG132,PH132,PI132,PJ132,PK132,PM132)</f>
        <v>518822</v>
      </c>
      <c r="OG132" s="18">
        <f t="shared" si="75"/>
        <v>199285</v>
      </c>
      <c r="OH132" s="19"/>
      <c r="OI132" s="18" t="s">
        <v>611</v>
      </c>
      <c r="OQ132" s="19" t="s">
        <v>611</v>
      </c>
      <c r="PE132" s="19" t="s">
        <v>611</v>
      </c>
      <c r="PL132" s="19" t="s">
        <v>611</v>
      </c>
      <c r="PM132" s="19" t="s">
        <v>611</v>
      </c>
      <c r="PP132" s="17">
        <v>14675</v>
      </c>
      <c r="PR132" s="17">
        <v>70706</v>
      </c>
      <c r="PV132" s="17">
        <v>113904</v>
      </c>
      <c r="PX132" s="19" t="s">
        <v>611</v>
      </c>
      <c r="PY132" s="19" t="s">
        <v>611</v>
      </c>
      <c r="QD132" s="18">
        <f t="shared" si="76"/>
        <v>0</v>
      </c>
      <c r="QE132" s="18">
        <f t="shared" si="77"/>
        <v>0</v>
      </c>
      <c r="QF132" s="18">
        <f t="shared" si="78"/>
        <v>0</v>
      </c>
      <c r="QG132" s="18">
        <f t="shared" si="79"/>
        <v>0</v>
      </c>
      <c r="QI132" s="19" t="s">
        <v>611</v>
      </c>
      <c r="QJ132" s="19" t="s">
        <v>611</v>
      </c>
      <c r="QP132" s="19" t="s">
        <v>611</v>
      </c>
      <c r="QQ132" s="18" t="s">
        <v>611</v>
      </c>
      <c r="RN132" s="19" t="s">
        <v>611</v>
      </c>
      <c r="RO132" s="19" t="s">
        <v>611</v>
      </c>
      <c r="RP132" s="19" t="s">
        <v>611</v>
      </c>
      <c r="RU132" s="19" t="s">
        <v>611</v>
      </c>
      <c r="RV132" s="19" t="s">
        <v>611</v>
      </c>
      <c r="SE132" s="19" t="s">
        <v>611</v>
      </c>
      <c r="SF132" s="19" t="s">
        <v>611</v>
      </c>
      <c r="SS132" s="19" t="s">
        <v>611</v>
      </c>
      <c r="ST132" s="19" t="s">
        <v>611</v>
      </c>
      <c r="SU132" s="19" t="s">
        <v>611</v>
      </c>
      <c r="SV132" s="19" t="s">
        <v>611</v>
      </c>
      <c r="SW132" s="19" t="s">
        <v>3509</v>
      </c>
      <c r="SX132" s="18">
        <f t="shared" si="80"/>
        <v>0</v>
      </c>
      <c r="SY132" s="18">
        <f t="shared" si="81"/>
        <v>0</v>
      </c>
      <c r="SZ132" s="19" t="s">
        <v>910</v>
      </c>
      <c r="TH132" s="18">
        <f t="shared" si="82"/>
        <v>0</v>
      </c>
      <c r="TI132" s="18">
        <f t="shared" si="83"/>
        <v>0</v>
      </c>
      <c r="TJ132" s="18">
        <f t="shared" si="84"/>
        <v>0</v>
      </c>
      <c r="TK132" s="18">
        <f t="shared" si="85"/>
        <v>0</v>
      </c>
      <c r="TL132" s="19" t="s">
        <v>611</v>
      </c>
      <c r="TM132" s="19" t="s">
        <v>611</v>
      </c>
      <c r="TT132" s="19" t="s">
        <v>611</v>
      </c>
      <c r="TU132" s="19" t="s">
        <v>611</v>
      </c>
      <c r="UI132" s="19" t="s">
        <v>611</v>
      </c>
      <c r="UJ132" s="19" t="s">
        <v>611</v>
      </c>
      <c r="UQ132" s="19" t="s">
        <v>611</v>
      </c>
      <c r="UR132" s="19" t="s">
        <v>611</v>
      </c>
      <c r="VC132" s="19" t="s">
        <v>611</v>
      </c>
      <c r="VD132" s="19" t="s">
        <v>611</v>
      </c>
      <c r="VI132" s="18">
        <f t="shared" si="86"/>
        <v>0</v>
      </c>
      <c r="VJ132" s="18">
        <f t="shared" si="87"/>
        <v>0</v>
      </c>
      <c r="VK132" s="18">
        <f t="shared" si="88"/>
        <v>0</v>
      </c>
      <c r="VL132" s="18">
        <f t="shared" si="89"/>
        <v>0</v>
      </c>
      <c r="VN132" s="19" t="s">
        <v>611</v>
      </c>
      <c r="VO132" s="19" t="s">
        <v>611</v>
      </c>
      <c r="VU132" s="19" t="s">
        <v>611</v>
      </c>
      <c r="VV132" s="19" t="s">
        <v>611</v>
      </c>
      <c r="WS132" s="19" t="s">
        <v>611</v>
      </c>
      <c r="WT132" s="19" t="s">
        <v>611</v>
      </c>
      <c r="WU132" s="19" t="s">
        <v>611</v>
      </c>
      <c r="WZ132" s="19" t="s">
        <v>611</v>
      </c>
      <c r="XA132" s="19" t="s">
        <v>611</v>
      </c>
      <c r="XJ132" s="19" t="s">
        <v>611</v>
      </c>
      <c r="XK132" s="19" t="s">
        <v>611</v>
      </c>
      <c r="XX132" s="19" t="s">
        <v>611</v>
      </c>
      <c r="XY132" s="19" t="s">
        <v>611</v>
      </c>
      <c r="XZ132" s="25" t="s">
        <v>3510</v>
      </c>
      <c r="YA132" s="17">
        <v>0</v>
      </c>
      <c r="YB132" s="19" t="s">
        <v>637</v>
      </c>
      <c r="YC132" s="19" t="s">
        <v>3511</v>
      </c>
      <c r="YD132" s="19" t="s">
        <v>610</v>
      </c>
    </row>
    <row r="133" spans="1:654" ht="15" customHeight="1">
      <c r="A133" s="17">
        <v>2024</v>
      </c>
      <c r="B133" s="17">
        <v>5947007</v>
      </c>
      <c r="C133" s="19" t="s">
        <v>3512</v>
      </c>
      <c r="D133" s="17">
        <v>1</v>
      </c>
      <c r="E133" s="19" t="s">
        <v>615</v>
      </c>
      <c r="F133" s="19" t="s">
        <v>890</v>
      </c>
      <c r="G133" s="22">
        <v>45809</v>
      </c>
      <c r="H133" s="19" t="s">
        <v>611</v>
      </c>
      <c r="I133" s="22"/>
      <c r="J133" s="19" t="s">
        <v>611</v>
      </c>
      <c r="K133" s="22"/>
      <c r="L133" s="19" t="s">
        <v>611</v>
      </c>
      <c r="M133" s="22"/>
      <c r="N133" s="19" t="s">
        <v>611</v>
      </c>
      <c r="O133" s="22"/>
      <c r="P133" s="19" t="s">
        <v>611</v>
      </c>
      <c r="Q133" s="22"/>
      <c r="R133" s="19" t="s">
        <v>611</v>
      </c>
      <c r="S133" s="19"/>
      <c r="T133" s="22" t="s">
        <v>890</v>
      </c>
      <c r="U133" s="19" t="s">
        <v>611</v>
      </c>
      <c r="V133" s="19" t="s">
        <v>3513</v>
      </c>
      <c r="W133" s="19" t="s">
        <v>611</v>
      </c>
      <c r="X133" s="19" t="s">
        <v>611</v>
      </c>
      <c r="Y133" s="19" t="s">
        <v>611</v>
      </c>
      <c r="Z133" s="19" t="s">
        <v>615</v>
      </c>
      <c r="AA133" s="19" t="s">
        <v>611</v>
      </c>
      <c r="AB133" s="22"/>
      <c r="AC133" s="19" t="s">
        <v>611</v>
      </c>
      <c r="AD133" s="22"/>
      <c r="AE133" s="19" t="s">
        <v>611</v>
      </c>
      <c r="AF133" s="22"/>
      <c r="AG133" s="19" t="s">
        <v>611</v>
      </c>
      <c r="AH133" s="22"/>
      <c r="AI133" s="19" t="s">
        <v>611</v>
      </c>
      <c r="AJ133" s="22"/>
      <c r="AK133" s="19" t="s">
        <v>611</v>
      </c>
      <c r="AL133" s="22"/>
      <c r="AM133" s="19" t="s">
        <v>611</v>
      </c>
      <c r="AN133" s="22"/>
      <c r="AO133" s="22" t="s">
        <v>612</v>
      </c>
      <c r="AP133" s="19" t="s">
        <v>2007</v>
      </c>
      <c r="AQ133" s="19" t="s">
        <v>611</v>
      </c>
      <c r="AR133" s="19" t="s">
        <v>611</v>
      </c>
      <c r="AS133" s="19" t="s">
        <v>611</v>
      </c>
      <c r="AT133" s="19" t="s">
        <v>611</v>
      </c>
      <c r="AU133" s="18" t="s">
        <v>615</v>
      </c>
      <c r="AV133" s="19" t="s">
        <v>617</v>
      </c>
      <c r="AW133" s="19" t="s">
        <v>611</v>
      </c>
      <c r="AX133" s="19" t="s">
        <v>611</v>
      </c>
      <c r="AY133" s="19" t="s">
        <v>611</v>
      </c>
      <c r="AZ133" s="19" t="s">
        <v>611</v>
      </c>
      <c r="BA133" s="19" t="s">
        <v>611</v>
      </c>
      <c r="BB133" s="19" t="s">
        <v>611</v>
      </c>
      <c r="BC133" s="19" t="s">
        <v>610</v>
      </c>
      <c r="BD133" s="19" t="s">
        <v>611</v>
      </c>
      <c r="BI133" s="19" t="s">
        <v>611</v>
      </c>
      <c r="BL133" s="19" t="s">
        <v>611</v>
      </c>
      <c r="BM133" s="19" t="s">
        <v>827</v>
      </c>
      <c r="BN133" s="19" t="s">
        <v>611</v>
      </c>
      <c r="BO133" s="19" t="s">
        <v>611</v>
      </c>
      <c r="BP133" s="19" t="s">
        <v>611</v>
      </c>
      <c r="BQ133" s="19" t="s">
        <v>611</v>
      </c>
      <c r="BR133" s="19" t="s">
        <v>611</v>
      </c>
      <c r="BS133" s="19" t="s">
        <v>611</v>
      </c>
      <c r="BT133" s="19" t="s">
        <v>615</v>
      </c>
      <c r="BY133" s="19" t="s">
        <v>611</v>
      </c>
      <c r="BZ133" s="19" t="s">
        <v>611</v>
      </c>
      <c r="CA133" s="19" t="s">
        <v>611</v>
      </c>
      <c r="CB133" s="19" t="s">
        <v>611</v>
      </c>
      <c r="CC133" s="19" t="s">
        <v>611</v>
      </c>
      <c r="CD133" s="19" t="s">
        <v>611</v>
      </c>
      <c r="CE133" s="19" t="s">
        <v>611</v>
      </c>
      <c r="CF133" s="19" t="s">
        <v>611</v>
      </c>
      <c r="CG133" s="19" t="s">
        <v>611</v>
      </c>
      <c r="CH133" s="19" t="s">
        <v>3152</v>
      </c>
      <c r="CI133" s="19" t="s">
        <v>611</v>
      </c>
      <c r="CJ133" s="19" t="s">
        <v>611</v>
      </c>
      <c r="CK133" s="19" t="s">
        <v>611</v>
      </c>
      <c r="CL133" s="19" t="s">
        <v>611</v>
      </c>
      <c r="CM133" s="19" t="s">
        <v>611</v>
      </c>
      <c r="CN133" s="19" t="s">
        <v>611</v>
      </c>
      <c r="CO133" s="19" t="s">
        <v>611</v>
      </c>
      <c r="CP133" s="19" t="s">
        <v>611</v>
      </c>
      <c r="CQ133" s="19" t="s">
        <v>611</v>
      </c>
      <c r="CR133" s="19" t="s">
        <v>611</v>
      </c>
      <c r="CS133" s="19" t="s">
        <v>611</v>
      </c>
      <c r="CT133" s="19" t="s">
        <v>611</v>
      </c>
      <c r="CU133" s="19" t="s">
        <v>1482</v>
      </c>
      <c r="CV133" s="17">
        <v>812</v>
      </c>
      <c r="CW133" s="17">
        <v>762</v>
      </c>
      <c r="CX133" s="17">
        <v>358</v>
      </c>
      <c r="CY133" s="19" t="s">
        <v>611</v>
      </c>
      <c r="CZ133" s="19" t="s">
        <v>611</v>
      </c>
      <c r="DA133" s="19" t="s">
        <v>611</v>
      </c>
      <c r="DB133" s="19" t="s">
        <v>611</v>
      </c>
      <c r="DC133" s="19" t="s">
        <v>611</v>
      </c>
      <c r="DD133" s="19" t="s">
        <v>611</v>
      </c>
      <c r="DE133" s="19" t="s">
        <v>611</v>
      </c>
      <c r="DF133" s="19" t="s">
        <v>611</v>
      </c>
      <c r="DG133" s="19" t="s">
        <v>1482</v>
      </c>
      <c r="DH133" s="17">
        <v>812</v>
      </c>
      <c r="DI133" s="17">
        <v>762</v>
      </c>
      <c r="DJ133" s="17">
        <v>358</v>
      </c>
      <c r="DK133" s="19" t="s">
        <v>611</v>
      </c>
      <c r="DL133" s="17">
        <v>40</v>
      </c>
      <c r="DM133" s="17">
        <v>2007</v>
      </c>
      <c r="DN133" s="17">
        <v>60</v>
      </c>
      <c r="DO133" s="17">
        <v>2007</v>
      </c>
      <c r="DP133" s="17">
        <v>80</v>
      </c>
      <c r="DQ133" s="17">
        <v>2007</v>
      </c>
      <c r="DR133" s="19" t="s">
        <v>611</v>
      </c>
      <c r="DS133" s="19" t="s">
        <v>610</v>
      </c>
      <c r="DT133" s="19" t="s">
        <v>610</v>
      </c>
      <c r="DU133" s="19" t="s">
        <v>610</v>
      </c>
      <c r="DV133" s="18" t="s">
        <v>610</v>
      </c>
      <c r="DW133" s="19" t="s">
        <v>610</v>
      </c>
      <c r="DX133" s="19" t="s">
        <v>894</v>
      </c>
      <c r="DY133" s="19" t="s">
        <v>611</v>
      </c>
      <c r="DZ133" s="19" t="s">
        <v>790</v>
      </c>
      <c r="EA133" s="19" t="s">
        <v>611</v>
      </c>
      <c r="EB133" s="19" t="s">
        <v>611</v>
      </c>
      <c r="EC133" s="19" t="s">
        <v>611</v>
      </c>
      <c r="ED133" s="19" t="s">
        <v>668</v>
      </c>
      <c r="EE133" s="19" t="s">
        <v>611</v>
      </c>
      <c r="EF133" s="19" t="s">
        <v>611</v>
      </c>
      <c r="EG133" s="19" t="s">
        <v>611</v>
      </c>
      <c r="EH133" s="19" t="s">
        <v>611</v>
      </c>
      <c r="EI133" s="19" t="s">
        <v>611</v>
      </c>
      <c r="EJ133" s="19" t="s">
        <v>634</v>
      </c>
      <c r="EK133" s="19" t="s">
        <v>611</v>
      </c>
      <c r="EL133" s="19" t="s">
        <v>611</v>
      </c>
      <c r="EM133" s="19" t="s">
        <v>611</v>
      </c>
      <c r="EN133" s="19" t="s">
        <v>611</v>
      </c>
      <c r="EO133" s="19" t="s">
        <v>611</v>
      </c>
      <c r="EP133" s="19" t="s">
        <v>611</v>
      </c>
      <c r="EQ133" s="19" t="s">
        <v>611</v>
      </c>
      <c r="ER133" s="19" t="s">
        <v>611</v>
      </c>
      <c r="ES133" s="19" t="s">
        <v>611</v>
      </c>
      <c r="ET133" s="19" t="s">
        <v>611</v>
      </c>
      <c r="EU133" s="19" t="s">
        <v>611</v>
      </c>
      <c r="EV133" s="19" t="s">
        <v>611</v>
      </c>
      <c r="EW133" s="19" t="s">
        <v>611</v>
      </c>
      <c r="EX133" s="19" t="s">
        <v>611</v>
      </c>
      <c r="EY133" s="19" t="s">
        <v>611</v>
      </c>
      <c r="EZ133" s="19" t="s">
        <v>611</v>
      </c>
      <c r="FA133" s="19" t="s">
        <v>611</v>
      </c>
      <c r="FB133" s="19" t="s">
        <v>611</v>
      </c>
      <c r="FC133" s="19" t="s">
        <v>611</v>
      </c>
      <c r="FD133" s="19" t="s">
        <v>611</v>
      </c>
      <c r="FE133" s="19" t="s">
        <v>611</v>
      </c>
      <c r="FF133" s="19" t="s">
        <v>611</v>
      </c>
      <c r="FG133" s="19" t="s">
        <v>611</v>
      </c>
      <c r="FH133" s="19" t="s">
        <v>611</v>
      </c>
      <c r="FI133" s="19" t="s">
        <v>611</v>
      </c>
      <c r="FJ133" s="19" t="s">
        <v>637</v>
      </c>
      <c r="FK133" s="18" t="s">
        <v>635</v>
      </c>
      <c r="FL133" s="18" t="s">
        <v>634</v>
      </c>
      <c r="FM133" s="19" t="s">
        <v>611</v>
      </c>
      <c r="FN133" s="19" t="s">
        <v>611</v>
      </c>
      <c r="FO133" s="19" t="s">
        <v>832</v>
      </c>
      <c r="FP133" s="19" t="s">
        <v>611</v>
      </c>
      <c r="FQ133" s="19" t="s">
        <v>611</v>
      </c>
      <c r="FR133" s="19" t="s">
        <v>611</v>
      </c>
      <c r="FS133" s="19" t="s">
        <v>611</v>
      </c>
      <c r="FT133" s="19" t="s">
        <v>611</v>
      </c>
      <c r="FU133" s="19" t="s">
        <v>611</v>
      </c>
      <c r="FV133" s="19" t="s">
        <v>611</v>
      </c>
      <c r="FW133" s="19" t="s">
        <v>611</v>
      </c>
      <c r="FX133" s="19" t="s">
        <v>611</v>
      </c>
      <c r="FY133" s="19" t="s">
        <v>611</v>
      </c>
      <c r="FZ133" s="19" t="s">
        <v>611</v>
      </c>
      <c r="GA133" s="19" t="s">
        <v>611</v>
      </c>
      <c r="GB133" s="19" t="s">
        <v>611</v>
      </c>
      <c r="GC133" s="19" t="s">
        <v>611</v>
      </c>
      <c r="GD133" s="19" t="s">
        <v>611</v>
      </c>
      <c r="GE133" s="19" t="s">
        <v>611</v>
      </c>
      <c r="GF133" s="19" t="s">
        <v>611</v>
      </c>
      <c r="GG133" s="19" t="s">
        <v>611</v>
      </c>
      <c r="GH133" s="19" t="s">
        <v>611</v>
      </c>
      <c r="GI133" s="19" t="s">
        <v>611</v>
      </c>
      <c r="GJ133" s="19" t="s">
        <v>611</v>
      </c>
      <c r="GK133" s="19" t="s">
        <v>611</v>
      </c>
      <c r="GL133" s="19" t="s">
        <v>611</v>
      </c>
      <c r="GM133" s="19" t="s">
        <v>611</v>
      </c>
      <c r="GN133" s="19" t="s">
        <v>611</v>
      </c>
      <c r="GO133" s="19" t="s">
        <v>611</v>
      </c>
      <c r="GP133" s="19" t="s">
        <v>611</v>
      </c>
      <c r="GQ133" s="19" t="s">
        <v>611</v>
      </c>
      <c r="GR133" s="19" t="s">
        <v>611</v>
      </c>
      <c r="GS133" s="19" t="s">
        <v>611</v>
      </c>
      <c r="GT133" s="19" t="s">
        <v>611</v>
      </c>
      <c r="GU133" s="19" t="s">
        <v>611</v>
      </c>
      <c r="GV133" s="19" t="s">
        <v>611</v>
      </c>
      <c r="GW133" s="19" t="s">
        <v>611</v>
      </c>
      <c r="GX133" s="19" t="s">
        <v>611</v>
      </c>
      <c r="GY133" s="19" t="s">
        <v>611</v>
      </c>
      <c r="GZ133" s="19" t="s">
        <v>611</v>
      </c>
      <c r="HA133" s="19" t="s">
        <v>637</v>
      </c>
      <c r="HB133" s="18" t="s">
        <v>832</v>
      </c>
      <c r="HC133" s="18" t="s">
        <v>832</v>
      </c>
      <c r="HD133" s="19" t="s">
        <v>625</v>
      </c>
      <c r="HE133" s="19" t="s">
        <v>611</v>
      </c>
      <c r="HF133" s="19" t="s">
        <v>611</v>
      </c>
      <c r="HG133" s="19" t="s">
        <v>611</v>
      </c>
      <c r="HH133" s="19" t="s">
        <v>611</v>
      </c>
      <c r="HI133" s="19" t="s">
        <v>611</v>
      </c>
      <c r="HJ133" s="19" t="s">
        <v>611</v>
      </c>
      <c r="HK133" s="19" t="s">
        <v>611</v>
      </c>
      <c r="HL133" s="19" t="s">
        <v>611</v>
      </c>
      <c r="HM133" s="19" t="s">
        <v>3514</v>
      </c>
      <c r="HN133" s="19" t="s">
        <v>611</v>
      </c>
      <c r="HO133" s="19" t="s">
        <v>611</v>
      </c>
      <c r="HP133" s="19" t="s">
        <v>611</v>
      </c>
      <c r="HQ133" s="19" t="s">
        <v>611</v>
      </c>
      <c r="HR133" s="19" t="s">
        <v>611</v>
      </c>
      <c r="HS133" s="19" t="s">
        <v>611</v>
      </c>
      <c r="HT133" s="19" t="s">
        <v>611</v>
      </c>
      <c r="HU133" s="19" t="s">
        <v>611</v>
      </c>
      <c r="HV133" s="19" t="s">
        <v>611</v>
      </c>
      <c r="HW133" s="19" t="s">
        <v>611</v>
      </c>
      <c r="HX133" s="19" t="s">
        <v>611</v>
      </c>
      <c r="HY133" s="19" t="s">
        <v>611</v>
      </c>
      <c r="HZ133" s="19" t="s">
        <v>611</v>
      </c>
      <c r="IA133" s="19" t="s">
        <v>611</v>
      </c>
      <c r="IB133" s="18" t="s">
        <v>3515</v>
      </c>
      <c r="IC133" s="18"/>
      <c r="ID133" s="19" t="s">
        <v>3516</v>
      </c>
      <c r="IE133" s="19" t="s">
        <v>611</v>
      </c>
      <c r="IF133" s="19" t="s">
        <v>611</v>
      </c>
      <c r="IG133" s="19" t="s">
        <v>634</v>
      </c>
      <c r="IH133" s="18" t="str">
        <f>CONCATENATE(IJ133,II133)</f>
        <v/>
      </c>
      <c r="II133" s="19" t="s">
        <v>611</v>
      </c>
      <c r="IJ133" s="19" t="s">
        <v>611</v>
      </c>
      <c r="IK133" s="19" t="s">
        <v>611</v>
      </c>
      <c r="IL133" s="19" t="s">
        <v>611</v>
      </c>
      <c r="IM133" s="19" t="s">
        <v>611</v>
      </c>
      <c r="IN133" s="19" t="s">
        <v>611</v>
      </c>
      <c r="IO133" s="19" t="s">
        <v>611</v>
      </c>
      <c r="IP133" s="19" t="s">
        <v>611</v>
      </c>
      <c r="IQ133" s="19" t="s">
        <v>611</v>
      </c>
      <c r="IR133" s="19" t="s">
        <v>611</v>
      </c>
      <c r="IS133" s="19" t="s">
        <v>611</v>
      </c>
      <c r="IT133" s="19" t="s">
        <v>611</v>
      </c>
      <c r="IU133" s="19" t="s">
        <v>611</v>
      </c>
      <c r="IV133" s="19" t="s">
        <v>611</v>
      </c>
      <c r="IW133" s="19" t="s">
        <v>611</v>
      </c>
      <c r="IX133" s="19" t="s">
        <v>611</v>
      </c>
      <c r="IY133" s="19" t="s">
        <v>611</v>
      </c>
      <c r="IZ133" s="19" t="s">
        <v>611</v>
      </c>
      <c r="JA133" s="19" t="s">
        <v>611</v>
      </c>
      <c r="JB133" s="19" t="s">
        <v>611</v>
      </c>
      <c r="JC133" s="19" t="s">
        <v>611</v>
      </c>
      <c r="JD133" s="19" t="s">
        <v>611</v>
      </c>
      <c r="JE133" s="19" t="s">
        <v>611</v>
      </c>
      <c r="JF133" s="19" t="s">
        <v>611</v>
      </c>
      <c r="JG133" s="19" t="s">
        <v>611</v>
      </c>
      <c r="JH133" s="19" t="s">
        <v>611</v>
      </c>
      <c r="JI133" s="19" t="s">
        <v>637</v>
      </c>
      <c r="JJ133" s="18" t="s">
        <v>634</v>
      </c>
      <c r="JK133" s="18" t="s">
        <v>634</v>
      </c>
      <c r="JL133" s="19" t="s">
        <v>638</v>
      </c>
      <c r="JM133" s="17">
        <v>0.1</v>
      </c>
      <c r="JN133" s="19" t="s">
        <v>611</v>
      </c>
      <c r="JP133" s="19" t="s">
        <v>611</v>
      </c>
      <c r="JR133" s="19" t="s">
        <v>729</v>
      </c>
      <c r="JS133" s="17">
        <v>0.1</v>
      </c>
      <c r="JT133" s="19" t="s">
        <v>611</v>
      </c>
      <c r="JU133" s="19" t="s">
        <v>730</v>
      </c>
      <c r="JV133" s="17">
        <v>150000</v>
      </c>
      <c r="JW133" s="19" t="s">
        <v>611</v>
      </c>
      <c r="JY133" s="19" t="s">
        <v>611</v>
      </c>
      <c r="KA133" s="19" t="s">
        <v>732</v>
      </c>
      <c r="KB133" s="17">
        <v>45000</v>
      </c>
      <c r="KC133" s="19" t="s">
        <v>611</v>
      </c>
      <c r="KD133" s="19" t="s">
        <v>809</v>
      </c>
      <c r="KE133" s="17">
        <v>2025</v>
      </c>
      <c r="KF133" s="19" t="s">
        <v>611</v>
      </c>
      <c r="KH133" s="19" t="s">
        <v>611</v>
      </c>
      <c r="KI133" s="19" t="s">
        <v>3517</v>
      </c>
      <c r="KJ133" s="19" t="s">
        <v>611</v>
      </c>
      <c r="KK133" s="19" t="s">
        <v>611</v>
      </c>
      <c r="KL133" s="19" t="s">
        <v>611</v>
      </c>
      <c r="KM133" s="19" t="s">
        <v>611</v>
      </c>
      <c r="KN133" s="19" t="s">
        <v>734</v>
      </c>
      <c r="KO133" s="19" t="s">
        <v>641</v>
      </c>
      <c r="KP133" s="19" t="s">
        <v>735</v>
      </c>
      <c r="KQ133" s="19" t="s">
        <v>611</v>
      </c>
      <c r="KR133" s="19" t="s">
        <v>611</v>
      </c>
      <c r="KS133" s="19" t="s">
        <v>611</v>
      </c>
      <c r="KT133" s="19" t="s">
        <v>611</v>
      </c>
      <c r="KU133" s="19" t="s">
        <v>611</v>
      </c>
      <c r="KV133" s="19" t="s">
        <v>611</v>
      </c>
      <c r="KW133" s="19" t="s">
        <v>611</v>
      </c>
      <c r="KX133" s="19" t="s">
        <v>611</v>
      </c>
      <c r="KY133" s="19" t="s">
        <v>611</v>
      </c>
      <c r="KZ133" s="19" t="s">
        <v>611</v>
      </c>
      <c r="LA133" s="19" t="s">
        <v>611</v>
      </c>
      <c r="LB133" s="19" t="s">
        <v>611</v>
      </c>
      <c r="LC133" s="19" t="s">
        <v>611</v>
      </c>
      <c r="LD133" s="19" t="s">
        <v>611</v>
      </c>
      <c r="LE133" s="19" t="s">
        <v>611</v>
      </c>
      <c r="LF133" s="19" t="s">
        <v>746</v>
      </c>
      <c r="LG133" s="19" t="s">
        <v>3518</v>
      </c>
      <c r="LH133" s="19" t="s">
        <v>611</v>
      </c>
      <c r="LI133" s="19" t="s">
        <v>611</v>
      </c>
      <c r="LJ133" s="19" t="s">
        <v>611</v>
      </c>
      <c r="LK133" s="19" t="s">
        <v>611</v>
      </c>
      <c r="LL133" s="19" t="s">
        <v>611</v>
      </c>
      <c r="LM133" s="19" t="s">
        <v>611</v>
      </c>
      <c r="LN133" s="19" t="s">
        <v>611</v>
      </c>
      <c r="LO133" s="19" t="s">
        <v>611</v>
      </c>
      <c r="LP133" s="19" t="s">
        <v>611</v>
      </c>
      <c r="LQ133" s="19" t="s">
        <v>611</v>
      </c>
      <c r="LR133" s="19" t="s">
        <v>611</v>
      </c>
      <c r="LS133" s="19" t="s">
        <v>611</v>
      </c>
      <c r="LT133" s="19" t="s">
        <v>611</v>
      </c>
      <c r="LU133" s="19" t="s">
        <v>611</v>
      </c>
      <c r="LV133" s="19" t="s">
        <v>611</v>
      </c>
      <c r="LW133" s="19" t="s">
        <v>760</v>
      </c>
      <c r="LX133" s="19" t="s">
        <v>611</v>
      </c>
      <c r="LY133" s="19" t="s">
        <v>762</v>
      </c>
      <c r="LZ133" s="19" t="s">
        <v>763</v>
      </c>
      <c r="MA133" s="19" t="s">
        <v>764</v>
      </c>
      <c r="MB133" s="19" t="s">
        <v>611</v>
      </c>
      <c r="MC133" s="19" t="s">
        <v>611</v>
      </c>
      <c r="MD133" s="19" t="s">
        <v>767</v>
      </c>
      <c r="ME133" s="19" t="s">
        <v>611</v>
      </c>
      <c r="MF133" s="19" t="s">
        <v>611</v>
      </c>
      <c r="MG133" s="19" t="s">
        <v>646</v>
      </c>
      <c r="MH133" s="19" t="s">
        <v>611</v>
      </c>
      <c r="MI133" s="19" t="s">
        <v>611</v>
      </c>
      <c r="MJ133" s="19" t="s">
        <v>611</v>
      </c>
      <c r="MK133" s="19" t="s">
        <v>771</v>
      </c>
      <c r="ML133" s="19" t="s">
        <v>772</v>
      </c>
      <c r="MM133" s="19" t="s">
        <v>611</v>
      </c>
      <c r="MN133" s="19" t="s">
        <v>611</v>
      </c>
      <c r="MO133" s="19" t="s">
        <v>611</v>
      </c>
      <c r="MP133" s="19" t="s">
        <v>610</v>
      </c>
      <c r="MQ133" s="19" t="s">
        <v>611</v>
      </c>
      <c r="MR133" s="19" t="s">
        <v>611</v>
      </c>
      <c r="MS133" s="19" t="s">
        <v>611</v>
      </c>
      <c r="MT133" s="19" t="s">
        <v>648</v>
      </c>
      <c r="MU133" s="19" t="s">
        <v>611</v>
      </c>
      <c r="MV133" s="19" t="s">
        <v>611</v>
      </c>
      <c r="MW133" s="19" t="s">
        <v>611</v>
      </c>
      <c r="MX133" s="19" t="s">
        <v>611</v>
      </c>
      <c r="MY133" s="19" t="s">
        <v>611</v>
      </c>
      <c r="MZ133" s="19" t="s">
        <v>611</v>
      </c>
      <c r="NA133" s="19" t="s">
        <v>611</v>
      </c>
      <c r="NB133" s="19" t="s">
        <v>611</v>
      </c>
      <c r="NC133" s="19" t="s">
        <v>611</v>
      </c>
      <c r="ND133" s="19" t="s">
        <v>611</v>
      </c>
      <c r="NE133" s="19" t="s">
        <v>611</v>
      </c>
      <c r="NF133" s="19" t="s">
        <v>611</v>
      </c>
      <c r="NG133" s="19" t="s">
        <v>611</v>
      </c>
      <c r="NH133" s="19" t="s">
        <v>611</v>
      </c>
      <c r="NI133" s="19" t="s">
        <v>611</v>
      </c>
      <c r="NJ133" s="19" t="s">
        <v>611</v>
      </c>
      <c r="NK133" s="19" t="s">
        <v>611</v>
      </c>
      <c r="NL133" s="19" t="s">
        <v>649</v>
      </c>
      <c r="NM133" s="19" t="s">
        <v>611</v>
      </c>
      <c r="NN133" s="19" t="s">
        <v>611</v>
      </c>
      <c r="NO133" s="19" t="s">
        <v>3519</v>
      </c>
      <c r="NP133" s="18">
        <f t="shared" si="72"/>
        <v>0</v>
      </c>
      <c r="NQ133" s="18">
        <f t="shared" si="73"/>
        <v>0</v>
      </c>
      <c r="NR133" s="18">
        <f>SUM(OD133,QD133)</f>
        <v>0</v>
      </c>
      <c r="NS133" s="18">
        <f>SUM(OE133,QE133)</f>
        <v>0</v>
      </c>
      <c r="NT133" s="18">
        <f>SUM(OF133,QF133)</f>
        <v>0</v>
      </c>
      <c r="NU133" s="18">
        <f>SUM(OG133,QG133)</f>
        <v>0</v>
      </c>
      <c r="NV133" s="17">
        <v>126233</v>
      </c>
      <c r="NX133" s="19" t="s">
        <v>611</v>
      </c>
      <c r="OB133" s="19" t="s">
        <v>611</v>
      </c>
      <c r="OD133" s="18">
        <f t="shared" si="74"/>
        <v>0</v>
      </c>
      <c r="OE133" s="18">
        <f>SUM(OR133,OS133,OT133,OU133,OV133,OW133,OX133,OY133,OZ133,PA133,PB133,PC133,PD133,PE133)</f>
        <v>0</v>
      </c>
      <c r="OF133" s="18">
        <f>SUM(NW133,NX133,NY133,NZ133,OA133,OB133,OC133,OI133,PF133,PG133,PH133,PI133,PJ133,PK133,PM133)</f>
        <v>0</v>
      </c>
      <c r="OG133" s="18">
        <f t="shared" si="75"/>
        <v>0</v>
      </c>
      <c r="OH133" s="19" t="s">
        <v>611</v>
      </c>
      <c r="OI133" s="18" t="s">
        <v>611</v>
      </c>
      <c r="OK133" s="19" t="s">
        <v>611</v>
      </c>
      <c r="OO133" s="19"/>
      <c r="OQ133" s="19" t="s">
        <v>611</v>
      </c>
      <c r="OS133" s="19" t="s">
        <v>611</v>
      </c>
      <c r="OU133" s="19" t="s">
        <v>611</v>
      </c>
      <c r="OV133" s="19" t="s">
        <v>611</v>
      </c>
      <c r="OY133" s="19" t="s">
        <v>611</v>
      </c>
      <c r="PA133" s="19" t="s">
        <v>611</v>
      </c>
      <c r="PD133" s="19" t="s">
        <v>611</v>
      </c>
      <c r="PE133" s="19" t="s">
        <v>611</v>
      </c>
      <c r="PG133" s="19" t="s">
        <v>611</v>
      </c>
      <c r="PI133" s="19" t="s">
        <v>611</v>
      </c>
      <c r="PK133" s="19" t="s">
        <v>611</v>
      </c>
      <c r="PM133" s="19" t="s">
        <v>611</v>
      </c>
      <c r="PO133" s="19" t="s">
        <v>611</v>
      </c>
      <c r="PR133" s="19" t="s">
        <v>611</v>
      </c>
      <c r="PT133" s="19" t="s">
        <v>611</v>
      </c>
      <c r="PW133" s="19" t="s">
        <v>611</v>
      </c>
      <c r="PX133" s="19" t="s">
        <v>611</v>
      </c>
      <c r="PY133" s="19" t="s">
        <v>611</v>
      </c>
      <c r="QA133" s="19" t="s">
        <v>611</v>
      </c>
      <c r="QC133" s="19" t="s">
        <v>611</v>
      </c>
      <c r="QD133" s="18">
        <f t="shared" si="76"/>
        <v>0</v>
      </c>
      <c r="QE133" s="18">
        <f t="shared" si="77"/>
        <v>0</v>
      </c>
      <c r="QF133" s="18">
        <f t="shared" si="78"/>
        <v>0</v>
      </c>
      <c r="QG133" s="18">
        <f t="shared" si="79"/>
        <v>0</v>
      </c>
      <c r="QH133" s="19" t="s">
        <v>611</v>
      </c>
      <c r="QI133" s="19" t="s">
        <v>611</v>
      </c>
      <c r="QJ133" s="19" t="s">
        <v>611</v>
      </c>
      <c r="QL133" s="19" t="s">
        <v>611</v>
      </c>
      <c r="QN133" s="19" t="s">
        <v>611</v>
      </c>
      <c r="QP133" s="19" t="s">
        <v>611</v>
      </c>
      <c r="QR133" s="19" t="s">
        <v>611</v>
      </c>
      <c r="QT133" s="19" t="s">
        <v>611</v>
      </c>
      <c r="QU133" s="19" t="s">
        <v>611</v>
      </c>
      <c r="QV133" s="19" t="s">
        <v>611</v>
      </c>
      <c r="QX133" s="19" t="s">
        <v>611</v>
      </c>
      <c r="RA133" s="19" t="s">
        <v>611</v>
      </c>
      <c r="RC133" s="19" t="s">
        <v>611</v>
      </c>
      <c r="RF133" s="19" t="s">
        <v>611</v>
      </c>
      <c r="RH133" s="19" t="s">
        <v>611</v>
      </c>
      <c r="RJ133" s="19" t="s">
        <v>611</v>
      </c>
      <c r="RL133" s="19" t="s">
        <v>611</v>
      </c>
      <c r="RN133" s="19" t="s">
        <v>611</v>
      </c>
      <c r="RP133" s="19" t="s">
        <v>611</v>
      </c>
      <c r="RR133" s="19" t="s">
        <v>611</v>
      </c>
      <c r="RT133" s="19" t="s">
        <v>611</v>
      </c>
      <c r="RV133" s="19" t="s">
        <v>611</v>
      </c>
      <c r="RW133" s="19" t="s">
        <v>611</v>
      </c>
      <c r="RX133" s="19" t="s">
        <v>611</v>
      </c>
      <c r="RY133" s="19" t="s">
        <v>611</v>
      </c>
      <c r="SA133" s="19" t="s">
        <v>611</v>
      </c>
      <c r="SC133" s="19" t="s">
        <v>611</v>
      </c>
      <c r="SE133" s="19" t="s">
        <v>611</v>
      </c>
      <c r="SF133" s="19" t="s">
        <v>611</v>
      </c>
      <c r="SG133" s="19" t="s">
        <v>611</v>
      </c>
      <c r="SI133" s="19" t="s">
        <v>611</v>
      </c>
      <c r="SK133" s="19" t="s">
        <v>611</v>
      </c>
      <c r="SM133" s="19" t="s">
        <v>611</v>
      </c>
      <c r="SO133" s="19" t="s">
        <v>611</v>
      </c>
      <c r="SQ133" s="19" t="s">
        <v>611</v>
      </c>
      <c r="SS133" s="19" t="s">
        <v>611</v>
      </c>
      <c r="SU133" s="19" t="s">
        <v>3520</v>
      </c>
      <c r="SV133" s="19" t="s">
        <v>611</v>
      </c>
      <c r="SW133" s="19" t="s">
        <v>2837</v>
      </c>
      <c r="SX133" s="18">
        <f t="shared" si="80"/>
        <v>0</v>
      </c>
      <c r="SY133" s="18">
        <f t="shared" si="81"/>
        <v>43082</v>
      </c>
      <c r="SZ133" s="19" t="s">
        <v>611</v>
      </c>
      <c r="TE133" s="19" t="s">
        <v>611</v>
      </c>
      <c r="TH133" s="18">
        <f t="shared" si="82"/>
        <v>0</v>
      </c>
      <c r="TI133" s="18">
        <f t="shared" si="83"/>
        <v>0</v>
      </c>
      <c r="TJ133" s="18">
        <f t="shared" si="84"/>
        <v>0</v>
      </c>
      <c r="TK133" s="18">
        <f t="shared" si="85"/>
        <v>0</v>
      </c>
      <c r="TL133" s="19" t="s">
        <v>611</v>
      </c>
      <c r="TM133" s="19" t="s">
        <v>611</v>
      </c>
      <c r="TO133" s="19" t="s">
        <v>611</v>
      </c>
      <c r="TR133" s="19" t="s">
        <v>611</v>
      </c>
      <c r="TT133" s="19" t="s">
        <v>611</v>
      </c>
      <c r="TU133" s="19" t="s">
        <v>611</v>
      </c>
      <c r="TW133" s="19" t="s">
        <v>611</v>
      </c>
      <c r="TY133" s="19" t="s">
        <v>611</v>
      </c>
      <c r="UB133" s="19" t="s">
        <v>611</v>
      </c>
      <c r="UD133" s="19" t="s">
        <v>611</v>
      </c>
      <c r="UH133" s="19" t="s">
        <v>611</v>
      </c>
      <c r="UI133" s="19" t="s">
        <v>611</v>
      </c>
      <c r="UJ133" s="19" t="s">
        <v>611</v>
      </c>
      <c r="UL133" s="19" t="s">
        <v>611</v>
      </c>
      <c r="UN133" s="19" t="s">
        <v>611</v>
      </c>
      <c r="UP133" s="19" t="s">
        <v>611</v>
      </c>
      <c r="UQ133" s="19" t="s">
        <v>611</v>
      </c>
      <c r="UR133" s="19" t="s">
        <v>611</v>
      </c>
      <c r="UT133" s="19" t="s">
        <v>611</v>
      </c>
      <c r="UV133" s="19" t="s">
        <v>611</v>
      </c>
      <c r="UX133" s="19" t="s">
        <v>611</v>
      </c>
      <c r="UZ133" s="19" t="s">
        <v>611</v>
      </c>
      <c r="VB133" s="19" t="s">
        <v>611</v>
      </c>
      <c r="VC133" s="19" t="s">
        <v>611</v>
      </c>
      <c r="VD133" s="19" t="s">
        <v>611</v>
      </c>
      <c r="VF133" s="19" t="s">
        <v>611</v>
      </c>
      <c r="VH133" s="19" t="s">
        <v>611</v>
      </c>
      <c r="VI133" s="18">
        <f t="shared" si="86"/>
        <v>0</v>
      </c>
      <c r="VJ133" s="18">
        <f t="shared" si="87"/>
        <v>0</v>
      </c>
      <c r="VK133" s="18">
        <f t="shared" si="88"/>
        <v>43082</v>
      </c>
      <c r="VL133" s="18">
        <f t="shared" si="89"/>
        <v>0</v>
      </c>
      <c r="VM133" s="19" t="s">
        <v>611</v>
      </c>
      <c r="VN133" s="19" t="s">
        <v>611</v>
      </c>
      <c r="VO133" s="19" t="s">
        <v>611</v>
      </c>
      <c r="VS133" s="19" t="s">
        <v>611</v>
      </c>
      <c r="VU133" s="19" t="s">
        <v>611</v>
      </c>
      <c r="VV133" s="19" t="s">
        <v>611</v>
      </c>
      <c r="VX133" s="19" t="s">
        <v>611</v>
      </c>
      <c r="VZ133" s="19" t="s">
        <v>611</v>
      </c>
      <c r="WB133" s="19" t="s">
        <v>611</v>
      </c>
      <c r="WD133" s="19" t="s">
        <v>611</v>
      </c>
      <c r="WG133" s="19" t="s">
        <v>611</v>
      </c>
      <c r="WI133" s="19" t="s">
        <v>611</v>
      </c>
      <c r="WK133" s="19" t="s">
        <v>611</v>
      </c>
      <c r="WM133" s="19" t="s">
        <v>611</v>
      </c>
      <c r="WP133" s="19" t="s">
        <v>611</v>
      </c>
      <c r="WR133" s="19" t="s">
        <v>611</v>
      </c>
      <c r="WT133" s="19" t="s">
        <v>611</v>
      </c>
      <c r="WV133" s="19" t="s">
        <v>611</v>
      </c>
      <c r="WX133" s="19" t="s">
        <v>611</v>
      </c>
      <c r="WZ133" s="19" t="s">
        <v>611</v>
      </c>
      <c r="XA133" s="19" t="s">
        <v>611</v>
      </c>
      <c r="XC133" s="19" t="s">
        <v>611</v>
      </c>
      <c r="XE133" s="19" t="s">
        <v>611</v>
      </c>
      <c r="XG133" s="17">
        <v>43082</v>
      </c>
      <c r="XH133" s="19" t="s">
        <v>611</v>
      </c>
      <c r="XJ133" s="19" t="s">
        <v>611</v>
      </c>
      <c r="XL133" s="19" t="s">
        <v>611</v>
      </c>
      <c r="XM133" s="19" t="s">
        <v>611</v>
      </c>
      <c r="XO133" s="19" t="s">
        <v>611</v>
      </c>
      <c r="XQ133" s="19" t="s">
        <v>611</v>
      </c>
      <c r="XS133" s="19" t="s">
        <v>611</v>
      </c>
      <c r="XW133" s="19" t="s">
        <v>611</v>
      </c>
      <c r="XX133" s="19"/>
      <c r="XY133" s="19" t="s">
        <v>611</v>
      </c>
      <c r="XZ133" s="19" t="s">
        <v>3521</v>
      </c>
      <c r="YA133" s="17">
        <v>90400</v>
      </c>
      <c r="YB133" s="19" t="s">
        <v>3522</v>
      </c>
      <c r="YC133" s="19" t="s">
        <v>3523</v>
      </c>
      <c r="YD133" s="19" t="s">
        <v>610</v>
      </c>
    </row>
    <row r="134" spans="1:654" ht="15" customHeight="1">
      <c r="A134" s="17">
        <v>2024</v>
      </c>
      <c r="B134" s="17">
        <v>5943023</v>
      </c>
      <c r="C134" s="19" t="s">
        <v>3524</v>
      </c>
      <c r="D134" s="17">
        <v>0.5</v>
      </c>
      <c r="E134" s="19" t="s">
        <v>610</v>
      </c>
      <c r="F134" s="19" t="s">
        <v>611</v>
      </c>
      <c r="G134" s="22"/>
      <c r="H134" s="19" t="s">
        <v>611</v>
      </c>
      <c r="I134" s="22"/>
      <c r="J134" s="19" t="s">
        <v>611</v>
      </c>
      <c r="K134" s="22"/>
      <c r="L134" s="19" t="s">
        <v>611</v>
      </c>
      <c r="M134" s="22"/>
      <c r="N134" s="19" t="s">
        <v>611</v>
      </c>
      <c r="O134" s="22"/>
      <c r="P134" s="19" t="s">
        <v>611</v>
      </c>
      <c r="Q134" s="22"/>
      <c r="R134" s="19" t="s">
        <v>611</v>
      </c>
      <c r="S134" s="22"/>
      <c r="T134" s="22" t="s">
        <v>612</v>
      </c>
      <c r="U134" s="19" t="s">
        <v>611</v>
      </c>
      <c r="V134" s="19" t="s">
        <v>611</v>
      </c>
      <c r="W134" s="19" t="s">
        <v>611</v>
      </c>
      <c r="X134" s="19" t="s">
        <v>611</v>
      </c>
      <c r="Y134" s="19" t="s">
        <v>614</v>
      </c>
      <c r="Z134" s="19" t="s">
        <v>610</v>
      </c>
      <c r="AA134" s="19" t="s">
        <v>611</v>
      </c>
      <c r="AB134" s="22"/>
      <c r="AC134" s="19" t="s">
        <v>611</v>
      </c>
      <c r="AD134" s="22"/>
      <c r="AE134" s="19" t="s">
        <v>611</v>
      </c>
      <c r="AF134" s="22"/>
      <c r="AG134" s="19" t="s">
        <v>611</v>
      </c>
      <c r="AH134" s="22"/>
      <c r="AI134" s="19" t="s">
        <v>611</v>
      </c>
      <c r="AJ134" s="22"/>
      <c r="AK134" s="19" t="s">
        <v>611</v>
      </c>
      <c r="AL134" s="22"/>
      <c r="AM134" s="19" t="s">
        <v>611</v>
      </c>
      <c r="AN134" s="22"/>
      <c r="AO134" s="22" t="s">
        <v>612</v>
      </c>
      <c r="AP134" s="19" t="s">
        <v>611</v>
      </c>
      <c r="AQ134" s="19" t="s">
        <v>611</v>
      </c>
      <c r="AR134" s="19" t="s">
        <v>611</v>
      </c>
      <c r="AS134" s="19" t="s">
        <v>613</v>
      </c>
      <c r="AT134" s="19" t="s">
        <v>614</v>
      </c>
      <c r="AU134" s="18" t="s">
        <v>610</v>
      </c>
      <c r="AV134" s="19" t="s">
        <v>617</v>
      </c>
      <c r="AW134" s="19" t="s">
        <v>618</v>
      </c>
      <c r="AX134" s="19" t="s">
        <v>611</v>
      </c>
      <c r="AY134" s="19" t="s">
        <v>611</v>
      </c>
      <c r="AZ134" s="19" t="s">
        <v>611</v>
      </c>
      <c r="BA134" s="19" t="s">
        <v>611</v>
      </c>
      <c r="BB134" s="19" t="s">
        <v>611</v>
      </c>
      <c r="BC134" s="19" t="s">
        <v>610</v>
      </c>
      <c r="BD134" s="19" t="s">
        <v>611</v>
      </c>
      <c r="BI134" s="19" t="s">
        <v>611</v>
      </c>
      <c r="BL134" s="19" t="s">
        <v>611</v>
      </c>
      <c r="BM134" s="19" t="s">
        <v>611</v>
      </c>
      <c r="BN134" s="19" t="s">
        <v>611</v>
      </c>
      <c r="BO134" s="19" t="s">
        <v>611</v>
      </c>
      <c r="BP134" s="19" t="s">
        <v>620</v>
      </c>
      <c r="BQ134" s="19" t="s">
        <v>611</v>
      </c>
      <c r="BR134" s="19" t="s">
        <v>611</v>
      </c>
      <c r="BS134" s="19" t="s">
        <v>636</v>
      </c>
      <c r="BT134" s="19" t="s">
        <v>610</v>
      </c>
      <c r="BY134" s="19" t="s">
        <v>611</v>
      </c>
      <c r="BZ134" s="19" t="s">
        <v>611</v>
      </c>
      <c r="CA134" s="19" t="s">
        <v>611</v>
      </c>
      <c r="CB134" s="19" t="s">
        <v>611</v>
      </c>
      <c r="CC134" s="19" t="s">
        <v>611</v>
      </c>
      <c r="CD134" s="19" t="s">
        <v>611</v>
      </c>
      <c r="CE134" s="19" t="s">
        <v>611</v>
      </c>
      <c r="CF134" s="19" t="s">
        <v>611</v>
      </c>
      <c r="CG134" s="19" t="s">
        <v>611</v>
      </c>
      <c r="CH134" s="19" t="s">
        <v>611</v>
      </c>
      <c r="CI134" s="19" t="s">
        <v>611</v>
      </c>
      <c r="CJ134" s="19" t="s">
        <v>611</v>
      </c>
      <c r="CK134" s="19" t="s">
        <v>611</v>
      </c>
      <c r="CL134" s="19" t="s">
        <v>611</v>
      </c>
      <c r="CM134" s="19" t="s">
        <v>611</v>
      </c>
      <c r="CN134" s="19" t="s">
        <v>611</v>
      </c>
      <c r="CO134" s="19" t="s">
        <v>611</v>
      </c>
      <c r="CP134" s="19" t="s">
        <v>611</v>
      </c>
      <c r="CQ134" s="19" t="s">
        <v>622</v>
      </c>
      <c r="CR134" s="19" t="s">
        <v>611</v>
      </c>
      <c r="CS134" s="19" t="s">
        <v>611</v>
      </c>
      <c r="CT134" s="19" t="s">
        <v>610</v>
      </c>
      <c r="CU134" s="19" t="s">
        <v>611</v>
      </c>
      <c r="CY134" s="19" t="s">
        <v>611</v>
      </c>
      <c r="CZ134" s="19" t="s">
        <v>611</v>
      </c>
      <c r="DA134" s="19" t="s">
        <v>611</v>
      </c>
      <c r="DB134" s="19" t="s">
        <v>611</v>
      </c>
      <c r="DC134" s="19" t="s">
        <v>611</v>
      </c>
      <c r="DD134" s="19" t="s">
        <v>611</v>
      </c>
      <c r="DE134" s="19" t="s">
        <v>611</v>
      </c>
      <c r="DF134" s="19" t="s">
        <v>611</v>
      </c>
      <c r="DG134" s="19" t="s">
        <v>611</v>
      </c>
      <c r="DK134" s="19" t="s">
        <v>611</v>
      </c>
      <c r="DL134" s="17">
        <v>40</v>
      </c>
      <c r="DM134" s="17">
        <v>2030</v>
      </c>
      <c r="DN134" s="17">
        <v>60</v>
      </c>
      <c r="DO134" s="17">
        <v>2045</v>
      </c>
      <c r="DP134" s="17">
        <v>80</v>
      </c>
      <c r="DQ134" s="17">
        <v>2050</v>
      </c>
      <c r="DR134" s="19" t="s">
        <v>611</v>
      </c>
      <c r="DS134" s="18" t="s">
        <v>610</v>
      </c>
      <c r="DT134" s="18" t="s">
        <v>610</v>
      </c>
      <c r="DU134" s="18" t="s">
        <v>610</v>
      </c>
      <c r="DV134" s="18" t="s">
        <v>610</v>
      </c>
      <c r="DW134" s="19" t="s">
        <v>610</v>
      </c>
      <c r="DX134" s="19" t="s">
        <v>611</v>
      </c>
      <c r="DY134" s="19" t="s">
        <v>611</v>
      </c>
      <c r="DZ134" s="19" t="s">
        <v>611</v>
      </c>
      <c r="EA134" s="19" t="s">
        <v>791</v>
      </c>
      <c r="EB134" s="19" t="s">
        <v>611</v>
      </c>
      <c r="EC134" s="19" t="s">
        <v>667</v>
      </c>
      <c r="ED134" s="19" t="s">
        <v>668</v>
      </c>
      <c r="EE134" s="19" t="s">
        <v>611</v>
      </c>
      <c r="EF134" s="19" t="s">
        <v>611</v>
      </c>
      <c r="EG134" s="19" t="s">
        <v>636</v>
      </c>
      <c r="EH134" s="19" t="s">
        <v>625</v>
      </c>
      <c r="EI134" s="19" t="s">
        <v>611</v>
      </c>
      <c r="EJ134" s="19" t="s">
        <v>611</v>
      </c>
      <c r="EK134" s="19" t="s">
        <v>611</v>
      </c>
      <c r="EL134" s="19" t="s">
        <v>611</v>
      </c>
      <c r="EM134" s="19" t="s">
        <v>611</v>
      </c>
      <c r="EN134" s="19" t="s">
        <v>626</v>
      </c>
      <c r="EO134" s="19" t="s">
        <v>611</v>
      </c>
      <c r="EP134" s="19" t="s">
        <v>611</v>
      </c>
      <c r="EQ134" s="19" t="s">
        <v>3525</v>
      </c>
      <c r="ER134" s="19" t="s">
        <v>611</v>
      </c>
      <c r="ES134" s="19" t="s">
        <v>611</v>
      </c>
      <c r="ET134" s="19" t="s">
        <v>611</v>
      </c>
      <c r="EU134" s="19" t="s">
        <v>611</v>
      </c>
      <c r="EV134" s="19" t="s">
        <v>611</v>
      </c>
      <c r="EW134" s="19" t="s">
        <v>611</v>
      </c>
      <c r="EX134" s="19" t="s">
        <v>611</v>
      </c>
      <c r="EY134" s="19" t="s">
        <v>611</v>
      </c>
      <c r="EZ134" s="19" t="s">
        <v>611</v>
      </c>
      <c r="FA134" s="19" t="s">
        <v>611</v>
      </c>
      <c r="FB134" s="19" t="s">
        <v>611</v>
      </c>
      <c r="FC134" s="19" t="s">
        <v>611</v>
      </c>
      <c r="FD134" s="19" t="s">
        <v>611</v>
      </c>
      <c r="FE134" s="19" t="s">
        <v>611</v>
      </c>
      <c r="FF134" s="19" t="s">
        <v>611</v>
      </c>
      <c r="FG134" s="19" t="s">
        <v>611</v>
      </c>
      <c r="FH134" s="19" t="s">
        <v>611</v>
      </c>
      <c r="FI134" s="19" t="s">
        <v>611</v>
      </c>
      <c r="FJ134" s="19" t="s">
        <v>3526</v>
      </c>
      <c r="FK134" s="18" t="s">
        <v>628</v>
      </c>
      <c r="FL134" s="18"/>
      <c r="FM134" s="19" t="s">
        <v>625</v>
      </c>
      <c r="FN134" s="19" t="s">
        <v>611</v>
      </c>
      <c r="FO134" s="19" t="s">
        <v>611</v>
      </c>
      <c r="FP134" s="19" t="s">
        <v>611</v>
      </c>
      <c r="FQ134" s="19" t="s">
        <v>611</v>
      </c>
      <c r="FR134" s="19" t="s">
        <v>611</v>
      </c>
      <c r="FS134" s="19" t="s">
        <v>611</v>
      </c>
      <c r="FT134" s="19" t="s">
        <v>611</v>
      </c>
      <c r="FU134" s="19" t="s">
        <v>629</v>
      </c>
      <c r="FV134" s="19" t="s">
        <v>630</v>
      </c>
      <c r="FW134" s="19" t="s">
        <v>611</v>
      </c>
      <c r="FX134" s="19" t="s">
        <v>611</v>
      </c>
      <c r="FY134" s="19" t="s">
        <v>676</v>
      </c>
      <c r="FZ134" s="19" t="s">
        <v>611</v>
      </c>
      <c r="GA134" s="19" t="s">
        <v>677</v>
      </c>
      <c r="GB134" s="19" t="s">
        <v>611</v>
      </c>
      <c r="GC134" s="19" t="s">
        <v>611</v>
      </c>
      <c r="GD134" s="19" t="s">
        <v>611</v>
      </c>
      <c r="GE134" s="19" t="s">
        <v>611</v>
      </c>
      <c r="GF134" s="19" t="s">
        <v>611</v>
      </c>
      <c r="GG134" s="19" t="s">
        <v>611</v>
      </c>
      <c r="GH134" s="19" t="s">
        <v>611</v>
      </c>
      <c r="GI134" s="19" t="s">
        <v>611</v>
      </c>
      <c r="GJ134" s="19" t="s">
        <v>611</v>
      </c>
      <c r="GK134" s="19" t="s">
        <v>611</v>
      </c>
      <c r="GL134" s="19" t="s">
        <v>611</v>
      </c>
      <c r="GM134" s="19" t="s">
        <v>611</v>
      </c>
      <c r="GN134" s="19" t="s">
        <v>611</v>
      </c>
      <c r="GO134" s="19" t="s">
        <v>611</v>
      </c>
      <c r="GP134" s="19" t="s">
        <v>611</v>
      </c>
      <c r="GQ134" s="19" t="s">
        <v>611</v>
      </c>
      <c r="GR134" s="19" t="s">
        <v>611</v>
      </c>
      <c r="GS134" s="19" t="s">
        <v>611</v>
      </c>
      <c r="GT134" s="19" t="s">
        <v>611</v>
      </c>
      <c r="GU134" s="19" t="s">
        <v>611</v>
      </c>
      <c r="GV134" s="19" t="s">
        <v>611</v>
      </c>
      <c r="GW134" s="19" t="s">
        <v>611</v>
      </c>
      <c r="GX134" s="19" t="s">
        <v>611</v>
      </c>
      <c r="GY134" s="19" t="s">
        <v>611</v>
      </c>
      <c r="GZ134" s="19" t="s">
        <v>611</v>
      </c>
      <c r="HA134" s="19" t="s">
        <v>3527</v>
      </c>
      <c r="HB134" s="18" t="s">
        <v>3528</v>
      </c>
      <c r="HC134" s="18"/>
      <c r="HD134" s="19" t="s">
        <v>611</v>
      </c>
      <c r="HE134" s="19" t="s">
        <v>611</v>
      </c>
      <c r="HF134" s="19" t="s">
        <v>634</v>
      </c>
      <c r="HG134" s="19" t="s">
        <v>611</v>
      </c>
      <c r="HH134" s="19" t="s">
        <v>611</v>
      </c>
      <c r="HI134" s="19" t="s">
        <v>611</v>
      </c>
      <c r="HJ134" s="19" t="s">
        <v>611</v>
      </c>
      <c r="HK134" s="19" t="s">
        <v>611</v>
      </c>
      <c r="HL134" s="19" t="s">
        <v>611</v>
      </c>
      <c r="HM134" s="19" t="s">
        <v>611</v>
      </c>
      <c r="HN134" s="19" t="s">
        <v>611</v>
      </c>
      <c r="HO134" s="19" t="s">
        <v>611</v>
      </c>
      <c r="HP134" s="19" t="s">
        <v>611</v>
      </c>
      <c r="HQ134" s="19" t="s">
        <v>611</v>
      </c>
      <c r="HR134" s="19" t="s">
        <v>611</v>
      </c>
      <c r="HS134" s="19" t="s">
        <v>611</v>
      </c>
      <c r="HT134" s="19" t="s">
        <v>611</v>
      </c>
      <c r="HU134" s="19" t="s">
        <v>611</v>
      </c>
      <c r="HV134" s="19" t="s">
        <v>611</v>
      </c>
      <c r="HW134" s="19" t="s">
        <v>611</v>
      </c>
      <c r="HX134" s="19" t="s">
        <v>611</v>
      </c>
      <c r="HY134" s="19" t="s">
        <v>611</v>
      </c>
      <c r="HZ134" s="19" t="s">
        <v>611</v>
      </c>
      <c r="IA134" s="19" t="s">
        <v>611</v>
      </c>
      <c r="IB134" s="18" t="s">
        <v>635</v>
      </c>
      <c r="IC134" s="18" t="s">
        <v>634</v>
      </c>
      <c r="ID134" s="19" t="s">
        <v>636</v>
      </c>
      <c r="IE134" s="19" t="s">
        <v>611</v>
      </c>
      <c r="IF134" s="19" t="s">
        <v>611</v>
      </c>
      <c r="IG134" s="19" t="s">
        <v>634</v>
      </c>
      <c r="IH134" s="18" t="s">
        <v>611</v>
      </c>
      <c r="II134" s="19" t="s">
        <v>611</v>
      </c>
      <c r="IJ134" s="19" t="s">
        <v>611</v>
      </c>
      <c r="IK134" s="19" t="s">
        <v>611</v>
      </c>
      <c r="IL134" s="19" t="s">
        <v>611</v>
      </c>
      <c r="IM134" s="19" t="s">
        <v>611</v>
      </c>
      <c r="IN134" s="19" t="s">
        <v>611</v>
      </c>
      <c r="IO134" s="19" t="s">
        <v>611</v>
      </c>
      <c r="IP134" s="19" t="s">
        <v>611</v>
      </c>
      <c r="IQ134" s="19" t="s">
        <v>611</v>
      </c>
      <c r="IR134" s="19" t="s">
        <v>611</v>
      </c>
      <c r="IS134" s="19" t="s">
        <v>611</v>
      </c>
      <c r="IT134" s="19" t="s">
        <v>611</v>
      </c>
      <c r="IU134" s="19" t="s">
        <v>611</v>
      </c>
      <c r="IV134" s="19" t="s">
        <v>611</v>
      </c>
      <c r="IW134" s="19" t="s">
        <v>611</v>
      </c>
      <c r="IX134" s="19" t="s">
        <v>611</v>
      </c>
      <c r="IY134" s="19" t="s">
        <v>611</v>
      </c>
      <c r="IZ134" s="19" t="s">
        <v>611</v>
      </c>
      <c r="JA134" s="19" t="s">
        <v>611</v>
      </c>
      <c r="JB134" s="19" t="s">
        <v>611</v>
      </c>
      <c r="JC134" s="19" t="s">
        <v>611</v>
      </c>
      <c r="JD134" s="19" t="s">
        <v>611</v>
      </c>
      <c r="JE134" s="19" t="s">
        <v>611</v>
      </c>
      <c r="JF134" s="19" t="s">
        <v>611</v>
      </c>
      <c r="JG134" s="19" t="s">
        <v>611</v>
      </c>
      <c r="JH134" s="19" t="s">
        <v>611</v>
      </c>
      <c r="JI134" s="19" t="s">
        <v>636</v>
      </c>
      <c r="JJ134" s="18" t="s">
        <v>634</v>
      </c>
      <c r="JK134" s="18" t="s">
        <v>634</v>
      </c>
      <c r="JL134" s="19" t="s">
        <v>638</v>
      </c>
      <c r="JM134" s="17">
        <v>1</v>
      </c>
      <c r="JN134" s="19" t="s">
        <v>727</v>
      </c>
      <c r="JO134" s="17">
        <v>1</v>
      </c>
      <c r="JP134" s="19" t="s">
        <v>611</v>
      </c>
      <c r="JR134" s="19" t="s">
        <v>611</v>
      </c>
      <c r="JT134" s="19" t="s">
        <v>611</v>
      </c>
      <c r="JU134" s="19" t="s">
        <v>730</v>
      </c>
      <c r="JV134" s="17">
        <v>2500</v>
      </c>
      <c r="JW134" s="19" t="s">
        <v>727</v>
      </c>
      <c r="JX134" s="17">
        <v>1500</v>
      </c>
      <c r="JY134" s="19" t="s">
        <v>611</v>
      </c>
      <c r="KA134" s="19" t="s">
        <v>611</v>
      </c>
      <c r="KC134" s="19" t="s">
        <v>611</v>
      </c>
      <c r="KD134" s="19" t="s">
        <v>611</v>
      </c>
      <c r="KF134" s="19" t="s">
        <v>611</v>
      </c>
      <c r="KH134" s="19" t="s">
        <v>610</v>
      </c>
      <c r="KI134" s="19" t="s">
        <v>611</v>
      </c>
      <c r="KJ134" s="19" t="s">
        <v>611</v>
      </c>
      <c r="KK134" s="19" t="s">
        <v>611</v>
      </c>
      <c r="KL134" s="19" t="s">
        <v>640</v>
      </c>
      <c r="KM134" s="19" t="s">
        <v>611</v>
      </c>
      <c r="KN134" s="19" t="s">
        <v>734</v>
      </c>
      <c r="KO134" s="19" t="s">
        <v>611</v>
      </c>
      <c r="KP134" s="19" t="s">
        <v>611</v>
      </c>
      <c r="KQ134" s="19" t="s">
        <v>611</v>
      </c>
      <c r="KR134" s="19" t="s">
        <v>642</v>
      </c>
      <c r="KS134" s="19" t="s">
        <v>3529</v>
      </c>
      <c r="KT134" s="19" t="s">
        <v>737</v>
      </c>
      <c r="KU134" s="19" t="s">
        <v>3530</v>
      </c>
      <c r="KV134" s="19" t="s">
        <v>739</v>
      </c>
      <c r="KW134" s="19" t="s">
        <v>2657</v>
      </c>
      <c r="KX134" s="19" t="s">
        <v>644</v>
      </c>
      <c r="KY134" s="19" t="s">
        <v>3531</v>
      </c>
      <c r="KZ134" s="19" t="s">
        <v>611</v>
      </c>
      <c r="LA134" s="19" t="s">
        <v>611</v>
      </c>
      <c r="LB134" s="19" t="s">
        <v>744</v>
      </c>
      <c r="LC134" s="19" t="s">
        <v>1965</v>
      </c>
      <c r="LD134" s="19" t="s">
        <v>611</v>
      </c>
      <c r="LE134" s="19" t="s">
        <v>611</v>
      </c>
      <c r="LF134" s="19" t="s">
        <v>746</v>
      </c>
      <c r="LG134" s="19" t="s">
        <v>1965</v>
      </c>
      <c r="LH134" s="19" t="s">
        <v>611</v>
      </c>
      <c r="LI134" s="19" t="s">
        <v>611</v>
      </c>
      <c r="LJ134" s="19" t="s">
        <v>750</v>
      </c>
      <c r="LK134" s="19" t="s">
        <v>3532</v>
      </c>
      <c r="LL134" s="19" t="s">
        <v>611</v>
      </c>
      <c r="LM134" s="19" t="s">
        <v>611</v>
      </c>
      <c r="LN134" s="19" t="s">
        <v>611</v>
      </c>
      <c r="LO134" s="19" t="s">
        <v>611</v>
      </c>
      <c r="LP134" s="19" t="s">
        <v>611</v>
      </c>
      <c r="LQ134" s="19" t="s">
        <v>611</v>
      </c>
      <c r="LR134" s="19" t="s">
        <v>611</v>
      </c>
      <c r="LS134" s="19" t="s">
        <v>611</v>
      </c>
      <c r="LT134" s="19" t="s">
        <v>611</v>
      </c>
      <c r="LU134" s="19" t="s">
        <v>758</v>
      </c>
      <c r="LV134" s="19" t="s">
        <v>759</v>
      </c>
      <c r="LW134" s="19" t="s">
        <v>760</v>
      </c>
      <c r="LX134" s="19" t="s">
        <v>611</v>
      </c>
      <c r="LY134" s="19" t="s">
        <v>762</v>
      </c>
      <c r="LZ134" s="19" t="s">
        <v>611</v>
      </c>
      <c r="MA134" s="19" t="s">
        <v>611</v>
      </c>
      <c r="MB134" s="19" t="s">
        <v>611</v>
      </c>
      <c r="MC134" s="19" t="s">
        <v>611</v>
      </c>
      <c r="MD134" s="19" t="s">
        <v>767</v>
      </c>
      <c r="ME134" s="19" t="s">
        <v>611</v>
      </c>
      <c r="MF134" s="19" t="s">
        <v>611</v>
      </c>
      <c r="MG134" s="19" t="s">
        <v>611</v>
      </c>
      <c r="MH134" s="19" t="s">
        <v>611</v>
      </c>
      <c r="MI134" s="19" t="s">
        <v>611</v>
      </c>
      <c r="MJ134" s="19" t="s">
        <v>3533</v>
      </c>
      <c r="MK134" s="19" t="s">
        <v>611</v>
      </c>
      <c r="ML134" s="19" t="s">
        <v>611</v>
      </c>
      <c r="MM134" s="19" t="s">
        <v>647</v>
      </c>
      <c r="MN134" s="19" t="s">
        <v>611</v>
      </c>
      <c r="MO134" s="19" t="s">
        <v>611</v>
      </c>
      <c r="MP134" s="19" t="s">
        <v>610</v>
      </c>
      <c r="MQ134" s="19" t="s">
        <v>611</v>
      </c>
      <c r="MR134" s="19" t="s">
        <v>611</v>
      </c>
      <c r="MS134" s="19" t="s">
        <v>611</v>
      </c>
      <c r="MT134" s="19" t="s">
        <v>648</v>
      </c>
      <c r="MU134" s="19" t="s">
        <v>611</v>
      </c>
      <c r="MV134" s="19" t="s">
        <v>611</v>
      </c>
      <c r="MW134" s="19" t="s">
        <v>611</v>
      </c>
      <c r="MX134" s="19" t="s">
        <v>611</v>
      </c>
      <c r="MY134" s="19" t="s">
        <v>611</v>
      </c>
      <c r="MZ134" s="19" t="s">
        <v>611</v>
      </c>
      <c r="NA134" s="19" t="s">
        <v>611</v>
      </c>
      <c r="NB134" s="19" t="s">
        <v>611</v>
      </c>
      <c r="NC134" s="19" t="s">
        <v>611</v>
      </c>
      <c r="ND134" s="19" t="s">
        <v>611</v>
      </c>
      <c r="NE134" s="19" t="s">
        <v>611</v>
      </c>
      <c r="NF134" s="19" t="s">
        <v>611</v>
      </c>
      <c r="NG134" s="19" t="s">
        <v>611</v>
      </c>
      <c r="NH134" s="19" t="s">
        <v>611</v>
      </c>
      <c r="NI134" s="19" t="s">
        <v>611</v>
      </c>
      <c r="NJ134" s="19" t="s">
        <v>611</v>
      </c>
      <c r="NK134" s="19" t="s">
        <v>611</v>
      </c>
      <c r="NL134" s="19" t="s">
        <v>649</v>
      </c>
      <c r="NM134" s="19" t="s">
        <v>611</v>
      </c>
      <c r="NN134" s="19" t="s">
        <v>611</v>
      </c>
      <c r="NO134" s="19" t="s">
        <v>3534</v>
      </c>
      <c r="NP134" s="18">
        <f t="shared" si="72"/>
        <v>0</v>
      </c>
      <c r="NQ134" s="18">
        <f t="shared" si="73"/>
        <v>0</v>
      </c>
      <c r="NR134" s="18">
        <f>SUM(OD134,QD134)</f>
        <v>0</v>
      </c>
      <c r="NS134" s="18">
        <f>SUM(OE134,QE134)</f>
        <v>0</v>
      </c>
      <c r="NT134" s="18">
        <f>SUM(OF134,QF134)</f>
        <v>0</v>
      </c>
      <c r="NU134" s="18">
        <f>SUM(OG134,QG134)</f>
        <v>0</v>
      </c>
      <c r="NV134" s="17">
        <v>208275</v>
      </c>
      <c r="OD134" s="18">
        <f t="shared" si="74"/>
        <v>0</v>
      </c>
      <c r="OE134" s="18">
        <f>SUM(OR134,OS134,OT134,OU134,OV134,OW134,OX134,OY134,OZ134,PA134,PB134,PC134,PD134,PE134)</f>
        <v>0</v>
      </c>
      <c r="OF134" s="18">
        <f>SUM(NW134,NX134,NY134,NZ134,OA134,OB134,OC134,OI134,PF134,PG134,PH134,PI134,PJ134,PK134,PM134)</f>
        <v>0</v>
      </c>
      <c r="OG134" s="18">
        <f t="shared" si="75"/>
        <v>0</v>
      </c>
      <c r="OH134" s="19"/>
      <c r="OI134" s="18" t="s">
        <v>611</v>
      </c>
      <c r="OQ134" s="19" t="s">
        <v>611</v>
      </c>
      <c r="PE134" s="19" t="s">
        <v>611</v>
      </c>
      <c r="PL134" s="19" t="s">
        <v>611</v>
      </c>
      <c r="PM134" s="19" t="s">
        <v>611</v>
      </c>
      <c r="PX134" s="19" t="s">
        <v>611</v>
      </c>
      <c r="PY134" s="19" t="s">
        <v>611</v>
      </c>
      <c r="QD134" s="18">
        <f t="shared" si="76"/>
        <v>0</v>
      </c>
      <c r="QE134" s="18">
        <f t="shared" si="77"/>
        <v>0</v>
      </c>
      <c r="QF134" s="18">
        <f t="shared" si="78"/>
        <v>0</v>
      </c>
      <c r="QG134" s="18">
        <f t="shared" si="79"/>
        <v>0</v>
      </c>
      <c r="QI134" s="19" t="s">
        <v>611</v>
      </c>
      <c r="QJ134" s="19" t="s">
        <v>611</v>
      </c>
      <c r="QP134" s="19" t="s">
        <v>611</v>
      </c>
      <c r="QQ134" s="18" t="s">
        <v>611</v>
      </c>
      <c r="RN134" s="19" t="s">
        <v>611</v>
      </c>
      <c r="RO134" s="19" t="s">
        <v>611</v>
      </c>
      <c r="RP134" s="19" t="s">
        <v>611</v>
      </c>
      <c r="RU134" s="19" t="s">
        <v>611</v>
      </c>
      <c r="RV134" s="19" t="s">
        <v>611</v>
      </c>
      <c r="SE134" s="19" t="s">
        <v>611</v>
      </c>
      <c r="SF134" s="19" t="s">
        <v>611</v>
      </c>
      <c r="SS134" s="19" t="s">
        <v>611</v>
      </c>
      <c r="ST134" s="19" t="s">
        <v>611</v>
      </c>
      <c r="SU134" s="19" t="s">
        <v>3535</v>
      </c>
      <c r="SV134" s="19" t="s">
        <v>611</v>
      </c>
      <c r="SW134" s="19" t="s">
        <v>3536</v>
      </c>
      <c r="SX134" s="18">
        <f t="shared" si="80"/>
        <v>114119</v>
      </c>
      <c r="SY134" s="18">
        <f t="shared" si="81"/>
        <v>0</v>
      </c>
      <c r="SZ134" s="19" t="s">
        <v>611</v>
      </c>
      <c r="TH134" s="18">
        <f t="shared" si="82"/>
        <v>0</v>
      </c>
      <c r="TI134" s="18">
        <f t="shared" si="83"/>
        <v>114119</v>
      </c>
      <c r="TJ134" s="18">
        <f t="shared" si="84"/>
        <v>0</v>
      </c>
      <c r="TK134" s="18">
        <f t="shared" si="85"/>
        <v>0</v>
      </c>
      <c r="TL134" s="19" t="s">
        <v>611</v>
      </c>
      <c r="TM134" s="19" t="s">
        <v>611</v>
      </c>
      <c r="TT134" s="19" t="s">
        <v>611</v>
      </c>
      <c r="TU134" s="19" t="s">
        <v>611</v>
      </c>
      <c r="UG134" s="17">
        <v>114119</v>
      </c>
      <c r="UI134" s="19" t="s">
        <v>611</v>
      </c>
      <c r="UJ134" s="19" t="s">
        <v>611</v>
      </c>
      <c r="UQ134" s="19" t="s">
        <v>611</v>
      </c>
      <c r="UR134" s="19" t="s">
        <v>611</v>
      </c>
      <c r="VC134" s="19" t="s">
        <v>611</v>
      </c>
      <c r="VD134" s="19" t="s">
        <v>611</v>
      </c>
      <c r="VI134" s="18">
        <f t="shared" si="86"/>
        <v>0</v>
      </c>
      <c r="VJ134" s="18">
        <f t="shared" si="87"/>
        <v>0</v>
      </c>
      <c r="VK134" s="18">
        <f t="shared" si="88"/>
        <v>0</v>
      </c>
      <c r="VL134" s="18">
        <f t="shared" si="89"/>
        <v>0</v>
      </c>
      <c r="VN134" s="19" t="s">
        <v>611</v>
      </c>
      <c r="VO134" s="19" t="s">
        <v>611</v>
      </c>
      <c r="VU134" s="19" t="s">
        <v>611</v>
      </c>
      <c r="VV134" s="19" t="s">
        <v>611</v>
      </c>
      <c r="WS134" s="19" t="s">
        <v>611</v>
      </c>
      <c r="WT134" s="19" t="s">
        <v>611</v>
      </c>
      <c r="WU134" s="19" t="s">
        <v>611</v>
      </c>
      <c r="WZ134" s="19" t="s">
        <v>611</v>
      </c>
      <c r="XA134" s="19" t="s">
        <v>611</v>
      </c>
      <c r="XJ134" s="19" t="s">
        <v>611</v>
      </c>
      <c r="XK134" s="19" t="s">
        <v>611</v>
      </c>
      <c r="XX134" s="19" t="s">
        <v>611</v>
      </c>
      <c r="XY134" s="19" t="s">
        <v>611</v>
      </c>
      <c r="XZ134" s="19" t="s">
        <v>3537</v>
      </c>
      <c r="YA134" s="17">
        <v>750</v>
      </c>
      <c r="YB134" s="19" t="s">
        <v>636</v>
      </c>
      <c r="YC134" s="19" t="s">
        <v>3534</v>
      </c>
      <c r="YD134" s="19" t="s">
        <v>610</v>
      </c>
    </row>
    <row r="135" spans="1:654" ht="15" customHeight="1">
      <c r="A135" s="17">
        <v>2024</v>
      </c>
      <c r="B135" s="17">
        <v>5943012</v>
      </c>
      <c r="C135" s="19" t="s">
        <v>3538</v>
      </c>
      <c r="D135" s="17">
        <v>0.2</v>
      </c>
      <c r="E135" s="19" t="s">
        <v>610</v>
      </c>
      <c r="F135" s="19" t="s">
        <v>611</v>
      </c>
      <c r="G135" s="22"/>
      <c r="H135" s="19" t="s">
        <v>611</v>
      </c>
      <c r="I135" s="22"/>
      <c r="J135" s="19" t="s">
        <v>611</v>
      </c>
      <c r="K135" s="22"/>
      <c r="L135" s="19" t="s">
        <v>611</v>
      </c>
      <c r="M135" s="22"/>
      <c r="N135" s="19" t="s">
        <v>611</v>
      </c>
      <c r="O135" s="22"/>
      <c r="P135" s="19" t="s">
        <v>611</v>
      </c>
      <c r="Q135" s="22"/>
      <c r="R135" s="19" t="s">
        <v>611</v>
      </c>
      <c r="S135" s="22"/>
      <c r="T135" s="22" t="s">
        <v>612</v>
      </c>
      <c r="U135" s="19" t="s">
        <v>611</v>
      </c>
      <c r="V135" s="19" t="s">
        <v>611</v>
      </c>
      <c r="W135" s="19" t="s">
        <v>611</v>
      </c>
      <c r="X135" s="19" t="s">
        <v>611</v>
      </c>
      <c r="Y135" s="19" t="s">
        <v>614</v>
      </c>
      <c r="Z135" s="19" t="s">
        <v>610</v>
      </c>
      <c r="AA135" s="19" t="s">
        <v>611</v>
      </c>
      <c r="AB135" s="22"/>
      <c r="AC135" s="19" t="s">
        <v>611</v>
      </c>
      <c r="AD135" s="22"/>
      <c r="AE135" s="19" t="s">
        <v>611</v>
      </c>
      <c r="AF135" s="22"/>
      <c r="AG135" s="19" t="s">
        <v>611</v>
      </c>
      <c r="AH135" s="22"/>
      <c r="AI135" s="19" t="s">
        <v>611</v>
      </c>
      <c r="AJ135" s="22"/>
      <c r="AK135" s="19" t="s">
        <v>611</v>
      </c>
      <c r="AL135" s="22"/>
      <c r="AM135" s="19" t="s">
        <v>611</v>
      </c>
      <c r="AN135" s="22"/>
      <c r="AO135" s="22" t="s">
        <v>612</v>
      </c>
      <c r="AP135" s="19" t="s">
        <v>611</v>
      </c>
      <c r="AQ135" s="19" t="s">
        <v>611</v>
      </c>
      <c r="AR135" s="19" t="s">
        <v>611</v>
      </c>
      <c r="AS135" s="19" t="s">
        <v>611</v>
      </c>
      <c r="AT135" s="19" t="s">
        <v>614</v>
      </c>
      <c r="AU135" s="18" t="s">
        <v>610</v>
      </c>
      <c r="AV135" s="19" t="s">
        <v>617</v>
      </c>
      <c r="AW135" s="19" t="s">
        <v>611</v>
      </c>
      <c r="AX135" s="19" t="s">
        <v>659</v>
      </c>
      <c r="AY135" s="19" t="s">
        <v>611</v>
      </c>
      <c r="AZ135" s="19" t="s">
        <v>619</v>
      </c>
      <c r="BA135" s="19" t="s">
        <v>611</v>
      </c>
      <c r="BB135" s="19" t="s">
        <v>611</v>
      </c>
      <c r="BC135" s="19" t="s">
        <v>610</v>
      </c>
      <c r="BD135" s="19" t="s">
        <v>611</v>
      </c>
      <c r="BI135" s="19" t="s">
        <v>611</v>
      </c>
      <c r="BL135" s="19" t="s">
        <v>611</v>
      </c>
      <c r="BM135" s="19" t="s">
        <v>827</v>
      </c>
      <c r="BN135" s="19" t="s">
        <v>611</v>
      </c>
      <c r="BO135" s="19" t="s">
        <v>846</v>
      </c>
      <c r="BP135" s="19" t="s">
        <v>611</v>
      </c>
      <c r="BQ135" s="19" t="s">
        <v>611</v>
      </c>
      <c r="BR135" s="19" t="s">
        <v>611</v>
      </c>
      <c r="BS135" s="19" t="s">
        <v>611</v>
      </c>
      <c r="BT135" s="19" t="s">
        <v>610</v>
      </c>
      <c r="BY135" s="19" t="s">
        <v>611</v>
      </c>
      <c r="BZ135" s="19" t="s">
        <v>611</v>
      </c>
      <c r="CA135" s="19" t="s">
        <v>611</v>
      </c>
      <c r="CB135" s="19" t="s">
        <v>611</v>
      </c>
      <c r="CC135" s="19" t="s">
        <v>611</v>
      </c>
      <c r="CD135" s="19" t="s">
        <v>611</v>
      </c>
      <c r="CE135" s="19" t="s">
        <v>611</v>
      </c>
      <c r="CF135" s="19" t="s">
        <v>611</v>
      </c>
      <c r="CG135" s="19" t="s">
        <v>611</v>
      </c>
      <c r="CH135" s="19" t="s">
        <v>611</v>
      </c>
      <c r="CI135" s="19" t="s">
        <v>611</v>
      </c>
      <c r="CJ135" s="19" t="s">
        <v>611</v>
      </c>
      <c r="CK135" s="19" t="s">
        <v>611</v>
      </c>
      <c r="CL135" s="19" t="s">
        <v>611</v>
      </c>
      <c r="CM135" s="19" t="s">
        <v>611</v>
      </c>
      <c r="CN135" s="19" t="s">
        <v>611</v>
      </c>
      <c r="CO135" s="19" t="s">
        <v>611</v>
      </c>
      <c r="CP135" s="19" t="s">
        <v>611</v>
      </c>
      <c r="CQ135" s="19" t="s">
        <v>622</v>
      </c>
      <c r="CR135" s="19" t="s">
        <v>611</v>
      </c>
      <c r="CS135" s="19" t="s">
        <v>611</v>
      </c>
      <c r="CT135" s="19" t="s">
        <v>610</v>
      </c>
      <c r="CU135" s="19" t="s">
        <v>611</v>
      </c>
      <c r="CY135" s="19" t="s">
        <v>611</v>
      </c>
      <c r="CZ135" s="19" t="s">
        <v>611</v>
      </c>
      <c r="DA135" s="19" t="s">
        <v>611</v>
      </c>
      <c r="DB135" s="19" t="s">
        <v>611</v>
      </c>
      <c r="DC135" s="19" t="s">
        <v>611</v>
      </c>
      <c r="DD135" s="19" t="s">
        <v>611</v>
      </c>
      <c r="DE135" s="19" t="s">
        <v>611</v>
      </c>
      <c r="DF135" s="19" t="s">
        <v>611</v>
      </c>
      <c r="DG135" s="19" t="s">
        <v>611</v>
      </c>
      <c r="DK135" s="19" t="s">
        <v>611</v>
      </c>
      <c r="DL135" s="17">
        <v>20</v>
      </c>
      <c r="DM135" s="17">
        <v>2010</v>
      </c>
      <c r="DN135" s="17">
        <v>60</v>
      </c>
      <c r="DO135" s="17">
        <v>2010</v>
      </c>
      <c r="DP135" s="17">
        <v>80</v>
      </c>
      <c r="DQ135" s="17">
        <v>2010</v>
      </c>
      <c r="DR135" s="19" t="s">
        <v>611</v>
      </c>
      <c r="DS135" s="18" t="s">
        <v>610</v>
      </c>
      <c r="DT135" s="18" t="s">
        <v>610</v>
      </c>
      <c r="DU135" s="18" t="s">
        <v>610</v>
      </c>
      <c r="DV135" s="18" t="s">
        <v>610</v>
      </c>
      <c r="DW135" s="19" t="s">
        <v>610</v>
      </c>
      <c r="DX135" s="19" t="s">
        <v>611</v>
      </c>
      <c r="DY135" s="19" t="s">
        <v>611</v>
      </c>
      <c r="DZ135" s="19" t="s">
        <v>611</v>
      </c>
      <c r="EA135" s="19" t="s">
        <v>611</v>
      </c>
      <c r="EB135" s="19" t="s">
        <v>848</v>
      </c>
      <c r="EC135" s="19" t="s">
        <v>667</v>
      </c>
      <c r="ED135" s="19" t="s">
        <v>668</v>
      </c>
      <c r="EE135" s="19" t="s">
        <v>611</v>
      </c>
      <c r="EF135" s="19" t="s">
        <v>611</v>
      </c>
      <c r="EG135" s="19" t="s">
        <v>611</v>
      </c>
      <c r="EH135" s="19" t="s">
        <v>625</v>
      </c>
      <c r="EI135" s="19" t="s">
        <v>611</v>
      </c>
      <c r="EJ135" s="19" t="s">
        <v>611</v>
      </c>
      <c r="EK135" s="19" t="s">
        <v>611</v>
      </c>
      <c r="EL135" s="19" t="s">
        <v>611</v>
      </c>
      <c r="EM135" s="19" t="s">
        <v>611</v>
      </c>
      <c r="EN135" s="19" t="s">
        <v>626</v>
      </c>
      <c r="EO135" s="19" t="s">
        <v>611</v>
      </c>
      <c r="EP135" s="19" t="s">
        <v>611</v>
      </c>
      <c r="EQ135" s="19" t="s">
        <v>611</v>
      </c>
      <c r="ER135" s="19" t="s">
        <v>611</v>
      </c>
      <c r="ES135" s="19" t="s">
        <v>611</v>
      </c>
      <c r="ET135" s="19" t="s">
        <v>611</v>
      </c>
      <c r="EU135" s="19" t="s">
        <v>611</v>
      </c>
      <c r="EV135" s="19" t="s">
        <v>611</v>
      </c>
      <c r="EW135" s="19" t="s">
        <v>611</v>
      </c>
      <c r="EX135" s="19" t="s">
        <v>611</v>
      </c>
      <c r="EY135" s="19" t="s">
        <v>611</v>
      </c>
      <c r="EZ135" s="19" t="s">
        <v>611</v>
      </c>
      <c r="FA135" s="19" t="s">
        <v>611</v>
      </c>
      <c r="FB135" s="19" t="s">
        <v>611</v>
      </c>
      <c r="FC135" s="19" t="s">
        <v>611</v>
      </c>
      <c r="FD135" s="19" t="s">
        <v>611</v>
      </c>
      <c r="FE135" s="19" t="s">
        <v>611</v>
      </c>
      <c r="FF135" s="19" t="s">
        <v>611</v>
      </c>
      <c r="FG135" s="19" t="s">
        <v>611</v>
      </c>
      <c r="FH135" s="19" t="s">
        <v>611</v>
      </c>
      <c r="FI135" s="19" t="s">
        <v>611</v>
      </c>
      <c r="FJ135" s="19" t="s">
        <v>3539</v>
      </c>
      <c r="FK135" s="18" t="s">
        <v>628</v>
      </c>
      <c r="FL135" s="18"/>
      <c r="FM135" s="19" t="s">
        <v>611</v>
      </c>
      <c r="FN135" s="19" t="s">
        <v>611</v>
      </c>
      <c r="FO135" s="19" t="s">
        <v>832</v>
      </c>
      <c r="FP135" s="19" t="s">
        <v>611</v>
      </c>
      <c r="FQ135" s="19" t="s">
        <v>611</v>
      </c>
      <c r="FR135" s="19" t="s">
        <v>611</v>
      </c>
      <c r="FS135" s="19" t="s">
        <v>611</v>
      </c>
      <c r="FT135" s="19" t="s">
        <v>611</v>
      </c>
      <c r="FU135" s="19" t="s">
        <v>611</v>
      </c>
      <c r="FV135" s="19" t="s">
        <v>611</v>
      </c>
      <c r="FW135" s="19" t="s">
        <v>611</v>
      </c>
      <c r="FX135" s="19" t="s">
        <v>611</v>
      </c>
      <c r="FY135" s="19" t="s">
        <v>611</v>
      </c>
      <c r="FZ135" s="19" t="s">
        <v>611</v>
      </c>
      <c r="GA135" s="19" t="s">
        <v>611</v>
      </c>
      <c r="GB135" s="19" t="s">
        <v>611</v>
      </c>
      <c r="GC135" s="19" t="s">
        <v>611</v>
      </c>
      <c r="GD135" s="19" t="s">
        <v>611</v>
      </c>
      <c r="GE135" s="19" t="s">
        <v>611</v>
      </c>
      <c r="GF135" s="19" t="s">
        <v>611</v>
      </c>
      <c r="GG135" s="19" t="s">
        <v>611</v>
      </c>
      <c r="GH135" s="19" t="s">
        <v>611</v>
      </c>
      <c r="GI135" s="19" t="s">
        <v>611</v>
      </c>
      <c r="GJ135" s="19" t="s">
        <v>611</v>
      </c>
      <c r="GK135" s="19" t="s">
        <v>611</v>
      </c>
      <c r="GL135" s="19" t="s">
        <v>611</v>
      </c>
      <c r="GM135" s="19" t="s">
        <v>611</v>
      </c>
      <c r="GN135" s="19" t="s">
        <v>611</v>
      </c>
      <c r="GO135" s="19" t="s">
        <v>611</v>
      </c>
      <c r="GP135" s="19" t="s">
        <v>611</v>
      </c>
      <c r="GQ135" s="19" t="s">
        <v>611</v>
      </c>
      <c r="GR135" s="19" t="s">
        <v>611</v>
      </c>
      <c r="GS135" s="19" t="s">
        <v>611</v>
      </c>
      <c r="GT135" s="19" t="s">
        <v>611</v>
      </c>
      <c r="GU135" s="19" t="s">
        <v>611</v>
      </c>
      <c r="GV135" s="19" t="s">
        <v>611</v>
      </c>
      <c r="GW135" s="19" t="s">
        <v>611</v>
      </c>
      <c r="GX135" s="19" t="s">
        <v>611</v>
      </c>
      <c r="GY135" s="19" t="s">
        <v>611</v>
      </c>
      <c r="GZ135" s="19" t="s">
        <v>611</v>
      </c>
      <c r="HA135" s="19" t="s">
        <v>636</v>
      </c>
      <c r="HB135" s="18" t="s">
        <v>832</v>
      </c>
      <c r="HC135" s="18" t="s">
        <v>832</v>
      </c>
      <c r="HD135" s="19" t="s">
        <v>611</v>
      </c>
      <c r="HE135" s="19" t="s">
        <v>611</v>
      </c>
      <c r="HF135" s="19" t="s">
        <v>634</v>
      </c>
      <c r="HG135" s="19" t="s">
        <v>611</v>
      </c>
      <c r="HH135" s="19" t="s">
        <v>611</v>
      </c>
      <c r="HI135" s="19" t="s">
        <v>611</v>
      </c>
      <c r="HJ135" s="19" t="s">
        <v>611</v>
      </c>
      <c r="HK135" s="19" t="s">
        <v>611</v>
      </c>
      <c r="HL135" s="19" t="s">
        <v>611</v>
      </c>
      <c r="HM135" s="19" t="s">
        <v>611</v>
      </c>
      <c r="HN135" s="19" t="s">
        <v>611</v>
      </c>
      <c r="HO135" s="19" t="s">
        <v>611</v>
      </c>
      <c r="HP135" s="19" t="s">
        <v>611</v>
      </c>
      <c r="HQ135" s="19" t="s">
        <v>611</v>
      </c>
      <c r="HR135" s="19" t="s">
        <v>611</v>
      </c>
      <c r="HS135" s="19" t="s">
        <v>611</v>
      </c>
      <c r="HT135" s="19" t="s">
        <v>611</v>
      </c>
      <c r="HU135" s="19" t="s">
        <v>611</v>
      </c>
      <c r="HV135" s="19" t="s">
        <v>611</v>
      </c>
      <c r="HW135" s="19" t="s">
        <v>611</v>
      </c>
      <c r="HX135" s="19" t="s">
        <v>611</v>
      </c>
      <c r="HY135" s="19" t="s">
        <v>611</v>
      </c>
      <c r="HZ135" s="19" t="s">
        <v>611</v>
      </c>
      <c r="IA135" s="19" t="s">
        <v>611</v>
      </c>
      <c r="IB135" s="18" t="s">
        <v>635</v>
      </c>
      <c r="IC135" s="18" t="s">
        <v>634</v>
      </c>
      <c r="ID135" s="19" t="s">
        <v>636</v>
      </c>
      <c r="IE135" s="19" t="s">
        <v>625</v>
      </c>
      <c r="IF135" s="19" t="s">
        <v>611</v>
      </c>
      <c r="IG135" s="19" t="s">
        <v>611</v>
      </c>
      <c r="IH135" s="18" t="s">
        <v>611</v>
      </c>
      <c r="II135" s="19" t="s">
        <v>611</v>
      </c>
      <c r="IJ135" s="19" t="s">
        <v>611</v>
      </c>
      <c r="IK135" s="19" t="s">
        <v>611</v>
      </c>
      <c r="IL135" s="19" t="s">
        <v>611</v>
      </c>
      <c r="IM135" s="19" t="s">
        <v>611</v>
      </c>
      <c r="IN135" s="19" t="s">
        <v>611</v>
      </c>
      <c r="IO135" s="19" t="s">
        <v>611</v>
      </c>
      <c r="IP135" s="19" t="s">
        <v>611</v>
      </c>
      <c r="IQ135" s="19" t="s">
        <v>611</v>
      </c>
      <c r="IR135" s="19" t="s">
        <v>719</v>
      </c>
      <c r="IS135" s="19" t="s">
        <v>720</v>
      </c>
      <c r="IT135" s="19" t="s">
        <v>611</v>
      </c>
      <c r="IU135" s="19" t="s">
        <v>611</v>
      </c>
      <c r="IV135" s="19" t="s">
        <v>611</v>
      </c>
      <c r="IW135" s="19" t="s">
        <v>611</v>
      </c>
      <c r="IX135" s="19" t="s">
        <v>611</v>
      </c>
      <c r="IY135" s="19" t="s">
        <v>611</v>
      </c>
      <c r="IZ135" s="19" t="s">
        <v>611</v>
      </c>
      <c r="JA135" s="19" t="s">
        <v>611</v>
      </c>
      <c r="JB135" s="19" t="s">
        <v>611</v>
      </c>
      <c r="JC135" s="19" t="s">
        <v>611</v>
      </c>
      <c r="JD135" s="19" t="s">
        <v>611</v>
      </c>
      <c r="JE135" s="19" t="s">
        <v>611</v>
      </c>
      <c r="JF135" s="19" t="s">
        <v>611</v>
      </c>
      <c r="JG135" s="19" t="s">
        <v>611</v>
      </c>
      <c r="JH135" s="19" t="s">
        <v>611</v>
      </c>
      <c r="JI135" s="19" t="s">
        <v>3540</v>
      </c>
      <c r="JJ135" s="18" t="s">
        <v>3541</v>
      </c>
      <c r="JK135" s="18"/>
      <c r="JL135" s="19" t="s">
        <v>638</v>
      </c>
      <c r="JM135" s="17">
        <v>0.2</v>
      </c>
      <c r="JN135" s="19" t="s">
        <v>611</v>
      </c>
      <c r="JP135" s="19" t="s">
        <v>611</v>
      </c>
      <c r="JR135" s="19" t="s">
        <v>611</v>
      </c>
      <c r="JT135" s="19" t="s">
        <v>611</v>
      </c>
      <c r="JU135" s="19" t="s">
        <v>611</v>
      </c>
      <c r="JW135" s="19" t="s">
        <v>611</v>
      </c>
      <c r="JY135" s="19" t="s">
        <v>611</v>
      </c>
      <c r="KA135" s="19" t="s">
        <v>611</v>
      </c>
      <c r="KC135" s="19" t="s">
        <v>634</v>
      </c>
      <c r="KD135" s="19" t="s">
        <v>611</v>
      </c>
      <c r="KF135" s="19" t="s">
        <v>611</v>
      </c>
      <c r="KH135" s="19" t="s">
        <v>610</v>
      </c>
      <c r="KI135" s="19" t="s">
        <v>611</v>
      </c>
      <c r="KJ135" s="19" t="s">
        <v>611</v>
      </c>
      <c r="KK135" s="19" t="s">
        <v>611</v>
      </c>
      <c r="KL135" s="19" t="s">
        <v>640</v>
      </c>
      <c r="KM135" s="19" t="s">
        <v>611</v>
      </c>
      <c r="KN135" s="19" t="s">
        <v>611</v>
      </c>
      <c r="KO135" s="19" t="s">
        <v>641</v>
      </c>
      <c r="KP135" s="19" t="s">
        <v>611</v>
      </c>
      <c r="KQ135" s="19" t="s">
        <v>611</v>
      </c>
      <c r="KR135" s="19" t="s">
        <v>611</v>
      </c>
      <c r="KS135" s="19" t="s">
        <v>611</v>
      </c>
      <c r="KT135" s="19" t="s">
        <v>611</v>
      </c>
      <c r="KU135" s="19" t="s">
        <v>611</v>
      </c>
      <c r="KV135" s="19" t="s">
        <v>611</v>
      </c>
      <c r="KW135" s="19" t="s">
        <v>611</v>
      </c>
      <c r="KX135" s="19" t="s">
        <v>644</v>
      </c>
      <c r="KY135" s="19" t="s">
        <v>3542</v>
      </c>
      <c r="KZ135" s="19" t="s">
        <v>611</v>
      </c>
      <c r="LA135" s="19" t="s">
        <v>611</v>
      </c>
      <c r="LB135" s="19" t="s">
        <v>611</v>
      </c>
      <c r="LC135" s="19" t="s">
        <v>611</v>
      </c>
      <c r="LD135" s="19" t="s">
        <v>611</v>
      </c>
      <c r="LE135" s="19" t="s">
        <v>611</v>
      </c>
      <c r="LF135" s="19" t="s">
        <v>746</v>
      </c>
      <c r="LG135" s="19" t="s">
        <v>636</v>
      </c>
      <c r="LH135" s="19" t="s">
        <v>611</v>
      </c>
      <c r="LI135" s="19" t="s">
        <v>611</v>
      </c>
      <c r="LJ135" s="19" t="s">
        <v>611</v>
      </c>
      <c r="LK135" s="19" t="s">
        <v>611</v>
      </c>
      <c r="LL135" s="19" t="s">
        <v>611</v>
      </c>
      <c r="LM135" s="19" t="s">
        <v>611</v>
      </c>
      <c r="LN135" s="19" t="s">
        <v>754</v>
      </c>
      <c r="LO135" s="19" t="s">
        <v>3543</v>
      </c>
      <c r="LP135" s="19" t="s">
        <v>756</v>
      </c>
      <c r="LQ135" s="19" t="s">
        <v>3544</v>
      </c>
      <c r="LR135" s="19" t="s">
        <v>611</v>
      </c>
      <c r="LS135" s="19" t="s">
        <v>611</v>
      </c>
      <c r="LT135" s="19" t="s">
        <v>611</v>
      </c>
      <c r="LU135" s="19" t="s">
        <v>758</v>
      </c>
      <c r="LV135" s="19" t="s">
        <v>611</v>
      </c>
      <c r="LW135" s="19" t="s">
        <v>611</v>
      </c>
      <c r="LX135" s="19" t="s">
        <v>611</v>
      </c>
      <c r="LY135" s="19" t="s">
        <v>762</v>
      </c>
      <c r="LZ135" s="19" t="s">
        <v>611</v>
      </c>
      <c r="MA135" s="19" t="s">
        <v>611</v>
      </c>
      <c r="MB135" s="19" t="s">
        <v>611</v>
      </c>
      <c r="MC135" s="19" t="s">
        <v>611</v>
      </c>
      <c r="MD135" s="19" t="s">
        <v>767</v>
      </c>
      <c r="ME135" s="19" t="s">
        <v>611</v>
      </c>
      <c r="MF135" s="19" t="s">
        <v>611</v>
      </c>
      <c r="MG135" s="19" t="s">
        <v>611</v>
      </c>
      <c r="MH135" s="19" t="s">
        <v>611</v>
      </c>
      <c r="MI135" s="19" t="s">
        <v>611</v>
      </c>
      <c r="MJ135" s="19" t="s">
        <v>636</v>
      </c>
      <c r="MK135" s="19" t="s">
        <v>771</v>
      </c>
      <c r="ML135" s="19" t="s">
        <v>772</v>
      </c>
      <c r="MM135" s="19" t="s">
        <v>647</v>
      </c>
      <c r="MN135" s="19" t="s">
        <v>611</v>
      </c>
      <c r="MO135" s="19" t="s">
        <v>611</v>
      </c>
      <c r="MP135" s="19" t="s">
        <v>610</v>
      </c>
      <c r="MQ135" s="19" t="s">
        <v>611</v>
      </c>
      <c r="MR135" s="19" t="s">
        <v>611</v>
      </c>
      <c r="MS135" s="19" t="s">
        <v>611</v>
      </c>
      <c r="MT135" s="19" t="s">
        <v>648</v>
      </c>
      <c r="MU135" s="19" t="s">
        <v>611</v>
      </c>
      <c r="MV135" s="19" t="s">
        <v>611</v>
      </c>
      <c r="MW135" s="19" t="s">
        <v>611</v>
      </c>
      <c r="MX135" s="19" t="s">
        <v>611</v>
      </c>
      <c r="MY135" s="19" t="s">
        <v>611</v>
      </c>
      <c r="MZ135" s="19" t="s">
        <v>611</v>
      </c>
      <c r="NA135" s="19" t="s">
        <v>611</v>
      </c>
      <c r="NB135" s="19" t="s">
        <v>611</v>
      </c>
      <c r="NC135" s="19" t="s">
        <v>611</v>
      </c>
      <c r="ND135" s="19" t="s">
        <v>611</v>
      </c>
      <c r="NE135" s="19" t="s">
        <v>611</v>
      </c>
      <c r="NF135" s="19" t="s">
        <v>611</v>
      </c>
      <c r="NG135" s="19" t="s">
        <v>611</v>
      </c>
      <c r="NH135" s="19" t="s">
        <v>611</v>
      </c>
      <c r="NI135" s="19" t="s">
        <v>611</v>
      </c>
      <c r="NJ135" s="19" t="s">
        <v>611</v>
      </c>
      <c r="NK135" s="19" t="s">
        <v>611</v>
      </c>
      <c r="NL135" s="19" t="s">
        <v>649</v>
      </c>
      <c r="NM135" s="19" t="s">
        <v>611</v>
      </c>
      <c r="NN135" s="19" t="s">
        <v>611</v>
      </c>
      <c r="NO135" s="19" t="s">
        <v>3545</v>
      </c>
      <c r="NP135" s="18">
        <f t="shared" si="72"/>
        <v>0</v>
      </c>
      <c r="NQ135" s="18">
        <f t="shared" si="73"/>
        <v>0</v>
      </c>
      <c r="NR135" s="18">
        <f>SUM(OD135,QD135)</f>
        <v>0</v>
      </c>
      <c r="NS135" s="18">
        <f>SUM(OE135,QE135)</f>
        <v>0</v>
      </c>
      <c r="NT135" s="18">
        <f>SUM(OF135,QF135)</f>
        <v>0</v>
      </c>
      <c r="NU135" s="18">
        <f>SUM(OG135,QG135)</f>
        <v>0</v>
      </c>
      <c r="NV135" s="17">
        <v>173114</v>
      </c>
      <c r="OD135" s="18">
        <f t="shared" si="74"/>
        <v>0</v>
      </c>
      <c r="OE135" s="18">
        <f>SUM(OR135,OS135,OT135,OU135,OV135,OW135,OX135,OY135,OZ135,PA135,PB135,PC135,PD135,PE135)</f>
        <v>0</v>
      </c>
      <c r="OF135" s="18">
        <f>SUM(NW135,NX135,NY135,NZ135,OA135,OB135,OC135,OI135,PF135,PG135,PH135,PI135,PJ135,PK135,PM135)</f>
        <v>0</v>
      </c>
      <c r="OG135" s="18">
        <f t="shared" si="75"/>
        <v>0</v>
      </c>
      <c r="OH135" s="19"/>
      <c r="OI135" s="18" t="s">
        <v>611</v>
      </c>
      <c r="OQ135" s="19" t="s">
        <v>611</v>
      </c>
      <c r="PE135" s="19" t="s">
        <v>611</v>
      </c>
      <c r="PL135" s="19" t="s">
        <v>611</v>
      </c>
      <c r="PM135" s="19" t="s">
        <v>611</v>
      </c>
      <c r="PX135" s="19" t="s">
        <v>611</v>
      </c>
      <c r="PY135" s="19" t="s">
        <v>611</v>
      </c>
      <c r="QD135" s="18">
        <f t="shared" si="76"/>
        <v>0</v>
      </c>
      <c r="QE135" s="18">
        <f t="shared" si="77"/>
        <v>0</v>
      </c>
      <c r="QF135" s="18">
        <f t="shared" si="78"/>
        <v>0</v>
      </c>
      <c r="QG135" s="18">
        <f t="shared" si="79"/>
        <v>0</v>
      </c>
      <c r="QI135" s="19" t="s">
        <v>611</v>
      </c>
      <c r="QJ135" s="19" t="s">
        <v>611</v>
      </c>
      <c r="QP135" s="19" t="s">
        <v>611</v>
      </c>
      <c r="QQ135" s="18" t="s">
        <v>611</v>
      </c>
      <c r="RN135" s="19" t="s">
        <v>611</v>
      </c>
      <c r="RO135" s="19" t="s">
        <v>611</v>
      </c>
      <c r="RP135" s="19" t="s">
        <v>611</v>
      </c>
      <c r="RU135" s="19" t="s">
        <v>611</v>
      </c>
      <c r="RV135" s="19" t="s">
        <v>611</v>
      </c>
      <c r="SE135" s="19" t="s">
        <v>611</v>
      </c>
      <c r="SF135" s="19" t="s">
        <v>611</v>
      </c>
      <c r="SS135" s="19" t="s">
        <v>611</v>
      </c>
      <c r="ST135" s="19" t="s">
        <v>611</v>
      </c>
      <c r="SU135" s="19" t="s">
        <v>3546</v>
      </c>
      <c r="SV135" s="19" t="s">
        <v>611</v>
      </c>
      <c r="SW135" s="19" t="s">
        <v>3547</v>
      </c>
      <c r="SX135" s="18">
        <f t="shared" si="80"/>
        <v>47082</v>
      </c>
      <c r="SY135" s="18">
        <f t="shared" si="81"/>
        <v>0</v>
      </c>
      <c r="SZ135" s="19" t="s">
        <v>611</v>
      </c>
      <c r="TH135" s="18">
        <f t="shared" si="82"/>
        <v>47082</v>
      </c>
      <c r="TI135" s="18">
        <f t="shared" si="83"/>
        <v>0</v>
      </c>
      <c r="TJ135" s="18">
        <f t="shared" si="84"/>
        <v>0</v>
      </c>
      <c r="TK135" s="18">
        <f t="shared" si="85"/>
        <v>0</v>
      </c>
      <c r="TL135" s="19" t="s">
        <v>611</v>
      </c>
      <c r="TM135" s="19" t="s">
        <v>611</v>
      </c>
      <c r="TN135" s="17">
        <v>20000</v>
      </c>
      <c r="TQ135" s="17">
        <v>27082</v>
      </c>
      <c r="TT135" s="19" t="s">
        <v>611</v>
      </c>
      <c r="TU135" s="19" t="s">
        <v>611</v>
      </c>
      <c r="UI135" s="19" t="s">
        <v>611</v>
      </c>
      <c r="UJ135" s="19" t="s">
        <v>611</v>
      </c>
      <c r="UQ135" s="19" t="s">
        <v>611</v>
      </c>
      <c r="UR135" s="19" t="s">
        <v>611</v>
      </c>
      <c r="VC135" s="19" t="s">
        <v>611</v>
      </c>
      <c r="VD135" s="19" t="s">
        <v>611</v>
      </c>
      <c r="VI135" s="18">
        <f t="shared" si="86"/>
        <v>0</v>
      </c>
      <c r="VJ135" s="18">
        <f t="shared" si="87"/>
        <v>0</v>
      </c>
      <c r="VK135" s="18">
        <f t="shared" si="88"/>
        <v>0</v>
      </c>
      <c r="VL135" s="18">
        <f t="shared" si="89"/>
        <v>0</v>
      </c>
      <c r="VN135" s="19" t="s">
        <v>611</v>
      </c>
      <c r="VO135" s="19" t="s">
        <v>611</v>
      </c>
      <c r="VU135" s="19" t="s">
        <v>611</v>
      </c>
      <c r="VV135" s="19" t="s">
        <v>611</v>
      </c>
      <c r="WS135" s="19" t="s">
        <v>611</v>
      </c>
      <c r="WT135" s="19" t="s">
        <v>611</v>
      </c>
      <c r="WU135" s="19" t="s">
        <v>611</v>
      </c>
      <c r="WZ135" s="19" t="s">
        <v>611</v>
      </c>
      <c r="XA135" s="19" t="s">
        <v>611</v>
      </c>
      <c r="XJ135" s="19" t="s">
        <v>611</v>
      </c>
      <c r="XK135" s="19" t="s">
        <v>611</v>
      </c>
      <c r="XX135" s="19" t="s">
        <v>611</v>
      </c>
      <c r="XY135" s="19" t="s">
        <v>611</v>
      </c>
      <c r="XZ135" s="19" t="s">
        <v>3548</v>
      </c>
      <c r="YA135" s="17">
        <v>0</v>
      </c>
      <c r="YB135" s="19" t="s">
        <v>636</v>
      </c>
      <c r="YC135" s="19" t="s">
        <v>3549</v>
      </c>
      <c r="YD135" s="19" t="s">
        <v>610</v>
      </c>
    </row>
    <row r="136" spans="1:654" ht="15" customHeight="1">
      <c r="A136" s="17">
        <v>2024</v>
      </c>
      <c r="B136" s="17">
        <v>5915043</v>
      </c>
      <c r="C136" s="19" t="s">
        <v>3550</v>
      </c>
      <c r="D136" s="17">
        <v>2.5</v>
      </c>
      <c r="E136" s="19" t="s">
        <v>615</v>
      </c>
      <c r="F136" s="19" t="s">
        <v>890</v>
      </c>
      <c r="G136" s="22">
        <v>44013</v>
      </c>
      <c r="H136" s="19" t="s">
        <v>611</v>
      </c>
      <c r="I136" s="22"/>
      <c r="J136" s="19" t="s">
        <v>611</v>
      </c>
      <c r="K136" s="22"/>
      <c r="L136" s="19" t="s">
        <v>611</v>
      </c>
      <c r="M136" s="22"/>
      <c r="N136" s="19" t="s">
        <v>611</v>
      </c>
      <c r="O136" s="22"/>
      <c r="P136" s="19" t="s">
        <v>611</v>
      </c>
      <c r="Q136" s="22"/>
      <c r="R136" s="19" t="s">
        <v>611</v>
      </c>
      <c r="S136" s="22"/>
      <c r="T136" s="22" t="s">
        <v>890</v>
      </c>
      <c r="U136" s="19" t="s">
        <v>611</v>
      </c>
      <c r="V136" s="19" t="s">
        <v>3551</v>
      </c>
      <c r="W136" s="19" t="s">
        <v>611</v>
      </c>
      <c r="X136" s="19" t="s">
        <v>611</v>
      </c>
      <c r="Y136" s="19" t="s">
        <v>611</v>
      </c>
      <c r="Z136" s="19" t="s">
        <v>615</v>
      </c>
      <c r="AA136" s="19" t="s">
        <v>890</v>
      </c>
      <c r="AB136" s="22">
        <v>44013</v>
      </c>
      <c r="AC136" s="19" t="s">
        <v>611</v>
      </c>
      <c r="AD136" s="22"/>
      <c r="AE136" s="19" t="s">
        <v>611</v>
      </c>
      <c r="AF136" s="22"/>
      <c r="AG136" s="19" t="s">
        <v>611</v>
      </c>
      <c r="AH136" s="22"/>
      <c r="AI136" s="19" t="s">
        <v>611</v>
      </c>
      <c r="AJ136" s="22"/>
      <c r="AK136" s="19" t="s">
        <v>611</v>
      </c>
      <c r="AL136" s="22"/>
      <c r="AM136" s="19" t="s">
        <v>611</v>
      </c>
      <c r="AN136" s="22"/>
      <c r="AO136" s="18" t="s">
        <v>890</v>
      </c>
      <c r="AP136" s="19" t="s">
        <v>611</v>
      </c>
      <c r="AQ136" s="19" t="s">
        <v>3552</v>
      </c>
      <c r="AR136" s="19" t="s">
        <v>611</v>
      </c>
      <c r="AS136" s="19" t="s">
        <v>611</v>
      </c>
      <c r="AT136" s="19" t="s">
        <v>611</v>
      </c>
      <c r="AU136" s="18" t="s">
        <v>615</v>
      </c>
      <c r="AV136" s="19" t="s">
        <v>617</v>
      </c>
      <c r="AW136" s="19" t="s">
        <v>618</v>
      </c>
      <c r="AX136" s="19" t="s">
        <v>611</v>
      </c>
      <c r="AY136" s="19" t="s">
        <v>611</v>
      </c>
      <c r="AZ136" s="19" t="s">
        <v>611</v>
      </c>
      <c r="BA136" s="19" t="s">
        <v>611</v>
      </c>
      <c r="BB136" s="19" t="s">
        <v>611</v>
      </c>
      <c r="BC136" s="19" t="s">
        <v>615</v>
      </c>
      <c r="BD136" s="19" t="s">
        <v>611</v>
      </c>
      <c r="BE136" s="17">
        <v>1771.42</v>
      </c>
      <c r="BF136" s="17">
        <v>966.23</v>
      </c>
      <c r="BG136" s="17">
        <v>2737.65</v>
      </c>
      <c r="BH136" s="17">
        <v>3</v>
      </c>
      <c r="BI136" s="19" t="s">
        <v>1135</v>
      </c>
      <c r="BJ136" s="17">
        <v>1034.43</v>
      </c>
      <c r="BK136" s="17">
        <v>736.99</v>
      </c>
      <c r="BL136" s="19" t="s">
        <v>611</v>
      </c>
      <c r="BM136" s="19" t="s">
        <v>611</v>
      </c>
      <c r="BN136" s="19" t="s">
        <v>611</v>
      </c>
      <c r="BO136" s="19" t="s">
        <v>611</v>
      </c>
      <c r="BP136" s="19" t="s">
        <v>611</v>
      </c>
      <c r="BQ136" s="19" t="s">
        <v>611</v>
      </c>
      <c r="BR136" s="19" t="s">
        <v>611</v>
      </c>
      <c r="BS136" s="19" t="s">
        <v>611</v>
      </c>
      <c r="BT136" s="19" t="s">
        <v>610</v>
      </c>
      <c r="BY136" s="19" t="s">
        <v>611</v>
      </c>
      <c r="BZ136" s="19" t="s">
        <v>611</v>
      </c>
      <c r="CA136" s="19" t="s">
        <v>611</v>
      </c>
      <c r="CB136" s="19" t="s">
        <v>611</v>
      </c>
      <c r="CC136" s="19" t="s">
        <v>611</v>
      </c>
      <c r="CD136" s="19" t="s">
        <v>611</v>
      </c>
      <c r="CE136" s="19" t="s">
        <v>611</v>
      </c>
      <c r="CF136" s="19" t="s">
        <v>611</v>
      </c>
      <c r="CG136" s="19" t="s">
        <v>611</v>
      </c>
      <c r="CH136" s="19" t="s">
        <v>611</v>
      </c>
      <c r="CI136" s="19" t="s">
        <v>611</v>
      </c>
      <c r="CJ136" s="19" t="s">
        <v>611</v>
      </c>
      <c r="CK136" s="19" t="s">
        <v>611</v>
      </c>
      <c r="CL136" s="19" t="s">
        <v>611</v>
      </c>
      <c r="CM136" s="19" t="s">
        <v>611</v>
      </c>
      <c r="CN136" s="19" t="s">
        <v>611</v>
      </c>
      <c r="CO136" s="19" t="s">
        <v>663</v>
      </c>
      <c r="CP136" s="19" t="s">
        <v>611</v>
      </c>
      <c r="CQ136" s="19" t="s">
        <v>611</v>
      </c>
      <c r="CR136" s="19" t="s">
        <v>611</v>
      </c>
      <c r="CS136" s="19" t="s">
        <v>611</v>
      </c>
      <c r="CT136" s="19" t="s">
        <v>615</v>
      </c>
      <c r="CU136" s="19" t="s">
        <v>3553</v>
      </c>
      <c r="CV136" s="17">
        <v>67995</v>
      </c>
      <c r="CW136" s="17">
        <v>67092</v>
      </c>
      <c r="CX136" s="17">
        <v>5119</v>
      </c>
      <c r="CY136" s="19" t="s">
        <v>611</v>
      </c>
      <c r="CZ136" s="19" t="s">
        <v>611</v>
      </c>
      <c r="DA136" s="19" t="s">
        <v>611</v>
      </c>
      <c r="DB136" s="19" t="s">
        <v>611</v>
      </c>
      <c r="DC136" s="19" t="s">
        <v>1262</v>
      </c>
      <c r="DD136" s="19" t="s">
        <v>611</v>
      </c>
      <c r="DE136" s="19" t="s">
        <v>611</v>
      </c>
      <c r="DF136" s="19" t="s">
        <v>611</v>
      </c>
      <c r="DG136" s="19" t="s">
        <v>611</v>
      </c>
      <c r="DK136" s="19" t="s">
        <v>611</v>
      </c>
      <c r="DL136" s="17">
        <v>40</v>
      </c>
      <c r="DM136" s="17">
        <v>2007</v>
      </c>
      <c r="DN136" s="17">
        <v>0</v>
      </c>
      <c r="DO136" s="17">
        <v>0</v>
      </c>
      <c r="DP136" s="17">
        <v>100</v>
      </c>
      <c r="DQ136" s="17">
        <v>2007</v>
      </c>
      <c r="DR136" s="19" t="s">
        <v>611</v>
      </c>
      <c r="DS136" s="19" t="s">
        <v>615</v>
      </c>
      <c r="DT136" s="18" t="s">
        <v>610</v>
      </c>
      <c r="DU136" s="18" t="s">
        <v>610</v>
      </c>
      <c r="DV136" s="18" t="s">
        <v>615</v>
      </c>
      <c r="DW136" s="19" t="s">
        <v>611</v>
      </c>
      <c r="DX136" s="19" t="s">
        <v>611</v>
      </c>
      <c r="DY136" s="19" t="s">
        <v>789</v>
      </c>
      <c r="DZ136" s="19" t="s">
        <v>611</v>
      </c>
      <c r="EA136" s="19" t="s">
        <v>791</v>
      </c>
      <c r="EB136" s="19" t="s">
        <v>611</v>
      </c>
      <c r="EC136" s="19" t="s">
        <v>611</v>
      </c>
      <c r="ED136" s="19" t="s">
        <v>668</v>
      </c>
      <c r="EE136" s="19" t="s">
        <v>611</v>
      </c>
      <c r="EF136" s="19" t="s">
        <v>611</v>
      </c>
      <c r="EG136" s="19" t="s">
        <v>3554</v>
      </c>
      <c r="EH136" s="19" t="s">
        <v>625</v>
      </c>
      <c r="EI136" s="19" t="s">
        <v>672</v>
      </c>
      <c r="EJ136" s="19" t="s">
        <v>611</v>
      </c>
      <c r="EK136" s="19" t="s">
        <v>611</v>
      </c>
      <c r="EL136" s="19" t="s">
        <v>1101</v>
      </c>
      <c r="EM136" s="19" t="s">
        <v>793</v>
      </c>
      <c r="EN136" s="19" t="s">
        <v>626</v>
      </c>
      <c r="EO136" s="19" t="s">
        <v>611</v>
      </c>
      <c r="EP136" s="19" t="s">
        <v>611</v>
      </c>
      <c r="EQ136" s="19" t="s">
        <v>611</v>
      </c>
      <c r="ER136" s="19" t="s">
        <v>1137</v>
      </c>
      <c r="ES136" s="19" t="s">
        <v>1566</v>
      </c>
      <c r="ET136" s="19" t="s">
        <v>611</v>
      </c>
      <c r="EU136" s="19" t="s">
        <v>997</v>
      </c>
      <c r="EV136" s="19" t="s">
        <v>1063</v>
      </c>
      <c r="EW136" s="19" t="s">
        <v>1161</v>
      </c>
      <c r="EX136" s="19" t="s">
        <v>3555</v>
      </c>
      <c r="EY136" s="19" t="s">
        <v>1101</v>
      </c>
      <c r="EZ136" s="19" t="s">
        <v>793</v>
      </c>
      <c r="FA136" s="19" t="s">
        <v>611</v>
      </c>
      <c r="FB136" s="19" t="s">
        <v>611</v>
      </c>
      <c r="FC136" s="19" t="s">
        <v>611</v>
      </c>
      <c r="FD136" s="19" t="s">
        <v>1137</v>
      </c>
      <c r="FE136" s="19" t="s">
        <v>1566</v>
      </c>
      <c r="FF136" s="19" t="s">
        <v>997</v>
      </c>
      <c r="FG136" s="19" t="s">
        <v>997</v>
      </c>
      <c r="FH136" s="19" t="s">
        <v>997</v>
      </c>
      <c r="FI136" s="19" t="s">
        <v>611</v>
      </c>
      <c r="FJ136" s="19" t="s">
        <v>3556</v>
      </c>
      <c r="FK136" s="18" t="s">
        <v>3557</v>
      </c>
      <c r="FL136" s="18" t="s">
        <v>3004</v>
      </c>
      <c r="FM136" s="19" t="s">
        <v>625</v>
      </c>
      <c r="FN136" s="19" t="s">
        <v>672</v>
      </c>
      <c r="FO136" s="19" t="s">
        <v>611</v>
      </c>
      <c r="FP136" s="19" t="s">
        <v>611</v>
      </c>
      <c r="FQ136" s="19" t="s">
        <v>681</v>
      </c>
      <c r="FR136" s="19" t="s">
        <v>674</v>
      </c>
      <c r="FS136" s="19" t="s">
        <v>611</v>
      </c>
      <c r="FT136" s="19" t="s">
        <v>611</v>
      </c>
      <c r="FU136" s="19" t="s">
        <v>629</v>
      </c>
      <c r="FV136" s="19" t="s">
        <v>611</v>
      </c>
      <c r="FW136" s="19" t="s">
        <v>675</v>
      </c>
      <c r="FX136" s="19" t="s">
        <v>611</v>
      </c>
      <c r="FY136" s="19" t="s">
        <v>676</v>
      </c>
      <c r="FZ136" s="19" t="s">
        <v>631</v>
      </c>
      <c r="GA136" s="19" t="s">
        <v>611</v>
      </c>
      <c r="GB136" s="19" t="s">
        <v>611</v>
      </c>
      <c r="GC136" s="19" t="s">
        <v>611</v>
      </c>
      <c r="GD136" s="19" t="s">
        <v>611</v>
      </c>
      <c r="GE136" s="19" t="s">
        <v>611</v>
      </c>
      <c r="GF136" s="19" t="s">
        <v>680</v>
      </c>
      <c r="GG136" s="19" t="s">
        <v>681</v>
      </c>
      <c r="GH136" s="19" t="s">
        <v>611</v>
      </c>
      <c r="GI136" s="19" t="s">
        <v>611</v>
      </c>
      <c r="GJ136" s="19" t="s">
        <v>611</v>
      </c>
      <c r="GK136" s="19" t="s">
        <v>683</v>
      </c>
      <c r="GL136" s="19" t="s">
        <v>629</v>
      </c>
      <c r="GM136" s="19" t="s">
        <v>611</v>
      </c>
      <c r="GN136" s="19" t="s">
        <v>684</v>
      </c>
      <c r="GO136" s="19" t="s">
        <v>611</v>
      </c>
      <c r="GP136" s="19" t="s">
        <v>611</v>
      </c>
      <c r="GQ136" s="19" t="s">
        <v>611</v>
      </c>
      <c r="GR136" s="19" t="s">
        <v>611</v>
      </c>
      <c r="GS136" s="19" t="s">
        <v>676</v>
      </c>
      <c r="GT136" s="19" t="s">
        <v>689</v>
      </c>
      <c r="GU136" s="19" t="s">
        <v>1003</v>
      </c>
      <c r="GV136" s="19" t="s">
        <v>631</v>
      </c>
      <c r="GW136" s="19" t="s">
        <v>611</v>
      </c>
      <c r="GX136" s="19" t="s">
        <v>611</v>
      </c>
      <c r="GY136" s="19" t="s">
        <v>611</v>
      </c>
      <c r="GZ136" s="19" t="s">
        <v>611</v>
      </c>
      <c r="HA136" s="19" t="s">
        <v>3558</v>
      </c>
      <c r="HB136" s="18" t="s">
        <v>3559</v>
      </c>
      <c r="HC136" s="18" t="s">
        <v>3560</v>
      </c>
      <c r="HD136" s="19" t="s">
        <v>625</v>
      </c>
      <c r="HE136" s="19" t="s">
        <v>672</v>
      </c>
      <c r="HF136" s="19" t="s">
        <v>611</v>
      </c>
      <c r="HG136" s="19" t="s">
        <v>1338</v>
      </c>
      <c r="HH136" s="19" t="s">
        <v>611</v>
      </c>
      <c r="HI136" s="19" t="s">
        <v>694</v>
      </c>
      <c r="HJ136" s="19" t="s">
        <v>611</v>
      </c>
      <c r="HK136" s="19" t="s">
        <v>611</v>
      </c>
      <c r="HL136" s="19" t="s">
        <v>611</v>
      </c>
      <c r="HM136" s="19" t="s">
        <v>611</v>
      </c>
      <c r="HN136" s="19" t="s">
        <v>696</v>
      </c>
      <c r="HO136" s="19" t="s">
        <v>611</v>
      </c>
      <c r="HP136" s="19" t="s">
        <v>611</v>
      </c>
      <c r="HQ136" s="19" t="s">
        <v>698</v>
      </c>
      <c r="HR136" s="19" t="s">
        <v>699</v>
      </c>
      <c r="HS136" s="19" t="s">
        <v>700</v>
      </c>
      <c r="HT136" s="19" t="s">
        <v>611</v>
      </c>
      <c r="HU136" s="19" t="s">
        <v>701</v>
      </c>
      <c r="HV136" s="19" t="s">
        <v>702</v>
      </c>
      <c r="HW136" s="19" t="s">
        <v>703</v>
      </c>
      <c r="HX136" s="19" t="s">
        <v>704</v>
      </c>
      <c r="HY136" s="19" t="s">
        <v>611</v>
      </c>
      <c r="HZ136" s="19" t="s">
        <v>611</v>
      </c>
      <c r="IA136" s="19" t="s">
        <v>707</v>
      </c>
      <c r="IB136" s="18" t="s">
        <v>3561</v>
      </c>
      <c r="IC136" s="18" t="s">
        <v>3562</v>
      </c>
      <c r="ID136" s="19" t="s">
        <v>3563</v>
      </c>
      <c r="IE136" s="19" t="s">
        <v>625</v>
      </c>
      <c r="IF136" s="19" t="s">
        <v>672</v>
      </c>
      <c r="IG136" s="19" t="s">
        <v>611</v>
      </c>
      <c r="IH136" s="18" t="s">
        <v>721</v>
      </c>
      <c r="II136" s="19" t="s">
        <v>611</v>
      </c>
      <c r="IJ136" s="19" t="s">
        <v>611</v>
      </c>
      <c r="IK136" s="19" t="s">
        <v>713</v>
      </c>
      <c r="IL136" s="19" t="s">
        <v>714</v>
      </c>
      <c r="IM136" s="19" t="s">
        <v>715</v>
      </c>
      <c r="IN136" s="19" t="s">
        <v>611</v>
      </c>
      <c r="IO136" s="19" t="s">
        <v>717</v>
      </c>
      <c r="IP136" s="19" t="s">
        <v>611</v>
      </c>
      <c r="IQ136" s="19" t="s">
        <v>718</v>
      </c>
      <c r="IR136" s="19" t="s">
        <v>719</v>
      </c>
      <c r="IS136" s="19" t="s">
        <v>611</v>
      </c>
      <c r="IT136" s="19" t="s">
        <v>611</v>
      </c>
      <c r="IU136" s="19" t="s">
        <v>611</v>
      </c>
      <c r="IV136" s="19" t="s">
        <v>611</v>
      </c>
      <c r="IW136" s="19" t="s">
        <v>713</v>
      </c>
      <c r="IX136" s="19" t="s">
        <v>714</v>
      </c>
      <c r="IY136" s="19" t="s">
        <v>611</v>
      </c>
      <c r="IZ136" s="19" t="s">
        <v>715</v>
      </c>
      <c r="JA136" s="19" t="s">
        <v>723</v>
      </c>
      <c r="JB136" s="19" t="s">
        <v>716</v>
      </c>
      <c r="JC136" s="19" t="s">
        <v>717</v>
      </c>
      <c r="JD136" s="19" t="s">
        <v>611</v>
      </c>
      <c r="JE136" s="19" t="s">
        <v>611</v>
      </c>
      <c r="JF136" s="19" t="s">
        <v>718</v>
      </c>
      <c r="JG136" s="19" t="s">
        <v>719</v>
      </c>
      <c r="JH136" s="19" t="s">
        <v>611</v>
      </c>
      <c r="JI136" s="19" t="s">
        <v>3564</v>
      </c>
      <c r="JJ136" s="18" t="s">
        <v>3565</v>
      </c>
      <c r="JK136" s="18" t="s">
        <v>3566</v>
      </c>
      <c r="JL136" s="19" t="s">
        <v>638</v>
      </c>
      <c r="JM136" s="17">
        <v>1</v>
      </c>
      <c r="JN136" s="19" t="s">
        <v>727</v>
      </c>
      <c r="JO136" s="17">
        <v>0.25</v>
      </c>
      <c r="JP136" s="19" t="s">
        <v>728</v>
      </c>
      <c r="JQ136" s="17">
        <v>1</v>
      </c>
      <c r="JR136" s="19" t="s">
        <v>729</v>
      </c>
      <c r="JS136" s="17">
        <v>1</v>
      </c>
      <c r="JT136" s="19" t="s">
        <v>611</v>
      </c>
      <c r="JU136" s="19" t="s">
        <v>730</v>
      </c>
      <c r="JV136" s="17">
        <v>78750</v>
      </c>
      <c r="JW136" s="19" t="s">
        <v>611</v>
      </c>
      <c r="JY136" s="19" t="s">
        <v>731</v>
      </c>
      <c r="JZ136" s="17">
        <v>800000</v>
      </c>
      <c r="KA136" s="19" t="s">
        <v>732</v>
      </c>
      <c r="KB136" s="17">
        <v>300000</v>
      </c>
      <c r="KC136" s="19" t="s">
        <v>611</v>
      </c>
      <c r="KD136" s="19" t="s">
        <v>809</v>
      </c>
      <c r="KE136" s="17">
        <v>2022</v>
      </c>
      <c r="KF136" s="19" t="s">
        <v>611</v>
      </c>
      <c r="KH136" s="19" t="s">
        <v>611</v>
      </c>
      <c r="KI136" s="19" t="s">
        <v>3567</v>
      </c>
      <c r="KJ136" s="19" t="s">
        <v>611</v>
      </c>
      <c r="KK136" s="19" t="s">
        <v>611</v>
      </c>
      <c r="KL136" s="19" t="s">
        <v>611</v>
      </c>
      <c r="KM136" s="19" t="s">
        <v>611</v>
      </c>
      <c r="KN136" s="19" t="s">
        <v>611</v>
      </c>
      <c r="KO136" s="19" t="s">
        <v>611</v>
      </c>
      <c r="KP136" s="19" t="s">
        <v>735</v>
      </c>
      <c r="KQ136" s="19" t="s">
        <v>611</v>
      </c>
      <c r="KR136" s="19" t="s">
        <v>642</v>
      </c>
      <c r="KS136" s="19" t="s">
        <v>3568</v>
      </c>
      <c r="KT136" s="19" t="s">
        <v>611</v>
      </c>
      <c r="KU136" s="19" t="s">
        <v>611</v>
      </c>
      <c r="KV136" s="19" t="s">
        <v>611</v>
      </c>
      <c r="KW136" s="19" t="s">
        <v>611</v>
      </c>
      <c r="KX136" s="19" t="s">
        <v>611</v>
      </c>
      <c r="KY136" s="19" t="s">
        <v>611</v>
      </c>
      <c r="KZ136" s="19" t="s">
        <v>611</v>
      </c>
      <c r="LA136" s="19" t="s">
        <v>611</v>
      </c>
      <c r="LB136" s="19" t="s">
        <v>744</v>
      </c>
      <c r="LC136" s="19" t="s">
        <v>3568</v>
      </c>
      <c r="LD136" s="19" t="s">
        <v>815</v>
      </c>
      <c r="LE136" s="19" t="s">
        <v>3568</v>
      </c>
      <c r="LF136" s="19" t="s">
        <v>746</v>
      </c>
      <c r="LG136" s="19" t="s">
        <v>3568</v>
      </c>
      <c r="LH136" s="19" t="s">
        <v>611</v>
      </c>
      <c r="LI136" s="19" t="s">
        <v>611</v>
      </c>
      <c r="LJ136" s="19" t="s">
        <v>611</v>
      </c>
      <c r="LK136" s="19" t="s">
        <v>611</v>
      </c>
      <c r="LL136" s="19" t="s">
        <v>611</v>
      </c>
      <c r="LM136" s="19" t="s">
        <v>611</v>
      </c>
      <c r="LN136" s="19" t="s">
        <v>611</v>
      </c>
      <c r="LO136" s="19" t="s">
        <v>611</v>
      </c>
      <c r="LP136" s="19" t="s">
        <v>611</v>
      </c>
      <c r="LQ136" s="19" t="s">
        <v>611</v>
      </c>
      <c r="LR136" s="19" t="s">
        <v>611</v>
      </c>
      <c r="LS136" s="19" t="s">
        <v>611</v>
      </c>
      <c r="LT136" s="19" t="s">
        <v>611</v>
      </c>
      <c r="LU136" s="19" t="s">
        <v>611</v>
      </c>
      <c r="LV136" s="19" t="s">
        <v>759</v>
      </c>
      <c r="LW136" s="19" t="s">
        <v>760</v>
      </c>
      <c r="LX136" s="19" t="s">
        <v>611</v>
      </c>
      <c r="LY136" s="19" t="s">
        <v>611</v>
      </c>
      <c r="LZ136" s="19" t="s">
        <v>611</v>
      </c>
      <c r="MA136" s="19" t="s">
        <v>764</v>
      </c>
      <c r="MB136" s="19" t="s">
        <v>611</v>
      </c>
      <c r="MC136" s="19" t="s">
        <v>611</v>
      </c>
      <c r="MD136" s="19" t="s">
        <v>767</v>
      </c>
      <c r="ME136" s="19" t="s">
        <v>611</v>
      </c>
      <c r="MF136" s="19" t="s">
        <v>611</v>
      </c>
      <c r="MG136" s="19" t="s">
        <v>646</v>
      </c>
      <c r="MH136" s="19" t="s">
        <v>611</v>
      </c>
      <c r="MI136" s="19" t="s">
        <v>611</v>
      </c>
      <c r="MJ136" s="19" t="s">
        <v>3569</v>
      </c>
      <c r="MK136" s="19" t="s">
        <v>771</v>
      </c>
      <c r="ML136" s="19" t="s">
        <v>611</v>
      </c>
      <c r="MM136" s="19" t="s">
        <v>611</v>
      </c>
      <c r="MN136" s="19" t="s">
        <v>611</v>
      </c>
      <c r="MO136" s="19" t="s">
        <v>615</v>
      </c>
      <c r="MP136" s="19" t="s">
        <v>611</v>
      </c>
      <c r="MQ136" s="19" t="s">
        <v>611</v>
      </c>
      <c r="MR136" s="19" t="s">
        <v>611</v>
      </c>
      <c r="MS136" s="19" t="s">
        <v>611</v>
      </c>
      <c r="MT136" s="19" t="s">
        <v>611</v>
      </c>
      <c r="MU136" s="19" t="s">
        <v>611</v>
      </c>
      <c r="MV136" s="19" t="s">
        <v>611</v>
      </c>
      <c r="MW136" s="19" t="s">
        <v>611</v>
      </c>
      <c r="MX136" s="19" t="s">
        <v>611</v>
      </c>
      <c r="MY136" s="19" t="s">
        <v>611</v>
      </c>
      <c r="MZ136" s="19" t="s">
        <v>1254</v>
      </c>
      <c r="NA136" s="19" t="s">
        <v>611</v>
      </c>
      <c r="NB136" s="19" t="s">
        <v>611</v>
      </c>
      <c r="NC136" s="19" t="s">
        <v>611</v>
      </c>
      <c r="ND136" s="19" t="s">
        <v>611</v>
      </c>
      <c r="NE136" s="19" t="s">
        <v>611</v>
      </c>
      <c r="NF136" s="19" t="s">
        <v>611</v>
      </c>
      <c r="NG136" s="19" t="s">
        <v>611</v>
      </c>
      <c r="NH136" s="19" t="s">
        <v>611</v>
      </c>
      <c r="NI136" s="19" t="s">
        <v>611</v>
      </c>
      <c r="NJ136" s="19" t="s">
        <v>775</v>
      </c>
      <c r="NK136" s="19" t="s">
        <v>776</v>
      </c>
      <c r="NL136" s="19" t="s">
        <v>611</v>
      </c>
      <c r="NM136" s="19" t="s">
        <v>611</v>
      </c>
      <c r="NN136" s="19" t="s">
        <v>611</v>
      </c>
      <c r="NO136" s="19" t="s">
        <v>611</v>
      </c>
      <c r="NP136" s="18">
        <f t="shared" si="72"/>
        <v>172754.79</v>
      </c>
      <c r="NQ136" s="18">
        <f t="shared" si="73"/>
        <v>61189.21</v>
      </c>
      <c r="NR136" s="18">
        <f>SUM(OD136,QD136)</f>
        <v>0</v>
      </c>
      <c r="NS136" s="18">
        <f>SUM(OE136,QE136)</f>
        <v>0</v>
      </c>
      <c r="NT136" s="18">
        <f>SUM(OF136,QF136)</f>
        <v>188034.79</v>
      </c>
      <c r="NU136" s="18">
        <f>SUM(OG136,QG136)</f>
        <v>45909.21</v>
      </c>
      <c r="NV136" s="17">
        <v>311289</v>
      </c>
      <c r="NW136" s="17">
        <v>133946.6</v>
      </c>
      <c r="NX136" s="17">
        <v>20000</v>
      </c>
      <c r="NY136" s="17">
        <v>5808.19</v>
      </c>
      <c r="NZ136" s="17">
        <v>13000</v>
      </c>
      <c r="OD136" s="18">
        <f t="shared" si="74"/>
        <v>0</v>
      </c>
      <c r="OE136" s="18">
        <f>SUM(OR136,OS136,OT136,OU136,OV136,OW136,OX136,OY136,OZ136,PA136,PB136,PC136,PD136,PE136)</f>
        <v>0</v>
      </c>
      <c r="OF136" s="18">
        <f>SUM(NW136,NX136,NY136,NZ136,OA136,OB136,OC136,OI136,PF136,PG136,PH136,PI136,PJ136,PK136,PM136)</f>
        <v>172754.79</v>
      </c>
      <c r="OG136" s="18">
        <f t="shared" si="75"/>
        <v>0</v>
      </c>
      <c r="OH136" s="19"/>
      <c r="OI136" s="18" t="s">
        <v>611</v>
      </c>
      <c r="OQ136" s="19" t="s">
        <v>611</v>
      </c>
      <c r="PE136" s="19" t="s">
        <v>611</v>
      </c>
      <c r="PL136" s="19" t="s">
        <v>611</v>
      </c>
      <c r="PM136" s="19" t="s">
        <v>611</v>
      </c>
      <c r="PX136" s="19" t="s">
        <v>611</v>
      </c>
      <c r="PY136" s="19" t="s">
        <v>611</v>
      </c>
      <c r="PZ136" s="17">
        <v>8680</v>
      </c>
      <c r="QD136" s="18">
        <f t="shared" si="76"/>
        <v>0</v>
      </c>
      <c r="QE136" s="18">
        <f t="shared" si="77"/>
        <v>0</v>
      </c>
      <c r="QF136" s="18">
        <f t="shared" si="78"/>
        <v>15280</v>
      </c>
      <c r="QG136" s="18">
        <f t="shared" si="79"/>
        <v>45909.21</v>
      </c>
      <c r="QH136" s="17">
        <v>6600</v>
      </c>
      <c r="QI136" s="19" t="s">
        <v>611</v>
      </c>
      <c r="QJ136" s="19" t="s">
        <v>611</v>
      </c>
      <c r="QP136" s="19" t="s">
        <v>611</v>
      </c>
      <c r="QQ136" s="18" t="s">
        <v>611</v>
      </c>
      <c r="RN136" s="19" t="s">
        <v>611</v>
      </c>
      <c r="RO136" s="19" t="s">
        <v>611</v>
      </c>
      <c r="RP136" s="19" t="s">
        <v>611</v>
      </c>
      <c r="RU136" s="19" t="s">
        <v>611</v>
      </c>
      <c r="RV136" s="19" t="s">
        <v>611</v>
      </c>
      <c r="SE136" s="19" t="s">
        <v>611</v>
      </c>
      <c r="SF136" s="19" t="s">
        <v>611</v>
      </c>
      <c r="SI136" s="17">
        <v>29523.21</v>
      </c>
      <c r="SQ136" s="17">
        <v>16386</v>
      </c>
      <c r="SS136" s="19" t="s">
        <v>611</v>
      </c>
      <c r="ST136" s="19" t="s">
        <v>611</v>
      </c>
      <c r="SU136" s="19" t="s">
        <v>3570</v>
      </c>
      <c r="SV136" s="19" t="s">
        <v>611</v>
      </c>
      <c r="SW136" s="19" t="s">
        <v>3571</v>
      </c>
      <c r="SX136" s="18">
        <f t="shared" si="80"/>
        <v>0</v>
      </c>
      <c r="SY136" s="18">
        <f t="shared" si="81"/>
        <v>0</v>
      </c>
      <c r="SZ136" s="19" t="s">
        <v>910</v>
      </c>
      <c r="TH136" s="18">
        <f t="shared" si="82"/>
        <v>0</v>
      </c>
      <c r="TI136" s="18">
        <f t="shared" si="83"/>
        <v>0</v>
      </c>
      <c r="TJ136" s="18">
        <f t="shared" si="84"/>
        <v>0</v>
      </c>
      <c r="TK136" s="18">
        <f t="shared" si="85"/>
        <v>0</v>
      </c>
      <c r="TL136" s="19" t="s">
        <v>611</v>
      </c>
      <c r="TM136" s="19" t="s">
        <v>611</v>
      </c>
      <c r="TT136" s="19" t="s">
        <v>611</v>
      </c>
      <c r="TU136" s="19" t="s">
        <v>611</v>
      </c>
      <c r="UI136" s="19" t="s">
        <v>611</v>
      </c>
      <c r="UJ136" s="19" t="s">
        <v>611</v>
      </c>
      <c r="UQ136" s="19" t="s">
        <v>611</v>
      </c>
      <c r="UR136" s="19" t="s">
        <v>611</v>
      </c>
      <c r="VC136" s="19" t="s">
        <v>611</v>
      </c>
      <c r="VD136" s="19" t="s">
        <v>611</v>
      </c>
      <c r="VI136" s="18">
        <f t="shared" si="86"/>
        <v>0</v>
      </c>
      <c r="VJ136" s="18">
        <f t="shared" si="87"/>
        <v>0</v>
      </c>
      <c r="VK136" s="18">
        <f t="shared" si="88"/>
        <v>0</v>
      </c>
      <c r="VL136" s="18">
        <f t="shared" si="89"/>
        <v>0</v>
      </c>
      <c r="VN136" s="19" t="s">
        <v>611</v>
      </c>
      <c r="VO136" s="19" t="s">
        <v>611</v>
      </c>
      <c r="VU136" s="19" t="s">
        <v>611</v>
      </c>
      <c r="VV136" s="19" t="s">
        <v>611</v>
      </c>
      <c r="WS136" s="19" t="s">
        <v>611</v>
      </c>
      <c r="WT136" s="19" t="s">
        <v>611</v>
      </c>
      <c r="WU136" s="19" t="s">
        <v>611</v>
      </c>
      <c r="WZ136" s="19" t="s">
        <v>611</v>
      </c>
      <c r="XA136" s="19" t="s">
        <v>611</v>
      </c>
      <c r="XJ136" s="19" t="s">
        <v>611</v>
      </c>
      <c r="XK136" s="19" t="s">
        <v>611</v>
      </c>
      <c r="XX136" s="19" t="s">
        <v>611</v>
      </c>
      <c r="XY136" s="19" t="s">
        <v>611</v>
      </c>
      <c r="XZ136" s="19" t="s">
        <v>3572</v>
      </c>
      <c r="YA136" s="17">
        <v>825000</v>
      </c>
      <c r="YB136" s="19" t="s">
        <v>3573</v>
      </c>
      <c r="YC136" s="19" t="s">
        <v>3574</v>
      </c>
      <c r="YD136" s="19" t="s">
        <v>610</v>
      </c>
    </row>
    <row r="137" spans="1:654" ht="15" customHeight="1">
      <c r="A137" s="17">
        <v>2024</v>
      </c>
      <c r="B137" s="17">
        <v>5955005</v>
      </c>
      <c r="C137" s="19" t="s">
        <v>3575</v>
      </c>
      <c r="D137" s="17">
        <v>0</v>
      </c>
      <c r="E137" s="19" t="s">
        <v>610</v>
      </c>
      <c r="F137" s="19" t="s">
        <v>611</v>
      </c>
      <c r="G137" s="22"/>
      <c r="H137" s="19" t="s">
        <v>611</v>
      </c>
      <c r="I137" s="22"/>
      <c r="J137" s="19" t="s">
        <v>611</v>
      </c>
      <c r="K137" s="22"/>
      <c r="L137" s="19" t="s">
        <v>611</v>
      </c>
      <c r="M137" s="22"/>
      <c r="N137" s="19" t="s">
        <v>611</v>
      </c>
      <c r="O137" s="22"/>
      <c r="P137" s="19" t="s">
        <v>611</v>
      </c>
      <c r="Q137" s="22"/>
      <c r="R137" s="19" t="s">
        <v>611</v>
      </c>
      <c r="S137" s="22"/>
      <c r="T137" s="22" t="s">
        <v>612</v>
      </c>
      <c r="U137" s="19" t="s">
        <v>611</v>
      </c>
      <c r="V137" s="19" t="s">
        <v>611</v>
      </c>
      <c r="W137" s="19" t="s">
        <v>611</v>
      </c>
      <c r="X137" s="19" t="s">
        <v>611</v>
      </c>
      <c r="Y137" s="19" t="s">
        <v>614</v>
      </c>
      <c r="Z137" s="19" t="s">
        <v>610</v>
      </c>
      <c r="AA137" s="19" t="s">
        <v>611</v>
      </c>
      <c r="AB137" s="22"/>
      <c r="AC137" s="19" t="s">
        <v>611</v>
      </c>
      <c r="AD137" s="22"/>
      <c r="AE137" s="19" t="s">
        <v>611</v>
      </c>
      <c r="AF137" s="22"/>
      <c r="AG137" s="19" t="s">
        <v>611</v>
      </c>
      <c r="AH137" s="22"/>
      <c r="AI137" s="19" t="s">
        <v>611</v>
      </c>
      <c r="AJ137" s="22"/>
      <c r="AK137" s="19" t="s">
        <v>611</v>
      </c>
      <c r="AL137" s="22"/>
      <c r="AM137" s="19" t="s">
        <v>611</v>
      </c>
      <c r="AN137" s="22"/>
      <c r="AO137" s="22" t="s">
        <v>612</v>
      </c>
      <c r="AP137" s="19" t="s">
        <v>611</v>
      </c>
      <c r="AQ137" s="19" t="s">
        <v>611</v>
      </c>
      <c r="AR137" s="19" t="s">
        <v>611</v>
      </c>
      <c r="AS137" s="19" t="s">
        <v>611</v>
      </c>
      <c r="AT137" s="19" t="s">
        <v>614</v>
      </c>
      <c r="AU137" s="18" t="s">
        <v>610</v>
      </c>
      <c r="AV137" s="19" t="s">
        <v>617</v>
      </c>
      <c r="AW137" s="19" t="s">
        <v>618</v>
      </c>
      <c r="AX137" s="19" t="s">
        <v>611</v>
      </c>
      <c r="AY137" s="19" t="s">
        <v>611</v>
      </c>
      <c r="AZ137" s="19" t="s">
        <v>619</v>
      </c>
      <c r="BA137" s="19" t="s">
        <v>611</v>
      </c>
      <c r="BB137" s="19" t="s">
        <v>611</v>
      </c>
      <c r="BC137" s="19" t="s">
        <v>610</v>
      </c>
      <c r="BD137" s="19" t="s">
        <v>611</v>
      </c>
      <c r="BI137" s="19" t="s">
        <v>611</v>
      </c>
      <c r="BL137" s="19" t="s">
        <v>611</v>
      </c>
      <c r="BM137" s="19" t="s">
        <v>827</v>
      </c>
      <c r="BN137" s="19" t="s">
        <v>828</v>
      </c>
      <c r="BO137" s="19" t="s">
        <v>611</v>
      </c>
      <c r="BP137" s="19" t="s">
        <v>611</v>
      </c>
      <c r="BQ137" s="19" t="s">
        <v>611</v>
      </c>
      <c r="BR137" s="19" t="s">
        <v>611</v>
      </c>
      <c r="BS137" s="19" t="s">
        <v>611</v>
      </c>
      <c r="BT137" s="19" t="s">
        <v>610</v>
      </c>
      <c r="BY137" s="19" t="s">
        <v>611</v>
      </c>
      <c r="BZ137" s="19" t="s">
        <v>611</v>
      </c>
      <c r="CA137" s="19" t="s">
        <v>611</v>
      </c>
      <c r="CB137" s="19" t="s">
        <v>611</v>
      </c>
      <c r="CC137" s="19" t="s">
        <v>611</v>
      </c>
      <c r="CD137" s="19" t="s">
        <v>611</v>
      </c>
      <c r="CE137" s="19" t="s">
        <v>611</v>
      </c>
      <c r="CF137" s="19" t="s">
        <v>611</v>
      </c>
      <c r="CG137" s="19" t="s">
        <v>611</v>
      </c>
      <c r="CH137" s="19" t="s">
        <v>611</v>
      </c>
      <c r="CI137" s="19" t="s">
        <v>611</v>
      </c>
      <c r="CJ137" s="19" t="s">
        <v>611</v>
      </c>
      <c r="CK137" s="19" t="s">
        <v>611</v>
      </c>
      <c r="CL137" s="19" t="s">
        <v>611</v>
      </c>
      <c r="CM137" s="19" t="s">
        <v>611</v>
      </c>
      <c r="CN137" s="19" t="s">
        <v>611</v>
      </c>
      <c r="CO137" s="19" t="s">
        <v>611</v>
      </c>
      <c r="CP137" s="19" t="s">
        <v>611</v>
      </c>
      <c r="CQ137" s="19" t="s">
        <v>622</v>
      </c>
      <c r="CR137" s="19" t="s">
        <v>611</v>
      </c>
      <c r="CS137" s="19" t="s">
        <v>611</v>
      </c>
      <c r="CT137" s="19" t="s">
        <v>610</v>
      </c>
      <c r="CU137" s="19" t="s">
        <v>611</v>
      </c>
      <c r="CY137" s="19" t="s">
        <v>611</v>
      </c>
      <c r="CZ137" s="19" t="s">
        <v>611</v>
      </c>
      <c r="DA137" s="19" t="s">
        <v>611</v>
      </c>
      <c r="DB137" s="19" t="s">
        <v>611</v>
      </c>
      <c r="DC137" s="19" t="s">
        <v>611</v>
      </c>
      <c r="DD137" s="19" t="s">
        <v>611</v>
      </c>
      <c r="DE137" s="19" t="s">
        <v>611</v>
      </c>
      <c r="DF137" s="19" t="s">
        <v>611</v>
      </c>
      <c r="DG137" s="19" t="s">
        <v>611</v>
      </c>
      <c r="DK137" s="19" t="s">
        <v>611</v>
      </c>
      <c r="DL137" s="17">
        <v>0</v>
      </c>
      <c r="DM137" s="17">
        <v>0</v>
      </c>
      <c r="DN137" s="17">
        <v>0</v>
      </c>
      <c r="DO137" s="17">
        <v>0</v>
      </c>
      <c r="DP137" s="17">
        <v>0</v>
      </c>
      <c r="DQ137" s="17">
        <v>0</v>
      </c>
      <c r="DR137" s="19" t="s">
        <v>611</v>
      </c>
      <c r="DS137" s="18" t="s">
        <v>610</v>
      </c>
      <c r="DT137" s="18" t="s">
        <v>610</v>
      </c>
      <c r="DU137" s="18" t="s">
        <v>610</v>
      </c>
      <c r="DV137" s="18" t="s">
        <v>610</v>
      </c>
      <c r="DW137" s="19" t="s">
        <v>610</v>
      </c>
      <c r="DX137" s="19" t="s">
        <v>894</v>
      </c>
      <c r="DY137" s="19" t="s">
        <v>611</v>
      </c>
      <c r="DZ137" s="19" t="s">
        <v>611</v>
      </c>
      <c r="EA137" s="19" t="s">
        <v>791</v>
      </c>
      <c r="EB137" s="19" t="s">
        <v>611</v>
      </c>
      <c r="EC137" s="19" t="s">
        <v>611</v>
      </c>
      <c r="ED137" s="19" t="s">
        <v>611</v>
      </c>
      <c r="EE137" s="19" t="s">
        <v>611</v>
      </c>
      <c r="EF137" s="19" t="s">
        <v>611</v>
      </c>
      <c r="EG137" s="19" t="s">
        <v>611</v>
      </c>
      <c r="EH137" s="19" t="s">
        <v>611</v>
      </c>
      <c r="EI137" s="19" t="s">
        <v>611</v>
      </c>
      <c r="EJ137" s="19" t="s">
        <v>634</v>
      </c>
      <c r="EK137" s="19" t="s">
        <v>611</v>
      </c>
      <c r="EL137" s="19" t="s">
        <v>611</v>
      </c>
      <c r="EM137" s="19" t="s">
        <v>611</v>
      </c>
      <c r="EN137" s="19" t="s">
        <v>611</v>
      </c>
      <c r="EO137" s="19" t="s">
        <v>611</v>
      </c>
      <c r="EP137" s="19" t="s">
        <v>611</v>
      </c>
      <c r="EQ137" s="19" t="s">
        <v>611</v>
      </c>
      <c r="ER137" s="19" t="s">
        <v>611</v>
      </c>
      <c r="ES137" s="19" t="s">
        <v>611</v>
      </c>
      <c r="ET137" s="19" t="s">
        <v>611</v>
      </c>
      <c r="EU137" s="19" t="s">
        <v>611</v>
      </c>
      <c r="EV137" s="19" t="s">
        <v>611</v>
      </c>
      <c r="EW137" s="19" t="s">
        <v>611</v>
      </c>
      <c r="EX137" s="19" t="s">
        <v>611</v>
      </c>
      <c r="EY137" s="19" t="s">
        <v>611</v>
      </c>
      <c r="EZ137" s="19" t="s">
        <v>611</v>
      </c>
      <c r="FA137" s="19" t="s">
        <v>611</v>
      </c>
      <c r="FB137" s="19" t="s">
        <v>611</v>
      </c>
      <c r="FC137" s="19" t="s">
        <v>611</v>
      </c>
      <c r="FD137" s="19" t="s">
        <v>611</v>
      </c>
      <c r="FE137" s="19" t="s">
        <v>611</v>
      </c>
      <c r="FF137" s="19" t="s">
        <v>611</v>
      </c>
      <c r="FG137" s="19" t="s">
        <v>611</v>
      </c>
      <c r="FH137" s="19" t="s">
        <v>611</v>
      </c>
      <c r="FI137" s="19" t="s">
        <v>611</v>
      </c>
      <c r="FJ137" s="19" t="s">
        <v>636</v>
      </c>
      <c r="FK137" s="18" t="s">
        <v>635</v>
      </c>
      <c r="FL137" s="18" t="s">
        <v>634</v>
      </c>
      <c r="FM137" s="19" t="s">
        <v>611</v>
      </c>
      <c r="FN137" s="19" t="s">
        <v>672</v>
      </c>
      <c r="FO137" s="19" t="s">
        <v>611</v>
      </c>
      <c r="FP137" s="19" t="s">
        <v>611</v>
      </c>
      <c r="FQ137" s="19" t="s">
        <v>611</v>
      </c>
      <c r="FR137" s="19" t="s">
        <v>611</v>
      </c>
      <c r="FS137" s="19" t="s">
        <v>611</v>
      </c>
      <c r="FT137" s="19" t="s">
        <v>611</v>
      </c>
      <c r="FU137" s="19" t="s">
        <v>611</v>
      </c>
      <c r="FV137" s="19" t="s">
        <v>611</v>
      </c>
      <c r="FW137" s="19" t="s">
        <v>611</v>
      </c>
      <c r="FX137" s="19" t="s">
        <v>611</v>
      </c>
      <c r="FY137" s="19" t="s">
        <v>611</v>
      </c>
      <c r="FZ137" s="19" t="s">
        <v>611</v>
      </c>
      <c r="GA137" s="19" t="s">
        <v>611</v>
      </c>
      <c r="GB137" s="19" t="s">
        <v>611</v>
      </c>
      <c r="GC137" s="19" t="s">
        <v>611</v>
      </c>
      <c r="GD137" s="19" t="s">
        <v>611</v>
      </c>
      <c r="GE137" s="19" t="s">
        <v>611</v>
      </c>
      <c r="GF137" s="19" t="s">
        <v>611</v>
      </c>
      <c r="GG137" s="19" t="s">
        <v>611</v>
      </c>
      <c r="GH137" s="19" t="s">
        <v>611</v>
      </c>
      <c r="GI137" s="19" t="s">
        <v>611</v>
      </c>
      <c r="GJ137" s="19" t="s">
        <v>611</v>
      </c>
      <c r="GK137" s="19" t="s">
        <v>611</v>
      </c>
      <c r="GL137" s="19" t="s">
        <v>611</v>
      </c>
      <c r="GM137" s="19" t="s">
        <v>611</v>
      </c>
      <c r="GN137" s="19" t="s">
        <v>611</v>
      </c>
      <c r="GO137" s="19" t="s">
        <v>611</v>
      </c>
      <c r="GP137" s="19" t="s">
        <v>611</v>
      </c>
      <c r="GQ137" s="19" t="s">
        <v>611</v>
      </c>
      <c r="GR137" s="19" t="s">
        <v>688</v>
      </c>
      <c r="GS137" s="19" t="s">
        <v>611</v>
      </c>
      <c r="GT137" s="19" t="s">
        <v>611</v>
      </c>
      <c r="GU137" s="19" t="s">
        <v>611</v>
      </c>
      <c r="GV137" s="19" t="s">
        <v>611</v>
      </c>
      <c r="GW137" s="19" t="s">
        <v>611</v>
      </c>
      <c r="GX137" s="19" t="s">
        <v>611</v>
      </c>
      <c r="GY137" s="19" t="s">
        <v>611</v>
      </c>
      <c r="GZ137" s="19" t="s">
        <v>611</v>
      </c>
      <c r="HA137" s="19" t="s">
        <v>3576</v>
      </c>
      <c r="HB137" s="18"/>
      <c r="HC137" s="18" t="s">
        <v>688</v>
      </c>
      <c r="HD137" s="19" t="s">
        <v>611</v>
      </c>
      <c r="HE137" s="19" t="s">
        <v>672</v>
      </c>
      <c r="HF137" s="19" t="s">
        <v>611</v>
      </c>
      <c r="HG137" s="19" t="s">
        <v>611</v>
      </c>
      <c r="HH137" s="19" t="s">
        <v>611</v>
      </c>
      <c r="HI137" s="19" t="s">
        <v>611</v>
      </c>
      <c r="HJ137" s="19" t="s">
        <v>611</v>
      </c>
      <c r="HK137" s="19" t="s">
        <v>611</v>
      </c>
      <c r="HL137" s="19" t="s">
        <v>611</v>
      </c>
      <c r="HM137" s="19" t="s">
        <v>611</v>
      </c>
      <c r="HN137" s="19" t="s">
        <v>611</v>
      </c>
      <c r="HO137" s="19" t="s">
        <v>611</v>
      </c>
      <c r="HP137" s="19" t="s">
        <v>611</v>
      </c>
      <c r="HQ137" s="19" t="s">
        <v>611</v>
      </c>
      <c r="HR137" s="19" t="s">
        <v>611</v>
      </c>
      <c r="HS137" s="19" t="s">
        <v>611</v>
      </c>
      <c r="HT137" s="19" t="s">
        <v>3577</v>
      </c>
      <c r="HU137" s="19" t="s">
        <v>611</v>
      </c>
      <c r="HV137" s="19" t="s">
        <v>611</v>
      </c>
      <c r="HW137" s="19" t="s">
        <v>611</v>
      </c>
      <c r="HX137" s="19" t="s">
        <v>611</v>
      </c>
      <c r="HY137" s="19" t="s">
        <v>611</v>
      </c>
      <c r="HZ137" s="19" t="s">
        <v>611</v>
      </c>
      <c r="IA137" s="19" t="s">
        <v>611</v>
      </c>
      <c r="IB137" s="18" t="s">
        <v>872</v>
      </c>
      <c r="IC137" s="18" t="s">
        <v>3578</v>
      </c>
      <c r="ID137" s="19" t="s">
        <v>3577</v>
      </c>
      <c r="IE137" s="19" t="s">
        <v>611</v>
      </c>
      <c r="IF137" s="19" t="s">
        <v>672</v>
      </c>
      <c r="IG137" s="19" t="s">
        <v>611</v>
      </c>
      <c r="IH137" s="18" t="s">
        <v>721</v>
      </c>
      <c r="II137" s="19" t="s">
        <v>611</v>
      </c>
      <c r="IJ137" s="19" t="s">
        <v>611</v>
      </c>
      <c r="IK137" s="19" t="s">
        <v>611</v>
      </c>
      <c r="IL137" s="19" t="s">
        <v>611</v>
      </c>
      <c r="IM137" s="19" t="s">
        <v>611</v>
      </c>
      <c r="IN137" s="19" t="s">
        <v>611</v>
      </c>
      <c r="IO137" s="19" t="s">
        <v>611</v>
      </c>
      <c r="IP137" s="19" t="s">
        <v>611</v>
      </c>
      <c r="IQ137" s="19" t="s">
        <v>611</v>
      </c>
      <c r="IR137" s="19" t="s">
        <v>611</v>
      </c>
      <c r="IS137" s="19" t="s">
        <v>611</v>
      </c>
      <c r="IT137" s="19" t="s">
        <v>611</v>
      </c>
      <c r="IU137" s="19" t="s">
        <v>721</v>
      </c>
      <c r="IV137" s="19" t="s">
        <v>611</v>
      </c>
      <c r="IW137" s="19" t="s">
        <v>611</v>
      </c>
      <c r="IX137" s="19" t="s">
        <v>611</v>
      </c>
      <c r="IY137" s="19" t="s">
        <v>611</v>
      </c>
      <c r="IZ137" s="19" t="s">
        <v>611</v>
      </c>
      <c r="JA137" s="19" t="s">
        <v>611</v>
      </c>
      <c r="JB137" s="19" t="s">
        <v>611</v>
      </c>
      <c r="JC137" s="19" t="s">
        <v>611</v>
      </c>
      <c r="JD137" s="19" t="s">
        <v>611</v>
      </c>
      <c r="JE137" s="19" t="s">
        <v>611</v>
      </c>
      <c r="JF137" s="19" t="s">
        <v>611</v>
      </c>
      <c r="JG137" s="19" t="s">
        <v>611</v>
      </c>
      <c r="JH137" s="19" t="s">
        <v>611</v>
      </c>
      <c r="JI137" s="19" t="s">
        <v>3579</v>
      </c>
      <c r="JJ137" s="18"/>
      <c r="JK137" s="18" t="s">
        <v>1316</v>
      </c>
      <c r="JL137" s="19" t="s">
        <v>638</v>
      </c>
      <c r="JM137" s="17">
        <v>0.05</v>
      </c>
      <c r="JN137" s="19" t="s">
        <v>611</v>
      </c>
      <c r="JP137" s="19" t="s">
        <v>611</v>
      </c>
      <c r="JR137" s="19" t="s">
        <v>729</v>
      </c>
      <c r="JS137" s="17">
        <v>0.05</v>
      </c>
      <c r="JT137" s="19" t="s">
        <v>611</v>
      </c>
      <c r="JU137" s="19" t="s">
        <v>730</v>
      </c>
      <c r="JV137" s="17">
        <v>20000</v>
      </c>
      <c r="JW137" s="19" t="s">
        <v>611</v>
      </c>
      <c r="JY137" s="19" t="s">
        <v>611</v>
      </c>
      <c r="KA137" s="19" t="s">
        <v>611</v>
      </c>
      <c r="KC137" s="19" t="s">
        <v>611</v>
      </c>
      <c r="KD137" s="19" t="s">
        <v>611</v>
      </c>
      <c r="KF137" s="19" t="s">
        <v>611</v>
      </c>
      <c r="KH137" s="19" t="s">
        <v>610</v>
      </c>
      <c r="KI137" s="19" t="s">
        <v>611</v>
      </c>
      <c r="KJ137" s="19" t="s">
        <v>611</v>
      </c>
      <c r="KK137" s="19" t="s">
        <v>611</v>
      </c>
      <c r="KL137" s="19" t="s">
        <v>640</v>
      </c>
      <c r="KM137" s="19" t="s">
        <v>611</v>
      </c>
      <c r="KN137" s="19" t="s">
        <v>611</v>
      </c>
      <c r="KO137" s="19" t="s">
        <v>611</v>
      </c>
      <c r="KP137" s="19" t="s">
        <v>611</v>
      </c>
      <c r="KQ137" s="19" t="s">
        <v>610</v>
      </c>
      <c r="KR137" s="19" t="s">
        <v>611</v>
      </c>
      <c r="KS137" s="19" t="s">
        <v>611</v>
      </c>
      <c r="KT137" s="19" t="s">
        <v>611</v>
      </c>
      <c r="KU137" s="19" t="s">
        <v>611</v>
      </c>
      <c r="KV137" s="19" t="s">
        <v>739</v>
      </c>
      <c r="KW137" s="19" t="s">
        <v>3580</v>
      </c>
      <c r="KX137" s="19" t="s">
        <v>644</v>
      </c>
      <c r="KY137" s="19" t="s">
        <v>3581</v>
      </c>
      <c r="KZ137" s="19" t="s">
        <v>611</v>
      </c>
      <c r="LA137" s="19" t="s">
        <v>611</v>
      </c>
      <c r="LB137" s="19" t="s">
        <v>611</v>
      </c>
      <c r="LC137" s="19" t="s">
        <v>611</v>
      </c>
      <c r="LD137" s="19" t="s">
        <v>611</v>
      </c>
      <c r="LE137" s="19" t="s">
        <v>611</v>
      </c>
      <c r="LF137" s="19" t="s">
        <v>611</v>
      </c>
      <c r="LG137" s="19" t="s">
        <v>611</v>
      </c>
      <c r="LH137" s="19" t="s">
        <v>611</v>
      </c>
      <c r="LI137" s="19" t="s">
        <v>611</v>
      </c>
      <c r="LJ137" s="19" t="s">
        <v>611</v>
      </c>
      <c r="LK137" s="19" t="s">
        <v>611</v>
      </c>
      <c r="LL137" s="19" t="s">
        <v>611</v>
      </c>
      <c r="LM137" s="19" t="s">
        <v>611</v>
      </c>
      <c r="LN137" s="19" t="s">
        <v>611</v>
      </c>
      <c r="LO137" s="19" t="s">
        <v>611</v>
      </c>
      <c r="LP137" s="19" t="s">
        <v>611</v>
      </c>
      <c r="LQ137" s="19" t="s">
        <v>611</v>
      </c>
      <c r="LR137" s="19" t="s">
        <v>611</v>
      </c>
      <c r="LS137" s="19" t="s">
        <v>611</v>
      </c>
      <c r="LT137" s="19" t="s">
        <v>611</v>
      </c>
      <c r="LU137" s="19" t="s">
        <v>758</v>
      </c>
      <c r="LV137" s="19" t="s">
        <v>611</v>
      </c>
      <c r="LW137" s="19" t="s">
        <v>611</v>
      </c>
      <c r="LX137" s="19" t="s">
        <v>611</v>
      </c>
      <c r="LY137" s="19" t="s">
        <v>611</v>
      </c>
      <c r="LZ137" s="19" t="s">
        <v>611</v>
      </c>
      <c r="MA137" s="19" t="s">
        <v>611</v>
      </c>
      <c r="MB137" s="19" t="s">
        <v>611</v>
      </c>
      <c r="MC137" s="19" t="s">
        <v>611</v>
      </c>
      <c r="MD137" s="19" t="s">
        <v>767</v>
      </c>
      <c r="ME137" s="19" t="s">
        <v>768</v>
      </c>
      <c r="MF137" s="19" t="s">
        <v>769</v>
      </c>
      <c r="MG137" s="19" t="s">
        <v>611</v>
      </c>
      <c r="MH137" s="19" t="s">
        <v>611</v>
      </c>
      <c r="MI137" s="19" t="s">
        <v>611</v>
      </c>
      <c r="MJ137" s="19" t="s">
        <v>611</v>
      </c>
      <c r="MK137" s="19" t="s">
        <v>611</v>
      </c>
      <c r="ML137" s="19" t="s">
        <v>611</v>
      </c>
      <c r="MM137" s="19" t="s">
        <v>611</v>
      </c>
      <c r="MN137" s="19" t="s">
        <v>634</v>
      </c>
      <c r="MO137" s="19" t="s">
        <v>611</v>
      </c>
      <c r="MP137" s="19" t="s">
        <v>610</v>
      </c>
      <c r="MQ137" s="19" t="s">
        <v>611</v>
      </c>
      <c r="MR137" s="19" t="s">
        <v>611</v>
      </c>
      <c r="MS137" s="19" t="s">
        <v>611</v>
      </c>
      <c r="MT137" s="19" t="s">
        <v>648</v>
      </c>
      <c r="MU137" s="19" t="s">
        <v>611</v>
      </c>
      <c r="MV137" s="19" t="s">
        <v>611</v>
      </c>
      <c r="MW137" s="19" t="s">
        <v>611</v>
      </c>
      <c r="MX137" s="19" t="s">
        <v>611</v>
      </c>
      <c r="MY137" s="19" t="s">
        <v>611</v>
      </c>
      <c r="MZ137" s="19" t="s">
        <v>611</v>
      </c>
      <c r="NA137" s="19" t="s">
        <v>611</v>
      </c>
      <c r="NB137" s="19" t="s">
        <v>611</v>
      </c>
      <c r="NC137" s="19" t="s">
        <v>611</v>
      </c>
      <c r="ND137" s="19" t="s">
        <v>611</v>
      </c>
      <c r="NE137" s="19" t="s">
        <v>611</v>
      </c>
      <c r="NF137" s="19" t="s">
        <v>611</v>
      </c>
      <c r="NG137" s="19" t="s">
        <v>611</v>
      </c>
      <c r="NH137" s="19" t="s">
        <v>611</v>
      </c>
      <c r="NI137" s="19" t="s">
        <v>611</v>
      </c>
      <c r="NJ137" s="19" t="s">
        <v>611</v>
      </c>
      <c r="NK137" s="19" t="s">
        <v>611</v>
      </c>
      <c r="NL137" s="19" t="s">
        <v>611</v>
      </c>
      <c r="NM137" s="19" t="s">
        <v>611</v>
      </c>
      <c r="NN137" s="19" t="s">
        <v>863</v>
      </c>
      <c r="NO137" s="19" t="s">
        <v>611</v>
      </c>
      <c r="NP137" s="18">
        <f t="shared" si="72"/>
        <v>0</v>
      </c>
      <c r="NQ137" s="18">
        <f t="shared" si="73"/>
        <v>135023</v>
      </c>
      <c r="NR137" s="18">
        <f>SUM(OD137,QD137)</f>
        <v>0</v>
      </c>
      <c r="NS137" s="18">
        <f>SUM(OE137,QE137)</f>
        <v>0</v>
      </c>
      <c r="NT137" s="18">
        <f>SUM(OF137,QF137)</f>
        <v>135023</v>
      </c>
      <c r="NU137" s="18">
        <f>SUM(OG137,QG137)</f>
        <v>0</v>
      </c>
      <c r="OD137" s="18">
        <f t="shared" si="74"/>
        <v>0</v>
      </c>
      <c r="OE137" s="18">
        <f>SUM(OR137,OS137,OT137,OU137,OV137,OW137,OX137,OY137,OZ137,PA137,PB137,PC137,PD137,PE137)</f>
        <v>0</v>
      </c>
      <c r="OF137" s="18">
        <f>SUM(NW137,NX137,NY137,NZ137,OA137,OB137,OC137,OI137,PF137,PG137,PH137,PI137,PJ137,PK137,PM137)</f>
        <v>0</v>
      </c>
      <c r="OG137" s="18">
        <f t="shared" si="75"/>
        <v>0</v>
      </c>
      <c r="OH137" s="19"/>
      <c r="OI137" s="18" t="s">
        <v>611</v>
      </c>
      <c r="OQ137" s="19" t="s">
        <v>611</v>
      </c>
      <c r="PE137" s="19" t="s">
        <v>611</v>
      </c>
      <c r="PL137" s="19" t="s">
        <v>611</v>
      </c>
      <c r="PM137" s="19" t="s">
        <v>611</v>
      </c>
      <c r="PX137" s="19" t="s">
        <v>611</v>
      </c>
      <c r="PY137" s="19" t="s">
        <v>611</v>
      </c>
      <c r="QD137" s="18">
        <f t="shared" si="76"/>
        <v>0</v>
      </c>
      <c r="QE137" s="18">
        <f t="shared" si="77"/>
        <v>0</v>
      </c>
      <c r="QF137" s="18">
        <f t="shared" si="78"/>
        <v>135023</v>
      </c>
      <c r="QG137" s="18">
        <f t="shared" si="79"/>
        <v>0</v>
      </c>
      <c r="QI137" s="19" t="s">
        <v>611</v>
      </c>
      <c r="QJ137" s="19" t="s">
        <v>611</v>
      </c>
      <c r="QP137" s="19" t="s">
        <v>611</v>
      </c>
      <c r="QQ137" s="18" t="s">
        <v>611</v>
      </c>
      <c r="RN137" s="19" t="s">
        <v>611</v>
      </c>
      <c r="RO137" s="19" t="s">
        <v>611</v>
      </c>
      <c r="RP137" s="19" t="s">
        <v>611</v>
      </c>
      <c r="RU137" s="19" t="s">
        <v>3582</v>
      </c>
      <c r="RV137" s="17">
        <v>135023</v>
      </c>
      <c r="SE137" s="19" t="s">
        <v>611</v>
      </c>
      <c r="SF137" s="19" t="s">
        <v>611</v>
      </c>
      <c r="SS137" s="19" t="s">
        <v>611</v>
      </c>
      <c r="ST137" s="19" t="s">
        <v>611</v>
      </c>
      <c r="SU137" s="19" t="s">
        <v>611</v>
      </c>
      <c r="SV137" s="19" t="s">
        <v>611</v>
      </c>
      <c r="SW137" s="19" t="s">
        <v>3582</v>
      </c>
      <c r="SX137" s="18">
        <f t="shared" si="80"/>
        <v>0</v>
      </c>
      <c r="SY137" s="18">
        <f t="shared" si="81"/>
        <v>53164</v>
      </c>
      <c r="SZ137" s="19" t="s">
        <v>611</v>
      </c>
      <c r="TH137" s="18">
        <f t="shared" si="82"/>
        <v>0</v>
      </c>
      <c r="TI137" s="18">
        <f t="shared" si="83"/>
        <v>0</v>
      </c>
      <c r="TJ137" s="18">
        <f t="shared" si="84"/>
        <v>0</v>
      </c>
      <c r="TK137" s="18">
        <f t="shared" si="85"/>
        <v>0</v>
      </c>
      <c r="TL137" s="19" t="s">
        <v>611</v>
      </c>
      <c r="TM137" s="19" t="s">
        <v>611</v>
      </c>
      <c r="TT137" s="19" t="s">
        <v>611</v>
      </c>
      <c r="TU137" s="19" t="s">
        <v>611</v>
      </c>
      <c r="UI137" s="19" t="s">
        <v>611</v>
      </c>
      <c r="UJ137" s="19" t="s">
        <v>611</v>
      </c>
      <c r="UQ137" s="19" t="s">
        <v>611</v>
      </c>
      <c r="UR137" s="19" t="s">
        <v>611</v>
      </c>
      <c r="VC137" s="19" t="s">
        <v>611</v>
      </c>
      <c r="VD137" s="19" t="s">
        <v>611</v>
      </c>
      <c r="VI137" s="18">
        <f t="shared" si="86"/>
        <v>0</v>
      </c>
      <c r="VJ137" s="18">
        <f t="shared" si="87"/>
        <v>0</v>
      </c>
      <c r="VK137" s="18">
        <f t="shared" si="88"/>
        <v>53164</v>
      </c>
      <c r="VL137" s="18">
        <f t="shared" si="89"/>
        <v>0</v>
      </c>
      <c r="VN137" s="19" t="s">
        <v>611</v>
      </c>
      <c r="VO137" s="19" t="s">
        <v>611</v>
      </c>
      <c r="VU137" s="19" t="s">
        <v>611</v>
      </c>
      <c r="VV137" s="19" t="s">
        <v>611</v>
      </c>
      <c r="WS137" s="19" t="s">
        <v>611</v>
      </c>
      <c r="WT137" s="19" t="s">
        <v>611</v>
      </c>
      <c r="WU137" s="19" t="s">
        <v>611</v>
      </c>
      <c r="WZ137" s="19" t="s">
        <v>3583</v>
      </c>
      <c r="XA137" s="17">
        <v>53164</v>
      </c>
      <c r="XJ137" s="19" t="s">
        <v>611</v>
      </c>
      <c r="XK137" s="19" t="s">
        <v>611</v>
      </c>
      <c r="XX137" s="19" t="s">
        <v>611</v>
      </c>
      <c r="XY137" s="19" t="s">
        <v>611</v>
      </c>
      <c r="XZ137" s="19" t="s">
        <v>3583</v>
      </c>
      <c r="YA137" s="17">
        <v>3000000</v>
      </c>
      <c r="YB137" s="19" t="s">
        <v>3584</v>
      </c>
      <c r="YC137" s="19" t="s">
        <v>3585</v>
      </c>
      <c r="YD137" s="19" t="s">
        <v>610</v>
      </c>
    </row>
    <row r="138" spans="1:654" ht="15" customHeight="1">
      <c r="A138" s="17">
        <v>2024</v>
      </c>
      <c r="B138" s="17">
        <v>5927008</v>
      </c>
      <c r="C138" s="19" t="s">
        <v>3586</v>
      </c>
      <c r="D138" s="17">
        <v>0.4</v>
      </c>
      <c r="E138" s="19" t="s">
        <v>615</v>
      </c>
      <c r="F138" s="19" t="s">
        <v>611</v>
      </c>
      <c r="G138" s="22"/>
      <c r="H138" s="19" t="s">
        <v>611</v>
      </c>
      <c r="I138" s="22"/>
      <c r="J138" s="19" t="s">
        <v>786</v>
      </c>
      <c r="K138" s="22">
        <v>42217</v>
      </c>
      <c r="L138" s="19" t="s">
        <v>611</v>
      </c>
      <c r="M138" s="22"/>
      <c r="N138" s="19" t="s">
        <v>656</v>
      </c>
      <c r="O138" s="22">
        <v>41244</v>
      </c>
      <c r="P138" s="19" t="s">
        <v>611</v>
      </c>
      <c r="Q138" s="22"/>
      <c r="R138" s="19" t="s">
        <v>611</v>
      </c>
      <c r="S138" s="22"/>
      <c r="T138" s="22" t="s">
        <v>3587</v>
      </c>
      <c r="U138" s="19" t="s">
        <v>611</v>
      </c>
      <c r="V138" s="19" t="s">
        <v>3588</v>
      </c>
      <c r="W138" s="19" t="s">
        <v>611</v>
      </c>
      <c r="X138" s="19" t="s">
        <v>611</v>
      </c>
      <c r="Y138" s="19" t="s">
        <v>611</v>
      </c>
      <c r="Z138" s="19" t="s">
        <v>615</v>
      </c>
      <c r="AA138" s="19" t="s">
        <v>611</v>
      </c>
      <c r="AB138" s="22"/>
      <c r="AC138" s="19" t="s">
        <v>611</v>
      </c>
      <c r="AD138" s="22"/>
      <c r="AE138" s="19" t="s">
        <v>611</v>
      </c>
      <c r="AF138" s="22"/>
      <c r="AG138" s="19" t="s">
        <v>611</v>
      </c>
      <c r="AH138" s="22"/>
      <c r="AI138" s="19" t="s">
        <v>611</v>
      </c>
      <c r="AJ138" s="22"/>
      <c r="AK138" s="19" t="s">
        <v>611</v>
      </c>
      <c r="AL138" s="22"/>
      <c r="AM138" s="19" t="s">
        <v>616</v>
      </c>
      <c r="AN138" s="22">
        <v>44805</v>
      </c>
      <c r="AO138" s="18" t="s">
        <v>616</v>
      </c>
      <c r="AP138" s="19" t="s">
        <v>611</v>
      </c>
      <c r="AQ138" s="19" t="s">
        <v>3589</v>
      </c>
      <c r="AR138" s="19" t="s">
        <v>611</v>
      </c>
      <c r="AS138" s="19" t="s">
        <v>611</v>
      </c>
      <c r="AT138" s="19" t="s">
        <v>611</v>
      </c>
      <c r="AU138" s="18" t="s">
        <v>615</v>
      </c>
      <c r="AV138" s="19" t="s">
        <v>617</v>
      </c>
      <c r="AW138" s="19" t="s">
        <v>618</v>
      </c>
      <c r="AX138" s="19" t="s">
        <v>611</v>
      </c>
      <c r="AY138" s="19" t="s">
        <v>611</v>
      </c>
      <c r="AZ138" s="19" t="s">
        <v>619</v>
      </c>
      <c r="BA138" s="19" t="s">
        <v>611</v>
      </c>
      <c r="BB138" s="19" t="s">
        <v>611</v>
      </c>
      <c r="BC138" s="19" t="s">
        <v>615</v>
      </c>
      <c r="BD138" s="19" t="s">
        <v>611</v>
      </c>
      <c r="BE138" s="17">
        <v>1290.99</v>
      </c>
      <c r="BF138" s="17">
        <v>0</v>
      </c>
      <c r="BG138" s="17">
        <v>1290.99</v>
      </c>
      <c r="BI138" s="19" t="s">
        <v>661</v>
      </c>
      <c r="BJ138" s="17">
        <v>824.25</v>
      </c>
      <c r="BK138" s="17">
        <v>466.74</v>
      </c>
      <c r="BL138" s="19" t="s">
        <v>611</v>
      </c>
      <c r="BM138" s="19" t="s">
        <v>611</v>
      </c>
      <c r="BN138" s="19" t="s">
        <v>611</v>
      </c>
      <c r="BO138" s="19" t="s">
        <v>611</v>
      </c>
      <c r="BP138" s="19" t="s">
        <v>611</v>
      </c>
      <c r="BQ138" s="19" t="s">
        <v>611</v>
      </c>
      <c r="BR138" s="19" t="s">
        <v>611</v>
      </c>
      <c r="BS138" s="19" t="s">
        <v>611</v>
      </c>
      <c r="BT138" s="19" t="s">
        <v>610</v>
      </c>
      <c r="BY138" s="19" t="s">
        <v>611</v>
      </c>
      <c r="BZ138" s="19" t="s">
        <v>611</v>
      </c>
      <c r="CA138" s="19" t="s">
        <v>611</v>
      </c>
      <c r="CB138" s="19" t="s">
        <v>611</v>
      </c>
      <c r="CC138" s="19" t="s">
        <v>611</v>
      </c>
      <c r="CD138" s="19" t="s">
        <v>611</v>
      </c>
      <c r="CE138" s="19" t="s">
        <v>611</v>
      </c>
      <c r="CF138" s="19" t="s">
        <v>611</v>
      </c>
      <c r="CG138" s="19" t="s">
        <v>611</v>
      </c>
      <c r="CH138" s="19" t="s">
        <v>611</v>
      </c>
      <c r="CI138" s="19" t="s">
        <v>611</v>
      </c>
      <c r="CJ138" s="19" t="s">
        <v>611</v>
      </c>
      <c r="CK138" s="19" t="s">
        <v>611</v>
      </c>
      <c r="CL138" s="19" t="s">
        <v>611</v>
      </c>
      <c r="CM138" s="19" t="s">
        <v>611</v>
      </c>
      <c r="CN138" s="19" t="s">
        <v>611</v>
      </c>
      <c r="CO138" s="19" t="s">
        <v>611</v>
      </c>
      <c r="CP138" s="19" t="s">
        <v>611</v>
      </c>
      <c r="CQ138" s="19" t="s">
        <v>611</v>
      </c>
      <c r="CR138" s="19" t="s">
        <v>868</v>
      </c>
      <c r="CS138" s="19" t="s">
        <v>3590</v>
      </c>
      <c r="CT138" s="19" t="s">
        <v>615</v>
      </c>
      <c r="CU138" s="19" t="s">
        <v>3591</v>
      </c>
      <c r="CV138" s="17">
        <v>65320</v>
      </c>
      <c r="CW138" s="17">
        <v>19320</v>
      </c>
      <c r="CX138" s="17">
        <v>7360</v>
      </c>
      <c r="CY138" s="19" t="s">
        <v>665</v>
      </c>
      <c r="CZ138" s="19" t="s">
        <v>611</v>
      </c>
      <c r="DA138" s="19" t="s">
        <v>611</v>
      </c>
      <c r="DB138" s="19" t="s">
        <v>611</v>
      </c>
      <c r="DC138" s="19" t="s">
        <v>611</v>
      </c>
      <c r="DD138" s="19" t="s">
        <v>611</v>
      </c>
      <c r="DE138" s="19" t="s">
        <v>611</v>
      </c>
      <c r="DF138" s="19" t="s">
        <v>611</v>
      </c>
      <c r="DG138" s="19" t="s">
        <v>611</v>
      </c>
      <c r="DK138" s="19" t="s">
        <v>611</v>
      </c>
      <c r="DP138" s="17">
        <v>80</v>
      </c>
      <c r="DQ138" s="17">
        <v>2007</v>
      </c>
      <c r="DR138" s="19" t="s">
        <v>611</v>
      </c>
      <c r="DS138" s="18" t="s">
        <v>610</v>
      </c>
      <c r="DT138" s="18" t="s">
        <v>610</v>
      </c>
      <c r="DU138" s="18" t="s">
        <v>610</v>
      </c>
      <c r="DV138" s="18" t="s">
        <v>610</v>
      </c>
      <c r="DW138" s="19" t="s">
        <v>610</v>
      </c>
      <c r="DX138" s="19" t="s">
        <v>894</v>
      </c>
      <c r="DY138" s="19" t="s">
        <v>611</v>
      </c>
      <c r="DZ138" s="19" t="s">
        <v>790</v>
      </c>
      <c r="EA138" s="19" t="s">
        <v>611</v>
      </c>
      <c r="EB138" s="19" t="s">
        <v>611</v>
      </c>
      <c r="EC138" s="19" t="s">
        <v>611</v>
      </c>
      <c r="ED138" s="19" t="s">
        <v>611</v>
      </c>
      <c r="EE138" s="19" t="s">
        <v>623</v>
      </c>
      <c r="EF138" s="19" t="s">
        <v>3592</v>
      </c>
      <c r="EG138" s="19" t="s">
        <v>3593</v>
      </c>
      <c r="EH138" s="19" t="s">
        <v>611</v>
      </c>
      <c r="EI138" s="19" t="s">
        <v>672</v>
      </c>
      <c r="EJ138" s="19" t="s">
        <v>611</v>
      </c>
      <c r="EK138" s="19" t="s">
        <v>611</v>
      </c>
      <c r="EL138" s="19" t="s">
        <v>611</v>
      </c>
      <c r="EM138" s="19" t="s">
        <v>611</v>
      </c>
      <c r="EN138" s="19" t="s">
        <v>611</v>
      </c>
      <c r="EO138" s="19" t="s">
        <v>611</v>
      </c>
      <c r="EP138" s="19" t="s">
        <v>611</v>
      </c>
      <c r="EQ138" s="19" t="s">
        <v>611</v>
      </c>
      <c r="ER138" s="19" t="s">
        <v>611</v>
      </c>
      <c r="ES138" s="19" t="s">
        <v>611</v>
      </c>
      <c r="ET138" s="19" t="s">
        <v>611</v>
      </c>
      <c r="EU138" s="19" t="s">
        <v>611</v>
      </c>
      <c r="EV138" s="19" t="s">
        <v>1063</v>
      </c>
      <c r="EW138" s="19" t="s">
        <v>611</v>
      </c>
      <c r="EX138" s="19" t="s">
        <v>611</v>
      </c>
      <c r="EY138" s="19" t="s">
        <v>611</v>
      </c>
      <c r="EZ138" s="19" t="s">
        <v>611</v>
      </c>
      <c r="FA138" s="19" t="s">
        <v>611</v>
      </c>
      <c r="FB138" s="19" t="s">
        <v>611</v>
      </c>
      <c r="FC138" s="19" t="s">
        <v>3594</v>
      </c>
      <c r="FD138" s="19" t="s">
        <v>611</v>
      </c>
      <c r="FE138" s="19" t="s">
        <v>611</v>
      </c>
      <c r="FF138" s="19" t="s">
        <v>611</v>
      </c>
      <c r="FG138" s="19" t="s">
        <v>611</v>
      </c>
      <c r="FH138" s="19" t="s">
        <v>611</v>
      </c>
      <c r="FI138" s="19" t="s">
        <v>611</v>
      </c>
      <c r="FJ138" s="19" t="s">
        <v>3595</v>
      </c>
      <c r="FK138" s="18" t="s">
        <v>1269</v>
      </c>
      <c r="FL138" s="18" t="s">
        <v>3594</v>
      </c>
      <c r="FM138" s="19" t="s">
        <v>625</v>
      </c>
      <c r="FN138" s="19" t="s">
        <v>672</v>
      </c>
      <c r="FO138" s="19" t="s">
        <v>611</v>
      </c>
      <c r="FP138" s="19" t="s">
        <v>611</v>
      </c>
      <c r="FQ138" s="19" t="s">
        <v>611</v>
      </c>
      <c r="FR138" s="19" t="s">
        <v>611</v>
      </c>
      <c r="FS138" s="19" t="s">
        <v>1107</v>
      </c>
      <c r="FT138" s="19" t="s">
        <v>611</v>
      </c>
      <c r="FU138" s="19" t="s">
        <v>611</v>
      </c>
      <c r="FV138" s="19" t="s">
        <v>630</v>
      </c>
      <c r="FW138" s="19" t="s">
        <v>611</v>
      </c>
      <c r="FX138" s="19" t="s">
        <v>611</v>
      </c>
      <c r="FY138" s="19" t="s">
        <v>611</v>
      </c>
      <c r="FZ138" s="19" t="s">
        <v>631</v>
      </c>
      <c r="GA138" s="19" t="s">
        <v>611</v>
      </c>
      <c r="GB138" s="19" t="s">
        <v>611</v>
      </c>
      <c r="GC138" s="19" t="s">
        <v>611</v>
      </c>
      <c r="GD138" s="19" t="s">
        <v>611</v>
      </c>
      <c r="GE138" s="19" t="s">
        <v>679</v>
      </c>
      <c r="GF138" s="19" t="s">
        <v>611</v>
      </c>
      <c r="GG138" s="19" t="s">
        <v>611</v>
      </c>
      <c r="GH138" s="19" t="s">
        <v>611</v>
      </c>
      <c r="GI138" s="19" t="s">
        <v>611</v>
      </c>
      <c r="GJ138" s="19" t="s">
        <v>611</v>
      </c>
      <c r="GK138" s="19" t="s">
        <v>683</v>
      </c>
      <c r="GL138" s="19" t="s">
        <v>629</v>
      </c>
      <c r="GM138" s="19" t="s">
        <v>611</v>
      </c>
      <c r="GN138" s="19" t="s">
        <v>611</v>
      </c>
      <c r="GO138" s="19" t="s">
        <v>611</v>
      </c>
      <c r="GP138" s="19" t="s">
        <v>611</v>
      </c>
      <c r="GQ138" s="19" t="s">
        <v>611</v>
      </c>
      <c r="GR138" s="19" t="s">
        <v>611</v>
      </c>
      <c r="GS138" s="19" t="s">
        <v>611</v>
      </c>
      <c r="GT138" s="19" t="s">
        <v>611</v>
      </c>
      <c r="GU138" s="19" t="s">
        <v>611</v>
      </c>
      <c r="GV138" s="19" t="s">
        <v>611</v>
      </c>
      <c r="GW138" s="19" t="s">
        <v>611</v>
      </c>
      <c r="GX138" s="19" t="s">
        <v>611</v>
      </c>
      <c r="GY138" s="19" t="s">
        <v>611</v>
      </c>
      <c r="GZ138" s="19" t="s">
        <v>611</v>
      </c>
      <c r="HA138" s="19" t="s">
        <v>3596</v>
      </c>
      <c r="HB138" s="18" t="s">
        <v>3597</v>
      </c>
      <c r="HC138" s="18" t="s">
        <v>798</v>
      </c>
      <c r="HD138" s="19" t="s">
        <v>611</v>
      </c>
      <c r="HE138" s="19" t="s">
        <v>672</v>
      </c>
      <c r="HF138" s="19" t="s">
        <v>611</v>
      </c>
      <c r="HG138" s="19" t="s">
        <v>611</v>
      </c>
      <c r="HH138" s="19" t="s">
        <v>611</v>
      </c>
      <c r="HI138" s="19" t="s">
        <v>611</v>
      </c>
      <c r="HJ138" s="19" t="s">
        <v>611</v>
      </c>
      <c r="HK138" s="19" t="s">
        <v>611</v>
      </c>
      <c r="HL138" s="19" t="s">
        <v>611</v>
      </c>
      <c r="HM138" s="19" t="s">
        <v>611</v>
      </c>
      <c r="HN138" s="19" t="s">
        <v>696</v>
      </c>
      <c r="HO138" s="19" t="s">
        <v>697</v>
      </c>
      <c r="HP138" s="19" t="s">
        <v>611</v>
      </c>
      <c r="HQ138" s="19" t="s">
        <v>611</v>
      </c>
      <c r="HR138" s="19" t="s">
        <v>611</v>
      </c>
      <c r="HS138" s="19" t="s">
        <v>611</v>
      </c>
      <c r="HT138" s="19" t="s">
        <v>611</v>
      </c>
      <c r="HU138" s="19" t="s">
        <v>701</v>
      </c>
      <c r="HV138" s="19" t="s">
        <v>611</v>
      </c>
      <c r="HW138" s="19" t="s">
        <v>703</v>
      </c>
      <c r="HX138" s="19" t="s">
        <v>704</v>
      </c>
      <c r="HY138" s="19" t="s">
        <v>611</v>
      </c>
      <c r="HZ138" s="19" t="s">
        <v>611</v>
      </c>
      <c r="IA138" s="19" t="s">
        <v>707</v>
      </c>
      <c r="IB138" s="18" t="s">
        <v>872</v>
      </c>
      <c r="IC138" s="18" t="s">
        <v>3598</v>
      </c>
      <c r="ID138" s="19" t="s">
        <v>3599</v>
      </c>
      <c r="IE138" s="19" t="s">
        <v>625</v>
      </c>
      <c r="IF138" s="19" t="s">
        <v>672</v>
      </c>
      <c r="IG138" s="19" t="s">
        <v>611</v>
      </c>
      <c r="IH138" s="18" t="s">
        <v>611</v>
      </c>
      <c r="II138" s="19" t="s">
        <v>611</v>
      </c>
      <c r="IJ138" s="19" t="s">
        <v>611</v>
      </c>
      <c r="IK138" s="19" t="s">
        <v>611</v>
      </c>
      <c r="IL138" s="19" t="s">
        <v>714</v>
      </c>
      <c r="IM138" s="19" t="s">
        <v>611</v>
      </c>
      <c r="IN138" s="19" t="s">
        <v>611</v>
      </c>
      <c r="IO138" s="19" t="s">
        <v>611</v>
      </c>
      <c r="IP138" s="19" t="s">
        <v>611</v>
      </c>
      <c r="IQ138" s="19" t="s">
        <v>611</v>
      </c>
      <c r="IR138" s="19" t="s">
        <v>719</v>
      </c>
      <c r="IS138" s="19" t="s">
        <v>720</v>
      </c>
      <c r="IT138" s="19" t="s">
        <v>611</v>
      </c>
      <c r="IU138" s="19" t="s">
        <v>611</v>
      </c>
      <c r="IV138" s="19" t="s">
        <v>611</v>
      </c>
      <c r="IW138" s="19" t="s">
        <v>611</v>
      </c>
      <c r="IX138" s="19" t="s">
        <v>714</v>
      </c>
      <c r="IY138" s="19" t="s">
        <v>611</v>
      </c>
      <c r="IZ138" s="19" t="s">
        <v>611</v>
      </c>
      <c r="JA138" s="19" t="s">
        <v>611</v>
      </c>
      <c r="JB138" s="19" t="s">
        <v>611</v>
      </c>
      <c r="JC138" s="19" t="s">
        <v>611</v>
      </c>
      <c r="JD138" s="19" t="s">
        <v>611</v>
      </c>
      <c r="JE138" s="19" t="s">
        <v>805</v>
      </c>
      <c r="JF138" s="19" t="s">
        <v>611</v>
      </c>
      <c r="JG138" s="19" t="s">
        <v>719</v>
      </c>
      <c r="JH138" s="19" t="s">
        <v>611</v>
      </c>
      <c r="JI138" s="19" t="s">
        <v>3600</v>
      </c>
      <c r="JJ138" s="18" t="s">
        <v>3601</v>
      </c>
      <c r="JK138" s="18" t="s">
        <v>3602</v>
      </c>
      <c r="JL138" s="19" t="s">
        <v>638</v>
      </c>
      <c r="JM138" s="17">
        <v>0.1</v>
      </c>
      <c r="JN138" s="19" t="s">
        <v>611</v>
      </c>
      <c r="JP138" s="19" t="s">
        <v>611</v>
      </c>
      <c r="JR138" s="19" t="s">
        <v>729</v>
      </c>
      <c r="JS138" s="17">
        <v>0.25</v>
      </c>
      <c r="JT138" s="19" t="s">
        <v>611</v>
      </c>
      <c r="JU138" s="19" t="s">
        <v>611</v>
      </c>
      <c r="JW138" s="19" t="s">
        <v>611</v>
      </c>
      <c r="JY138" s="19" t="s">
        <v>611</v>
      </c>
      <c r="KA138" s="19" t="s">
        <v>732</v>
      </c>
      <c r="KB138" s="17">
        <v>25000</v>
      </c>
      <c r="KC138" s="19" t="s">
        <v>611</v>
      </c>
      <c r="KD138" s="19" t="s">
        <v>809</v>
      </c>
      <c r="KE138" s="17">
        <v>2023</v>
      </c>
      <c r="KF138" s="19" t="s">
        <v>611</v>
      </c>
      <c r="KH138" s="19" t="s">
        <v>611</v>
      </c>
      <c r="KI138" s="19" t="s">
        <v>3603</v>
      </c>
      <c r="KJ138" s="19" t="s">
        <v>611</v>
      </c>
      <c r="KK138" s="19" t="s">
        <v>611</v>
      </c>
      <c r="KL138" s="19" t="s">
        <v>611</v>
      </c>
      <c r="KM138" s="19" t="s">
        <v>611</v>
      </c>
      <c r="KN138" s="19" t="s">
        <v>611</v>
      </c>
      <c r="KO138" s="19" t="s">
        <v>611</v>
      </c>
      <c r="KP138" s="19" t="s">
        <v>611</v>
      </c>
      <c r="KQ138" s="19" t="s">
        <v>610</v>
      </c>
      <c r="KR138" s="19" t="s">
        <v>642</v>
      </c>
      <c r="KS138" s="19" t="s">
        <v>3604</v>
      </c>
      <c r="KT138" s="19" t="s">
        <v>611</v>
      </c>
      <c r="KU138" s="19" t="s">
        <v>611</v>
      </c>
      <c r="KV138" s="19" t="s">
        <v>611</v>
      </c>
      <c r="KW138" s="19" t="s">
        <v>611</v>
      </c>
      <c r="KX138" s="19" t="s">
        <v>644</v>
      </c>
      <c r="KY138" s="19" t="s">
        <v>3605</v>
      </c>
      <c r="KZ138" s="19" t="s">
        <v>742</v>
      </c>
      <c r="LA138" s="19" t="s">
        <v>3605</v>
      </c>
      <c r="LB138" s="19" t="s">
        <v>611</v>
      </c>
      <c r="LC138" s="19" t="s">
        <v>611</v>
      </c>
      <c r="LD138" s="19" t="s">
        <v>815</v>
      </c>
      <c r="LE138" s="19" t="s">
        <v>3606</v>
      </c>
      <c r="LF138" s="19" t="s">
        <v>746</v>
      </c>
      <c r="LG138" s="19" t="s">
        <v>3606</v>
      </c>
      <c r="LH138" s="19" t="s">
        <v>611</v>
      </c>
      <c r="LI138" s="19" t="s">
        <v>611</v>
      </c>
      <c r="LJ138" s="19" t="s">
        <v>750</v>
      </c>
      <c r="LK138" s="19" t="s">
        <v>3606</v>
      </c>
      <c r="LL138" s="19" t="s">
        <v>752</v>
      </c>
      <c r="LM138" s="19" t="s">
        <v>3606</v>
      </c>
      <c r="LN138" s="19" t="s">
        <v>754</v>
      </c>
      <c r="LO138" s="19" t="s">
        <v>3606</v>
      </c>
      <c r="LP138" s="19" t="s">
        <v>611</v>
      </c>
      <c r="LQ138" s="19" t="s">
        <v>611</v>
      </c>
      <c r="LR138" s="19" t="s">
        <v>611</v>
      </c>
      <c r="LS138" s="19" t="s">
        <v>611</v>
      </c>
      <c r="LT138" s="19" t="s">
        <v>611</v>
      </c>
      <c r="LU138" s="19" t="s">
        <v>611</v>
      </c>
      <c r="LV138" s="19" t="s">
        <v>611</v>
      </c>
      <c r="LW138" s="19" t="s">
        <v>760</v>
      </c>
      <c r="LX138" s="19" t="s">
        <v>761</v>
      </c>
      <c r="LY138" s="19" t="s">
        <v>611</v>
      </c>
      <c r="LZ138" s="19" t="s">
        <v>611</v>
      </c>
      <c r="MA138" s="19" t="s">
        <v>611</v>
      </c>
      <c r="MB138" s="19" t="s">
        <v>611</v>
      </c>
      <c r="MC138" s="19" t="s">
        <v>766</v>
      </c>
      <c r="MD138" s="19" t="s">
        <v>767</v>
      </c>
      <c r="ME138" s="19" t="s">
        <v>611</v>
      </c>
      <c r="MF138" s="19" t="s">
        <v>611</v>
      </c>
      <c r="MG138" s="19" t="s">
        <v>611</v>
      </c>
      <c r="MH138" s="19" t="s">
        <v>611</v>
      </c>
      <c r="MI138" s="19" t="s">
        <v>611</v>
      </c>
      <c r="MJ138" s="19" t="s">
        <v>611</v>
      </c>
      <c r="MK138" s="19" t="s">
        <v>771</v>
      </c>
      <c r="ML138" s="19" t="s">
        <v>611</v>
      </c>
      <c r="MM138" s="19" t="s">
        <v>647</v>
      </c>
      <c r="MN138" s="19" t="s">
        <v>611</v>
      </c>
      <c r="MO138" s="19" t="s">
        <v>611</v>
      </c>
      <c r="MP138" s="19" t="s">
        <v>610</v>
      </c>
      <c r="MQ138" s="19" t="s">
        <v>611</v>
      </c>
      <c r="MR138" s="19" t="s">
        <v>611</v>
      </c>
      <c r="MS138" s="19" t="s">
        <v>882</v>
      </c>
      <c r="MT138" s="19" t="s">
        <v>648</v>
      </c>
      <c r="MU138" s="19" t="s">
        <v>611</v>
      </c>
      <c r="MV138" s="19" t="s">
        <v>611</v>
      </c>
      <c r="MW138" s="19" t="s">
        <v>611</v>
      </c>
      <c r="MX138" s="19" t="s">
        <v>611</v>
      </c>
      <c r="MY138" s="19" t="s">
        <v>611</v>
      </c>
      <c r="MZ138" s="19" t="s">
        <v>611</v>
      </c>
      <c r="NA138" s="19" t="s">
        <v>611</v>
      </c>
      <c r="NB138" s="19" t="s">
        <v>611</v>
      </c>
      <c r="NC138" s="19" t="s">
        <v>611</v>
      </c>
      <c r="ND138" s="19" t="s">
        <v>611</v>
      </c>
      <c r="NE138" s="19" t="s">
        <v>611</v>
      </c>
      <c r="NF138" s="19" t="s">
        <v>611</v>
      </c>
      <c r="NG138" s="19" t="s">
        <v>611</v>
      </c>
      <c r="NH138" s="19" t="s">
        <v>611</v>
      </c>
      <c r="NI138" s="19" t="s">
        <v>611</v>
      </c>
      <c r="NJ138" s="19" t="s">
        <v>611</v>
      </c>
      <c r="NK138" s="19" t="s">
        <v>611</v>
      </c>
      <c r="NL138" s="19" t="s">
        <v>649</v>
      </c>
      <c r="NM138" s="19" t="s">
        <v>611</v>
      </c>
      <c r="NN138" s="19" t="s">
        <v>611</v>
      </c>
      <c r="NO138" s="19" t="s">
        <v>3607</v>
      </c>
      <c r="NP138" s="18">
        <f t="shared" si="72"/>
        <v>0</v>
      </c>
      <c r="NQ138" s="18">
        <f t="shared" si="73"/>
        <v>375289</v>
      </c>
      <c r="NR138" s="18">
        <f>SUM(OD138,QD138)</f>
        <v>0</v>
      </c>
      <c r="NS138" s="18">
        <f>SUM(OE138,QE138)</f>
        <v>375289</v>
      </c>
      <c r="NT138" s="18">
        <f>SUM(OF138,QF138)</f>
        <v>0</v>
      </c>
      <c r="NU138" s="18">
        <f>SUM(OG138,QG138)</f>
        <v>0</v>
      </c>
      <c r="OD138" s="18">
        <f t="shared" si="74"/>
        <v>0</v>
      </c>
      <c r="OE138" s="18">
        <f>SUM(OR138,OS138,OT138,OU138,OV138,OW138,OX138,OY138,OZ138,PA138,PB138,PC138,PD138,PE138)</f>
        <v>0</v>
      </c>
      <c r="OF138" s="18">
        <f>SUM(NW138,NX138,NY138,NZ138,OA138,OB138,OC138,OI138,PF138,PG138,PH138,PI138,PJ138,PK138,PM138)</f>
        <v>0</v>
      </c>
      <c r="OG138" s="18">
        <f t="shared" si="75"/>
        <v>0</v>
      </c>
      <c r="OH138" s="19"/>
      <c r="OI138" s="18" t="s">
        <v>611</v>
      </c>
      <c r="OQ138" s="19" t="s">
        <v>611</v>
      </c>
      <c r="PE138" s="19" t="s">
        <v>611</v>
      </c>
      <c r="PL138" s="19" t="s">
        <v>611</v>
      </c>
      <c r="PM138" s="19" t="s">
        <v>611</v>
      </c>
      <c r="PX138" s="19" t="s">
        <v>611</v>
      </c>
      <c r="PY138" s="19" t="s">
        <v>611</v>
      </c>
      <c r="QD138" s="18">
        <f t="shared" si="76"/>
        <v>0</v>
      </c>
      <c r="QE138" s="18">
        <f t="shared" si="77"/>
        <v>375289</v>
      </c>
      <c r="QF138" s="18">
        <f t="shared" si="78"/>
        <v>0</v>
      </c>
      <c r="QG138" s="18">
        <f t="shared" si="79"/>
        <v>0</v>
      </c>
      <c r="QI138" s="19" t="s">
        <v>611</v>
      </c>
      <c r="QJ138" s="19" t="s">
        <v>611</v>
      </c>
      <c r="QP138" s="19" t="s">
        <v>611</v>
      </c>
      <c r="QQ138" s="18" t="s">
        <v>611</v>
      </c>
      <c r="QS138" s="17">
        <v>375289</v>
      </c>
      <c r="RN138" s="19" t="s">
        <v>611</v>
      </c>
      <c r="RO138" s="19" t="s">
        <v>611</v>
      </c>
      <c r="RP138" s="19" t="s">
        <v>611</v>
      </c>
      <c r="RU138" s="19" t="s">
        <v>611</v>
      </c>
      <c r="RV138" s="19" t="s">
        <v>611</v>
      </c>
      <c r="SE138" s="19" t="s">
        <v>611</v>
      </c>
      <c r="SF138" s="19" t="s">
        <v>611</v>
      </c>
      <c r="SS138" s="19" t="s">
        <v>611</v>
      </c>
      <c r="ST138" s="19" t="s">
        <v>611</v>
      </c>
      <c r="SU138" s="19" t="s">
        <v>611</v>
      </c>
      <c r="SV138" s="19" t="s">
        <v>611</v>
      </c>
      <c r="SW138" s="19" t="s">
        <v>3608</v>
      </c>
      <c r="SX138" s="18">
        <f t="shared" si="80"/>
        <v>0</v>
      </c>
      <c r="SY138" s="18">
        <f t="shared" si="81"/>
        <v>102195.34</v>
      </c>
      <c r="SZ138" s="19" t="s">
        <v>611</v>
      </c>
      <c r="TH138" s="18">
        <f t="shared" si="82"/>
        <v>0</v>
      </c>
      <c r="TI138" s="18">
        <f t="shared" si="83"/>
        <v>0</v>
      </c>
      <c r="TJ138" s="18">
        <f t="shared" si="84"/>
        <v>0</v>
      </c>
      <c r="TK138" s="18">
        <f t="shared" si="85"/>
        <v>0</v>
      </c>
      <c r="TL138" s="19" t="s">
        <v>611</v>
      </c>
      <c r="TM138" s="19" t="s">
        <v>611</v>
      </c>
      <c r="TT138" s="19" t="s">
        <v>611</v>
      </c>
      <c r="TU138" s="19" t="s">
        <v>611</v>
      </c>
      <c r="UI138" s="19" t="s">
        <v>611</v>
      </c>
      <c r="UJ138" s="19" t="s">
        <v>611</v>
      </c>
      <c r="UQ138" s="19" t="s">
        <v>611</v>
      </c>
      <c r="UR138" s="19" t="s">
        <v>611</v>
      </c>
      <c r="VC138" s="19" t="s">
        <v>611</v>
      </c>
      <c r="VD138" s="19" t="s">
        <v>611</v>
      </c>
      <c r="VI138" s="18">
        <f t="shared" si="86"/>
        <v>0</v>
      </c>
      <c r="VJ138" s="18">
        <f t="shared" si="87"/>
        <v>102195.34</v>
      </c>
      <c r="VK138" s="18">
        <f t="shared" si="88"/>
        <v>0</v>
      </c>
      <c r="VL138" s="18">
        <f t="shared" si="89"/>
        <v>0</v>
      </c>
      <c r="VN138" s="19" t="s">
        <v>611</v>
      </c>
      <c r="VO138" s="19" t="s">
        <v>611</v>
      </c>
      <c r="VU138" s="19" t="s">
        <v>611</v>
      </c>
      <c r="VV138" s="19" t="s">
        <v>611</v>
      </c>
      <c r="VX138" s="17">
        <v>102195.34</v>
      </c>
      <c r="WS138" s="19" t="s">
        <v>611</v>
      </c>
      <c r="WT138" s="19" t="s">
        <v>611</v>
      </c>
      <c r="WU138" s="19" t="s">
        <v>611</v>
      </c>
      <c r="WZ138" s="19" t="s">
        <v>611</v>
      </c>
      <c r="XA138" s="19" t="s">
        <v>611</v>
      </c>
      <c r="XJ138" s="19" t="s">
        <v>611</v>
      </c>
      <c r="XK138" s="19" t="s">
        <v>611</v>
      </c>
      <c r="XX138" s="19" t="s">
        <v>611</v>
      </c>
      <c r="XY138" s="19" t="s">
        <v>611</v>
      </c>
      <c r="XZ138" s="19" t="s">
        <v>3608</v>
      </c>
      <c r="YA138" s="17">
        <v>0</v>
      </c>
      <c r="YB138" s="19" t="s">
        <v>636</v>
      </c>
      <c r="YC138" s="19" t="s">
        <v>3609</v>
      </c>
      <c r="YD138" s="19" t="s">
        <v>610</v>
      </c>
    </row>
    <row r="139" spans="1:654" ht="15" customHeight="1">
      <c r="A139" s="17">
        <v>2024</v>
      </c>
      <c r="B139" s="17">
        <v>5953023</v>
      </c>
      <c r="C139" s="19" t="s">
        <v>3610</v>
      </c>
      <c r="D139" s="17">
        <v>0.5</v>
      </c>
      <c r="E139" s="19" t="s">
        <v>615</v>
      </c>
      <c r="F139" s="19" t="s">
        <v>611</v>
      </c>
      <c r="G139" s="22"/>
      <c r="H139" s="19" t="s">
        <v>952</v>
      </c>
      <c r="I139" s="22">
        <v>44317</v>
      </c>
      <c r="J139" s="19" t="s">
        <v>611</v>
      </c>
      <c r="K139" s="22"/>
      <c r="L139" s="19" t="s">
        <v>611</v>
      </c>
      <c r="M139" s="22"/>
      <c r="N139" s="19" t="s">
        <v>656</v>
      </c>
      <c r="O139" s="22">
        <v>43952</v>
      </c>
      <c r="P139" s="19" t="s">
        <v>1058</v>
      </c>
      <c r="Q139" s="22">
        <v>43891</v>
      </c>
      <c r="R139" s="19" t="s">
        <v>611</v>
      </c>
      <c r="S139" s="22"/>
      <c r="T139" s="22" t="s">
        <v>3611</v>
      </c>
      <c r="U139" s="19" t="s">
        <v>611</v>
      </c>
      <c r="V139" s="19" t="s">
        <v>3612</v>
      </c>
      <c r="W139" s="19" t="s">
        <v>611</v>
      </c>
      <c r="X139" s="19" t="s">
        <v>611</v>
      </c>
      <c r="Y139" s="19" t="s">
        <v>611</v>
      </c>
      <c r="Z139" s="19" t="s">
        <v>615</v>
      </c>
      <c r="AA139" s="19" t="s">
        <v>611</v>
      </c>
      <c r="AB139" s="22"/>
      <c r="AC139" s="19" t="s">
        <v>952</v>
      </c>
      <c r="AD139" s="22">
        <v>44317</v>
      </c>
      <c r="AE139" s="19" t="s">
        <v>611</v>
      </c>
      <c r="AF139" s="22"/>
      <c r="AG139" s="19" t="s">
        <v>611</v>
      </c>
      <c r="AH139" s="22"/>
      <c r="AI139" s="19" t="s">
        <v>656</v>
      </c>
      <c r="AJ139" s="22">
        <v>43952</v>
      </c>
      <c r="AK139" s="19" t="s">
        <v>1058</v>
      </c>
      <c r="AL139" s="22">
        <v>43891</v>
      </c>
      <c r="AM139" s="19" t="s">
        <v>611</v>
      </c>
      <c r="AN139" s="22"/>
      <c r="AO139" s="18" t="s">
        <v>3611</v>
      </c>
      <c r="AP139" s="19" t="s">
        <v>611</v>
      </c>
      <c r="AQ139" s="19" t="s">
        <v>3612</v>
      </c>
      <c r="AR139" s="19" t="s">
        <v>611</v>
      </c>
      <c r="AS139" s="19" t="s">
        <v>611</v>
      </c>
      <c r="AT139" s="19" t="s">
        <v>611</v>
      </c>
      <c r="AU139" s="18" t="s">
        <v>615</v>
      </c>
      <c r="AV139" s="19" t="s">
        <v>617</v>
      </c>
      <c r="AW139" s="19" t="s">
        <v>618</v>
      </c>
      <c r="AX139" s="19" t="s">
        <v>611</v>
      </c>
      <c r="AY139" s="19" t="s">
        <v>660</v>
      </c>
      <c r="AZ139" s="19" t="s">
        <v>611</v>
      </c>
      <c r="BA139" s="19" t="s">
        <v>611</v>
      </c>
      <c r="BB139" s="19" t="s">
        <v>611</v>
      </c>
      <c r="BC139" s="19" t="s">
        <v>615</v>
      </c>
      <c r="BD139" s="19" t="s">
        <v>611</v>
      </c>
      <c r="BE139" s="17">
        <v>6855.91</v>
      </c>
      <c r="BF139" s="17">
        <v>606.12</v>
      </c>
      <c r="BG139" s="17">
        <v>7462.03</v>
      </c>
      <c r="BI139" s="19" t="s">
        <v>661</v>
      </c>
      <c r="BL139" s="19" t="s">
        <v>611</v>
      </c>
      <c r="BM139" s="19" t="s">
        <v>611</v>
      </c>
      <c r="BN139" s="19" t="s">
        <v>611</v>
      </c>
      <c r="BO139" s="19" t="s">
        <v>611</v>
      </c>
      <c r="BP139" s="19" t="s">
        <v>611</v>
      </c>
      <c r="BQ139" s="19" t="s">
        <v>611</v>
      </c>
      <c r="BR139" s="19" t="s">
        <v>611</v>
      </c>
      <c r="BS139" s="19" t="s">
        <v>611</v>
      </c>
      <c r="BT139" s="19" t="s">
        <v>610</v>
      </c>
      <c r="BY139" s="19" t="s">
        <v>611</v>
      </c>
      <c r="BZ139" s="19" t="s">
        <v>611</v>
      </c>
      <c r="CA139" s="19" t="s">
        <v>611</v>
      </c>
      <c r="CB139" s="19" t="s">
        <v>611</v>
      </c>
      <c r="CC139" s="19" t="s">
        <v>611</v>
      </c>
      <c r="CD139" s="19" t="s">
        <v>611</v>
      </c>
      <c r="CE139" s="19" t="s">
        <v>611</v>
      </c>
      <c r="CF139" s="19" t="s">
        <v>611</v>
      </c>
      <c r="CG139" s="19" t="s">
        <v>611</v>
      </c>
      <c r="CH139" s="19" t="s">
        <v>611</v>
      </c>
      <c r="CI139" s="19" t="s">
        <v>611</v>
      </c>
      <c r="CJ139" s="19" t="s">
        <v>611</v>
      </c>
      <c r="CK139" s="19" t="s">
        <v>611</v>
      </c>
      <c r="CL139" s="19" t="s">
        <v>611</v>
      </c>
      <c r="CM139" s="19" t="s">
        <v>611</v>
      </c>
      <c r="CN139" s="19" t="s">
        <v>611</v>
      </c>
      <c r="CO139" s="19" t="s">
        <v>611</v>
      </c>
      <c r="CP139" s="19" t="s">
        <v>611</v>
      </c>
      <c r="CQ139" s="19" t="s">
        <v>611</v>
      </c>
      <c r="CR139" s="19" t="s">
        <v>868</v>
      </c>
      <c r="CS139" s="19" t="s">
        <v>3613</v>
      </c>
      <c r="CT139" s="19" t="s">
        <v>615</v>
      </c>
      <c r="CU139" s="19" t="s">
        <v>3613</v>
      </c>
      <c r="CV139" s="17">
        <v>289000</v>
      </c>
      <c r="CW139" s="17">
        <v>205000</v>
      </c>
      <c r="CX139" s="17">
        <v>61000</v>
      </c>
      <c r="CY139" s="19" t="s">
        <v>611</v>
      </c>
      <c r="CZ139" s="19" t="s">
        <v>611</v>
      </c>
      <c r="DA139" s="19" t="s">
        <v>611</v>
      </c>
      <c r="DB139" s="19" t="s">
        <v>611</v>
      </c>
      <c r="DC139" s="19" t="s">
        <v>1262</v>
      </c>
      <c r="DD139" s="19" t="s">
        <v>611</v>
      </c>
      <c r="DE139" s="19" t="s">
        <v>611</v>
      </c>
      <c r="DF139" s="19" t="s">
        <v>611</v>
      </c>
      <c r="DG139" s="19" t="s">
        <v>611</v>
      </c>
      <c r="DK139" s="19" t="s">
        <v>611</v>
      </c>
      <c r="DL139" s="17">
        <v>17</v>
      </c>
      <c r="DM139" s="17">
        <v>2017</v>
      </c>
      <c r="DN139" s="17">
        <v>50</v>
      </c>
      <c r="DO139" s="17">
        <v>2017</v>
      </c>
      <c r="DP139" s="17">
        <v>80</v>
      </c>
      <c r="DQ139" s="17">
        <v>2017</v>
      </c>
      <c r="DR139" s="19" t="s">
        <v>3614</v>
      </c>
      <c r="DS139" s="18" t="s">
        <v>610</v>
      </c>
      <c r="DT139" s="18" t="s">
        <v>610</v>
      </c>
      <c r="DU139" s="18" t="s">
        <v>610</v>
      </c>
      <c r="DV139" s="18" t="s">
        <v>610</v>
      </c>
      <c r="DW139" s="19" t="s">
        <v>610</v>
      </c>
      <c r="DX139" s="19" t="s">
        <v>611</v>
      </c>
      <c r="DY139" s="19" t="s">
        <v>611</v>
      </c>
      <c r="DZ139" s="19" t="s">
        <v>790</v>
      </c>
      <c r="EA139" s="19" t="s">
        <v>791</v>
      </c>
      <c r="EB139" s="19" t="s">
        <v>611</v>
      </c>
      <c r="EC139" s="19" t="s">
        <v>611</v>
      </c>
      <c r="ED139" s="19" t="s">
        <v>668</v>
      </c>
      <c r="EE139" s="19" t="s">
        <v>611</v>
      </c>
      <c r="EF139" s="19" t="s">
        <v>611</v>
      </c>
      <c r="EG139" s="19" t="s">
        <v>611</v>
      </c>
      <c r="EH139" s="19" t="s">
        <v>625</v>
      </c>
      <c r="EI139" s="19" t="s">
        <v>611</v>
      </c>
      <c r="EJ139" s="19" t="s">
        <v>611</v>
      </c>
      <c r="EK139" s="19" t="s">
        <v>611</v>
      </c>
      <c r="EL139" s="19" t="s">
        <v>611</v>
      </c>
      <c r="EM139" s="19" t="s">
        <v>611</v>
      </c>
      <c r="EN139" s="19" t="s">
        <v>626</v>
      </c>
      <c r="EO139" s="19" t="s">
        <v>611</v>
      </c>
      <c r="EP139" s="19" t="s">
        <v>611</v>
      </c>
      <c r="EQ139" s="19" t="s">
        <v>611</v>
      </c>
      <c r="ER139" s="19" t="s">
        <v>611</v>
      </c>
      <c r="ES139" s="19" t="s">
        <v>611</v>
      </c>
      <c r="ET139" s="19" t="s">
        <v>611</v>
      </c>
      <c r="EU139" s="19" t="s">
        <v>611</v>
      </c>
      <c r="EV139" s="19" t="s">
        <v>611</v>
      </c>
      <c r="EW139" s="19" t="s">
        <v>611</v>
      </c>
      <c r="EX139" s="19" t="s">
        <v>611</v>
      </c>
      <c r="EY139" s="19" t="s">
        <v>611</v>
      </c>
      <c r="EZ139" s="19" t="s">
        <v>611</v>
      </c>
      <c r="FA139" s="19" t="s">
        <v>611</v>
      </c>
      <c r="FB139" s="19" t="s">
        <v>611</v>
      </c>
      <c r="FC139" s="19" t="s">
        <v>611</v>
      </c>
      <c r="FD139" s="19" t="s">
        <v>611</v>
      </c>
      <c r="FE139" s="19" t="s">
        <v>611</v>
      </c>
      <c r="FF139" s="19" t="s">
        <v>611</v>
      </c>
      <c r="FG139" s="19" t="s">
        <v>611</v>
      </c>
      <c r="FH139" s="19" t="s">
        <v>611</v>
      </c>
      <c r="FI139" s="19" t="s">
        <v>611</v>
      </c>
      <c r="FJ139" s="19" t="s">
        <v>3615</v>
      </c>
      <c r="FK139" s="18" t="s">
        <v>628</v>
      </c>
      <c r="FL139" s="18"/>
      <c r="FM139" s="19" t="s">
        <v>625</v>
      </c>
      <c r="FN139" s="19" t="s">
        <v>672</v>
      </c>
      <c r="FO139" s="19" t="s">
        <v>611</v>
      </c>
      <c r="FP139" s="19" t="s">
        <v>611</v>
      </c>
      <c r="FQ139" s="19" t="s">
        <v>611</v>
      </c>
      <c r="FR139" s="19" t="s">
        <v>611</v>
      </c>
      <c r="FS139" s="19" t="s">
        <v>611</v>
      </c>
      <c r="FT139" s="19" t="s">
        <v>611</v>
      </c>
      <c r="FU139" s="19" t="s">
        <v>611</v>
      </c>
      <c r="FV139" s="19" t="s">
        <v>630</v>
      </c>
      <c r="FW139" s="19" t="s">
        <v>611</v>
      </c>
      <c r="FX139" s="19" t="s">
        <v>611</v>
      </c>
      <c r="FY139" s="19" t="s">
        <v>676</v>
      </c>
      <c r="FZ139" s="19" t="s">
        <v>611</v>
      </c>
      <c r="GA139" s="19" t="s">
        <v>611</v>
      </c>
      <c r="GB139" s="19" t="s">
        <v>611</v>
      </c>
      <c r="GC139" s="19" t="s">
        <v>611</v>
      </c>
      <c r="GD139" s="19" t="s">
        <v>611</v>
      </c>
      <c r="GE139" s="19" t="s">
        <v>611</v>
      </c>
      <c r="GF139" s="19" t="s">
        <v>611</v>
      </c>
      <c r="GG139" s="19" t="s">
        <v>611</v>
      </c>
      <c r="GH139" s="19" t="s">
        <v>611</v>
      </c>
      <c r="GI139" s="19" t="s">
        <v>611</v>
      </c>
      <c r="GJ139" s="19" t="s">
        <v>611</v>
      </c>
      <c r="GK139" s="19" t="s">
        <v>683</v>
      </c>
      <c r="GL139" s="19" t="s">
        <v>611</v>
      </c>
      <c r="GM139" s="19" t="s">
        <v>611</v>
      </c>
      <c r="GN139" s="19" t="s">
        <v>611</v>
      </c>
      <c r="GO139" s="19" t="s">
        <v>611</v>
      </c>
      <c r="GP139" s="19" t="s">
        <v>611</v>
      </c>
      <c r="GQ139" s="19" t="s">
        <v>611</v>
      </c>
      <c r="GR139" s="19" t="s">
        <v>611</v>
      </c>
      <c r="GS139" s="19" t="s">
        <v>611</v>
      </c>
      <c r="GT139" s="19" t="s">
        <v>611</v>
      </c>
      <c r="GU139" s="19" t="s">
        <v>611</v>
      </c>
      <c r="GV139" s="19" t="s">
        <v>611</v>
      </c>
      <c r="GW139" s="19" t="s">
        <v>3616</v>
      </c>
      <c r="GX139" s="19" t="s">
        <v>611</v>
      </c>
      <c r="GY139" s="19" t="s">
        <v>611</v>
      </c>
      <c r="GZ139" s="19" t="s">
        <v>611</v>
      </c>
      <c r="HA139" s="19" t="s">
        <v>3617</v>
      </c>
      <c r="HB139" s="18" t="s">
        <v>3618</v>
      </c>
      <c r="HC139" s="18" t="s">
        <v>3619</v>
      </c>
      <c r="HD139" s="19" t="s">
        <v>625</v>
      </c>
      <c r="HE139" s="19" t="s">
        <v>611</v>
      </c>
      <c r="HF139" s="19" t="s">
        <v>611</v>
      </c>
      <c r="HG139" s="19" t="s">
        <v>611</v>
      </c>
      <c r="HH139" s="19" t="s">
        <v>611</v>
      </c>
      <c r="HI139" s="19" t="s">
        <v>694</v>
      </c>
      <c r="HJ139" s="19" t="s">
        <v>611</v>
      </c>
      <c r="HK139" s="19" t="s">
        <v>611</v>
      </c>
      <c r="HL139" s="19" t="s">
        <v>611</v>
      </c>
      <c r="HM139" s="19" t="s">
        <v>611</v>
      </c>
      <c r="HN139" s="19" t="s">
        <v>611</v>
      </c>
      <c r="HO139" s="19" t="s">
        <v>611</v>
      </c>
      <c r="HP139" s="19" t="s">
        <v>611</v>
      </c>
      <c r="HQ139" s="19" t="s">
        <v>611</v>
      </c>
      <c r="HR139" s="19" t="s">
        <v>611</v>
      </c>
      <c r="HS139" s="19" t="s">
        <v>611</v>
      </c>
      <c r="HT139" s="19" t="s">
        <v>611</v>
      </c>
      <c r="HU139" s="19" t="s">
        <v>611</v>
      </c>
      <c r="HV139" s="19" t="s">
        <v>611</v>
      </c>
      <c r="HW139" s="19" t="s">
        <v>611</v>
      </c>
      <c r="HX139" s="19" t="s">
        <v>611</v>
      </c>
      <c r="HY139" s="19" t="s">
        <v>611</v>
      </c>
      <c r="HZ139" s="19" t="s">
        <v>611</v>
      </c>
      <c r="IA139" s="19" t="s">
        <v>611</v>
      </c>
      <c r="IB139" s="18" t="s">
        <v>957</v>
      </c>
      <c r="IC139" s="18"/>
      <c r="ID139" s="19" t="s">
        <v>3620</v>
      </c>
      <c r="IE139" s="19" t="s">
        <v>625</v>
      </c>
      <c r="IF139" s="19" t="s">
        <v>672</v>
      </c>
      <c r="IG139" s="19" t="s">
        <v>611</v>
      </c>
      <c r="IH139" s="18" t="s">
        <v>611</v>
      </c>
      <c r="II139" s="19" t="s">
        <v>611</v>
      </c>
      <c r="IJ139" s="19" t="s">
        <v>611</v>
      </c>
      <c r="IK139" s="19" t="s">
        <v>611</v>
      </c>
      <c r="IL139" s="19" t="s">
        <v>714</v>
      </c>
      <c r="IM139" s="19" t="s">
        <v>611</v>
      </c>
      <c r="IN139" s="19" t="s">
        <v>611</v>
      </c>
      <c r="IO139" s="19" t="s">
        <v>611</v>
      </c>
      <c r="IP139" s="19" t="s">
        <v>611</v>
      </c>
      <c r="IQ139" s="19" t="s">
        <v>718</v>
      </c>
      <c r="IR139" s="19" t="s">
        <v>719</v>
      </c>
      <c r="IS139" s="19" t="s">
        <v>611</v>
      </c>
      <c r="IT139" s="19" t="s">
        <v>611</v>
      </c>
      <c r="IU139" s="19" t="s">
        <v>611</v>
      </c>
      <c r="IV139" s="19" t="s">
        <v>611</v>
      </c>
      <c r="IW139" s="19" t="s">
        <v>611</v>
      </c>
      <c r="IX139" s="19" t="s">
        <v>714</v>
      </c>
      <c r="IY139" s="19" t="s">
        <v>611</v>
      </c>
      <c r="IZ139" s="19" t="s">
        <v>611</v>
      </c>
      <c r="JA139" s="19" t="s">
        <v>611</v>
      </c>
      <c r="JB139" s="19" t="s">
        <v>611</v>
      </c>
      <c r="JC139" s="19" t="s">
        <v>611</v>
      </c>
      <c r="JD139" s="19" t="s">
        <v>611</v>
      </c>
      <c r="JE139" s="19" t="s">
        <v>611</v>
      </c>
      <c r="JF139" s="19" t="s">
        <v>718</v>
      </c>
      <c r="JG139" s="19" t="s">
        <v>719</v>
      </c>
      <c r="JH139" s="19" t="s">
        <v>611</v>
      </c>
      <c r="JI139" s="19" t="s">
        <v>3621</v>
      </c>
      <c r="JJ139" s="18" t="s">
        <v>3622</v>
      </c>
      <c r="JK139" s="18" t="s">
        <v>3623</v>
      </c>
      <c r="JL139" s="19" t="s">
        <v>611</v>
      </c>
      <c r="JN139" s="19" t="s">
        <v>611</v>
      </c>
      <c r="JP139" s="19" t="s">
        <v>611</v>
      </c>
      <c r="JR139" s="19" t="s">
        <v>729</v>
      </c>
      <c r="JS139" s="17">
        <v>0.1</v>
      </c>
      <c r="JT139" s="19" t="s">
        <v>611</v>
      </c>
      <c r="JU139" s="19" t="s">
        <v>611</v>
      </c>
      <c r="JW139" s="19" t="s">
        <v>611</v>
      </c>
      <c r="JY139" s="19" t="s">
        <v>611</v>
      </c>
      <c r="KA139" s="19" t="s">
        <v>611</v>
      </c>
      <c r="KC139" s="19" t="s">
        <v>634</v>
      </c>
      <c r="KD139" s="19" t="s">
        <v>809</v>
      </c>
      <c r="KE139" s="17">
        <v>2020</v>
      </c>
      <c r="KF139" s="19" t="s">
        <v>611</v>
      </c>
      <c r="KH139" s="19" t="s">
        <v>611</v>
      </c>
      <c r="KI139" s="19" t="s">
        <v>3624</v>
      </c>
      <c r="KJ139" s="19" t="s">
        <v>611</v>
      </c>
      <c r="KK139" s="19" t="s">
        <v>611</v>
      </c>
      <c r="KL139" s="19" t="s">
        <v>611</v>
      </c>
      <c r="KM139" s="19" t="s">
        <v>611</v>
      </c>
      <c r="KN139" s="19" t="s">
        <v>734</v>
      </c>
      <c r="KO139" s="19" t="s">
        <v>611</v>
      </c>
      <c r="KP139" s="19" t="s">
        <v>735</v>
      </c>
      <c r="KQ139" s="19" t="s">
        <v>611</v>
      </c>
      <c r="KR139" s="19" t="s">
        <v>611</v>
      </c>
      <c r="KS139" s="19" t="s">
        <v>611</v>
      </c>
      <c r="KT139" s="19" t="s">
        <v>611</v>
      </c>
      <c r="KU139" s="19" t="s">
        <v>611</v>
      </c>
      <c r="KV139" s="19" t="s">
        <v>739</v>
      </c>
      <c r="KW139" s="19" t="s">
        <v>3625</v>
      </c>
      <c r="KX139" s="19" t="s">
        <v>644</v>
      </c>
      <c r="KY139" s="19" t="s">
        <v>3626</v>
      </c>
      <c r="KZ139" s="19" t="s">
        <v>742</v>
      </c>
      <c r="LA139" s="19" t="s">
        <v>3627</v>
      </c>
      <c r="LB139" s="19" t="s">
        <v>611</v>
      </c>
      <c r="LC139" s="19" t="s">
        <v>611</v>
      </c>
      <c r="LD139" s="19" t="s">
        <v>611</v>
      </c>
      <c r="LE139" s="19" t="s">
        <v>611</v>
      </c>
      <c r="LF139" s="19" t="s">
        <v>611</v>
      </c>
      <c r="LG139" s="19" t="s">
        <v>611</v>
      </c>
      <c r="LH139" s="19" t="s">
        <v>611</v>
      </c>
      <c r="LI139" s="19" t="s">
        <v>611</v>
      </c>
      <c r="LJ139" s="19" t="s">
        <v>611</v>
      </c>
      <c r="LK139" s="19" t="s">
        <v>611</v>
      </c>
      <c r="LL139" s="19" t="s">
        <v>752</v>
      </c>
      <c r="LM139" s="19" t="s">
        <v>3627</v>
      </c>
      <c r="LN139" s="19" t="s">
        <v>611</v>
      </c>
      <c r="LO139" s="19" t="s">
        <v>611</v>
      </c>
      <c r="LP139" s="19" t="s">
        <v>756</v>
      </c>
      <c r="LQ139" s="19" t="s">
        <v>3628</v>
      </c>
      <c r="LR139" s="19" t="s">
        <v>611</v>
      </c>
      <c r="LS139" s="19" t="s">
        <v>611</v>
      </c>
      <c r="LT139" s="19" t="s">
        <v>611</v>
      </c>
      <c r="LU139" s="19" t="s">
        <v>758</v>
      </c>
      <c r="LV139" s="19" t="s">
        <v>611</v>
      </c>
      <c r="LW139" s="19" t="s">
        <v>611</v>
      </c>
      <c r="LX139" s="19" t="s">
        <v>611</v>
      </c>
      <c r="LY139" s="19" t="s">
        <v>611</v>
      </c>
      <c r="LZ139" s="19" t="s">
        <v>611</v>
      </c>
      <c r="MA139" s="19" t="s">
        <v>611</v>
      </c>
      <c r="MB139" s="19" t="s">
        <v>611</v>
      </c>
      <c r="MC139" s="19" t="s">
        <v>766</v>
      </c>
      <c r="MD139" s="19" t="s">
        <v>767</v>
      </c>
      <c r="ME139" s="19" t="s">
        <v>768</v>
      </c>
      <c r="MF139" s="19" t="s">
        <v>769</v>
      </c>
      <c r="MG139" s="19" t="s">
        <v>646</v>
      </c>
      <c r="MH139" s="19" t="s">
        <v>611</v>
      </c>
      <c r="MI139" s="19" t="s">
        <v>611</v>
      </c>
      <c r="MJ139" s="19" t="s">
        <v>611</v>
      </c>
      <c r="MK139" s="19" t="s">
        <v>771</v>
      </c>
      <c r="ML139" s="19" t="s">
        <v>772</v>
      </c>
      <c r="MM139" s="19" t="s">
        <v>647</v>
      </c>
      <c r="MN139" s="19" t="s">
        <v>611</v>
      </c>
      <c r="MO139" s="19" t="s">
        <v>611</v>
      </c>
      <c r="MP139" s="19" t="s">
        <v>611</v>
      </c>
      <c r="MQ139" s="19" t="s">
        <v>773</v>
      </c>
      <c r="MR139" s="19" t="s">
        <v>611</v>
      </c>
      <c r="MS139" s="19" t="s">
        <v>611</v>
      </c>
      <c r="MT139" s="19" t="s">
        <v>611</v>
      </c>
      <c r="MU139" s="19" t="s">
        <v>611</v>
      </c>
      <c r="MV139" s="19" t="s">
        <v>611</v>
      </c>
      <c r="MW139" s="19" t="s">
        <v>611</v>
      </c>
      <c r="MX139" s="19" t="s">
        <v>611</v>
      </c>
      <c r="MY139" s="19" t="s">
        <v>611</v>
      </c>
      <c r="MZ139" s="19" t="s">
        <v>611</v>
      </c>
      <c r="NA139" s="19" t="s">
        <v>611</v>
      </c>
      <c r="NB139" s="19" t="s">
        <v>611</v>
      </c>
      <c r="NC139" s="19" t="s">
        <v>611</v>
      </c>
      <c r="ND139" s="19" t="s">
        <v>611</v>
      </c>
      <c r="NE139" s="19" t="s">
        <v>611</v>
      </c>
      <c r="NF139" s="19" t="s">
        <v>611</v>
      </c>
      <c r="NG139" s="19" t="s">
        <v>611</v>
      </c>
      <c r="NH139" s="19" t="s">
        <v>611</v>
      </c>
      <c r="NI139" s="19" t="s">
        <v>611</v>
      </c>
      <c r="NJ139" s="19" t="s">
        <v>611</v>
      </c>
      <c r="NK139" s="19" t="s">
        <v>611</v>
      </c>
      <c r="NL139" s="19" t="s">
        <v>611</v>
      </c>
      <c r="NM139" s="19" t="s">
        <v>985</v>
      </c>
      <c r="NN139" s="19" t="s">
        <v>611</v>
      </c>
      <c r="NO139" s="19" t="s">
        <v>611</v>
      </c>
      <c r="NP139" s="18">
        <f t="shared" si="72"/>
        <v>636584.28</v>
      </c>
      <c r="NQ139" s="18">
        <f t="shared" si="73"/>
        <v>0</v>
      </c>
      <c r="NR139" s="18">
        <f>SUM(OD139,QD139)</f>
        <v>554461</v>
      </c>
      <c r="NS139" s="18">
        <f>SUM(OE139,QE139)</f>
        <v>0</v>
      </c>
      <c r="NT139" s="18">
        <f>SUM(OF139,QF139)</f>
        <v>82123.28</v>
      </c>
      <c r="NU139" s="18">
        <f>SUM(OG139,QG139)</f>
        <v>0</v>
      </c>
      <c r="NV139" s="17">
        <v>198725.72</v>
      </c>
      <c r="OA139" s="17">
        <v>20300</v>
      </c>
      <c r="OD139" s="18">
        <f t="shared" si="74"/>
        <v>554461</v>
      </c>
      <c r="OE139" s="18">
        <f>SUM(OR139,OS139,OT139,OU139,OV139,OW139,OX139,OY139,OZ139,PA139,PB139,PC139,PD139,PE139)</f>
        <v>0</v>
      </c>
      <c r="OF139" s="18">
        <f>SUM(NW139,NX139,NY139,NZ139,OA139,OB139,OC139,OI139,PF139,PG139,PH139,PI139,PJ139,PK139,PM139)</f>
        <v>82123.28</v>
      </c>
      <c r="OG139" s="18">
        <f t="shared" si="75"/>
        <v>0</v>
      </c>
      <c r="OH139" s="19" t="s">
        <v>3629</v>
      </c>
      <c r="OI139" s="18">
        <v>61823.28</v>
      </c>
      <c r="OM139" s="17">
        <v>554461</v>
      </c>
      <c r="OQ139" s="19" t="s">
        <v>611</v>
      </c>
      <c r="PE139" s="19"/>
      <c r="PL139" s="19" t="s">
        <v>611</v>
      </c>
      <c r="PM139" s="19" t="s">
        <v>611</v>
      </c>
      <c r="PX139" s="19" t="s">
        <v>611</v>
      </c>
      <c r="PY139" s="19" t="s">
        <v>611</v>
      </c>
      <c r="QD139" s="18">
        <f t="shared" si="76"/>
        <v>0</v>
      </c>
      <c r="QE139" s="18">
        <f t="shared" si="77"/>
        <v>0</v>
      </c>
      <c r="QF139" s="18">
        <f t="shared" si="78"/>
        <v>0</v>
      </c>
      <c r="QG139" s="18">
        <f t="shared" si="79"/>
        <v>0</v>
      </c>
      <c r="QI139" s="19"/>
      <c r="QJ139" s="19"/>
      <c r="QP139" s="19" t="s">
        <v>611</v>
      </c>
      <c r="QQ139" s="18" t="s">
        <v>611</v>
      </c>
      <c r="RN139" s="19" t="s">
        <v>611</v>
      </c>
      <c r="RO139" s="19" t="s">
        <v>611</v>
      </c>
      <c r="RP139" s="19" t="s">
        <v>611</v>
      </c>
      <c r="RU139" s="19" t="s">
        <v>611</v>
      </c>
      <c r="RV139" s="19" t="s">
        <v>611</v>
      </c>
      <c r="SE139" s="19" t="s">
        <v>611</v>
      </c>
      <c r="SF139" s="19" t="s">
        <v>611</v>
      </c>
      <c r="SS139" s="19" t="s">
        <v>611</v>
      </c>
      <c r="ST139" s="19" t="s">
        <v>611</v>
      </c>
      <c r="SU139" s="19" t="s">
        <v>3630</v>
      </c>
      <c r="SV139" s="19" t="s">
        <v>611</v>
      </c>
      <c r="SW139" s="19" t="s">
        <v>3631</v>
      </c>
      <c r="SX139" s="18">
        <f t="shared" si="80"/>
        <v>285082</v>
      </c>
      <c r="SY139" s="18">
        <f t="shared" si="81"/>
        <v>0</v>
      </c>
      <c r="SZ139" s="19" t="s">
        <v>611</v>
      </c>
      <c r="TH139" s="18">
        <f t="shared" si="82"/>
        <v>285082</v>
      </c>
      <c r="TI139" s="18">
        <f t="shared" si="83"/>
        <v>0</v>
      </c>
      <c r="TJ139" s="18">
        <f t="shared" si="84"/>
        <v>0</v>
      </c>
      <c r="TK139" s="18">
        <f t="shared" si="85"/>
        <v>0</v>
      </c>
      <c r="TL139" s="19" t="s">
        <v>611</v>
      </c>
      <c r="TM139" s="19" t="s">
        <v>611</v>
      </c>
      <c r="TQ139" s="17">
        <v>285082</v>
      </c>
      <c r="TT139" s="19" t="s">
        <v>611</v>
      </c>
      <c r="TU139" s="19" t="s">
        <v>611</v>
      </c>
      <c r="UI139" s="19" t="s">
        <v>611</v>
      </c>
      <c r="UJ139" s="19" t="s">
        <v>611</v>
      </c>
      <c r="UQ139" s="19" t="s">
        <v>611</v>
      </c>
      <c r="UR139" s="19" t="s">
        <v>611</v>
      </c>
      <c r="VC139" s="19" t="s">
        <v>611</v>
      </c>
      <c r="VD139" s="19" t="s">
        <v>611</v>
      </c>
      <c r="VI139" s="18">
        <f t="shared" si="86"/>
        <v>0</v>
      </c>
      <c r="VJ139" s="18">
        <f t="shared" si="87"/>
        <v>0</v>
      </c>
      <c r="VK139" s="18">
        <f t="shared" si="88"/>
        <v>0</v>
      </c>
      <c r="VL139" s="18">
        <f t="shared" si="89"/>
        <v>0</v>
      </c>
      <c r="VN139" s="19" t="s">
        <v>611</v>
      </c>
      <c r="VO139" s="19" t="s">
        <v>611</v>
      </c>
      <c r="VU139" s="19" t="s">
        <v>611</v>
      </c>
      <c r="VV139" s="19" t="s">
        <v>611</v>
      </c>
      <c r="WS139" s="19" t="s">
        <v>611</v>
      </c>
      <c r="WT139" s="19" t="s">
        <v>611</v>
      </c>
      <c r="WU139" s="19" t="s">
        <v>611</v>
      </c>
      <c r="WZ139" s="19" t="s">
        <v>611</v>
      </c>
      <c r="XA139" s="19" t="s">
        <v>611</v>
      </c>
      <c r="XJ139" s="19" t="s">
        <v>611</v>
      </c>
      <c r="XK139" s="19" t="s">
        <v>611</v>
      </c>
      <c r="XX139" s="19" t="s">
        <v>611</v>
      </c>
      <c r="XY139" s="19" t="s">
        <v>611</v>
      </c>
      <c r="XZ139" s="19" t="s">
        <v>3632</v>
      </c>
      <c r="YA139" s="17">
        <v>0</v>
      </c>
      <c r="YB139" s="19" t="s">
        <v>637</v>
      </c>
      <c r="YC139" s="19" t="s">
        <v>3633</v>
      </c>
      <c r="YD139" s="19" t="s">
        <v>610</v>
      </c>
    </row>
    <row r="140" spans="1:654" ht="15" customHeight="1">
      <c r="A140" s="17">
        <v>2024</v>
      </c>
      <c r="B140" s="17">
        <v>5947012</v>
      </c>
      <c r="C140" s="19" t="s">
        <v>3634</v>
      </c>
      <c r="D140" s="17">
        <v>0.25</v>
      </c>
      <c r="E140" s="19" t="s">
        <v>615</v>
      </c>
      <c r="F140" s="19" t="s">
        <v>611</v>
      </c>
      <c r="G140" s="22"/>
      <c r="H140" s="19" t="s">
        <v>611</v>
      </c>
      <c r="I140" s="22"/>
      <c r="J140" s="19" t="s">
        <v>611</v>
      </c>
      <c r="K140" s="22"/>
      <c r="L140" s="19" t="s">
        <v>611</v>
      </c>
      <c r="M140" s="22"/>
      <c r="N140" s="19" t="s">
        <v>611</v>
      </c>
      <c r="O140" s="22"/>
      <c r="P140" s="19" t="s">
        <v>1058</v>
      </c>
      <c r="Q140" s="22">
        <v>45658</v>
      </c>
      <c r="R140" s="19" t="s">
        <v>616</v>
      </c>
      <c r="S140" s="22">
        <v>42736</v>
      </c>
      <c r="T140" s="22" t="s">
        <v>1059</v>
      </c>
      <c r="U140" s="19" t="s">
        <v>611</v>
      </c>
      <c r="V140" s="19" t="s">
        <v>3635</v>
      </c>
      <c r="W140" s="19" t="s">
        <v>611</v>
      </c>
      <c r="X140" s="19" t="s">
        <v>611</v>
      </c>
      <c r="Y140" s="19" t="s">
        <v>611</v>
      </c>
      <c r="Z140" s="19" t="s">
        <v>610</v>
      </c>
      <c r="AA140" s="19" t="s">
        <v>611</v>
      </c>
      <c r="AB140" s="22"/>
      <c r="AC140" s="19" t="s">
        <v>611</v>
      </c>
      <c r="AD140" s="22"/>
      <c r="AE140" s="19" t="s">
        <v>611</v>
      </c>
      <c r="AF140" s="22"/>
      <c r="AG140" s="19" t="s">
        <v>611</v>
      </c>
      <c r="AH140" s="22"/>
      <c r="AI140" s="19" t="s">
        <v>611</v>
      </c>
      <c r="AJ140" s="22"/>
      <c r="AK140" s="19" t="s">
        <v>611</v>
      </c>
      <c r="AL140" s="22"/>
      <c r="AM140" s="19" t="s">
        <v>611</v>
      </c>
      <c r="AN140" s="22"/>
      <c r="AO140" s="22" t="s">
        <v>612</v>
      </c>
      <c r="AP140" s="19" t="s">
        <v>611</v>
      </c>
      <c r="AQ140" s="19" t="s">
        <v>611</v>
      </c>
      <c r="AR140" s="19" t="s">
        <v>611</v>
      </c>
      <c r="AS140" s="19" t="s">
        <v>613</v>
      </c>
      <c r="AT140" s="19" t="s">
        <v>614</v>
      </c>
      <c r="AU140" s="18" t="s">
        <v>615</v>
      </c>
      <c r="AV140" s="19" t="s">
        <v>617</v>
      </c>
      <c r="AW140" s="19" t="s">
        <v>611</v>
      </c>
      <c r="AX140" s="19" t="s">
        <v>659</v>
      </c>
      <c r="AY140" s="19" t="s">
        <v>611</v>
      </c>
      <c r="AZ140" s="19" t="s">
        <v>619</v>
      </c>
      <c r="BA140" s="19" t="s">
        <v>611</v>
      </c>
      <c r="BB140" s="19" t="s">
        <v>611</v>
      </c>
      <c r="BC140" s="19" t="s">
        <v>615</v>
      </c>
      <c r="BD140" s="19" t="s">
        <v>611</v>
      </c>
      <c r="BE140" s="17">
        <v>1593</v>
      </c>
      <c r="BF140" s="17">
        <v>145</v>
      </c>
      <c r="BG140" s="17">
        <v>1738</v>
      </c>
      <c r="BI140" s="19" t="s">
        <v>661</v>
      </c>
      <c r="BL140" s="19" t="s">
        <v>611</v>
      </c>
      <c r="BM140" s="19" t="s">
        <v>611</v>
      </c>
      <c r="BN140" s="19" t="s">
        <v>611</v>
      </c>
      <c r="BO140" s="19" t="s">
        <v>611</v>
      </c>
      <c r="BP140" s="19" t="s">
        <v>611</v>
      </c>
      <c r="BQ140" s="19" t="s">
        <v>611</v>
      </c>
      <c r="BR140" s="19" t="s">
        <v>611</v>
      </c>
      <c r="BS140" s="19" t="s">
        <v>611</v>
      </c>
      <c r="BT140" s="19" t="s">
        <v>610</v>
      </c>
      <c r="BY140" s="19" t="s">
        <v>611</v>
      </c>
      <c r="BZ140" s="19" t="s">
        <v>611</v>
      </c>
      <c r="CA140" s="19" t="s">
        <v>611</v>
      </c>
      <c r="CB140" s="19" t="s">
        <v>611</v>
      </c>
      <c r="CC140" s="19" t="s">
        <v>611</v>
      </c>
      <c r="CD140" s="19" t="s">
        <v>611</v>
      </c>
      <c r="CE140" s="19" t="s">
        <v>611</v>
      </c>
      <c r="CF140" s="19" t="s">
        <v>611</v>
      </c>
      <c r="CG140" s="19" t="s">
        <v>611</v>
      </c>
      <c r="CH140" s="19" t="s">
        <v>611</v>
      </c>
      <c r="CI140" s="19" t="s">
        <v>611</v>
      </c>
      <c r="CJ140" s="19" t="s">
        <v>611</v>
      </c>
      <c r="CK140" s="19" t="s">
        <v>611</v>
      </c>
      <c r="CL140" s="19" t="s">
        <v>611</v>
      </c>
      <c r="CM140" s="19" t="s">
        <v>611</v>
      </c>
      <c r="CN140" s="19" t="s">
        <v>611</v>
      </c>
      <c r="CO140" s="19" t="s">
        <v>611</v>
      </c>
      <c r="CP140" s="19" t="s">
        <v>621</v>
      </c>
      <c r="CQ140" s="19" t="s">
        <v>622</v>
      </c>
      <c r="CR140" s="19" t="s">
        <v>611</v>
      </c>
      <c r="CS140" s="19" t="s">
        <v>611</v>
      </c>
      <c r="CT140" s="19" t="s">
        <v>610</v>
      </c>
      <c r="CU140" s="19" t="s">
        <v>611</v>
      </c>
      <c r="CY140" s="19" t="s">
        <v>611</v>
      </c>
      <c r="CZ140" s="19" t="s">
        <v>611</v>
      </c>
      <c r="DA140" s="19" t="s">
        <v>611</v>
      </c>
      <c r="DB140" s="19" t="s">
        <v>611</v>
      </c>
      <c r="DC140" s="19" t="s">
        <v>611</v>
      </c>
      <c r="DD140" s="19" t="s">
        <v>611</v>
      </c>
      <c r="DE140" s="19" t="s">
        <v>611</v>
      </c>
      <c r="DF140" s="19" t="s">
        <v>611</v>
      </c>
      <c r="DG140" s="19" t="s">
        <v>611</v>
      </c>
      <c r="DK140" s="19" t="s">
        <v>611</v>
      </c>
      <c r="DL140" s="17">
        <v>0</v>
      </c>
      <c r="DN140" s="17">
        <v>0</v>
      </c>
      <c r="DP140" s="17">
        <v>80</v>
      </c>
      <c r="DQ140" s="17">
        <v>2007</v>
      </c>
      <c r="DR140" s="19" t="s">
        <v>611</v>
      </c>
      <c r="DS140" s="19" t="s">
        <v>615</v>
      </c>
      <c r="DT140" s="18" t="s">
        <v>610</v>
      </c>
      <c r="DU140" s="18" t="s">
        <v>610</v>
      </c>
      <c r="DV140" s="18" t="s">
        <v>615</v>
      </c>
      <c r="DW140" s="19" t="s">
        <v>611</v>
      </c>
      <c r="DX140" s="19" t="s">
        <v>894</v>
      </c>
      <c r="DY140" s="19" t="s">
        <v>611</v>
      </c>
      <c r="DZ140" s="19" t="s">
        <v>790</v>
      </c>
      <c r="EA140" s="19" t="s">
        <v>791</v>
      </c>
      <c r="EB140" s="19" t="s">
        <v>611</v>
      </c>
      <c r="EC140" s="19" t="s">
        <v>611</v>
      </c>
      <c r="ED140" s="19" t="s">
        <v>611</v>
      </c>
      <c r="EE140" s="19" t="s">
        <v>611</v>
      </c>
      <c r="EF140" s="19" t="s">
        <v>611</v>
      </c>
      <c r="EG140" s="19" t="s">
        <v>3636</v>
      </c>
      <c r="EH140" s="19" t="s">
        <v>625</v>
      </c>
      <c r="EI140" s="19" t="s">
        <v>611</v>
      </c>
      <c r="EJ140" s="19" t="s">
        <v>611</v>
      </c>
      <c r="EK140" s="19" t="s">
        <v>849</v>
      </c>
      <c r="EL140" s="19" t="s">
        <v>611</v>
      </c>
      <c r="EM140" s="19" t="s">
        <v>611</v>
      </c>
      <c r="EN140" s="19" t="s">
        <v>626</v>
      </c>
      <c r="EO140" s="19" t="s">
        <v>611</v>
      </c>
      <c r="EP140" s="19" t="s">
        <v>611</v>
      </c>
      <c r="EQ140" s="19" t="s">
        <v>611</v>
      </c>
      <c r="ER140" s="19" t="s">
        <v>611</v>
      </c>
      <c r="ES140" s="19" t="s">
        <v>611</v>
      </c>
      <c r="ET140" s="19" t="s">
        <v>611</v>
      </c>
      <c r="EU140" s="19" t="s">
        <v>611</v>
      </c>
      <c r="EV140" s="19" t="s">
        <v>611</v>
      </c>
      <c r="EW140" s="19" t="s">
        <v>611</v>
      </c>
      <c r="EX140" s="19" t="s">
        <v>611</v>
      </c>
      <c r="EY140" s="19" t="s">
        <v>611</v>
      </c>
      <c r="EZ140" s="19" t="s">
        <v>611</v>
      </c>
      <c r="FA140" s="19" t="s">
        <v>611</v>
      </c>
      <c r="FB140" s="19" t="s">
        <v>611</v>
      </c>
      <c r="FC140" s="19" t="s">
        <v>611</v>
      </c>
      <c r="FD140" s="19" t="s">
        <v>611</v>
      </c>
      <c r="FE140" s="19" t="s">
        <v>611</v>
      </c>
      <c r="FF140" s="19" t="s">
        <v>611</v>
      </c>
      <c r="FG140" s="19" t="s">
        <v>611</v>
      </c>
      <c r="FH140" s="19" t="s">
        <v>611</v>
      </c>
      <c r="FI140" s="19" t="s">
        <v>611</v>
      </c>
      <c r="FJ140" s="19" t="s">
        <v>3637</v>
      </c>
      <c r="FK140" s="18" t="s">
        <v>1678</v>
      </c>
      <c r="FL140" s="18"/>
      <c r="FM140" s="19" t="s">
        <v>625</v>
      </c>
      <c r="FN140" s="19" t="s">
        <v>672</v>
      </c>
      <c r="FO140" s="19" t="s">
        <v>611</v>
      </c>
      <c r="FP140" s="19" t="s">
        <v>611</v>
      </c>
      <c r="FQ140" s="19" t="s">
        <v>611</v>
      </c>
      <c r="FR140" s="19" t="s">
        <v>611</v>
      </c>
      <c r="FS140" s="19" t="s">
        <v>611</v>
      </c>
      <c r="FT140" s="19" t="s">
        <v>611</v>
      </c>
      <c r="FU140" s="19" t="s">
        <v>611</v>
      </c>
      <c r="FV140" s="19" t="s">
        <v>630</v>
      </c>
      <c r="FW140" s="19" t="s">
        <v>611</v>
      </c>
      <c r="FX140" s="19" t="s">
        <v>611</v>
      </c>
      <c r="FY140" s="19" t="s">
        <v>611</v>
      </c>
      <c r="FZ140" s="19" t="s">
        <v>611</v>
      </c>
      <c r="GA140" s="19" t="s">
        <v>611</v>
      </c>
      <c r="GB140" s="19" t="s">
        <v>611</v>
      </c>
      <c r="GC140" s="19" t="s">
        <v>611</v>
      </c>
      <c r="GD140" s="19" t="s">
        <v>611</v>
      </c>
      <c r="GE140" s="19" t="s">
        <v>679</v>
      </c>
      <c r="GF140" s="19" t="s">
        <v>611</v>
      </c>
      <c r="GG140" s="19" t="s">
        <v>611</v>
      </c>
      <c r="GH140" s="19" t="s">
        <v>611</v>
      </c>
      <c r="GI140" s="19" t="s">
        <v>611</v>
      </c>
      <c r="GJ140" s="19" t="s">
        <v>611</v>
      </c>
      <c r="GK140" s="19" t="s">
        <v>611</v>
      </c>
      <c r="GL140" s="19" t="s">
        <v>611</v>
      </c>
      <c r="GM140" s="19" t="s">
        <v>611</v>
      </c>
      <c r="GN140" s="19" t="s">
        <v>611</v>
      </c>
      <c r="GO140" s="19" t="s">
        <v>611</v>
      </c>
      <c r="GP140" s="19" t="s">
        <v>611</v>
      </c>
      <c r="GQ140" s="19" t="s">
        <v>611</v>
      </c>
      <c r="GR140" s="19" t="s">
        <v>611</v>
      </c>
      <c r="GS140" s="19" t="s">
        <v>611</v>
      </c>
      <c r="GT140" s="19" t="s">
        <v>689</v>
      </c>
      <c r="GU140" s="19" t="s">
        <v>611</v>
      </c>
      <c r="GV140" s="19" t="s">
        <v>611</v>
      </c>
      <c r="GW140" s="19" t="s">
        <v>611</v>
      </c>
      <c r="GX140" s="19" t="s">
        <v>611</v>
      </c>
      <c r="GY140" s="19" t="s">
        <v>611</v>
      </c>
      <c r="GZ140" s="19" t="s">
        <v>611</v>
      </c>
      <c r="HA140" s="19" t="s">
        <v>3638</v>
      </c>
      <c r="HB140" s="18" t="s">
        <v>1654</v>
      </c>
      <c r="HC140" s="18" t="s">
        <v>3639</v>
      </c>
      <c r="HD140" s="19" t="s">
        <v>625</v>
      </c>
      <c r="HE140" s="19" t="s">
        <v>672</v>
      </c>
      <c r="HF140" s="19" t="s">
        <v>611</v>
      </c>
      <c r="HG140" s="19" t="s">
        <v>611</v>
      </c>
      <c r="HH140" s="19" t="s">
        <v>611</v>
      </c>
      <c r="HI140" s="19" t="s">
        <v>694</v>
      </c>
      <c r="HJ140" s="19" t="s">
        <v>611</v>
      </c>
      <c r="HK140" s="19" t="s">
        <v>611</v>
      </c>
      <c r="HL140" s="19" t="s">
        <v>611</v>
      </c>
      <c r="HM140" s="19" t="s">
        <v>611</v>
      </c>
      <c r="HN140" s="19" t="s">
        <v>696</v>
      </c>
      <c r="HO140" s="19" t="s">
        <v>611</v>
      </c>
      <c r="HP140" s="19" t="s">
        <v>611</v>
      </c>
      <c r="HQ140" s="19" t="s">
        <v>611</v>
      </c>
      <c r="HR140" s="19" t="s">
        <v>611</v>
      </c>
      <c r="HS140" s="19" t="s">
        <v>700</v>
      </c>
      <c r="HT140" s="19" t="s">
        <v>611</v>
      </c>
      <c r="HU140" s="19" t="s">
        <v>701</v>
      </c>
      <c r="HV140" s="19" t="s">
        <v>611</v>
      </c>
      <c r="HW140" s="19" t="s">
        <v>611</v>
      </c>
      <c r="HX140" s="19" t="s">
        <v>704</v>
      </c>
      <c r="HY140" s="19" t="s">
        <v>611</v>
      </c>
      <c r="HZ140" s="19" t="s">
        <v>611</v>
      </c>
      <c r="IA140" s="19" t="s">
        <v>611</v>
      </c>
      <c r="IB140" s="18" t="s">
        <v>957</v>
      </c>
      <c r="IC140" s="18" t="s">
        <v>3640</v>
      </c>
      <c r="ID140" s="19" t="s">
        <v>3641</v>
      </c>
      <c r="IE140" s="19" t="s">
        <v>625</v>
      </c>
      <c r="IF140" s="19" t="s">
        <v>672</v>
      </c>
      <c r="IG140" s="19" t="s">
        <v>611</v>
      </c>
      <c r="IH140" s="18" t="s">
        <v>611</v>
      </c>
      <c r="II140" s="19" t="s">
        <v>611</v>
      </c>
      <c r="IJ140" s="19" t="s">
        <v>611</v>
      </c>
      <c r="IK140" s="19" t="s">
        <v>713</v>
      </c>
      <c r="IL140" s="19" t="s">
        <v>714</v>
      </c>
      <c r="IM140" s="19" t="s">
        <v>611</v>
      </c>
      <c r="IN140" s="19" t="s">
        <v>611</v>
      </c>
      <c r="IO140" s="19" t="s">
        <v>717</v>
      </c>
      <c r="IP140" s="19" t="s">
        <v>611</v>
      </c>
      <c r="IQ140" s="19" t="s">
        <v>718</v>
      </c>
      <c r="IR140" s="19" t="s">
        <v>719</v>
      </c>
      <c r="IS140" s="19" t="s">
        <v>611</v>
      </c>
      <c r="IT140" s="19" t="s">
        <v>611</v>
      </c>
      <c r="IU140" s="19" t="s">
        <v>611</v>
      </c>
      <c r="IV140" s="19" t="s">
        <v>855</v>
      </c>
      <c r="IW140" s="19" t="s">
        <v>713</v>
      </c>
      <c r="IX140" s="19" t="s">
        <v>714</v>
      </c>
      <c r="IY140" s="19" t="s">
        <v>611</v>
      </c>
      <c r="IZ140" s="19" t="s">
        <v>611</v>
      </c>
      <c r="JA140" s="19" t="s">
        <v>723</v>
      </c>
      <c r="JB140" s="19" t="s">
        <v>611</v>
      </c>
      <c r="JC140" s="19" t="s">
        <v>717</v>
      </c>
      <c r="JD140" s="19" t="s">
        <v>611</v>
      </c>
      <c r="JE140" s="19" t="s">
        <v>805</v>
      </c>
      <c r="JF140" s="19" t="s">
        <v>718</v>
      </c>
      <c r="JG140" s="19" t="s">
        <v>719</v>
      </c>
      <c r="JH140" s="19" t="s">
        <v>611</v>
      </c>
      <c r="JI140" s="19" t="s">
        <v>3642</v>
      </c>
      <c r="JJ140" s="18" t="s">
        <v>3643</v>
      </c>
      <c r="JK140" s="18" t="s">
        <v>3644</v>
      </c>
      <c r="JL140" s="19" t="s">
        <v>638</v>
      </c>
      <c r="JM140" s="17">
        <v>2.5000000000000001E-2</v>
      </c>
      <c r="JN140" s="19" t="s">
        <v>611</v>
      </c>
      <c r="JP140" s="19" t="s">
        <v>728</v>
      </c>
      <c r="JQ140" s="17">
        <v>0.1</v>
      </c>
      <c r="JR140" s="19" t="s">
        <v>729</v>
      </c>
      <c r="JS140" s="17">
        <v>0.1</v>
      </c>
      <c r="JT140" s="19" t="s">
        <v>611</v>
      </c>
      <c r="JU140" s="19" t="s">
        <v>730</v>
      </c>
      <c r="JV140" s="17">
        <v>20000</v>
      </c>
      <c r="JW140" s="19" t="s">
        <v>611</v>
      </c>
      <c r="JY140" s="19" t="s">
        <v>731</v>
      </c>
      <c r="JZ140" s="17">
        <v>5000</v>
      </c>
      <c r="KA140" s="19" t="s">
        <v>732</v>
      </c>
      <c r="KB140" s="17">
        <v>5000</v>
      </c>
      <c r="KC140" s="19" t="s">
        <v>611</v>
      </c>
      <c r="KD140" s="19" t="s">
        <v>809</v>
      </c>
      <c r="KE140" s="17">
        <v>2025</v>
      </c>
      <c r="KF140" s="19" t="s">
        <v>611</v>
      </c>
      <c r="KH140" s="19" t="s">
        <v>611</v>
      </c>
      <c r="KI140" s="19" t="s">
        <v>611</v>
      </c>
      <c r="KJ140" s="19" t="s">
        <v>611</v>
      </c>
      <c r="KK140" s="19" t="s">
        <v>611</v>
      </c>
      <c r="KL140" s="19" t="s">
        <v>611</v>
      </c>
      <c r="KM140" s="19" t="s">
        <v>611</v>
      </c>
      <c r="KN140" s="19" t="s">
        <v>734</v>
      </c>
      <c r="KO140" s="19" t="s">
        <v>641</v>
      </c>
      <c r="KP140" s="19" t="s">
        <v>735</v>
      </c>
      <c r="KQ140" s="19" t="s">
        <v>611</v>
      </c>
      <c r="KR140" s="19" t="s">
        <v>611</v>
      </c>
      <c r="KS140" s="19" t="s">
        <v>611</v>
      </c>
      <c r="KT140" s="19" t="s">
        <v>611</v>
      </c>
      <c r="KU140" s="19" t="s">
        <v>611</v>
      </c>
      <c r="KV140" s="19" t="s">
        <v>611</v>
      </c>
      <c r="KW140" s="19" t="s">
        <v>611</v>
      </c>
      <c r="KX140" s="19" t="s">
        <v>644</v>
      </c>
      <c r="KY140" s="19" t="s">
        <v>3645</v>
      </c>
      <c r="KZ140" s="19" t="s">
        <v>611</v>
      </c>
      <c r="LA140" s="19" t="s">
        <v>611</v>
      </c>
      <c r="LB140" s="19" t="s">
        <v>611</v>
      </c>
      <c r="LC140" s="19" t="s">
        <v>611</v>
      </c>
      <c r="LD140" s="19" t="s">
        <v>815</v>
      </c>
      <c r="LE140" s="19" t="s">
        <v>3645</v>
      </c>
      <c r="LF140" s="19" t="s">
        <v>611</v>
      </c>
      <c r="LG140" s="19" t="s">
        <v>611</v>
      </c>
      <c r="LH140" s="19" t="s">
        <v>748</v>
      </c>
      <c r="LI140" s="19" t="s">
        <v>3645</v>
      </c>
      <c r="LJ140" s="19" t="s">
        <v>750</v>
      </c>
      <c r="LK140" s="19" t="s">
        <v>3645</v>
      </c>
      <c r="LL140" s="19" t="s">
        <v>611</v>
      </c>
      <c r="LM140" s="19" t="s">
        <v>611</v>
      </c>
      <c r="LN140" s="19" t="s">
        <v>754</v>
      </c>
      <c r="LO140" s="19" t="s">
        <v>3645</v>
      </c>
      <c r="LP140" s="19" t="s">
        <v>756</v>
      </c>
      <c r="LQ140" s="19" t="s">
        <v>3645</v>
      </c>
      <c r="LR140" s="19" t="s">
        <v>611</v>
      </c>
      <c r="LS140" s="19" t="s">
        <v>611</v>
      </c>
      <c r="LT140" s="19" t="s">
        <v>611</v>
      </c>
      <c r="LU140" s="19" t="s">
        <v>758</v>
      </c>
      <c r="LV140" s="19" t="s">
        <v>759</v>
      </c>
      <c r="LW140" s="19" t="s">
        <v>760</v>
      </c>
      <c r="LX140" s="19" t="s">
        <v>761</v>
      </c>
      <c r="LY140" s="19" t="s">
        <v>762</v>
      </c>
      <c r="LZ140" s="19" t="s">
        <v>763</v>
      </c>
      <c r="MA140" s="19" t="s">
        <v>611</v>
      </c>
      <c r="MB140" s="19" t="s">
        <v>611</v>
      </c>
      <c r="MC140" s="19" t="s">
        <v>611</v>
      </c>
      <c r="MD140" s="19" t="s">
        <v>767</v>
      </c>
      <c r="ME140" s="19" t="s">
        <v>768</v>
      </c>
      <c r="MF140" s="19" t="s">
        <v>611</v>
      </c>
      <c r="MG140" s="19" t="s">
        <v>646</v>
      </c>
      <c r="MH140" s="19" t="s">
        <v>611</v>
      </c>
      <c r="MI140" s="19" t="s">
        <v>611</v>
      </c>
      <c r="MJ140" s="19" t="s">
        <v>3646</v>
      </c>
      <c r="MK140" s="19" t="s">
        <v>611</v>
      </c>
      <c r="ML140" s="19" t="s">
        <v>611</v>
      </c>
      <c r="MM140" s="19" t="s">
        <v>647</v>
      </c>
      <c r="MN140" s="19" t="s">
        <v>611</v>
      </c>
      <c r="MO140" s="19" t="s">
        <v>611</v>
      </c>
      <c r="MP140" s="19" t="s">
        <v>611</v>
      </c>
      <c r="MQ140" s="19" t="s">
        <v>773</v>
      </c>
      <c r="MR140" s="19" t="s">
        <v>611</v>
      </c>
      <c r="MS140" s="19" t="s">
        <v>611</v>
      </c>
      <c r="MT140" s="19" t="s">
        <v>611</v>
      </c>
      <c r="MU140" s="19" t="s">
        <v>611</v>
      </c>
      <c r="MV140" s="19" t="s">
        <v>611</v>
      </c>
      <c r="MW140" s="19" t="s">
        <v>611</v>
      </c>
      <c r="MX140" s="19" t="s">
        <v>611</v>
      </c>
      <c r="MY140" s="19" t="s">
        <v>611</v>
      </c>
      <c r="MZ140" s="19" t="s">
        <v>611</v>
      </c>
      <c r="NA140" s="19" t="s">
        <v>611</v>
      </c>
      <c r="NB140" s="19" t="s">
        <v>611</v>
      </c>
      <c r="NC140" s="19" t="s">
        <v>611</v>
      </c>
      <c r="ND140" s="19" t="s">
        <v>611</v>
      </c>
      <c r="NE140" s="19" t="s">
        <v>611</v>
      </c>
      <c r="NF140" s="19" t="s">
        <v>611</v>
      </c>
      <c r="NG140" s="19" t="s">
        <v>611</v>
      </c>
      <c r="NH140" s="19" t="s">
        <v>611</v>
      </c>
      <c r="NI140" s="19" t="s">
        <v>611</v>
      </c>
      <c r="NJ140" s="19" t="s">
        <v>775</v>
      </c>
      <c r="NK140" s="19" t="s">
        <v>776</v>
      </c>
      <c r="NL140" s="19" t="s">
        <v>611</v>
      </c>
      <c r="NM140" s="19" t="s">
        <v>611</v>
      </c>
      <c r="NN140" s="19" t="s">
        <v>611</v>
      </c>
      <c r="NO140" s="19" t="s">
        <v>3647</v>
      </c>
      <c r="NP140" s="18">
        <f t="shared" si="72"/>
        <v>85000</v>
      </c>
      <c r="NQ140" s="18">
        <f t="shared" si="73"/>
        <v>275639</v>
      </c>
      <c r="NR140" s="18">
        <f>SUM(OD140,QD140)</f>
        <v>85000</v>
      </c>
      <c r="NS140" s="18">
        <f>SUM(OE140,QE140)</f>
        <v>275639</v>
      </c>
      <c r="NT140" s="18">
        <f>SUM(OF140,QF140)</f>
        <v>0</v>
      </c>
      <c r="NU140" s="18">
        <f>SUM(OG140,QG140)</f>
        <v>0</v>
      </c>
      <c r="OD140" s="18">
        <f t="shared" si="74"/>
        <v>85000</v>
      </c>
      <c r="OE140" s="18">
        <f>SUM(OR140,OS140,OT140,OU140,OV140,OW140,OX140,OY140,OZ140,PA140,PB140,PC140,PD140,PE140)</f>
        <v>0</v>
      </c>
      <c r="OF140" s="18">
        <f>SUM(NW140,NX140,NY140,NZ140,OA140,OB140,OC140,OI140,PF140,PG140,PH140,PI140,PJ140,PK140,PM140)</f>
        <v>0</v>
      </c>
      <c r="OG140" s="18">
        <f t="shared" si="75"/>
        <v>0</v>
      </c>
      <c r="OH140" s="19"/>
      <c r="OI140" s="18" t="s">
        <v>611</v>
      </c>
      <c r="OM140" s="17">
        <f>40000+45000</f>
        <v>85000</v>
      </c>
      <c r="OQ140" s="19"/>
      <c r="PE140" s="19" t="s">
        <v>611</v>
      </c>
      <c r="PL140" s="19" t="s">
        <v>611</v>
      </c>
      <c r="PM140" s="19" t="s">
        <v>611</v>
      </c>
      <c r="PX140" s="19" t="s">
        <v>611</v>
      </c>
      <c r="PY140" s="19" t="s">
        <v>611</v>
      </c>
      <c r="QD140" s="18">
        <f t="shared" si="76"/>
        <v>0</v>
      </c>
      <c r="QE140" s="18">
        <f t="shared" si="77"/>
        <v>275639</v>
      </c>
      <c r="QF140" s="18">
        <f t="shared" si="78"/>
        <v>0</v>
      </c>
      <c r="QG140" s="18">
        <f t="shared" si="79"/>
        <v>0</v>
      </c>
      <c r="QI140" s="19" t="s">
        <v>611</v>
      </c>
      <c r="QJ140" s="19" t="s">
        <v>611</v>
      </c>
      <c r="QP140" s="19" t="s">
        <v>611</v>
      </c>
      <c r="QQ140" s="18" t="s">
        <v>611</v>
      </c>
      <c r="QZ140" s="17">
        <v>275639</v>
      </c>
      <c r="RN140" s="19" t="s">
        <v>611</v>
      </c>
      <c r="RO140" s="19" t="s">
        <v>611</v>
      </c>
      <c r="RP140" s="19" t="s">
        <v>611</v>
      </c>
      <c r="RU140" s="19" t="s">
        <v>611</v>
      </c>
      <c r="RV140" s="19" t="s">
        <v>611</v>
      </c>
      <c r="SE140" s="19" t="s">
        <v>611</v>
      </c>
      <c r="SF140" s="19" t="s">
        <v>611</v>
      </c>
      <c r="SS140" s="19" t="s">
        <v>611</v>
      </c>
      <c r="ST140" s="19" t="s">
        <v>611</v>
      </c>
      <c r="SU140" s="19" t="s">
        <v>611</v>
      </c>
      <c r="SV140" s="19" t="s">
        <v>611</v>
      </c>
      <c r="SW140" s="19" t="s">
        <v>3648</v>
      </c>
      <c r="SX140" s="18">
        <f t="shared" si="80"/>
        <v>0</v>
      </c>
      <c r="SY140" s="18">
        <f t="shared" si="81"/>
        <v>0</v>
      </c>
      <c r="SZ140" s="19" t="s">
        <v>910</v>
      </c>
      <c r="TH140" s="18">
        <f t="shared" si="82"/>
        <v>0</v>
      </c>
      <c r="TI140" s="18">
        <f t="shared" si="83"/>
        <v>0</v>
      </c>
      <c r="TJ140" s="18">
        <f t="shared" si="84"/>
        <v>0</v>
      </c>
      <c r="TK140" s="18">
        <f t="shared" si="85"/>
        <v>0</v>
      </c>
      <c r="TL140" s="19" t="s">
        <v>611</v>
      </c>
      <c r="TM140" s="19" t="s">
        <v>611</v>
      </c>
      <c r="TT140" s="19" t="s">
        <v>611</v>
      </c>
      <c r="TU140" s="19" t="s">
        <v>611</v>
      </c>
      <c r="UI140" s="19" t="s">
        <v>611</v>
      </c>
      <c r="UJ140" s="19" t="s">
        <v>611</v>
      </c>
      <c r="UQ140" s="19" t="s">
        <v>611</v>
      </c>
      <c r="UR140" s="19" t="s">
        <v>611</v>
      </c>
      <c r="VC140" s="19" t="s">
        <v>611</v>
      </c>
      <c r="VD140" s="19" t="s">
        <v>611</v>
      </c>
      <c r="VI140" s="18">
        <f t="shared" si="86"/>
        <v>0</v>
      </c>
      <c r="VJ140" s="18">
        <f t="shared" si="87"/>
        <v>0</v>
      </c>
      <c r="VK140" s="18">
        <f t="shared" si="88"/>
        <v>0</v>
      </c>
      <c r="VL140" s="18">
        <f t="shared" si="89"/>
        <v>0</v>
      </c>
      <c r="VN140" s="19" t="s">
        <v>611</v>
      </c>
      <c r="VO140" s="19" t="s">
        <v>611</v>
      </c>
      <c r="VU140" s="19" t="s">
        <v>611</v>
      </c>
      <c r="VV140" s="19" t="s">
        <v>611</v>
      </c>
      <c r="WS140" s="19" t="s">
        <v>611</v>
      </c>
      <c r="WT140" s="19" t="s">
        <v>611</v>
      </c>
      <c r="WU140" s="19" t="s">
        <v>611</v>
      </c>
      <c r="WZ140" s="19" t="s">
        <v>611</v>
      </c>
      <c r="XA140" s="19" t="s">
        <v>611</v>
      </c>
      <c r="XJ140" s="19" t="s">
        <v>611</v>
      </c>
      <c r="XK140" s="19" t="s">
        <v>611</v>
      </c>
      <c r="XX140" s="19" t="s">
        <v>611</v>
      </c>
      <c r="XY140" s="19" t="s">
        <v>611</v>
      </c>
      <c r="XZ140" s="19" t="s">
        <v>3649</v>
      </c>
      <c r="YA140" s="17">
        <v>0</v>
      </c>
      <c r="YB140" s="19" t="s">
        <v>636</v>
      </c>
      <c r="YC140" s="19" t="s">
        <v>3650</v>
      </c>
      <c r="YD140" s="19" t="s">
        <v>610</v>
      </c>
    </row>
    <row r="141" spans="1:654" ht="15" customHeight="1">
      <c r="A141" s="17">
        <v>2024</v>
      </c>
      <c r="B141" s="17">
        <v>5907024</v>
      </c>
      <c r="C141" s="19" t="s">
        <v>3651</v>
      </c>
      <c r="D141" s="17">
        <v>0</v>
      </c>
      <c r="E141" s="19" t="s">
        <v>610</v>
      </c>
      <c r="F141" s="19" t="s">
        <v>611</v>
      </c>
      <c r="G141" s="22"/>
      <c r="H141" s="19" t="s">
        <v>611</v>
      </c>
      <c r="I141" s="22"/>
      <c r="J141" s="19" t="s">
        <v>611</v>
      </c>
      <c r="K141" s="22"/>
      <c r="L141" s="19" t="s">
        <v>611</v>
      </c>
      <c r="M141" s="22"/>
      <c r="N141" s="19" t="s">
        <v>611</v>
      </c>
      <c r="O141" s="22"/>
      <c r="P141" s="19" t="s">
        <v>611</v>
      </c>
      <c r="Q141" s="22"/>
      <c r="R141" s="19" t="s">
        <v>611</v>
      </c>
      <c r="S141" s="22"/>
      <c r="T141" s="22" t="s">
        <v>612</v>
      </c>
      <c r="U141" s="19" t="s">
        <v>611</v>
      </c>
      <c r="V141" s="19" t="s">
        <v>611</v>
      </c>
      <c r="W141" s="19" t="s">
        <v>611</v>
      </c>
      <c r="X141" s="19" t="s">
        <v>611</v>
      </c>
      <c r="Y141" s="19" t="s">
        <v>614</v>
      </c>
      <c r="Z141" s="19" t="s">
        <v>610</v>
      </c>
      <c r="AA141" s="19" t="s">
        <v>611</v>
      </c>
      <c r="AB141" s="22"/>
      <c r="AC141" s="19" t="s">
        <v>611</v>
      </c>
      <c r="AD141" s="22"/>
      <c r="AE141" s="19" t="s">
        <v>611</v>
      </c>
      <c r="AF141" s="22"/>
      <c r="AG141" s="19" t="s">
        <v>611</v>
      </c>
      <c r="AH141" s="22"/>
      <c r="AI141" s="19" t="s">
        <v>611</v>
      </c>
      <c r="AJ141" s="22"/>
      <c r="AK141" s="19" t="s">
        <v>611</v>
      </c>
      <c r="AL141" s="22"/>
      <c r="AM141" s="19" t="s">
        <v>611</v>
      </c>
      <c r="AN141" s="22"/>
      <c r="AO141" s="22" t="s">
        <v>612</v>
      </c>
      <c r="AP141" s="19" t="s">
        <v>611</v>
      </c>
      <c r="AQ141" s="19" t="s">
        <v>611</v>
      </c>
      <c r="AR141" s="19" t="s">
        <v>611</v>
      </c>
      <c r="AS141" s="19" t="s">
        <v>611</v>
      </c>
      <c r="AT141" s="19" t="s">
        <v>614</v>
      </c>
      <c r="AU141" s="18" t="s">
        <v>610</v>
      </c>
      <c r="AV141" s="19" t="s">
        <v>617</v>
      </c>
      <c r="AW141" s="19" t="s">
        <v>611</v>
      </c>
      <c r="AX141" s="19" t="s">
        <v>611</v>
      </c>
      <c r="AY141" s="19" t="s">
        <v>611</v>
      </c>
      <c r="AZ141" s="19" t="s">
        <v>619</v>
      </c>
      <c r="BA141" s="19" t="s">
        <v>611</v>
      </c>
      <c r="BB141" s="19" t="s">
        <v>611</v>
      </c>
      <c r="BC141" s="19" t="s">
        <v>610</v>
      </c>
      <c r="BD141" s="19" t="s">
        <v>611</v>
      </c>
      <c r="BI141" s="19" t="s">
        <v>611</v>
      </c>
      <c r="BL141" s="19" t="s">
        <v>611</v>
      </c>
      <c r="BM141" s="19" t="s">
        <v>827</v>
      </c>
      <c r="BN141" s="19" t="s">
        <v>611</v>
      </c>
      <c r="BO141" s="19" t="s">
        <v>611</v>
      </c>
      <c r="BP141" s="19" t="s">
        <v>611</v>
      </c>
      <c r="BQ141" s="19" t="s">
        <v>611</v>
      </c>
      <c r="BR141" s="19" t="s">
        <v>611</v>
      </c>
      <c r="BS141" s="19" t="s">
        <v>3652</v>
      </c>
      <c r="BT141" s="19" t="s">
        <v>610</v>
      </c>
      <c r="BY141" s="19" t="s">
        <v>611</v>
      </c>
      <c r="BZ141" s="19" t="s">
        <v>611</v>
      </c>
      <c r="CA141" s="19" t="s">
        <v>611</v>
      </c>
      <c r="CB141" s="19" t="s">
        <v>611</v>
      </c>
      <c r="CC141" s="19" t="s">
        <v>611</v>
      </c>
      <c r="CD141" s="19" t="s">
        <v>611</v>
      </c>
      <c r="CE141" s="19" t="s">
        <v>611</v>
      </c>
      <c r="CF141" s="19" t="s">
        <v>611</v>
      </c>
      <c r="CG141" s="19" t="s">
        <v>611</v>
      </c>
      <c r="CH141" s="19" t="s">
        <v>611</v>
      </c>
      <c r="CI141" s="19" t="s">
        <v>611</v>
      </c>
      <c r="CJ141" s="19" t="s">
        <v>611</v>
      </c>
      <c r="CK141" s="19" t="s">
        <v>611</v>
      </c>
      <c r="CL141" s="19" t="s">
        <v>611</v>
      </c>
      <c r="CM141" s="19" t="s">
        <v>611</v>
      </c>
      <c r="CN141" s="19" t="s">
        <v>611</v>
      </c>
      <c r="CO141" s="19" t="s">
        <v>611</v>
      </c>
      <c r="CP141" s="19" t="s">
        <v>611</v>
      </c>
      <c r="CQ141" s="19" t="s">
        <v>622</v>
      </c>
      <c r="CR141" s="19" t="s">
        <v>611</v>
      </c>
      <c r="CS141" s="19" t="s">
        <v>611</v>
      </c>
      <c r="CT141" s="19" t="s">
        <v>610</v>
      </c>
      <c r="CU141" s="19" t="s">
        <v>611</v>
      </c>
      <c r="CY141" s="19" t="s">
        <v>611</v>
      </c>
      <c r="CZ141" s="19" t="s">
        <v>611</v>
      </c>
      <c r="DA141" s="19" t="s">
        <v>611</v>
      </c>
      <c r="DB141" s="19" t="s">
        <v>611</v>
      </c>
      <c r="DC141" s="19" t="s">
        <v>611</v>
      </c>
      <c r="DD141" s="19" t="s">
        <v>611</v>
      </c>
      <c r="DE141" s="19" t="s">
        <v>611</v>
      </c>
      <c r="DF141" s="19" t="s">
        <v>611</v>
      </c>
      <c r="DG141" s="19" t="s">
        <v>611</v>
      </c>
      <c r="DK141" s="19" t="s">
        <v>611</v>
      </c>
      <c r="DL141" s="17">
        <v>0</v>
      </c>
      <c r="DN141" s="17">
        <v>0</v>
      </c>
      <c r="DP141" s="17">
        <v>0</v>
      </c>
      <c r="DR141" s="19" t="s">
        <v>611</v>
      </c>
      <c r="DS141" s="18" t="s">
        <v>610</v>
      </c>
      <c r="DT141" s="18" t="s">
        <v>610</v>
      </c>
      <c r="DU141" s="18" t="s">
        <v>610</v>
      </c>
      <c r="DV141" s="18" t="s">
        <v>610</v>
      </c>
      <c r="DW141" s="19" t="s">
        <v>610</v>
      </c>
      <c r="DX141" s="19" t="s">
        <v>894</v>
      </c>
      <c r="DY141" s="19" t="s">
        <v>611</v>
      </c>
      <c r="DZ141" s="19" t="s">
        <v>611</v>
      </c>
      <c r="EA141" s="19" t="s">
        <v>611</v>
      </c>
      <c r="EB141" s="19" t="s">
        <v>611</v>
      </c>
      <c r="EC141" s="19" t="s">
        <v>611</v>
      </c>
      <c r="ED141" s="19" t="s">
        <v>668</v>
      </c>
      <c r="EE141" s="19" t="s">
        <v>611</v>
      </c>
      <c r="EF141" s="19" t="s">
        <v>611</v>
      </c>
      <c r="EG141" s="19" t="s">
        <v>3653</v>
      </c>
      <c r="EH141" s="19" t="s">
        <v>625</v>
      </c>
      <c r="EI141" s="19" t="s">
        <v>611</v>
      </c>
      <c r="EJ141" s="19" t="s">
        <v>611</v>
      </c>
      <c r="EK141" s="19" t="s">
        <v>611</v>
      </c>
      <c r="EL141" s="19" t="s">
        <v>611</v>
      </c>
      <c r="EM141" s="19" t="s">
        <v>611</v>
      </c>
      <c r="EN141" s="19" t="s">
        <v>626</v>
      </c>
      <c r="EO141" s="19" t="s">
        <v>611</v>
      </c>
      <c r="EP141" s="19" t="s">
        <v>611</v>
      </c>
      <c r="EQ141" s="19" t="s">
        <v>611</v>
      </c>
      <c r="ER141" s="19" t="s">
        <v>611</v>
      </c>
      <c r="ES141" s="19" t="s">
        <v>611</v>
      </c>
      <c r="ET141" s="19" t="s">
        <v>611</v>
      </c>
      <c r="EU141" s="19" t="s">
        <v>611</v>
      </c>
      <c r="EV141" s="19" t="s">
        <v>611</v>
      </c>
      <c r="EW141" s="19" t="s">
        <v>611</v>
      </c>
      <c r="EX141" s="19" t="s">
        <v>611</v>
      </c>
      <c r="EY141" s="19" t="s">
        <v>611</v>
      </c>
      <c r="EZ141" s="19" t="s">
        <v>611</v>
      </c>
      <c r="FA141" s="19" t="s">
        <v>611</v>
      </c>
      <c r="FB141" s="19" t="s">
        <v>611</v>
      </c>
      <c r="FC141" s="19" t="s">
        <v>611</v>
      </c>
      <c r="FD141" s="19" t="s">
        <v>611</v>
      </c>
      <c r="FE141" s="19" t="s">
        <v>611</v>
      </c>
      <c r="FF141" s="19" t="s">
        <v>611</v>
      </c>
      <c r="FG141" s="19" t="s">
        <v>611</v>
      </c>
      <c r="FH141" s="19" t="s">
        <v>611</v>
      </c>
      <c r="FI141" s="19" t="s">
        <v>611</v>
      </c>
      <c r="FJ141" s="19" t="s">
        <v>3654</v>
      </c>
      <c r="FK141" s="18" t="s">
        <v>628</v>
      </c>
      <c r="FL141" s="18"/>
      <c r="FM141" s="19" t="s">
        <v>611</v>
      </c>
      <c r="FN141" s="19" t="s">
        <v>611</v>
      </c>
      <c r="FO141" s="19" t="s">
        <v>832</v>
      </c>
      <c r="FP141" s="19" t="s">
        <v>611</v>
      </c>
      <c r="FQ141" s="19" t="s">
        <v>611</v>
      </c>
      <c r="FR141" s="19" t="s">
        <v>611</v>
      </c>
      <c r="FS141" s="19" t="s">
        <v>611</v>
      </c>
      <c r="FT141" s="19" t="s">
        <v>611</v>
      </c>
      <c r="FU141" s="19" t="s">
        <v>611</v>
      </c>
      <c r="FV141" s="19" t="s">
        <v>611</v>
      </c>
      <c r="FW141" s="19" t="s">
        <v>611</v>
      </c>
      <c r="FX141" s="19" t="s">
        <v>611</v>
      </c>
      <c r="FY141" s="19" t="s">
        <v>611</v>
      </c>
      <c r="FZ141" s="19" t="s">
        <v>611</v>
      </c>
      <c r="GA141" s="19" t="s">
        <v>611</v>
      </c>
      <c r="GB141" s="19" t="s">
        <v>611</v>
      </c>
      <c r="GC141" s="19" t="s">
        <v>611</v>
      </c>
      <c r="GD141" s="19" t="s">
        <v>611</v>
      </c>
      <c r="GE141" s="19" t="s">
        <v>611</v>
      </c>
      <c r="GF141" s="19" t="s">
        <v>611</v>
      </c>
      <c r="GG141" s="19" t="s">
        <v>611</v>
      </c>
      <c r="GH141" s="19" t="s">
        <v>611</v>
      </c>
      <c r="GI141" s="19" t="s">
        <v>611</v>
      </c>
      <c r="GJ141" s="19" t="s">
        <v>611</v>
      </c>
      <c r="GK141" s="19" t="s">
        <v>611</v>
      </c>
      <c r="GL141" s="19" t="s">
        <v>611</v>
      </c>
      <c r="GM141" s="19" t="s">
        <v>611</v>
      </c>
      <c r="GN141" s="19" t="s">
        <v>611</v>
      </c>
      <c r="GO141" s="19" t="s">
        <v>611</v>
      </c>
      <c r="GP141" s="19" t="s">
        <v>611</v>
      </c>
      <c r="GQ141" s="19" t="s">
        <v>611</v>
      </c>
      <c r="GR141" s="19" t="s">
        <v>611</v>
      </c>
      <c r="GS141" s="19" t="s">
        <v>611</v>
      </c>
      <c r="GT141" s="19" t="s">
        <v>611</v>
      </c>
      <c r="GU141" s="19" t="s">
        <v>611</v>
      </c>
      <c r="GV141" s="19" t="s">
        <v>611</v>
      </c>
      <c r="GW141" s="19" t="s">
        <v>611</v>
      </c>
      <c r="GX141" s="19" t="s">
        <v>611</v>
      </c>
      <c r="GY141" s="19" t="s">
        <v>611</v>
      </c>
      <c r="GZ141" s="19" t="s">
        <v>611</v>
      </c>
      <c r="HA141" s="19" t="s">
        <v>636</v>
      </c>
      <c r="HB141" s="18" t="s">
        <v>832</v>
      </c>
      <c r="HC141" s="18" t="s">
        <v>832</v>
      </c>
      <c r="HD141" s="19" t="s">
        <v>611</v>
      </c>
      <c r="HE141" s="19" t="s">
        <v>611</v>
      </c>
      <c r="HF141" s="19" t="s">
        <v>634</v>
      </c>
      <c r="HG141" s="19" t="s">
        <v>611</v>
      </c>
      <c r="HH141" s="19" t="s">
        <v>611</v>
      </c>
      <c r="HI141" s="19" t="s">
        <v>611</v>
      </c>
      <c r="HJ141" s="19" t="s">
        <v>611</v>
      </c>
      <c r="HK141" s="19" t="s">
        <v>611</v>
      </c>
      <c r="HL141" s="19" t="s">
        <v>611</v>
      </c>
      <c r="HM141" s="19" t="s">
        <v>611</v>
      </c>
      <c r="HN141" s="19" t="s">
        <v>611</v>
      </c>
      <c r="HO141" s="19" t="s">
        <v>611</v>
      </c>
      <c r="HP141" s="19" t="s">
        <v>611</v>
      </c>
      <c r="HQ141" s="19" t="s">
        <v>611</v>
      </c>
      <c r="HR141" s="19" t="s">
        <v>611</v>
      </c>
      <c r="HS141" s="19" t="s">
        <v>611</v>
      </c>
      <c r="HT141" s="19" t="s">
        <v>611</v>
      </c>
      <c r="HU141" s="19" t="s">
        <v>611</v>
      </c>
      <c r="HV141" s="19" t="s">
        <v>611</v>
      </c>
      <c r="HW141" s="19" t="s">
        <v>611</v>
      </c>
      <c r="HX141" s="19" t="s">
        <v>611</v>
      </c>
      <c r="HY141" s="19" t="s">
        <v>611</v>
      </c>
      <c r="HZ141" s="19" t="s">
        <v>611</v>
      </c>
      <c r="IA141" s="19" t="s">
        <v>611</v>
      </c>
      <c r="IB141" s="18" t="s">
        <v>635</v>
      </c>
      <c r="IC141" s="18" t="s">
        <v>634</v>
      </c>
      <c r="ID141" s="19" t="s">
        <v>636</v>
      </c>
      <c r="IE141" s="19" t="s">
        <v>625</v>
      </c>
      <c r="IF141" s="19" t="s">
        <v>611</v>
      </c>
      <c r="IG141" s="19" t="s">
        <v>611</v>
      </c>
      <c r="IH141" s="18" t="s">
        <v>1142</v>
      </c>
      <c r="II141" s="19" t="s">
        <v>611</v>
      </c>
      <c r="IJ141" s="19" t="s">
        <v>1142</v>
      </c>
      <c r="IK141" s="19" t="s">
        <v>713</v>
      </c>
      <c r="IL141" s="19" t="s">
        <v>611</v>
      </c>
      <c r="IM141" s="19" t="s">
        <v>715</v>
      </c>
      <c r="IN141" s="19" t="s">
        <v>611</v>
      </c>
      <c r="IO141" s="19" t="s">
        <v>611</v>
      </c>
      <c r="IP141" s="19" t="s">
        <v>611</v>
      </c>
      <c r="IQ141" s="19" t="s">
        <v>611</v>
      </c>
      <c r="IR141" s="19" t="s">
        <v>611</v>
      </c>
      <c r="IS141" s="19" t="s">
        <v>611</v>
      </c>
      <c r="IT141" s="19" t="s">
        <v>611</v>
      </c>
      <c r="IU141" s="19" t="s">
        <v>611</v>
      </c>
      <c r="IV141" s="19" t="s">
        <v>611</v>
      </c>
      <c r="IW141" s="19" t="s">
        <v>611</v>
      </c>
      <c r="IX141" s="19" t="s">
        <v>611</v>
      </c>
      <c r="IY141" s="19" t="s">
        <v>611</v>
      </c>
      <c r="IZ141" s="19" t="s">
        <v>611</v>
      </c>
      <c r="JA141" s="19" t="s">
        <v>611</v>
      </c>
      <c r="JB141" s="19" t="s">
        <v>611</v>
      </c>
      <c r="JC141" s="19" t="s">
        <v>611</v>
      </c>
      <c r="JD141" s="19" t="s">
        <v>611</v>
      </c>
      <c r="JE141" s="19" t="s">
        <v>611</v>
      </c>
      <c r="JF141" s="19" t="s">
        <v>611</v>
      </c>
      <c r="JG141" s="19" t="s">
        <v>611</v>
      </c>
      <c r="JH141" s="19" t="s">
        <v>611</v>
      </c>
      <c r="JI141" s="19" t="s">
        <v>3655</v>
      </c>
      <c r="JJ141" s="18" t="s">
        <v>3656</v>
      </c>
      <c r="JK141" s="18"/>
      <c r="JL141" s="19" t="s">
        <v>638</v>
      </c>
      <c r="JM141" s="17">
        <v>0.05</v>
      </c>
      <c r="JN141" s="19" t="s">
        <v>611</v>
      </c>
      <c r="JP141" s="19" t="s">
        <v>728</v>
      </c>
      <c r="JQ141" s="17">
        <v>0.05</v>
      </c>
      <c r="JR141" s="19" t="s">
        <v>611</v>
      </c>
      <c r="JT141" s="19" t="s">
        <v>611</v>
      </c>
      <c r="JU141" s="19" t="s">
        <v>730</v>
      </c>
      <c r="JV141" s="17">
        <v>40000</v>
      </c>
      <c r="JW141" s="19" t="s">
        <v>611</v>
      </c>
      <c r="JY141" s="19" t="s">
        <v>731</v>
      </c>
      <c r="JZ141" s="17">
        <v>300000</v>
      </c>
      <c r="KA141" s="19" t="s">
        <v>611</v>
      </c>
      <c r="KC141" s="19" t="s">
        <v>611</v>
      </c>
      <c r="KD141" s="19" t="s">
        <v>809</v>
      </c>
      <c r="KE141" s="17">
        <v>2024</v>
      </c>
      <c r="KF141" s="19" t="s">
        <v>611</v>
      </c>
      <c r="KH141" s="19" t="s">
        <v>611</v>
      </c>
      <c r="KI141" s="19" t="s">
        <v>3657</v>
      </c>
      <c r="KJ141" s="19" t="s">
        <v>611</v>
      </c>
      <c r="KK141" s="19" t="s">
        <v>611</v>
      </c>
      <c r="KL141" s="19" t="s">
        <v>611</v>
      </c>
      <c r="KM141" s="19" t="s">
        <v>611</v>
      </c>
      <c r="KN141" s="19" t="s">
        <v>611</v>
      </c>
      <c r="KO141" s="19" t="s">
        <v>641</v>
      </c>
      <c r="KP141" s="19" t="s">
        <v>611</v>
      </c>
      <c r="KQ141" s="19" t="s">
        <v>611</v>
      </c>
      <c r="KR141" s="19" t="s">
        <v>611</v>
      </c>
      <c r="KS141" s="19" t="s">
        <v>611</v>
      </c>
      <c r="KT141" s="19" t="s">
        <v>611</v>
      </c>
      <c r="KU141" s="19" t="s">
        <v>611</v>
      </c>
      <c r="KV141" s="19" t="s">
        <v>611</v>
      </c>
      <c r="KW141" s="19" t="s">
        <v>611</v>
      </c>
      <c r="KX141" s="19" t="s">
        <v>644</v>
      </c>
      <c r="KY141" s="19" t="s">
        <v>3658</v>
      </c>
      <c r="KZ141" s="19" t="s">
        <v>611</v>
      </c>
      <c r="LA141" s="19" t="s">
        <v>611</v>
      </c>
      <c r="LB141" s="19" t="s">
        <v>744</v>
      </c>
      <c r="LC141" s="19" t="s">
        <v>3659</v>
      </c>
      <c r="LD141" s="19" t="s">
        <v>611</v>
      </c>
      <c r="LE141" s="19" t="s">
        <v>611</v>
      </c>
      <c r="LF141" s="19" t="s">
        <v>611</v>
      </c>
      <c r="LG141" s="19" t="s">
        <v>611</v>
      </c>
      <c r="LH141" s="19" t="s">
        <v>611</v>
      </c>
      <c r="LI141" s="19" t="s">
        <v>611</v>
      </c>
      <c r="LJ141" s="19" t="s">
        <v>611</v>
      </c>
      <c r="LK141" s="19" t="s">
        <v>611</v>
      </c>
      <c r="LL141" s="19" t="s">
        <v>611</v>
      </c>
      <c r="LM141" s="19" t="s">
        <v>611</v>
      </c>
      <c r="LN141" s="19" t="s">
        <v>611</v>
      </c>
      <c r="LO141" s="19" t="s">
        <v>611</v>
      </c>
      <c r="LP141" s="19" t="s">
        <v>611</v>
      </c>
      <c r="LQ141" s="19" t="s">
        <v>611</v>
      </c>
      <c r="LR141" s="19" t="s">
        <v>611</v>
      </c>
      <c r="LS141" s="19" t="s">
        <v>611</v>
      </c>
      <c r="LT141" s="19" t="s">
        <v>611</v>
      </c>
      <c r="LU141" s="19" t="s">
        <v>611</v>
      </c>
      <c r="LV141" s="19" t="s">
        <v>611</v>
      </c>
      <c r="LW141" s="19" t="s">
        <v>760</v>
      </c>
      <c r="LX141" s="19" t="s">
        <v>611</v>
      </c>
      <c r="LY141" s="19" t="s">
        <v>611</v>
      </c>
      <c r="LZ141" s="19" t="s">
        <v>611</v>
      </c>
      <c r="MA141" s="19" t="s">
        <v>611</v>
      </c>
      <c r="MB141" s="19" t="s">
        <v>611</v>
      </c>
      <c r="MC141" s="19" t="s">
        <v>611</v>
      </c>
      <c r="MD141" s="19" t="s">
        <v>611</v>
      </c>
      <c r="ME141" s="19" t="s">
        <v>768</v>
      </c>
      <c r="MF141" s="19" t="s">
        <v>611</v>
      </c>
      <c r="MG141" s="19" t="s">
        <v>611</v>
      </c>
      <c r="MH141" s="19" t="s">
        <v>611</v>
      </c>
      <c r="MI141" s="19" t="s">
        <v>611</v>
      </c>
      <c r="MJ141" s="19" t="s">
        <v>611</v>
      </c>
      <c r="MK141" s="19" t="s">
        <v>771</v>
      </c>
      <c r="ML141" s="19" t="s">
        <v>772</v>
      </c>
      <c r="MM141" s="19" t="s">
        <v>611</v>
      </c>
      <c r="MN141" s="19" t="s">
        <v>611</v>
      </c>
      <c r="MO141" s="19" t="s">
        <v>611</v>
      </c>
      <c r="MP141" s="19" t="s">
        <v>610</v>
      </c>
      <c r="MQ141" s="19" t="s">
        <v>611</v>
      </c>
      <c r="MR141" s="19" t="s">
        <v>611</v>
      </c>
      <c r="MS141" s="19" t="s">
        <v>611</v>
      </c>
      <c r="MT141" s="19" t="s">
        <v>648</v>
      </c>
      <c r="MU141" s="19" t="s">
        <v>611</v>
      </c>
      <c r="MV141" s="19" t="s">
        <v>611</v>
      </c>
      <c r="MW141" s="19" t="s">
        <v>611</v>
      </c>
      <c r="MX141" s="19" t="s">
        <v>611</v>
      </c>
      <c r="MY141" s="19" t="s">
        <v>611</v>
      </c>
      <c r="MZ141" s="19" t="s">
        <v>611</v>
      </c>
      <c r="NA141" s="19" t="s">
        <v>611</v>
      </c>
      <c r="NB141" s="19" t="s">
        <v>611</v>
      </c>
      <c r="NC141" s="19" t="s">
        <v>611</v>
      </c>
      <c r="ND141" s="19" t="s">
        <v>611</v>
      </c>
      <c r="NE141" s="19" t="s">
        <v>611</v>
      </c>
      <c r="NF141" s="19" t="s">
        <v>611</v>
      </c>
      <c r="NG141" s="19" t="s">
        <v>611</v>
      </c>
      <c r="NH141" s="19" t="s">
        <v>611</v>
      </c>
      <c r="NI141" s="19" t="s">
        <v>611</v>
      </c>
      <c r="NJ141" s="19" t="s">
        <v>611</v>
      </c>
      <c r="NK141" s="19" t="s">
        <v>611</v>
      </c>
      <c r="NL141" s="19" t="s">
        <v>649</v>
      </c>
      <c r="NM141" s="19" t="s">
        <v>611</v>
      </c>
      <c r="NN141" s="19" t="s">
        <v>611</v>
      </c>
      <c r="NO141" s="19" t="s">
        <v>3660</v>
      </c>
      <c r="NP141" s="18">
        <f t="shared" si="72"/>
        <v>0</v>
      </c>
      <c r="NQ141" s="18">
        <f t="shared" si="73"/>
        <v>0</v>
      </c>
      <c r="NR141" s="18">
        <f>SUM(OD141,QD141)</f>
        <v>0</v>
      </c>
      <c r="NS141" s="18">
        <f>SUM(OE141,QE141)</f>
        <v>0</v>
      </c>
      <c r="NT141" s="18">
        <f>SUM(OF141,QF141)</f>
        <v>0</v>
      </c>
      <c r="NU141" s="18">
        <f>SUM(OG141,QG141)</f>
        <v>0</v>
      </c>
      <c r="NV141" s="17">
        <v>184835</v>
      </c>
      <c r="OD141" s="18">
        <f t="shared" si="74"/>
        <v>0</v>
      </c>
      <c r="OE141" s="18">
        <f>SUM(OR141,OS141,OT141,OU141,OV141,OW141,OX141,OY141,OZ141,PA141,PB141,PC141,PD141,PE141)</f>
        <v>0</v>
      </c>
      <c r="OF141" s="18">
        <f>SUM(NW141,NX141,NY141,NZ141,OA141,OB141,OC141,OI141,PF141,PG141,PH141,PI141,PJ141,PK141,PM141)</f>
        <v>0</v>
      </c>
      <c r="OG141" s="18">
        <f t="shared" si="75"/>
        <v>0</v>
      </c>
      <c r="OH141" s="19"/>
      <c r="OI141" s="18" t="s">
        <v>611</v>
      </c>
      <c r="OQ141" s="19" t="s">
        <v>611</v>
      </c>
      <c r="PE141" s="19" t="s">
        <v>611</v>
      </c>
      <c r="PL141" s="19" t="s">
        <v>611</v>
      </c>
      <c r="PM141" s="19" t="s">
        <v>611</v>
      </c>
      <c r="PX141" s="19" t="s">
        <v>611</v>
      </c>
      <c r="PY141" s="19" t="s">
        <v>611</v>
      </c>
      <c r="QD141" s="18">
        <f t="shared" si="76"/>
        <v>0</v>
      </c>
      <c r="QE141" s="18">
        <f t="shared" si="77"/>
        <v>0</v>
      </c>
      <c r="QF141" s="18">
        <f t="shared" si="78"/>
        <v>0</v>
      </c>
      <c r="QG141" s="18">
        <f t="shared" si="79"/>
        <v>0</v>
      </c>
      <c r="QI141" s="19" t="s">
        <v>611</v>
      </c>
      <c r="QJ141" s="19" t="s">
        <v>611</v>
      </c>
      <c r="QP141" s="19" t="s">
        <v>611</v>
      </c>
      <c r="QQ141" s="19" t="s">
        <v>611</v>
      </c>
      <c r="RN141" s="19" t="s">
        <v>611</v>
      </c>
      <c r="RO141" s="19" t="s">
        <v>611</v>
      </c>
      <c r="RP141" s="19" t="s">
        <v>611</v>
      </c>
      <c r="RU141" s="19" t="s">
        <v>611</v>
      </c>
      <c r="RV141" s="19" t="s">
        <v>611</v>
      </c>
      <c r="SE141" s="19" t="s">
        <v>611</v>
      </c>
      <c r="SF141" s="19" t="s">
        <v>611</v>
      </c>
      <c r="SS141" s="19" t="s">
        <v>611</v>
      </c>
      <c r="ST141" s="19" t="s">
        <v>611</v>
      </c>
      <c r="SU141" s="19" t="s">
        <v>611</v>
      </c>
      <c r="SV141" s="19" t="s">
        <v>839</v>
      </c>
      <c r="SW141" s="19" t="s">
        <v>3661</v>
      </c>
      <c r="SX141" s="18">
        <f t="shared" si="80"/>
        <v>126164</v>
      </c>
      <c r="SY141" s="18">
        <f t="shared" si="81"/>
        <v>0</v>
      </c>
      <c r="SZ141" s="19" t="s">
        <v>611</v>
      </c>
      <c r="TH141" s="18">
        <f t="shared" si="82"/>
        <v>126164</v>
      </c>
      <c r="TI141" s="18">
        <f t="shared" si="83"/>
        <v>0</v>
      </c>
      <c r="TJ141" s="18">
        <f t="shared" si="84"/>
        <v>0</v>
      </c>
      <c r="TK141" s="18">
        <f t="shared" si="85"/>
        <v>0</v>
      </c>
      <c r="TL141" s="19" t="s">
        <v>611</v>
      </c>
      <c r="TM141" s="19" t="s">
        <v>611</v>
      </c>
      <c r="TQ141" s="17">
        <v>126164</v>
      </c>
      <c r="TT141" s="19" t="s">
        <v>611</v>
      </c>
      <c r="TU141" s="19" t="s">
        <v>611</v>
      </c>
      <c r="UI141" s="19" t="s">
        <v>611</v>
      </c>
      <c r="UJ141" s="19" t="s">
        <v>611</v>
      </c>
      <c r="UQ141" s="19" t="s">
        <v>611</v>
      </c>
      <c r="UR141" s="19" t="s">
        <v>611</v>
      </c>
      <c r="VC141" s="19" t="s">
        <v>611</v>
      </c>
      <c r="VD141" s="19" t="s">
        <v>611</v>
      </c>
      <c r="VI141" s="18">
        <f t="shared" si="86"/>
        <v>0</v>
      </c>
      <c r="VJ141" s="18">
        <f t="shared" si="87"/>
        <v>0</v>
      </c>
      <c r="VK141" s="18">
        <f t="shared" si="88"/>
        <v>0</v>
      </c>
      <c r="VL141" s="18">
        <f t="shared" si="89"/>
        <v>0</v>
      </c>
      <c r="VN141" s="19" t="s">
        <v>611</v>
      </c>
      <c r="VO141" s="19" t="s">
        <v>611</v>
      </c>
      <c r="VU141" s="19" t="s">
        <v>611</v>
      </c>
      <c r="VV141" s="19" t="s">
        <v>611</v>
      </c>
      <c r="WS141" s="19" t="s">
        <v>611</v>
      </c>
      <c r="WT141" s="19" t="s">
        <v>611</v>
      </c>
      <c r="WU141" s="19" t="s">
        <v>611</v>
      </c>
      <c r="WZ141" s="19" t="s">
        <v>611</v>
      </c>
      <c r="XA141" s="19" t="s">
        <v>611</v>
      </c>
      <c r="XJ141" s="19" t="s">
        <v>611</v>
      </c>
      <c r="XK141" s="19" t="s">
        <v>611</v>
      </c>
      <c r="XX141" s="19" t="s">
        <v>611</v>
      </c>
      <c r="XY141" s="19" t="s">
        <v>611</v>
      </c>
      <c r="XZ141" s="19" t="s">
        <v>3662</v>
      </c>
      <c r="YA141" s="17">
        <v>0</v>
      </c>
      <c r="YB141" s="19" t="s">
        <v>636</v>
      </c>
      <c r="YC141" s="19" t="s">
        <v>3663</v>
      </c>
      <c r="YD141" s="19" t="s">
        <v>610</v>
      </c>
    </row>
    <row r="142" spans="1:654" ht="15" customHeight="1">
      <c r="A142" s="17">
        <v>2024</v>
      </c>
      <c r="B142" s="17">
        <v>1005927</v>
      </c>
      <c r="C142" s="19" t="s">
        <v>3664</v>
      </c>
      <c r="D142" s="17">
        <v>0.15</v>
      </c>
      <c r="E142" s="19" t="s">
        <v>610</v>
      </c>
      <c r="F142" s="19" t="s">
        <v>611</v>
      </c>
      <c r="G142" s="22"/>
      <c r="H142" s="19" t="s">
        <v>611</v>
      </c>
      <c r="I142" s="22"/>
      <c r="J142" s="19" t="s">
        <v>611</v>
      </c>
      <c r="K142" s="22"/>
      <c r="L142" s="19" t="s">
        <v>611</v>
      </c>
      <c r="M142" s="22"/>
      <c r="N142" s="19" t="s">
        <v>611</v>
      </c>
      <c r="O142" s="22"/>
      <c r="P142" s="19" t="s">
        <v>611</v>
      </c>
      <c r="Q142" s="22"/>
      <c r="R142" s="19" t="s">
        <v>611</v>
      </c>
      <c r="S142" s="22"/>
      <c r="T142" s="22" t="s">
        <v>612</v>
      </c>
      <c r="U142" s="19" t="s">
        <v>611</v>
      </c>
      <c r="V142" s="19" t="s">
        <v>611</v>
      </c>
      <c r="W142" s="19" t="s">
        <v>611</v>
      </c>
      <c r="X142" s="19" t="s">
        <v>613</v>
      </c>
      <c r="Y142" s="19" t="s">
        <v>614</v>
      </c>
      <c r="Z142" s="19" t="s">
        <v>610</v>
      </c>
      <c r="AA142" s="19" t="s">
        <v>611</v>
      </c>
      <c r="AB142" s="22"/>
      <c r="AC142" s="19" t="s">
        <v>611</v>
      </c>
      <c r="AD142" s="22"/>
      <c r="AE142" s="19" t="s">
        <v>611</v>
      </c>
      <c r="AF142" s="22"/>
      <c r="AG142" s="19" t="s">
        <v>611</v>
      </c>
      <c r="AH142" s="22"/>
      <c r="AI142" s="19" t="s">
        <v>611</v>
      </c>
      <c r="AJ142" s="22"/>
      <c r="AK142" s="19" t="s">
        <v>611</v>
      </c>
      <c r="AL142" s="22"/>
      <c r="AM142" s="19" t="s">
        <v>611</v>
      </c>
      <c r="AN142" s="22"/>
      <c r="AO142" s="22" t="s">
        <v>612</v>
      </c>
      <c r="AP142" s="19" t="s">
        <v>611</v>
      </c>
      <c r="AQ142" s="19" t="s">
        <v>611</v>
      </c>
      <c r="AR142" s="19" t="s">
        <v>611</v>
      </c>
      <c r="AS142" s="19" t="s">
        <v>613</v>
      </c>
      <c r="AT142" s="19" t="s">
        <v>614</v>
      </c>
      <c r="AU142" s="18" t="s">
        <v>610</v>
      </c>
      <c r="AV142" s="19" t="s">
        <v>617</v>
      </c>
      <c r="AW142" s="19" t="s">
        <v>618</v>
      </c>
      <c r="AX142" s="19" t="s">
        <v>611</v>
      </c>
      <c r="AY142" s="19" t="s">
        <v>611</v>
      </c>
      <c r="AZ142" s="19" t="s">
        <v>611</v>
      </c>
      <c r="BA142" s="19" t="s">
        <v>611</v>
      </c>
      <c r="BB142" s="19" t="s">
        <v>611</v>
      </c>
      <c r="BC142" s="19" t="s">
        <v>615</v>
      </c>
      <c r="BD142" s="19" t="s">
        <v>611</v>
      </c>
      <c r="BE142" s="17">
        <v>91.89</v>
      </c>
      <c r="BF142" s="17">
        <v>148.88</v>
      </c>
      <c r="BG142" s="17">
        <v>240.77</v>
      </c>
      <c r="BI142" s="19" t="s">
        <v>661</v>
      </c>
      <c r="BJ142" s="17">
        <v>41.1</v>
      </c>
      <c r="BK142" s="17">
        <v>50.79</v>
      </c>
      <c r="BL142" s="19" t="s">
        <v>611</v>
      </c>
      <c r="BM142" s="19" t="s">
        <v>611</v>
      </c>
      <c r="BN142" s="19" t="s">
        <v>611</v>
      </c>
      <c r="BO142" s="19" t="s">
        <v>611</v>
      </c>
      <c r="BP142" s="19" t="s">
        <v>611</v>
      </c>
      <c r="BQ142" s="19" t="s">
        <v>611</v>
      </c>
      <c r="BR142" s="19" t="s">
        <v>611</v>
      </c>
      <c r="BS142" s="19" t="s">
        <v>611</v>
      </c>
      <c r="BT142" s="19" t="s">
        <v>610</v>
      </c>
      <c r="BY142" s="19" t="s">
        <v>611</v>
      </c>
      <c r="BZ142" s="19" t="s">
        <v>611</v>
      </c>
      <c r="CA142" s="19" t="s">
        <v>611</v>
      </c>
      <c r="CB142" s="19" t="s">
        <v>611</v>
      </c>
      <c r="CC142" s="19" t="s">
        <v>611</v>
      </c>
      <c r="CD142" s="19" t="s">
        <v>611</v>
      </c>
      <c r="CE142" s="19" t="s">
        <v>611</v>
      </c>
      <c r="CF142" s="19" t="s">
        <v>611</v>
      </c>
      <c r="CG142" s="19" t="s">
        <v>611</v>
      </c>
      <c r="CH142" s="19" t="s">
        <v>611</v>
      </c>
      <c r="CI142" s="19" t="s">
        <v>611</v>
      </c>
      <c r="CJ142" s="19" t="s">
        <v>611</v>
      </c>
      <c r="CK142" s="19" t="s">
        <v>611</v>
      </c>
      <c r="CL142" s="19" t="s">
        <v>611</v>
      </c>
      <c r="CM142" s="19" t="s">
        <v>611</v>
      </c>
      <c r="CN142" s="19" t="s">
        <v>611</v>
      </c>
      <c r="CO142" s="19" t="s">
        <v>611</v>
      </c>
      <c r="CP142" s="19" t="s">
        <v>621</v>
      </c>
      <c r="CQ142" s="19" t="s">
        <v>622</v>
      </c>
      <c r="CR142" s="19" t="s">
        <v>611</v>
      </c>
      <c r="CS142" s="19" t="s">
        <v>611</v>
      </c>
      <c r="CT142" s="19" t="s">
        <v>610</v>
      </c>
      <c r="CU142" s="19" t="s">
        <v>611</v>
      </c>
      <c r="CY142" s="19" t="s">
        <v>611</v>
      </c>
      <c r="CZ142" s="19" t="s">
        <v>611</v>
      </c>
      <c r="DA142" s="19" t="s">
        <v>611</v>
      </c>
      <c r="DB142" s="19" t="s">
        <v>611</v>
      </c>
      <c r="DC142" s="19" t="s">
        <v>611</v>
      </c>
      <c r="DD142" s="19" t="s">
        <v>611</v>
      </c>
      <c r="DE142" s="19" t="s">
        <v>611</v>
      </c>
      <c r="DF142" s="19" t="s">
        <v>611</v>
      </c>
      <c r="DG142" s="19" t="s">
        <v>611</v>
      </c>
      <c r="DK142" s="19" t="s">
        <v>611</v>
      </c>
      <c r="DP142" s="17">
        <v>25</v>
      </c>
      <c r="DQ142" s="17">
        <v>2010</v>
      </c>
      <c r="DR142" s="19" t="s">
        <v>3665</v>
      </c>
      <c r="DS142" s="18" t="s">
        <v>610</v>
      </c>
      <c r="DT142" s="19" t="s">
        <v>615</v>
      </c>
      <c r="DU142" s="18" t="s">
        <v>610</v>
      </c>
      <c r="DV142" s="18" t="s">
        <v>610</v>
      </c>
      <c r="DW142" s="19" t="s">
        <v>611</v>
      </c>
      <c r="DX142" s="19" t="s">
        <v>611</v>
      </c>
      <c r="DY142" s="19" t="s">
        <v>611</v>
      </c>
      <c r="DZ142" s="19" t="s">
        <v>611</v>
      </c>
      <c r="EA142" s="19" t="s">
        <v>791</v>
      </c>
      <c r="EB142" s="19" t="s">
        <v>611</v>
      </c>
      <c r="EC142" s="19" t="s">
        <v>667</v>
      </c>
      <c r="ED142" s="19" t="s">
        <v>668</v>
      </c>
      <c r="EE142" s="19" t="s">
        <v>611</v>
      </c>
      <c r="EF142" s="19" t="s">
        <v>611</v>
      </c>
      <c r="EG142" s="19" t="s">
        <v>3666</v>
      </c>
      <c r="EH142" s="19" t="s">
        <v>611</v>
      </c>
      <c r="EI142" s="19" t="s">
        <v>672</v>
      </c>
      <c r="EJ142" s="19" t="s">
        <v>611</v>
      </c>
      <c r="EK142" s="19" t="s">
        <v>611</v>
      </c>
      <c r="EL142" s="19" t="s">
        <v>611</v>
      </c>
      <c r="EM142" s="19" t="s">
        <v>611</v>
      </c>
      <c r="EN142" s="19" t="s">
        <v>611</v>
      </c>
      <c r="EO142" s="19" t="s">
        <v>611</v>
      </c>
      <c r="EP142" s="19" t="s">
        <v>611</v>
      </c>
      <c r="EQ142" s="19" t="s">
        <v>611</v>
      </c>
      <c r="ER142" s="19" t="s">
        <v>611</v>
      </c>
      <c r="ES142" s="19" t="s">
        <v>611</v>
      </c>
      <c r="ET142" s="19" t="s">
        <v>611</v>
      </c>
      <c r="EU142" s="19" t="s">
        <v>611</v>
      </c>
      <c r="EV142" s="19" t="s">
        <v>1063</v>
      </c>
      <c r="EW142" s="19" t="s">
        <v>611</v>
      </c>
      <c r="EX142" s="19" t="s">
        <v>611</v>
      </c>
      <c r="EY142" s="19" t="s">
        <v>611</v>
      </c>
      <c r="EZ142" s="19" t="s">
        <v>611</v>
      </c>
      <c r="FA142" s="19" t="s">
        <v>611</v>
      </c>
      <c r="FB142" s="19" t="s">
        <v>611</v>
      </c>
      <c r="FC142" s="19" t="s">
        <v>611</v>
      </c>
      <c r="FD142" s="19" t="s">
        <v>611</v>
      </c>
      <c r="FE142" s="19" t="s">
        <v>611</v>
      </c>
      <c r="FF142" s="19" t="s">
        <v>611</v>
      </c>
      <c r="FG142" s="19" t="s">
        <v>611</v>
      </c>
      <c r="FH142" s="19" t="s">
        <v>611</v>
      </c>
      <c r="FI142" s="19" t="s">
        <v>611</v>
      </c>
      <c r="FJ142" s="19" t="s">
        <v>3667</v>
      </c>
      <c r="FK142" s="18" t="s">
        <v>1269</v>
      </c>
      <c r="FL142" s="18"/>
      <c r="FM142" s="19" t="s">
        <v>625</v>
      </c>
      <c r="FN142" s="19" t="s">
        <v>672</v>
      </c>
      <c r="FO142" s="19" t="s">
        <v>611</v>
      </c>
      <c r="FP142" s="19" t="s">
        <v>611</v>
      </c>
      <c r="FQ142" s="19" t="s">
        <v>611</v>
      </c>
      <c r="FR142" s="19" t="s">
        <v>611</v>
      </c>
      <c r="FS142" s="19" t="s">
        <v>611</v>
      </c>
      <c r="FT142" s="19" t="s">
        <v>611</v>
      </c>
      <c r="FU142" s="19" t="s">
        <v>611</v>
      </c>
      <c r="FV142" s="19" t="s">
        <v>611</v>
      </c>
      <c r="FW142" s="19" t="s">
        <v>611</v>
      </c>
      <c r="FX142" s="19" t="s">
        <v>611</v>
      </c>
      <c r="FY142" s="19" t="s">
        <v>676</v>
      </c>
      <c r="FZ142" s="19" t="s">
        <v>631</v>
      </c>
      <c r="GA142" s="19" t="s">
        <v>677</v>
      </c>
      <c r="GB142" s="19" t="s">
        <v>611</v>
      </c>
      <c r="GC142" s="19" t="s">
        <v>611</v>
      </c>
      <c r="GD142" s="19" t="s">
        <v>611</v>
      </c>
      <c r="GE142" s="19" t="s">
        <v>611</v>
      </c>
      <c r="GF142" s="19" t="s">
        <v>611</v>
      </c>
      <c r="GG142" s="19" t="s">
        <v>611</v>
      </c>
      <c r="GH142" s="19" t="s">
        <v>611</v>
      </c>
      <c r="GI142" s="19" t="s">
        <v>611</v>
      </c>
      <c r="GJ142" s="19" t="s">
        <v>611</v>
      </c>
      <c r="GK142" s="19" t="s">
        <v>683</v>
      </c>
      <c r="GL142" s="19" t="s">
        <v>611</v>
      </c>
      <c r="GM142" s="19" t="s">
        <v>611</v>
      </c>
      <c r="GN142" s="19" t="s">
        <v>611</v>
      </c>
      <c r="GO142" s="19" t="s">
        <v>611</v>
      </c>
      <c r="GP142" s="19" t="s">
        <v>611</v>
      </c>
      <c r="GQ142" s="19" t="s">
        <v>611</v>
      </c>
      <c r="GR142" s="19" t="s">
        <v>611</v>
      </c>
      <c r="GS142" s="19" t="s">
        <v>676</v>
      </c>
      <c r="GT142" s="19" t="s">
        <v>611</v>
      </c>
      <c r="GU142" s="19" t="s">
        <v>611</v>
      </c>
      <c r="GV142" s="19" t="s">
        <v>611</v>
      </c>
      <c r="GW142" s="19" t="s">
        <v>611</v>
      </c>
      <c r="GX142" s="19" t="s">
        <v>611</v>
      </c>
      <c r="GY142" s="19" t="s">
        <v>611</v>
      </c>
      <c r="GZ142" s="19" t="s">
        <v>611</v>
      </c>
      <c r="HA142" s="19" t="s">
        <v>3668</v>
      </c>
      <c r="HB142" s="18" t="s">
        <v>2541</v>
      </c>
      <c r="HC142" s="18" t="s">
        <v>3669</v>
      </c>
      <c r="HD142" s="19" t="s">
        <v>625</v>
      </c>
      <c r="HE142" s="19" t="s">
        <v>672</v>
      </c>
      <c r="HF142" s="19" t="s">
        <v>611</v>
      </c>
      <c r="HG142" s="19" t="s">
        <v>1338</v>
      </c>
      <c r="HH142" s="19" t="s">
        <v>611</v>
      </c>
      <c r="HI142" s="19" t="s">
        <v>611</v>
      </c>
      <c r="HJ142" s="19" t="s">
        <v>611</v>
      </c>
      <c r="HK142" s="19" t="s">
        <v>611</v>
      </c>
      <c r="HL142" s="19" t="s">
        <v>611</v>
      </c>
      <c r="HM142" s="19" t="s">
        <v>611</v>
      </c>
      <c r="HN142" s="19" t="s">
        <v>696</v>
      </c>
      <c r="HO142" s="19" t="s">
        <v>697</v>
      </c>
      <c r="HP142" s="19" t="s">
        <v>939</v>
      </c>
      <c r="HQ142" s="19" t="s">
        <v>611</v>
      </c>
      <c r="HR142" s="19" t="s">
        <v>611</v>
      </c>
      <c r="HS142" s="19" t="s">
        <v>611</v>
      </c>
      <c r="HT142" s="19" t="s">
        <v>611</v>
      </c>
      <c r="HU142" s="19" t="s">
        <v>611</v>
      </c>
      <c r="HV142" s="19" t="s">
        <v>611</v>
      </c>
      <c r="HW142" s="19" t="s">
        <v>611</v>
      </c>
      <c r="HX142" s="19" t="s">
        <v>704</v>
      </c>
      <c r="HY142" s="19" t="s">
        <v>611</v>
      </c>
      <c r="HZ142" s="19" t="s">
        <v>611</v>
      </c>
      <c r="IA142" s="19" t="s">
        <v>611</v>
      </c>
      <c r="IB142" s="18" t="s">
        <v>1606</v>
      </c>
      <c r="IC142" s="18" t="s">
        <v>3670</v>
      </c>
      <c r="ID142" s="19" t="s">
        <v>3671</v>
      </c>
      <c r="IE142" s="19" t="s">
        <v>625</v>
      </c>
      <c r="IF142" s="19" t="s">
        <v>611</v>
      </c>
      <c r="IG142" s="19" t="s">
        <v>611</v>
      </c>
      <c r="IH142" s="18" t="s">
        <v>712</v>
      </c>
      <c r="II142" s="19" t="s">
        <v>712</v>
      </c>
      <c r="IJ142" s="19" t="s">
        <v>611</v>
      </c>
      <c r="IK142" s="19" t="s">
        <v>713</v>
      </c>
      <c r="IL142" s="19" t="s">
        <v>714</v>
      </c>
      <c r="IM142" s="19" t="s">
        <v>611</v>
      </c>
      <c r="IN142" s="19" t="s">
        <v>716</v>
      </c>
      <c r="IO142" s="19" t="s">
        <v>611</v>
      </c>
      <c r="IP142" s="19" t="s">
        <v>611</v>
      </c>
      <c r="IQ142" s="19" t="s">
        <v>611</v>
      </c>
      <c r="IR142" s="19" t="s">
        <v>611</v>
      </c>
      <c r="IS142" s="19" t="s">
        <v>611</v>
      </c>
      <c r="IT142" s="19" t="s">
        <v>3672</v>
      </c>
      <c r="IU142" s="19" t="s">
        <v>611</v>
      </c>
      <c r="IV142" s="19" t="s">
        <v>611</v>
      </c>
      <c r="IW142" s="19" t="s">
        <v>611</v>
      </c>
      <c r="IX142" s="19" t="s">
        <v>611</v>
      </c>
      <c r="IY142" s="19" t="s">
        <v>611</v>
      </c>
      <c r="IZ142" s="19" t="s">
        <v>611</v>
      </c>
      <c r="JA142" s="19" t="s">
        <v>611</v>
      </c>
      <c r="JB142" s="19" t="s">
        <v>611</v>
      </c>
      <c r="JC142" s="19" t="s">
        <v>611</v>
      </c>
      <c r="JD142" s="19" t="s">
        <v>611</v>
      </c>
      <c r="JE142" s="19" t="s">
        <v>611</v>
      </c>
      <c r="JF142" s="19" t="s">
        <v>611</v>
      </c>
      <c r="JG142" s="19" t="s">
        <v>611</v>
      </c>
      <c r="JH142" s="19" t="s">
        <v>611</v>
      </c>
      <c r="JI142" s="19" t="s">
        <v>3673</v>
      </c>
      <c r="JJ142" s="18" t="s">
        <v>3674</v>
      </c>
      <c r="JK142" s="18"/>
      <c r="JL142" s="19" t="s">
        <v>638</v>
      </c>
      <c r="JM142" s="17">
        <v>0.1</v>
      </c>
      <c r="JN142" s="19" t="s">
        <v>611</v>
      </c>
      <c r="JP142" s="19" t="s">
        <v>728</v>
      </c>
      <c r="JQ142" s="17">
        <v>0.1</v>
      </c>
      <c r="JR142" s="19" t="s">
        <v>729</v>
      </c>
      <c r="JS142" s="17">
        <v>0.1</v>
      </c>
      <c r="JT142" s="19" t="s">
        <v>611</v>
      </c>
      <c r="JU142" s="19" t="s">
        <v>730</v>
      </c>
      <c r="JV142" s="17">
        <v>20000</v>
      </c>
      <c r="JW142" s="19" t="s">
        <v>611</v>
      </c>
      <c r="JY142" s="19" t="s">
        <v>731</v>
      </c>
      <c r="JZ142" s="17">
        <v>10000</v>
      </c>
      <c r="KA142" s="19" t="s">
        <v>732</v>
      </c>
      <c r="KB142" s="17">
        <v>10000</v>
      </c>
      <c r="KC142" s="19" t="s">
        <v>611</v>
      </c>
      <c r="KD142" s="19" t="s">
        <v>611</v>
      </c>
      <c r="KF142" s="19" t="s">
        <v>611</v>
      </c>
      <c r="KH142" s="19" t="s">
        <v>610</v>
      </c>
      <c r="KI142" s="19" t="s">
        <v>3675</v>
      </c>
      <c r="KJ142" s="19" t="s">
        <v>611</v>
      </c>
      <c r="KK142" s="19" t="s">
        <v>611</v>
      </c>
      <c r="KL142" s="19" t="s">
        <v>611</v>
      </c>
      <c r="KM142" s="19" t="s">
        <v>858</v>
      </c>
      <c r="KN142" s="19" t="s">
        <v>734</v>
      </c>
      <c r="KO142" s="19" t="s">
        <v>641</v>
      </c>
      <c r="KP142" s="19" t="s">
        <v>735</v>
      </c>
      <c r="KQ142" s="19" t="s">
        <v>611</v>
      </c>
      <c r="KR142" s="19" t="s">
        <v>611</v>
      </c>
      <c r="KS142" s="19" t="s">
        <v>611</v>
      </c>
      <c r="KT142" s="19" t="s">
        <v>611</v>
      </c>
      <c r="KU142" s="19" t="s">
        <v>611</v>
      </c>
      <c r="KV142" s="19" t="s">
        <v>611</v>
      </c>
      <c r="KW142" s="19" t="s">
        <v>611</v>
      </c>
      <c r="KX142" s="19" t="s">
        <v>644</v>
      </c>
      <c r="KY142" s="19" t="s">
        <v>3676</v>
      </c>
      <c r="KZ142" s="19" t="s">
        <v>742</v>
      </c>
      <c r="LA142" s="19" t="s">
        <v>3677</v>
      </c>
      <c r="LB142" s="19" t="s">
        <v>611</v>
      </c>
      <c r="LC142" s="19" t="s">
        <v>611</v>
      </c>
      <c r="LD142" s="19" t="s">
        <v>815</v>
      </c>
      <c r="LE142" s="19" t="s">
        <v>3678</v>
      </c>
      <c r="LF142" s="19" t="s">
        <v>611</v>
      </c>
      <c r="LG142" s="19" t="s">
        <v>611</v>
      </c>
      <c r="LH142" s="19" t="s">
        <v>611</v>
      </c>
      <c r="LI142" s="19" t="s">
        <v>611</v>
      </c>
      <c r="LJ142" s="19" t="s">
        <v>611</v>
      </c>
      <c r="LK142" s="19" t="s">
        <v>611</v>
      </c>
      <c r="LL142" s="19" t="s">
        <v>611</v>
      </c>
      <c r="LM142" s="19" t="s">
        <v>611</v>
      </c>
      <c r="LN142" s="19" t="s">
        <v>611</v>
      </c>
      <c r="LO142" s="19" t="s">
        <v>611</v>
      </c>
      <c r="LP142" s="19" t="s">
        <v>611</v>
      </c>
      <c r="LQ142" s="19" t="s">
        <v>611</v>
      </c>
      <c r="LR142" s="19" t="s">
        <v>611</v>
      </c>
      <c r="LS142" s="19" t="s">
        <v>611</v>
      </c>
      <c r="LT142" s="19" t="s">
        <v>611</v>
      </c>
      <c r="LU142" s="19" t="s">
        <v>611</v>
      </c>
      <c r="LV142" s="19" t="s">
        <v>759</v>
      </c>
      <c r="LW142" s="19" t="s">
        <v>760</v>
      </c>
      <c r="LX142" s="19" t="s">
        <v>761</v>
      </c>
      <c r="LY142" s="19" t="s">
        <v>611</v>
      </c>
      <c r="LZ142" s="19" t="s">
        <v>763</v>
      </c>
      <c r="MA142" s="19" t="s">
        <v>611</v>
      </c>
      <c r="MB142" s="19" t="s">
        <v>611</v>
      </c>
      <c r="MC142" s="19" t="s">
        <v>611</v>
      </c>
      <c r="MD142" s="19" t="s">
        <v>611</v>
      </c>
      <c r="ME142" s="19" t="s">
        <v>611</v>
      </c>
      <c r="MF142" s="19" t="s">
        <v>611</v>
      </c>
      <c r="MG142" s="19" t="s">
        <v>611</v>
      </c>
      <c r="MH142" s="19" t="s">
        <v>611</v>
      </c>
      <c r="MI142" s="19" t="s">
        <v>611</v>
      </c>
      <c r="MJ142" s="19" t="s">
        <v>611</v>
      </c>
      <c r="MK142" s="19" t="s">
        <v>771</v>
      </c>
      <c r="ML142" s="19" t="s">
        <v>611</v>
      </c>
      <c r="MM142" s="19" t="s">
        <v>611</v>
      </c>
      <c r="MN142" s="19" t="s">
        <v>611</v>
      </c>
      <c r="MO142" s="19" t="s">
        <v>611</v>
      </c>
      <c r="MP142" s="19" t="s">
        <v>611</v>
      </c>
      <c r="MQ142" s="19" t="s">
        <v>773</v>
      </c>
      <c r="MR142" s="19" t="s">
        <v>611</v>
      </c>
      <c r="MS142" s="19" t="s">
        <v>611</v>
      </c>
      <c r="MT142" s="19" t="s">
        <v>611</v>
      </c>
      <c r="MU142" s="19" t="s">
        <v>611</v>
      </c>
      <c r="MV142" s="19" t="s">
        <v>611</v>
      </c>
      <c r="MW142" s="19" t="s">
        <v>611</v>
      </c>
      <c r="MX142" s="19" t="s">
        <v>611</v>
      </c>
      <c r="MY142" s="19" t="s">
        <v>611</v>
      </c>
      <c r="MZ142" s="19" t="s">
        <v>611</v>
      </c>
      <c r="NA142" s="19" t="s">
        <v>611</v>
      </c>
      <c r="NB142" s="19" t="s">
        <v>611</v>
      </c>
      <c r="NC142" s="19" t="s">
        <v>611</v>
      </c>
      <c r="ND142" s="19" t="s">
        <v>611</v>
      </c>
      <c r="NE142" s="19" t="s">
        <v>611</v>
      </c>
      <c r="NF142" s="19" t="s">
        <v>611</v>
      </c>
      <c r="NG142" s="19" t="s">
        <v>611</v>
      </c>
      <c r="NH142" s="19" t="s">
        <v>611</v>
      </c>
      <c r="NI142" s="19" t="s">
        <v>611</v>
      </c>
      <c r="NJ142" s="19" t="s">
        <v>611</v>
      </c>
      <c r="NK142" s="19" t="s">
        <v>611</v>
      </c>
      <c r="NL142" s="19" t="s">
        <v>611</v>
      </c>
      <c r="NM142" s="19" t="s">
        <v>611</v>
      </c>
      <c r="NN142" s="19" t="s">
        <v>863</v>
      </c>
      <c r="NO142" s="19" t="s">
        <v>611</v>
      </c>
      <c r="NP142" s="18">
        <f t="shared" si="72"/>
        <v>140000</v>
      </c>
      <c r="NQ142" s="18">
        <f t="shared" si="73"/>
        <v>5000</v>
      </c>
      <c r="NR142" s="18">
        <f>SUM(OD142,QD142)</f>
        <v>140000</v>
      </c>
      <c r="NS142" s="18">
        <f>SUM(OE142,QE142)</f>
        <v>0</v>
      </c>
      <c r="NT142" s="18">
        <f>SUM(OF142,QF142)</f>
        <v>5000</v>
      </c>
      <c r="NU142" s="18">
        <f>SUM(OG142,QG142)</f>
        <v>0</v>
      </c>
      <c r="NV142" s="17">
        <v>66205</v>
      </c>
      <c r="OD142" s="18">
        <f t="shared" si="74"/>
        <v>140000</v>
      </c>
      <c r="OE142" s="18">
        <f>SUM(OR142,OS142,OT142,OU142,OV142,OW142,OX142,OY142,OZ142,PA142,PB142,PC142,PD142,PE142)</f>
        <v>0</v>
      </c>
      <c r="OF142" s="18">
        <f>SUM(NW142,NX142,NY142,NZ142,OA142,OB142,OC142,OI142,PF142,PG142,PH142,PI142,PJ142,PK142,PM142)</f>
        <v>0</v>
      </c>
      <c r="OG142" s="18">
        <f t="shared" si="75"/>
        <v>0</v>
      </c>
      <c r="OH142" s="19"/>
      <c r="OI142" s="18" t="s">
        <v>611</v>
      </c>
      <c r="OM142" s="17">
        <v>140000</v>
      </c>
      <c r="OQ142" s="19" t="s">
        <v>611</v>
      </c>
      <c r="PE142" s="19" t="s">
        <v>611</v>
      </c>
      <c r="PL142" s="19" t="s">
        <v>611</v>
      </c>
      <c r="PM142" s="19" t="s">
        <v>611</v>
      </c>
      <c r="PX142" s="19" t="s">
        <v>611</v>
      </c>
      <c r="PY142" s="19" t="s">
        <v>611</v>
      </c>
      <c r="PZ142" s="17">
        <v>5000</v>
      </c>
      <c r="QD142" s="18">
        <f t="shared" si="76"/>
        <v>0</v>
      </c>
      <c r="QE142" s="18">
        <f t="shared" si="77"/>
        <v>0</v>
      </c>
      <c r="QF142" s="18">
        <f t="shared" si="78"/>
        <v>5000</v>
      </c>
      <c r="QG142" s="18">
        <f t="shared" si="79"/>
        <v>0</v>
      </c>
      <c r="QI142" s="19" t="s">
        <v>611</v>
      </c>
      <c r="QJ142" s="19" t="s">
        <v>611</v>
      </c>
      <c r="QP142" s="19"/>
      <c r="QQ142" s="18"/>
      <c r="RN142" s="19" t="s">
        <v>611</v>
      </c>
      <c r="RO142" s="19" t="s">
        <v>611</v>
      </c>
      <c r="RP142" s="19" t="s">
        <v>611</v>
      </c>
      <c r="RU142" s="19" t="s">
        <v>611</v>
      </c>
      <c r="RV142" s="19" t="s">
        <v>611</v>
      </c>
      <c r="SE142" s="19" t="s">
        <v>611</v>
      </c>
      <c r="SF142" s="19" t="s">
        <v>611</v>
      </c>
      <c r="SS142" s="19" t="s">
        <v>611</v>
      </c>
      <c r="ST142" s="19" t="s">
        <v>611</v>
      </c>
      <c r="SU142" s="19" t="s">
        <v>611</v>
      </c>
      <c r="SV142" s="19" t="s">
        <v>839</v>
      </c>
      <c r="SW142" s="19" t="s">
        <v>3679</v>
      </c>
      <c r="SX142" s="18">
        <f t="shared" si="80"/>
        <v>0</v>
      </c>
      <c r="SY142" s="18">
        <f t="shared" si="81"/>
        <v>72082</v>
      </c>
      <c r="SZ142" s="19" t="s">
        <v>611</v>
      </c>
      <c r="TH142" s="18">
        <f t="shared" si="82"/>
        <v>0</v>
      </c>
      <c r="TI142" s="18">
        <f t="shared" si="83"/>
        <v>0</v>
      </c>
      <c r="TJ142" s="18">
        <f t="shared" si="84"/>
        <v>0</v>
      </c>
      <c r="TK142" s="18">
        <f t="shared" si="85"/>
        <v>0</v>
      </c>
      <c r="TL142" s="19" t="s">
        <v>611</v>
      </c>
      <c r="TM142" s="19" t="s">
        <v>611</v>
      </c>
      <c r="TT142" s="19" t="s">
        <v>611</v>
      </c>
      <c r="TU142" s="19" t="s">
        <v>611</v>
      </c>
      <c r="UI142" s="19" t="s">
        <v>611</v>
      </c>
      <c r="UJ142" s="19" t="s">
        <v>611</v>
      </c>
      <c r="UQ142" s="19" t="s">
        <v>611</v>
      </c>
      <c r="UR142" s="19" t="s">
        <v>611</v>
      </c>
      <c r="VC142" s="19" t="s">
        <v>611</v>
      </c>
      <c r="VD142" s="19" t="s">
        <v>611</v>
      </c>
      <c r="VH142" s="17">
        <v>72082</v>
      </c>
      <c r="VI142" s="18">
        <f t="shared" si="86"/>
        <v>0</v>
      </c>
      <c r="VJ142" s="18">
        <f t="shared" si="87"/>
        <v>0</v>
      </c>
      <c r="VK142" s="18">
        <f t="shared" si="88"/>
        <v>72082</v>
      </c>
      <c r="VL142" s="18">
        <f t="shared" si="89"/>
        <v>0</v>
      </c>
      <c r="VN142" s="19" t="s">
        <v>611</v>
      </c>
      <c r="VO142" s="19" t="s">
        <v>611</v>
      </c>
      <c r="VU142" s="19" t="s">
        <v>611</v>
      </c>
      <c r="VV142" s="19" t="s">
        <v>611</v>
      </c>
      <c r="WS142" s="19" t="s">
        <v>611</v>
      </c>
      <c r="WT142" s="19" t="s">
        <v>611</v>
      </c>
      <c r="WU142" s="19" t="s">
        <v>611</v>
      </c>
      <c r="WZ142" s="19" t="s">
        <v>611</v>
      </c>
      <c r="XA142" s="19" t="s">
        <v>611</v>
      </c>
      <c r="XJ142" s="19" t="s">
        <v>611</v>
      </c>
      <c r="XK142" s="19" t="s">
        <v>611</v>
      </c>
      <c r="XX142" s="19" t="s">
        <v>611</v>
      </c>
      <c r="XY142" s="19" t="s">
        <v>611</v>
      </c>
      <c r="XZ142" s="19" t="s">
        <v>3680</v>
      </c>
      <c r="YA142" s="17">
        <v>0</v>
      </c>
      <c r="YB142" s="19" t="s">
        <v>636</v>
      </c>
      <c r="YC142" s="19" t="s">
        <v>3681</v>
      </c>
      <c r="YD142" s="19" t="s">
        <v>610</v>
      </c>
    </row>
    <row r="143" spans="1:654" ht="15" customHeight="1">
      <c r="A143" s="17">
        <v>2024</v>
      </c>
      <c r="B143" s="17">
        <v>5921023</v>
      </c>
      <c r="C143" s="19" t="s">
        <v>3682</v>
      </c>
      <c r="D143" s="17">
        <v>0.5</v>
      </c>
      <c r="E143" s="19" t="s">
        <v>615</v>
      </c>
      <c r="F143" s="19" t="s">
        <v>611</v>
      </c>
      <c r="G143" s="22"/>
      <c r="H143" s="19" t="s">
        <v>611</v>
      </c>
      <c r="I143" s="22"/>
      <c r="J143" s="19" t="s">
        <v>611</v>
      </c>
      <c r="K143" s="22"/>
      <c r="L143" s="19" t="s">
        <v>611</v>
      </c>
      <c r="M143" s="22"/>
      <c r="N143" s="19" t="s">
        <v>611</v>
      </c>
      <c r="O143" s="22"/>
      <c r="P143" s="19" t="s">
        <v>1058</v>
      </c>
      <c r="Q143" s="22">
        <v>44927</v>
      </c>
      <c r="R143" s="19" t="s">
        <v>611</v>
      </c>
      <c r="S143" s="19"/>
      <c r="T143" s="22" t="s">
        <v>1058</v>
      </c>
      <c r="U143" s="19" t="s">
        <v>611</v>
      </c>
      <c r="V143" s="19" t="s">
        <v>3683</v>
      </c>
      <c r="W143" s="19" t="s">
        <v>611</v>
      </c>
      <c r="X143" s="19" t="s">
        <v>611</v>
      </c>
      <c r="Y143" s="19" t="s">
        <v>611</v>
      </c>
      <c r="Z143" s="19" t="s">
        <v>610</v>
      </c>
      <c r="AA143" s="19" t="s">
        <v>611</v>
      </c>
      <c r="AB143" s="22"/>
      <c r="AC143" s="19" t="s">
        <v>611</v>
      </c>
      <c r="AD143" s="22"/>
      <c r="AE143" s="19" t="s">
        <v>611</v>
      </c>
      <c r="AF143" s="22"/>
      <c r="AG143" s="19" t="s">
        <v>611</v>
      </c>
      <c r="AH143" s="22"/>
      <c r="AI143" s="19" t="s">
        <v>611</v>
      </c>
      <c r="AJ143" s="22"/>
      <c r="AK143" s="19" t="s">
        <v>611</v>
      </c>
      <c r="AL143" s="22"/>
      <c r="AM143" s="19" t="s">
        <v>611</v>
      </c>
      <c r="AN143" s="22"/>
      <c r="AO143" s="22" t="s">
        <v>612</v>
      </c>
      <c r="AP143" s="19" t="s">
        <v>611</v>
      </c>
      <c r="AQ143" s="19" t="s">
        <v>611</v>
      </c>
      <c r="AR143" s="19" t="s">
        <v>611</v>
      </c>
      <c r="AS143" s="19" t="s">
        <v>613</v>
      </c>
      <c r="AT143" s="19" t="s">
        <v>611</v>
      </c>
      <c r="AU143" s="18" t="s">
        <v>615</v>
      </c>
      <c r="AV143" s="19" t="s">
        <v>611</v>
      </c>
      <c r="AW143" s="19" t="s">
        <v>611</v>
      </c>
      <c r="AX143" s="19" t="s">
        <v>611</v>
      </c>
      <c r="AY143" s="19" t="s">
        <v>660</v>
      </c>
      <c r="AZ143" s="19" t="s">
        <v>619</v>
      </c>
      <c r="BA143" s="19" t="s">
        <v>829</v>
      </c>
      <c r="BB143" s="19" t="s">
        <v>3684</v>
      </c>
      <c r="BC143" s="19" t="s">
        <v>1029</v>
      </c>
      <c r="BD143" s="19" t="s">
        <v>1482</v>
      </c>
      <c r="BI143" s="19" t="s">
        <v>611</v>
      </c>
      <c r="BL143" s="19" t="s">
        <v>611</v>
      </c>
      <c r="BM143" s="19" t="s">
        <v>611</v>
      </c>
      <c r="BN143" s="19" t="s">
        <v>611</v>
      </c>
      <c r="BO143" s="19" t="s">
        <v>611</v>
      </c>
      <c r="BP143" s="19" t="s">
        <v>611</v>
      </c>
      <c r="BQ143" s="19" t="s">
        <v>611</v>
      </c>
      <c r="BR143" s="19" t="s">
        <v>611</v>
      </c>
      <c r="BS143" s="19" t="s">
        <v>3685</v>
      </c>
      <c r="BT143" s="19" t="s">
        <v>615</v>
      </c>
      <c r="BU143" s="17">
        <v>25637</v>
      </c>
      <c r="BV143" s="17">
        <v>15204</v>
      </c>
      <c r="BW143" s="17">
        <v>2909</v>
      </c>
      <c r="BX143" s="17">
        <v>43750</v>
      </c>
      <c r="BY143" s="19" t="s">
        <v>665</v>
      </c>
      <c r="BZ143" s="19" t="s">
        <v>611</v>
      </c>
      <c r="CA143" s="19" t="s">
        <v>611</v>
      </c>
      <c r="CB143" s="19" t="s">
        <v>611</v>
      </c>
      <c r="CC143" s="19" t="s">
        <v>611</v>
      </c>
      <c r="CD143" s="19" t="s">
        <v>611</v>
      </c>
      <c r="CE143" s="19" t="s">
        <v>829</v>
      </c>
      <c r="CF143" s="19" t="s">
        <v>3259</v>
      </c>
      <c r="CG143" s="19" t="s">
        <v>611</v>
      </c>
      <c r="CH143" s="19" t="s">
        <v>611</v>
      </c>
      <c r="CI143" s="19" t="s">
        <v>611</v>
      </c>
      <c r="CJ143" s="19" t="s">
        <v>611</v>
      </c>
      <c r="CK143" s="19" t="s">
        <v>611</v>
      </c>
      <c r="CL143" s="19" t="s">
        <v>611</v>
      </c>
      <c r="CM143" s="19" t="s">
        <v>611</v>
      </c>
      <c r="CN143" s="19" t="s">
        <v>611</v>
      </c>
      <c r="CO143" s="19" t="s">
        <v>611</v>
      </c>
      <c r="CP143" s="19" t="s">
        <v>611</v>
      </c>
      <c r="CQ143" s="19" t="s">
        <v>611</v>
      </c>
      <c r="CR143" s="19" t="s">
        <v>611</v>
      </c>
      <c r="CS143" s="19" t="s">
        <v>611</v>
      </c>
      <c r="CT143" s="19" t="s">
        <v>611</v>
      </c>
      <c r="CU143" s="19" t="s">
        <v>831</v>
      </c>
      <c r="CV143" s="17">
        <v>25637</v>
      </c>
      <c r="CW143" s="17">
        <v>15204</v>
      </c>
      <c r="CX143" s="17">
        <v>2909</v>
      </c>
      <c r="CY143" s="19" t="s">
        <v>611</v>
      </c>
      <c r="CZ143" s="19" t="s">
        <v>611</v>
      </c>
      <c r="DA143" s="19" t="s">
        <v>611</v>
      </c>
      <c r="DB143" s="19" t="s">
        <v>611</v>
      </c>
      <c r="DC143" s="19" t="s">
        <v>611</v>
      </c>
      <c r="DD143" s="19" t="s">
        <v>611</v>
      </c>
      <c r="DE143" s="19" t="s">
        <v>611</v>
      </c>
      <c r="DF143" s="19" t="s">
        <v>611</v>
      </c>
      <c r="DG143" s="19" t="s">
        <v>611</v>
      </c>
      <c r="DK143" s="19" t="s">
        <v>615</v>
      </c>
      <c r="DL143" s="17">
        <v>50</v>
      </c>
      <c r="DM143" s="17">
        <v>2007</v>
      </c>
      <c r="DN143" s="17">
        <v>65</v>
      </c>
      <c r="DO143" s="17">
        <v>2007</v>
      </c>
      <c r="DP143" s="17">
        <v>80</v>
      </c>
      <c r="DQ143" s="17">
        <v>2007</v>
      </c>
      <c r="DR143" s="19" t="s">
        <v>611</v>
      </c>
      <c r="DS143" s="19" t="s">
        <v>610</v>
      </c>
      <c r="DT143" s="19" t="s">
        <v>610</v>
      </c>
      <c r="DU143" s="19" t="s">
        <v>610</v>
      </c>
      <c r="DV143" s="18" t="s">
        <v>610</v>
      </c>
      <c r="DW143" s="19" t="s">
        <v>610</v>
      </c>
      <c r="DX143" s="19" t="s">
        <v>611</v>
      </c>
      <c r="DY143" s="19" t="s">
        <v>611</v>
      </c>
      <c r="DZ143" s="19" t="s">
        <v>611</v>
      </c>
      <c r="EA143" s="19" t="s">
        <v>791</v>
      </c>
      <c r="EB143" s="19" t="s">
        <v>611</v>
      </c>
      <c r="EC143" s="19" t="s">
        <v>667</v>
      </c>
      <c r="ED143" s="19" t="s">
        <v>668</v>
      </c>
      <c r="EE143" s="19" t="s">
        <v>611</v>
      </c>
      <c r="EF143" s="19" t="s">
        <v>611</v>
      </c>
      <c r="EG143" s="19" t="s">
        <v>611</v>
      </c>
      <c r="EH143" s="19" t="s">
        <v>625</v>
      </c>
      <c r="EI143" s="19" t="s">
        <v>672</v>
      </c>
      <c r="EJ143" s="19" t="s">
        <v>611</v>
      </c>
      <c r="EK143" s="19" t="s">
        <v>611</v>
      </c>
      <c r="EL143" s="19" t="s">
        <v>611</v>
      </c>
      <c r="EM143" s="19" t="s">
        <v>793</v>
      </c>
      <c r="EN143" s="19" t="s">
        <v>626</v>
      </c>
      <c r="EO143" s="19" t="s">
        <v>611</v>
      </c>
      <c r="EP143" s="19" t="s">
        <v>611</v>
      </c>
      <c r="EQ143" s="19" t="s">
        <v>3686</v>
      </c>
      <c r="ER143" s="19" t="s">
        <v>611</v>
      </c>
      <c r="ES143" s="19" t="s">
        <v>611</v>
      </c>
      <c r="ET143" s="19" t="s">
        <v>611</v>
      </c>
      <c r="EU143" s="19" t="s">
        <v>1419</v>
      </c>
      <c r="EV143" s="19" t="s">
        <v>611</v>
      </c>
      <c r="EW143" s="19" t="s">
        <v>611</v>
      </c>
      <c r="EX143" s="19" t="s">
        <v>611</v>
      </c>
      <c r="EY143" s="19" t="s">
        <v>1101</v>
      </c>
      <c r="EZ143" s="19" t="s">
        <v>793</v>
      </c>
      <c r="FA143" s="19" t="s">
        <v>611</v>
      </c>
      <c r="FB143" s="19" t="s">
        <v>611</v>
      </c>
      <c r="FC143" s="19" t="s">
        <v>611</v>
      </c>
      <c r="FD143" s="19" t="s">
        <v>611</v>
      </c>
      <c r="FE143" s="19" t="s">
        <v>611</v>
      </c>
      <c r="FF143" s="19" t="s">
        <v>3687</v>
      </c>
      <c r="FG143" s="19" t="s">
        <v>3687</v>
      </c>
      <c r="FH143" s="19" t="s">
        <v>3687</v>
      </c>
      <c r="FI143" s="19" t="s">
        <v>611</v>
      </c>
      <c r="FJ143" s="19" t="s">
        <v>1450</v>
      </c>
      <c r="FK143" s="18" t="s">
        <v>936</v>
      </c>
      <c r="FL143" s="18" t="s">
        <v>1862</v>
      </c>
      <c r="FM143" s="19" t="s">
        <v>611</v>
      </c>
      <c r="FN143" s="19" t="s">
        <v>611</v>
      </c>
      <c r="FO143" s="19" t="s">
        <v>832</v>
      </c>
      <c r="FP143" s="19" t="s">
        <v>611</v>
      </c>
      <c r="FQ143" s="19" t="s">
        <v>611</v>
      </c>
      <c r="FR143" s="19" t="s">
        <v>611</v>
      </c>
      <c r="FS143" s="19" t="s">
        <v>611</v>
      </c>
      <c r="FT143" s="19" t="s">
        <v>611</v>
      </c>
      <c r="FU143" s="19" t="s">
        <v>611</v>
      </c>
      <c r="FV143" s="19" t="s">
        <v>611</v>
      </c>
      <c r="FW143" s="19" t="s">
        <v>611</v>
      </c>
      <c r="FX143" s="19" t="s">
        <v>611</v>
      </c>
      <c r="FY143" s="19" t="s">
        <v>611</v>
      </c>
      <c r="FZ143" s="19" t="s">
        <v>611</v>
      </c>
      <c r="GA143" s="19" t="s">
        <v>611</v>
      </c>
      <c r="GB143" s="19" t="s">
        <v>611</v>
      </c>
      <c r="GC143" s="19" t="s">
        <v>611</v>
      </c>
      <c r="GD143" s="19" t="s">
        <v>611</v>
      </c>
      <c r="GE143" s="19" t="s">
        <v>611</v>
      </c>
      <c r="GF143" s="19" t="s">
        <v>611</v>
      </c>
      <c r="GG143" s="19" t="s">
        <v>611</v>
      </c>
      <c r="GH143" s="19" t="s">
        <v>611</v>
      </c>
      <c r="GI143" s="19" t="s">
        <v>611</v>
      </c>
      <c r="GJ143" s="19" t="s">
        <v>611</v>
      </c>
      <c r="GK143" s="19" t="s">
        <v>611</v>
      </c>
      <c r="GL143" s="19" t="s">
        <v>611</v>
      </c>
      <c r="GM143" s="19" t="s">
        <v>611</v>
      </c>
      <c r="GN143" s="19" t="s">
        <v>611</v>
      </c>
      <c r="GO143" s="19" t="s">
        <v>611</v>
      </c>
      <c r="GP143" s="19" t="s">
        <v>611</v>
      </c>
      <c r="GQ143" s="19" t="s">
        <v>611</v>
      </c>
      <c r="GR143" s="19" t="s">
        <v>611</v>
      </c>
      <c r="GS143" s="19" t="s">
        <v>611</v>
      </c>
      <c r="GT143" s="19" t="s">
        <v>611</v>
      </c>
      <c r="GU143" s="19" t="s">
        <v>611</v>
      </c>
      <c r="GV143" s="19" t="s">
        <v>611</v>
      </c>
      <c r="GW143" s="19" t="s">
        <v>611</v>
      </c>
      <c r="GX143" s="19" t="s">
        <v>611</v>
      </c>
      <c r="GY143" s="19" t="s">
        <v>611</v>
      </c>
      <c r="GZ143" s="19" t="s">
        <v>611</v>
      </c>
      <c r="HA143" s="19" t="s">
        <v>3688</v>
      </c>
      <c r="HB143" s="18" t="s">
        <v>832</v>
      </c>
      <c r="HC143" s="18" t="s">
        <v>832</v>
      </c>
      <c r="HD143" s="19" t="s">
        <v>625</v>
      </c>
      <c r="HE143" s="19" t="s">
        <v>672</v>
      </c>
      <c r="HF143" s="19" t="s">
        <v>611</v>
      </c>
      <c r="HG143" s="19" t="s">
        <v>611</v>
      </c>
      <c r="HH143" s="19" t="s">
        <v>611</v>
      </c>
      <c r="HI143" s="19" t="s">
        <v>611</v>
      </c>
      <c r="HJ143" s="19" t="s">
        <v>611</v>
      </c>
      <c r="HK143" s="19" t="s">
        <v>611</v>
      </c>
      <c r="HL143" s="19" t="s">
        <v>611</v>
      </c>
      <c r="HM143" s="19" t="s">
        <v>3689</v>
      </c>
      <c r="HN143" s="19" t="s">
        <v>696</v>
      </c>
      <c r="HO143" s="19" t="s">
        <v>611</v>
      </c>
      <c r="HP143" s="19" t="s">
        <v>611</v>
      </c>
      <c r="HQ143" s="19" t="s">
        <v>611</v>
      </c>
      <c r="HR143" s="19" t="s">
        <v>611</v>
      </c>
      <c r="HS143" s="19" t="s">
        <v>700</v>
      </c>
      <c r="HT143" s="19" t="s">
        <v>3690</v>
      </c>
      <c r="HU143" s="19" t="s">
        <v>701</v>
      </c>
      <c r="HV143" s="19" t="s">
        <v>702</v>
      </c>
      <c r="HW143" s="19" t="s">
        <v>703</v>
      </c>
      <c r="HX143" s="19" t="s">
        <v>704</v>
      </c>
      <c r="HY143" s="19" t="s">
        <v>705</v>
      </c>
      <c r="HZ143" s="19" t="s">
        <v>706</v>
      </c>
      <c r="IA143" s="19" t="s">
        <v>611</v>
      </c>
      <c r="IB143" s="18" t="s">
        <v>3691</v>
      </c>
      <c r="IC143" s="18" t="s">
        <v>3692</v>
      </c>
      <c r="ID143" s="19" t="s">
        <v>3693</v>
      </c>
      <c r="IE143" s="19" t="s">
        <v>625</v>
      </c>
      <c r="IF143" s="19" t="s">
        <v>611</v>
      </c>
      <c r="IG143" s="19" t="s">
        <v>611</v>
      </c>
      <c r="IH143" s="18" t="str">
        <f>CONCATENATE(IJ143,II143)</f>
        <v/>
      </c>
      <c r="II143" s="19" t="s">
        <v>611</v>
      </c>
      <c r="IJ143" s="19" t="s">
        <v>611</v>
      </c>
      <c r="IK143" s="19" t="s">
        <v>713</v>
      </c>
      <c r="IL143" s="19" t="s">
        <v>714</v>
      </c>
      <c r="IM143" s="19" t="s">
        <v>715</v>
      </c>
      <c r="IN143" s="19" t="s">
        <v>611</v>
      </c>
      <c r="IO143" s="19" t="s">
        <v>611</v>
      </c>
      <c r="IP143" s="19" t="s">
        <v>611</v>
      </c>
      <c r="IQ143" s="19" t="s">
        <v>611</v>
      </c>
      <c r="IR143" s="19" t="s">
        <v>611</v>
      </c>
      <c r="IS143" s="19" t="s">
        <v>611</v>
      </c>
      <c r="IT143" s="19" t="s">
        <v>611</v>
      </c>
      <c r="IU143" s="19" t="s">
        <v>611</v>
      </c>
      <c r="IV143" s="19" t="s">
        <v>611</v>
      </c>
      <c r="IW143" s="19" t="s">
        <v>611</v>
      </c>
      <c r="IX143" s="19" t="s">
        <v>611</v>
      </c>
      <c r="IY143" s="19" t="s">
        <v>611</v>
      </c>
      <c r="IZ143" s="19" t="s">
        <v>611</v>
      </c>
      <c r="JA143" s="19" t="s">
        <v>611</v>
      </c>
      <c r="JB143" s="19" t="s">
        <v>611</v>
      </c>
      <c r="JC143" s="19" t="s">
        <v>611</v>
      </c>
      <c r="JD143" s="19" t="s">
        <v>611</v>
      </c>
      <c r="JE143" s="19" t="s">
        <v>611</v>
      </c>
      <c r="JF143" s="19" t="s">
        <v>611</v>
      </c>
      <c r="JG143" s="19" t="s">
        <v>611</v>
      </c>
      <c r="JH143" s="19" t="s">
        <v>611</v>
      </c>
      <c r="JI143" s="19" t="s">
        <v>3694</v>
      </c>
      <c r="JJ143" s="18" t="s">
        <v>3695</v>
      </c>
      <c r="JK143" s="18"/>
      <c r="JL143" s="19" t="s">
        <v>638</v>
      </c>
      <c r="JM143" s="17">
        <v>0.25</v>
      </c>
      <c r="JN143" s="19" t="s">
        <v>611</v>
      </c>
      <c r="JP143" s="19" t="s">
        <v>728</v>
      </c>
      <c r="JQ143" s="17">
        <v>0.25</v>
      </c>
      <c r="JR143" s="19" t="s">
        <v>611</v>
      </c>
      <c r="JT143" s="19" t="s">
        <v>611</v>
      </c>
      <c r="JU143" s="19" t="s">
        <v>611</v>
      </c>
      <c r="JW143" s="19" t="s">
        <v>611</v>
      </c>
      <c r="JY143" s="19" t="s">
        <v>731</v>
      </c>
      <c r="JZ143" s="17">
        <v>41000</v>
      </c>
      <c r="KA143" s="19" t="s">
        <v>732</v>
      </c>
      <c r="KB143" s="17">
        <v>56000</v>
      </c>
      <c r="KC143" s="19" t="s">
        <v>611</v>
      </c>
      <c r="KD143" s="19" t="s">
        <v>809</v>
      </c>
      <c r="KE143" s="17">
        <v>2019</v>
      </c>
      <c r="KF143" s="19" t="s">
        <v>611</v>
      </c>
      <c r="KH143" s="19" t="s">
        <v>611</v>
      </c>
      <c r="KI143" s="19" t="s">
        <v>3696</v>
      </c>
      <c r="KJ143" s="19" t="s">
        <v>611</v>
      </c>
      <c r="KK143" s="19" t="s">
        <v>611</v>
      </c>
      <c r="KL143" s="19" t="s">
        <v>611</v>
      </c>
      <c r="KM143" s="19" t="s">
        <v>611</v>
      </c>
      <c r="KN143" s="19" t="s">
        <v>734</v>
      </c>
      <c r="KO143" s="19" t="s">
        <v>611</v>
      </c>
      <c r="KP143" s="19" t="s">
        <v>611</v>
      </c>
      <c r="KQ143" s="19" t="s">
        <v>611</v>
      </c>
      <c r="KR143" s="19" t="s">
        <v>642</v>
      </c>
      <c r="KS143" s="19" t="s">
        <v>3697</v>
      </c>
      <c r="KT143" s="19" t="s">
        <v>737</v>
      </c>
      <c r="KU143" s="19" t="s">
        <v>3698</v>
      </c>
      <c r="KV143" s="19" t="s">
        <v>611</v>
      </c>
      <c r="KW143" s="19" t="s">
        <v>611</v>
      </c>
      <c r="KX143" s="19" t="s">
        <v>611</v>
      </c>
      <c r="KY143" s="19" t="s">
        <v>611</v>
      </c>
      <c r="KZ143" s="19" t="s">
        <v>611</v>
      </c>
      <c r="LA143" s="19" t="s">
        <v>611</v>
      </c>
      <c r="LB143" s="19" t="s">
        <v>744</v>
      </c>
      <c r="LC143" s="19" t="s">
        <v>3698</v>
      </c>
      <c r="LD143" s="19" t="s">
        <v>815</v>
      </c>
      <c r="LE143" s="19" t="s">
        <v>3699</v>
      </c>
      <c r="LF143" s="19" t="s">
        <v>746</v>
      </c>
      <c r="LG143" s="19" t="s">
        <v>3700</v>
      </c>
      <c r="LH143" s="19" t="s">
        <v>611</v>
      </c>
      <c r="LI143" s="19" t="s">
        <v>611</v>
      </c>
      <c r="LJ143" s="19" t="s">
        <v>611</v>
      </c>
      <c r="LK143" s="19" t="s">
        <v>611</v>
      </c>
      <c r="LL143" s="19" t="s">
        <v>611</v>
      </c>
      <c r="LM143" s="19" t="s">
        <v>611</v>
      </c>
      <c r="LN143" s="19" t="s">
        <v>754</v>
      </c>
      <c r="LO143" s="19" t="s">
        <v>3701</v>
      </c>
      <c r="LP143" s="19" t="s">
        <v>611</v>
      </c>
      <c r="LQ143" s="19" t="s">
        <v>611</v>
      </c>
      <c r="LR143" s="19" t="s">
        <v>611</v>
      </c>
      <c r="LS143" s="19" t="s">
        <v>611</v>
      </c>
      <c r="LT143" s="19" t="s">
        <v>611</v>
      </c>
      <c r="LU143" s="19" t="s">
        <v>611</v>
      </c>
      <c r="LV143" s="19" t="s">
        <v>611</v>
      </c>
      <c r="LW143" s="19" t="s">
        <v>611</v>
      </c>
      <c r="LX143" s="19" t="s">
        <v>611</v>
      </c>
      <c r="LY143" s="19" t="s">
        <v>762</v>
      </c>
      <c r="LZ143" s="19" t="s">
        <v>763</v>
      </c>
      <c r="MA143" s="19" t="s">
        <v>611</v>
      </c>
      <c r="MB143" s="19" t="s">
        <v>611</v>
      </c>
      <c r="MC143" s="19" t="s">
        <v>611</v>
      </c>
      <c r="MD143" s="19" t="s">
        <v>611</v>
      </c>
      <c r="ME143" s="19" t="s">
        <v>611</v>
      </c>
      <c r="MF143" s="19" t="s">
        <v>611</v>
      </c>
      <c r="MG143" s="19" t="s">
        <v>611</v>
      </c>
      <c r="MH143" s="19" t="s">
        <v>611</v>
      </c>
      <c r="MI143" s="19" t="s">
        <v>3702</v>
      </c>
      <c r="MJ143" s="19" t="s">
        <v>611</v>
      </c>
      <c r="MK143" s="19" t="s">
        <v>771</v>
      </c>
      <c r="ML143" s="19" t="s">
        <v>611</v>
      </c>
      <c r="MM143" s="19" t="s">
        <v>647</v>
      </c>
      <c r="MN143" s="19" t="s">
        <v>611</v>
      </c>
      <c r="MO143" s="19" t="s">
        <v>611</v>
      </c>
      <c r="MP143" s="19" t="s">
        <v>610</v>
      </c>
      <c r="MQ143" s="19" t="s">
        <v>611</v>
      </c>
      <c r="MR143" s="19" t="s">
        <v>611</v>
      </c>
      <c r="MS143" s="19" t="s">
        <v>611</v>
      </c>
      <c r="MT143" s="19" t="s">
        <v>611</v>
      </c>
      <c r="MU143" s="19" t="s">
        <v>883</v>
      </c>
      <c r="MV143" s="19" t="s">
        <v>611</v>
      </c>
      <c r="MW143" s="19" t="s">
        <v>611</v>
      </c>
      <c r="MX143" s="19" t="s">
        <v>611</v>
      </c>
      <c r="MY143" s="19" t="s">
        <v>611</v>
      </c>
      <c r="MZ143" s="19" t="s">
        <v>611</v>
      </c>
      <c r="NA143" s="19" t="s">
        <v>611</v>
      </c>
      <c r="NB143" s="19" t="s">
        <v>611</v>
      </c>
      <c r="NC143" s="19" t="s">
        <v>611</v>
      </c>
      <c r="ND143" s="19" t="s">
        <v>611</v>
      </c>
      <c r="NE143" s="19" t="s">
        <v>611</v>
      </c>
      <c r="NF143" s="19" t="s">
        <v>611</v>
      </c>
      <c r="NG143" s="19" t="s">
        <v>611</v>
      </c>
      <c r="NH143" s="19" t="s">
        <v>611</v>
      </c>
      <c r="NI143" s="19" t="s">
        <v>611</v>
      </c>
      <c r="NJ143" s="19" t="s">
        <v>611</v>
      </c>
      <c r="NK143" s="19" t="s">
        <v>611</v>
      </c>
      <c r="NL143" s="19" t="s">
        <v>611</v>
      </c>
      <c r="NM143" s="19" t="s">
        <v>611</v>
      </c>
      <c r="NN143" s="19" t="s">
        <v>863</v>
      </c>
      <c r="NO143" s="19" t="s">
        <v>611</v>
      </c>
      <c r="NP143" s="18">
        <f t="shared" si="72"/>
        <v>114100</v>
      </c>
      <c r="NQ143" s="18">
        <f t="shared" si="73"/>
        <v>41400</v>
      </c>
      <c r="NR143" s="18">
        <f>SUM(OD143,QD143)</f>
        <v>47000</v>
      </c>
      <c r="NS143" s="18">
        <f>SUM(OE143,QE143)</f>
        <v>48300</v>
      </c>
      <c r="NT143" s="18">
        <f>SUM(OF143,QF143)</f>
        <v>60200</v>
      </c>
      <c r="NU143" s="18">
        <f>SUM(OG143,QG143)</f>
        <v>0</v>
      </c>
      <c r="NV143" s="17">
        <v>137747</v>
      </c>
      <c r="NX143" s="19" t="s">
        <v>611</v>
      </c>
      <c r="NZ143" s="17">
        <v>18800</v>
      </c>
      <c r="OB143" s="19" t="s">
        <v>611</v>
      </c>
      <c r="OD143" s="18">
        <f t="shared" si="74"/>
        <v>47000</v>
      </c>
      <c r="OE143" s="18">
        <f>SUM(OR143,OS143,OT143,OU143,OV143,OW143,OX143,OY143,OZ143,PA143,PB143,PC143,PD143,PE143)</f>
        <v>48300</v>
      </c>
      <c r="OF143" s="18">
        <f>SUM(NW143,NX143,NY143,NZ143,OA143,OB143,OC143,OI143,PF143,PG143,PH143,PI143,PJ143,PK143,PM143)</f>
        <v>18800</v>
      </c>
      <c r="OG143" s="18">
        <f t="shared" si="75"/>
        <v>0</v>
      </c>
      <c r="OH143" s="19"/>
      <c r="OI143" s="18"/>
      <c r="OJ143" s="17">
        <v>47000</v>
      </c>
      <c r="OK143" s="19" t="s">
        <v>611</v>
      </c>
      <c r="OO143" s="19"/>
      <c r="OQ143" s="19" t="s">
        <v>611</v>
      </c>
      <c r="OS143" s="19" t="s">
        <v>611</v>
      </c>
      <c r="OU143" s="19" t="s">
        <v>611</v>
      </c>
      <c r="OV143" s="17">
        <v>48300</v>
      </c>
      <c r="OY143" s="19" t="s">
        <v>611</v>
      </c>
      <c r="PA143" s="19" t="s">
        <v>611</v>
      </c>
      <c r="PD143" s="19" t="s">
        <v>611</v>
      </c>
      <c r="PE143" s="19" t="s">
        <v>611</v>
      </c>
      <c r="PG143" s="19" t="s">
        <v>611</v>
      </c>
      <c r="PI143" s="19" t="s">
        <v>611</v>
      </c>
      <c r="PK143" s="19" t="s">
        <v>611</v>
      </c>
      <c r="PM143" s="19" t="s">
        <v>611</v>
      </c>
      <c r="PO143" s="19" t="s">
        <v>611</v>
      </c>
      <c r="PR143" s="19" t="s">
        <v>611</v>
      </c>
      <c r="PT143" s="19" t="s">
        <v>611</v>
      </c>
      <c r="PW143" s="19" t="s">
        <v>611</v>
      </c>
      <c r="PX143" s="19" t="s">
        <v>611</v>
      </c>
      <c r="PY143" s="19"/>
      <c r="PZ143" s="17">
        <v>41400</v>
      </c>
      <c r="QA143" s="19" t="s">
        <v>611</v>
      </c>
      <c r="QC143" s="19" t="s">
        <v>611</v>
      </c>
      <c r="QD143" s="18">
        <f t="shared" si="76"/>
        <v>0</v>
      </c>
      <c r="QE143" s="18">
        <f t="shared" si="77"/>
        <v>0</v>
      </c>
      <c r="QF143" s="18">
        <f t="shared" si="78"/>
        <v>41400</v>
      </c>
      <c r="QG143" s="18">
        <f t="shared" si="79"/>
        <v>0</v>
      </c>
      <c r="QH143" s="19" t="s">
        <v>611</v>
      </c>
      <c r="QI143" s="19" t="s">
        <v>611</v>
      </c>
      <c r="QJ143" s="19" t="s">
        <v>611</v>
      </c>
      <c r="QL143" s="19" t="s">
        <v>611</v>
      </c>
      <c r="QN143" s="19" t="s">
        <v>611</v>
      </c>
      <c r="QP143" s="19" t="s">
        <v>611</v>
      </c>
      <c r="QR143" s="19" t="s">
        <v>611</v>
      </c>
      <c r="QT143" s="19" t="s">
        <v>611</v>
      </c>
      <c r="QU143" s="19" t="s">
        <v>611</v>
      </c>
      <c r="QV143" s="19" t="s">
        <v>611</v>
      </c>
      <c r="QX143" s="19" t="s">
        <v>611</v>
      </c>
      <c r="RA143" s="19" t="s">
        <v>611</v>
      </c>
      <c r="RC143" s="19" t="s">
        <v>611</v>
      </c>
      <c r="RF143" s="19" t="s">
        <v>611</v>
      </c>
      <c r="RH143" s="19" t="s">
        <v>611</v>
      </c>
      <c r="RJ143" s="19" t="s">
        <v>611</v>
      </c>
      <c r="RL143" s="19" t="s">
        <v>611</v>
      </c>
      <c r="RN143" s="19" t="s">
        <v>611</v>
      </c>
      <c r="RP143" s="19" t="s">
        <v>611</v>
      </c>
      <c r="RR143" s="19" t="s">
        <v>611</v>
      </c>
      <c r="RT143" s="19" t="s">
        <v>611</v>
      </c>
      <c r="RV143" s="19" t="s">
        <v>611</v>
      </c>
      <c r="RW143" s="19" t="s">
        <v>611</v>
      </c>
      <c r="RX143" s="19" t="s">
        <v>611</v>
      </c>
      <c r="RY143" s="19" t="s">
        <v>611</v>
      </c>
      <c r="SA143" s="19" t="s">
        <v>611</v>
      </c>
      <c r="SC143" s="19" t="s">
        <v>611</v>
      </c>
      <c r="SE143" s="19" t="s">
        <v>611</v>
      </c>
      <c r="SF143" s="19" t="s">
        <v>611</v>
      </c>
      <c r="SG143" s="19" t="s">
        <v>611</v>
      </c>
      <c r="SI143" s="19" t="s">
        <v>611</v>
      </c>
      <c r="SK143" s="19" t="s">
        <v>611</v>
      </c>
      <c r="SM143" s="19" t="s">
        <v>611</v>
      </c>
      <c r="SO143" s="19" t="s">
        <v>611</v>
      </c>
      <c r="SQ143" s="19" t="s">
        <v>611</v>
      </c>
      <c r="SS143" s="19" t="s">
        <v>611</v>
      </c>
      <c r="SU143" s="19" t="s">
        <v>611</v>
      </c>
      <c r="SV143" s="19" t="s">
        <v>839</v>
      </c>
      <c r="SW143" s="19" t="s">
        <v>3703</v>
      </c>
      <c r="SX143" s="18">
        <f t="shared" si="80"/>
        <v>148476</v>
      </c>
      <c r="SY143" s="18">
        <f t="shared" si="81"/>
        <v>51688</v>
      </c>
      <c r="SZ143" s="19" t="s">
        <v>611</v>
      </c>
      <c r="TC143" s="17">
        <v>3400</v>
      </c>
      <c r="TD143" s="17">
        <v>11200</v>
      </c>
      <c r="TE143" s="19" t="s">
        <v>611</v>
      </c>
      <c r="TG143" s="17">
        <v>51688</v>
      </c>
      <c r="TH143" s="18">
        <f t="shared" si="82"/>
        <v>0</v>
      </c>
      <c r="TI143" s="18">
        <f t="shared" si="83"/>
        <v>82188</v>
      </c>
      <c r="TJ143" s="18">
        <f t="shared" si="84"/>
        <v>66288</v>
      </c>
      <c r="TK143" s="18">
        <f t="shared" si="85"/>
        <v>0</v>
      </c>
      <c r="TL143" s="19"/>
      <c r="TM143" s="19" t="s">
        <v>611</v>
      </c>
      <c r="TO143" s="19" t="s">
        <v>611</v>
      </c>
      <c r="TR143" s="19" t="s">
        <v>611</v>
      </c>
      <c r="TT143" s="19" t="s">
        <v>611</v>
      </c>
      <c r="TU143" s="19" t="s">
        <v>611</v>
      </c>
      <c r="TW143" s="19" t="s">
        <v>611</v>
      </c>
      <c r="TY143" s="19" t="s">
        <v>611</v>
      </c>
      <c r="UB143" s="19" t="s">
        <v>611</v>
      </c>
      <c r="UD143" s="19" t="s">
        <v>611</v>
      </c>
      <c r="UF143" s="17">
        <v>25844</v>
      </c>
      <c r="UG143" s="17">
        <v>25844</v>
      </c>
      <c r="UH143" s="19" t="s">
        <v>611</v>
      </c>
      <c r="UI143" s="19" t="s">
        <v>3704</v>
      </c>
      <c r="UJ143" s="17">
        <v>30500</v>
      </c>
      <c r="UL143" s="19" t="s">
        <v>611</v>
      </c>
      <c r="UN143" s="19" t="s">
        <v>611</v>
      </c>
      <c r="UP143" s="19" t="s">
        <v>611</v>
      </c>
      <c r="UQ143" s="19" t="s">
        <v>611</v>
      </c>
      <c r="UR143" s="19" t="s">
        <v>611</v>
      </c>
      <c r="UT143" s="19" t="s">
        <v>611</v>
      </c>
      <c r="UV143" s="19" t="s">
        <v>611</v>
      </c>
      <c r="UX143" s="19" t="s">
        <v>611</v>
      </c>
      <c r="UZ143" s="19" t="s">
        <v>611</v>
      </c>
      <c r="VB143" s="19" t="s">
        <v>611</v>
      </c>
      <c r="VC143" s="19" t="s">
        <v>611</v>
      </c>
      <c r="VD143" s="19"/>
      <c r="VE143" s="17">
        <v>51688</v>
      </c>
      <c r="VF143" s="19" t="s">
        <v>611</v>
      </c>
      <c r="VH143" s="19" t="s">
        <v>611</v>
      </c>
      <c r="VI143" s="18">
        <f t="shared" si="86"/>
        <v>0</v>
      </c>
      <c r="VJ143" s="18">
        <f t="shared" si="87"/>
        <v>0</v>
      </c>
      <c r="VK143" s="18">
        <f t="shared" si="88"/>
        <v>51688</v>
      </c>
      <c r="VL143" s="18">
        <f t="shared" si="89"/>
        <v>0</v>
      </c>
      <c r="VM143" s="19" t="s">
        <v>611</v>
      </c>
      <c r="VN143" s="19" t="s">
        <v>611</v>
      </c>
      <c r="VO143" s="19" t="s">
        <v>611</v>
      </c>
      <c r="VS143" s="19" t="s">
        <v>611</v>
      </c>
      <c r="VU143" s="19" t="s">
        <v>611</v>
      </c>
      <c r="VV143" s="19" t="s">
        <v>611</v>
      </c>
      <c r="VX143" s="19" t="s">
        <v>611</v>
      </c>
      <c r="VZ143" s="19" t="s">
        <v>611</v>
      </c>
      <c r="WB143" s="19" t="s">
        <v>611</v>
      </c>
      <c r="WD143" s="19" t="s">
        <v>611</v>
      </c>
      <c r="WG143" s="19" t="s">
        <v>611</v>
      </c>
      <c r="WI143" s="19" t="s">
        <v>611</v>
      </c>
      <c r="WK143" s="19" t="s">
        <v>611</v>
      </c>
      <c r="WM143" s="19" t="s">
        <v>611</v>
      </c>
      <c r="WP143" s="19" t="s">
        <v>611</v>
      </c>
      <c r="WR143" s="19" t="s">
        <v>611</v>
      </c>
      <c r="WT143" s="19" t="s">
        <v>611</v>
      </c>
      <c r="WV143" s="19" t="s">
        <v>611</v>
      </c>
      <c r="WX143" s="19" t="s">
        <v>611</v>
      </c>
      <c r="WZ143" s="19" t="s">
        <v>611</v>
      </c>
      <c r="XA143" s="19" t="s">
        <v>611</v>
      </c>
      <c r="XC143" s="19" t="s">
        <v>611</v>
      </c>
      <c r="XE143" s="19" t="s">
        <v>611</v>
      </c>
      <c r="XH143" s="19" t="s">
        <v>611</v>
      </c>
      <c r="XJ143" s="19" t="s">
        <v>611</v>
      </c>
      <c r="XL143" s="19" t="s">
        <v>611</v>
      </c>
      <c r="XM143" s="19" t="s">
        <v>611</v>
      </c>
      <c r="XO143" s="19" t="s">
        <v>611</v>
      </c>
      <c r="XQ143" s="19" t="s">
        <v>611</v>
      </c>
      <c r="XS143" s="19" t="s">
        <v>611</v>
      </c>
      <c r="XW143" s="19" t="s">
        <v>611</v>
      </c>
      <c r="XX143" s="19"/>
      <c r="XY143" s="19" t="s">
        <v>611</v>
      </c>
      <c r="XZ143" s="19" t="s">
        <v>3705</v>
      </c>
      <c r="YA143" s="17">
        <v>148090</v>
      </c>
      <c r="YB143" s="19" t="s">
        <v>3706</v>
      </c>
      <c r="YC143" s="19" t="s">
        <v>3707</v>
      </c>
      <c r="YD143" s="19" t="s">
        <v>610</v>
      </c>
    </row>
    <row r="144" spans="1:654" ht="15" customHeight="1">
      <c r="A144" s="17">
        <v>2024</v>
      </c>
      <c r="B144" s="17">
        <v>5941013</v>
      </c>
      <c r="C144" s="19" t="s">
        <v>3708</v>
      </c>
      <c r="D144" s="17">
        <v>0.25</v>
      </c>
      <c r="E144" s="19" t="s">
        <v>610</v>
      </c>
      <c r="F144" s="19" t="s">
        <v>611</v>
      </c>
      <c r="G144" s="22"/>
      <c r="H144" s="19" t="s">
        <v>611</v>
      </c>
      <c r="I144" s="22"/>
      <c r="J144" s="19" t="s">
        <v>611</v>
      </c>
      <c r="K144" s="22"/>
      <c r="L144" s="19" t="s">
        <v>611</v>
      </c>
      <c r="M144" s="22"/>
      <c r="N144" s="19" t="s">
        <v>611</v>
      </c>
      <c r="O144" s="22"/>
      <c r="P144" s="19" t="s">
        <v>611</v>
      </c>
      <c r="Q144" s="22"/>
      <c r="R144" s="19" t="s">
        <v>611</v>
      </c>
      <c r="S144" s="22"/>
      <c r="T144" s="22" t="s">
        <v>612</v>
      </c>
      <c r="U144" s="19" t="s">
        <v>611</v>
      </c>
      <c r="V144" s="19" t="s">
        <v>611</v>
      </c>
      <c r="W144" s="19" t="s">
        <v>611</v>
      </c>
      <c r="X144" s="19" t="s">
        <v>613</v>
      </c>
      <c r="Y144" s="19" t="s">
        <v>611</v>
      </c>
      <c r="Z144" s="19" t="s">
        <v>615</v>
      </c>
      <c r="AA144" s="19" t="s">
        <v>611</v>
      </c>
      <c r="AB144" s="22"/>
      <c r="AC144" s="19" t="s">
        <v>611</v>
      </c>
      <c r="AD144" s="22"/>
      <c r="AE144" s="19" t="s">
        <v>786</v>
      </c>
      <c r="AF144" s="22">
        <v>43831</v>
      </c>
      <c r="AG144" s="19" t="s">
        <v>611</v>
      </c>
      <c r="AH144" s="22"/>
      <c r="AI144" s="19" t="s">
        <v>611</v>
      </c>
      <c r="AJ144" s="22"/>
      <c r="AK144" s="19" t="s">
        <v>611</v>
      </c>
      <c r="AL144" s="22"/>
      <c r="AM144" s="19" t="s">
        <v>611</v>
      </c>
      <c r="AN144" s="22"/>
      <c r="AO144" s="18" t="s">
        <v>786</v>
      </c>
      <c r="AP144" s="19" t="s">
        <v>611</v>
      </c>
      <c r="AQ144" s="19" t="s">
        <v>3709</v>
      </c>
      <c r="AR144" s="19" t="s">
        <v>611</v>
      </c>
      <c r="AS144" s="19" t="s">
        <v>611</v>
      </c>
      <c r="AT144" s="19" t="s">
        <v>611</v>
      </c>
      <c r="AU144" s="18" t="s">
        <v>615</v>
      </c>
      <c r="AV144" s="19" t="s">
        <v>617</v>
      </c>
      <c r="AW144" s="19" t="s">
        <v>618</v>
      </c>
      <c r="AX144" s="19" t="s">
        <v>611</v>
      </c>
      <c r="AY144" s="19" t="s">
        <v>611</v>
      </c>
      <c r="AZ144" s="19" t="s">
        <v>611</v>
      </c>
      <c r="BA144" s="19" t="s">
        <v>611</v>
      </c>
      <c r="BB144" s="19" t="s">
        <v>611</v>
      </c>
      <c r="BC144" s="19" t="s">
        <v>615</v>
      </c>
      <c r="BD144" s="19" t="s">
        <v>611</v>
      </c>
      <c r="BE144" s="17">
        <v>988.71</v>
      </c>
      <c r="BF144" s="17">
        <v>122.05</v>
      </c>
      <c r="BG144" s="17">
        <v>1110.76</v>
      </c>
      <c r="BH144" s="17">
        <v>13</v>
      </c>
      <c r="BI144" s="19" t="s">
        <v>661</v>
      </c>
      <c r="BJ144" s="17">
        <v>327.38</v>
      </c>
      <c r="BK144" s="17">
        <v>661.32</v>
      </c>
      <c r="BL144" s="19" t="s">
        <v>611</v>
      </c>
      <c r="BM144" s="19" t="s">
        <v>611</v>
      </c>
      <c r="BN144" s="19" t="s">
        <v>611</v>
      </c>
      <c r="BO144" s="19" t="s">
        <v>611</v>
      </c>
      <c r="BP144" s="19" t="s">
        <v>611</v>
      </c>
      <c r="BQ144" s="19" t="s">
        <v>611</v>
      </c>
      <c r="BR144" s="19" t="s">
        <v>611</v>
      </c>
      <c r="BS144" s="19" t="s">
        <v>611</v>
      </c>
      <c r="BT144" s="19" t="s">
        <v>610</v>
      </c>
      <c r="BY144" s="19" t="s">
        <v>611</v>
      </c>
      <c r="BZ144" s="19" t="s">
        <v>611</v>
      </c>
      <c r="CA144" s="19" t="s">
        <v>611</v>
      </c>
      <c r="CB144" s="19" t="s">
        <v>611</v>
      </c>
      <c r="CC144" s="19" t="s">
        <v>611</v>
      </c>
      <c r="CD144" s="19" t="s">
        <v>611</v>
      </c>
      <c r="CE144" s="19" t="s">
        <v>611</v>
      </c>
      <c r="CF144" s="19" t="s">
        <v>611</v>
      </c>
      <c r="CG144" s="19" t="s">
        <v>611</v>
      </c>
      <c r="CH144" s="19" t="s">
        <v>611</v>
      </c>
      <c r="CI144" s="19" t="s">
        <v>611</v>
      </c>
      <c r="CJ144" s="19" t="s">
        <v>611</v>
      </c>
      <c r="CK144" s="19" t="s">
        <v>611</v>
      </c>
      <c r="CL144" s="19" t="s">
        <v>611</v>
      </c>
      <c r="CM144" s="19" t="s">
        <v>611</v>
      </c>
      <c r="CN144" s="19" t="s">
        <v>611</v>
      </c>
      <c r="CO144" s="19" t="s">
        <v>611</v>
      </c>
      <c r="CP144" s="19" t="s">
        <v>621</v>
      </c>
      <c r="CQ144" s="19" t="s">
        <v>611</v>
      </c>
      <c r="CR144" s="19" t="s">
        <v>611</v>
      </c>
      <c r="CS144" s="19" t="s">
        <v>611</v>
      </c>
      <c r="CT144" s="19" t="s">
        <v>610</v>
      </c>
      <c r="CU144" s="19" t="s">
        <v>611</v>
      </c>
      <c r="CY144" s="19" t="s">
        <v>611</v>
      </c>
      <c r="CZ144" s="19" t="s">
        <v>611</v>
      </c>
      <c r="DA144" s="19" t="s">
        <v>611</v>
      </c>
      <c r="DB144" s="19" t="s">
        <v>611</v>
      </c>
      <c r="DC144" s="19" t="s">
        <v>611</v>
      </c>
      <c r="DD144" s="19" t="s">
        <v>611</v>
      </c>
      <c r="DE144" s="19" t="s">
        <v>611</v>
      </c>
      <c r="DF144" s="19" t="s">
        <v>611</v>
      </c>
      <c r="DG144" s="19" t="s">
        <v>611</v>
      </c>
      <c r="DK144" s="19" t="s">
        <v>611</v>
      </c>
      <c r="DL144" s="17">
        <v>40</v>
      </c>
      <c r="DM144" s="17">
        <v>2019</v>
      </c>
      <c r="DN144" s="17">
        <v>60</v>
      </c>
      <c r="DO144" s="17">
        <v>2019</v>
      </c>
      <c r="DP144" s="17">
        <v>80</v>
      </c>
      <c r="DQ144" s="17">
        <v>2019</v>
      </c>
      <c r="DR144" s="19" t="s">
        <v>611</v>
      </c>
      <c r="DS144" s="18" t="s">
        <v>610</v>
      </c>
      <c r="DT144" s="18" t="s">
        <v>610</v>
      </c>
      <c r="DU144" s="18" t="s">
        <v>610</v>
      </c>
      <c r="DV144" s="18" t="s">
        <v>610</v>
      </c>
      <c r="DW144" s="19" t="s">
        <v>610</v>
      </c>
      <c r="DX144" s="19" t="s">
        <v>611</v>
      </c>
      <c r="DY144" s="19" t="s">
        <v>789</v>
      </c>
      <c r="DZ144" s="19" t="s">
        <v>790</v>
      </c>
      <c r="EA144" s="19" t="s">
        <v>611</v>
      </c>
      <c r="EB144" s="19" t="s">
        <v>611</v>
      </c>
      <c r="EC144" s="19" t="s">
        <v>667</v>
      </c>
      <c r="ED144" s="19" t="s">
        <v>611</v>
      </c>
      <c r="EE144" s="19" t="s">
        <v>611</v>
      </c>
      <c r="EF144" s="19" t="s">
        <v>611</v>
      </c>
      <c r="EG144" s="19" t="s">
        <v>611</v>
      </c>
      <c r="EH144" s="19" t="s">
        <v>625</v>
      </c>
      <c r="EI144" s="19" t="s">
        <v>611</v>
      </c>
      <c r="EJ144" s="19" t="s">
        <v>611</v>
      </c>
      <c r="EK144" s="19" t="s">
        <v>611</v>
      </c>
      <c r="EL144" s="19" t="s">
        <v>611</v>
      </c>
      <c r="EM144" s="19" t="s">
        <v>611</v>
      </c>
      <c r="EN144" s="19" t="s">
        <v>626</v>
      </c>
      <c r="EO144" s="19" t="s">
        <v>611</v>
      </c>
      <c r="EP144" s="19" t="s">
        <v>611</v>
      </c>
      <c r="EQ144" s="19" t="s">
        <v>611</v>
      </c>
      <c r="ER144" s="19" t="s">
        <v>611</v>
      </c>
      <c r="ES144" s="19" t="s">
        <v>611</v>
      </c>
      <c r="ET144" s="19" t="s">
        <v>611</v>
      </c>
      <c r="EU144" s="19" t="s">
        <v>611</v>
      </c>
      <c r="EV144" s="19" t="s">
        <v>611</v>
      </c>
      <c r="EW144" s="19" t="s">
        <v>611</v>
      </c>
      <c r="EX144" s="19" t="s">
        <v>611</v>
      </c>
      <c r="EY144" s="19" t="s">
        <v>611</v>
      </c>
      <c r="EZ144" s="19" t="s">
        <v>611</v>
      </c>
      <c r="FA144" s="19" t="s">
        <v>611</v>
      </c>
      <c r="FB144" s="19" t="s">
        <v>611</v>
      </c>
      <c r="FC144" s="19" t="s">
        <v>611</v>
      </c>
      <c r="FD144" s="19" t="s">
        <v>611</v>
      </c>
      <c r="FE144" s="19" t="s">
        <v>611</v>
      </c>
      <c r="FF144" s="19" t="s">
        <v>611</v>
      </c>
      <c r="FG144" s="19" t="s">
        <v>611</v>
      </c>
      <c r="FH144" s="19" t="s">
        <v>611</v>
      </c>
      <c r="FI144" s="19" t="s">
        <v>611</v>
      </c>
      <c r="FJ144" s="19" t="s">
        <v>3710</v>
      </c>
      <c r="FK144" s="18" t="s">
        <v>628</v>
      </c>
      <c r="FL144" s="18"/>
      <c r="FM144" s="19" t="s">
        <v>625</v>
      </c>
      <c r="FN144" s="19" t="s">
        <v>672</v>
      </c>
      <c r="FO144" s="19" t="s">
        <v>611</v>
      </c>
      <c r="FP144" s="19" t="s">
        <v>611</v>
      </c>
      <c r="FQ144" s="19" t="s">
        <v>611</v>
      </c>
      <c r="FR144" s="19" t="s">
        <v>611</v>
      </c>
      <c r="FS144" s="19" t="s">
        <v>611</v>
      </c>
      <c r="FT144" s="19" t="s">
        <v>611</v>
      </c>
      <c r="FU144" s="19" t="s">
        <v>629</v>
      </c>
      <c r="FV144" s="19" t="s">
        <v>630</v>
      </c>
      <c r="FW144" s="19" t="s">
        <v>611</v>
      </c>
      <c r="FX144" s="19" t="s">
        <v>611</v>
      </c>
      <c r="FY144" s="19" t="s">
        <v>676</v>
      </c>
      <c r="FZ144" s="19" t="s">
        <v>631</v>
      </c>
      <c r="GA144" s="19" t="s">
        <v>611</v>
      </c>
      <c r="GB144" s="19" t="s">
        <v>611</v>
      </c>
      <c r="GC144" s="19" t="s">
        <v>611</v>
      </c>
      <c r="GD144" s="19" t="s">
        <v>611</v>
      </c>
      <c r="GE144" s="19" t="s">
        <v>679</v>
      </c>
      <c r="GF144" s="19" t="s">
        <v>611</v>
      </c>
      <c r="GG144" s="19" t="s">
        <v>611</v>
      </c>
      <c r="GH144" s="19" t="s">
        <v>611</v>
      </c>
      <c r="GI144" s="19" t="s">
        <v>611</v>
      </c>
      <c r="GJ144" s="19" t="s">
        <v>611</v>
      </c>
      <c r="GK144" s="19" t="s">
        <v>683</v>
      </c>
      <c r="GL144" s="19" t="s">
        <v>629</v>
      </c>
      <c r="GM144" s="19" t="s">
        <v>611</v>
      </c>
      <c r="GN144" s="19" t="s">
        <v>611</v>
      </c>
      <c r="GO144" s="19" t="s">
        <v>611</v>
      </c>
      <c r="GP144" s="19" t="s">
        <v>611</v>
      </c>
      <c r="GQ144" s="19" t="s">
        <v>611</v>
      </c>
      <c r="GR144" s="19" t="s">
        <v>611</v>
      </c>
      <c r="GS144" s="19" t="s">
        <v>611</v>
      </c>
      <c r="GT144" s="19" t="s">
        <v>611</v>
      </c>
      <c r="GU144" s="19" t="s">
        <v>611</v>
      </c>
      <c r="GV144" s="19" t="s">
        <v>611</v>
      </c>
      <c r="GW144" s="19" t="s">
        <v>611</v>
      </c>
      <c r="GX144" s="19" t="s">
        <v>611</v>
      </c>
      <c r="GY144" s="19" t="s">
        <v>611</v>
      </c>
      <c r="GZ144" s="19" t="s">
        <v>611</v>
      </c>
      <c r="HA144" s="19" t="s">
        <v>3711</v>
      </c>
      <c r="HB144" s="18" t="s">
        <v>3712</v>
      </c>
      <c r="HC144" s="18" t="s">
        <v>798</v>
      </c>
      <c r="HD144" s="19" t="s">
        <v>625</v>
      </c>
      <c r="HE144" s="19" t="s">
        <v>611</v>
      </c>
      <c r="HF144" s="19" t="s">
        <v>611</v>
      </c>
      <c r="HG144" s="19" t="s">
        <v>611</v>
      </c>
      <c r="HH144" s="19" t="s">
        <v>611</v>
      </c>
      <c r="HI144" s="19" t="s">
        <v>694</v>
      </c>
      <c r="HJ144" s="19" t="s">
        <v>611</v>
      </c>
      <c r="HK144" s="19" t="s">
        <v>611</v>
      </c>
      <c r="HL144" s="19" t="s">
        <v>611</v>
      </c>
      <c r="HM144" s="19" t="s">
        <v>611</v>
      </c>
      <c r="HN144" s="19" t="s">
        <v>611</v>
      </c>
      <c r="HO144" s="19" t="s">
        <v>611</v>
      </c>
      <c r="HP144" s="19" t="s">
        <v>611</v>
      </c>
      <c r="HQ144" s="19" t="s">
        <v>611</v>
      </c>
      <c r="HR144" s="19" t="s">
        <v>611</v>
      </c>
      <c r="HS144" s="19" t="s">
        <v>611</v>
      </c>
      <c r="HT144" s="19" t="s">
        <v>611</v>
      </c>
      <c r="HU144" s="19" t="s">
        <v>611</v>
      </c>
      <c r="HV144" s="19" t="s">
        <v>611</v>
      </c>
      <c r="HW144" s="19" t="s">
        <v>611</v>
      </c>
      <c r="HX144" s="19" t="s">
        <v>611</v>
      </c>
      <c r="HY144" s="19" t="s">
        <v>611</v>
      </c>
      <c r="HZ144" s="19" t="s">
        <v>611</v>
      </c>
      <c r="IA144" s="19" t="s">
        <v>611</v>
      </c>
      <c r="IB144" s="18" t="s">
        <v>957</v>
      </c>
      <c r="IC144" s="18"/>
      <c r="ID144" s="19" t="s">
        <v>3713</v>
      </c>
      <c r="IE144" s="19" t="s">
        <v>625</v>
      </c>
      <c r="IF144" s="19" t="s">
        <v>611</v>
      </c>
      <c r="IG144" s="19" t="s">
        <v>611</v>
      </c>
      <c r="IH144" s="18" t="s">
        <v>611</v>
      </c>
      <c r="II144" s="19" t="s">
        <v>611</v>
      </c>
      <c r="IJ144" s="19" t="s">
        <v>611</v>
      </c>
      <c r="IK144" s="19" t="s">
        <v>713</v>
      </c>
      <c r="IL144" s="19" t="s">
        <v>611</v>
      </c>
      <c r="IM144" s="19" t="s">
        <v>611</v>
      </c>
      <c r="IN144" s="19" t="s">
        <v>611</v>
      </c>
      <c r="IO144" s="19" t="s">
        <v>611</v>
      </c>
      <c r="IP144" s="19" t="s">
        <v>611</v>
      </c>
      <c r="IQ144" s="19" t="s">
        <v>611</v>
      </c>
      <c r="IR144" s="19" t="s">
        <v>719</v>
      </c>
      <c r="IS144" s="19" t="s">
        <v>611</v>
      </c>
      <c r="IT144" s="19" t="s">
        <v>3714</v>
      </c>
      <c r="IU144" s="19" t="s">
        <v>611</v>
      </c>
      <c r="IV144" s="19" t="s">
        <v>611</v>
      </c>
      <c r="IW144" s="19" t="s">
        <v>611</v>
      </c>
      <c r="IX144" s="19" t="s">
        <v>611</v>
      </c>
      <c r="IY144" s="19" t="s">
        <v>611</v>
      </c>
      <c r="IZ144" s="19" t="s">
        <v>611</v>
      </c>
      <c r="JA144" s="19" t="s">
        <v>611</v>
      </c>
      <c r="JB144" s="19" t="s">
        <v>611</v>
      </c>
      <c r="JC144" s="19" t="s">
        <v>611</v>
      </c>
      <c r="JD144" s="19" t="s">
        <v>611</v>
      </c>
      <c r="JE144" s="19" t="s">
        <v>611</v>
      </c>
      <c r="JF144" s="19" t="s">
        <v>611</v>
      </c>
      <c r="JG144" s="19" t="s">
        <v>611</v>
      </c>
      <c r="JH144" s="19" t="s">
        <v>611</v>
      </c>
      <c r="JI144" s="19" t="s">
        <v>3715</v>
      </c>
      <c r="JJ144" s="18" t="s">
        <v>3716</v>
      </c>
      <c r="JK144" s="18"/>
      <c r="JL144" s="19" t="s">
        <v>638</v>
      </c>
      <c r="JM144" s="17">
        <v>8.3000000000000004E-2</v>
      </c>
      <c r="JN144" s="19" t="s">
        <v>611</v>
      </c>
      <c r="JP144" s="19" t="s">
        <v>728</v>
      </c>
      <c r="JQ144" s="17">
        <v>8.3000000000000004E-2</v>
      </c>
      <c r="JR144" s="19" t="s">
        <v>729</v>
      </c>
      <c r="JS144" s="17">
        <v>8.3000000000000004E-2</v>
      </c>
      <c r="JT144" s="19" t="s">
        <v>611</v>
      </c>
      <c r="JU144" s="19" t="s">
        <v>730</v>
      </c>
      <c r="JV144" s="17">
        <v>25000</v>
      </c>
      <c r="JW144" s="19" t="s">
        <v>611</v>
      </c>
      <c r="JY144" s="19" t="s">
        <v>611</v>
      </c>
      <c r="KA144" s="19" t="s">
        <v>611</v>
      </c>
      <c r="KC144" s="19" t="s">
        <v>611</v>
      </c>
      <c r="KD144" s="19" t="s">
        <v>611</v>
      </c>
      <c r="KF144" s="19" t="s">
        <v>611</v>
      </c>
      <c r="KH144" s="19" t="s">
        <v>610</v>
      </c>
      <c r="KI144" s="19" t="s">
        <v>611</v>
      </c>
      <c r="KJ144" s="19" t="s">
        <v>611</v>
      </c>
      <c r="KK144" s="19" t="s">
        <v>639</v>
      </c>
      <c r="KL144" s="19" t="s">
        <v>640</v>
      </c>
      <c r="KM144" s="19" t="s">
        <v>858</v>
      </c>
      <c r="KN144" s="19" t="s">
        <v>611</v>
      </c>
      <c r="KO144" s="19" t="s">
        <v>611</v>
      </c>
      <c r="KP144" s="19" t="s">
        <v>611</v>
      </c>
      <c r="KQ144" s="19" t="s">
        <v>610</v>
      </c>
      <c r="KR144" s="19" t="s">
        <v>642</v>
      </c>
      <c r="KS144" s="19" t="s">
        <v>3717</v>
      </c>
      <c r="KT144" s="19" t="s">
        <v>737</v>
      </c>
      <c r="KU144" s="19" t="s">
        <v>3718</v>
      </c>
      <c r="KV144" s="19" t="s">
        <v>739</v>
      </c>
      <c r="KW144" s="19" t="s">
        <v>3719</v>
      </c>
      <c r="KX144" s="19" t="s">
        <v>644</v>
      </c>
      <c r="KY144" s="19" t="s">
        <v>3720</v>
      </c>
      <c r="KZ144" s="19" t="s">
        <v>742</v>
      </c>
      <c r="LA144" s="19" t="s">
        <v>3721</v>
      </c>
      <c r="LB144" s="19" t="s">
        <v>744</v>
      </c>
      <c r="LC144" s="19" t="s">
        <v>3721</v>
      </c>
      <c r="LD144" s="19" t="s">
        <v>611</v>
      </c>
      <c r="LE144" s="19" t="s">
        <v>611</v>
      </c>
      <c r="LF144" s="19" t="s">
        <v>746</v>
      </c>
      <c r="LG144" s="19" t="s">
        <v>3721</v>
      </c>
      <c r="LH144" s="19" t="s">
        <v>748</v>
      </c>
      <c r="LI144" s="19" t="s">
        <v>3722</v>
      </c>
      <c r="LJ144" s="19" t="s">
        <v>750</v>
      </c>
      <c r="LK144" s="19" t="s">
        <v>3722</v>
      </c>
      <c r="LL144" s="19" t="s">
        <v>752</v>
      </c>
      <c r="LM144" s="19" t="s">
        <v>3723</v>
      </c>
      <c r="LN144" s="19" t="s">
        <v>754</v>
      </c>
      <c r="LO144" s="19" t="s">
        <v>3723</v>
      </c>
      <c r="LP144" s="19" t="s">
        <v>756</v>
      </c>
      <c r="LQ144" s="19" t="s">
        <v>3724</v>
      </c>
      <c r="LR144" s="19" t="s">
        <v>611</v>
      </c>
      <c r="LS144" s="19" t="s">
        <v>611</v>
      </c>
      <c r="LT144" s="19" t="s">
        <v>611</v>
      </c>
      <c r="LU144" s="19" t="s">
        <v>611</v>
      </c>
      <c r="LV144" s="19" t="s">
        <v>759</v>
      </c>
      <c r="LW144" s="19" t="s">
        <v>760</v>
      </c>
      <c r="LX144" s="19" t="s">
        <v>761</v>
      </c>
      <c r="LY144" s="19" t="s">
        <v>762</v>
      </c>
      <c r="LZ144" s="19" t="s">
        <v>763</v>
      </c>
      <c r="MA144" s="19" t="s">
        <v>764</v>
      </c>
      <c r="MB144" s="19" t="s">
        <v>611</v>
      </c>
      <c r="MC144" s="19" t="s">
        <v>611</v>
      </c>
      <c r="MD144" s="19" t="s">
        <v>767</v>
      </c>
      <c r="ME144" s="19" t="s">
        <v>768</v>
      </c>
      <c r="MF144" s="19" t="s">
        <v>611</v>
      </c>
      <c r="MG144" s="19" t="s">
        <v>646</v>
      </c>
      <c r="MH144" s="19" t="s">
        <v>611</v>
      </c>
      <c r="MI144" s="19" t="s">
        <v>611</v>
      </c>
      <c r="MJ144" s="19" t="s">
        <v>611</v>
      </c>
      <c r="MK144" s="19" t="s">
        <v>771</v>
      </c>
      <c r="ML144" s="19" t="s">
        <v>611</v>
      </c>
      <c r="MM144" s="19" t="s">
        <v>611</v>
      </c>
      <c r="MN144" s="19" t="s">
        <v>611</v>
      </c>
      <c r="MO144" s="19" t="s">
        <v>611</v>
      </c>
      <c r="MP144" s="19" t="s">
        <v>610</v>
      </c>
      <c r="MQ144" s="19" t="s">
        <v>611</v>
      </c>
      <c r="MR144" s="19" t="s">
        <v>611</v>
      </c>
      <c r="MS144" s="19" t="s">
        <v>882</v>
      </c>
      <c r="MT144" s="19" t="s">
        <v>648</v>
      </c>
      <c r="MU144" s="19" t="s">
        <v>883</v>
      </c>
      <c r="MV144" s="19" t="s">
        <v>611</v>
      </c>
      <c r="MW144" s="19" t="s">
        <v>611</v>
      </c>
      <c r="MX144" s="19" t="s">
        <v>611</v>
      </c>
      <c r="MY144" s="19" t="s">
        <v>611</v>
      </c>
      <c r="MZ144" s="19" t="s">
        <v>611</v>
      </c>
      <c r="NA144" s="19" t="s">
        <v>611</v>
      </c>
      <c r="NB144" s="19" t="s">
        <v>611</v>
      </c>
      <c r="NC144" s="19" t="s">
        <v>611</v>
      </c>
      <c r="ND144" s="19" t="s">
        <v>611</v>
      </c>
      <c r="NE144" s="19" t="s">
        <v>611</v>
      </c>
      <c r="NF144" s="19" t="s">
        <v>611</v>
      </c>
      <c r="NG144" s="19" t="s">
        <v>611</v>
      </c>
      <c r="NH144" s="19" t="s">
        <v>611</v>
      </c>
      <c r="NI144" s="19" t="s">
        <v>611</v>
      </c>
      <c r="NJ144" s="19" t="s">
        <v>611</v>
      </c>
      <c r="NK144" s="19" t="s">
        <v>611</v>
      </c>
      <c r="NL144" s="19" t="s">
        <v>611</v>
      </c>
      <c r="NM144" s="19" t="s">
        <v>985</v>
      </c>
      <c r="NN144" s="19" t="s">
        <v>863</v>
      </c>
      <c r="NO144" s="19" t="s">
        <v>611</v>
      </c>
      <c r="NP144" s="18">
        <f t="shared" si="72"/>
        <v>0</v>
      </c>
      <c r="NQ144" s="18">
        <f t="shared" si="73"/>
        <v>0</v>
      </c>
      <c r="NR144" s="18">
        <f>SUM(OD144,QD144)</f>
        <v>0</v>
      </c>
      <c r="NS144" s="18">
        <f>SUM(OE144,QE144)</f>
        <v>0</v>
      </c>
      <c r="NT144" s="18">
        <f>SUM(OF144,QF144)</f>
        <v>0</v>
      </c>
      <c r="NU144" s="18">
        <f>SUM(OG144,QG144)</f>
        <v>0</v>
      </c>
      <c r="NV144" s="17">
        <v>313758</v>
      </c>
      <c r="OD144" s="18">
        <f t="shared" si="74"/>
        <v>0</v>
      </c>
      <c r="OE144" s="18">
        <f>SUM(OR144,OS144,OT144,OU144,OV144,OW144,OX144,OY144,OZ144,PA144,PB144,PC144,PD144,PE144)</f>
        <v>0</v>
      </c>
      <c r="OF144" s="18">
        <f>SUM(NW144,NX144,NY144,NZ144,OA144,OB144,OC144,OI144,PF144,PG144,PH144,PI144,PJ144,PK144,PM144)</f>
        <v>0</v>
      </c>
      <c r="OG144" s="18">
        <f t="shared" si="75"/>
        <v>0</v>
      </c>
      <c r="OH144" s="19"/>
      <c r="OI144" s="18" t="s">
        <v>611</v>
      </c>
      <c r="OQ144" s="19" t="s">
        <v>611</v>
      </c>
      <c r="PE144" s="19" t="s">
        <v>611</v>
      </c>
      <c r="PL144" s="19" t="s">
        <v>611</v>
      </c>
      <c r="PM144" s="19" t="s">
        <v>611</v>
      </c>
      <c r="PX144" s="19" t="s">
        <v>611</v>
      </c>
      <c r="PY144" s="19" t="s">
        <v>611</v>
      </c>
      <c r="QD144" s="18">
        <f t="shared" si="76"/>
        <v>0</v>
      </c>
      <c r="QE144" s="18">
        <f t="shared" si="77"/>
        <v>0</v>
      </c>
      <c r="QF144" s="18">
        <f t="shared" si="78"/>
        <v>0</v>
      </c>
      <c r="QG144" s="18">
        <f t="shared" si="79"/>
        <v>0</v>
      </c>
      <c r="QI144" s="19" t="s">
        <v>611</v>
      </c>
      <c r="QJ144" s="19" t="s">
        <v>611</v>
      </c>
      <c r="QP144" s="19" t="s">
        <v>611</v>
      </c>
      <c r="QQ144" s="18" t="s">
        <v>611</v>
      </c>
      <c r="RN144" s="19" t="s">
        <v>611</v>
      </c>
      <c r="RO144" s="19" t="s">
        <v>611</v>
      </c>
      <c r="RP144" s="19" t="s">
        <v>611</v>
      </c>
      <c r="RU144" s="19" t="s">
        <v>611</v>
      </c>
      <c r="RV144" s="19" t="s">
        <v>611</v>
      </c>
      <c r="SE144" s="19" t="s">
        <v>611</v>
      </c>
      <c r="SF144" s="19" t="s">
        <v>611</v>
      </c>
      <c r="SS144" s="19" t="s">
        <v>611</v>
      </c>
      <c r="ST144" s="19" t="s">
        <v>611</v>
      </c>
      <c r="SU144" s="19" t="s">
        <v>3725</v>
      </c>
      <c r="SV144" s="19" t="s">
        <v>839</v>
      </c>
      <c r="SW144" s="19" t="s">
        <v>3726</v>
      </c>
      <c r="SX144" s="18">
        <f t="shared" si="80"/>
        <v>104487.42</v>
      </c>
      <c r="SY144" s="18">
        <f t="shared" si="81"/>
        <v>0</v>
      </c>
      <c r="SZ144" s="19" t="s">
        <v>611</v>
      </c>
      <c r="TA144" s="17">
        <v>10000</v>
      </c>
      <c r="TH144" s="18">
        <f t="shared" si="82"/>
        <v>0</v>
      </c>
      <c r="TI144" s="18">
        <f t="shared" si="83"/>
        <v>14986.99</v>
      </c>
      <c r="TJ144" s="18">
        <f t="shared" si="84"/>
        <v>89500.43</v>
      </c>
      <c r="TK144" s="18">
        <f t="shared" si="85"/>
        <v>0</v>
      </c>
      <c r="TL144" s="19" t="s">
        <v>3727</v>
      </c>
      <c r="TM144" s="18">
        <f>750+28750.43+50000</f>
        <v>79500.429999999993</v>
      </c>
      <c r="TT144" s="19" t="s">
        <v>611</v>
      </c>
      <c r="TU144" s="19" t="s">
        <v>611</v>
      </c>
      <c r="UF144" s="17">
        <v>14986.99</v>
      </c>
      <c r="UI144" s="19" t="s">
        <v>611</v>
      </c>
      <c r="UJ144" s="19" t="s">
        <v>611</v>
      </c>
      <c r="UQ144" s="19" t="s">
        <v>611</v>
      </c>
      <c r="UR144" s="19" t="s">
        <v>611</v>
      </c>
      <c r="VC144" s="19" t="s">
        <v>611</v>
      </c>
      <c r="VD144" s="19" t="s">
        <v>611</v>
      </c>
      <c r="VI144" s="18">
        <f t="shared" si="86"/>
        <v>0</v>
      </c>
      <c r="VJ144" s="18">
        <f t="shared" si="87"/>
        <v>0</v>
      </c>
      <c r="VK144" s="18">
        <f t="shared" si="88"/>
        <v>0</v>
      </c>
      <c r="VL144" s="18">
        <f t="shared" si="89"/>
        <v>0</v>
      </c>
      <c r="VN144" s="19" t="s">
        <v>611</v>
      </c>
      <c r="VO144" s="19" t="s">
        <v>611</v>
      </c>
      <c r="VU144" s="19" t="s">
        <v>611</v>
      </c>
      <c r="VV144" s="19" t="s">
        <v>611</v>
      </c>
      <c r="WS144" s="19" t="s">
        <v>611</v>
      </c>
      <c r="WT144" s="19" t="s">
        <v>611</v>
      </c>
      <c r="WU144" s="19" t="s">
        <v>611</v>
      </c>
      <c r="WZ144" s="19" t="s">
        <v>611</v>
      </c>
      <c r="XA144" s="19" t="s">
        <v>611</v>
      </c>
      <c r="XJ144" s="19" t="s">
        <v>611</v>
      </c>
      <c r="XK144" s="19" t="s">
        <v>611</v>
      </c>
      <c r="XX144" s="19" t="s">
        <v>611</v>
      </c>
      <c r="XY144" s="19" t="s">
        <v>611</v>
      </c>
      <c r="XZ144" s="19" t="s">
        <v>3728</v>
      </c>
      <c r="YA144" s="17">
        <v>0</v>
      </c>
      <c r="YB144" s="19" t="s">
        <v>636</v>
      </c>
      <c r="YC144" s="19" t="s">
        <v>3729</v>
      </c>
      <c r="YD144" s="19" t="s">
        <v>610</v>
      </c>
    </row>
    <row r="145" spans="1:654" ht="15" customHeight="1">
      <c r="A145" s="17">
        <v>2024</v>
      </c>
      <c r="B145" s="17">
        <v>5901040</v>
      </c>
      <c r="C145" s="19" t="s">
        <v>3730</v>
      </c>
      <c r="D145" s="17">
        <v>0.1</v>
      </c>
      <c r="E145" s="19" t="s">
        <v>610</v>
      </c>
      <c r="F145" s="19" t="s">
        <v>611</v>
      </c>
      <c r="G145" s="22"/>
      <c r="H145" s="19" t="s">
        <v>611</v>
      </c>
      <c r="I145" s="22"/>
      <c r="J145" s="19" t="s">
        <v>611</v>
      </c>
      <c r="K145" s="22"/>
      <c r="L145" s="19" t="s">
        <v>611</v>
      </c>
      <c r="M145" s="22"/>
      <c r="N145" s="19" t="s">
        <v>611</v>
      </c>
      <c r="O145" s="22"/>
      <c r="P145" s="19" t="s">
        <v>611</v>
      </c>
      <c r="Q145" s="22"/>
      <c r="R145" s="19" t="s">
        <v>611</v>
      </c>
      <c r="S145" s="22"/>
      <c r="T145" s="22" t="s">
        <v>612</v>
      </c>
      <c r="U145" s="19" t="s">
        <v>611</v>
      </c>
      <c r="V145" s="19" t="s">
        <v>611</v>
      </c>
      <c r="W145" s="19" t="s">
        <v>611</v>
      </c>
      <c r="X145" s="19" t="s">
        <v>611</v>
      </c>
      <c r="Y145" s="19" t="s">
        <v>614</v>
      </c>
      <c r="Z145" s="19" t="s">
        <v>610</v>
      </c>
      <c r="AA145" s="19" t="s">
        <v>611</v>
      </c>
      <c r="AB145" s="22"/>
      <c r="AC145" s="19" t="s">
        <v>611</v>
      </c>
      <c r="AD145" s="22"/>
      <c r="AE145" s="19" t="s">
        <v>611</v>
      </c>
      <c r="AF145" s="22"/>
      <c r="AG145" s="19" t="s">
        <v>611</v>
      </c>
      <c r="AH145" s="22"/>
      <c r="AI145" s="19" t="s">
        <v>611</v>
      </c>
      <c r="AJ145" s="22"/>
      <c r="AK145" s="19" t="s">
        <v>611</v>
      </c>
      <c r="AL145" s="22"/>
      <c r="AM145" s="19" t="s">
        <v>611</v>
      </c>
      <c r="AN145" s="22"/>
      <c r="AO145" s="22" t="s">
        <v>612</v>
      </c>
      <c r="AP145" s="19" t="s">
        <v>611</v>
      </c>
      <c r="AQ145" s="19" t="s">
        <v>611</v>
      </c>
      <c r="AR145" s="19" t="s">
        <v>611</v>
      </c>
      <c r="AS145" s="19" t="s">
        <v>611</v>
      </c>
      <c r="AT145" s="19" t="s">
        <v>614</v>
      </c>
      <c r="AU145" s="18" t="s">
        <v>610</v>
      </c>
      <c r="AV145" s="19" t="s">
        <v>617</v>
      </c>
      <c r="AW145" s="19" t="s">
        <v>611</v>
      </c>
      <c r="AX145" s="19" t="s">
        <v>659</v>
      </c>
      <c r="AY145" s="19" t="s">
        <v>611</v>
      </c>
      <c r="AZ145" s="19" t="s">
        <v>619</v>
      </c>
      <c r="BA145" s="19" t="s">
        <v>611</v>
      </c>
      <c r="BB145" s="19" t="s">
        <v>611</v>
      </c>
      <c r="BC145" s="19" t="s">
        <v>610</v>
      </c>
      <c r="BD145" s="19" t="s">
        <v>611</v>
      </c>
      <c r="BI145" s="19" t="s">
        <v>611</v>
      </c>
      <c r="BL145" s="19" t="s">
        <v>611</v>
      </c>
      <c r="BM145" s="19" t="s">
        <v>827</v>
      </c>
      <c r="BN145" s="19" t="s">
        <v>611</v>
      </c>
      <c r="BO145" s="19" t="s">
        <v>611</v>
      </c>
      <c r="BP145" s="19" t="s">
        <v>611</v>
      </c>
      <c r="BQ145" s="19" t="s">
        <v>611</v>
      </c>
      <c r="BR145" s="19" t="s">
        <v>611</v>
      </c>
      <c r="BS145" s="19" t="s">
        <v>611</v>
      </c>
      <c r="BT145" s="19" t="s">
        <v>610</v>
      </c>
      <c r="BY145" s="19" t="s">
        <v>611</v>
      </c>
      <c r="BZ145" s="19" t="s">
        <v>611</v>
      </c>
      <c r="CA145" s="19" t="s">
        <v>611</v>
      </c>
      <c r="CB145" s="19" t="s">
        <v>611</v>
      </c>
      <c r="CC145" s="19" t="s">
        <v>611</v>
      </c>
      <c r="CD145" s="19" t="s">
        <v>611</v>
      </c>
      <c r="CE145" s="19" t="s">
        <v>611</v>
      </c>
      <c r="CF145" s="19" t="s">
        <v>611</v>
      </c>
      <c r="CG145" s="19" t="s">
        <v>611</v>
      </c>
      <c r="CH145" s="19" t="s">
        <v>611</v>
      </c>
      <c r="CI145" s="19" t="s">
        <v>611</v>
      </c>
      <c r="CJ145" s="19" t="s">
        <v>611</v>
      </c>
      <c r="CK145" s="19" t="s">
        <v>611</v>
      </c>
      <c r="CL145" s="19" t="s">
        <v>611</v>
      </c>
      <c r="CM145" s="19" t="s">
        <v>611</v>
      </c>
      <c r="CN145" s="19" t="s">
        <v>611</v>
      </c>
      <c r="CO145" s="19" t="s">
        <v>611</v>
      </c>
      <c r="CP145" s="19" t="s">
        <v>611</v>
      </c>
      <c r="CQ145" s="19" t="s">
        <v>622</v>
      </c>
      <c r="CR145" s="19" t="s">
        <v>611</v>
      </c>
      <c r="CS145" s="19" t="s">
        <v>611</v>
      </c>
      <c r="CT145" s="19" t="s">
        <v>610</v>
      </c>
      <c r="CU145" s="19" t="s">
        <v>611</v>
      </c>
      <c r="CY145" s="19" t="s">
        <v>611</v>
      </c>
      <c r="CZ145" s="19" t="s">
        <v>611</v>
      </c>
      <c r="DA145" s="19" t="s">
        <v>611</v>
      </c>
      <c r="DB145" s="19" t="s">
        <v>611</v>
      </c>
      <c r="DC145" s="19" t="s">
        <v>611</v>
      </c>
      <c r="DD145" s="19" t="s">
        <v>611</v>
      </c>
      <c r="DE145" s="19" t="s">
        <v>611</v>
      </c>
      <c r="DF145" s="19" t="s">
        <v>611</v>
      </c>
      <c r="DG145" s="19" t="s">
        <v>611</v>
      </c>
      <c r="DK145" s="19" t="s">
        <v>611</v>
      </c>
      <c r="DL145" s="17">
        <v>6</v>
      </c>
      <c r="DM145" s="17">
        <v>2007</v>
      </c>
      <c r="DN145" s="17">
        <v>0</v>
      </c>
      <c r="DO145" s="17">
        <v>0</v>
      </c>
      <c r="DP145" s="17">
        <v>0</v>
      </c>
      <c r="DQ145" s="17">
        <v>0</v>
      </c>
      <c r="DR145" s="19" t="s">
        <v>636</v>
      </c>
      <c r="DS145" s="18" t="s">
        <v>610</v>
      </c>
      <c r="DT145" s="18" t="s">
        <v>610</v>
      </c>
      <c r="DU145" s="18" t="s">
        <v>610</v>
      </c>
      <c r="DV145" s="18" t="s">
        <v>610</v>
      </c>
      <c r="DW145" s="19" t="s">
        <v>610</v>
      </c>
      <c r="DX145" s="19" t="s">
        <v>894</v>
      </c>
      <c r="DY145" s="19" t="s">
        <v>611</v>
      </c>
      <c r="DZ145" s="19" t="s">
        <v>790</v>
      </c>
      <c r="EA145" s="19" t="s">
        <v>791</v>
      </c>
      <c r="EB145" s="19" t="s">
        <v>611</v>
      </c>
      <c r="EC145" s="19" t="s">
        <v>611</v>
      </c>
      <c r="ED145" s="19" t="s">
        <v>611</v>
      </c>
      <c r="EE145" s="19" t="s">
        <v>611</v>
      </c>
      <c r="EF145" s="19" t="s">
        <v>611</v>
      </c>
      <c r="EG145" s="19" t="s">
        <v>611</v>
      </c>
      <c r="EH145" s="19" t="s">
        <v>625</v>
      </c>
      <c r="EI145" s="19" t="s">
        <v>672</v>
      </c>
      <c r="EJ145" s="19" t="s">
        <v>611</v>
      </c>
      <c r="EK145" s="19" t="s">
        <v>611</v>
      </c>
      <c r="EL145" s="19" t="s">
        <v>1101</v>
      </c>
      <c r="EM145" s="19" t="s">
        <v>611</v>
      </c>
      <c r="EN145" s="19" t="s">
        <v>626</v>
      </c>
      <c r="EO145" s="19" t="s">
        <v>611</v>
      </c>
      <c r="EP145" s="19" t="s">
        <v>611</v>
      </c>
      <c r="EQ145" s="19" t="s">
        <v>611</v>
      </c>
      <c r="ER145" s="19" t="s">
        <v>611</v>
      </c>
      <c r="ES145" s="19" t="s">
        <v>611</v>
      </c>
      <c r="ET145" s="19" t="s">
        <v>611</v>
      </c>
      <c r="EU145" s="19" t="s">
        <v>611</v>
      </c>
      <c r="EV145" s="19" t="s">
        <v>611</v>
      </c>
      <c r="EW145" s="19" t="s">
        <v>611</v>
      </c>
      <c r="EX145" s="19" t="s">
        <v>611</v>
      </c>
      <c r="EY145" s="19" t="s">
        <v>1101</v>
      </c>
      <c r="EZ145" s="19" t="s">
        <v>611</v>
      </c>
      <c r="FA145" s="19" t="s">
        <v>611</v>
      </c>
      <c r="FB145" s="19" t="s">
        <v>611</v>
      </c>
      <c r="FC145" s="19" t="s">
        <v>611</v>
      </c>
      <c r="FD145" s="19" t="s">
        <v>611</v>
      </c>
      <c r="FE145" s="19" t="s">
        <v>611</v>
      </c>
      <c r="FF145" s="19" t="s">
        <v>611</v>
      </c>
      <c r="FG145" s="19" t="s">
        <v>611</v>
      </c>
      <c r="FH145" s="19" t="s">
        <v>611</v>
      </c>
      <c r="FI145" s="19" t="s">
        <v>611</v>
      </c>
      <c r="FJ145" s="19" t="s">
        <v>3731</v>
      </c>
      <c r="FK145" s="18" t="s">
        <v>1719</v>
      </c>
      <c r="FL145" s="18" t="s">
        <v>1138</v>
      </c>
      <c r="FM145" s="19" t="s">
        <v>625</v>
      </c>
      <c r="FN145" s="19" t="s">
        <v>672</v>
      </c>
      <c r="FO145" s="19" t="s">
        <v>611</v>
      </c>
      <c r="FP145" s="19" t="s">
        <v>611</v>
      </c>
      <c r="FQ145" s="19" t="s">
        <v>611</v>
      </c>
      <c r="FR145" s="19" t="s">
        <v>611</v>
      </c>
      <c r="FS145" s="19" t="s">
        <v>1107</v>
      </c>
      <c r="FT145" s="19" t="s">
        <v>611</v>
      </c>
      <c r="FU145" s="19" t="s">
        <v>611</v>
      </c>
      <c r="FV145" s="19" t="s">
        <v>611</v>
      </c>
      <c r="FW145" s="19" t="s">
        <v>611</v>
      </c>
      <c r="FX145" s="19" t="s">
        <v>611</v>
      </c>
      <c r="FY145" s="19" t="s">
        <v>611</v>
      </c>
      <c r="FZ145" s="19" t="s">
        <v>631</v>
      </c>
      <c r="GA145" s="19" t="s">
        <v>677</v>
      </c>
      <c r="GB145" s="19" t="s">
        <v>611</v>
      </c>
      <c r="GC145" s="19" t="s">
        <v>611</v>
      </c>
      <c r="GD145" s="19" t="s">
        <v>611</v>
      </c>
      <c r="GE145" s="19" t="s">
        <v>611</v>
      </c>
      <c r="GF145" s="19" t="s">
        <v>611</v>
      </c>
      <c r="GG145" s="19" t="s">
        <v>611</v>
      </c>
      <c r="GH145" s="19" t="s">
        <v>611</v>
      </c>
      <c r="GI145" s="19" t="s">
        <v>611</v>
      </c>
      <c r="GJ145" s="19" t="s">
        <v>611</v>
      </c>
      <c r="GK145" s="19" t="s">
        <v>683</v>
      </c>
      <c r="GL145" s="19" t="s">
        <v>629</v>
      </c>
      <c r="GM145" s="19" t="s">
        <v>611</v>
      </c>
      <c r="GN145" s="19" t="s">
        <v>611</v>
      </c>
      <c r="GO145" s="19" t="s">
        <v>611</v>
      </c>
      <c r="GP145" s="19" t="s">
        <v>611</v>
      </c>
      <c r="GQ145" s="19" t="s">
        <v>611</v>
      </c>
      <c r="GR145" s="19" t="s">
        <v>611</v>
      </c>
      <c r="GS145" s="19" t="s">
        <v>611</v>
      </c>
      <c r="GT145" s="19" t="s">
        <v>611</v>
      </c>
      <c r="GU145" s="19" t="s">
        <v>611</v>
      </c>
      <c r="GV145" s="19" t="s">
        <v>631</v>
      </c>
      <c r="GW145" s="19" t="s">
        <v>611</v>
      </c>
      <c r="GX145" s="19" t="s">
        <v>611</v>
      </c>
      <c r="GY145" s="19" t="s">
        <v>611</v>
      </c>
      <c r="GZ145" s="19" t="s">
        <v>611</v>
      </c>
      <c r="HA145" s="19" t="s">
        <v>3732</v>
      </c>
      <c r="HB145" s="18" t="s">
        <v>1492</v>
      </c>
      <c r="HC145" s="18" t="s">
        <v>854</v>
      </c>
      <c r="HD145" s="19" t="s">
        <v>611</v>
      </c>
      <c r="HE145" s="19" t="s">
        <v>672</v>
      </c>
      <c r="HF145" s="19" t="s">
        <v>611</v>
      </c>
      <c r="HG145" s="19" t="s">
        <v>611</v>
      </c>
      <c r="HH145" s="19" t="s">
        <v>611</v>
      </c>
      <c r="HI145" s="19" t="s">
        <v>611</v>
      </c>
      <c r="HJ145" s="19" t="s">
        <v>611</v>
      </c>
      <c r="HK145" s="19" t="s">
        <v>611</v>
      </c>
      <c r="HL145" s="19" t="s">
        <v>611</v>
      </c>
      <c r="HM145" s="19" t="s">
        <v>611</v>
      </c>
      <c r="HN145" s="19" t="s">
        <v>611</v>
      </c>
      <c r="HO145" s="19" t="s">
        <v>611</v>
      </c>
      <c r="HP145" s="19" t="s">
        <v>611</v>
      </c>
      <c r="HQ145" s="19" t="s">
        <v>611</v>
      </c>
      <c r="HR145" s="19" t="s">
        <v>611</v>
      </c>
      <c r="HS145" s="19" t="s">
        <v>611</v>
      </c>
      <c r="HT145" s="19" t="s">
        <v>3733</v>
      </c>
      <c r="HU145" s="19" t="s">
        <v>611</v>
      </c>
      <c r="HV145" s="19" t="s">
        <v>611</v>
      </c>
      <c r="HW145" s="19" t="s">
        <v>611</v>
      </c>
      <c r="HX145" s="19" t="s">
        <v>611</v>
      </c>
      <c r="HY145" s="19" t="s">
        <v>611</v>
      </c>
      <c r="HZ145" s="19" t="s">
        <v>611</v>
      </c>
      <c r="IA145" s="19" t="s">
        <v>611</v>
      </c>
      <c r="IB145" s="18" t="s">
        <v>872</v>
      </c>
      <c r="IC145" s="18" t="s">
        <v>3734</v>
      </c>
      <c r="ID145" s="19" t="s">
        <v>3735</v>
      </c>
      <c r="IE145" s="19" t="s">
        <v>625</v>
      </c>
      <c r="IF145" s="19" t="s">
        <v>611</v>
      </c>
      <c r="IG145" s="19" t="s">
        <v>611</v>
      </c>
      <c r="IH145" s="18" t="s">
        <v>712</v>
      </c>
      <c r="II145" s="19" t="s">
        <v>712</v>
      </c>
      <c r="IJ145" s="19" t="s">
        <v>611</v>
      </c>
      <c r="IK145" s="19" t="s">
        <v>611</v>
      </c>
      <c r="IL145" s="19" t="s">
        <v>714</v>
      </c>
      <c r="IM145" s="19" t="s">
        <v>611</v>
      </c>
      <c r="IN145" s="19" t="s">
        <v>611</v>
      </c>
      <c r="IO145" s="19" t="s">
        <v>611</v>
      </c>
      <c r="IP145" s="19" t="s">
        <v>611</v>
      </c>
      <c r="IQ145" s="19" t="s">
        <v>611</v>
      </c>
      <c r="IR145" s="19" t="s">
        <v>719</v>
      </c>
      <c r="IS145" s="19" t="s">
        <v>611</v>
      </c>
      <c r="IT145" s="19" t="s">
        <v>611</v>
      </c>
      <c r="IU145" s="19" t="s">
        <v>611</v>
      </c>
      <c r="IV145" s="19" t="s">
        <v>611</v>
      </c>
      <c r="IW145" s="19" t="s">
        <v>611</v>
      </c>
      <c r="IX145" s="19" t="s">
        <v>611</v>
      </c>
      <c r="IY145" s="19" t="s">
        <v>611</v>
      </c>
      <c r="IZ145" s="19" t="s">
        <v>611</v>
      </c>
      <c r="JA145" s="19" t="s">
        <v>611</v>
      </c>
      <c r="JB145" s="19" t="s">
        <v>611</v>
      </c>
      <c r="JC145" s="19" t="s">
        <v>611</v>
      </c>
      <c r="JD145" s="19" t="s">
        <v>611</v>
      </c>
      <c r="JE145" s="19" t="s">
        <v>611</v>
      </c>
      <c r="JF145" s="19" t="s">
        <v>611</v>
      </c>
      <c r="JG145" s="19" t="s">
        <v>611</v>
      </c>
      <c r="JH145" s="19" t="s">
        <v>611</v>
      </c>
      <c r="JI145" s="19" t="s">
        <v>3736</v>
      </c>
      <c r="JJ145" s="18" t="s">
        <v>3737</v>
      </c>
      <c r="JK145" s="18"/>
      <c r="JL145" s="19" t="s">
        <v>638</v>
      </c>
      <c r="JM145" s="17">
        <v>0.05</v>
      </c>
      <c r="JN145" s="19" t="s">
        <v>611</v>
      </c>
      <c r="JP145" s="19" t="s">
        <v>728</v>
      </c>
      <c r="JQ145" s="17">
        <v>0.05</v>
      </c>
      <c r="JR145" s="19" t="s">
        <v>729</v>
      </c>
      <c r="JS145" s="17">
        <v>0.05</v>
      </c>
      <c r="JT145" s="19" t="s">
        <v>611</v>
      </c>
      <c r="JU145" s="19" t="s">
        <v>730</v>
      </c>
      <c r="JV145" s="17">
        <v>4600</v>
      </c>
      <c r="JW145" s="19" t="s">
        <v>611</v>
      </c>
      <c r="JY145" s="19" t="s">
        <v>731</v>
      </c>
      <c r="JZ145" s="17">
        <v>50000</v>
      </c>
      <c r="KA145" s="19" t="s">
        <v>732</v>
      </c>
      <c r="KB145" s="17">
        <v>2800</v>
      </c>
      <c r="KC145" s="19" t="s">
        <v>611</v>
      </c>
      <c r="KD145" s="19" t="s">
        <v>611</v>
      </c>
      <c r="KF145" s="19" t="s">
        <v>903</v>
      </c>
      <c r="KG145" s="17">
        <v>2025</v>
      </c>
      <c r="KH145" s="19" t="s">
        <v>611</v>
      </c>
      <c r="KI145" s="19" t="s">
        <v>3738</v>
      </c>
      <c r="KJ145" s="19" t="s">
        <v>611</v>
      </c>
      <c r="KK145" s="19" t="s">
        <v>611</v>
      </c>
      <c r="KL145" s="19" t="s">
        <v>611</v>
      </c>
      <c r="KM145" s="19" t="s">
        <v>611</v>
      </c>
      <c r="KN145" s="19" t="s">
        <v>611</v>
      </c>
      <c r="KO145" s="19" t="s">
        <v>641</v>
      </c>
      <c r="KP145" s="19" t="s">
        <v>611</v>
      </c>
      <c r="KQ145" s="19" t="s">
        <v>611</v>
      </c>
      <c r="KR145" s="19" t="s">
        <v>642</v>
      </c>
      <c r="KS145" s="19" t="s">
        <v>3739</v>
      </c>
      <c r="KT145" s="19" t="s">
        <v>611</v>
      </c>
      <c r="KU145" s="19" t="s">
        <v>611</v>
      </c>
      <c r="KV145" s="19" t="s">
        <v>739</v>
      </c>
      <c r="KW145" s="19" t="s">
        <v>3740</v>
      </c>
      <c r="KX145" s="19" t="s">
        <v>644</v>
      </c>
      <c r="KY145" s="19" t="s">
        <v>3739</v>
      </c>
      <c r="KZ145" s="19" t="s">
        <v>742</v>
      </c>
      <c r="LA145" s="19" t="s">
        <v>3739</v>
      </c>
      <c r="LB145" s="19" t="s">
        <v>611</v>
      </c>
      <c r="LC145" s="19" t="s">
        <v>611</v>
      </c>
      <c r="LD145" s="19" t="s">
        <v>611</v>
      </c>
      <c r="LE145" s="19" t="s">
        <v>611</v>
      </c>
      <c r="LF145" s="19" t="s">
        <v>746</v>
      </c>
      <c r="LG145" s="19" t="s">
        <v>2617</v>
      </c>
      <c r="LH145" s="19" t="s">
        <v>748</v>
      </c>
      <c r="LI145" s="19" t="s">
        <v>3741</v>
      </c>
      <c r="LJ145" s="19" t="s">
        <v>611</v>
      </c>
      <c r="LK145" s="19" t="s">
        <v>611</v>
      </c>
      <c r="LL145" s="19" t="s">
        <v>611</v>
      </c>
      <c r="LM145" s="19" t="s">
        <v>611</v>
      </c>
      <c r="LN145" s="19" t="s">
        <v>611</v>
      </c>
      <c r="LO145" s="19" t="s">
        <v>611</v>
      </c>
      <c r="LP145" s="19" t="s">
        <v>611</v>
      </c>
      <c r="LQ145" s="19" t="s">
        <v>611</v>
      </c>
      <c r="LR145" s="19" t="s">
        <v>611</v>
      </c>
      <c r="LS145" s="19" t="s">
        <v>611</v>
      </c>
      <c r="LT145" s="19" t="s">
        <v>611</v>
      </c>
      <c r="LU145" s="19" t="s">
        <v>611</v>
      </c>
      <c r="LV145" s="19" t="s">
        <v>759</v>
      </c>
      <c r="LW145" s="19" t="s">
        <v>611</v>
      </c>
      <c r="LX145" s="19" t="s">
        <v>611</v>
      </c>
      <c r="LY145" s="19" t="s">
        <v>762</v>
      </c>
      <c r="LZ145" s="19" t="s">
        <v>611</v>
      </c>
      <c r="MA145" s="19" t="s">
        <v>764</v>
      </c>
      <c r="MB145" s="19" t="s">
        <v>611</v>
      </c>
      <c r="MC145" s="19" t="s">
        <v>611</v>
      </c>
      <c r="MD145" s="19" t="s">
        <v>767</v>
      </c>
      <c r="ME145" s="19" t="s">
        <v>768</v>
      </c>
      <c r="MF145" s="19" t="s">
        <v>611</v>
      </c>
      <c r="MG145" s="19" t="s">
        <v>646</v>
      </c>
      <c r="MH145" s="19" t="s">
        <v>611</v>
      </c>
      <c r="MI145" s="19" t="s">
        <v>611</v>
      </c>
      <c r="MJ145" s="19" t="s">
        <v>611</v>
      </c>
      <c r="MK145" s="19" t="s">
        <v>771</v>
      </c>
      <c r="ML145" s="19" t="s">
        <v>611</v>
      </c>
      <c r="MM145" s="19" t="s">
        <v>611</v>
      </c>
      <c r="MN145" s="19" t="s">
        <v>611</v>
      </c>
      <c r="MO145" s="19" t="s">
        <v>611</v>
      </c>
      <c r="MP145" s="19" t="s">
        <v>610</v>
      </c>
      <c r="MQ145" s="19" t="s">
        <v>611</v>
      </c>
      <c r="MR145" s="19" t="s">
        <v>611</v>
      </c>
      <c r="MS145" s="19" t="s">
        <v>611</v>
      </c>
      <c r="MT145" s="19" t="s">
        <v>648</v>
      </c>
      <c r="MU145" s="19" t="s">
        <v>611</v>
      </c>
      <c r="MV145" s="19" t="s">
        <v>611</v>
      </c>
      <c r="MW145" s="19" t="s">
        <v>611</v>
      </c>
      <c r="MX145" s="19" t="s">
        <v>611</v>
      </c>
      <c r="MY145" s="19" t="s">
        <v>611</v>
      </c>
      <c r="MZ145" s="19" t="s">
        <v>611</v>
      </c>
      <c r="NA145" s="19" t="s">
        <v>611</v>
      </c>
      <c r="NB145" s="19" t="s">
        <v>611</v>
      </c>
      <c r="NC145" s="19" t="s">
        <v>611</v>
      </c>
      <c r="ND145" s="19" t="s">
        <v>611</v>
      </c>
      <c r="NE145" s="19" t="s">
        <v>611</v>
      </c>
      <c r="NF145" s="19" t="s">
        <v>611</v>
      </c>
      <c r="NG145" s="19" t="s">
        <v>611</v>
      </c>
      <c r="NH145" s="19" t="s">
        <v>611</v>
      </c>
      <c r="NI145" s="19" t="s">
        <v>611</v>
      </c>
      <c r="NJ145" s="19" t="s">
        <v>611</v>
      </c>
      <c r="NK145" s="19" t="s">
        <v>611</v>
      </c>
      <c r="NL145" s="19" t="s">
        <v>649</v>
      </c>
      <c r="NM145" s="19" t="s">
        <v>611</v>
      </c>
      <c r="NN145" s="19" t="s">
        <v>611</v>
      </c>
      <c r="NO145" s="19" t="s">
        <v>611</v>
      </c>
      <c r="NP145" s="18">
        <f t="shared" si="72"/>
        <v>0</v>
      </c>
      <c r="NQ145" s="18">
        <f t="shared" si="73"/>
        <v>0</v>
      </c>
      <c r="NR145" s="18">
        <f>SUM(OD145,QD145)</f>
        <v>0</v>
      </c>
      <c r="NS145" s="18">
        <f>SUM(OE145,QE145)</f>
        <v>0</v>
      </c>
      <c r="NT145" s="18">
        <f>SUM(OF145,QF145)</f>
        <v>0</v>
      </c>
      <c r="NU145" s="18">
        <f>SUM(OG145,QG145)</f>
        <v>0</v>
      </c>
      <c r="NV145" s="17">
        <v>135023</v>
      </c>
      <c r="OD145" s="18">
        <f t="shared" si="74"/>
        <v>0</v>
      </c>
      <c r="OE145" s="18">
        <f>SUM(OR145,OS145,OT145,OU145,OV145,OW145,OX145,OY145,OZ145,PA145,PB145,PC145,PD145,PE145)</f>
        <v>0</v>
      </c>
      <c r="OF145" s="18">
        <f>SUM(NW145,NX145,NY145,NZ145,OA145,OB145,OC145,OI145,PF145,PG145,PH145,PI145,PJ145,PK145,PM145)</f>
        <v>0</v>
      </c>
      <c r="OG145" s="18">
        <f t="shared" si="75"/>
        <v>0</v>
      </c>
      <c r="OH145" s="19"/>
      <c r="OI145" s="18" t="s">
        <v>611</v>
      </c>
      <c r="OQ145" s="19" t="s">
        <v>611</v>
      </c>
      <c r="PE145" s="19" t="s">
        <v>611</v>
      </c>
      <c r="PL145" s="19" t="s">
        <v>611</v>
      </c>
      <c r="PM145" s="19" t="s">
        <v>611</v>
      </c>
      <c r="PX145" s="19" t="s">
        <v>611</v>
      </c>
      <c r="PY145" s="19" t="s">
        <v>611</v>
      </c>
      <c r="QD145" s="18">
        <f t="shared" si="76"/>
        <v>0</v>
      </c>
      <c r="QE145" s="18">
        <f t="shared" si="77"/>
        <v>0</v>
      </c>
      <c r="QF145" s="18">
        <f t="shared" si="78"/>
        <v>0</v>
      </c>
      <c r="QG145" s="18">
        <f t="shared" si="79"/>
        <v>0</v>
      </c>
      <c r="QI145" s="19" t="s">
        <v>611</v>
      </c>
      <c r="QJ145" s="19" t="s">
        <v>611</v>
      </c>
      <c r="QP145" s="19" t="s">
        <v>611</v>
      </c>
      <c r="QQ145" s="18" t="s">
        <v>611</v>
      </c>
      <c r="RN145" s="19" t="s">
        <v>611</v>
      </c>
      <c r="RO145" s="19" t="s">
        <v>611</v>
      </c>
      <c r="RP145" s="19" t="s">
        <v>611</v>
      </c>
      <c r="RU145" s="19" t="s">
        <v>611</v>
      </c>
      <c r="RV145" s="19" t="s">
        <v>611</v>
      </c>
      <c r="SE145" s="19" t="s">
        <v>611</v>
      </c>
      <c r="SF145" s="19" t="s">
        <v>611</v>
      </c>
      <c r="SS145" s="19" t="s">
        <v>611</v>
      </c>
      <c r="ST145" s="19" t="s">
        <v>611</v>
      </c>
      <c r="SU145" s="19" t="s">
        <v>611</v>
      </c>
      <c r="SV145" s="19" t="s">
        <v>839</v>
      </c>
      <c r="SW145" s="19" t="s">
        <v>3742</v>
      </c>
      <c r="SX145" s="18">
        <f t="shared" si="80"/>
        <v>32000</v>
      </c>
      <c r="SY145" s="18">
        <f t="shared" si="81"/>
        <v>30164</v>
      </c>
      <c r="SZ145" s="19" t="s">
        <v>611</v>
      </c>
      <c r="TH145" s="18">
        <f t="shared" si="82"/>
        <v>0</v>
      </c>
      <c r="TI145" s="18">
        <f t="shared" si="83"/>
        <v>0</v>
      </c>
      <c r="TJ145" s="18">
        <f t="shared" si="84"/>
        <v>0</v>
      </c>
      <c r="TK145" s="18">
        <f t="shared" si="85"/>
        <v>32000</v>
      </c>
      <c r="TL145" s="19" t="s">
        <v>611</v>
      </c>
      <c r="TM145" s="19" t="s">
        <v>611</v>
      </c>
      <c r="TT145" s="19" t="s">
        <v>611</v>
      </c>
      <c r="TU145" s="19" t="s">
        <v>611</v>
      </c>
      <c r="UI145" s="19" t="s">
        <v>611</v>
      </c>
      <c r="UJ145" s="19" t="s">
        <v>611</v>
      </c>
      <c r="UQ145" s="19" t="s">
        <v>611</v>
      </c>
      <c r="UR145" s="19" t="s">
        <v>611</v>
      </c>
      <c r="US145" s="17">
        <v>32000</v>
      </c>
      <c r="VC145" s="19" t="s">
        <v>611</v>
      </c>
      <c r="VD145" s="19" t="s">
        <v>611</v>
      </c>
      <c r="VI145" s="18">
        <f t="shared" si="86"/>
        <v>0</v>
      </c>
      <c r="VJ145" s="18">
        <f t="shared" si="87"/>
        <v>30164</v>
      </c>
      <c r="VK145" s="18">
        <f t="shared" si="88"/>
        <v>0</v>
      </c>
      <c r="VL145" s="18">
        <f t="shared" si="89"/>
        <v>0</v>
      </c>
      <c r="VN145" s="19" t="s">
        <v>611</v>
      </c>
      <c r="VO145" s="19" t="s">
        <v>611</v>
      </c>
      <c r="VU145" s="19" t="s">
        <v>611</v>
      </c>
      <c r="VV145" s="19" t="s">
        <v>611</v>
      </c>
      <c r="WE145" s="17">
        <v>30164</v>
      </c>
      <c r="WS145" s="19" t="s">
        <v>611</v>
      </c>
      <c r="WT145" s="19" t="s">
        <v>611</v>
      </c>
      <c r="WU145" s="19" t="s">
        <v>611</v>
      </c>
      <c r="WZ145" s="19" t="s">
        <v>611</v>
      </c>
      <c r="XA145" s="19" t="s">
        <v>611</v>
      </c>
      <c r="XJ145" s="19" t="s">
        <v>611</v>
      </c>
      <c r="XK145" s="19" t="s">
        <v>611</v>
      </c>
      <c r="XX145" s="19" t="s">
        <v>611</v>
      </c>
      <c r="XY145" s="19" t="s">
        <v>611</v>
      </c>
      <c r="XZ145" s="19" t="s">
        <v>3743</v>
      </c>
      <c r="YA145" s="17">
        <v>0</v>
      </c>
      <c r="YB145" s="19" t="s">
        <v>636</v>
      </c>
      <c r="YC145" s="19" t="s">
        <v>3744</v>
      </c>
      <c r="YD145" s="19" t="s">
        <v>610</v>
      </c>
    </row>
    <row r="146" spans="1:654" ht="15" customHeight="1">
      <c r="A146" s="17">
        <v>2024</v>
      </c>
      <c r="B146" s="17">
        <v>5939019</v>
      </c>
      <c r="C146" s="19" t="s">
        <v>3745</v>
      </c>
      <c r="D146" s="17">
        <v>0</v>
      </c>
      <c r="E146" s="19" t="s">
        <v>610</v>
      </c>
      <c r="F146" s="19" t="s">
        <v>611</v>
      </c>
      <c r="G146" s="22"/>
      <c r="H146" s="19" t="s">
        <v>611</v>
      </c>
      <c r="I146" s="22"/>
      <c r="J146" s="19" t="s">
        <v>611</v>
      </c>
      <c r="K146" s="22"/>
      <c r="L146" s="19" t="s">
        <v>611</v>
      </c>
      <c r="M146" s="22"/>
      <c r="N146" s="19" t="s">
        <v>611</v>
      </c>
      <c r="O146" s="22"/>
      <c r="P146" s="19" t="s">
        <v>611</v>
      </c>
      <c r="Q146" s="22"/>
      <c r="R146" s="19" t="s">
        <v>611</v>
      </c>
      <c r="S146" s="22"/>
      <c r="T146" s="22" t="s">
        <v>612</v>
      </c>
      <c r="U146" s="19" t="s">
        <v>611</v>
      </c>
      <c r="V146" s="19" t="s">
        <v>611</v>
      </c>
      <c r="W146" s="19" t="s">
        <v>611</v>
      </c>
      <c r="X146" s="19" t="s">
        <v>611</v>
      </c>
      <c r="Y146" s="19" t="s">
        <v>614</v>
      </c>
      <c r="Z146" s="19" t="s">
        <v>615</v>
      </c>
      <c r="AA146" s="19" t="s">
        <v>611</v>
      </c>
      <c r="AB146" s="22"/>
      <c r="AC146" s="19" t="s">
        <v>611</v>
      </c>
      <c r="AD146" s="22"/>
      <c r="AE146" s="19" t="s">
        <v>611</v>
      </c>
      <c r="AF146" s="22"/>
      <c r="AG146" s="19" t="s">
        <v>611</v>
      </c>
      <c r="AH146" s="22"/>
      <c r="AI146" s="19" t="s">
        <v>611</v>
      </c>
      <c r="AJ146" s="22"/>
      <c r="AK146" s="19" t="s">
        <v>611</v>
      </c>
      <c r="AL146" s="22"/>
      <c r="AM146" s="19" t="s">
        <v>616</v>
      </c>
      <c r="AN146" s="22">
        <v>40603</v>
      </c>
      <c r="AO146" s="18" t="s">
        <v>616</v>
      </c>
      <c r="AP146" s="19" t="s">
        <v>611</v>
      </c>
      <c r="AQ146" s="19" t="s">
        <v>3746</v>
      </c>
      <c r="AR146" s="19" t="s">
        <v>611</v>
      </c>
      <c r="AS146" s="19" t="s">
        <v>611</v>
      </c>
      <c r="AT146" s="19" t="s">
        <v>611</v>
      </c>
      <c r="AU146" s="18" t="s">
        <v>615</v>
      </c>
      <c r="AV146" s="19" t="s">
        <v>617</v>
      </c>
      <c r="AW146" s="19" t="s">
        <v>618</v>
      </c>
      <c r="AX146" s="19" t="s">
        <v>611</v>
      </c>
      <c r="AY146" s="19" t="s">
        <v>660</v>
      </c>
      <c r="AZ146" s="19" t="s">
        <v>611</v>
      </c>
      <c r="BA146" s="19" t="s">
        <v>611</v>
      </c>
      <c r="BB146" s="19" t="s">
        <v>611</v>
      </c>
      <c r="BC146" s="19" t="s">
        <v>615</v>
      </c>
      <c r="BD146" s="19" t="s">
        <v>611</v>
      </c>
      <c r="BE146" s="17">
        <v>1179.8800000000001</v>
      </c>
      <c r="BF146" s="17">
        <v>41.22</v>
      </c>
      <c r="BG146" s="17">
        <v>1221.0999999999999</v>
      </c>
      <c r="BI146" s="19" t="s">
        <v>661</v>
      </c>
      <c r="BJ146" s="17">
        <v>701.24</v>
      </c>
      <c r="BK146" s="17">
        <v>519.86</v>
      </c>
      <c r="BL146" s="19" t="s">
        <v>611</v>
      </c>
      <c r="BM146" s="19" t="s">
        <v>611</v>
      </c>
      <c r="BN146" s="19" t="s">
        <v>611</v>
      </c>
      <c r="BO146" s="19" t="s">
        <v>611</v>
      </c>
      <c r="BP146" s="19" t="s">
        <v>611</v>
      </c>
      <c r="BQ146" s="19" t="s">
        <v>611</v>
      </c>
      <c r="BR146" s="19" t="s">
        <v>611</v>
      </c>
      <c r="BS146" s="19" t="s">
        <v>611</v>
      </c>
      <c r="BT146" s="19" t="s">
        <v>610</v>
      </c>
      <c r="BY146" s="19" t="s">
        <v>611</v>
      </c>
      <c r="BZ146" s="19" t="s">
        <v>611</v>
      </c>
      <c r="CA146" s="19" t="s">
        <v>611</v>
      </c>
      <c r="CB146" s="19" t="s">
        <v>611</v>
      </c>
      <c r="CC146" s="19" t="s">
        <v>611</v>
      </c>
      <c r="CD146" s="19" t="s">
        <v>611</v>
      </c>
      <c r="CE146" s="19" t="s">
        <v>611</v>
      </c>
      <c r="CF146" s="19" t="s">
        <v>611</v>
      </c>
      <c r="CG146" s="19" t="s">
        <v>611</v>
      </c>
      <c r="CH146" s="19" t="s">
        <v>611</v>
      </c>
      <c r="CI146" s="19" t="s">
        <v>611</v>
      </c>
      <c r="CJ146" s="19" t="s">
        <v>611</v>
      </c>
      <c r="CK146" s="19" t="s">
        <v>611</v>
      </c>
      <c r="CL146" s="19" t="s">
        <v>611</v>
      </c>
      <c r="CM146" s="19" t="s">
        <v>611</v>
      </c>
      <c r="CN146" s="19" t="s">
        <v>611</v>
      </c>
      <c r="CO146" s="19" t="s">
        <v>611</v>
      </c>
      <c r="CP146" s="19" t="s">
        <v>621</v>
      </c>
      <c r="CQ146" s="19" t="s">
        <v>622</v>
      </c>
      <c r="CR146" s="19" t="s">
        <v>611</v>
      </c>
      <c r="CS146" s="19" t="s">
        <v>611</v>
      </c>
      <c r="CT146" s="19" t="s">
        <v>610</v>
      </c>
      <c r="CU146" s="19" t="s">
        <v>611</v>
      </c>
      <c r="CY146" s="19" t="s">
        <v>611</v>
      </c>
      <c r="CZ146" s="19" t="s">
        <v>611</v>
      </c>
      <c r="DA146" s="19" t="s">
        <v>611</v>
      </c>
      <c r="DB146" s="19" t="s">
        <v>611</v>
      </c>
      <c r="DC146" s="19" t="s">
        <v>611</v>
      </c>
      <c r="DD146" s="19" t="s">
        <v>611</v>
      </c>
      <c r="DE146" s="19" t="s">
        <v>611</v>
      </c>
      <c r="DF146" s="19" t="s">
        <v>611</v>
      </c>
      <c r="DG146" s="19" t="s">
        <v>611</v>
      </c>
      <c r="DK146" s="19" t="s">
        <v>611</v>
      </c>
      <c r="DL146" s="17">
        <v>40</v>
      </c>
      <c r="DM146" s="17">
        <v>2024</v>
      </c>
      <c r="DN146" s="17">
        <v>0</v>
      </c>
      <c r="DO146" s="17">
        <v>0</v>
      </c>
      <c r="DP146" s="17">
        <v>0</v>
      </c>
      <c r="DQ146" s="17">
        <v>0</v>
      </c>
      <c r="DR146" s="19" t="s">
        <v>611</v>
      </c>
      <c r="DS146" s="19" t="s">
        <v>615</v>
      </c>
      <c r="DT146" s="18" t="s">
        <v>610</v>
      </c>
      <c r="DU146" s="18" t="s">
        <v>610</v>
      </c>
      <c r="DV146" s="18" t="s">
        <v>615</v>
      </c>
      <c r="DW146" s="19" t="s">
        <v>611</v>
      </c>
      <c r="DX146" s="19" t="s">
        <v>611</v>
      </c>
      <c r="DY146" s="19" t="s">
        <v>611</v>
      </c>
      <c r="DZ146" s="19" t="s">
        <v>790</v>
      </c>
      <c r="EA146" s="19" t="s">
        <v>791</v>
      </c>
      <c r="EB146" s="19" t="s">
        <v>848</v>
      </c>
      <c r="EC146" s="19" t="s">
        <v>611</v>
      </c>
      <c r="ED146" s="19" t="s">
        <v>611</v>
      </c>
      <c r="EE146" s="19" t="s">
        <v>611</v>
      </c>
      <c r="EF146" s="19" t="s">
        <v>611</v>
      </c>
      <c r="EG146" s="19" t="s">
        <v>611</v>
      </c>
      <c r="EH146" s="19" t="s">
        <v>625</v>
      </c>
      <c r="EI146" s="19" t="s">
        <v>611</v>
      </c>
      <c r="EJ146" s="19" t="s">
        <v>611</v>
      </c>
      <c r="EK146" s="19" t="s">
        <v>611</v>
      </c>
      <c r="EL146" s="19" t="s">
        <v>1101</v>
      </c>
      <c r="EM146" s="19" t="s">
        <v>611</v>
      </c>
      <c r="EN146" s="19" t="s">
        <v>626</v>
      </c>
      <c r="EO146" s="19" t="s">
        <v>611</v>
      </c>
      <c r="EP146" s="19" t="s">
        <v>611</v>
      </c>
      <c r="EQ146" s="19" t="s">
        <v>611</v>
      </c>
      <c r="ER146" s="19" t="s">
        <v>1163</v>
      </c>
      <c r="ES146" s="19" t="s">
        <v>954</v>
      </c>
      <c r="ET146" s="19" t="s">
        <v>611</v>
      </c>
      <c r="EU146" s="19" t="s">
        <v>611</v>
      </c>
      <c r="EV146" s="19" t="s">
        <v>611</v>
      </c>
      <c r="EW146" s="19" t="s">
        <v>611</v>
      </c>
      <c r="EX146" s="19" t="s">
        <v>611</v>
      </c>
      <c r="EY146" s="19" t="s">
        <v>611</v>
      </c>
      <c r="EZ146" s="19" t="s">
        <v>611</v>
      </c>
      <c r="FA146" s="19" t="s">
        <v>611</v>
      </c>
      <c r="FB146" s="19" t="s">
        <v>611</v>
      </c>
      <c r="FC146" s="19" t="s">
        <v>611</v>
      </c>
      <c r="FD146" s="19" t="s">
        <v>611</v>
      </c>
      <c r="FE146" s="19" t="s">
        <v>611</v>
      </c>
      <c r="FF146" s="19" t="s">
        <v>611</v>
      </c>
      <c r="FG146" s="19" t="s">
        <v>611</v>
      </c>
      <c r="FH146" s="19" t="s">
        <v>611</v>
      </c>
      <c r="FI146" s="19" t="s">
        <v>611</v>
      </c>
      <c r="FJ146" s="19" t="s">
        <v>3747</v>
      </c>
      <c r="FK146" s="18" t="s">
        <v>1719</v>
      </c>
      <c r="FL146" s="18"/>
      <c r="FM146" s="19" t="s">
        <v>611</v>
      </c>
      <c r="FN146" s="19" t="s">
        <v>672</v>
      </c>
      <c r="FO146" s="19" t="s">
        <v>611</v>
      </c>
      <c r="FP146" s="19" t="s">
        <v>611</v>
      </c>
      <c r="FQ146" s="19" t="s">
        <v>611</v>
      </c>
      <c r="FR146" s="19" t="s">
        <v>611</v>
      </c>
      <c r="FS146" s="19" t="s">
        <v>611</v>
      </c>
      <c r="FT146" s="19" t="s">
        <v>611</v>
      </c>
      <c r="FU146" s="19" t="s">
        <v>611</v>
      </c>
      <c r="FV146" s="19" t="s">
        <v>611</v>
      </c>
      <c r="FW146" s="19" t="s">
        <v>611</v>
      </c>
      <c r="FX146" s="19" t="s">
        <v>611</v>
      </c>
      <c r="FY146" s="19" t="s">
        <v>611</v>
      </c>
      <c r="FZ146" s="19" t="s">
        <v>611</v>
      </c>
      <c r="GA146" s="19" t="s">
        <v>611</v>
      </c>
      <c r="GB146" s="19" t="s">
        <v>611</v>
      </c>
      <c r="GC146" s="19" t="s">
        <v>611</v>
      </c>
      <c r="GD146" s="19" t="s">
        <v>611</v>
      </c>
      <c r="GE146" s="19" t="s">
        <v>679</v>
      </c>
      <c r="GF146" s="19" t="s">
        <v>611</v>
      </c>
      <c r="GG146" s="19" t="s">
        <v>611</v>
      </c>
      <c r="GH146" s="19" t="s">
        <v>611</v>
      </c>
      <c r="GI146" s="19" t="s">
        <v>611</v>
      </c>
      <c r="GJ146" s="19" t="s">
        <v>611</v>
      </c>
      <c r="GK146" s="19" t="s">
        <v>683</v>
      </c>
      <c r="GL146" s="19" t="s">
        <v>629</v>
      </c>
      <c r="GM146" s="19" t="s">
        <v>611</v>
      </c>
      <c r="GN146" s="19" t="s">
        <v>611</v>
      </c>
      <c r="GO146" s="19" t="s">
        <v>611</v>
      </c>
      <c r="GP146" s="19" t="s">
        <v>686</v>
      </c>
      <c r="GQ146" s="19" t="s">
        <v>687</v>
      </c>
      <c r="GR146" s="19" t="s">
        <v>688</v>
      </c>
      <c r="GS146" s="19" t="s">
        <v>611</v>
      </c>
      <c r="GT146" s="19" t="s">
        <v>611</v>
      </c>
      <c r="GU146" s="19" t="s">
        <v>611</v>
      </c>
      <c r="GV146" s="19" t="s">
        <v>611</v>
      </c>
      <c r="GW146" s="19" t="s">
        <v>611</v>
      </c>
      <c r="GX146" s="19" t="s">
        <v>611</v>
      </c>
      <c r="GY146" s="19" t="s">
        <v>611</v>
      </c>
      <c r="GZ146" s="19" t="s">
        <v>3748</v>
      </c>
      <c r="HA146" s="19" t="s">
        <v>3749</v>
      </c>
      <c r="HB146" s="18"/>
      <c r="HC146" s="18" t="s">
        <v>3750</v>
      </c>
      <c r="HD146" s="19" t="s">
        <v>611</v>
      </c>
      <c r="HE146" s="19" t="s">
        <v>672</v>
      </c>
      <c r="HF146" s="19" t="s">
        <v>611</v>
      </c>
      <c r="HG146" s="19" t="s">
        <v>611</v>
      </c>
      <c r="HH146" s="19" t="s">
        <v>611</v>
      </c>
      <c r="HI146" s="19" t="s">
        <v>611</v>
      </c>
      <c r="HJ146" s="19" t="s">
        <v>611</v>
      </c>
      <c r="HK146" s="19" t="s">
        <v>611</v>
      </c>
      <c r="HL146" s="19" t="s">
        <v>611</v>
      </c>
      <c r="HM146" s="19" t="s">
        <v>611</v>
      </c>
      <c r="HN146" s="19" t="s">
        <v>611</v>
      </c>
      <c r="HO146" s="19" t="s">
        <v>697</v>
      </c>
      <c r="HP146" s="19" t="s">
        <v>611</v>
      </c>
      <c r="HQ146" s="19" t="s">
        <v>611</v>
      </c>
      <c r="HR146" s="19" t="s">
        <v>611</v>
      </c>
      <c r="HS146" s="19" t="s">
        <v>611</v>
      </c>
      <c r="HT146" s="19" t="s">
        <v>611</v>
      </c>
      <c r="HU146" s="19" t="s">
        <v>611</v>
      </c>
      <c r="HV146" s="19" t="s">
        <v>611</v>
      </c>
      <c r="HW146" s="19" t="s">
        <v>611</v>
      </c>
      <c r="HX146" s="19" t="s">
        <v>611</v>
      </c>
      <c r="HY146" s="19" t="s">
        <v>611</v>
      </c>
      <c r="HZ146" s="19" t="s">
        <v>611</v>
      </c>
      <c r="IA146" s="19" t="s">
        <v>611</v>
      </c>
      <c r="IB146" s="18" t="s">
        <v>872</v>
      </c>
      <c r="IC146" s="18" t="s">
        <v>697</v>
      </c>
      <c r="ID146" s="19" t="s">
        <v>3751</v>
      </c>
      <c r="IE146" s="19" t="s">
        <v>611</v>
      </c>
      <c r="IF146" s="19" t="s">
        <v>672</v>
      </c>
      <c r="IG146" s="19" t="s">
        <v>611</v>
      </c>
      <c r="IH146" s="18" t="s">
        <v>611</v>
      </c>
      <c r="II146" s="19" t="s">
        <v>611</v>
      </c>
      <c r="IJ146" s="19" t="s">
        <v>611</v>
      </c>
      <c r="IK146" s="19" t="s">
        <v>611</v>
      </c>
      <c r="IL146" s="19" t="s">
        <v>611</v>
      </c>
      <c r="IM146" s="19" t="s">
        <v>611</v>
      </c>
      <c r="IN146" s="19" t="s">
        <v>611</v>
      </c>
      <c r="IO146" s="19" t="s">
        <v>611</v>
      </c>
      <c r="IP146" s="19" t="s">
        <v>611</v>
      </c>
      <c r="IQ146" s="19" t="s">
        <v>611</v>
      </c>
      <c r="IR146" s="19" t="s">
        <v>611</v>
      </c>
      <c r="IS146" s="19" t="s">
        <v>611</v>
      </c>
      <c r="IT146" s="19" t="s">
        <v>611</v>
      </c>
      <c r="IU146" s="19" t="s">
        <v>721</v>
      </c>
      <c r="IV146" s="19" t="s">
        <v>611</v>
      </c>
      <c r="IW146" s="19" t="s">
        <v>611</v>
      </c>
      <c r="IX146" s="19" t="s">
        <v>714</v>
      </c>
      <c r="IY146" s="19" t="s">
        <v>722</v>
      </c>
      <c r="IZ146" s="19" t="s">
        <v>715</v>
      </c>
      <c r="JA146" s="19" t="s">
        <v>723</v>
      </c>
      <c r="JB146" s="19" t="s">
        <v>716</v>
      </c>
      <c r="JC146" s="19" t="s">
        <v>611</v>
      </c>
      <c r="JD146" s="19" t="s">
        <v>611</v>
      </c>
      <c r="JE146" s="19" t="s">
        <v>611</v>
      </c>
      <c r="JF146" s="19" t="s">
        <v>611</v>
      </c>
      <c r="JG146" s="19" t="s">
        <v>611</v>
      </c>
      <c r="JH146" s="19" t="s">
        <v>611</v>
      </c>
      <c r="JI146" s="19" t="s">
        <v>3752</v>
      </c>
      <c r="JJ146" s="18"/>
      <c r="JK146" s="18" t="s">
        <v>3753</v>
      </c>
      <c r="JL146" s="19" t="s">
        <v>611</v>
      </c>
      <c r="JN146" s="19" t="s">
        <v>611</v>
      </c>
      <c r="JP146" s="19" t="s">
        <v>611</v>
      </c>
      <c r="JR146" s="19" t="s">
        <v>729</v>
      </c>
      <c r="JS146" s="17">
        <v>0.25</v>
      </c>
      <c r="JT146" s="19" t="s">
        <v>611</v>
      </c>
      <c r="JU146" s="19" t="s">
        <v>611</v>
      </c>
      <c r="JW146" s="19" t="s">
        <v>611</v>
      </c>
      <c r="JY146" s="19" t="s">
        <v>611</v>
      </c>
      <c r="KA146" s="19" t="s">
        <v>732</v>
      </c>
      <c r="KB146" s="17">
        <v>37000</v>
      </c>
      <c r="KC146" s="19" t="s">
        <v>611</v>
      </c>
      <c r="KD146" s="19" t="s">
        <v>611</v>
      </c>
      <c r="KF146" s="19" t="s">
        <v>903</v>
      </c>
      <c r="KG146" s="17">
        <v>2022</v>
      </c>
      <c r="KH146" s="19" t="s">
        <v>611</v>
      </c>
      <c r="KI146" s="19" t="s">
        <v>3754</v>
      </c>
      <c r="KJ146" s="19" t="s">
        <v>611</v>
      </c>
      <c r="KK146" s="19" t="s">
        <v>611</v>
      </c>
      <c r="KL146" s="19" t="s">
        <v>611</v>
      </c>
      <c r="KM146" s="19" t="s">
        <v>611</v>
      </c>
      <c r="KN146" s="19" t="s">
        <v>734</v>
      </c>
      <c r="KO146" s="19" t="s">
        <v>611</v>
      </c>
      <c r="KP146" s="19" t="s">
        <v>611</v>
      </c>
      <c r="KQ146" s="19" t="s">
        <v>611</v>
      </c>
      <c r="KR146" s="19" t="s">
        <v>642</v>
      </c>
      <c r="KS146" s="19" t="s">
        <v>612</v>
      </c>
      <c r="KT146" s="19" t="s">
        <v>737</v>
      </c>
      <c r="KU146" s="19" t="s">
        <v>612</v>
      </c>
      <c r="KV146" s="19" t="s">
        <v>739</v>
      </c>
      <c r="KW146" s="19" t="s">
        <v>612</v>
      </c>
      <c r="KX146" s="19" t="s">
        <v>644</v>
      </c>
      <c r="KY146" s="19" t="s">
        <v>612</v>
      </c>
      <c r="KZ146" s="19" t="s">
        <v>742</v>
      </c>
      <c r="LA146" s="19" t="s">
        <v>612</v>
      </c>
      <c r="LB146" s="19" t="s">
        <v>611</v>
      </c>
      <c r="LC146" s="19" t="s">
        <v>611</v>
      </c>
      <c r="LD146" s="19" t="s">
        <v>611</v>
      </c>
      <c r="LE146" s="19" t="s">
        <v>611</v>
      </c>
      <c r="LF146" s="19" t="s">
        <v>746</v>
      </c>
      <c r="LG146" s="19" t="s">
        <v>612</v>
      </c>
      <c r="LH146" s="19" t="s">
        <v>748</v>
      </c>
      <c r="LI146" s="19" t="s">
        <v>612</v>
      </c>
      <c r="LJ146" s="19" t="s">
        <v>611</v>
      </c>
      <c r="LK146" s="19" t="s">
        <v>611</v>
      </c>
      <c r="LL146" s="19" t="s">
        <v>611</v>
      </c>
      <c r="LM146" s="19" t="s">
        <v>611</v>
      </c>
      <c r="LN146" s="19" t="s">
        <v>754</v>
      </c>
      <c r="LO146" s="19" t="s">
        <v>612</v>
      </c>
      <c r="LP146" s="19" t="s">
        <v>611</v>
      </c>
      <c r="LQ146" s="19" t="s">
        <v>611</v>
      </c>
      <c r="LR146" s="19" t="s">
        <v>611</v>
      </c>
      <c r="LS146" s="19" t="s">
        <v>611</v>
      </c>
      <c r="LT146" s="19" t="s">
        <v>611</v>
      </c>
      <c r="LU146" s="19" t="s">
        <v>611</v>
      </c>
      <c r="LV146" s="19" t="s">
        <v>759</v>
      </c>
      <c r="LW146" s="19" t="s">
        <v>611</v>
      </c>
      <c r="LX146" s="19" t="s">
        <v>761</v>
      </c>
      <c r="LY146" s="19" t="s">
        <v>762</v>
      </c>
      <c r="LZ146" s="19" t="s">
        <v>611</v>
      </c>
      <c r="MA146" s="19" t="s">
        <v>611</v>
      </c>
      <c r="MB146" s="19" t="s">
        <v>765</v>
      </c>
      <c r="MC146" s="19" t="s">
        <v>611</v>
      </c>
      <c r="MD146" s="19" t="s">
        <v>611</v>
      </c>
      <c r="ME146" s="19" t="s">
        <v>768</v>
      </c>
      <c r="MF146" s="19" t="s">
        <v>769</v>
      </c>
      <c r="MG146" s="19" t="s">
        <v>646</v>
      </c>
      <c r="MH146" s="19" t="s">
        <v>611</v>
      </c>
      <c r="MI146" s="19" t="s">
        <v>611</v>
      </c>
      <c r="MJ146" s="19" t="s">
        <v>3755</v>
      </c>
      <c r="MK146" s="19" t="s">
        <v>771</v>
      </c>
      <c r="ML146" s="19" t="s">
        <v>772</v>
      </c>
      <c r="MM146" s="19" t="s">
        <v>647</v>
      </c>
      <c r="MN146" s="19" t="s">
        <v>611</v>
      </c>
      <c r="MO146" s="19" t="s">
        <v>611</v>
      </c>
      <c r="MP146" s="19" t="s">
        <v>610</v>
      </c>
      <c r="MQ146" s="19" t="s">
        <v>611</v>
      </c>
      <c r="MR146" s="19" t="s">
        <v>611</v>
      </c>
      <c r="MS146" s="19" t="s">
        <v>882</v>
      </c>
      <c r="MT146" s="19" t="s">
        <v>648</v>
      </c>
      <c r="MU146" s="19" t="s">
        <v>611</v>
      </c>
      <c r="MV146" s="19" t="s">
        <v>611</v>
      </c>
      <c r="MW146" s="19" t="s">
        <v>611</v>
      </c>
      <c r="MX146" s="19" t="s">
        <v>611</v>
      </c>
      <c r="MY146" s="19" t="s">
        <v>611</v>
      </c>
      <c r="MZ146" s="19" t="s">
        <v>611</v>
      </c>
      <c r="NA146" s="19" t="s">
        <v>611</v>
      </c>
      <c r="NB146" s="19" t="s">
        <v>611</v>
      </c>
      <c r="NC146" s="19" t="s">
        <v>611</v>
      </c>
      <c r="ND146" s="19" t="s">
        <v>611</v>
      </c>
      <c r="NE146" s="19" t="s">
        <v>611</v>
      </c>
      <c r="NF146" s="19" t="s">
        <v>611</v>
      </c>
      <c r="NG146" s="19" t="s">
        <v>611</v>
      </c>
      <c r="NH146" s="19" t="s">
        <v>611</v>
      </c>
      <c r="NI146" s="19" t="s">
        <v>611</v>
      </c>
      <c r="NJ146" s="19" t="s">
        <v>611</v>
      </c>
      <c r="NK146" s="19" t="s">
        <v>611</v>
      </c>
      <c r="NL146" s="19" t="s">
        <v>611</v>
      </c>
      <c r="NM146" s="19" t="s">
        <v>985</v>
      </c>
      <c r="NN146" s="19" t="s">
        <v>863</v>
      </c>
      <c r="NO146" s="19" t="s">
        <v>611</v>
      </c>
      <c r="NP146" s="18">
        <f t="shared" si="72"/>
        <v>0</v>
      </c>
      <c r="NQ146" s="18">
        <f t="shared" si="73"/>
        <v>0</v>
      </c>
      <c r="NR146" s="18">
        <f>SUM(OD146,QD146)</f>
        <v>0</v>
      </c>
      <c r="NS146" s="18">
        <f>SUM(OE146,QE146)</f>
        <v>0</v>
      </c>
      <c r="NT146" s="18">
        <f>SUM(OF146,QF146)</f>
        <v>0</v>
      </c>
      <c r="NU146" s="18">
        <f>SUM(OG146,QG146)</f>
        <v>0</v>
      </c>
      <c r="NV146" s="17">
        <v>284457</v>
      </c>
      <c r="OD146" s="18">
        <f t="shared" si="74"/>
        <v>0</v>
      </c>
      <c r="OE146" s="18">
        <f>SUM(OR146,OS146,OT146,OU146,OV146,OW146,OX146,OY146,OZ146,PA146,PB146,PC146,PD146,PE146)</f>
        <v>0</v>
      </c>
      <c r="OF146" s="18">
        <f>SUM(NW146,NX146,NY146,NZ146,OA146,OB146,OC146,OI146,PF146,PG146,PH146,PI146,PJ146,PK146,PM146)</f>
        <v>0</v>
      </c>
      <c r="OG146" s="18">
        <f t="shared" si="75"/>
        <v>0</v>
      </c>
      <c r="OH146" s="19"/>
      <c r="OI146" s="18" t="s">
        <v>611</v>
      </c>
      <c r="OQ146" s="19" t="s">
        <v>611</v>
      </c>
      <c r="PE146" s="19" t="s">
        <v>611</v>
      </c>
      <c r="PL146" s="19" t="s">
        <v>611</v>
      </c>
      <c r="PM146" s="19" t="s">
        <v>611</v>
      </c>
      <c r="PX146" s="19" t="s">
        <v>611</v>
      </c>
      <c r="PY146" s="19" t="s">
        <v>611</v>
      </c>
      <c r="QD146" s="18">
        <f t="shared" si="76"/>
        <v>0</v>
      </c>
      <c r="QE146" s="18">
        <f t="shared" si="77"/>
        <v>0</v>
      </c>
      <c r="QF146" s="18">
        <f t="shared" si="78"/>
        <v>0</v>
      </c>
      <c r="QG146" s="18">
        <f t="shared" si="79"/>
        <v>0</v>
      </c>
      <c r="QI146" s="19" t="s">
        <v>611</v>
      </c>
      <c r="QJ146" s="19" t="s">
        <v>611</v>
      </c>
      <c r="QP146" s="19" t="s">
        <v>611</v>
      </c>
      <c r="QQ146" s="18" t="s">
        <v>611</v>
      </c>
      <c r="RN146" s="19" t="s">
        <v>611</v>
      </c>
      <c r="RO146" s="19" t="s">
        <v>611</v>
      </c>
      <c r="RP146" s="19" t="s">
        <v>611</v>
      </c>
      <c r="RU146" s="19" t="s">
        <v>611</v>
      </c>
      <c r="RV146" s="19" t="s">
        <v>611</v>
      </c>
      <c r="SE146" s="19" t="s">
        <v>611</v>
      </c>
      <c r="SF146" s="19" t="s">
        <v>611</v>
      </c>
      <c r="SS146" s="19" t="s">
        <v>611</v>
      </c>
      <c r="ST146" s="19" t="s">
        <v>611</v>
      </c>
      <c r="SU146" s="19" t="s">
        <v>3756</v>
      </c>
      <c r="SV146" s="19" t="s">
        <v>611</v>
      </c>
      <c r="SW146" s="19" t="s">
        <v>3757</v>
      </c>
      <c r="SX146" s="18">
        <f t="shared" si="80"/>
        <v>0</v>
      </c>
      <c r="SY146" s="18">
        <f t="shared" si="81"/>
        <v>194164</v>
      </c>
      <c r="SZ146" s="19" t="s">
        <v>611</v>
      </c>
      <c r="TH146" s="18">
        <f t="shared" si="82"/>
        <v>0</v>
      </c>
      <c r="TI146" s="18">
        <f t="shared" si="83"/>
        <v>0</v>
      </c>
      <c r="TJ146" s="18">
        <f t="shared" si="84"/>
        <v>0</v>
      </c>
      <c r="TK146" s="18">
        <f t="shared" si="85"/>
        <v>0</v>
      </c>
      <c r="TL146" s="19" t="s">
        <v>611</v>
      </c>
      <c r="TM146" s="19" t="s">
        <v>611</v>
      </c>
      <c r="TT146" s="19" t="s">
        <v>611</v>
      </c>
      <c r="TU146" s="19" t="s">
        <v>611</v>
      </c>
      <c r="UI146" s="19" t="s">
        <v>611</v>
      </c>
      <c r="UJ146" s="19" t="s">
        <v>611</v>
      </c>
      <c r="UQ146" s="19" t="s">
        <v>611</v>
      </c>
      <c r="UR146" s="19" t="s">
        <v>611</v>
      </c>
      <c r="VC146" s="19" t="s">
        <v>611</v>
      </c>
      <c r="VD146" s="19" t="s">
        <v>611</v>
      </c>
      <c r="VH146" s="17">
        <v>194164</v>
      </c>
      <c r="VI146" s="18">
        <f t="shared" si="86"/>
        <v>0</v>
      </c>
      <c r="VJ146" s="18">
        <f t="shared" si="87"/>
        <v>0</v>
      </c>
      <c r="VK146" s="18">
        <f t="shared" si="88"/>
        <v>194164</v>
      </c>
      <c r="VL146" s="18">
        <f t="shared" si="89"/>
        <v>0</v>
      </c>
      <c r="VN146" s="19" t="s">
        <v>611</v>
      </c>
      <c r="VO146" s="19" t="s">
        <v>611</v>
      </c>
      <c r="VU146" s="19" t="s">
        <v>611</v>
      </c>
      <c r="VV146" s="19" t="s">
        <v>611</v>
      </c>
      <c r="WS146" s="19" t="s">
        <v>611</v>
      </c>
      <c r="WT146" s="19" t="s">
        <v>611</v>
      </c>
      <c r="WU146" s="19" t="s">
        <v>611</v>
      </c>
      <c r="WZ146" s="19" t="s">
        <v>611</v>
      </c>
      <c r="XA146" s="19" t="s">
        <v>611</v>
      </c>
      <c r="XJ146" s="19" t="s">
        <v>611</v>
      </c>
      <c r="XK146" s="19" t="s">
        <v>611</v>
      </c>
      <c r="XX146" s="19" t="s">
        <v>611</v>
      </c>
      <c r="XY146" s="19" t="s">
        <v>611</v>
      </c>
      <c r="XZ146" s="19" t="s">
        <v>3758</v>
      </c>
      <c r="YA146" s="17">
        <v>0</v>
      </c>
      <c r="YB146" s="19" t="s">
        <v>3759</v>
      </c>
      <c r="YC146" s="19" t="s">
        <v>3760</v>
      </c>
      <c r="YD146" s="19" t="s">
        <v>610</v>
      </c>
    </row>
    <row r="147" spans="1:654" ht="15" customHeight="1">
      <c r="A147" s="17">
        <v>2024</v>
      </c>
      <c r="B147" s="17">
        <v>5915015</v>
      </c>
      <c r="C147" s="19" t="s">
        <v>3761</v>
      </c>
      <c r="D147" s="17">
        <v>32.979999999999997</v>
      </c>
      <c r="E147" s="19" t="s">
        <v>615</v>
      </c>
      <c r="F147" s="19" t="s">
        <v>611</v>
      </c>
      <c r="G147" s="22"/>
      <c r="H147" s="19" t="s">
        <v>952</v>
      </c>
      <c r="I147" s="22">
        <v>44593</v>
      </c>
      <c r="J147" s="19" t="s">
        <v>611</v>
      </c>
      <c r="K147" s="22"/>
      <c r="L147" s="19" t="s">
        <v>611</v>
      </c>
      <c r="M147" s="22"/>
      <c r="N147" s="19" t="s">
        <v>611</v>
      </c>
      <c r="O147" s="22"/>
      <c r="P147" s="19" t="s">
        <v>1058</v>
      </c>
      <c r="Q147" s="22">
        <v>43466</v>
      </c>
      <c r="R147" s="19" t="s">
        <v>611</v>
      </c>
      <c r="S147" s="19"/>
      <c r="T147" s="22" t="s">
        <v>3762</v>
      </c>
      <c r="U147" s="19" t="s">
        <v>611</v>
      </c>
      <c r="V147" s="19" t="s">
        <v>3763</v>
      </c>
      <c r="W147" s="19" t="s">
        <v>611</v>
      </c>
      <c r="X147" s="19" t="s">
        <v>611</v>
      </c>
      <c r="Y147" s="19" t="s">
        <v>611</v>
      </c>
      <c r="Z147" s="19" t="s">
        <v>615</v>
      </c>
      <c r="AA147" s="19" t="s">
        <v>611</v>
      </c>
      <c r="AB147" s="22"/>
      <c r="AC147" s="19" t="s">
        <v>611</v>
      </c>
      <c r="AD147" s="22"/>
      <c r="AE147" s="19" t="s">
        <v>611</v>
      </c>
      <c r="AF147" s="22"/>
      <c r="AG147" s="19" t="s">
        <v>611</v>
      </c>
      <c r="AH147" s="22"/>
      <c r="AI147" s="19" t="s">
        <v>656</v>
      </c>
      <c r="AJ147" s="22">
        <v>46357</v>
      </c>
      <c r="AK147" s="19" t="s">
        <v>611</v>
      </c>
      <c r="AL147" s="22"/>
      <c r="AM147" s="19" t="s">
        <v>616</v>
      </c>
      <c r="AN147" s="22">
        <v>45474</v>
      </c>
      <c r="AO147" s="18" t="s">
        <v>657</v>
      </c>
      <c r="AP147" s="19" t="s">
        <v>611</v>
      </c>
      <c r="AQ147" s="19" t="s">
        <v>3764</v>
      </c>
      <c r="AR147" s="19" t="s">
        <v>611</v>
      </c>
      <c r="AS147" s="19" t="s">
        <v>611</v>
      </c>
      <c r="AT147" s="19" t="s">
        <v>611</v>
      </c>
      <c r="AU147" s="18" t="s">
        <v>615</v>
      </c>
      <c r="AV147" s="19" t="s">
        <v>611</v>
      </c>
      <c r="AW147" s="19" t="s">
        <v>618</v>
      </c>
      <c r="AX147" s="19" t="s">
        <v>659</v>
      </c>
      <c r="AY147" s="19" t="s">
        <v>611</v>
      </c>
      <c r="AZ147" s="19" t="s">
        <v>611</v>
      </c>
      <c r="BA147" s="19" t="s">
        <v>611</v>
      </c>
      <c r="BB147" s="19" t="s">
        <v>611</v>
      </c>
      <c r="BC147" s="19" t="s">
        <v>615</v>
      </c>
      <c r="BD147" s="19" t="s">
        <v>611</v>
      </c>
      <c r="BE147" s="17">
        <v>5776</v>
      </c>
      <c r="BF147" s="17">
        <v>2300</v>
      </c>
      <c r="BG147" s="17">
        <v>8076</v>
      </c>
      <c r="BI147" s="19" t="s">
        <v>661</v>
      </c>
      <c r="BJ147" s="17">
        <v>3990</v>
      </c>
      <c r="BK147" s="17">
        <v>1786</v>
      </c>
      <c r="BL147" s="19" t="s">
        <v>611</v>
      </c>
      <c r="BM147" s="19" t="s">
        <v>611</v>
      </c>
      <c r="BN147" s="19" t="s">
        <v>611</v>
      </c>
      <c r="BO147" s="19" t="s">
        <v>611</v>
      </c>
      <c r="BP147" s="19" t="s">
        <v>611</v>
      </c>
      <c r="BQ147" s="19" t="s">
        <v>611</v>
      </c>
      <c r="BR147" s="19" t="s">
        <v>611</v>
      </c>
      <c r="BS147" s="19" t="s">
        <v>611</v>
      </c>
      <c r="BT147" s="19" t="s">
        <v>610</v>
      </c>
      <c r="BY147" s="19" t="s">
        <v>611</v>
      </c>
      <c r="BZ147" s="19" t="s">
        <v>611</v>
      </c>
      <c r="CA147" s="19" t="s">
        <v>611</v>
      </c>
      <c r="CB147" s="19" t="s">
        <v>611</v>
      </c>
      <c r="CC147" s="19" t="s">
        <v>611</v>
      </c>
      <c r="CD147" s="19" t="s">
        <v>611</v>
      </c>
      <c r="CE147" s="19" t="s">
        <v>611</v>
      </c>
      <c r="CF147" s="19" t="s">
        <v>611</v>
      </c>
      <c r="CG147" s="19" t="s">
        <v>611</v>
      </c>
      <c r="CH147" s="19" t="s">
        <v>611</v>
      </c>
      <c r="CI147" s="19" t="s">
        <v>611</v>
      </c>
      <c r="CJ147" s="19" t="s">
        <v>611</v>
      </c>
      <c r="CK147" s="19" t="s">
        <v>611</v>
      </c>
      <c r="CL147" s="19" t="s">
        <v>611</v>
      </c>
      <c r="CM147" s="19" t="s">
        <v>611</v>
      </c>
      <c r="CN147" s="19" t="s">
        <v>611</v>
      </c>
      <c r="CO147" s="19" t="s">
        <v>663</v>
      </c>
      <c r="CP147" s="19" t="s">
        <v>621</v>
      </c>
      <c r="CQ147" s="19" t="s">
        <v>611</v>
      </c>
      <c r="CR147" s="19" t="s">
        <v>611</v>
      </c>
      <c r="CS147" s="19" t="s">
        <v>611</v>
      </c>
      <c r="CT147" s="19" t="s">
        <v>615</v>
      </c>
      <c r="CU147" s="19" t="s">
        <v>3765</v>
      </c>
      <c r="CV147" s="17">
        <v>417410</v>
      </c>
      <c r="CW147" s="17">
        <v>597132</v>
      </c>
      <c r="CX147" s="17">
        <v>30779</v>
      </c>
      <c r="CY147" s="19" t="s">
        <v>611</v>
      </c>
      <c r="CZ147" s="19" t="s">
        <v>611</v>
      </c>
      <c r="DA147" s="19" t="s">
        <v>611</v>
      </c>
      <c r="DB147" s="19" t="s">
        <v>611</v>
      </c>
      <c r="DC147" s="19" t="s">
        <v>1262</v>
      </c>
      <c r="DD147" s="19" t="s">
        <v>611</v>
      </c>
      <c r="DE147" s="19" t="s">
        <v>611</v>
      </c>
      <c r="DF147" s="19" t="s">
        <v>611</v>
      </c>
      <c r="DG147" s="19" t="s">
        <v>611</v>
      </c>
      <c r="DK147" s="19" t="s">
        <v>611</v>
      </c>
      <c r="DL147" s="17">
        <v>50</v>
      </c>
      <c r="DM147" s="17">
        <v>2007</v>
      </c>
      <c r="DR147" s="19" t="s">
        <v>3766</v>
      </c>
      <c r="DS147" s="19" t="s">
        <v>615</v>
      </c>
      <c r="DT147" s="19" t="s">
        <v>615</v>
      </c>
      <c r="DU147" s="19" t="s">
        <v>610</v>
      </c>
      <c r="DV147" s="18" t="s">
        <v>615</v>
      </c>
      <c r="DW147" s="19" t="s">
        <v>611</v>
      </c>
      <c r="DX147" s="19" t="s">
        <v>894</v>
      </c>
      <c r="DY147" s="19" t="s">
        <v>611</v>
      </c>
      <c r="DZ147" s="19" t="s">
        <v>790</v>
      </c>
      <c r="EA147" s="19" t="s">
        <v>611</v>
      </c>
      <c r="EB147" s="19" t="s">
        <v>611</v>
      </c>
      <c r="EC147" s="19" t="s">
        <v>611</v>
      </c>
      <c r="ED147" s="19" t="s">
        <v>611</v>
      </c>
      <c r="EE147" s="19" t="s">
        <v>623</v>
      </c>
      <c r="EF147" s="19" t="s">
        <v>3767</v>
      </c>
      <c r="EG147" s="19" t="s">
        <v>3768</v>
      </c>
      <c r="EH147" s="19" t="s">
        <v>625</v>
      </c>
      <c r="EI147" s="19" t="s">
        <v>672</v>
      </c>
      <c r="EJ147" s="19" t="s">
        <v>611</v>
      </c>
      <c r="EK147" s="19" t="s">
        <v>611</v>
      </c>
      <c r="EL147" s="19" t="s">
        <v>611</v>
      </c>
      <c r="EM147" s="19" t="s">
        <v>611</v>
      </c>
      <c r="EN147" s="19" t="s">
        <v>626</v>
      </c>
      <c r="EO147" s="19" t="s">
        <v>611</v>
      </c>
      <c r="EP147" s="19" t="s">
        <v>611</v>
      </c>
      <c r="EQ147" s="19" t="s">
        <v>3769</v>
      </c>
      <c r="ER147" s="19" t="s">
        <v>611</v>
      </c>
      <c r="ES147" s="19" t="s">
        <v>611</v>
      </c>
      <c r="ET147" s="19" t="s">
        <v>611</v>
      </c>
      <c r="EU147" s="19" t="s">
        <v>611</v>
      </c>
      <c r="EV147" s="19" t="s">
        <v>1063</v>
      </c>
      <c r="EW147" s="19" t="s">
        <v>611</v>
      </c>
      <c r="EX147" s="19" t="s">
        <v>611</v>
      </c>
      <c r="EY147" s="19" t="s">
        <v>1101</v>
      </c>
      <c r="EZ147" s="19" t="s">
        <v>793</v>
      </c>
      <c r="FA147" s="19" t="s">
        <v>611</v>
      </c>
      <c r="FB147" s="19" t="s">
        <v>611</v>
      </c>
      <c r="FC147" s="19" t="s">
        <v>611</v>
      </c>
      <c r="FD147" s="19" t="s">
        <v>3770</v>
      </c>
      <c r="FE147" s="19" t="s">
        <v>3771</v>
      </c>
      <c r="FF147" s="19" t="s">
        <v>3772</v>
      </c>
      <c r="FG147" s="19" t="s">
        <v>3773</v>
      </c>
      <c r="FH147" s="19" t="s">
        <v>611</v>
      </c>
      <c r="FI147" s="19" t="s">
        <v>611</v>
      </c>
      <c r="FJ147" s="19" t="s">
        <v>3774</v>
      </c>
      <c r="FK147" s="18" t="s">
        <v>1065</v>
      </c>
      <c r="FL147" s="18" t="s">
        <v>1862</v>
      </c>
      <c r="FM147" s="19" t="s">
        <v>625</v>
      </c>
      <c r="FN147" s="19" t="s">
        <v>672</v>
      </c>
      <c r="FO147" s="19" t="s">
        <v>611</v>
      </c>
      <c r="FP147" s="19" t="s">
        <v>673</v>
      </c>
      <c r="FQ147" s="19" t="s">
        <v>681</v>
      </c>
      <c r="FR147" s="19" t="s">
        <v>674</v>
      </c>
      <c r="FS147" s="19" t="s">
        <v>1107</v>
      </c>
      <c r="FT147" s="19" t="s">
        <v>1237</v>
      </c>
      <c r="FU147" s="19" t="s">
        <v>629</v>
      </c>
      <c r="FV147" s="19" t="s">
        <v>630</v>
      </c>
      <c r="FW147" s="19" t="s">
        <v>675</v>
      </c>
      <c r="FX147" s="19" t="s">
        <v>795</v>
      </c>
      <c r="FY147" s="19" t="s">
        <v>676</v>
      </c>
      <c r="FZ147" s="19" t="s">
        <v>631</v>
      </c>
      <c r="GA147" s="19" t="s">
        <v>677</v>
      </c>
      <c r="GB147" s="19" t="s">
        <v>611</v>
      </c>
      <c r="GC147" s="19" t="s">
        <v>3775</v>
      </c>
      <c r="GD147" s="19" t="s">
        <v>673</v>
      </c>
      <c r="GE147" s="19" t="s">
        <v>679</v>
      </c>
      <c r="GF147" s="19" t="s">
        <v>680</v>
      </c>
      <c r="GG147" s="19" t="s">
        <v>681</v>
      </c>
      <c r="GH147" s="19" t="s">
        <v>611</v>
      </c>
      <c r="GI147" s="19" t="s">
        <v>1002</v>
      </c>
      <c r="GJ147" s="19" t="s">
        <v>682</v>
      </c>
      <c r="GK147" s="19" t="s">
        <v>683</v>
      </c>
      <c r="GL147" s="19" t="s">
        <v>629</v>
      </c>
      <c r="GM147" s="19" t="s">
        <v>630</v>
      </c>
      <c r="GN147" s="19" t="s">
        <v>684</v>
      </c>
      <c r="GO147" s="19" t="s">
        <v>685</v>
      </c>
      <c r="GP147" s="19" t="s">
        <v>686</v>
      </c>
      <c r="GQ147" s="19" t="s">
        <v>687</v>
      </c>
      <c r="GR147" s="19" t="s">
        <v>688</v>
      </c>
      <c r="GS147" s="19" t="s">
        <v>676</v>
      </c>
      <c r="GT147" s="19" t="s">
        <v>689</v>
      </c>
      <c r="GU147" s="19" t="s">
        <v>1003</v>
      </c>
      <c r="GV147" s="19" t="s">
        <v>631</v>
      </c>
      <c r="GW147" s="19" t="s">
        <v>611</v>
      </c>
      <c r="GX147" s="19" t="s">
        <v>611</v>
      </c>
      <c r="GY147" s="19" t="s">
        <v>611</v>
      </c>
      <c r="GZ147" s="19" t="s">
        <v>611</v>
      </c>
      <c r="HA147" s="19" t="s">
        <v>3776</v>
      </c>
      <c r="HB147" s="18" t="s">
        <v>3777</v>
      </c>
      <c r="HC147" s="18" t="s">
        <v>3778</v>
      </c>
      <c r="HD147" s="19" t="s">
        <v>625</v>
      </c>
      <c r="HE147" s="19" t="s">
        <v>672</v>
      </c>
      <c r="HF147" s="19" t="s">
        <v>611</v>
      </c>
      <c r="HG147" s="19" t="s">
        <v>1338</v>
      </c>
      <c r="HH147" s="19" t="s">
        <v>693</v>
      </c>
      <c r="HI147" s="19" t="s">
        <v>694</v>
      </c>
      <c r="HJ147" s="19" t="s">
        <v>611</v>
      </c>
      <c r="HK147" s="19" t="s">
        <v>1007</v>
      </c>
      <c r="HL147" s="19" t="s">
        <v>611</v>
      </c>
      <c r="HM147" s="19" t="s">
        <v>3779</v>
      </c>
      <c r="HN147" s="19" t="s">
        <v>696</v>
      </c>
      <c r="HO147" s="19" t="s">
        <v>697</v>
      </c>
      <c r="HP147" s="19" t="s">
        <v>939</v>
      </c>
      <c r="HQ147" s="19" t="s">
        <v>698</v>
      </c>
      <c r="HR147" s="19" t="s">
        <v>611</v>
      </c>
      <c r="HS147" s="19" t="s">
        <v>700</v>
      </c>
      <c r="HT147" s="19" t="s">
        <v>611</v>
      </c>
      <c r="HU147" s="19" t="s">
        <v>701</v>
      </c>
      <c r="HV147" s="19" t="s">
        <v>702</v>
      </c>
      <c r="HW147" s="19" t="s">
        <v>703</v>
      </c>
      <c r="HX147" s="19" t="s">
        <v>704</v>
      </c>
      <c r="HY147" s="19" t="s">
        <v>705</v>
      </c>
      <c r="HZ147" s="19" t="s">
        <v>706</v>
      </c>
      <c r="IA147" s="19" t="s">
        <v>707</v>
      </c>
      <c r="IB147" s="18" t="s">
        <v>3780</v>
      </c>
      <c r="IC147" s="18" t="s">
        <v>3781</v>
      </c>
      <c r="ID147" s="19" t="s">
        <v>3782</v>
      </c>
      <c r="IE147" s="19" t="s">
        <v>625</v>
      </c>
      <c r="IF147" s="19" t="s">
        <v>672</v>
      </c>
      <c r="IG147" s="19" t="s">
        <v>611</v>
      </c>
      <c r="IH147" s="18" t="str">
        <f>CONCATENATE(IJ147,II147)</f>
        <v>Undertaking or completing a risk assessment at the asset or project level.</v>
      </c>
      <c r="II147" s="19" t="s">
        <v>712</v>
      </c>
      <c r="IJ147" s="19" t="s">
        <v>611</v>
      </c>
      <c r="IK147" s="19" t="s">
        <v>713</v>
      </c>
      <c r="IL147" s="19" t="s">
        <v>714</v>
      </c>
      <c r="IM147" s="19" t="s">
        <v>715</v>
      </c>
      <c r="IN147" s="19" t="s">
        <v>716</v>
      </c>
      <c r="IO147" s="19" t="s">
        <v>611</v>
      </c>
      <c r="IP147" s="19" t="s">
        <v>900</v>
      </c>
      <c r="IQ147" s="19" t="s">
        <v>718</v>
      </c>
      <c r="IR147" s="19" t="s">
        <v>719</v>
      </c>
      <c r="IS147" s="19" t="s">
        <v>611</v>
      </c>
      <c r="IT147" s="19" t="s">
        <v>611</v>
      </c>
      <c r="IU147" s="19" t="s">
        <v>721</v>
      </c>
      <c r="IV147" s="19" t="s">
        <v>611</v>
      </c>
      <c r="IW147" s="19" t="s">
        <v>713</v>
      </c>
      <c r="IX147" s="19" t="s">
        <v>714</v>
      </c>
      <c r="IY147" s="19" t="s">
        <v>611</v>
      </c>
      <c r="IZ147" s="19" t="s">
        <v>715</v>
      </c>
      <c r="JA147" s="19" t="s">
        <v>723</v>
      </c>
      <c r="JB147" s="19" t="s">
        <v>716</v>
      </c>
      <c r="JC147" s="19" t="s">
        <v>611</v>
      </c>
      <c r="JD147" s="19" t="s">
        <v>611</v>
      </c>
      <c r="JE147" s="19" t="s">
        <v>805</v>
      </c>
      <c r="JF147" s="19" t="s">
        <v>611</v>
      </c>
      <c r="JG147" s="19" t="s">
        <v>719</v>
      </c>
      <c r="JH147" s="19" t="s">
        <v>611</v>
      </c>
      <c r="JI147" s="19" t="s">
        <v>3783</v>
      </c>
      <c r="JJ147" s="18" t="s">
        <v>3784</v>
      </c>
      <c r="JK147" s="18" t="s">
        <v>3785</v>
      </c>
      <c r="JL147" s="19" t="s">
        <v>638</v>
      </c>
      <c r="JM147" s="17">
        <v>4</v>
      </c>
      <c r="JN147" s="19" t="s">
        <v>727</v>
      </c>
      <c r="JO147" s="17">
        <v>5.5</v>
      </c>
      <c r="JP147" s="19" t="s">
        <v>728</v>
      </c>
      <c r="JQ147" s="17">
        <v>2.5</v>
      </c>
      <c r="JR147" s="19" t="s">
        <v>729</v>
      </c>
      <c r="JS147" s="17">
        <v>5.25</v>
      </c>
      <c r="JT147" s="19" t="s">
        <v>611</v>
      </c>
      <c r="JU147" s="19" t="s">
        <v>730</v>
      </c>
      <c r="JV147" s="17">
        <v>650000</v>
      </c>
      <c r="JW147" s="19" t="s">
        <v>611</v>
      </c>
      <c r="JY147" s="19" t="s">
        <v>731</v>
      </c>
      <c r="JZ147" s="17">
        <v>30000</v>
      </c>
      <c r="KA147" s="19" t="s">
        <v>732</v>
      </c>
      <c r="KB147" s="17">
        <v>530000</v>
      </c>
      <c r="KC147" s="19" t="s">
        <v>611</v>
      </c>
      <c r="KD147" s="19" t="s">
        <v>809</v>
      </c>
      <c r="KE147" s="17">
        <v>2019</v>
      </c>
      <c r="KF147" s="19" t="s">
        <v>611</v>
      </c>
      <c r="KH147" s="19" t="s">
        <v>611</v>
      </c>
      <c r="KI147" s="19" t="s">
        <v>3786</v>
      </c>
      <c r="KJ147" s="19" t="s">
        <v>611</v>
      </c>
      <c r="KK147" s="19" t="s">
        <v>611</v>
      </c>
      <c r="KL147" s="19" t="s">
        <v>611</v>
      </c>
      <c r="KM147" s="19" t="s">
        <v>611</v>
      </c>
      <c r="KN147" s="19" t="s">
        <v>734</v>
      </c>
      <c r="KO147" s="19" t="s">
        <v>641</v>
      </c>
      <c r="KP147" s="19" t="s">
        <v>735</v>
      </c>
      <c r="KQ147" s="19" t="s">
        <v>611</v>
      </c>
      <c r="KR147" s="19" t="s">
        <v>642</v>
      </c>
      <c r="KS147" s="19" t="s">
        <v>3787</v>
      </c>
      <c r="KT147" s="19" t="s">
        <v>611</v>
      </c>
      <c r="KU147" s="19" t="s">
        <v>611</v>
      </c>
      <c r="KV147" s="19" t="s">
        <v>739</v>
      </c>
      <c r="KW147" s="19" t="s">
        <v>3788</v>
      </c>
      <c r="KX147" s="19" t="s">
        <v>644</v>
      </c>
      <c r="KY147" s="19" t="s">
        <v>3789</v>
      </c>
      <c r="KZ147" s="19" t="s">
        <v>742</v>
      </c>
      <c r="LA147" s="19" t="s">
        <v>3790</v>
      </c>
      <c r="LB147" s="19" t="s">
        <v>744</v>
      </c>
      <c r="LC147" s="19" t="s">
        <v>3791</v>
      </c>
      <c r="LD147" s="19" t="s">
        <v>815</v>
      </c>
      <c r="LE147" s="19" t="s">
        <v>3792</v>
      </c>
      <c r="LF147" s="19" t="s">
        <v>746</v>
      </c>
      <c r="LG147" s="19" t="s">
        <v>3791</v>
      </c>
      <c r="LH147" s="19" t="s">
        <v>611</v>
      </c>
      <c r="LI147" s="19" t="s">
        <v>611</v>
      </c>
      <c r="LJ147" s="19" t="s">
        <v>611</v>
      </c>
      <c r="LK147" s="19" t="s">
        <v>611</v>
      </c>
      <c r="LL147" s="19" t="s">
        <v>611</v>
      </c>
      <c r="LM147" s="19" t="s">
        <v>611</v>
      </c>
      <c r="LN147" s="19" t="s">
        <v>754</v>
      </c>
      <c r="LO147" s="19" t="s">
        <v>3793</v>
      </c>
      <c r="LP147" s="19" t="s">
        <v>611</v>
      </c>
      <c r="LQ147" s="19" t="s">
        <v>611</v>
      </c>
      <c r="LR147" s="19" t="s">
        <v>611</v>
      </c>
      <c r="LS147" s="19" t="s">
        <v>611</v>
      </c>
      <c r="LT147" s="19" t="s">
        <v>611</v>
      </c>
      <c r="LU147" s="19" t="s">
        <v>758</v>
      </c>
      <c r="LV147" s="19" t="s">
        <v>759</v>
      </c>
      <c r="LW147" s="19" t="s">
        <v>760</v>
      </c>
      <c r="LX147" s="19" t="s">
        <v>761</v>
      </c>
      <c r="LY147" s="19" t="s">
        <v>762</v>
      </c>
      <c r="LZ147" s="19" t="s">
        <v>763</v>
      </c>
      <c r="MA147" s="19" t="s">
        <v>764</v>
      </c>
      <c r="MB147" s="19" t="s">
        <v>765</v>
      </c>
      <c r="MC147" s="19" t="s">
        <v>766</v>
      </c>
      <c r="MD147" s="19" t="s">
        <v>767</v>
      </c>
      <c r="ME147" s="19" t="s">
        <v>768</v>
      </c>
      <c r="MF147" s="19" t="s">
        <v>769</v>
      </c>
      <c r="MG147" s="19" t="s">
        <v>646</v>
      </c>
      <c r="MH147" s="19" t="s">
        <v>611</v>
      </c>
      <c r="MI147" s="19" t="s">
        <v>3794</v>
      </c>
      <c r="MJ147" s="19" t="s">
        <v>611</v>
      </c>
      <c r="MK147" s="19" t="s">
        <v>771</v>
      </c>
      <c r="ML147" s="19" t="s">
        <v>611</v>
      </c>
      <c r="MM147" s="19" t="s">
        <v>647</v>
      </c>
      <c r="MN147" s="19" t="s">
        <v>611</v>
      </c>
      <c r="MO147" s="19" t="s">
        <v>611</v>
      </c>
      <c r="MP147" s="19" t="s">
        <v>610</v>
      </c>
      <c r="MQ147" s="19" t="s">
        <v>611</v>
      </c>
      <c r="MR147" s="19" t="s">
        <v>611</v>
      </c>
      <c r="MS147" s="19" t="s">
        <v>882</v>
      </c>
      <c r="MT147" s="19" t="s">
        <v>648</v>
      </c>
      <c r="MU147" s="19" t="s">
        <v>611</v>
      </c>
      <c r="MV147" s="19" t="s">
        <v>861</v>
      </c>
      <c r="MW147" s="19" t="s">
        <v>3795</v>
      </c>
      <c r="MX147" s="19" t="s">
        <v>611</v>
      </c>
      <c r="MY147" s="19" t="s">
        <v>611</v>
      </c>
      <c r="MZ147" s="19" t="s">
        <v>611</v>
      </c>
      <c r="NA147" s="19" t="s">
        <v>611</v>
      </c>
      <c r="NB147" s="19" t="s">
        <v>611</v>
      </c>
      <c r="NC147" s="19" t="s">
        <v>611</v>
      </c>
      <c r="ND147" s="19" t="s">
        <v>611</v>
      </c>
      <c r="NE147" s="19" t="s">
        <v>611</v>
      </c>
      <c r="NF147" s="19" t="s">
        <v>611</v>
      </c>
      <c r="NG147" s="19" t="s">
        <v>611</v>
      </c>
      <c r="NH147" s="19" t="s">
        <v>611</v>
      </c>
      <c r="NI147" s="19" t="s">
        <v>774</v>
      </c>
      <c r="NJ147" s="19" t="s">
        <v>775</v>
      </c>
      <c r="NK147" s="19" t="s">
        <v>776</v>
      </c>
      <c r="NL147" s="19" t="s">
        <v>611</v>
      </c>
      <c r="NM147" s="19" t="s">
        <v>611</v>
      </c>
      <c r="NN147" s="19" t="s">
        <v>611</v>
      </c>
      <c r="NO147" s="19" t="s">
        <v>3796</v>
      </c>
      <c r="NP147" s="18">
        <f t="shared" si="72"/>
        <v>0</v>
      </c>
      <c r="NQ147" s="18">
        <f t="shared" si="73"/>
        <v>0</v>
      </c>
      <c r="NR147" s="18">
        <f>SUM(OD147,QD147)</f>
        <v>0</v>
      </c>
      <c r="NS147" s="18">
        <f>SUM(OE147,QE147)</f>
        <v>0</v>
      </c>
      <c r="NT147" s="18">
        <f>SUM(OF147,QF147)</f>
        <v>0</v>
      </c>
      <c r="NU147" s="18">
        <f>SUM(OG147,QG147)</f>
        <v>0</v>
      </c>
      <c r="NV147" s="17">
        <v>1658659</v>
      </c>
      <c r="NX147" s="19" t="s">
        <v>611</v>
      </c>
      <c r="OB147" s="19" t="s">
        <v>611</v>
      </c>
      <c r="OD147" s="18">
        <f t="shared" si="74"/>
        <v>0</v>
      </c>
      <c r="OE147" s="18">
        <f>SUM(OR147,OS147,OT147,OU147,OV147,OW147,OX147,OY147,OZ147,PA147,PB147,PC147,PD147,PE147)</f>
        <v>0</v>
      </c>
      <c r="OF147" s="18">
        <f>SUM(NW147,NX147,NY147,NZ147,OA147,OB147,OC147,OI147,PF147,PG147,PH147,PI147,PJ147,PK147,PM147)</f>
        <v>0</v>
      </c>
      <c r="OG147" s="18">
        <f t="shared" si="75"/>
        <v>0</v>
      </c>
      <c r="OH147" s="19" t="s">
        <v>611</v>
      </c>
      <c r="OI147" s="18" t="s">
        <v>611</v>
      </c>
      <c r="OK147" s="19" t="s">
        <v>611</v>
      </c>
      <c r="OO147" s="19"/>
      <c r="OQ147" s="19" t="s">
        <v>611</v>
      </c>
      <c r="OS147" s="19" t="s">
        <v>611</v>
      </c>
      <c r="OU147" s="19" t="s">
        <v>611</v>
      </c>
      <c r="OV147" s="19" t="s">
        <v>611</v>
      </c>
      <c r="OY147" s="19" t="s">
        <v>611</v>
      </c>
      <c r="PA147" s="19" t="s">
        <v>611</v>
      </c>
      <c r="PD147" s="19" t="s">
        <v>611</v>
      </c>
      <c r="PE147" s="19" t="s">
        <v>611</v>
      </c>
      <c r="PG147" s="19" t="s">
        <v>611</v>
      </c>
      <c r="PI147" s="19" t="s">
        <v>611</v>
      </c>
      <c r="PK147" s="19" t="s">
        <v>611</v>
      </c>
      <c r="PM147" s="19" t="s">
        <v>611</v>
      </c>
      <c r="PO147" s="19" t="s">
        <v>611</v>
      </c>
      <c r="PR147" s="19" t="s">
        <v>611</v>
      </c>
      <c r="PT147" s="19" t="s">
        <v>611</v>
      </c>
      <c r="PW147" s="19" t="s">
        <v>611</v>
      </c>
      <c r="PX147" s="19" t="s">
        <v>611</v>
      </c>
      <c r="PY147" s="19" t="s">
        <v>611</v>
      </c>
      <c r="QA147" s="19" t="s">
        <v>611</v>
      </c>
      <c r="QC147" s="19" t="s">
        <v>611</v>
      </c>
      <c r="QD147" s="18">
        <f t="shared" si="76"/>
        <v>0</v>
      </c>
      <c r="QE147" s="18">
        <f t="shared" si="77"/>
        <v>0</v>
      </c>
      <c r="QF147" s="18">
        <f t="shared" si="78"/>
        <v>0</v>
      </c>
      <c r="QG147" s="18">
        <f t="shared" si="79"/>
        <v>0</v>
      </c>
      <c r="QH147" s="19" t="s">
        <v>611</v>
      </c>
      <c r="QI147" s="19" t="s">
        <v>611</v>
      </c>
      <c r="QJ147" s="19" t="s">
        <v>611</v>
      </c>
      <c r="QL147" s="19" t="s">
        <v>611</v>
      </c>
      <c r="QN147" s="19" t="s">
        <v>611</v>
      </c>
      <c r="QP147" s="19" t="s">
        <v>611</v>
      </c>
      <c r="QR147" s="19" t="s">
        <v>611</v>
      </c>
      <c r="QT147" s="19" t="s">
        <v>611</v>
      </c>
      <c r="QU147" s="19" t="s">
        <v>611</v>
      </c>
      <c r="QV147" s="19" t="s">
        <v>611</v>
      </c>
      <c r="QX147" s="19" t="s">
        <v>611</v>
      </c>
      <c r="RA147" s="19" t="s">
        <v>611</v>
      </c>
      <c r="RC147" s="19" t="s">
        <v>611</v>
      </c>
      <c r="RF147" s="19" t="s">
        <v>611</v>
      </c>
      <c r="RH147" s="19" t="s">
        <v>611</v>
      </c>
      <c r="RJ147" s="19" t="s">
        <v>611</v>
      </c>
      <c r="RL147" s="19" t="s">
        <v>611</v>
      </c>
      <c r="RN147" s="19" t="s">
        <v>611</v>
      </c>
      <c r="RP147" s="19" t="s">
        <v>611</v>
      </c>
      <c r="RR147" s="19" t="s">
        <v>611</v>
      </c>
      <c r="RT147" s="19" t="s">
        <v>611</v>
      </c>
      <c r="RV147" s="19" t="s">
        <v>611</v>
      </c>
      <c r="RW147" s="19" t="s">
        <v>611</v>
      </c>
      <c r="RX147" s="19" t="s">
        <v>611</v>
      </c>
      <c r="RY147" s="19" t="s">
        <v>611</v>
      </c>
      <c r="SA147" s="19" t="s">
        <v>611</v>
      </c>
      <c r="SC147" s="19" t="s">
        <v>611</v>
      </c>
      <c r="SE147" s="19" t="s">
        <v>611</v>
      </c>
      <c r="SF147" s="19" t="s">
        <v>611</v>
      </c>
      <c r="SG147" s="19" t="s">
        <v>611</v>
      </c>
      <c r="SI147" s="19" t="s">
        <v>611</v>
      </c>
      <c r="SK147" s="19" t="s">
        <v>611</v>
      </c>
      <c r="SM147" s="19" t="s">
        <v>611</v>
      </c>
      <c r="SO147" s="19" t="s">
        <v>611</v>
      </c>
      <c r="SQ147" s="19" t="s">
        <v>611</v>
      </c>
      <c r="SS147" s="19" t="s">
        <v>611</v>
      </c>
      <c r="SU147" s="19" t="s">
        <v>611</v>
      </c>
      <c r="SV147" s="19" t="s">
        <v>839</v>
      </c>
      <c r="SW147" s="19" t="s">
        <v>3797</v>
      </c>
      <c r="SX147" s="18">
        <f t="shared" si="80"/>
        <v>794808.98</v>
      </c>
      <c r="SY147" s="18">
        <f t="shared" si="81"/>
        <v>233155.5</v>
      </c>
      <c r="SZ147" s="19" t="s">
        <v>611</v>
      </c>
      <c r="TA147" s="17">
        <v>774210</v>
      </c>
      <c r="TE147" s="19" t="s">
        <v>611</v>
      </c>
      <c r="TH147" s="18">
        <f t="shared" si="82"/>
        <v>20000</v>
      </c>
      <c r="TI147" s="18">
        <f t="shared" si="83"/>
        <v>0</v>
      </c>
      <c r="TJ147" s="18">
        <f t="shared" si="84"/>
        <v>774808.98</v>
      </c>
      <c r="TK147" s="18">
        <f t="shared" si="85"/>
        <v>0</v>
      </c>
      <c r="TL147" s="19" t="s">
        <v>3798</v>
      </c>
      <c r="TM147" s="17">
        <v>598.98</v>
      </c>
      <c r="TO147" s="19" t="s">
        <v>611</v>
      </c>
      <c r="TR147" s="19" t="s">
        <v>611</v>
      </c>
      <c r="TT147" s="19" t="s">
        <v>3799</v>
      </c>
      <c r="TU147" s="17">
        <v>20000</v>
      </c>
      <c r="TW147" s="19" t="s">
        <v>611</v>
      </c>
      <c r="TY147" s="19" t="s">
        <v>611</v>
      </c>
      <c r="UB147" s="19" t="s">
        <v>611</v>
      </c>
      <c r="UD147" s="19" t="s">
        <v>611</v>
      </c>
      <c r="UH147" s="19" t="s">
        <v>611</v>
      </c>
      <c r="UI147" s="19" t="s">
        <v>611</v>
      </c>
      <c r="UJ147" s="19" t="s">
        <v>611</v>
      </c>
      <c r="UL147" s="19" t="s">
        <v>611</v>
      </c>
      <c r="UN147" s="19" t="s">
        <v>611</v>
      </c>
      <c r="UP147" s="19" t="s">
        <v>611</v>
      </c>
      <c r="UQ147" s="19" t="s">
        <v>611</v>
      </c>
      <c r="UR147" s="19" t="s">
        <v>611</v>
      </c>
      <c r="UT147" s="19" t="s">
        <v>611</v>
      </c>
      <c r="UV147" s="19" t="s">
        <v>611</v>
      </c>
      <c r="UX147" s="19" t="s">
        <v>611</v>
      </c>
      <c r="UZ147" s="19" t="s">
        <v>611</v>
      </c>
      <c r="VB147" s="19" t="s">
        <v>611</v>
      </c>
      <c r="VC147" s="19" t="s">
        <v>611</v>
      </c>
      <c r="VD147" s="19"/>
      <c r="VE147" s="17">
        <v>17844</v>
      </c>
      <c r="VF147" s="19" t="s">
        <v>611</v>
      </c>
      <c r="VH147" s="19" t="s">
        <v>611</v>
      </c>
      <c r="VI147" s="18">
        <f t="shared" si="86"/>
        <v>160893.5</v>
      </c>
      <c r="VJ147" s="18">
        <f t="shared" si="87"/>
        <v>44750</v>
      </c>
      <c r="VK147" s="18">
        <f t="shared" si="88"/>
        <v>27512</v>
      </c>
      <c r="VL147" s="18">
        <f t="shared" si="89"/>
        <v>0</v>
      </c>
      <c r="VM147" s="19" t="s">
        <v>611</v>
      </c>
      <c r="VN147" s="19" t="s">
        <v>611</v>
      </c>
      <c r="VO147" s="19" t="s">
        <v>611</v>
      </c>
      <c r="VQ147" s="17">
        <v>33195</v>
      </c>
      <c r="VR147" s="17">
        <v>33195</v>
      </c>
      <c r="VS147" s="19" t="s">
        <v>611</v>
      </c>
      <c r="VU147" s="19" t="s">
        <v>3800</v>
      </c>
      <c r="VV147" s="17">
        <v>94503.5</v>
      </c>
      <c r="VX147" s="19" t="s">
        <v>611</v>
      </c>
      <c r="VZ147" s="19" t="s">
        <v>611</v>
      </c>
      <c r="WB147" s="19" t="s">
        <v>611</v>
      </c>
      <c r="WD147" s="19" t="s">
        <v>611</v>
      </c>
      <c r="WF147" s="17">
        <v>16750</v>
      </c>
      <c r="WG147" s="19" t="s">
        <v>611</v>
      </c>
      <c r="WI147" s="19" t="s">
        <v>611</v>
      </c>
      <c r="WK147" s="19" t="s">
        <v>611</v>
      </c>
      <c r="WL147" s="17">
        <v>28000</v>
      </c>
      <c r="WM147" s="19" t="s">
        <v>611</v>
      </c>
      <c r="WP147" s="19" t="s">
        <v>611</v>
      </c>
      <c r="WR147" s="19" t="s">
        <v>611</v>
      </c>
      <c r="WT147" s="19" t="s">
        <v>611</v>
      </c>
      <c r="WV147" s="19" t="s">
        <v>611</v>
      </c>
      <c r="WW147" s="17">
        <v>9668</v>
      </c>
      <c r="WX147" s="19" t="s">
        <v>611</v>
      </c>
      <c r="WZ147" s="19" t="s">
        <v>611</v>
      </c>
      <c r="XA147" s="19" t="s">
        <v>611</v>
      </c>
      <c r="XC147" s="19" t="s">
        <v>611</v>
      </c>
      <c r="XE147" s="19" t="s">
        <v>611</v>
      </c>
      <c r="XH147" s="19" t="s">
        <v>611</v>
      </c>
      <c r="XJ147" s="19" t="s">
        <v>611</v>
      </c>
      <c r="XL147" s="19" t="s">
        <v>611</v>
      </c>
      <c r="XM147" s="19" t="s">
        <v>611</v>
      </c>
      <c r="XO147" s="19" t="s">
        <v>611</v>
      </c>
      <c r="XQ147" s="19" t="s">
        <v>611</v>
      </c>
      <c r="XS147" s="19" t="s">
        <v>611</v>
      </c>
      <c r="XW147" s="19" t="s">
        <v>611</v>
      </c>
      <c r="XX147" s="19"/>
      <c r="XY147" s="19" t="s">
        <v>611</v>
      </c>
      <c r="XZ147" s="19" t="s">
        <v>3801</v>
      </c>
      <c r="YA147" s="17">
        <v>0</v>
      </c>
      <c r="YB147" s="19" t="s">
        <v>1736</v>
      </c>
      <c r="YC147" s="19" t="s">
        <v>3802</v>
      </c>
      <c r="YD147" s="19" t="s">
        <v>615</v>
      </c>
    </row>
    <row r="148" spans="1:654" ht="15" customHeight="1">
      <c r="A148" s="17">
        <v>2024</v>
      </c>
      <c r="B148" s="17">
        <v>5905023</v>
      </c>
      <c r="C148" s="19" t="s">
        <v>3803</v>
      </c>
      <c r="D148" s="17">
        <v>0.4</v>
      </c>
      <c r="E148" s="19" t="s">
        <v>615</v>
      </c>
      <c r="F148" s="19" t="s">
        <v>890</v>
      </c>
      <c r="G148" s="22">
        <v>45689</v>
      </c>
      <c r="H148" s="19" t="s">
        <v>611</v>
      </c>
      <c r="I148" s="22"/>
      <c r="J148" s="19" t="s">
        <v>611</v>
      </c>
      <c r="K148" s="22"/>
      <c r="L148" s="19" t="s">
        <v>611</v>
      </c>
      <c r="M148" s="22"/>
      <c r="N148" s="19" t="s">
        <v>611</v>
      </c>
      <c r="O148" s="22"/>
      <c r="P148" s="19" t="s">
        <v>611</v>
      </c>
      <c r="Q148" s="22"/>
      <c r="R148" s="19" t="s">
        <v>611</v>
      </c>
      <c r="S148" s="22"/>
      <c r="T148" s="22" t="s">
        <v>890</v>
      </c>
      <c r="U148" s="19" t="s">
        <v>611</v>
      </c>
      <c r="V148" s="19" t="s">
        <v>3804</v>
      </c>
      <c r="W148" s="19" t="s">
        <v>611</v>
      </c>
      <c r="X148" s="19" t="s">
        <v>611</v>
      </c>
      <c r="Y148" s="19" t="s">
        <v>611</v>
      </c>
      <c r="Z148" s="19" t="s">
        <v>615</v>
      </c>
      <c r="AA148" s="19" t="s">
        <v>890</v>
      </c>
      <c r="AB148" s="22">
        <v>45689</v>
      </c>
      <c r="AC148" s="19" t="s">
        <v>611</v>
      </c>
      <c r="AD148" s="22"/>
      <c r="AE148" s="19" t="s">
        <v>611</v>
      </c>
      <c r="AF148" s="22"/>
      <c r="AG148" s="19" t="s">
        <v>611</v>
      </c>
      <c r="AH148" s="22"/>
      <c r="AI148" s="19" t="s">
        <v>611</v>
      </c>
      <c r="AJ148" s="22"/>
      <c r="AK148" s="19" t="s">
        <v>611</v>
      </c>
      <c r="AL148" s="22"/>
      <c r="AM148" s="19" t="s">
        <v>611</v>
      </c>
      <c r="AN148" s="22"/>
      <c r="AO148" s="18" t="s">
        <v>890</v>
      </c>
      <c r="AP148" s="19" t="s">
        <v>611</v>
      </c>
      <c r="AQ148" s="19" t="s">
        <v>3804</v>
      </c>
      <c r="AR148" s="19" t="s">
        <v>611</v>
      </c>
      <c r="AS148" s="19" t="s">
        <v>611</v>
      </c>
      <c r="AT148" s="19" t="s">
        <v>611</v>
      </c>
      <c r="AU148" s="18" t="s">
        <v>615</v>
      </c>
      <c r="AV148" s="19" t="s">
        <v>611</v>
      </c>
      <c r="AW148" s="19" t="s">
        <v>618</v>
      </c>
      <c r="AX148" s="19" t="s">
        <v>611</v>
      </c>
      <c r="AY148" s="19" t="s">
        <v>611</v>
      </c>
      <c r="AZ148" s="19" t="s">
        <v>619</v>
      </c>
      <c r="BA148" s="19" t="s">
        <v>611</v>
      </c>
      <c r="BB148" s="19" t="s">
        <v>611</v>
      </c>
      <c r="BC148" s="19" t="s">
        <v>615</v>
      </c>
      <c r="BD148" s="19" t="s">
        <v>611</v>
      </c>
      <c r="BE148" s="17">
        <v>490.12</v>
      </c>
      <c r="BF148" s="17">
        <v>0</v>
      </c>
      <c r="BG148" s="17">
        <v>490.12</v>
      </c>
      <c r="BI148" s="19" t="s">
        <v>661</v>
      </c>
      <c r="BJ148" s="17">
        <v>239</v>
      </c>
      <c r="BK148" s="17">
        <v>250</v>
      </c>
      <c r="BL148" s="19" t="s">
        <v>3805</v>
      </c>
      <c r="BM148" s="19" t="s">
        <v>611</v>
      </c>
      <c r="BN148" s="19" t="s">
        <v>611</v>
      </c>
      <c r="BO148" s="19" t="s">
        <v>611</v>
      </c>
      <c r="BP148" s="19" t="s">
        <v>611</v>
      </c>
      <c r="BQ148" s="19" t="s">
        <v>611</v>
      </c>
      <c r="BR148" s="19" t="s">
        <v>611</v>
      </c>
      <c r="BS148" s="19" t="s">
        <v>3806</v>
      </c>
      <c r="BT148" s="19" t="s">
        <v>610</v>
      </c>
      <c r="BY148" s="19" t="s">
        <v>611</v>
      </c>
      <c r="BZ148" s="19" t="s">
        <v>611</v>
      </c>
      <c r="CA148" s="19" t="s">
        <v>611</v>
      </c>
      <c r="CB148" s="19" t="s">
        <v>611</v>
      </c>
      <c r="CC148" s="19" t="s">
        <v>611</v>
      </c>
      <c r="CD148" s="19" t="s">
        <v>611</v>
      </c>
      <c r="CE148" s="19" t="s">
        <v>611</v>
      </c>
      <c r="CF148" s="19" t="s">
        <v>611</v>
      </c>
      <c r="CG148" s="19" t="s">
        <v>611</v>
      </c>
      <c r="CH148" s="19" t="s">
        <v>611</v>
      </c>
      <c r="CI148" s="19" t="s">
        <v>611</v>
      </c>
      <c r="CJ148" s="19" t="s">
        <v>611</v>
      </c>
      <c r="CK148" s="19" t="s">
        <v>611</v>
      </c>
      <c r="CL148" s="19" t="s">
        <v>611</v>
      </c>
      <c r="CM148" s="19" t="s">
        <v>611</v>
      </c>
      <c r="CN148" s="19" t="s">
        <v>611</v>
      </c>
      <c r="CO148" s="19" t="s">
        <v>663</v>
      </c>
      <c r="CP148" s="19" t="s">
        <v>611</v>
      </c>
      <c r="CQ148" s="19" t="s">
        <v>611</v>
      </c>
      <c r="CR148" s="19" t="s">
        <v>611</v>
      </c>
      <c r="CS148" s="19" t="s">
        <v>611</v>
      </c>
      <c r="CT148" s="19" t="s">
        <v>615</v>
      </c>
      <c r="CU148" s="19" t="s">
        <v>3807</v>
      </c>
      <c r="CV148" s="17">
        <v>13799.15</v>
      </c>
      <c r="CW148" s="17">
        <v>9668.86</v>
      </c>
      <c r="CX148" s="17">
        <v>2677</v>
      </c>
      <c r="CY148" s="19" t="s">
        <v>611</v>
      </c>
      <c r="CZ148" s="19" t="s">
        <v>611</v>
      </c>
      <c r="DA148" s="19" t="s">
        <v>611</v>
      </c>
      <c r="DB148" s="19" t="s">
        <v>611</v>
      </c>
      <c r="DC148" s="19" t="s">
        <v>1262</v>
      </c>
      <c r="DD148" s="19" t="s">
        <v>611</v>
      </c>
      <c r="DE148" s="19" t="s">
        <v>611</v>
      </c>
      <c r="DF148" s="19" t="s">
        <v>611</v>
      </c>
      <c r="DG148" s="19" t="s">
        <v>611</v>
      </c>
      <c r="DK148" s="19" t="s">
        <v>611</v>
      </c>
      <c r="DL148" s="17">
        <v>30</v>
      </c>
      <c r="DM148" s="17">
        <v>2007</v>
      </c>
      <c r="DP148" s="17">
        <v>100</v>
      </c>
      <c r="DQ148" s="17">
        <v>2007</v>
      </c>
      <c r="DR148" s="19" t="s">
        <v>3808</v>
      </c>
      <c r="DS148" s="19" t="s">
        <v>615</v>
      </c>
      <c r="DT148" s="18" t="s">
        <v>610</v>
      </c>
      <c r="DU148" s="18" t="s">
        <v>610</v>
      </c>
      <c r="DV148" s="18" t="s">
        <v>615</v>
      </c>
      <c r="DW148" s="19" t="s">
        <v>611</v>
      </c>
      <c r="DX148" s="19" t="s">
        <v>894</v>
      </c>
      <c r="DY148" s="19" t="s">
        <v>789</v>
      </c>
      <c r="DZ148" s="19" t="s">
        <v>790</v>
      </c>
      <c r="EA148" s="19" t="s">
        <v>611</v>
      </c>
      <c r="EB148" s="19" t="s">
        <v>611</v>
      </c>
      <c r="EC148" s="19" t="s">
        <v>611</v>
      </c>
      <c r="ED148" s="19" t="s">
        <v>611</v>
      </c>
      <c r="EE148" s="19" t="s">
        <v>611</v>
      </c>
      <c r="EF148" s="19" t="s">
        <v>611</v>
      </c>
      <c r="EG148" s="19" t="s">
        <v>3809</v>
      </c>
      <c r="EH148" s="19" t="s">
        <v>625</v>
      </c>
      <c r="EI148" s="19" t="s">
        <v>672</v>
      </c>
      <c r="EJ148" s="19" t="s">
        <v>611</v>
      </c>
      <c r="EK148" s="19" t="s">
        <v>611</v>
      </c>
      <c r="EL148" s="19" t="s">
        <v>1101</v>
      </c>
      <c r="EM148" s="19" t="s">
        <v>793</v>
      </c>
      <c r="EN148" s="19" t="s">
        <v>611</v>
      </c>
      <c r="EO148" s="19" t="s">
        <v>611</v>
      </c>
      <c r="EP148" s="19" t="s">
        <v>611</v>
      </c>
      <c r="EQ148" s="19" t="s">
        <v>611</v>
      </c>
      <c r="ER148" s="19" t="s">
        <v>611</v>
      </c>
      <c r="ES148" s="19" t="s">
        <v>3810</v>
      </c>
      <c r="ET148" s="19" t="s">
        <v>611</v>
      </c>
      <c r="EU148" s="19" t="s">
        <v>3810</v>
      </c>
      <c r="EV148" s="19" t="s">
        <v>1063</v>
      </c>
      <c r="EW148" s="19" t="s">
        <v>611</v>
      </c>
      <c r="EX148" s="19" t="s">
        <v>611</v>
      </c>
      <c r="EY148" s="19" t="s">
        <v>1101</v>
      </c>
      <c r="EZ148" s="19" t="s">
        <v>793</v>
      </c>
      <c r="FA148" s="19" t="s">
        <v>611</v>
      </c>
      <c r="FB148" s="19" t="s">
        <v>611</v>
      </c>
      <c r="FC148" s="19" t="s">
        <v>611</v>
      </c>
      <c r="FD148" s="19" t="s">
        <v>611</v>
      </c>
      <c r="FE148" s="19" t="s">
        <v>3810</v>
      </c>
      <c r="FF148" s="19" t="s">
        <v>611</v>
      </c>
      <c r="FG148" s="19" t="s">
        <v>3810</v>
      </c>
      <c r="FH148" s="19" t="s">
        <v>611</v>
      </c>
      <c r="FI148" s="19" t="s">
        <v>611</v>
      </c>
      <c r="FJ148" s="19" t="s">
        <v>3811</v>
      </c>
      <c r="FK148" s="18" t="s">
        <v>3812</v>
      </c>
      <c r="FL148" s="18" t="s">
        <v>1862</v>
      </c>
      <c r="FM148" s="19" t="s">
        <v>625</v>
      </c>
      <c r="FN148" s="19" t="s">
        <v>672</v>
      </c>
      <c r="FO148" s="19" t="s">
        <v>611</v>
      </c>
      <c r="FP148" s="19" t="s">
        <v>611</v>
      </c>
      <c r="FQ148" s="19" t="s">
        <v>611</v>
      </c>
      <c r="FR148" s="19" t="s">
        <v>611</v>
      </c>
      <c r="FS148" s="19" t="s">
        <v>611</v>
      </c>
      <c r="FT148" s="19" t="s">
        <v>611</v>
      </c>
      <c r="FU148" s="19" t="s">
        <v>629</v>
      </c>
      <c r="FV148" s="19" t="s">
        <v>630</v>
      </c>
      <c r="FW148" s="19" t="s">
        <v>611</v>
      </c>
      <c r="FX148" s="19" t="s">
        <v>611</v>
      </c>
      <c r="FY148" s="19" t="s">
        <v>611</v>
      </c>
      <c r="FZ148" s="19" t="s">
        <v>611</v>
      </c>
      <c r="GA148" s="19" t="s">
        <v>677</v>
      </c>
      <c r="GB148" s="19" t="s">
        <v>611</v>
      </c>
      <c r="GC148" s="19" t="s">
        <v>611</v>
      </c>
      <c r="GD148" s="19" t="s">
        <v>611</v>
      </c>
      <c r="GE148" s="19" t="s">
        <v>679</v>
      </c>
      <c r="GF148" s="19" t="s">
        <v>611</v>
      </c>
      <c r="GG148" s="19" t="s">
        <v>611</v>
      </c>
      <c r="GH148" s="19" t="s">
        <v>611</v>
      </c>
      <c r="GI148" s="19" t="s">
        <v>611</v>
      </c>
      <c r="GJ148" s="19" t="s">
        <v>611</v>
      </c>
      <c r="GK148" s="19" t="s">
        <v>611</v>
      </c>
      <c r="GL148" s="19" t="s">
        <v>629</v>
      </c>
      <c r="GM148" s="19" t="s">
        <v>611</v>
      </c>
      <c r="GN148" s="19" t="s">
        <v>611</v>
      </c>
      <c r="GO148" s="19" t="s">
        <v>611</v>
      </c>
      <c r="GP148" s="19" t="s">
        <v>611</v>
      </c>
      <c r="GQ148" s="19" t="s">
        <v>611</v>
      </c>
      <c r="GR148" s="19" t="s">
        <v>688</v>
      </c>
      <c r="GS148" s="19" t="s">
        <v>611</v>
      </c>
      <c r="GT148" s="19" t="s">
        <v>611</v>
      </c>
      <c r="GU148" s="19" t="s">
        <v>611</v>
      </c>
      <c r="GV148" s="19" t="s">
        <v>631</v>
      </c>
      <c r="GW148" s="19" t="s">
        <v>611</v>
      </c>
      <c r="GX148" s="19" t="s">
        <v>611</v>
      </c>
      <c r="GY148" s="19" t="s">
        <v>611</v>
      </c>
      <c r="GZ148" s="19" t="s">
        <v>611</v>
      </c>
      <c r="HA148" s="19" t="s">
        <v>3813</v>
      </c>
      <c r="HB148" s="18" t="s">
        <v>1990</v>
      </c>
      <c r="HC148" s="18" t="s">
        <v>3814</v>
      </c>
      <c r="HD148" s="19" t="s">
        <v>611</v>
      </c>
      <c r="HE148" s="19" t="s">
        <v>672</v>
      </c>
      <c r="HF148" s="19" t="s">
        <v>611</v>
      </c>
      <c r="HG148" s="19" t="s">
        <v>611</v>
      </c>
      <c r="HH148" s="19" t="s">
        <v>611</v>
      </c>
      <c r="HI148" s="19" t="s">
        <v>611</v>
      </c>
      <c r="HJ148" s="19" t="s">
        <v>611</v>
      </c>
      <c r="HK148" s="19" t="s">
        <v>611</v>
      </c>
      <c r="HL148" s="19" t="s">
        <v>611</v>
      </c>
      <c r="HM148" s="19" t="s">
        <v>611</v>
      </c>
      <c r="HN148" s="19" t="s">
        <v>611</v>
      </c>
      <c r="HO148" s="19" t="s">
        <v>697</v>
      </c>
      <c r="HP148" s="19" t="s">
        <v>611</v>
      </c>
      <c r="HQ148" s="19" t="s">
        <v>611</v>
      </c>
      <c r="HR148" s="19" t="s">
        <v>611</v>
      </c>
      <c r="HS148" s="19" t="s">
        <v>611</v>
      </c>
      <c r="HT148" s="19" t="s">
        <v>611</v>
      </c>
      <c r="HU148" s="19" t="s">
        <v>611</v>
      </c>
      <c r="HV148" s="19" t="s">
        <v>611</v>
      </c>
      <c r="HW148" s="19" t="s">
        <v>611</v>
      </c>
      <c r="HX148" s="19" t="s">
        <v>611</v>
      </c>
      <c r="HY148" s="19" t="s">
        <v>611</v>
      </c>
      <c r="HZ148" s="19" t="s">
        <v>611</v>
      </c>
      <c r="IA148" s="19" t="s">
        <v>611</v>
      </c>
      <c r="IB148" s="18" t="s">
        <v>872</v>
      </c>
      <c r="IC148" s="18" t="s">
        <v>697</v>
      </c>
      <c r="ID148" s="19" t="s">
        <v>3815</v>
      </c>
      <c r="IE148" s="19" t="s">
        <v>625</v>
      </c>
      <c r="IF148" s="19" t="s">
        <v>672</v>
      </c>
      <c r="IG148" s="19" t="s">
        <v>611</v>
      </c>
      <c r="IH148" s="18" t="s">
        <v>1141</v>
      </c>
      <c r="II148" s="19" t="s">
        <v>712</v>
      </c>
      <c r="IJ148" s="19" t="s">
        <v>1142</v>
      </c>
      <c r="IK148" s="19" t="s">
        <v>713</v>
      </c>
      <c r="IL148" s="19" t="s">
        <v>714</v>
      </c>
      <c r="IM148" s="19" t="s">
        <v>611</v>
      </c>
      <c r="IN148" s="19" t="s">
        <v>611</v>
      </c>
      <c r="IO148" s="19" t="s">
        <v>611</v>
      </c>
      <c r="IP148" s="19" t="s">
        <v>611</v>
      </c>
      <c r="IQ148" s="19" t="s">
        <v>611</v>
      </c>
      <c r="IR148" s="19" t="s">
        <v>611</v>
      </c>
      <c r="IS148" s="19" t="s">
        <v>611</v>
      </c>
      <c r="IT148" s="19" t="s">
        <v>611</v>
      </c>
      <c r="IU148" s="19" t="s">
        <v>721</v>
      </c>
      <c r="IV148" s="19" t="s">
        <v>855</v>
      </c>
      <c r="IW148" s="19" t="s">
        <v>713</v>
      </c>
      <c r="IX148" s="19" t="s">
        <v>611</v>
      </c>
      <c r="IY148" s="19" t="s">
        <v>611</v>
      </c>
      <c r="IZ148" s="19" t="s">
        <v>611</v>
      </c>
      <c r="JA148" s="19" t="s">
        <v>611</v>
      </c>
      <c r="JB148" s="19" t="s">
        <v>611</v>
      </c>
      <c r="JC148" s="19" t="s">
        <v>611</v>
      </c>
      <c r="JD148" s="19" t="s">
        <v>611</v>
      </c>
      <c r="JE148" s="19" t="s">
        <v>611</v>
      </c>
      <c r="JF148" s="19" t="s">
        <v>611</v>
      </c>
      <c r="JG148" s="19" t="s">
        <v>611</v>
      </c>
      <c r="JH148" s="19" t="s">
        <v>611</v>
      </c>
      <c r="JI148" s="19" t="s">
        <v>3816</v>
      </c>
      <c r="JJ148" s="18" t="s">
        <v>3817</v>
      </c>
      <c r="JK148" s="18" t="s">
        <v>3818</v>
      </c>
      <c r="JL148" s="19" t="s">
        <v>638</v>
      </c>
      <c r="JM148" s="17">
        <v>0.1</v>
      </c>
      <c r="JN148" s="19" t="s">
        <v>727</v>
      </c>
      <c r="JO148" s="17">
        <v>0.05</v>
      </c>
      <c r="JP148" s="19" t="s">
        <v>728</v>
      </c>
      <c r="JQ148" s="17">
        <v>0.1</v>
      </c>
      <c r="JR148" s="19" t="s">
        <v>729</v>
      </c>
      <c r="JS148" s="17">
        <v>0.1</v>
      </c>
      <c r="JT148" s="19" t="s">
        <v>611</v>
      </c>
      <c r="JU148" s="19" t="s">
        <v>611</v>
      </c>
      <c r="JW148" s="19" t="s">
        <v>611</v>
      </c>
      <c r="JY148" s="19" t="s">
        <v>731</v>
      </c>
      <c r="JZ148" s="17">
        <v>20000</v>
      </c>
      <c r="KA148" s="19" t="s">
        <v>611</v>
      </c>
      <c r="KC148" s="19" t="s">
        <v>611</v>
      </c>
      <c r="KD148" s="19" t="s">
        <v>809</v>
      </c>
      <c r="KE148" s="17">
        <v>2024</v>
      </c>
      <c r="KF148" s="19" t="s">
        <v>903</v>
      </c>
      <c r="KG148" s="17">
        <v>2024</v>
      </c>
      <c r="KH148" s="19" t="s">
        <v>611</v>
      </c>
      <c r="KI148" s="19" t="s">
        <v>3804</v>
      </c>
      <c r="KJ148" s="19" t="s">
        <v>611</v>
      </c>
      <c r="KK148" s="19" t="s">
        <v>611</v>
      </c>
      <c r="KL148" s="19" t="s">
        <v>611</v>
      </c>
      <c r="KM148" s="19" t="s">
        <v>611</v>
      </c>
      <c r="KN148" s="19" t="s">
        <v>734</v>
      </c>
      <c r="KO148" s="19" t="s">
        <v>641</v>
      </c>
      <c r="KP148" s="19" t="s">
        <v>735</v>
      </c>
      <c r="KQ148" s="19" t="s">
        <v>611</v>
      </c>
      <c r="KR148" s="19" t="s">
        <v>642</v>
      </c>
      <c r="KS148" s="19" t="s">
        <v>3819</v>
      </c>
      <c r="KT148" s="19" t="s">
        <v>611</v>
      </c>
      <c r="KU148" s="19" t="s">
        <v>611</v>
      </c>
      <c r="KV148" s="19" t="s">
        <v>739</v>
      </c>
      <c r="KW148" s="19" t="s">
        <v>3820</v>
      </c>
      <c r="KX148" s="19" t="s">
        <v>644</v>
      </c>
      <c r="KY148" s="19" t="s">
        <v>3821</v>
      </c>
      <c r="KZ148" s="19" t="s">
        <v>742</v>
      </c>
      <c r="LA148" s="19" t="s">
        <v>3822</v>
      </c>
      <c r="LB148" s="19" t="s">
        <v>744</v>
      </c>
      <c r="LC148" s="19" t="s">
        <v>3823</v>
      </c>
      <c r="LD148" s="19" t="s">
        <v>611</v>
      </c>
      <c r="LE148" s="19" t="s">
        <v>611</v>
      </c>
      <c r="LF148" s="19" t="s">
        <v>746</v>
      </c>
      <c r="LG148" s="19" t="s">
        <v>3824</v>
      </c>
      <c r="LH148" s="19" t="s">
        <v>611</v>
      </c>
      <c r="LI148" s="19" t="s">
        <v>611</v>
      </c>
      <c r="LJ148" s="19" t="s">
        <v>611</v>
      </c>
      <c r="LK148" s="19" t="s">
        <v>611</v>
      </c>
      <c r="LL148" s="19" t="s">
        <v>611</v>
      </c>
      <c r="LM148" s="19" t="s">
        <v>611</v>
      </c>
      <c r="LN148" s="19" t="s">
        <v>611</v>
      </c>
      <c r="LO148" s="19" t="s">
        <v>611</v>
      </c>
      <c r="LP148" s="19" t="s">
        <v>611</v>
      </c>
      <c r="LQ148" s="19" t="s">
        <v>611</v>
      </c>
      <c r="LR148" s="19" t="s">
        <v>611</v>
      </c>
      <c r="LS148" s="19" t="s">
        <v>611</v>
      </c>
      <c r="LT148" s="19" t="s">
        <v>611</v>
      </c>
      <c r="LU148" s="19" t="s">
        <v>611</v>
      </c>
      <c r="LV148" s="19" t="s">
        <v>759</v>
      </c>
      <c r="LW148" s="19" t="s">
        <v>760</v>
      </c>
      <c r="LX148" s="19" t="s">
        <v>761</v>
      </c>
      <c r="LY148" s="19" t="s">
        <v>762</v>
      </c>
      <c r="LZ148" s="19" t="s">
        <v>763</v>
      </c>
      <c r="MA148" s="19" t="s">
        <v>611</v>
      </c>
      <c r="MB148" s="19" t="s">
        <v>611</v>
      </c>
      <c r="MC148" s="19" t="s">
        <v>766</v>
      </c>
      <c r="MD148" s="19" t="s">
        <v>767</v>
      </c>
      <c r="ME148" s="19" t="s">
        <v>768</v>
      </c>
      <c r="MF148" s="19" t="s">
        <v>611</v>
      </c>
      <c r="MG148" s="19" t="s">
        <v>646</v>
      </c>
      <c r="MH148" s="19" t="s">
        <v>611</v>
      </c>
      <c r="MI148" s="19" t="s">
        <v>611</v>
      </c>
      <c r="MJ148" s="19" t="s">
        <v>3825</v>
      </c>
      <c r="MK148" s="19" t="s">
        <v>771</v>
      </c>
      <c r="ML148" s="19" t="s">
        <v>611</v>
      </c>
      <c r="MM148" s="19" t="s">
        <v>611</v>
      </c>
      <c r="MN148" s="19" t="s">
        <v>611</v>
      </c>
      <c r="MO148" s="19" t="s">
        <v>615</v>
      </c>
      <c r="MP148" s="19" t="s">
        <v>611</v>
      </c>
      <c r="MQ148" s="19" t="s">
        <v>611</v>
      </c>
      <c r="MR148" s="19" t="s">
        <v>611</v>
      </c>
      <c r="MS148" s="19" t="s">
        <v>611</v>
      </c>
      <c r="MT148" s="19" t="s">
        <v>611</v>
      </c>
      <c r="MU148" s="19" t="s">
        <v>611</v>
      </c>
      <c r="MV148" s="19" t="s">
        <v>611</v>
      </c>
      <c r="MW148" s="19" t="s">
        <v>611</v>
      </c>
      <c r="MX148" s="19" t="s">
        <v>611</v>
      </c>
      <c r="MY148" s="19" t="s">
        <v>610</v>
      </c>
      <c r="MZ148" s="19" t="s">
        <v>611</v>
      </c>
      <c r="NA148" s="19" t="s">
        <v>611</v>
      </c>
      <c r="NB148" s="19" t="s">
        <v>648</v>
      </c>
      <c r="NC148" s="19" t="s">
        <v>611</v>
      </c>
      <c r="ND148" s="19" t="s">
        <v>882</v>
      </c>
      <c r="NE148" s="19" t="s">
        <v>883</v>
      </c>
      <c r="NF148" s="19" t="s">
        <v>1642</v>
      </c>
      <c r="NG148" s="19" t="s">
        <v>611</v>
      </c>
      <c r="NH148" s="19" t="s">
        <v>611</v>
      </c>
      <c r="NI148" s="19" t="s">
        <v>611</v>
      </c>
      <c r="NJ148" s="19" t="s">
        <v>775</v>
      </c>
      <c r="NK148" s="19" t="s">
        <v>776</v>
      </c>
      <c r="NL148" s="19" t="s">
        <v>611</v>
      </c>
      <c r="NM148" s="19" t="s">
        <v>611</v>
      </c>
      <c r="NN148" s="19" t="s">
        <v>611</v>
      </c>
      <c r="NO148" s="19" t="s">
        <v>3826</v>
      </c>
      <c r="NP148" s="18">
        <f t="shared" si="72"/>
        <v>0</v>
      </c>
      <c r="NQ148" s="18">
        <f t="shared" si="73"/>
        <v>0</v>
      </c>
      <c r="NR148" s="18">
        <f>SUM(OD148,QD148)</f>
        <v>0</v>
      </c>
      <c r="NS148" s="18">
        <f>SUM(OE148,QE148)</f>
        <v>0</v>
      </c>
      <c r="NT148" s="18">
        <f>SUM(OF148,QF148)</f>
        <v>0</v>
      </c>
      <c r="NU148" s="18">
        <f>SUM(OG148,QG148)</f>
        <v>0</v>
      </c>
      <c r="NV148" s="17">
        <v>202415</v>
      </c>
      <c r="OD148" s="18">
        <f t="shared" si="74"/>
        <v>0</v>
      </c>
      <c r="OE148" s="18">
        <f>SUM(OR148,OS148,OT148,OU148,OV148,OW148,OX148,OY148,OZ148,PA148,PB148,PC148,PD148,PE148)</f>
        <v>0</v>
      </c>
      <c r="OF148" s="18">
        <f>SUM(NW148,NX148,NY148,NZ148,OA148,OB148,OC148,OI148,PF148,PG148,PH148,PI148,PJ148,PK148,PM148)</f>
        <v>0</v>
      </c>
      <c r="OG148" s="18">
        <f t="shared" si="75"/>
        <v>0</v>
      </c>
      <c r="OH148" s="19"/>
      <c r="OI148" s="18" t="s">
        <v>611</v>
      </c>
      <c r="OQ148" s="19" t="s">
        <v>611</v>
      </c>
      <c r="PE148" s="19" t="s">
        <v>611</v>
      </c>
      <c r="PL148" s="19" t="s">
        <v>611</v>
      </c>
      <c r="PM148" s="19" t="s">
        <v>611</v>
      </c>
      <c r="PX148" s="19" t="s">
        <v>611</v>
      </c>
      <c r="PY148" s="19" t="s">
        <v>611</v>
      </c>
      <c r="QD148" s="18">
        <f t="shared" si="76"/>
        <v>0</v>
      </c>
      <c r="QE148" s="18">
        <f t="shared" si="77"/>
        <v>0</v>
      </c>
      <c r="QF148" s="18">
        <f t="shared" si="78"/>
        <v>0</v>
      </c>
      <c r="QG148" s="18">
        <f t="shared" si="79"/>
        <v>0</v>
      </c>
      <c r="QI148" s="19" t="s">
        <v>611</v>
      </c>
      <c r="QJ148" s="19" t="s">
        <v>611</v>
      </c>
      <c r="QP148" s="19" t="s">
        <v>611</v>
      </c>
      <c r="QQ148" s="18" t="s">
        <v>611</v>
      </c>
      <c r="RN148" s="19" t="s">
        <v>611</v>
      </c>
      <c r="RO148" s="19" t="s">
        <v>611</v>
      </c>
      <c r="RP148" s="19" t="s">
        <v>611</v>
      </c>
      <c r="RU148" s="19" t="s">
        <v>611</v>
      </c>
      <c r="RV148" s="19" t="s">
        <v>611</v>
      </c>
      <c r="SE148" s="19" t="s">
        <v>611</v>
      </c>
      <c r="SF148" s="19" t="s">
        <v>611</v>
      </c>
      <c r="SS148" s="19" t="s">
        <v>611</v>
      </c>
      <c r="ST148" s="19" t="s">
        <v>611</v>
      </c>
      <c r="SU148" s="19" t="s">
        <v>3827</v>
      </c>
      <c r="SV148" s="19" t="s">
        <v>611</v>
      </c>
      <c r="SW148" s="19" t="s">
        <v>3828</v>
      </c>
      <c r="SX148" s="18">
        <f t="shared" si="80"/>
        <v>20000</v>
      </c>
      <c r="SY148" s="18">
        <f t="shared" si="81"/>
        <v>89959.01</v>
      </c>
      <c r="SZ148" s="19" t="s">
        <v>611</v>
      </c>
      <c r="TC148" s="17">
        <v>20000</v>
      </c>
      <c r="TH148" s="18">
        <f t="shared" si="82"/>
        <v>0</v>
      </c>
      <c r="TI148" s="18">
        <f t="shared" si="83"/>
        <v>0</v>
      </c>
      <c r="TJ148" s="18">
        <f t="shared" si="84"/>
        <v>20000</v>
      </c>
      <c r="TK148" s="18">
        <f t="shared" si="85"/>
        <v>0</v>
      </c>
      <c r="TL148" s="19" t="s">
        <v>611</v>
      </c>
      <c r="TM148" s="19" t="s">
        <v>611</v>
      </c>
      <c r="TT148" s="19" t="s">
        <v>611</v>
      </c>
      <c r="TU148" s="19" t="s">
        <v>611</v>
      </c>
      <c r="UI148" s="19" t="s">
        <v>611</v>
      </c>
      <c r="UJ148" s="19" t="s">
        <v>611</v>
      </c>
      <c r="UQ148" s="19" t="s">
        <v>611</v>
      </c>
      <c r="UR148" s="19" t="s">
        <v>611</v>
      </c>
      <c r="VC148" s="19" t="s">
        <v>611</v>
      </c>
      <c r="VD148" s="19" t="s">
        <v>611</v>
      </c>
      <c r="VI148" s="18">
        <f t="shared" si="86"/>
        <v>71959</v>
      </c>
      <c r="VJ148" s="18">
        <f t="shared" si="87"/>
        <v>18000.009999999998</v>
      </c>
      <c r="VK148" s="18">
        <f t="shared" si="88"/>
        <v>0</v>
      </c>
      <c r="VL148" s="18">
        <f t="shared" si="89"/>
        <v>0</v>
      </c>
      <c r="VN148" s="19" t="s">
        <v>611</v>
      </c>
      <c r="VO148" s="19" t="s">
        <v>611</v>
      </c>
      <c r="VP148" s="17">
        <v>71959</v>
      </c>
      <c r="VU148" s="19" t="s">
        <v>611</v>
      </c>
      <c r="VV148" s="19" t="s">
        <v>611</v>
      </c>
      <c r="WE148" s="17">
        <v>18000.009999999998</v>
      </c>
      <c r="WS148" s="19" t="s">
        <v>611</v>
      </c>
      <c r="WT148" s="19" t="s">
        <v>611</v>
      </c>
      <c r="WU148" s="19" t="s">
        <v>611</v>
      </c>
      <c r="WZ148" s="19" t="s">
        <v>611</v>
      </c>
      <c r="XA148" s="19" t="s">
        <v>611</v>
      </c>
      <c r="XJ148" s="19" t="s">
        <v>611</v>
      </c>
      <c r="XK148" s="19" t="s">
        <v>611</v>
      </c>
      <c r="XX148" s="19" t="s">
        <v>611</v>
      </c>
      <c r="XY148" s="19" t="s">
        <v>611</v>
      </c>
      <c r="XZ148" s="19" t="s">
        <v>3829</v>
      </c>
      <c r="YA148" s="17">
        <v>640399</v>
      </c>
      <c r="YB148" s="19" t="s">
        <v>3830</v>
      </c>
      <c r="YC148" s="19" t="s">
        <v>3831</v>
      </c>
      <c r="YD148" s="19" t="s">
        <v>610</v>
      </c>
    </row>
    <row r="149" spans="1:654" ht="15" customHeight="1">
      <c r="A149" s="17">
        <v>2024</v>
      </c>
      <c r="B149" s="17">
        <v>5917021</v>
      </c>
      <c r="C149" s="19" t="s">
        <v>3832</v>
      </c>
      <c r="D149" s="17">
        <v>6</v>
      </c>
      <c r="E149" s="19" t="s">
        <v>615</v>
      </c>
      <c r="F149" s="19" t="s">
        <v>890</v>
      </c>
      <c r="G149" s="22">
        <v>43831</v>
      </c>
      <c r="H149" s="19" t="s">
        <v>611</v>
      </c>
      <c r="I149" s="22"/>
      <c r="J149" s="19" t="s">
        <v>611</v>
      </c>
      <c r="K149" s="22"/>
      <c r="L149" s="19" t="s">
        <v>611</v>
      </c>
      <c r="M149" s="22"/>
      <c r="N149" s="19" t="s">
        <v>611</v>
      </c>
      <c r="O149" s="22"/>
      <c r="P149" s="19" t="s">
        <v>611</v>
      </c>
      <c r="Q149" s="22"/>
      <c r="R149" s="19" t="s">
        <v>611</v>
      </c>
      <c r="S149" s="22"/>
      <c r="T149" s="22" t="s">
        <v>890</v>
      </c>
      <c r="U149" s="19" t="s">
        <v>611</v>
      </c>
      <c r="V149" s="19" t="s">
        <v>3833</v>
      </c>
      <c r="W149" s="19" t="s">
        <v>611</v>
      </c>
      <c r="X149" s="19" t="s">
        <v>611</v>
      </c>
      <c r="Y149" s="19" t="s">
        <v>611</v>
      </c>
      <c r="Z149" s="19" t="s">
        <v>615</v>
      </c>
      <c r="AA149" s="19" t="s">
        <v>890</v>
      </c>
      <c r="AB149" s="22">
        <v>43831</v>
      </c>
      <c r="AC149" s="19" t="s">
        <v>611</v>
      </c>
      <c r="AD149" s="22"/>
      <c r="AE149" s="19" t="s">
        <v>611</v>
      </c>
      <c r="AF149" s="22"/>
      <c r="AG149" s="19" t="s">
        <v>611</v>
      </c>
      <c r="AH149" s="22"/>
      <c r="AI149" s="19" t="s">
        <v>611</v>
      </c>
      <c r="AJ149" s="22"/>
      <c r="AK149" s="19" t="s">
        <v>611</v>
      </c>
      <c r="AL149" s="22"/>
      <c r="AM149" s="19" t="s">
        <v>611</v>
      </c>
      <c r="AN149" s="22"/>
      <c r="AO149" s="18" t="s">
        <v>890</v>
      </c>
      <c r="AP149" s="19" t="s">
        <v>611</v>
      </c>
      <c r="AQ149" s="19" t="s">
        <v>3833</v>
      </c>
      <c r="AR149" s="19" t="s">
        <v>611</v>
      </c>
      <c r="AS149" s="19" t="s">
        <v>611</v>
      </c>
      <c r="AT149" s="19" t="s">
        <v>611</v>
      </c>
      <c r="AU149" s="18" t="s">
        <v>615</v>
      </c>
      <c r="AV149" s="19" t="s">
        <v>611</v>
      </c>
      <c r="AW149" s="19" t="s">
        <v>618</v>
      </c>
      <c r="AX149" s="19" t="s">
        <v>611</v>
      </c>
      <c r="AY149" s="19" t="s">
        <v>660</v>
      </c>
      <c r="AZ149" s="19" t="s">
        <v>611</v>
      </c>
      <c r="BA149" s="19" t="s">
        <v>611</v>
      </c>
      <c r="BB149" s="19" t="s">
        <v>611</v>
      </c>
      <c r="BC149" s="19" t="s">
        <v>615</v>
      </c>
      <c r="BD149" s="19" t="s">
        <v>611</v>
      </c>
      <c r="BE149" s="17">
        <v>3898</v>
      </c>
      <c r="BF149" s="17">
        <v>293</v>
      </c>
      <c r="BG149" s="17">
        <v>4191</v>
      </c>
      <c r="BI149" s="19" t="s">
        <v>3834</v>
      </c>
      <c r="BJ149" s="17">
        <v>1464</v>
      </c>
      <c r="BK149" s="17">
        <v>2727</v>
      </c>
      <c r="BL149" s="19" t="s">
        <v>3835</v>
      </c>
      <c r="BM149" s="19" t="s">
        <v>611</v>
      </c>
      <c r="BN149" s="19" t="s">
        <v>611</v>
      </c>
      <c r="BO149" s="19" t="s">
        <v>611</v>
      </c>
      <c r="BP149" s="19" t="s">
        <v>611</v>
      </c>
      <c r="BQ149" s="19" t="s">
        <v>611</v>
      </c>
      <c r="BR149" s="19" t="s">
        <v>611</v>
      </c>
      <c r="BS149" s="19" t="s">
        <v>3836</v>
      </c>
      <c r="BT149" s="19" t="s">
        <v>615</v>
      </c>
      <c r="BY149" s="19" t="s">
        <v>611</v>
      </c>
      <c r="BZ149" s="19" t="s">
        <v>611</v>
      </c>
      <c r="CA149" s="19" t="s">
        <v>611</v>
      </c>
      <c r="CB149" s="19" t="s">
        <v>611</v>
      </c>
      <c r="CC149" s="19" t="s">
        <v>611</v>
      </c>
      <c r="CD149" s="19" t="s">
        <v>611</v>
      </c>
      <c r="CE149" s="19" t="s">
        <v>611</v>
      </c>
      <c r="CF149" s="19" t="s">
        <v>611</v>
      </c>
      <c r="CG149" s="19" t="s">
        <v>665</v>
      </c>
      <c r="CH149" s="19" t="s">
        <v>611</v>
      </c>
      <c r="CI149" s="19" t="s">
        <v>611</v>
      </c>
      <c r="CJ149" s="19" t="s">
        <v>611</v>
      </c>
      <c r="CK149" s="19" t="s">
        <v>611</v>
      </c>
      <c r="CL149" s="19" t="s">
        <v>611</v>
      </c>
      <c r="CM149" s="19" t="s">
        <v>611</v>
      </c>
      <c r="CN149" s="19" t="s">
        <v>611</v>
      </c>
      <c r="CO149" s="19" t="s">
        <v>611</v>
      </c>
      <c r="CP149" s="19" t="s">
        <v>611</v>
      </c>
      <c r="CQ149" s="19" t="s">
        <v>611</v>
      </c>
      <c r="CR149" s="19" t="s">
        <v>611</v>
      </c>
      <c r="CS149" s="19" t="s">
        <v>611</v>
      </c>
      <c r="CT149" s="19" t="s">
        <v>611</v>
      </c>
      <c r="CU149" s="19" t="s">
        <v>3837</v>
      </c>
      <c r="CV149" s="17">
        <v>222710</v>
      </c>
      <c r="CW149" s="17">
        <v>206348</v>
      </c>
      <c r="CX149" s="17">
        <v>18717</v>
      </c>
      <c r="CY149" s="19" t="s">
        <v>611</v>
      </c>
      <c r="CZ149" s="19" t="s">
        <v>611</v>
      </c>
      <c r="DA149" s="19" t="s">
        <v>611</v>
      </c>
      <c r="DB149" s="19" t="s">
        <v>611</v>
      </c>
      <c r="DC149" s="19" t="s">
        <v>611</v>
      </c>
      <c r="DD149" s="19" t="s">
        <v>611</v>
      </c>
      <c r="DE149" s="19" t="s">
        <v>611</v>
      </c>
      <c r="DF149" s="19" t="s">
        <v>611</v>
      </c>
      <c r="DG149" s="19" t="s">
        <v>3837</v>
      </c>
      <c r="DH149" s="17">
        <v>222710</v>
      </c>
      <c r="DI149" s="17">
        <v>206348</v>
      </c>
      <c r="DJ149" s="17">
        <v>18717</v>
      </c>
      <c r="DK149" s="19" t="s">
        <v>611</v>
      </c>
      <c r="DL149" s="17">
        <v>50</v>
      </c>
      <c r="DM149" s="17">
        <v>2007</v>
      </c>
      <c r="DN149" s="17">
        <v>0</v>
      </c>
      <c r="DO149" s="17">
        <v>0</v>
      </c>
      <c r="DP149" s="17">
        <v>100</v>
      </c>
      <c r="DQ149" s="17">
        <v>2007</v>
      </c>
      <c r="DR149" s="19" t="s">
        <v>3838</v>
      </c>
      <c r="DS149" s="19" t="s">
        <v>615</v>
      </c>
      <c r="DT149" s="18" t="s">
        <v>610</v>
      </c>
      <c r="DU149" s="19" t="s">
        <v>615</v>
      </c>
      <c r="DV149" s="18" t="s">
        <v>615</v>
      </c>
      <c r="DW149" s="19" t="s">
        <v>611</v>
      </c>
      <c r="DX149" s="19" t="s">
        <v>611</v>
      </c>
      <c r="DY149" s="19" t="s">
        <v>611</v>
      </c>
      <c r="DZ149" s="19" t="s">
        <v>611</v>
      </c>
      <c r="EA149" s="19" t="s">
        <v>611</v>
      </c>
      <c r="EB149" s="19" t="s">
        <v>848</v>
      </c>
      <c r="EC149" s="19" t="s">
        <v>611</v>
      </c>
      <c r="ED149" s="19" t="s">
        <v>668</v>
      </c>
      <c r="EE149" s="19" t="s">
        <v>623</v>
      </c>
      <c r="EF149" s="19" t="s">
        <v>3839</v>
      </c>
      <c r="EG149" s="19" t="s">
        <v>611</v>
      </c>
      <c r="EH149" s="19" t="s">
        <v>625</v>
      </c>
      <c r="EI149" s="19" t="s">
        <v>672</v>
      </c>
      <c r="EJ149" s="19" t="s">
        <v>611</v>
      </c>
      <c r="EK149" s="19" t="s">
        <v>849</v>
      </c>
      <c r="EL149" s="19" t="s">
        <v>611</v>
      </c>
      <c r="EM149" s="19" t="s">
        <v>793</v>
      </c>
      <c r="EN149" s="19" t="s">
        <v>626</v>
      </c>
      <c r="EO149" s="19" t="s">
        <v>611</v>
      </c>
      <c r="EP149" s="19" t="s">
        <v>611</v>
      </c>
      <c r="EQ149" s="19" t="s">
        <v>3840</v>
      </c>
      <c r="ER149" s="19" t="s">
        <v>611</v>
      </c>
      <c r="ES149" s="19" t="s">
        <v>611</v>
      </c>
      <c r="ET149" s="19" t="s">
        <v>611</v>
      </c>
      <c r="EU149" s="19" t="s">
        <v>3841</v>
      </c>
      <c r="EV149" s="19" t="s">
        <v>1063</v>
      </c>
      <c r="EW149" s="19" t="s">
        <v>1161</v>
      </c>
      <c r="EX149" s="19" t="s">
        <v>3842</v>
      </c>
      <c r="EY149" s="19" t="s">
        <v>611</v>
      </c>
      <c r="EZ149" s="19" t="s">
        <v>793</v>
      </c>
      <c r="FA149" s="19" t="s">
        <v>611</v>
      </c>
      <c r="FB149" s="19" t="s">
        <v>611</v>
      </c>
      <c r="FC149" s="19" t="s">
        <v>3843</v>
      </c>
      <c r="FD149" s="19" t="s">
        <v>611</v>
      </c>
      <c r="FE149" s="19" t="s">
        <v>611</v>
      </c>
      <c r="FF149" s="19" t="s">
        <v>3841</v>
      </c>
      <c r="FG149" s="19" t="s">
        <v>3841</v>
      </c>
      <c r="FH149" s="19" t="s">
        <v>611</v>
      </c>
      <c r="FI149" s="19" t="s">
        <v>611</v>
      </c>
      <c r="FJ149" s="19" t="s">
        <v>3844</v>
      </c>
      <c r="FK149" s="18" t="s">
        <v>3845</v>
      </c>
      <c r="FL149" s="18" t="s">
        <v>3846</v>
      </c>
      <c r="FM149" s="19" t="s">
        <v>625</v>
      </c>
      <c r="FN149" s="19" t="s">
        <v>672</v>
      </c>
      <c r="FO149" s="19" t="s">
        <v>611</v>
      </c>
      <c r="FP149" s="19" t="s">
        <v>611</v>
      </c>
      <c r="FQ149" s="19" t="s">
        <v>611</v>
      </c>
      <c r="FR149" s="19" t="s">
        <v>611</v>
      </c>
      <c r="FS149" s="19" t="s">
        <v>611</v>
      </c>
      <c r="FT149" s="19" t="s">
        <v>1237</v>
      </c>
      <c r="FU149" s="19" t="s">
        <v>629</v>
      </c>
      <c r="FV149" s="19" t="s">
        <v>630</v>
      </c>
      <c r="FW149" s="19" t="s">
        <v>675</v>
      </c>
      <c r="FX149" s="19" t="s">
        <v>795</v>
      </c>
      <c r="FY149" s="19" t="s">
        <v>676</v>
      </c>
      <c r="FZ149" s="19" t="s">
        <v>631</v>
      </c>
      <c r="GA149" s="19" t="s">
        <v>677</v>
      </c>
      <c r="GB149" s="19" t="s">
        <v>611</v>
      </c>
      <c r="GC149" s="19" t="s">
        <v>3847</v>
      </c>
      <c r="GD149" s="19" t="s">
        <v>611</v>
      </c>
      <c r="GE149" s="19" t="s">
        <v>679</v>
      </c>
      <c r="GF149" s="19" t="s">
        <v>680</v>
      </c>
      <c r="GG149" s="19" t="s">
        <v>681</v>
      </c>
      <c r="GH149" s="19" t="s">
        <v>674</v>
      </c>
      <c r="GI149" s="19" t="s">
        <v>1002</v>
      </c>
      <c r="GJ149" s="19" t="s">
        <v>682</v>
      </c>
      <c r="GK149" s="19" t="s">
        <v>683</v>
      </c>
      <c r="GL149" s="19" t="s">
        <v>629</v>
      </c>
      <c r="GM149" s="19" t="s">
        <v>630</v>
      </c>
      <c r="GN149" s="19" t="s">
        <v>684</v>
      </c>
      <c r="GO149" s="19" t="s">
        <v>685</v>
      </c>
      <c r="GP149" s="19" t="s">
        <v>611</v>
      </c>
      <c r="GQ149" s="19" t="s">
        <v>687</v>
      </c>
      <c r="GR149" s="19" t="s">
        <v>688</v>
      </c>
      <c r="GS149" s="19" t="s">
        <v>676</v>
      </c>
      <c r="GT149" s="19" t="s">
        <v>689</v>
      </c>
      <c r="GU149" s="19" t="s">
        <v>1003</v>
      </c>
      <c r="GV149" s="19" t="s">
        <v>631</v>
      </c>
      <c r="GW149" s="19" t="s">
        <v>611</v>
      </c>
      <c r="GX149" s="19" t="s">
        <v>611</v>
      </c>
      <c r="GY149" s="19" t="s">
        <v>611</v>
      </c>
      <c r="GZ149" s="19" t="s">
        <v>3848</v>
      </c>
      <c r="HA149" s="19" t="s">
        <v>3849</v>
      </c>
      <c r="HB149" s="18" t="s">
        <v>3850</v>
      </c>
      <c r="HC149" s="18" t="s">
        <v>3851</v>
      </c>
      <c r="HD149" s="19" t="s">
        <v>625</v>
      </c>
      <c r="HE149" s="19" t="s">
        <v>672</v>
      </c>
      <c r="HF149" s="19" t="s">
        <v>611</v>
      </c>
      <c r="HG149" s="19" t="s">
        <v>1338</v>
      </c>
      <c r="HH149" s="19" t="s">
        <v>693</v>
      </c>
      <c r="HI149" s="19" t="s">
        <v>694</v>
      </c>
      <c r="HJ149" s="19" t="s">
        <v>611</v>
      </c>
      <c r="HK149" s="19" t="s">
        <v>611</v>
      </c>
      <c r="HL149" s="19" t="s">
        <v>611</v>
      </c>
      <c r="HM149" s="19" t="s">
        <v>3852</v>
      </c>
      <c r="HN149" s="19" t="s">
        <v>696</v>
      </c>
      <c r="HO149" s="19" t="s">
        <v>697</v>
      </c>
      <c r="HP149" s="19" t="s">
        <v>939</v>
      </c>
      <c r="HQ149" s="19" t="s">
        <v>698</v>
      </c>
      <c r="HR149" s="19" t="s">
        <v>611</v>
      </c>
      <c r="HS149" s="19" t="s">
        <v>700</v>
      </c>
      <c r="HT149" s="19" t="s">
        <v>3853</v>
      </c>
      <c r="HU149" s="19" t="s">
        <v>701</v>
      </c>
      <c r="HV149" s="19" t="s">
        <v>702</v>
      </c>
      <c r="HW149" s="19" t="s">
        <v>611</v>
      </c>
      <c r="HX149" s="19" t="s">
        <v>704</v>
      </c>
      <c r="HY149" s="19" t="s">
        <v>705</v>
      </c>
      <c r="HZ149" s="19" t="s">
        <v>611</v>
      </c>
      <c r="IA149" s="19" t="s">
        <v>707</v>
      </c>
      <c r="IB149" s="18" t="s">
        <v>3854</v>
      </c>
      <c r="IC149" s="18" t="s">
        <v>3855</v>
      </c>
      <c r="ID149" s="19" t="s">
        <v>3856</v>
      </c>
      <c r="IE149" s="19" t="s">
        <v>625</v>
      </c>
      <c r="IF149" s="19" t="s">
        <v>672</v>
      </c>
      <c r="IG149" s="19" t="s">
        <v>611</v>
      </c>
      <c r="IH149" s="18" t="s">
        <v>712</v>
      </c>
      <c r="II149" s="19" t="s">
        <v>712</v>
      </c>
      <c r="IJ149" s="19" t="s">
        <v>611</v>
      </c>
      <c r="IK149" s="19" t="s">
        <v>713</v>
      </c>
      <c r="IL149" s="19" t="s">
        <v>714</v>
      </c>
      <c r="IM149" s="19" t="s">
        <v>715</v>
      </c>
      <c r="IN149" s="19" t="s">
        <v>716</v>
      </c>
      <c r="IO149" s="19" t="s">
        <v>717</v>
      </c>
      <c r="IP149" s="19" t="s">
        <v>900</v>
      </c>
      <c r="IQ149" s="19" t="s">
        <v>718</v>
      </c>
      <c r="IR149" s="19" t="s">
        <v>719</v>
      </c>
      <c r="IS149" s="19" t="s">
        <v>720</v>
      </c>
      <c r="IT149" s="19" t="s">
        <v>611</v>
      </c>
      <c r="IU149" s="19" t="s">
        <v>721</v>
      </c>
      <c r="IV149" s="19" t="s">
        <v>855</v>
      </c>
      <c r="IW149" s="19" t="s">
        <v>713</v>
      </c>
      <c r="IX149" s="19" t="s">
        <v>714</v>
      </c>
      <c r="IY149" s="19" t="s">
        <v>722</v>
      </c>
      <c r="IZ149" s="19" t="s">
        <v>715</v>
      </c>
      <c r="JA149" s="19" t="s">
        <v>723</v>
      </c>
      <c r="JB149" s="19" t="s">
        <v>716</v>
      </c>
      <c r="JC149" s="19" t="s">
        <v>717</v>
      </c>
      <c r="JD149" s="19" t="s">
        <v>611</v>
      </c>
      <c r="JE149" s="19" t="s">
        <v>805</v>
      </c>
      <c r="JF149" s="19" t="s">
        <v>718</v>
      </c>
      <c r="JG149" s="19" t="s">
        <v>719</v>
      </c>
      <c r="JH149" s="19" t="s">
        <v>3857</v>
      </c>
      <c r="JI149" s="19" t="s">
        <v>3858</v>
      </c>
      <c r="JJ149" s="18" t="s">
        <v>1116</v>
      </c>
      <c r="JK149" s="18" t="s">
        <v>3859</v>
      </c>
      <c r="JL149" s="19" t="s">
        <v>638</v>
      </c>
      <c r="JM149" s="17">
        <v>1.36</v>
      </c>
      <c r="JN149" s="19" t="s">
        <v>727</v>
      </c>
      <c r="JO149" s="17">
        <v>0.25</v>
      </c>
      <c r="JP149" s="19" t="s">
        <v>728</v>
      </c>
      <c r="JQ149" s="17">
        <v>0.8</v>
      </c>
      <c r="JR149" s="19" t="s">
        <v>729</v>
      </c>
      <c r="JS149" s="17">
        <v>0.45</v>
      </c>
      <c r="JT149" s="19" t="s">
        <v>611</v>
      </c>
      <c r="JU149" s="19" t="s">
        <v>611</v>
      </c>
      <c r="JW149" s="19" t="s">
        <v>611</v>
      </c>
      <c r="JY149" s="19" t="s">
        <v>731</v>
      </c>
      <c r="JZ149" s="17">
        <v>152200</v>
      </c>
      <c r="KA149" s="19" t="s">
        <v>611</v>
      </c>
      <c r="KC149" s="19" t="s">
        <v>611</v>
      </c>
      <c r="KD149" s="19" t="s">
        <v>809</v>
      </c>
      <c r="KE149" s="17">
        <v>2019</v>
      </c>
      <c r="KF149" s="19" t="s">
        <v>611</v>
      </c>
      <c r="KH149" s="19" t="s">
        <v>611</v>
      </c>
      <c r="KI149" s="19" t="s">
        <v>3860</v>
      </c>
      <c r="KJ149" s="19" t="s">
        <v>611</v>
      </c>
      <c r="KK149" s="19" t="s">
        <v>611</v>
      </c>
      <c r="KL149" s="19" t="s">
        <v>611</v>
      </c>
      <c r="KM149" s="19" t="s">
        <v>611</v>
      </c>
      <c r="KN149" s="19" t="s">
        <v>734</v>
      </c>
      <c r="KO149" s="19" t="s">
        <v>641</v>
      </c>
      <c r="KP149" s="19" t="s">
        <v>735</v>
      </c>
      <c r="KQ149" s="19" t="s">
        <v>611</v>
      </c>
      <c r="KR149" s="19" t="s">
        <v>642</v>
      </c>
      <c r="KS149" s="19" t="s">
        <v>3861</v>
      </c>
      <c r="KT149" s="19" t="s">
        <v>611</v>
      </c>
      <c r="KU149" s="19" t="s">
        <v>611</v>
      </c>
      <c r="KV149" s="19" t="s">
        <v>611</v>
      </c>
      <c r="KW149" s="19" t="s">
        <v>611</v>
      </c>
      <c r="KX149" s="19" t="s">
        <v>611</v>
      </c>
      <c r="KY149" s="19" t="s">
        <v>611</v>
      </c>
      <c r="KZ149" s="19" t="s">
        <v>742</v>
      </c>
      <c r="LA149" s="19" t="s">
        <v>3862</v>
      </c>
      <c r="LB149" s="19" t="s">
        <v>744</v>
      </c>
      <c r="LC149" s="19" t="s">
        <v>3863</v>
      </c>
      <c r="LD149" s="19" t="s">
        <v>815</v>
      </c>
      <c r="LE149" s="19" t="s">
        <v>3864</v>
      </c>
      <c r="LF149" s="19" t="s">
        <v>611</v>
      </c>
      <c r="LG149" s="19" t="s">
        <v>611</v>
      </c>
      <c r="LH149" s="19" t="s">
        <v>748</v>
      </c>
      <c r="LI149" s="19" t="s">
        <v>3865</v>
      </c>
      <c r="LJ149" s="19" t="s">
        <v>611</v>
      </c>
      <c r="LK149" s="19" t="s">
        <v>611</v>
      </c>
      <c r="LL149" s="19" t="s">
        <v>752</v>
      </c>
      <c r="LM149" s="19" t="s">
        <v>3866</v>
      </c>
      <c r="LN149" s="19" t="s">
        <v>611</v>
      </c>
      <c r="LO149" s="19" t="s">
        <v>611</v>
      </c>
      <c r="LP149" s="19" t="s">
        <v>611</v>
      </c>
      <c r="LQ149" s="19" t="s">
        <v>611</v>
      </c>
      <c r="LR149" s="19" t="s">
        <v>611</v>
      </c>
      <c r="LS149" s="19" t="s">
        <v>611</v>
      </c>
      <c r="LT149" s="19" t="s">
        <v>611</v>
      </c>
      <c r="LU149" s="19" t="s">
        <v>611</v>
      </c>
      <c r="LV149" s="19" t="s">
        <v>611</v>
      </c>
      <c r="LW149" s="19" t="s">
        <v>611</v>
      </c>
      <c r="LX149" s="19" t="s">
        <v>761</v>
      </c>
      <c r="LY149" s="19" t="s">
        <v>611</v>
      </c>
      <c r="LZ149" s="19" t="s">
        <v>611</v>
      </c>
      <c r="MA149" s="19" t="s">
        <v>611</v>
      </c>
      <c r="MB149" s="19" t="s">
        <v>611</v>
      </c>
      <c r="MC149" s="19" t="s">
        <v>766</v>
      </c>
      <c r="MD149" s="19" t="s">
        <v>611</v>
      </c>
      <c r="ME149" s="19" t="s">
        <v>611</v>
      </c>
      <c r="MF149" s="19" t="s">
        <v>769</v>
      </c>
      <c r="MG149" s="19" t="s">
        <v>646</v>
      </c>
      <c r="MH149" s="19" t="s">
        <v>611</v>
      </c>
      <c r="MI149" s="19" t="s">
        <v>3867</v>
      </c>
      <c r="MJ149" s="19" t="s">
        <v>3868</v>
      </c>
      <c r="MK149" s="19" t="s">
        <v>771</v>
      </c>
      <c r="ML149" s="19" t="s">
        <v>611</v>
      </c>
      <c r="MM149" s="19" t="s">
        <v>611</v>
      </c>
      <c r="MN149" s="19" t="s">
        <v>611</v>
      </c>
      <c r="MO149" s="19" t="s">
        <v>615</v>
      </c>
      <c r="MP149" s="19" t="s">
        <v>611</v>
      </c>
      <c r="MQ149" s="19" t="s">
        <v>611</v>
      </c>
      <c r="MR149" s="19" t="s">
        <v>611</v>
      </c>
      <c r="MS149" s="19" t="s">
        <v>611</v>
      </c>
      <c r="MT149" s="19" t="s">
        <v>611</v>
      </c>
      <c r="MU149" s="19" t="s">
        <v>611</v>
      </c>
      <c r="MV149" s="19" t="s">
        <v>611</v>
      </c>
      <c r="MW149" s="19" t="s">
        <v>611</v>
      </c>
      <c r="MX149" s="19" t="s">
        <v>611</v>
      </c>
      <c r="MY149" s="19" t="s">
        <v>611</v>
      </c>
      <c r="MZ149" s="19" t="s">
        <v>1254</v>
      </c>
      <c r="NA149" s="19" t="s">
        <v>611</v>
      </c>
      <c r="NB149" s="19" t="s">
        <v>611</v>
      </c>
      <c r="NC149" s="19" t="s">
        <v>611</v>
      </c>
      <c r="ND149" s="19" t="s">
        <v>611</v>
      </c>
      <c r="NE149" s="19" t="s">
        <v>611</v>
      </c>
      <c r="NF149" s="19" t="s">
        <v>611</v>
      </c>
      <c r="NG149" s="19" t="s">
        <v>611</v>
      </c>
      <c r="NH149" s="19" t="s">
        <v>611</v>
      </c>
      <c r="NI149" s="19" t="s">
        <v>774</v>
      </c>
      <c r="NJ149" s="19" t="s">
        <v>775</v>
      </c>
      <c r="NK149" s="19" t="s">
        <v>776</v>
      </c>
      <c r="NL149" s="19" t="s">
        <v>611</v>
      </c>
      <c r="NM149" s="19" t="s">
        <v>611</v>
      </c>
      <c r="NN149" s="19" t="s">
        <v>611</v>
      </c>
      <c r="NO149" s="19" t="s">
        <v>3869</v>
      </c>
      <c r="NP149" s="18">
        <f t="shared" si="72"/>
        <v>182810.12</v>
      </c>
      <c r="NQ149" s="18">
        <f t="shared" si="73"/>
        <v>192189.88</v>
      </c>
      <c r="NR149" s="18">
        <f>SUM(OD149,QD149)</f>
        <v>31279.89</v>
      </c>
      <c r="NS149" s="18">
        <f>SUM(OE149,QE149)</f>
        <v>218252.02000000002</v>
      </c>
      <c r="NT149" s="18">
        <f>SUM(OF149,QF149)</f>
        <v>118158.09</v>
      </c>
      <c r="NU149" s="18">
        <f>SUM(OG149,QG149)</f>
        <v>7310</v>
      </c>
      <c r="NV149" s="17">
        <v>724016</v>
      </c>
      <c r="NW149" s="17">
        <v>6369.72</v>
      </c>
      <c r="NX149" s="17">
        <v>544.52</v>
      </c>
      <c r="NZ149" s="17">
        <v>10900</v>
      </c>
      <c r="OD149" s="18">
        <f t="shared" si="74"/>
        <v>2036.27</v>
      </c>
      <c r="OE149" s="18">
        <f>SUM(OR149,OS149,OT149,OU149,OV149,OW149,OX149,OY149,OZ149,PA149,PB149,PC149,PD149,PE149)</f>
        <v>161441.61000000002</v>
      </c>
      <c r="OF149" s="18">
        <f>SUM(NW149,NX149,NY149,NZ149,OA149,OB149,OC149,OI149,PF149,PG149,PH149,PI149,PJ149,PK149,PM149)</f>
        <v>17814.239999999998</v>
      </c>
      <c r="OG149" s="18">
        <f t="shared" si="75"/>
        <v>1518</v>
      </c>
      <c r="OH149" s="19"/>
      <c r="OI149" s="18" t="s">
        <v>611</v>
      </c>
      <c r="OM149" s="17">
        <v>2036.27</v>
      </c>
      <c r="OQ149" s="19" t="s">
        <v>611</v>
      </c>
      <c r="OW149" s="17">
        <v>53569.37</v>
      </c>
      <c r="PA149" s="26"/>
      <c r="PB149" s="17">
        <v>107872.24</v>
      </c>
      <c r="PE149" s="19" t="s">
        <v>611</v>
      </c>
      <c r="PL149" s="19" t="s">
        <v>611</v>
      </c>
      <c r="PM149" s="19" t="s">
        <v>611</v>
      </c>
      <c r="PN149" s="17">
        <v>1518</v>
      </c>
      <c r="PX149" s="19" t="s">
        <v>611</v>
      </c>
      <c r="PY149" s="19" t="s">
        <v>611</v>
      </c>
      <c r="PZ149" s="17">
        <v>100343.85</v>
      </c>
      <c r="QD149" s="18">
        <f t="shared" si="76"/>
        <v>29243.62</v>
      </c>
      <c r="QE149" s="18">
        <f t="shared" si="77"/>
        <v>56810.409999999996</v>
      </c>
      <c r="QF149" s="18">
        <f t="shared" si="78"/>
        <v>100343.85</v>
      </c>
      <c r="QG149" s="18">
        <f t="shared" si="79"/>
        <v>5792</v>
      </c>
      <c r="QI149" s="19"/>
      <c r="QP149" s="19" t="s">
        <v>3870</v>
      </c>
      <c r="QQ149" s="17">
        <v>29243.62</v>
      </c>
      <c r="QX149" s="17">
        <v>23724.98</v>
      </c>
      <c r="QZ149" s="17">
        <v>3272.08</v>
      </c>
      <c r="RN149" s="19" t="s">
        <v>3871</v>
      </c>
      <c r="RO149" s="17">
        <v>29813.35</v>
      </c>
      <c r="RP149" s="19" t="s">
        <v>611</v>
      </c>
      <c r="RU149" s="19" t="s">
        <v>611</v>
      </c>
      <c r="RV149" s="19" t="s">
        <v>611</v>
      </c>
      <c r="SE149" s="19" t="s">
        <v>611</v>
      </c>
      <c r="SF149" s="19" t="s">
        <v>611</v>
      </c>
      <c r="SQ149" s="17">
        <v>5792</v>
      </c>
      <c r="SS149" s="19" t="s">
        <v>611</v>
      </c>
      <c r="ST149" s="19" t="s">
        <v>611</v>
      </c>
      <c r="SU149" s="19" t="s">
        <v>611</v>
      </c>
      <c r="SV149" s="19" t="s">
        <v>839</v>
      </c>
      <c r="SW149" s="19" t="s">
        <v>3872</v>
      </c>
      <c r="SX149" s="18">
        <f t="shared" si="80"/>
        <v>0</v>
      </c>
      <c r="SY149" s="18">
        <f t="shared" si="81"/>
        <v>0</v>
      </c>
      <c r="SZ149" s="19" t="s">
        <v>910</v>
      </c>
      <c r="TH149" s="18">
        <f t="shared" si="82"/>
        <v>0</v>
      </c>
      <c r="TI149" s="18">
        <f t="shared" si="83"/>
        <v>0</v>
      </c>
      <c r="TJ149" s="18">
        <f t="shared" si="84"/>
        <v>0</v>
      </c>
      <c r="TK149" s="18">
        <f t="shared" si="85"/>
        <v>0</v>
      </c>
      <c r="TL149" s="19" t="s">
        <v>611</v>
      </c>
      <c r="TM149" s="19" t="s">
        <v>611</v>
      </c>
      <c r="TT149" s="19" t="s">
        <v>611</v>
      </c>
      <c r="TU149" s="19" t="s">
        <v>611</v>
      </c>
      <c r="UI149" s="19" t="s">
        <v>611</v>
      </c>
      <c r="UJ149" s="19" t="s">
        <v>611</v>
      </c>
      <c r="UQ149" s="19" t="s">
        <v>611</v>
      </c>
      <c r="UR149" s="19" t="s">
        <v>611</v>
      </c>
      <c r="VC149" s="19" t="s">
        <v>611</v>
      </c>
      <c r="VD149" s="19" t="s">
        <v>611</v>
      </c>
      <c r="VI149" s="18">
        <f t="shared" si="86"/>
        <v>0</v>
      </c>
      <c r="VJ149" s="18">
        <f t="shared" si="87"/>
        <v>0</v>
      </c>
      <c r="VK149" s="18">
        <f t="shared" si="88"/>
        <v>0</v>
      </c>
      <c r="VL149" s="18">
        <f t="shared" si="89"/>
        <v>0</v>
      </c>
      <c r="VN149" s="19" t="s">
        <v>611</v>
      </c>
      <c r="VO149" s="19" t="s">
        <v>611</v>
      </c>
      <c r="VU149" s="19" t="s">
        <v>611</v>
      </c>
      <c r="VV149" s="19" t="s">
        <v>611</v>
      </c>
      <c r="WS149" s="19" t="s">
        <v>611</v>
      </c>
      <c r="WT149" s="19" t="s">
        <v>611</v>
      </c>
      <c r="WU149" s="19" t="s">
        <v>611</v>
      </c>
      <c r="WZ149" s="19" t="s">
        <v>611</v>
      </c>
      <c r="XA149" s="19" t="s">
        <v>611</v>
      </c>
      <c r="XJ149" s="19" t="s">
        <v>611</v>
      </c>
      <c r="XK149" s="19" t="s">
        <v>611</v>
      </c>
      <c r="XX149" s="19" t="s">
        <v>611</v>
      </c>
      <c r="XY149" s="19" t="s">
        <v>611</v>
      </c>
      <c r="XZ149" s="19" t="s">
        <v>637</v>
      </c>
      <c r="YA149" s="17">
        <v>649737</v>
      </c>
      <c r="YB149" s="19" t="s">
        <v>3873</v>
      </c>
      <c r="YC149" s="19" t="s">
        <v>3874</v>
      </c>
      <c r="YD149" s="19" t="s">
        <v>615</v>
      </c>
    </row>
    <row r="150" spans="1:654" ht="15" customHeight="1">
      <c r="A150" s="17">
        <v>2024</v>
      </c>
      <c r="B150" s="17">
        <v>5903011</v>
      </c>
      <c r="C150" s="19" t="s">
        <v>3875</v>
      </c>
      <c r="D150" s="17">
        <v>0</v>
      </c>
      <c r="E150" s="19" t="s">
        <v>610</v>
      </c>
      <c r="F150" s="19" t="s">
        <v>611</v>
      </c>
      <c r="G150" s="22"/>
      <c r="H150" s="19" t="s">
        <v>611</v>
      </c>
      <c r="I150" s="22"/>
      <c r="J150" s="19" t="s">
        <v>611</v>
      </c>
      <c r="K150" s="22"/>
      <c r="L150" s="19" t="s">
        <v>611</v>
      </c>
      <c r="M150" s="22"/>
      <c r="N150" s="19" t="s">
        <v>611</v>
      </c>
      <c r="O150" s="22"/>
      <c r="P150" s="19" t="s">
        <v>611</v>
      </c>
      <c r="Q150" s="22"/>
      <c r="R150" s="19" t="s">
        <v>611</v>
      </c>
      <c r="S150" s="19"/>
      <c r="T150" s="22" t="s">
        <v>612</v>
      </c>
      <c r="U150" s="19" t="s">
        <v>611</v>
      </c>
      <c r="V150" s="19" t="s">
        <v>611</v>
      </c>
      <c r="W150" s="19" t="s">
        <v>611</v>
      </c>
      <c r="X150" s="19" t="s">
        <v>611</v>
      </c>
      <c r="Y150" s="19" t="s">
        <v>614</v>
      </c>
      <c r="Z150" s="19" t="s">
        <v>610</v>
      </c>
      <c r="AA150" s="19" t="s">
        <v>611</v>
      </c>
      <c r="AB150" s="22"/>
      <c r="AC150" s="19" t="s">
        <v>611</v>
      </c>
      <c r="AD150" s="22"/>
      <c r="AE150" s="19" t="s">
        <v>611</v>
      </c>
      <c r="AF150" s="22"/>
      <c r="AG150" s="19" t="s">
        <v>611</v>
      </c>
      <c r="AH150" s="22"/>
      <c r="AI150" s="19" t="s">
        <v>611</v>
      </c>
      <c r="AJ150" s="22"/>
      <c r="AK150" s="19" t="s">
        <v>611</v>
      </c>
      <c r="AL150" s="22"/>
      <c r="AM150" s="19" t="s">
        <v>611</v>
      </c>
      <c r="AN150" s="22"/>
      <c r="AO150" s="22" t="s">
        <v>612</v>
      </c>
      <c r="AP150" s="19" t="s">
        <v>611</v>
      </c>
      <c r="AQ150" s="19" t="s">
        <v>611</v>
      </c>
      <c r="AR150" s="19" t="s">
        <v>611</v>
      </c>
      <c r="AS150" s="19" t="s">
        <v>611</v>
      </c>
      <c r="AT150" s="19" t="s">
        <v>614</v>
      </c>
      <c r="AU150" s="18" t="s">
        <v>610</v>
      </c>
      <c r="AV150" s="19" t="s">
        <v>617</v>
      </c>
      <c r="AW150" s="19" t="s">
        <v>618</v>
      </c>
      <c r="AX150" s="19" t="s">
        <v>611</v>
      </c>
      <c r="AY150" s="19" t="s">
        <v>611</v>
      </c>
      <c r="AZ150" s="19" t="s">
        <v>619</v>
      </c>
      <c r="BA150" s="19" t="s">
        <v>611</v>
      </c>
      <c r="BB150" s="19" t="s">
        <v>611</v>
      </c>
      <c r="BC150" s="19" t="s">
        <v>610</v>
      </c>
      <c r="BD150" s="19" t="s">
        <v>611</v>
      </c>
      <c r="BI150" s="19" t="s">
        <v>611</v>
      </c>
      <c r="BL150" s="19" t="s">
        <v>611</v>
      </c>
      <c r="BM150" s="19" t="s">
        <v>611</v>
      </c>
      <c r="BN150" s="19" t="s">
        <v>611</v>
      </c>
      <c r="BO150" s="19" t="s">
        <v>846</v>
      </c>
      <c r="BP150" s="19" t="s">
        <v>611</v>
      </c>
      <c r="BQ150" s="19" t="s">
        <v>611</v>
      </c>
      <c r="BR150" s="19" t="s">
        <v>611</v>
      </c>
      <c r="BS150" s="19" t="s">
        <v>611</v>
      </c>
      <c r="BT150" s="19" t="s">
        <v>610</v>
      </c>
      <c r="BY150" s="19" t="s">
        <v>611</v>
      </c>
      <c r="BZ150" s="19" t="s">
        <v>611</v>
      </c>
      <c r="CA150" s="19" t="s">
        <v>611</v>
      </c>
      <c r="CB150" s="19" t="s">
        <v>611</v>
      </c>
      <c r="CC150" s="19" t="s">
        <v>611</v>
      </c>
      <c r="CD150" s="19" t="s">
        <v>611</v>
      </c>
      <c r="CE150" s="19" t="s">
        <v>611</v>
      </c>
      <c r="CF150" s="19" t="s">
        <v>611</v>
      </c>
      <c r="CG150" s="19" t="s">
        <v>611</v>
      </c>
      <c r="CH150" s="19" t="s">
        <v>611</v>
      </c>
      <c r="CI150" s="19" t="s">
        <v>611</v>
      </c>
      <c r="CJ150" s="19" t="s">
        <v>611</v>
      </c>
      <c r="CK150" s="19" t="s">
        <v>611</v>
      </c>
      <c r="CL150" s="19" t="s">
        <v>611</v>
      </c>
      <c r="CM150" s="19" t="s">
        <v>611</v>
      </c>
      <c r="CN150" s="19" t="s">
        <v>611</v>
      </c>
      <c r="CO150" s="19" t="s">
        <v>611</v>
      </c>
      <c r="CP150" s="19" t="s">
        <v>621</v>
      </c>
      <c r="CQ150" s="19" t="s">
        <v>622</v>
      </c>
      <c r="CR150" s="19" t="s">
        <v>611</v>
      </c>
      <c r="CS150" s="19" t="s">
        <v>611</v>
      </c>
      <c r="CT150" s="19" t="s">
        <v>610</v>
      </c>
      <c r="CU150" s="19" t="s">
        <v>611</v>
      </c>
      <c r="CY150" s="19" t="s">
        <v>611</v>
      </c>
      <c r="CZ150" s="19" t="s">
        <v>611</v>
      </c>
      <c r="DA150" s="19" t="s">
        <v>611</v>
      </c>
      <c r="DB150" s="19" t="s">
        <v>611</v>
      </c>
      <c r="DC150" s="19" t="s">
        <v>611</v>
      </c>
      <c r="DD150" s="19" t="s">
        <v>611</v>
      </c>
      <c r="DE150" s="19" t="s">
        <v>611</v>
      </c>
      <c r="DF150" s="19" t="s">
        <v>611</v>
      </c>
      <c r="DG150" s="19" t="s">
        <v>611</v>
      </c>
      <c r="DK150" s="19" t="s">
        <v>611</v>
      </c>
      <c r="DL150" s="17">
        <v>0</v>
      </c>
      <c r="DN150" s="17">
        <v>0</v>
      </c>
      <c r="DP150" s="17">
        <v>0</v>
      </c>
      <c r="DR150" s="19" t="s">
        <v>611</v>
      </c>
      <c r="DS150" s="19" t="s">
        <v>610</v>
      </c>
      <c r="DT150" s="19" t="s">
        <v>610</v>
      </c>
      <c r="DU150" s="19" t="s">
        <v>610</v>
      </c>
      <c r="DV150" s="18" t="s">
        <v>610</v>
      </c>
      <c r="DW150" s="19" t="s">
        <v>610</v>
      </c>
      <c r="DX150" s="19" t="s">
        <v>611</v>
      </c>
      <c r="DY150" s="19" t="s">
        <v>611</v>
      </c>
      <c r="DZ150" s="19" t="s">
        <v>790</v>
      </c>
      <c r="EA150" s="19" t="s">
        <v>611</v>
      </c>
      <c r="EB150" s="19" t="s">
        <v>848</v>
      </c>
      <c r="EC150" s="19" t="s">
        <v>667</v>
      </c>
      <c r="ED150" s="19" t="s">
        <v>611</v>
      </c>
      <c r="EE150" s="19" t="s">
        <v>611</v>
      </c>
      <c r="EF150" s="19" t="s">
        <v>611</v>
      </c>
      <c r="EG150" s="19" t="s">
        <v>3876</v>
      </c>
      <c r="EH150" s="19" t="s">
        <v>625</v>
      </c>
      <c r="EI150" s="19" t="s">
        <v>611</v>
      </c>
      <c r="EJ150" s="19" t="s">
        <v>611</v>
      </c>
      <c r="EK150" s="19" t="s">
        <v>849</v>
      </c>
      <c r="EL150" s="19" t="s">
        <v>611</v>
      </c>
      <c r="EM150" s="19" t="s">
        <v>611</v>
      </c>
      <c r="EN150" s="19" t="s">
        <v>626</v>
      </c>
      <c r="EO150" s="19" t="s">
        <v>611</v>
      </c>
      <c r="EP150" s="19" t="s">
        <v>611</v>
      </c>
      <c r="EQ150" s="19" t="s">
        <v>611</v>
      </c>
      <c r="ER150" s="19" t="s">
        <v>611</v>
      </c>
      <c r="ES150" s="19" t="s">
        <v>611</v>
      </c>
      <c r="ET150" s="19" t="s">
        <v>611</v>
      </c>
      <c r="EU150" s="19" t="s">
        <v>611</v>
      </c>
      <c r="EV150" s="19" t="s">
        <v>611</v>
      </c>
      <c r="EW150" s="19" t="s">
        <v>611</v>
      </c>
      <c r="EX150" s="19" t="s">
        <v>611</v>
      </c>
      <c r="EY150" s="19" t="s">
        <v>611</v>
      </c>
      <c r="EZ150" s="19" t="s">
        <v>611</v>
      </c>
      <c r="FA150" s="19" t="s">
        <v>611</v>
      </c>
      <c r="FB150" s="19" t="s">
        <v>611</v>
      </c>
      <c r="FC150" s="19" t="s">
        <v>611</v>
      </c>
      <c r="FD150" s="19" t="s">
        <v>611</v>
      </c>
      <c r="FE150" s="19" t="s">
        <v>611</v>
      </c>
      <c r="FF150" s="19" t="s">
        <v>611</v>
      </c>
      <c r="FG150" s="19" t="s">
        <v>611</v>
      </c>
      <c r="FH150" s="19" t="s">
        <v>611</v>
      </c>
      <c r="FI150" s="19" t="s">
        <v>611</v>
      </c>
      <c r="FJ150" s="19" t="s">
        <v>3877</v>
      </c>
      <c r="FK150" s="18" t="s">
        <v>1678</v>
      </c>
      <c r="FL150" s="18"/>
      <c r="FM150" s="19" t="s">
        <v>625</v>
      </c>
      <c r="FN150" s="19" t="s">
        <v>611</v>
      </c>
      <c r="FO150" s="19" t="s">
        <v>611</v>
      </c>
      <c r="FP150" s="19" t="s">
        <v>611</v>
      </c>
      <c r="FQ150" s="19" t="s">
        <v>611</v>
      </c>
      <c r="FR150" s="19" t="s">
        <v>611</v>
      </c>
      <c r="FS150" s="19" t="s">
        <v>611</v>
      </c>
      <c r="FT150" s="19" t="s">
        <v>611</v>
      </c>
      <c r="FU150" s="19" t="s">
        <v>629</v>
      </c>
      <c r="FV150" s="19" t="s">
        <v>630</v>
      </c>
      <c r="FW150" s="19" t="s">
        <v>611</v>
      </c>
      <c r="FX150" s="19" t="s">
        <v>611</v>
      </c>
      <c r="FY150" s="19" t="s">
        <v>676</v>
      </c>
      <c r="FZ150" s="19" t="s">
        <v>611</v>
      </c>
      <c r="GA150" s="19" t="s">
        <v>611</v>
      </c>
      <c r="GB150" s="19" t="s">
        <v>611</v>
      </c>
      <c r="GC150" s="19" t="s">
        <v>611</v>
      </c>
      <c r="GD150" s="19" t="s">
        <v>611</v>
      </c>
      <c r="GE150" s="19" t="s">
        <v>611</v>
      </c>
      <c r="GF150" s="19" t="s">
        <v>611</v>
      </c>
      <c r="GG150" s="19" t="s">
        <v>611</v>
      </c>
      <c r="GH150" s="19" t="s">
        <v>611</v>
      </c>
      <c r="GI150" s="19" t="s">
        <v>611</v>
      </c>
      <c r="GJ150" s="19" t="s">
        <v>611</v>
      </c>
      <c r="GK150" s="19" t="s">
        <v>611</v>
      </c>
      <c r="GL150" s="19" t="s">
        <v>611</v>
      </c>
      <c r="GM150" s="19" t="s">
        <v>611</v>
      </c>
      <c r="GN150" s="19" t="s">
        <v>611</v>
      </c>
      <c r="GO150" s="19" t="s">
        <v>611</v>
      </c>
      <c r="GP150" s="19" t="s">
        <v>611</v>
      </c>
      <c r="GQ150" s="19" t="s">
        <v>611</v>
      </c>
      <c r="GR150" s="19" t="s">
        <v>611</v>
      </c>
      <c r="GS150" s="19" t="s">
        <v>611</v>
      </c>
      <c r="GT150" s="19" t="s">
        <v>611</v>
      </c>
      <c r="GU150" s="19" t="s">
        <v>611</v>
      </c>
      <c r="GV150" s="19" t="s">
        <v>611</v>
      </c>
      <c r="GW150" s="19" t="s">
        <v>611</v>
      </c>
      <c r="GX150" s="19" t="s">
        <v>611</v>
      </c>
      <c r="GY150" s="19" t="s">
        <v>611</v>
      </c>
      <c r="GZ150" s="19" t="s">
        <v>611</v>
      </c>
      <c r="HA150" s="19" t="s">
        <v>3878</v>
      </c>
      <c r="HB150" s="18" t="s">
        <v>2033</v>
      </c>
      <c r="HC150" s="18"/>
      <c r="HD150" s="19" t="s">
        <v>611</v>
      </c>
      <c r="HE150" s="19" t="s">
        <v>611</v>
      </c>
      <c r="HF150" s="19" t="s">
        <v>634</v>
      </c>
      <c r="HG150" s="19" t="s">
        <v>611</v>
      </c>
      <c r="HH150" s="19" t="s">
        <v>611</v>
      </c>
      <c r="HI150" s="19" t="s">
        <v>611</v>
      </c>
      <c r="HJ150" s="19" t="s">
        <v>611</v>
      </c>
      <c r="HK150" s="19" t="s">
        <v>611</v>
      </c>
      <c r="HL150" s="19" t="s">
        <v>611</v>
      </c>
      <c r="HM150" s="19" t="s">
        <v>611</v>
      </c>
      <c r="HN150" s="19" t="s">
        <v>611</v>
      </c>
      <c r="HO150" s="19" t="s">
        <v>611</v>
      </c>
      <c r="HP150" s="19" t="s">
        <v>611</v>
      </c>
      <c r="HQ150" s="19" t="s">
        <v>611</v>
      </c>
      <c r="HR150" s="19" t="s">
        <v>611</v>
      </c>
      <c r="HS150" s="19" t="s">
        <v>611</v>
      </c>
      <c r="HT150" s="19" t="s">
        <v>611</v>
      </c>
      <c r="HU150" s="19" t="s">
        <v>611</v>
      </c>
      <c r="HV150" s="19" t="s">
        <v>611</v>
      </c>
      <c r="HW150" s="19" t="s">
        <v>611</v>
      </c>
      <c r="HX150" s="19" t="s">
        <v>611</v>
      </c>
      <c r="HY150" s="19" t="s">
        <v>611</v>
      </c>
      <c r="HZ150" s="19" t="s">
        <v>611</v>
      </c>
      <c r="IA150" s="19" t="s">
        <v>611</v>
      </c>
      <c r="IB150" s="18" t="s">
        <v>635</v>
      </c>
      <c r="IC150" s="18" t="s">
        <v>634</v>
      </c>
      <c r="ID150" s="19" t="s">
        <v>637</v>
      </c>
      <c r="IE150" s="19" t="s">
        <v>625</v>
      </c>
      <c r="IF150" s="19" t="s">
        <v>611</v>
      </c>
      <c r="IG150" s="19" t="s">
        <v>611</v>
      </c>
      <c r="IH150" s="18" t="str">
        <f>CONCATENATE(IJ150,II150)</f>
        <v>Undertaking or completing a risk assessment at the asset or project level.</v>
      </c>
      <c r="II150" s="19" t="s">
        <v>712</v>
      </c>
      <c r="IJ150" s="19" t="s">
        <v>611</v>
      </c>
      <c r="IK150" s="19" t="s">
        <v>611</v>
      </c>
      <c r="IL150" s="19" t="s">
        <v>611</v>
      </c>
      <c r="IM150" s="19" t="s">
        <v>715</v>
      </c>
      <c r="IN150" s="19" t="s">
        <v>611</v>
      </c>
      <c r="IO150" s="19" t="s">
        <v>611</v>
      </c>
      <c r="IP150" s="19" t="s">
        <v>611</v>
      </c>
      <c r="IQ150" s="19" t="s">
        <v>611</v>
      </c>
      <c r="IR150" s="19" t="s">
        <v>719</v>
      </c>
      <c r="IS150" s="19" t="s">
        <v>611</v>
      </c>
      <c r="IT150" s="19" t="s">
        <v>611</v>
      </c>
      <c r="IU150" s="19" t="s">
        <v>611</v>
      </c>
      <c r="IV150" s="19" t="s">
        <v>611</v>
      </c>
      <c r="IW150" s="19" t="s">
        <v>611</v>
      </c>
      <c r="IX150" s="19" t="s">
        <v>611</v>
      </c>
      <c r="IY150" s="19" t="s">
        <v>611</v>
      </c>
      <c r="IZ150" s="19" t="s">
        <v>611</v>
      </c>
      <c r="JA150" s="19" t="s">
        <v>611</v>
      </c>
      <c r="JB150" s="19" t="s">
        <v>611</v>
      </c>
      <c r="JC150" s="19" t="s">
        <v>611</v>
      </c>
      <c r="JD150" s="19" t="s">
        <v>611</v>
      </c>
      <c r="JE150" s="19" t="s">
        <v>611</v>
      </c>
      <c r="JF150" s="19" t="s">
        <v>611</v>
      </c>
      <c r="JG150" s="19" t="s">
        <v>611</v>
      </c>
      <c r="JH150" s="19" t="s">
        <v>611</v>
      </c>
      <c r="JI150" s="19" t="s">
        <v>3879</v>
      </c>
      <c r="JJ150" s="18" t="s">
        <v>3880</v>
      </c>
      <c r="JK150" s="18"/>
      <c r="JL150" s="19" t="s">
        <v>638</v>
      </c>
      <c r="JM150" s="17">
        <v>0.05</v>
      </c>
      <c r="JN150" s="19" t="s">
        <v>611</v>
      </c>
      <c r="JP150" s="19" t="s">
        <v>728</v>
      </c>
      <c r="JQ150" s="17">
        <v>0.05</v>
      </c>
      <c r="JR150" s="19" t="s">
        <v>729</v>
      </c>
      <c r="JS150" s="17">
        <v>0.05</v>
      </c>
      <c r="JT150" s="19" t="s">
        <v>611</v>
      </c>
      <c r="JU150" s="19" t="s">
        <v>611</v>
      </c>
      <c r="JW150" s="19" t="s">
        <v>611</v>
      </c>
      <c r="JY150" s="19" t="s">
        <v>731</v>
      </c>
      <c r="JZ150" s="17">
        <v>10000</v>
      </c>
      <c r="KA150" s="19" t="s">
        <v>611</v>
      </c>
      <c r="KC150" s="19" t="s">
        <v>611</v>
      </c>
      <c r="KD150" s="19" t="s">
        <v>611</v>
      </c>
      <c r="KF150" s="19" t="s">
        <v>611</v>
      </c>
      <c r="KH150" s="19" t="s">
        <v>610</v>
      </c>
      <c r="KI150" s="19" t="s">
        <v>611</v>
      </c>
      <c r="KJ150" s="19" t="s">
        <v>611</v>
      </c>
      <c r="KK150" s="19" t="s">
        <v>611</v>
      </c>
      <c r="KL150" s="19" t="s">
        <v>611</v>
      </c>
      <c r="KM150" s="19" t="s">
        <v>858</v>
      </c>
      <c r="KN150" s="19" t="s">
        <v>734</v>
      </c>
      <c r="KO150" s="19" t="s">
        <v>641</v>
      </c>
      <c r="KP150" s="19" t="s">
        <v>611</v>
      </c>
      <c r="KQ150" s="19" t="s">
        <v>611</v>
      </c>
      <c r="KR150" s="19" t="s">
        <v>611</v>
      </c>
      <c r="KS150" s="19" t="s">
        <v>611</v>
      </c>
      <c r="KT150" s="19" t="s">
        <v>611</v>
      </c>
      <c r="KU150" s="19" t="s">
        <v>611</v>
      </c>
      <c r="KV150" s="19" t="s">
        <v>611</v>
      </c>
      <c r="KW150" s="19" t="s">
        <v>611</v>
      </c>
      <c r="KX150" s="19" t="s">
        <v>644</v>
      </c>
      <c r="KY150" s="19" t="s">
        <v>3881</v>
      </c>
      <c r="KZ150" s="19" t="s">
        <v>611</v>
      </c>
      <c r="LA150" s="19" t="s">
        <v>611</v>
      </c>
      <c r="LB150" s="19" t="s">
        <v>611</v>
      </c>
      <c r="LC150" s="19" t="s">
        <v>611</v>
      </c>
      <c r="LD150" s="19" t="s">
        <v>611</v>
      </c>
      <c r="LE150" s="19" t="s">
        <v>611</v>
      </c>
      <c r="LF150" s="19" t="s">
        <v>611</v>
      </c>
      <c r="LG150" s="19" t="s">
        <v>611</v>
      </c>
      <c r="LH150" s="19" t="s">
        <v>748</v>
      </c>
      <c r="LI150" s="19" t="s">
        <v>3882</v>
      </c>
      <c r="LJ150" s="19" t="s">
        <v>611</v>
      </c>
      <c r="LK150" s="19" t="s">
        <v>611</v>
      </c>
      <c r="LL150" s="19" t="s">
        <v>752</v>
      </c>
      <c r="LM150" s="19" t="s">
        <v>3883</v>
      </c>
      <c r="LN150" s="19" t="s">
        <v>611</v>
      </c>
      <c r="LO150" s="19" t="s">
        <v>611</v>
      </c>
      <c r="LP150" s="19" t="s">
        <v>611</v>
      </c>
      <c r="LQ150" s="19" t="s">
        <v>611</v>
      </c>
      <c r="LR150" s="19" t="s">
        <v>611</v>
      </c>
      <c r="LS150" s="19" t="s">
        <v>611</v>
      </c>
      <c r="LT150" s="19" t="s">
        <v>611</v>
      </c>
      <c r="LU150" s="19" t="s">
        <v>611</v>
      </c>
      <c r="LV150" s="19" t="s">
        <v>611</v>
      </c>
      <c r="LW150" s="19" t="s">
        <v>760</v>
      </c>
      <c r="LX150" s="19" t="s">
        <v>761</v>
      </c>
      <c r="LY150" s="19" t="s">
        <v>762</v>
      </c>
      <c r="LZ150" s="19" t="s">
        <v>611</v>
      </c>
      <c r="MA150" s="19" t="s">
        <v>611</v>
      </c>
      <c r="MB150" s="19" t="s">
        <v>765</v>
      </c>
      <c r="MC150" s="19" t="s">
        <v>611</v>
      </c>
      <c r="MD150" s="19" t="s">
        <v>767</v>
      </c>
      <c r="ME150" s="19" t="s">
        <v>611</v>
      </c>
      <c r="MF150" s="19" t="s">
        <v>611</v>
      </c>
      <c r="MG150" s="19" t="s">
        <v>611</v>
      </c>
      <c r="MH150" s="19" t="s">
        <v>611</v>
      </c>
      <c r="MI150" s="19" t="s">
        <v>611</v>
      </c>
      <c r="MJ150" s="19" t="s">
        <v>3884</v>
      </c>
      <c r="MK150" s="19" t="s">
        <v>771</v>
      </c>
      <c r="ML150" s="19" t="s">
        <v>772</v>
      </c>
      <c r="MM150" s="19" t="s">
        <v>647</v>
      </c>
      <c r="MN150" s="19" t="s">
        <v>611</v>
      </c>
      <c r="MO150" s="19" t="s">
        <v>611</v>
      </c>
      <c r="MP150" s="19" t="s">
        <v>610</v>
      </c>
      <c r="MQ150" s="19" t="s">
        <v>611</v>
      </c>
      <c r="MR150" s="19" t="s">
        <v>611</v>
      </c>
      <c r="MS150" s="19" t="s">
        <v>882</v>
      </c>
      <c r="MT150" s="19" t="s">
        <v>648</v>
      </c>
      <c r="MU150" s="19" t="s">
        <v>883</v>
      </c>
      <c r="MV150" s="19" t="s">
        <v>611</v>
      </c>
      <c r="MW150" s="19" t="s">
        <v>611</v>
      </c>
      <c r="MX150" s="19" t="s">
        <v>611</v>
      </c>
      <c r="MY150" s="19" t="s">
        <v>611</v>
      </c>
      <c r="MZ150" s="19" t="s">
        <v>611</v>
      </c>
      <c r="NA150" s="19" t="s">
        <v>611</v>
      </c>
      <c r="NB150" s="19" t="s">
        <v>611</v>
      </c>
      <c r="NC150" s="19" t="s">
        <v>611</v>
      </c>
      <c r="ND150" s="19" t="s">
        <v>611</v>
      </c>
      <c r="NE150" s="19" t="s">
        <v>611</v>
      </c>
      <c r="NF150" s="19" t="s">
        <v>611</v>
      </c>
      <c r="NG150" s="19" t="s">
        <v>611</v>
      </c>
      <c r="NH150" s="19" t="s">
        <v>611</v>
      </c>
      <c r="NI150" s="19" t="s">
        <v>774</v>
      </c>
      <c r="NJ150" s="19" t="s">
        <v>775</v>
      </c>
      <c r="NK150" s="19" t="s">
        <v>776</v>
      </c>
      <c r="NL150" s="19" t="s">
        <v>611</v>
      </c>
      <c r="NM150" s="19" t="s">
        <v>611</v>
      </c>
      <c r="NN150" s="19" t="s">
        <v>611</v>
      </c>
      <c r="NO150" s="19" t="s">
        <v>637</v>
      </c>
      <c r="NP150" s="18">
        <f t="shared" si="72"/>
        <v>113546</v>
      </c>
      <c r="NQ150" s="18">
        <f t="shared" si="73"/>
        <v>0</v>
      </c>
      <c r="NR150" s="18">
        <f>SUM(OD150,QD150)</f>
        <v>113546</v>
      </c>
      <c r="NS150" s="18">
        <f>SUM(OE150,QE150)</f>
        <v>0</v>
      </c>
      <c r="NT150" s="18">
        <f>SUM(OF150,QF150)</f>
        <v>0</v>
      </c>
      <c r="NU150" s="18">
        <f>SUM(OG150,QG150)</f>
        <v>0</v>
      </c>
      <c r="NV150" s="17">
        <v>33198</v>
      </c>
      <c r="NX150" s="19" t="s">
        <v>611</v>
      </c>
      <c r="OB150" s="19" t="s">
        <v>611</v>
      </c>
      <c r="OD150" s="18">
        <f t="shared" si="74"/>
        <v>113546</v>
      </c>
      <c r="OE150" s="18">
        <f>SUM(OR150,OS150,OT150,OU150,OV150,OW150,OX150,OY150,OZ150,PA150,PB150,PC150,PD150,PE150)</f>
        <v>0</v>
      </c>
      <c r="OF150" s="18">
        <f>SUM(NW150,NX150,NY150,NZ150,OA150,OB150,OC150,OI150,PF150,PG150,PH150,PI150,PJ150,PK150,PM150)</f>
        <v>0</v>
      </c>
      <c r="OG150" s="18">
        <f t="shared" si="75"/>
        <v>0</v>
      </c>
      <c r="OH150" s="19" t="s">
        <v>611</v>
      </c>
      <c r="OI150" s="18" t="s">
        <v>611</v>
      </c>
      <c r="OK150" s="19" t="s">
        <v>611</v>
      </c>
      <c r="OM150" s="17">
        <v>79700</v>
      </c>
      <c r="OO150" s="19"/>
      <c r="OP150" s="19" t="s">
        <v>3885</v>
      </c>
      <c r="OQ150" s="18">
        <v>33846</v>
      </c>
      <c r="OS150" s="19" t="s">
        <v>611</v>
      </c>
      <c r="OU150" s="19"/>
      <c r="OV150" s="19"/>
      <c r="OY150" s="19" t="s">
        <v>611</v>
      </c>
      <c r="PA150" s="19" t="s">
        <v>611</v>
      </c>
      <c r="PD150" s="19" t="s">
        <v>611</v>
      </c>
      <c r="PE150" s="19" t="s">
        <v>611</v>
      </c>
      <c r="PG150" s="19" t="s">
        <v>611</v>
      </c>
      <c r="PI150" s="19" t="s">
        <v>611</v>
      </c>
      <c r="PK150" s="19" t="s">
        <v>611</v>
      </c>
      <c r="PM150" s="19" t="s">
        <v>611</v>
      </c>
      <c r="PO150" s="19" t="s">
        <v>611</v>
      </c>
      <c r="PR150" s="19" t="s">
        <v>611</v>
      </c>
      <c r="PT150" s="19" t="s">
        <v>611</v>
      </c>
      <c r="PW150" s="19" t="s">
        <v>611</v>
      </c>
      <c r="PX150" s="19" t="s">
        <v>611</v>
      </c>
      <c r="PY150" s="19" t="s">
        <v>611</v>
      </c>
      <c r="QA150" s="19" t="s">
        <v>611</v>
      </c>
      <c r="QC150" s="19" t="s">
        <v>611</v>
      </c>
      <c r="QD150" s="18">
        <f t="shared" si="76"/>
        <v>0</v>
      </c>
      <c r="QE150" s="18">
        <f t="shared" si="77"/>
        <v>0</v>
      </c>
      <c r="QF150" s="18">
        <f t="shared" si="78"/>
        <v>0</v>
      </c>
      <c r="QG150" s="18">
        <f t="shared" si="79"/>
        <v>0</v>
      </c>
      <c r="QH150" s="19" t="s">
        <v>611</v>
      </c>
      <c r="QI150" s="19" t="s">
        <v>611</v>
      </c>
      <c r="QJ150" s="19" t="s">
        <v>611</v>
      </c>
      <c r="QL150" s="19" t="s">
        <v>611</v>
      </c>
      <c r="QN150" s="19" t="s">
        <v>611</v>
      </c>
      <c r="QP150" s="19" t="s">
        <v>611</v>
      </c>
      <c r="QR150" s="19" t="s">
        <v>611</v>
      </c>
      <c r="QT150" s="19" t="s">
        <v>611</v>
      </c>
      <c r="QU150" s="19" t="s">
        <v>611</v>
      </c>
      <c r="QV150" s="19" t="s">
        <v>611</v>
      </c>
      <c r="QX150" s="19" t="s">
        <v>611</v>
      </c>
      <c r="RA150" s="19" t="s">
        <v>611</v>
      </c>
      <c r="RC150" s="19" t="s">
        <v>611</v>
      </c>
      <c r="RF150" s="19" t="s">
        <v>611</v>
      </c>
      <c r="RH150" s="19" t="s">
        <v>611</v>
      </c>
      <c r="RJ150" s="19" t="s">
        <v>611</v>
      </c>
      <c r="RL150" s="19" t="s">
        <v>611</v>
      </c>
      <c r="RN150" s="19" t="s">
        <v>611</v>
      </c>
      <c r="RP150" s="19" t="s">
        <v>611</v>
      </c>
      <c r="RR150" s="19" t="s">
        <v>611</v>
      </c>
      <c r="RT150" s="19" t="s">
        <v>611</v>
      </c>
      <c r="RV150" s="19" t="s">
        <v>611</v>
      </c>
      <c r="RW150" s="19" t="s">
        <v>611</v>
      </c>
      <c r="RX150" s="19" t="s">
        <v>611</v>
      </c>
      <c r="RY150" s="19" t="s">
        <v>611</v>
      </c>
      <c r="SA150" s="19" t="s">
        <v>611</v>
      </c>
      <c r="SC150" s="19" t="s">
        <v>611</v>
      </c>
      <c r="SE150" s="19" t="s">
        <v>611</v>
      </c>
      <c r="SF150" s="19" t="s">
        <v>611</v>
      </c>
      <c r="SG150" s="19" t="s">
        <v>611</v>
      </c>
      <c r="SI150" s="19" t="s">
        <v>611</v>
      </c>
      <c r="SK150" s="19" t="s">
        <v>611</v>
      </c>
      <c r="SM150" s="19" t="s">
        <v>611</v>
      </c>
      <c r="SO150" s="19" t="s">
        <v>611</v>
      </c>
      <c r="SQ150" s="19" t="s">
        <v>611</v>
      </c>
      <c r="SS150" s="19" t="s">
        <v>611</v>
      </c>
      <c r="SU150" s="19" t="s">
        <v>611</v>
      </c>
      <c r="SV150" s="19" t="s">
        <v>611</v>
      </c>
      <c r="SW150" s="19" t="s">
        <v>3886</v>
      </c>
      <c r="SX150" s="18">
        <f t="shared" si="80"/>
        <v>81214</v>
      </c>
      <c r="SY150" s="18">
        <f t="shared" si="81"/>
        <v>0</v>
      </c>
      <c r="SZ150" s="19" t="s">
        <v>611</v>
      </c>
      <c r="TE150" s="19" t="s">
        <v>611</v>
      </c>
      <c r="TH150" s="18">
        <f t="shared" si="82"/>
        <v>77714</v>
      </c>
      <c r="TI150" s="18">
        <f t="shared" si="83"/>
        <v>0</v>
      </c>
      <c r="TJ150" s="18">
        <f t="shared" si="84"/>
        <v>0</v>
      </c>
      <c r="TK150" s="18">
        <f t="shared" si="85"/>
        <v>3500</v>
      </c>
      <c r="TL150" s="19" t="s">
        <v>611</v>
      </c>
      <c r="TM150" s="19" t="s">
        <v>611</v>
      </c>
      <c r="TO150" s="19" t="s">
        <v>611</v>
      </c>
      <c r="TQ150" s="17">
        <v>75300</v>
      </c>
      <c r="TR150" s="19" t="s">
        <v>611</v>
      </c>
      <c r="TT150" s="19" t="s">
        <v>3885</v>
      </c>
      <c r="TU150" s="17">
        <v>2414</v>
      </c>
      <c r="TW150" s="19" t="s">
        <v>611</v>
      </c>
      <c r="TY150" s="19" t="s">
        <v>611</v>
      </c>
      <c r="UB150" s="19" t="s">
        <v>611</v>
      </c>
      <c r="UD150" s="19" t="s">
        <v>611</v>
      </c>
      <c r="UH150" s="19" t="s">
        <v>611</v>
      </c>
      <c r="UI150" s="19"/>
      <c r="UL150" s="19" t="s">
        <v>611</v>
      </c>
      <c r="UN150" s="19" t="s">
        <v>611</v>
      </c>
      <c r="UP150" s="19" t="s">
        <v>611</v>
      </c>
      <c r="UQ150" s="19" t="s">
        <v>611</v>
      </c>
      <c r="UR150" s="19" t="s">
        <v>611</v>
      </c>
      <c r="UT150" s="19" t="s">
        <v>611</v>
      </c>
      <c r="UU150" s="17">
        <v>3500</v>
      </c>
      <c r="UV150" s="19" t="s">
        <v>611</v>
      </c>
      <c r="UX150" s="19" t="s">
        <v>611</v>
      </c>
      <c r="UZ150" s="19" t="s">
        <v>611</v>
      </c>
      <c r="VB150" s="19" t="s">
        <v>611</v>
      </c>
      <c r="VC150" s="19" t="s">
        <v>611</v>
      </c>
      <c r="VD150" s="19" t="s">
        <v>611</v>
      </c>
      <c r="VF150" s="19" t="s">
        <v>611</v>
      </c>
      <c r="VH150" s="19" t="s">
        <v>611</v>
      </c>
      <c r="VI150" s="18">
        <f t="shared" si="86"/>
        <v>0</v>
      </c>
      <c r="VJ150" s="18">
        <f t="shared" si="87"/>
        <v>0</v>
      </c>
      <c r="VK150" s="18">
        <f t="shared" si="88"/>
        <v>0</v>
      </c>
      <c r="VL150" s="18">
        <f t="shared" si="89"/>
        <v>0</v>
      </c>
      <c r="VM150" s="19" t="s">
        <v>611</v>
      </c>
      <c r="VN150" s="19" t="s">
        <v>611</v>
      </c>
      <c r="VO150" s="19" t="s">
        <v>611</v>
      </c>
      <c r="VS150" s="19" t="s">
        <v>611</v>
      </c>
      <c r="VU150" s="19" t="s">
        <v>611</v>
      </c>
      <c r="VV150" s="19" t="s">
        <v>611</v>
      </c>
      <c r="VX150" s="19" t="s">
        <v>611</v>
      </c>
      <c r="VZ150" s="19" t="s">
        <v>611</v>
      </c>
      <c r="WB150" s="19" t="s">
        <v>611</v>
      </c>
      <c r="WD150" s="19" t="s">
        <v>611</v>
      </c>
      <c r="WG150" s="19" t="s">
        <v>611</v>
      </c>
      <c r="WI150" s="19" t="s">
        <v>611</v>
      </c>
      <c r="WK150" s="19" t="s">
        <v>611</v>
      </c>
      <c r="WM150" s="19" t="s">
        <v>611</v>
      </c>
      <c r="WP150" s="19" t="s">
        <v>611</v>
      </c>
      <c r="WR150" s="19" t="s">
        <v>611</v>
      </c>
      <c r="WT150" s="19" t="s">
        <v>611</v>
      </c>
      <c r="WV150" s="19" t="s">
        <v>611</v>
      </c>
      <c r="WX150" s="19" t="s">
        <v>611</v>
      </c>
      <c r="WZ150" s="19" t="s">
        <v>611</v>
      </c>
      <c r="XA150" s="19" t="s">
        <v>611</v>
      </c>
      <c r="XC150" s="19" t="s">
        <v>611</v>
      </c>
      <c r="XE150" s="19" t="s">
        <v>611</v>
      </c>
      <c r="XH150" s="19" t="s">
        <v>611</v>
      </c>
      <c r="XJ150" s="19" t="s">
        <v>611</v>
      </c>
      <c r="XL150" s="19" t="s">
        <v>611</v>
      </c>
      <c r="XM150" s="19" t="s">
        <v>611</v>
      </c>
      <c r="XO150" s="19" t="s">
        <v>611</v>
      </c>
      <c r="XQ150" s="19" t="s">
        <v>611</v>
      </c>
      <c r="XS150" s="19" t="s">
        <v>611</v>
      </c>
      <c r="XW150" s="19" t="s">
        <v>611</v>
      </c>
      <c r="XX150" s="19"/>
      <c r="XY150" s="19" t="s">
        <v>611</v>
      </c>
      <c r="XZ150" s="19" t="s">
        <v>3887</v>
      </c>
      <c r="YA150" s="17">
        <v>0</v>
      </c>
      <c r="YB150" s="19" t="s">
        <v>637</v>
      </c>
      <c r="YC150" s="19" t="s">
        <v>3888</v>
      </c>
      <c r="YD150" s="19" t="s">
        <v>610</v>
      </c>
    </row>
    <row r="151" spans="1:654" ht="15" customHeight="1">
      <c r="A151" s="17">
        <v>2024</v>
      </c>
      <c r="B151" s="17">
        <v>5939032</v>
      </c>
      <c r="C151" s="19" t="s">
        <v>3889</v>
      </c>
      <c r="D151" s="17">
        <v>0</v>
      </c>
      <c r="E151" s="19" t="s">
        <v>610</v>
      </c>
      <c r="F151" s="19" t="s">
        <v>611</v>
      </c>
      <c r="G151" s="22"/>
      <c r="H151" s="19" t="s">
        <v>611</v>
      </c>
      <c r="I151" s="22"/>
      <c r="J151" s="19" t="s">
        <v>611</v>
      </c>
      <c r="K151" s="22"/>
      <c r="L151" s="19" t="s">
        <v>611</v>
      </c>
      <c r="M151" s="22"/>
      <c r="N151" s="19" t="s">
        <v>611</v>
      </c>
      <c r="O151" s="22"/>
      <c r="P151" s="19" t="s">
        <v>611</v>
      </c>
      <c r="Q151" s="22"/>
      <c r="R151" s="19" t="s">
        <v>611</v>
      </c>
      <c r="S151" s="19"/>
      <c r="T151" s="22" t="s">
        <v>612</v>
      </c>
      <c r="U151" s="19" t="s">
        <v>611</v>
      </c>
      <c r="V151" s="19" t="s">
        <v>611</v>
      </c>
      <c r="W151" s="19" t="s">
        <v>655</v>
      </c>
      <c r="X151" s="19" t="s">
        <v>611</v>
      </c>
      <c r="Y151" s="19" t="s">
        <v>611</v>
      </c>
      <c r="Z151" s="19" t="s">
        <v>615</v>
      </c>
      <c r="AA151" s="19" t="s">
        <v>611</v>
      </c>
      <c r="AB151" s="22"/>
      <c r="AC151" s="19" t="s">
        <v>611</v>
      </c>
      <c r="AD151" s="22"/>
      <c r="AE151" s="19" t="s">
        <v>611</v>
      </c>
      <c r="AF151" s="22"/>
      <c r="AG151" s="19" t="s">
        <v>611</v>
      </c>
      <c r="AH151" s="22"/>
      <c r="AI151" s="19" t="s">
        <v>611</v>
      </c>
      <c r="AJ151" s="22"/>
      <c r="AK151" s="19" t="s">
        <v>611</v>
      </c>
      <c r="AL151" s="22"/>
      <c r="AM151" s="19" t="s">
        <v>616</v>
      </c>
      <c r="AN151" s="22">
        <v>44136</v>
      </c>
      <c r="AO151" s="18" t="s">
        <v>616</v>
      </c>
      <c r="AP151" s="19" t="s">
        <v>611</v>
      </c>
      <c r="AQ151" s="27" t="s">
        <v>3890</v>
      </c>
      <c r="AR151" s="19" t="s">
        <v>611</v>
      </c>
      <c r="AS151" s="19" t="s">
        <v>611</v>
      </c>
      <c r="AT151" s="19" t="s">
        <v>611</v>
      </c>
      <c r="AU151" s="18" t="s">
        <v>615</v>
      </c>
      <c r="AV151" s="19" t="s">
        <v>617</v>
      </c>
      <c r="AW151" s="19" t="s">
        <v>618</v>
      </c>
      <c r="AX151" s="19" t="s">
        <v>611</v>
      </c>
      <c r="AY151" s="19" t="s">
        <v>611</v>
      </c>
      <c r="AZ151" s="19" t="s">
        <v>619</v>
      </c>
      <c r="BA151" s="19" t="s">
        <v>611</v>
      </c>
      <c r="BB151" s="19" t="s">
        <v>611</v>
      </c>
      <c r="BC151" s="19" t="s">
        <v>615</v>
      </c>
      <c r="BD151" s="19" t="s">
        <v>611</v>
      </c>
      <c r="BE151" s="17">
        <v>886.3</v>
      </c>
      <c r="BF151" s="17">
        <v>873.7</v>
      </c>
      <c r="BG151" s="17">
        <v>1760</v>
      </c>
      <c r="BI151" s="19" t="s">
        <v>661</v>
      </c>
      <c r="BJ151" s="17">
        <v>764.3</v>
      </c>
      <c r="BK151" s="17">
        <v>725.7</v>
      </c>
      <c r="BL151" s="19" t="s">
        <v>3890</v>
      </c>
      <c r="BM151" s="19" t="s">
        <v>611</v>
      </c>
      <c r="BN151" s="19" t="s">
        <v>611</v>
      </c>
      <c r="BO151" s="19" t="s">
        <v>611</v>
      </c>
      <c r="BP151" s="19" t="s">
        <v>611</v>
      </c>
      <c r="BQ151" s="19" t="s">
        <v>611</v>
      </c>
      <c r="BR151" s="19" t="s">
        <v>611</v>
      </c>
      <c r="BS151" s="19" t="s">
        <v>3891</v>
      </c>
      <c r="BT151" s="19" t="s">
        <v>610</v>
      </c>
      <c r="BY151" s="19" t="s">
        <v>611</v>
      </c>
      <c r="BZ151" s="19" t="s">
        <v>611</v>
      </c>
      <c r="CA151" s="19" t="s">
        <v>611</v>
      </c>
      <c r="CB151" s="19" t="s">
        <v>611</v>
      </c>
      <c r="CC151" s="19" t="s">
        <v>611</v>
      </c>
      <c r="CD151" s="19" t="s">
        <v>611</v>
      </c>
      <c r="CE151" s="19" t="s">
        <v>611</v>
      </c>
      <c r="CF151" s="19" t="s">
        <v>611</v>
      </c>
      <c r="CG151" s="19" t="s">
        <v>611</v>
      </c>
      <c r="CH151" s="19" t="s">
        <v>611</v>
      </c>
      <c r="CI151" s="19" t="s">
        <v>611</v>
      </c>
      <c r="CJ151" s="19" t="s">
        <v>611</v>
      </c>
      <c r="CK151" s="19" t="s">
        <v>611</v>
      </c>
      <c r="CL151" s="19" t="s">
        <v>611</v>
      </c>
      <c r="CM151" s="19" t="s">
        <v>611</v>
      </c>
      <c r="CN151" s="19" t="s">
        <v>611</v>
      </c>
      <c r="CO151" s="19" t="s">
        <v>663</v>
      </c>
      <c r="CP151" s="19" t="s">
        <v>611</v>
      </c>
      <c r="CQ151" s="19" t="s">
        <v>622</v>
      </c>
      <c r="CR151" s="19" t="s">
        <v>611</v>
      </c>
      <c r="CS151" s="19" t="s">
        <v>611</v>
      </c>
      <c r="CT151" s="19" t="s">
        <v>610</v>
      </c>
      <c r="CU151" s="19" t="s">
        <v>611</v>
      </c>
      <c r="CY151" s="19" t="s">
        <v>611</v>
      </c>
      <c r="CZ151" s="19" t="s">
        <v>611</v>
      </c>
      <c r="DA151" s="19" t="s">
        <v>611</v>
      </c>
      <c r="DB151" s="19" t="s">
        <v>611</v>
      </c>
      <c r="DC151" s="19" t="s">
        <v>611</v>
      </c>
      <c r="DD151" s="19" t="s">
        <v>611</v>
      </c>
      <c r="DE151" s="19" t="s">
        <v>611</v>
      </c>
      <c r="DF151" s="19" t="s">
        <v>611</v>
      </c>
      <c r="DG151" s="19" t="s">
        <v>611</v>
      </c>
      <c r="DK151" s="19" t="s">
        <v>611</v>
      </c>
      <c r="DL151" s="17">
        <v>6</v>
      </c>
      <c r="DM151" s="17">
        <v>2007</v>
      </c>
      <c r="DN151" s="17">
        <v>0</v>
      </c>
      <c r="DO151" s="17">
        <v>0</v>
      </c>
      <c r="DP151" s="17">
        <v>0</v>
      </c>
      <c r="DQ151" s="17">
        <v>0</v>
      </c>
      <c r="DR151" s="19" t="s">
        <v>3892</v>
      </c>
      <c r="DS151" s="19" t="s">
        <v>610</v>
      </c>
      <c r="DT151" s="19" t="s">
        <v>610</v>
      </c>
      <c r="DU151" s="19" t="s">
        <v>610</v>
      </c>
      <c r="DV151" s="18" t="s">
        <v>610</v>
      </c>
      <c r="DW151" s="19" t="s">
        <v>610</v>
      </c>
      <c r="DX151" s="19" t="s">
        <v>894</v>
      </c>
      <c r="DY151" s="19" t="s">
        <v>611</v>
      </c>
      <c r="DZ151" s="19" t="s">
        <v>790</v>
      </c>
      <c r="EA151" s="19" t="s">
        <v>791</v>
      </c>
      <c r="EB151" s="19" t="s">
        <v>611</v>
      </c>
      <c r="EC151" s="19" t="s">
        <v>611</v>
      </c>
      <c r="ED151" s="19" t="s">
        <v>611</v>
      </c>
      <c r="EE151" s="19" t="s">
        <v>611</v>
      </c>
      <c r="EF151" s="19" t="s">
        <v>611</v>
      </c>
      <c r="EG151" s="19" t="s">
        <v>611</v>
      </c>
      <c r="EH151" s="19" t="s">
        <v>625</v>
      </c>
      <c r="EI151" s="19" t="s">
        <v>672</v>
      </c>
      <c r="EJ151" s="19" t="s">
        <v>611</v>
      </c>
      <c r="EK151" s="19" t="s">
        <v>849</v>
      </c>
      <c r="EL151" s="19" t="s">
        <v>611</v>
      </c>
      <c r="EM151" s="19" t="s">
        <v>611</v>
      </c>
      <c r="EN151" s="19" t="s">
        <v>626</v>
      </c>
      <c r="EO151" s="19" t="s">
        <v>611</v>
      </c>
      <c r="EP151" s="19" t="s">
        <v>611</v>
      </c>
      <c r="EQ151" s="19" t="s">
        <v>611</v>
      </c>
      <c r="ER151" s="19" t="s">
        <v>611</v>
      </c>
      <c r="ES151" s="19" t="s">
        <v>611</v>
      </c>
      <c r="ET151" s="19" t="s">
        <v>611</v>
      </c>
      <c r="EU151" s="19" t="s">
        <v>611</v>
      </c>
      <c r="EV151" s="19" t="s">
        <v>611</v>
      </c>
      <c r="EW151" s="19" t="s">
        <v>611</v>
      </c>
      <c r="EX151" s="19" t="s">
        <v>611</v>
      </c>
      <c r="EY151" s="19" t="s">
        <v>1101</v>
      </c>
      <c r="EZ151" s="19" t="s">
        <v>793</v>
      </c>
      <c r="FA151" s="19" t="s">
        <v>611</v>
      </c>
      <c r="FB151" s="19" t="s">
        <v>611</v>
      </c>
      <c r="FC151" s="19" t="s">
        <v>611</v>
      </c>
      <c r="FD151" s="19" t="s">
        <v>1137</v>
      </c>
      <c r="FE151" s="19" t="s">
        <v>1137</v>
      </c>
      <c r="FF151" s="19" t="s">
        <v>3000</v>
      </c>
      <c r="FG151" s="19" t="s">
        <v>3000</v>
      </c>
      <c r="FH151" s="19" t="s">
        <v>611</v>
      </c>
      <c r="FI151" s="19" t="s">
        <v>611</v>
      </c>
      <c r="FJ151" s="19" t="s">
        <v>3893</v>
      </c>
      <c r="FK151" s="18" t="s">
        <v>1678</v>
      </c>
      <c r="FL151" s="18" t="s">
        <v>1862</v>
      </c>
      <c r="FM151" s="19" t="s">
        <v>625</v>
      </c>
      <c r="FN151" s="19" t="s">
        <v>611</v>
      </c>
      <c r="FO151" s="19" t="s">
        <v>611</v>
      </c>
      <c r="FP151" s="19" t="s">
        <v>611</v>
      </c>
      <c r="FQ151" s="19" t="s">
        <v>611</v>
      </c>
      <c r="FR151" s="19" t="s">
        <v>611</v>
      </c>
      <c r="FS151" s="19" t="s">
        <v>1107</v>
      </c>
      <c r="FT151" s="19" t="s">
        <v>611</v>
      </c>
      <c r="FU151" s="19" t="s">
        <v>629</v>
      </c>
      <c r="FV151" s="19" t="s">
        <v>611</v>
      </c>
      <c r="FW151" s="19" t="s">
        <v>611</v>
      </c>
      <c r="FX151" s="19" t="s">
        <v>611</v>
      </c>
      <c r="FY151" s="19" t="s">
        <v>611</v>
      </c>
      <c r="FZ151" s="19" t="s">
        <v>611</v>
      </c>
      <c r="GA151" s="19" t="s">
        <v>677</v>
      </c>
      <c r="GB151" s="19" t="s">
        <v>611</v>
      </c>
      <c r="GC151" s="19" t="s">
        <v>611</v>
      </c>
      <c r="GD151" s="19" t="s">
        <v>611</v>
      </c>
      <c r="GE151" s="19" t="s">
        <v>611</v>
      </c>
      <c r="GF151" s="19" t="s">
        <v>611</v>
      </c>
      <c r="GG151" s="19" t="s">
        <v>611</v>
      </c>
      <c r="GH151" s="19" t="s">
        <v>611</v>
      </c>
      <c r="GI151" s="19" t="s">
        <v>611</v>
      </c>
      <c r="GJ151" s="19" t="s">
        <v>611</v>
      </c>
      <c r="GK151" s="19" t="s">
        <v>611</v>
      </c>
      <c r="GL151" s="19" t="s">
        <v>611</v>
      </c>
      <c r="GM151" s="19" t="s">
        <v>611</v>
      </c>
      <c r="GN151" s="19" t="s">
        <v>611</v>
      </c>
      <c r="GO151" s="19" t="s">
        <v>611</v>
      </c>
      <c r="GP151" s="19" t="s">
        <v>611</v>
      </c>
      <c r="GQ151" s="19" t="s">
        <v>611</v>
      </c>
      <c r="GR151" s="19" t="s">
        <v>611</v>
      </c>
      <c r="GS151" s="19" t="s">
        <v>611</v>
      </c>
      <c r="GT151" s="19" t="s">
        <v>611</v>
      </c>
      <c r="GU151" s="19" t="s">
        <v>611</v>
      </c>
      <c r="GV151" s="19" t="s">
        <v>611</v>
      </c>
      <c r="GW151" s="19" t="s">
        <v>611</v>
      </c>
      <c r="GX151" s="19" t="s">
        <v>611</v>
      </c>
      <c r="GY151" s="19" t="s">
        <v>611</v>
      </c>
      <c r="GZ151" s="19" t="s">
        <v>611</v>
      </c>
      <c r="HA151" s="19" t="s">
        <v>3894</v>
      </c>
      <c r="HB151" s="18" t="s">
        <v>1973</v>
      </c>
      <c r="HC151" s="18"/>
      <c r="HD151" s="19" t="s">
        <v>611</v>
      </c>
      <c r="HE151" s="19" t="s">
        <v>672</v>
      </c>
      <c r="HF151" s="19" t="s">
        <v>611</v>
      </c>
      <c r="HG151" s="19" t="s">
        <v>611</v>
      </c>
      <c r="HH151" s="19" t="s">
        <v>611</v>
      </c>
      <c r="HI151" s="19" t="s">
        <v>611</v>
      </c>
      <c r="HJ151" s="19" t="s">
        <v>611</v>
      </c>
      <c r="HK151" s="19" t="s">
        <v>611</v>
      </c>
      <c r="HL151" s="19" t="s">
        <v>611</v>
      </c>
      <c r="HM151" s="19" t="s">
        <v>611</v>
      </c>
      <c r="HN151" s="19" t="s">
        <v>696</v>
      </c>
      <c r="HO151" s="19" t="s">
        <v>697</v>
      </c>
      <c r="HP151" s="19" t="s">
        <v>611</v>
      </c>
      <c r="HQ151" s="19" t="s">
        <v>611</v>
      </c>
      <c r="HR151" s="19" t="s">
        <v>611</v>
      </c>
      <c r="HS151" s="19" t="s">
        <v>611</v>
      </c>
      <c r="HT151" s="19" t="s">
        <v>611</v>
      </c>
      <c r="HU151" s="19" t="s">
        <v>611</v>
      </c>
      <c r="HV151" s="19" t="s">
        <v>611</v>
      </c>
      <c r="HW151" s="19" t="s">
        <v>703</v>
      </c>
      <c r="HX151" s="19" t="s">
        <v>704</v>
      </c>
      <c r="HY151" s="19" t="s">
        <v>705</v>
      </c>
      <c r="HZ151" s="19" t="s">
        <v>611</v>
      </c>
      <c r="IA151" s="19" t="s">
        <v>707</v>
      </c>
      <c r="IB151" s="18" t="s">
        <v>872</v>
      </c>
      <c r="IC151" s="18" t="s">
        <v>3895</v>
      </c>
      <c r="ID151" s="19" t="s">
        <v>3896</v>
      </c>
      <c r="IE151" s="19" t="s">
        <v>625</v>
      </c>
      <c r="IF151" s="19" t="s">
        <v>672</v>
      </c>
      <c r="IG151" s="19" t="s">
        <v>611</v>
      </c>
      <c r="IH151" s="18" t="str">
        <f>CONCATENATE(IJ151,II151)</f>
        <v>Undertaking or completing a Hazard Risk Vulnerability Analysis (HRVA) at the asset or project level.</v>
      </c>
      <c r="II151" s="19" t="s">
        <v>611</v>
      </c>
      <c r="IJ151" s="19" t="s">
        <v>1142</v>
      </c>
      <c r="IK151" s="19" t="s">
        <v>713</v>
      </c>
      <c r="IL151" s="19" t="s">
        <v>714</v>
      </c>
      <c r="IM151" s="19" t="s">
        <v>715</v>
      </c>
      <c r="IN151" s="19" t="s">
        <v>716</v>
      </c>
      <c r="IO151" s="19" t="s">
        <v>611</v>
      </c>
      <c r="IP151" s="19" t="s">
        <v>611</v>
      </c>
      <c r="IQ151" s="19" t="s">
        <v>718</v>
      </c>
      <c r="IR151" s="19" t="s">
        <v>719</v>
      </c>
      <c r="IS151" s="19" t="s">
        <v>720</v>
      </c>
      <c r="IT151" s="19" t="s">
        <v>611</v>
      </c>
      <c r="IU151" s="19" t="s">
        <v>721</v>
      </c>
      <c r="IV151" s="19" t="s">
        <v>855</v>
      </c>
      <c r="IW151" s="19" t="s">
        <v>713</v>
      </c>
      <c r="IX151" s="19" t="s">
        <v>714</v>
      </c>
      <c r="IY151" s="19" t="s">
        <v>611</v>
      </c>
      <c r="IZ151" s="19" t="s">
        <v>715</v>
      </c>
      <c r="JA151" s="19" t="s">
        <v>723</v>
      </c>
      <c r="JB151" s="19" t="s">
        <v>611</v>
      </c>
      <c r="JC151" s="19" t="s">
        <v>717</v>
      </c>
      <c r="JD151" s="19" t="s">
        <v>611</v>
      </c>
      <c r="JE151" s="19" t="s">
        <v>805</v>
      </c>
      <c r="JF151" s="19" t="s">
        <v>718</v>
      </c>
      <c r="JG151" s="19" t="s">
        <v>719</v>
      </c>
      <c r="JH151" s="19" t="s">
        <v>611</v>
      </c>
      <c r="JI151" s="19" t="s">
        <v>3897</v>
      </c>
      <c r="JJ151" s="18" t="s">
        <v>3898</v>
      </c>
      <c r="JK151" s="18" t="s">
        <v>3899</v>
      </c>
      <c r="JL151" s="19" t="s">
        <v>638</v>
      </c>
      <c r="JM151" s="17">
        <v>0.25</v>
      </c>
      <c r="JN151" s="19" t="s">
        <v>611</v>
      </c>
      <c r="JP151" s="19" t="s">
        <v>728</v>
      </c>
      <c r="JQ151" s="17">
        <v>0.25</v>
      </c>
      <c r="JR151" s="19" t="s">
        <v>729</v>
      </c>
      <c r="JS151" s="17">
        <v>0.25</v>
      </c>
      <c r="JT151" s="19" t="s">
        <v>611</v>
      </c>
      <c r="JU151" s="19" t="s">
        <v>611</v>
      </c>
      <c r="JW151" s="19" t="s">
        <v>611</v>
      </c>
      <c r="JY151" s="19" t="s">
        <v>611</v>
      </c>
      <c r="KA151" s="19" t="s">
        <v>611</v>
      </c>
      <c r="KC151" s="19" t="s">
        <v>634</v>
      </c>
      <c r="KD151" s="19" t="s">
        <v>611</v>
      </c>
      <c r="KF151" s="19" t="s">
        <v>611</v>
      </c>
      <c r="KH151" s="19" t="s">
        <v>610</v>
      </c>
      <c r="KI151" s="19" t="s">
        <v>611</v>
      </c>
      <c r="KJ151" s="19" t="s">
        <v>733</v>
      </c>
      <c r="KK151" s="19" t="s">
        <v>611</v>
      </c>
      <c r="KL151" s="19" t="s">
        <v>611</v>
      </c>
      <c r="KM151" s="19" t="s">
        <v>611</v>
      </c>
      <c r="KN151" s="19" t="s">
        <v>734</v>
      </c>
      <c r="KO151" s="19" t="s">
        <v>611</v>
      </c>
      <c r="KP151" s="19" t="s">
        <v>611</v>
      </c>
      <c r="KQ151" s="19" t="s">
        <v>611</v>
      </c>
      <c r="KR151" s="19" t="s">
        <v>642</v>
      </c>
      <c r="KS151" s="19" t="s">
        <v>3900</v>
      </c>
      <c r="KT151" s="19" t="s">
        <v>611</v>
      </c>
      <c r="KU151" s="19" t="s">
        <v>611</v>
      </c>
      <c r="KV151" s="19" t="s">
        <v>611</v>
      </c>
      <c r="KW151" s="19" t="s">
        <v>611</v>
      </c>
      <c r="KX151" s="19" t="s">
        <v>644</v>
      </c>
      <c r="KY151" s="19" t="s">
        <v>3901</v>
      </c>
      <c r="KZ151" s="19" t="s">
        <v>742</v>
      </c>
      <c r="LA151" s="19" t="s">
        <v>3901</v>
      </c>
      <c r="LB151" s="19" t="s">
        <v>611</v>
      </c>
      <c r="LC151" s="19" t="s">
        <v>611</v>
      </c>
      <c r="LD151" s="19" t="s">
        <v>611</v>
      </c>
      <c r="LE151" s="19" t="s">
        <v>611</v>
      </c>
      <c r="LF151" s="19" t="s">
        <v>746</v>
      </c>
      <c r="LG151" s="19" t="s">
        <v>3901</v>
      </c>
      <c r="LH151" s="19" t="s">
        <v>611</v>
      </c>
      <c r="LI151" s="19" t="s">
        <v>611</v>
      </c>
      <c r="LJ151" s="19" t="s">
        <v>611</v>
      </c>
      <c r="LK151" s="19" t="s">
        <v>611</v>
      </c>
      <c r="LL151" s="19" t="s">
        <v>752</v>
      </c>
      <c r="LM151" s="19" t="s">
        <v>3902</v>
      </c>
      <c r="LN151" s="19" t="s">
        <v>611</v>
      </c>
      <c r="LO151" s="19" t="s">
        <v>611</v>
      </c>
      <c r="LP151" s="19" t="s">
        <v>611</v>
      </c>
      <c r="LQ151" s="19" t="s">
        <v>611</v>
      </c>
      <c r="LR151" s="19" t="s">
        <v>611</v>
      </c>
      <c r="LS151" s="19" t="s">
        <v>611</v>
      </c>
      <c r="LT151" s="19" t="s">
        <v>611</v>
      </c>
      <c r="LU151" s="19" t="s">
        <v>758</v>
      </c>
      <c r="LV151" s="19" t="s">
        <v>759</v>
      </c>
      <c r="LW151" s="19" t="s">
        <v>760</v>
      </c>
      <c r="LX151" s="19" t="s">
        <v>761</v>
      </c>
      <c r="LY151" s="19" t="s">
        <v>762</v>
      </c>
      <c r="LZ151" s="19" t="s">
        <v>763</v>
      </c>
      <c r="MA151" s="19" t="s">
        <v>611</v>
      </c>
      <c r="MB151" s="19" t="s">
        <v>611</v>
      </c>
      <c r="MC151" s="19" t="s">
        <v>611</v>
      </c>
      <c r="MD151" s="19" t="s">
        <v>767</v>
      </c>
      <c r="ME151" s="19" t="s">
        <v>768</v>
      </c>
      <c r="MF151" s="19" t="s">
        <v>611</v>
      </c>
      <c r="MG151" s="19" t="s">
        <v>646</v>
      </c>
      <c r="MH151" s="19" t="s">
        <v>611</v>
      </c>
      <c r="MI151" s="19" t="s">
        <v>611</v>
      </c>
      <c r="MJ151" s="19" t="s">
        <v>611</v>
      </c>
      <c r="MK151" s="19" t="s">
        <v>771</v>
      </c>
      <c r="ML151" s="19" t="s">
        <v>611</v>
      </c>
      <c r="MM151" s="19" t="s">
        <v>647</v>
      </c>
      <c r="MN151" s="19" t="s">
        <v>611</v>
      </c>
      <c r="MO151" s="19" t="s">
        <v>615</v>
      </c>
      <c r="MP151" s="19" t="s">
        <v>611</v>
      </c>
      <c r="MQ151" s="19" t="s">
        <v>611</v>
      </c>
      <c r="MR151" s="19" t="s">
        <v>611</v>
      </c>
      <c r="MS151" s="19" t="s">
        <v>611</v>
      </c>
      <c r="MT151" s="19" t="s">
        <v>611</v>
      </c>
      <c r="MU151" s="19" t="s">
        <v>611</v>
      </c>
      <c r="MV151" s="19" t="s">
        <v>611</v>
      </c>
      <c r="MW151" s="19" t="s">
        <v>611</v>
      </c>
      <c r="MX151" s="19" t="s">
        <v>611</v>
      </c>
      <c r="MY151" s="19" t="s">
        <v>610</v>
      </c>
      <c r="MZ151" s="19" t="s">
        <v>1254</v>
      </c>
      <c r="NA151" s="19" t="s">
        <v>611</v>
      </c>
      <c r="NB151" s="19" t="s">
        <v>648</v>
      </c>
      <c r="NC151" s="19" t="s">
        <v>611</v>
      </c>
      <c r="ND151" s="19" t="s">
        <v>882</v>
      </c>
      <c r="NE151" s="19" t="s">
        <v>611</v>
      </c>
      <c r="NF151" s="19" t="s">
        <v>1642</v>
      </c>
      <c r="NG151" s="19" t="s">
        <v>611</v>
      </c>
      <c r="NH151" s="19" t="s">
        <v>611</v>
      </c>
      <c r="NI151" s="19" t="s">
        <v>611</v>
      </c>
      <c r="NJ151" s="19" t="s">
        <v>775</v>
      </c>
      <c r="NK151" s="19" t="s">
        <v>776</v>
      </c>
      <c r="NL151" s="19" t="s">
        <v>611</v>
      </c>
      <c r="NM151" s="19" t="s">
        <v>611</v>
      </c>
      <c r="NN151" s="19" t="s">
        <v>611</v>
      </c>
      <c r="NO151" s="19" t="s">
        <v>611</v>
      </c>
      <c r="NP151" s="18">
        <f t="shared" si="72"/>
        <v>89670.040000000008</v>
      </c>
      <c r="NQ151" s="18">
        <f t="shared" si="73"/>
        <v>0</v>
      </c>
      <c r="NR151" s="18">
        <f>SUM(OD151,QD151)</f>
        <v>0</v>
      </c>
      <c r="NS151" s="18">
        <f>SUM(OE151,QE151)</f>
        <v>60000</v>
      </c>
      <c r="NT151" s="18">
        <f>SUM(OF151,QF151)</f>
        <v>0</v>
      </c>
      <c r="NU151" s="18">
        <f>SUM(OG151,QG151)</f>
        <v>29670.04</v>
      </c>
      <c r="NV151" s="17">
        <v>341289.96</v>
      </c>
      <c r="NX151" s="19" t="s">
        <v>611</v>
      </c>
      <c r="OB151" s="19" t="s">
        <v>611</v>
      </c>
      <c r="OD151" s="18">
        <f t="shared" si="74"/>
        <v>0</v>
      </c>
      <c r="OE151" s="18">
        <f>SUM(OR151,OS151,OT151,OU151,OV151,OW151,OX151,OY151,OZ151,PA151,PB151,PC151,PD151,PE151)</f>
        <v>60000</v>
      </c>
      <c r="OF151" s="18">
        <f>SUM(NW151,NX151,NY151,NZ151,OA151,OB151,OC151,OI151,PF151,PG151,PH151,PI151,PJ151,PK151,PM151)</f>
        <v>0</v>
      </c>
      <c r="OG151" s="18">
        <f t="shared" si="75"/>
        <v>29670.04</v>
      </c>
      <c r="OH151" s="19" t="s">
        <v>611</v>
      </c>
      <c r="OI151" s="18" t="s">
        <v>611</v>
      </c>
      <c r="OK151" s="19" t="s">
        <v>611</v>
      </c>
      <c r="OO151" s="19"/>
      <c r="OQ151" s="19" t="s">
        <v>611</v>
      </c>
      <c r="OS151" s="19" t="s">
        <v>611</v>
      </c>
      <c r="OU151" s="19" t="s">
        <v>611</v>
      </c>
      <c r="OV151" s="19" t="s">
        <v>611</v>
      </c>
      <c r="OY151" s="19" t="s">
        <v>611</v>
      </c>
      <c r="PA151" s="19" t="s">
        <v>611</v>
      </c>
      <c r="PC151" s="17">
        <v>60000</v>
      </c>
      <c r="PD151" s="19" t="s">
        <v>611</v>
      </c>
      <c r="PE151" s="19" t="s">
        <v>611</v>
      </c>
      <c r="PG151" s="19" t="s">
        <v>611</v>
      </c>
      <c r="PI151" s="19" t="s">
        <v>611</v>
      </c>
      <c r="PK151" s="19" t="s">
        <v>611</v>
      </c>
      <c r="PM151" s="19" t="s">
        <v>611</v>
      </c>
      <c r="PO151" s="19" t="s">
        <v>611</v>
      </c>
      <c r="PR151" s="19" t="s">
        <v>611</v>
      </c>
      <c r="PT151" s="19" t="s">
        <v>611</v>
      </c>
      <c r="PV151" s="17">
        <v>29670.04</v>
      </c>
      <c r="PW151" s="19" t="s">
        <v>611</v>
      </c>
      <c r="PX151" s="19" t="s">
        <v>611</v>
      </c>
      <c r="PY151" s="19" t="s">
        <v>611</v>
      </c>
      <c r="QA151" s="19" t="s">
        <v>611</v>
      </c>
      <c r="QC151" s="19" t="s">
        <v>611</v>
      </c>
      <c r="QD151" s="18">
        <f t="shared" si="76"/>
        <v>0</v>
      </c>
      <c r="QE151" s="18">
        <f t="shared" si="77"/>
        <v>0</v>
      </c>
      <c r="QF151" s="18">
        <f t="shared" si="78"/>
        <v>0</v>
      </c>
      <c r="QG151" s="18">
        <f t="shared" si="79"/>
        <v>0</v>
      </c>
      <c r="QH151" s="19" t="s">
        <v>611</v>
      </c>
      <c r="QI151" s="19" t="s">
        <v>611</v>
      </c>
      <c r="QJ151" s="19" t="s">
        <v>611</v>
      </c>
      <c r="QL151" s="19" t="s">
        <v>611</v>
      </c>
      <c r="QN151" s="19" t="s">
        <v>611</v>
      </c>
      <c r="QP151" s="19" t="s">
        <v>611</v>
      </c>
      <c r="QR151" s="19" t="s">
        <v>611</v>
      </c>
      <c r="QT151" s="19" t="s">
        <v>611</v>
      </c>
      <c r="QU151" s="19" t="s">
        <v>611</v>
      </c>
      <c r="QV151" s="19" t="s">
        <v>611</v>
      </c>
      <c r="QX151" s="19" t="s">
        <v>611</v>
      </c>
      <c r="RA151" s="19" t="s">
        <v>611</v>
      </c>
      <c r="RC151" s="19" t="s">
        <v>611</v>
      </c>
      <c r="RF151" s="19" t="s">
        <v>611</v>
      </c>
      <c r="RH151" s="19" t="s">
        <v>611</v>
      </c>
      <c r="RJ151" s="19" t="s">
        <v>611</v>
      </c>
      <c r="RL151" s="19" t="s">
        <v>611</v>
      </c>
      <c r="RN151" s="19" t="s">
        <v>611</v>
      </c>
      <c r="RP151" s="19" t="s">
        <v>611</v>
      </c>
      <c r="RR151" s="19" t="s">
        <v>611</v>
      </c>
      <c r="RT151" s="19" t="s">
        <v>611</v>
      </c>
      <c r="RV151" s="19" t="s">
        <v>611</v>
      </c>
      <c r="RW151" s="19" t="s">
        <v>611</v>
      </c>
      <c r="RX151" s="19" t="s">
        <v>611</v>
      </c>
      <c r="RY151" s="19" t="s">
        <v>611</v>
      </c>
      <c r="SA151" s="19" t="s">
        <v>611</v>
      </c>
      <c r="SC151" s="19" t="s">
        <v>611</v>
      </c>
      <c r="SE151" s="19" t="s">
        <v>611</v>
      </c>
      <c r="SF151" s="19" t="s">
        <v>611</v>
      </c>
      <c r="SG151" s="19" t="s">
        <v>611</v>
      </c>
      <c r="SI151" s="19" t="s">
        <v>611</v>
      </c>
      <c r="SK151" s="19" t="s">
        <v>611</v>
      </c>
      <c r="SM151" s="19" t="s">
        <v>611</v>
      </c>
      <c r="SO151" s="19" t="s">
        <v>611</v>
      </c>
      <c r="SQ151" s="19" t="s">
        <v>611</v>
      </c>
      <c r="SS151" s="19" t="s">
        <v>611</v>
      </c>
      <c r="SU151" s="19" t="s">
        <v>611</v>
      </c>
      <c r="SV151" s="19" t="s">
        <v>839</v>
      </c>
      <c r="SW151" s="19" t="s">
        <v>3903</v>
      </c>
      <c r="SX151" s="18">
        <f t="shared" si="80"/>
        <v>189539.43</v>
      </c>
      <c r="SY151" s="18">
        <f t="shared" si="81"/>
        <v>61839.23</v>
      </c>
      <c r="SZ151" s="19" t="s">
        <v>611</v>
      </c>
      <c r="TC151" s="17">
        <v>40000</v>
      </c>
      <c r="TE151" s="19" t="s">
        <v>611</v>
      </c>
      <c r="TH151" s="18">
        <f t="shared" si="82"/>
        <v>0</v>
      </c>
      <c r="TI151" s="18">
        <f t="shared" si="83"/>
        <v>139599.13</v>
      </c>
      <c r="TJ151" s="18">
        <f t="shared" si="84"/>
        <v>40000</v>
      </c>
      <c r="TK151" s="18">
        <f t="shared" si="85"/>
        <v>9940.2999999999993</v>
      </c>
      <c r="TL151" s="19" t="s">
        <v>611</v>
      </c>
      <c r="TM151" s="19" t="s">
        <v>611</v>
      </c>
      <c r="TO151" s="19" t="s">
        <v>611</v>
      </c>
      <c r="TR151" s="19" t="s">
        <v>611</v>
      </c>
      <c r="TT151" s="19" t="s">
        <v>611</v>
      </c>
      <c r="TU151" s="19" t="s">
        <v>611</v>
      </c>
      <c r="TW151" s="19" t="s">
        <v>611</v>
      </c>
      <c r="TY151" s="19" t="s">
        <v>611</v>
      </c>
      <c r="UB151" s="19" t="s">
        <v>611</v>
      </c>
      <c r="UD151" s="19" t="s">
        <v>611</v>
      </c>
      <c r="UE151" s="17">
        <v>75000</v>
      </c>
      <c r="UG151" s="17">
        <v>64599.13</v>
      </c>
      <c r="UH151" s="19" t="s">
        <v>611</v>
      </c>
      <c r="UI151" s="19" t="s">
        <v>611</v>
      </c>
      <c r="UJ151" s="19" t="s">
        <v>611</v>
      </c>
      <c r="UL151" s="19" t="s">
        <v>611</v>
      </c>
      <c r="UN151" s="19" t="s">
        <v>611</v>
      </c>
      <c r="UP151" s="19" t="s">
        <v>611</v>
      </c>
      <c r="UQ151" s="19" t="s">
        <v>611</v>
      </c>
      <c r="UR151" s="19" t="s">
        <v>611</v>
      </c>
      <c r="UT151" s="19" t="s">
        <v>611</v>
      </c>
      <c r="UV151" s="19" t="s">
        <v>611</v>
      </c>
      <c r="UX151" s="19" t="s">
        <v>611</v>
      </c>
      <c r="UZ151" s="19" t="s">
        <v>611</v>
      </c>
      <c r="VA151" s="17">
        <v>9940.2999999999993</v>
      </c>
      <c r="VB151" s="19" t="s">
        <v>611</v>
      </c>
      <c r="VC151" s="19" t="s">
        <v>611</v>
      </c>
      <c r="VD151" s="19" t="s">
        <v>611</v>
      </c>
      <c r="VF151" s="19" t="s">
        <v>611</v>
      </c>
      <c r="VH151" s="19" t="s">
        <v>611</v>
      </c>
      <c r="VI151" s="18">
        <f t="shared" si="86"/>
        <v>0</v>
      </c>
      <c r="VJ151" s="18">
        <f t="shared" si="87"/>
        <v>0</v>
      </c>
      <c r="VK151" s="18">
        <f t="shared" si="88"/>
        <v>61839.23</v>
      </c>
      <c r="VL151" s="18">
        <f t="shared" si="89"/>
        <v>0</v>
      </c>
      <c r="VM151" s="19" t="s">
        <v>611</v>
      </c>
      <c r="VN151" s="19" t="s">
        <v>3904</v>
      </c>
      <c r="VO151" s="17">
        <v>61839.23</v>
      </c>
      <c r="VS151" s="19" t="s">
        <v>611</v>
      </c>
      <c r="VU151" s="19" t="s">
        <v>611</v>
      </c>
      <c r="VV151" s="19" t="s">
        <v>611</v>
      </c>
      <c r="VX151" s="19" t="s">
        <v>611</v>
      </c>
      <c r="VZ151" s="19" t="s">
        <v>611</v>
      </c>
      <c r="WB151" s="19" t="s">
        <v>611</v>
      </c>
      <c r="WD151" s="19" t="s">
        <v>611</v>
      </c>
      <c r="WG151" s="19" t="s">
        <v>611</v>
      </c>
      <c r="WI151" s="19" t="s">
        <v>611</v>
      </c>
      <c r="WK151" s="19" t="s">
        <v>611</v>
      </c>
      <c r="WM151" s="19" t="s">
        <v>611</v>
      </c>
      <c r="WP151" s="19" t="s">
        <v>611</v>
      </c>
      <c r="WR151" s="19" t="s">
        <v>611</v>
      </c>
      <c r="WT151" s="19" t="s">
        <v>611</v>
      </c>
      <c r="WV151" s="19" t="s">
        <v>611</v>
      </c>
      <c r="WX151" s="19" t="s">
        <v>611</v>
      </c>
      <c r="WZ151" s="19" t="s">
        <v>611</v>
      </c>
      <c r="XA151" s="19" t="s">
        <v>611</v>
      </c>
      <c r="XC151" s="19" t="s">
        <v>611</v>
      </c>
      <c r="XE151" s="19" t="s">
        <v>611</v>
      </c>
      <c r="XH151" s="19" t="s">
        <v>611</v>
      </c>
      <c r="XJ151" s="19" t="s">
        <v>611</v>
      </c>
      <c r="XL151" s="19" t="s">
        <v>611</v>
      </c>
      <c r="XM151" s="19" t="s">
        <v>611</v>
      </c>
      <c r="XO151" s="19" t="s">
        <v>611</v>
      </c>
      <c r="XQ151" s="19" t="s">
        <v>611</v>
      </c>
      <c r="XS151" s="19" t="s">
        <v>611</v>
      </c>
      <c r="XW151" s="19" t="s">
        <v>611</v>
      </c>
      <c r="XX151" s="19"/>
      <c r="XY151" s="19" t="s">
        <v>611</v>
      </c>
      <c r="XZ151" s="19" t="s">
        <v>3905</v>
      </c>
      <c r="YA151" s="17">
        <v>0</v>
      </c>
      <c r="YB151" s="19" t="s">
        <v>636</v>
      </c>
      <c r="YC151" s="19" t="s">
        <v>3906</v>
      </c>
      <c r="YD151" s="19" t="s">
        <v>610</v>
      </c>
    </row>
    <row r="152" spans="1:654" ht="15" customHeight="1">
      <c r="A152" s="17">
        <v>2024</v>
      </c>
      <c r="B152" s="17">
        <v>5924039</v>
      </c>
      <c r="C152" s="19" t="s">
        <v>3907</v>
      </c>
      <c r="D152" s="17">
        <v>0</v>
      </c>
      <c r="E152" s="19" t="s">
        <v>610</v>
      </c>
      <c r="F152" s="19" t="s">
        <v>611</v>
      </c>
      <c r="G152" s="22"/>
      <c r="H152" s="19" t="s">
        <v>611</v>
      </c>
      <c r="I152" s="22"/>
      <c r="J152" s="19" t="s">
        <v>611</v>
      </c>
      <c r="K152" s="22"/>
      <c r="L152" s="19" t="s">
        <v>611</v>
      </c>
      <c r="M152" s="22"/>
      <c r="N152" s="19" t="s">
        <v>611</v>
      </c>
      <c r="O152" s="22"/>
      <c r="P152" s="19" t="s">
        <v>611</v>
      </c>
      <c r="Q152" s="22"/>
      <c r="R152" s="19" t="s">
        <v>611</v>
      </c>
      <c r="S152" s="22"/>
      <c r="T152" s="22" t="s">
        <v>612</v>
      </c>
      <c r="U152" s="19" t="s">
        <v>611</v>
      </c>
      <c r="V152" s="19" t="s">
        <v>611</v>
      </c>
      <c r="W152" s="19" t="s">
        <v>611</v>
      </c>
      <c r="X152" s="19" t="s">
        <v>613</v>
      </c>
      <c r="Y152" s="19" t="s">
        <v>611</v>
      </c>
      <c r="Z152" s="19" t="s">
        <v>610</v>
      </c>
      <c r="AA152" s="19" t="s">
        <v>611</v>
      </c>
      <c r="AB152" s="22"/>
      <c r="AC152" s="19" t="s">
        <v>611</v>
      </c>
      <c r="AD152" s="22"/>
      <c r="AE152" s="19" t="s">
        <v>611</v>
      </c>
      <c r="AF152" s="22"/>
      <c r="AG152" s="19" t="s">
        <v>611</v>
      </c>
      <c r="AH152" s="22"/>
      <c r="AI152" s="19" t="s">
        <v>611</v>
      </c>
      <c r="AJ152" s="22"/>
      <c r="AK152" s="19" t="s">
        <v>611</v>
      </c>
      <c r="AL152" s="22"/>
      <c r="AM152" s="19" t="s">
        <v>611</v>
      </c>
      <c r="AN152" s="22"/>
      <c r="AO152" s="22" t="s">
        <v>612</v>
      </c>
      <c r="AP152" s="19" t="s">
        <v>611</v>
      </c>
      <c r="AQ152" s="19" t="s">
        <v>611</v>
      </c>
      <c r="AR152" s="19" t="s">
        <v>611</v>
      </c>
      <c r="AS152" s="19" t="s">
        <v>613</v>
      </c>
      <c r="AT152" s="19" t="s">
        <v>611</v>
      </c>
      <c r="AU152" s="18" t="s">
        <v>610</v>
      </c>
      <c r="AV152" s="19" t="s">
        <v>617</v>
      </c>
      <c r="AW152" s="19" t="s">
        <v>618</v>
      </c>
      <c r="AX152" s="19" t="s">
        <v>659</v>
      </c>
      <c r="AY152" s="19" t="s">
        <v>611</v>
      </c>
      <c r="AZ152" s="19" t="s">
        <v>611</v>
      </c>
      <c r="BA152" s="19" t="s">
        <v>611</v>
      </c>
      <c r="BB152" s="19" t="s">
        <v>611</v>
      </c>
      <c r="BC152" s="19" t="s">
        <v>610</v>
      </c>
      <c r="BD152" s="19" t="s">
        <v>611</v>
      </c>
      <c r="BI152" s="19" t="s">
        <v>611</v>
      </c>
      <c r="BL152" s="19" t="s">
        <v>611</v>
      </c>
      <c r="BM152" s="19" t="s">
        <v>827</v>
      </c>
      <c r="BN152" s="19" t="s">
        <v>611</v>
      </c>
      <c r="BO152" s="19" t="s">
        <v>611</v>
      </c>
      <c r="BP152" s="19" t="s">
        <v>611</v>
      </c>
      <c r="BQ152" s="19" t="s">
        <v>611</v>
      </c>
      <c r="BR152" s="19" t="s">
        <v>611</v>
      </c>
      <c r="BS152" s="19" t="s">
        <v>611</v>
      </c>
      <c r="BT152" s="19" t="s">
        <v>610</v>
      </c>
      <c r="BY152" s="19" t="s">
        <v>611</v>
      </c>
      <c r="BZ152" s="19" t="s">
        <v>611</v>
      </c>
      <c r="CA152" s="19" t="s">
        <v>611</v>
      </c>
      <c r="CB152" s="19" t="s">
        <v>611</v>
      </c>
      <c r="CC152" s="19" t="s">
        <v>611</v>
      </c>
      <c r="CD152" s="19" t="s">
        <v>611</v>
      </c>
      <c r="CE152" s="19" t="s">
        <v>611</v>
      </c>
      <c r="CF152" s="19" t="s">
        <v>611</v>
      </c>
      <c r="CG152" s="19" t="s">
        <v>611</v>
      </c>
      <c r="CH152" s="19" t="s">
        <v>611</v>
      </c>
      <c r="CI152" s="19" t="s">
        <v>611</v>
      </c>
      <c r="CJ152" s="19" t="s">
        <v>611</v>
      </c>
      <c r="CK152" s="19" t="s">
        <v>611</v>
      </c>
      <c r="CL152" s="19" t="s">
        <v>611</v>
      </c>
      <c r="CM152" s="19" t="s">
        <v>611</v>
      </c>
      <c r="CN152" s="19" t="s">
        <v>611</v>
      </c>
      <c r="CO152" s="19" t="s">
        <v>611</v>
      </c>
      <c r="CP152" s="19" t="s">
        <v>611</v>
      </c>
      <c r="CQ152" s="19" t="s">
        <v>622</v>
      </c>
      <c r="CR152" s="19" t="s">
        <v>611</v>
      </c>
      <c r="CS152" s="19" t="s">
        <v>611</v>
      </c>
      <c r="CT152" s="19" t="s">
        <v>610</v>
      </c>
      <c r="CU152" s="19" t="s">
        <v>611</v>
      </c>
      <c r="CY152" s="19" t="s">
        <v>611</v>
      </c>
      <c r="CZ152" s="19" t="s">
        <v>611</v>
      </c>
      <c r="DA152" s="19" t="s">
        <v>611</v>
      </c>
      <c r="DB152" s="19" t="s">
        <v>611</v>
      </c>
      <c r="DC152" s="19" t="s">
        <v>611</v>
      </c>
      <c r="DD152" s="19" t="s">
        <v>611</v>
      </c>
      <c r="DE152" s="19" t="s">
        <v>611</v>
      </c>
      <c r="DF152" s="19" t="s">
        <v>611</v>
      </c>
      <c r="DG152" s="19" t="s">
        <v>611</v>
      </c>
      <c r="DK152" s="19" t="s">
        <v>611</v>
      </c>
      <c r="DL152" s="17">
        <v>0</v>
      </c>
      <c r="DM152" s="17">
        <v>0</v>
      </c>
      <c r="DN152" s="17">
        <v>0</v>
      </c>
      <c r="DO152" s="17">
        <v>0</v>
      </c>
      <c r="DP152" s="17">
        <v>0</v>
      </c>
      <c r="DQ152" s="17">
        <v>0</v>
      </c>
      <c r="DR152" s="19" t="s">
        <v>611</v>
      </c>
      <c r="DS152" s="18" t="s">
        <v>610</v>
      </c>
      <c r="DT152" s="18" t="s">
        <v>610</v>
      </c>
      <c r="DU152" s="18" t="s">
        <v>610</v>
      </c>
      <c r="DV152" s="18" t="s">
        <v>610</v>
      </c>
      <c r="DW152" s="19" t="s">
        <v>610</v>
      </c>
      <c r="DX152" s="19" t="s">
        <v>611</v>
      </c>
      <c r="DY152" s="19" t="s">
        <v>611</v>
      </c>
      <c r="DZ152" s="19" t="s">
        <v>790</v>
      </c>
      <c r="EA152" s="19" t="s">
        <v>791</v>
      </c>
      <c r="EB152" s="19" t="s">
        <v>848</v>
      </c>
      <c r="EC152" s="19" t="s">
        <v>611</v>
      </c>
      <c r="ED152" s="19" t="s">
        <v>611</v>
      </c>
      <c r="EE152" s="19" t="s">
        <v>611</v>
      </c>
      <c r="EF152" s="19" t="s">
        <v>611</v>
      </c>
      <c r="EG152" s="19" t="s">
        <v>611</v>
      </c>
      <c r="EH152" s="19" t="s">
        <v>611</v>
      </c>
      <c r="EI152" s="19" t="s">
        <v>611</v>
      </c>
      <c r="EJ152" s="19" t="s">
        <v>634</v>
      </c>
      <c r="EK152" s="19" t="s">
        <v>611</v>
      </c>
      <c r="EL152" s="19" t="s">
        <v>611</v>
      </c>
      <c r="EM152" s="19" t="s">
        <v>611</v>
      </c>
      <c r="EN152" s="19" t="s">
        <v>611</v>
      </c>
      <c r="EO152" s="19" t="s">
        <v>611</v>
      </c>
      <c r="EP152" s="19" t="s">
        <v>611</v>
      </c>
      <c r="EQ152" s="19" t="s">
        <v>611</v>
      </c>
      <c r="ER152" s="19" t="s">
        <v>611</v>
      </c>
      <c r="ES152" s="19" t="s">
        <v>611</v>
      </c>
      <c r="ET152" s="19" t="s">
        <v>611</v>
      </c>
      <c r="EU152" s="19" t="s">
        <v>611</v>
      </c>
      <c r="EV152" s="19" t="s">
        <v>611</v>
      </c>
      <c r="EW152" s="19" t="s">
        <v>611</v>
      </c>
      <c r="EX152" s="19" t="s">
        <v>611</v>
      </c>
      <c r="EY152" s="19" t="s">
        <v>611</v>
      </c>
      <c r="EZ152" s="19" t="s">
        <v>611</v>
      </c>
      <c r="FA152" s="19" t="s">
        <v>611</v>
      </c>
      <c r="FB152" s="19" t="s">
        <v>611</v>
      </c>
      <c r="FC152" s="19" t="s">
        <v>611</v>
      </c>
      <c r="FD152" s="19" t="s">
        <v>611</v>
      </c>
      <c r="FE152" s="19" t="s">
        <v>611</v>
      </c>
      <c r="FF152" s="19" t="s">
        <v>611</v>
      </c>
      <c r="FG152" s="19" t="s">
        <v>611</v>
      </c>
      <c r="FH152" s="19" t="s">
        <v>611</v>
      </c>
      <c r="FI152" s="19" t="s">
        <v>611</v>
      </c>
      <c r="FJ152" s="19" t="s">
        <v>637</v>
      </c>
      <c r="FK152" s="18" t="s">
        <v>635</v>
      </c>
      <c r="FL152" s="18" t="s">
        <v>634</v>
      </c>
      <c r="FM152" s="19" t="s">
        <v>611</v>
      </c>
      <c r="FN152" s="19" t="s">
        <v>611</v>
      </c>
      <c r="FO152" s="19" t="s">
        <v>832</v>
      </c>
      <c r="FP152" s="19" t="s">
        <v>611</v>
      </c>
      <c r="FQ152" s="19" t="s">
        <v>611</v>
      </c>
      <c r="FR152" s="19" t="s">
        <v>611</v>
      </c>
      <c r="FS152" s="19" t="s">
        <v>611</v>
      </c>
      <c r="FT152" s="19" t="s">
        <v>611</v>
      </c>
      <c r="FU152" s="19" t="s">
        <v>611</v>
      </c>
      <c r="FV152" s="19" t="s">
        <v>611</v>
      </c>
      <c r="FW152" s="19" t="s">
        <v>611</v>
      </c>
      <c r="FX152" s="19" t="s">
        <v>611</v>
      </c>
      <c r="FY152" s="19" t="s">
        <v>611</v>
      </c>
      <c r="FZ152" s="19" t="s">
        <v>611</v>
      </c>
      <c r="GA152" s="19" t="s">
        <v>611</v>
      </c>
      <c r="GB152" s="19" t="s">
        <v>611</v>
      </c>
      <c r="GC152" s="19" t="s">
        <v>611</v>
      </c>
      <c r="GD152" s="19" t="s">
        <v>611</v>
      </c>
      <c r="GE152" s="19" t="s">
        <v>611</v>
      </c>
      <c r="GF152" s="19" t="s">
        <v>611</v>
      </c>
      <c r="GG152" s="19" t="s">
        <v>611</v>
      </c>
      <c r="GH152" s="19" t="s">
        <v>611</v>
      </c>
      <c r="GI152" s="19" t="s">
        <v>611</v>
      </c>
      <c r="GJ152" s="19" t="s">
        <v>611</v>
      </c>
      <c r="GK152" s="19" t="s">
        <v>611</v>
      </c>
      <c r="GL152" s="19" t="s">
        <v>611</v>
      </c>
      <c r="GM152" s="19" t="s">
        <v>611</v>
      </c>
      <c r="GN152" s="19" t="s">
        <v>611</v>
      </c>
      <c r="GO152" s="19" t="s">
        <v>611</v>
      </c>
      <c r="GP152" s="19" t="s">
        <v>611</v>
      </c>
      <c r="GQ152" s="19" t="s">
        <v>611</v>
      </c>
      <c r="GR152" s="19" t="s">
        <v>611</v>
      </c>
      <c r="GS152" s="19" t="s">
        <v>611</v>
      </c>
      <c r="GT152" s="19" t="s">
        <v>611</v>
      </c>
      <c r="GU152" s="19" t="s">
        <v>611</v>
      </c>
      <c r="GV152" s="19" t="s">
        <v>611</v>
      </c>
      <c r="GW152" s="19" t="s">
        <v>611</v>
      </c>
      <c r="GX152" s="19" t="s">
        <v>611</v>
      </c>
      <c r="GY152" s="19" t="s">
        <v>611</v>
      </c>
      <c r="GZ152" s="19" t="s">
        <v>611</v>
      </c>
      <c r="HA152" s="19" t="s">
        <v>637</v>
      </c>
      <c r="HB152" s="18" t="s">
        <v>832</v>
      </c>
      <c r="HC152" s="18" t="s">
        <v>832</v>
      </c>
      <c r="HD152" s="19" t="s">
        <v>611</v>
      </c>
      <c r="HE152" s="19" t="s">
        <v>611</v>
      </c>
      <c r="HF152" s="19" t="s">
        <v>634</v>
      </c>
      <c r="HG152" s="19" t="s">
        <v>611</v>
      </c>
      <c r="HH152" s="19" t="s">
        <v>611</v>
      </c>
      <c r="HI152" s="19" t="s">
        <v>611</v>
      </c>
      <c r="HJ152" s="19" t="s">
        <v>611</v>
      </c>
      <c r="HK152" s="19" t="s">
        <v>611</v>
      </c>
      <c r="HL152" s="19" t="s">
        <v>611</v>
      </c>
      <c r="HM152" s="19" t="s">
        <v>611</v>
      </c>
      <c r="HN152" s="19" t="s">
        <v>611</v>
      </c>
      <c r="HO152" s="19" t="s">
        <v>611</v>
      </c>
      <c r="HP152" s="19" t="s">
        <v>611</v>
      </c>
      <c r="HQ152" s="19" t="s">
        <v>611</v>
      </c>
      <c r="HR152" s="19" t="s">
        <v>611</v>
      </c>
      <c r="HS152" s="19" t="s">
        <v>611</v>
      </c>
      <c r="HT152" s="19" t="s">
        <v>611</v>
      </c>
      <c r="HU152" s="19" t="s">
        <v>611</v>
      </c>
      <c r="HV152" s="19" t="s">
        <v>611</v>
      </c>
      <c r="HW152" s="19" t="s">
        <v>611</v>
      </c>
      <c r="HX152" s="19" t="s">
        <v>611</v>
      </c>
      <c r="HY152" s="19" t="s">
        <v>611</v>
      </c>
      <c r="HZ152" s="19" t="s">
        <v>611</v>
      </c>
      <c r="IA152" s="19" t="s">
        <v>611</v>
      </c>
      <c r="IB152" s="18" t="s">
        <v>635</v>
      </c>
      <c r="IC152" s="18" t="s">
        <v>634</v>
      </c>
      <c r="ID152" s="19" t="s">
        <v>637</v>
      </c>
      <c r="IE152" s="19" t="s">
        <v>611</v>
      </c>
      <c r="IF152" s="19" t="s">
        <v>672</v>
      </c>
      <c r="IG152" s="19" t="s">
        <v>611</v>
      </c>
      <c r="IH152" s="18" t="s">
        <v>855</v>
      </c>
      <c r="II152" s="19" t="s">
        <v>611</v>
      </c>
      <c r="IJ152" s="19" t="s">
        <v>611</v>
      </c>
      <c r="IK152" s="19" t="s">
        <v>611</v>
      </c>
      <c r="IL152" s="19" t="s">
        <v>611</v>
      </c>
      <c r="IM152" s="19" t="s">
        <v>611</v>
      </c>
      <c r="IN152" s="19" t="s">
        <v>611</v>
      </c>
      <c r="IO152" s="19" t="s">
        <v>611</v>
      </c>
      <c r="IP152" s="19" t="s">
        <v>611</v>
      </c>
      <c r="IQ152" s="19" t="s">
        <v>611</v>
      </c>
      <c r="IR152" s="19" t="s">
        <v>611</v>
      </c>
      <c r="IS152" s="19" t="s">
        <v>611</v>
      </c>
      <c r="IT152" s="19" t="s">
        <v>611</v>
      </c>
      <c r="IU152" s="19" t="s">
        <v>611</v>
      </c>
      <c r="IV152" s="19" t="s">
        <v>611</v>
      </c>
      <c r="IW152" s="19" t="s">
        <v>611</v>
      </c>
      <c r="IX152" s="19" t="s">
        <v>611</v>
      </c>
      <c r="IY152" s="19" t="s">
        <v>611</v>
      </c>
      <c r="IZ152" s="19" t="s">
        <v>715</v>
      </c>
      <c r="JA152" s="19" t="s">
        <v>723</v>
      </c>
      <c r="JB152" s="19" t="s">
        <v>611</v>
      </c>
      <c r="JC152" s="19" t="s">
        <v>611</v>
      </c>
      <c r="JD152" s="19" t="s">
        <v>611</v>
      </c>
      <c r="JE152" s="19" t="s">
        <v>805</v>
      </c>
      <c r="JF152" s="19" t="s">
        <v>611</v>
      </c>
      <c r="JG152" s="19" t="s">
        <v>611</v>
      </c>
      <c r="JH152" s="19" t="s">
        <v>611</v>
      </c>
      <c r="JI152" s="19" t="s">
        <v>3908</v>
      </c>
      <c r="JJ152" s="18"/>
      <c r="JK152" s="18" t="s">
        <v>3909</v>
      </c>
      <c r="JL152" s="19" t="s">
        <v>611</v>
      </c>
      <c r="JN152" s="19" t="s">
        <v>611</v>
      </c>
      <c r="JP152" s="19" t="s">
        <v>611</v>
      </c>
      <c r="JR152" s="19" t="s">
        <v>611</v>
      </c>
      <c r="JT152" s="19" t="s">
        <v>634</v>
      </c>
      <c r="JU152" s="19" t="s">
        <v>611</v>
      </c>
      <c r="JW152" s="19" t="s">
        <v>611</v>
      </c>
      <c r="JY152" s="19" t="s">
        <v>611</v>
      </c>
      <c r="KA152" s="19" t="s">
        <v>611</v>
      </c>
      <c r="KC152" s="19" t="s">
        <v>634</v>
      </c>
      <c r="KD152" s="19" t="s">
        <v>611</v>
      </c>
      <c r="KF152" s="19" t="s">
        <v>611</v>
      </c>
      <c r="KH152" s="19" t="s">
        <v>610</v>
      </c>
      <c r="KI152" s="19" t="s">
        <v>611</v>
      </c>
      <c r="KJ152" s="19" t="s">
        <v>611</v>
      </c>
      <c r="KK152" s="19" t="s">
        <v>639</v>
      </c>
      <c r="KL152" s="19" t="s">
        <v>611</v>
      </c>
      <c r="KM152" s="19" t="s">
        <v>611</v>
      </c>
      <c r="KN152" s="19" t="s">
        <v>734</v>
      </c>
      <c r="KO152" s="19" t="s">
        <v>611</v>
      </c>
      <c r="KP152" s="19" t="s">
        <v>611</v>
      </c>
      <c r="KQ152" s="19" t="s">
        <v>611</v>
      </c>
      <c r="KR152" s="19" t="s">
        <v>611</v>
      </c>
      <c r="KS152" s="19" t="s">
        <v>611</v>
      </c>
      <c r="KT152" s="19" t="s">
        <v>737</v>
      </c>
      <c r="KU152" s="19" t="s">
        <v>3910</v>
      </c>
      <c r="KV152" s="19" t="s">
        <v>739</v>
      </c>
      <c r="KW152" s="19" t="s">
        <v>2657</v>
      </c>
      <c r="KX152" s="19" t="s">
        <v>644</v>
      </c>
      <c r="KY152" s="19" t="s">
        <v>3910</v>
      </c>
      <c r="KZ152" s="19" t="s">
        <v>611</v>
      </c>
      <c r="LA152" s="19" t="s">
        <v>611</v>
      </c>
      <c r="LB152" s="19" t="s">
        <v>744</v>
      </c>
      <c r="LC152" s="19" t="s">
        <v>3911</v>
      </c>
      <c r="LD152" s="19" t="s">
        <v>611</v>
      </c>
      <c r="LE152" s="19" t="s">
        <v>611</v>
      </c>
      <c r="LF152" s="19" t="s">
        <v>746</v>
      </c>
      <c r="LG152" s="19" t="s">
        <v>3910</v>
      </c>
      <c r="LH152" s="19" t="s">
        <v>611</v>
      </c>
      <c r="LI152" s="19" t="s">
        <v>611</v>
      </c>
      <c r="LJ152" s="19" t="s">
        <v>611</v>
      </c>
      <c r="LK152" s="19" t="s">
        <v>611</v>
      </c>
      <c r="LL152" s="19" t="s">
        <v>611</v>
      </c>
      <c r="LM152" s="19" t="s">
        <v>611</v>
      </c>
      <c r="LN152" s="19" t="s">
        <v>754</v>
      </c>
      <c r="LO152" s="19" t="s">
        <v>3910</v>
      </c>
      <c r="LP152" s="19" t="s">
        <v>611</v>
      </c>
      <c r="LQ152" s="19" t="s">
        <v>611</v>
      </c>
      <c r="LR152" s="19" t="s">
        <v>611</v>
      </c>
      <c r="LS152" s="19" t="s">
        <v>611</v>
      </c>
      <c r="LT152" s="19" t="s">
        <v>611</v>
      </c>
      <c r="LU152" s="19" t="s">
        <v>611</v>
      </c>
      <c r="LV152" s="19" t="s">
        <v>611</v>
      </c>
      <c r="LW152" s="19" t="s">
        <v>611</v>
      </c>
      <c r="LX152" s="19" t="s">
        <v>761</v>
      </c>
      <c r="LY152" s="19" t="s">
        <v>762</v>
      </c>
      <c r="LZ152" s="19" t="s">
        <v>611</v>
      </c>
      <c r="MA152" s="19" t="s">
        <v>611</v>
      </c>
      <c r="MB152" s="19" t="s">
        <v>611</v>
      </c>
      <c r="MC152" s="19" t="s">
        <v>611</v>
      </c>
      <c r="MD152" s="19" t="s">
        <v>767</v>
      </c>
      <c r="ME152" s="19" t="s">
        <v>611</v>
      </c>
      <c r="MF152" s="19" t="s">
        <v>769</v>
      </c>
      <c r="MG152" s="19" t="s">
        <v>611</v>
      </c>
      <c r="MH152" s="19" t="s">
        <v>611</v>
      </c>
      <c r="MI152" s="19" t="s">
        <v>611</v>
      </c>
      <c r="MJ152" s="19" t="s">
        <v>611</v>
      </c>
      <c r="MK152" s="19" t="s">
        <v>611</v>
      </c>
      <c r="ML152" s="19" t="s">
        <v>611</v>
      </c>
      <c r="MM152" s="19" t="s">
        <v>611</v>
      </c>
      <c r="MN152" s="19" t="s">
        <v>634</v>
      </c>
      <c r="MO152" s="19" t="s">
        <v>611</v>
      </c>
      <c r="MP152" s="19" t="s">
        <v>610</v>
      </c>
      <c r="MQ152" s="19" t="s">
        <v>611</v>
      </c>
      <c r="MR152" s="19" t="s">
        <v>611</v>
      </c>
      <c r="MS152" s="19" t="s">
        <v>611</v>
      </c>
      <c r="MT152" s="19" t="s">
        <v>648</v>
      </c>
      <c r="MU152" s="19" t="s">
        <v>611</v>
      </c>
      <c r="MV152" s="19" t="s">
        <v>611</v>
      </c>
      <c r="MW152" s="19" t="s">
        <v>611</v>
      </c>
      <c r="MX152" s="19" t="s">
        <v>611</v>
      </c>
      <c r="MY152" s="19" t="s">
        <v>611</v>
      </c>
      <c r="MZ152" s="19" t="s">
        <v>611</v>
      </c>
      <c r="NA152" s="19" t="s">
        <v>611</v>
      </c>
      <c r="NB152" s="19" t="s">
        <v>611</v>
      </c>
      <c r="NC152" s="19" t="s">
        <v>611</v>
      </c>
      <c r="ND152" s="19" t="s">
        <v>611</v>
      </c>
      <c r="NE152" s="19" t="s">
        <v>611</v>
      </c>
      <c r="NF152" s="19" t="s">
        <v>611</v>
      </c>
      <c r="NG152" s="19" t="s">
        <v>611</v>
      </c>
      <c r="NH152" s="19" t="s">
        <v>611</v>
      </c>
      <c r="NI152" s="19" t="s">
        <v>611</v>
      </c>
      <c r="NJ152" s="19" t="s">
        <v>611</v>
      </c>
      <c r="NK152" s="19" t="s">
        <v>611</v>
      </c>
      <c r="NL152" s="19" t="s">
        <v>649</v>
      </c>
      <c r="NM152" s="19" t="s">
        <v>611</v>
      </c>
      <c r="NN152" s="19" t="s">
        <v>611</v>
      </c>
      <c r="NO152" s="19" t="s">
        <v>611</v>
      </c>
      <c r="NP152" s="18">
        <f t="shared" si="72"/>
        <v>0</v>
      </c>
      <c r="NQ152" s="18">
        <f t="shared" si="73"/>
        <v>0</v>
      </c>
      <c r="NR152" s="18">
        <f>SUM(OD152,QD152)</f>
        <v>0</v>
      </c>
      <c r="NS152" s="18">
        <f>SUM(OE152,QE152)</f>
        <v>0</v>
      </c>
      <c r="NT152" s="18">
        <f>SUM(OF152,QF152)</f>
        <v>0</v>
      </c>
      <c r="NU152" s="18">
        <f>SUM(OG152,QG152)</f>
        <v>0</v>
      </c>
      <c r="NV152" s="17">
        <v>120373</v>
      </c>
      <c r="OD152" s="18">
        <f t="shared" si="74"/>
        <v>0</v>
      </c>
      <c r="OE152" s="18">
        <f>SUM(OR152,OS152,OT152,OU152,OV152,OW152,OX152,OY152,OZ152,PA152,PB152,PC152,PD152,PE152)</f>
        <v>0</v>
      </c>
      <c r="OF152" s="18">
        <f>SUM(NW152,NX152,NY152,NZ152,OA152,OB152,OC152,OI152,PF152,PG152,PH152,PI152,PJ152,PK152,PM152)</f>
        <v>0</v>
      </c>
      <c r="OG152" s="18">
        <f t="shared" si="75"/>
        <v>0</v>
      </c>
      <c r="OH152" s="19"/>
      <c r="OI152" s="18" t="s">
        <v>611</v>
      </c>
      <c r="OQ152" s="19" t="s">
        <v>611</v>
      </c>
      <c r="PE152" s="19" t="s">
        <v>611</v>
      </c>
      <c r="PL152" s="19" t="s">
        <v>611</v>
      </c>
      <c r="PM152" s="19" t="s">
        <v>611</v>
      </c>
      <c r="PX152" s="19" t="s">
        <v>611</v>
      </c>
      <c r="PY152" s="19" t="s">
        <v>611</v>
      </c>
      <c r="QD152" s="18">
        <f t="shared" si="76"/>
        <v>0</v>
      </c>
      <c r="QE152" s="18">
        <f t="shared" si="77"/>
        <v>0</v>
      </c>
      <c r="QF152" s="18">
        <f t="shared" si="78"/>
        <v>0</v>
      </c>
      <c r="QG152" s="18">
        <f t="shared" si="79"/>
        <v>0</v>
      </c>
      <c r="QI152" s="19" t="s">
        <v>611</v>
      </c>
      <c r="QJ152" s="19" t="s">
        <v>611</v>
      </c>
      <c r="QP152" s="19" t="s">
        <v>611</v>
      </c>
      <c r="QQ152" s="18" t="s">
        <v>611</v>
      </c>
      <c r="RN152" s="19" t="s">
        <v>611</v>
      </c>
      <c r="RO152" s="19" t="s">
        <v>611</v>
      </c>
      <c r="RP152" s="19" t="s">
        <v>611</v>
      </c>
      <c r="RU152" s="19" t="s">
        <v>611</v>
      </c>
      <c r="RV152" s="19" t="s">
        <v>611</v>
      </c>
      <c r="SE152" s="19" t="s">
        <v>611</v>
      </c>
      <c r="SF152" s="19" t="s">
        <v>611</v>
      </c>
      <c r="SS152" s="19" t="s">
        <v>611</v>
      </c>
      <c r="ST152" s="19" t="s">
        <v>611</v>
      </c>
      <c r="SU152" s="19" t="s">
        <v>3911</v>
      </c>
      <c r="SV152" s="19" t="s">
        <v>611</v>
      </c>
      <c r="SW152" s="19" t="s">
        <v>3912</v>
      </c>
      <c r="SX152" s="18">
        <f t="shared" si="80"/>
        <v>0</v>
      </c>
      <c r="SY152" s="18">
        <f t="shared" si="81"/>
        <v>41082</v>
      </c>
      <c r="SZ152" s="19" t="s">
        <v>611</v>
      </c>
      <c r="TH152" s="18">
        <f t="shared" si="82"/>
        <v>0</v>
      </c>
      <c r="TI152" s="18">
        <f t="shared" si="83"/>
        <v>0</v>
      </c>
      <c r="TJ152" s="18">
        <f t="shared" si="84"/>
        <v>0</v>
      </c>
      <c r="TK152" s="18">
        <f t="shared" si="85"/>
        <v>0</v>
      </c>
      <c r="TL152" s="19" t="s">
        <v>611</v>
      </c>
      <c r="TM152" s="19" t="s">
        <v>611</v>
      </c>
      <c r="TT152" s="19" t="s">
        <v>611</v>
      </c>
      <c r="TU152" s="19" t="s">
        <v>611</v>
      </c>
      <c r="UI152" s="19" t="s">
        <v>611</v>
      </c>
      <c r="UJ152" s="19" t="s">
        <v>611</v>
      </c>
      <c r="UQ152" s="19" t="s">
        <v>611</v>
      </c>
      <c r="UR152" s="19" t="s">
        <v>611</v>
      </c>
      <c r="VC152" s="19" t="s">
        <v>611</v>
      </c>
      <c r="VD152" s="19" t="s">
        <v>611</v>
      </c>
      <c r="VI152" s="18">
        <f t="shared" si="86"/>
        <v>0</v>
      </c>
      <c r="VJ152" s="18">
        <f t="shared" si="87"/>
        <v>0</v>
      </c>
      <c r="VK152" s="18">
        <f t="shared" si="88"/>
        <v>0</v>
      </c>
      <c r="VL152" s="18">
        <f t="shared" si="89"/>
        <v>41082</v>
      </c>
      <c r="VN152" s="19" t="s">
        <v>611</v>
      </c>
      <c r="VO152" s="19" t="s">
        <v>611</v>
      </c>
      <c r="VU152" s="19" t="s">
        <v>611</v>
      </c>
      <c r="VV152" s="19" t="s">
        <v>611</v>
      </c>
      <c r="WS152" s="19" t="s">
        <v>611</v>
      </c>
      <c r="WT152" s="19" t="s">
        <v>611</v>
      </c>
      <c r="WU152" s="19" t="s">
        <v>611</v>
      </c>
      <c r="WZ152" s="19" t="s">
        <v>611</v>
      </c>
      <c r="XA152" s="19" t="s">
        <v>611</v>
      </c>
      <c r="XJ152" s="19" t="s">
        <v>611</v>
      </c>
      <c r="XK152" s="19" t="s">
        <v>611</v>
      </c>
      <c r="XX152" s="19" t="s">
        <v>3911</v>
      </c>
      <c r="XY152" s="17">
        <v>41082</v>
      </c>
      <c r="XZ152" s="19" t="s">
        <v>3911</v>
      </c>
      <c r="YA152" s="17">
        <v>1300000</v>
      </c>
      <c r="YB152" s="19" t="s">
        <v>3913</v>
      </c>
      <c r="YC152" s="19" t="s">
        <v>3914</v>
      </c>
      <c r="YD152" s="19" t="s">
        <v>610</v>
      </c>
    </row>
    <row r="153" spans="1:654" ht="15" customHeight="1">
      <c r="A153" s="17">
        <v>2024</v>
      </c>
      <c r="B153" s="17">
        <v>5929011</v>
      </c>
      <c r="C153" s="19" t="s">
        <v>3915</v>
      </c>
      <c r="D153" s="17">
        <v>0.2</v>
      </c>
      <c r="E153" s="19" t="s">
        <v>610</v>
      </c>
      <c r="F153" s="19" t="s">
        <v>611</v>
      </c>
      <c r="G153" s="22"/>
      <c r="H153" s="19" t="s">
        <v>611</v>
      </c>
      <c r="I153" s="22"/>
      <c r="J153" s="19" t="s">
        <v>611</v>
      </c>
      <c r="K153" s="22"/>
      <c r="L153" s="19" t="s">
        <v>611</v>
      </c>
      <c r="M153" s="22"/>
      <c r="N153" s="19" t="s">
        <v>611</v>
      </c>
      <c r="O153" s="22"/>
      <c r="P153" s="19" t="s">
        <v>611</v>
      </c>
      <c r="Q153" s="22"/>
      <c r="R153" s="19" t="s">
        <v>611</v>
      </c>
      <c r="S153" s="22"/>
      <c r="T153" s="22" t="s">
        <v>612</v>
      </c>
      <c r="U153" s="19" t="s">
        <v>611</v>
      </c>
      <c r="V153" s="19" t="s">
        <v>611</v>
      </c>
      <c r="W153" s="19" t="s">
        <v>655</v>
      </c>
      <c r="X153" s="19" t="s">
        <v>611</v>
      </c>
      <c r="Y153" s="19" t="s">
        <v>611</v>
      </c>
      <c r="Z153" s="19" t="s">
        <v>610</v>
      </c>
      <c r="AA153" s="19" t="s">
        <v>611</v>
      </c>
      <c r="AB153" s="22"/>
      <c r="AC153" s="19" t="s">
        <v>611</v>
      </c>
      <c r="AD153" s="22"/>
      <c r="AE153" s="19" t="s">
        <v>611</v>
      </c>
      <c r="AF153" s="22"/>
      <c r="AG153" s="19" t="s">
        <v>611</v>
      </c>
      <c r="AH153" s="22"/>
      <c r="AI153" s="19" t="s">
        <v>611</v>
      </c>
      <c r="AJ153" s="22"/>
      <c r="AK153" s="19" t="s">
        <v>611</v>
      </c>
      <c r="AL153" s="22"/>
      <c r="AM153" s="19" t="s">
        <v>611</v>
      </c>
      <c r="AN153" s="22"/>
      <c r="AO153" s="22" t="s">
        <v>612</v>
      </c>
      <c r="AP153" s="19" t="s">
        <v>611</v>
      </c>
      <c r="AQ153" s="19" t="s">
        <v>611</v>
      </c>
      <c r="AR153" s="19" t="s">
        <v>655</v>
      </c>
      <c r="AS153" s="19" t="s">
        <v>611</v>
      </c>
      <c r="AT153" s="19" t="s">
        <v>611</v>
      </c>
      <c r="AU153" s="18" t="s">
        <v>610</v>
      </c>
      <c r="AV153" s="19" t="s">
        <v>611</v>
      </c>
      <c r="AW153" s="19" t="s">
        <v>618</v>
      </c>
      <c r="AX153" s="19" t="s">
        <v>659</v>
      </c>
      <c r="AY153" s="19" t="s">
        <v>611</v>
      </c>
      <c r="AZ153" s="19" t="s">
        <v>619</v>
      </c>
      <c r="BA153" s="19" t="s">
        <v>611</v>
      </c>
      <c r="BB153" s="19" t="s">
        <v>611</v>
      </c>
      <c r="BC153" s="19" t="s">
        <v>615</v>
      </c>
      <c r="BD153" s="19" t="s">
        <v>611</v>
      </c>
      <c r="BE153" s="17">
        <v>392.5</v>
      </c>
      <c r="BF153" s="17">
        <v>82.73</v>
      </c>
      <c r="BG153" s="17">
        <v>309.77</v>
      </c>
      <c r="BI153" s="19" t="s">
        <v>661</v>
      </c>
      <c r="BL153" s="19" t="s">
        <v>3916</v>
      </c>
      <c r="BM153" s="19" t="s">
        <v>611</v>
      </c>
      <c r="BN153" s="19" t="s">
        <v>611</v>
      </c>
      <c r="BO153" s="19" t="s">
        <v>611</v>
      </c>
      <c r="BP153" s="19" t="s">
        <v>611</v>
      </c>
      <c r="BQ153" s="19" t="s">
        <v>611</v>
      </c>
      <c r="BR153" s="19" t="s">
        <v>611</v>
      </c>
      <c r="BS153" s="19" t="s">
        <v>611</v>
      </c>
      <c r="BT153" s="19" t="s">
        <v>610</v>
      </c>
      <c r="BY153" s="19" t="s">
        <v>611</v>
      </c>
      <c r="BZ153" s="19" t="s">
        <v>611</v>
      </c>
      <c r="CA153" s="19" t="s">
        <v>611</v>
      </c>
      <c r="CB153" s="19" t="s">
        <v>611</v>
      </c>
      <c r="CC153" s="19" t="s">
        <v>611</v>
      </c>
      <c r="CD153" s="19" t="s">
        <v>611</v>
      </c>
      <c r="CE153" s="19" t="s">
        <v>611</v>
      </c>
      <c r="CF153" s="19" t="s">
        <v>611</v>
      </c>
      <c r="CG153" s="19" t="s">
        <v>611</v>
      </c>
      <c r="CH153" s="19" t="s">
        <v>611</v>
      </c>
      <c r="CI153" s="19" t="s">
        <v>611</v>
      </c>
      <c r="CJ153" s="19" t="s">
        <v>611</v>
      </c>
      <c r="CK153" s="19" t="s">
        <v>611</v>
      </c>
      <c r="CL153" s="19" t="s">
        <v>611</v>
      </c>
      <c r="CM153" s="19" t="s">
        <v>611</v>
      </c>
      <c r="CN153" s="19" t="s">
        <v>611</v>
      </c>
      <c r="CO153" s="19" t="s">
        <v>663</v>
      </c>
      <c r="CP153" s="19" t="s">
        <v>621</v>
      </c>
      <c r="CQ153" s="19" t="s">
        <v>622</v>
      </c>
      <c r="CR153" s="19" t="s">
        <v>868</v>
      </c>
      <c r="CS153" s="19" t="s">
        <v>1030</v>
      </c>
      <c r="CT153" s="19" t="s">
        <v>615</v>
      </c>
      <c r="CU153" s="19" t="s">
        <v>3917</v>
      </c>
      <c r="CV153" s="17">
        <v>59613</v>
      </c>
      <c r="CW153" s="17">
        <v>18527</v>
      </c>
      <c r="CX153" s="17">
        <v>3149</v>
      </c>
      <c r="CY153" s="19" t="s">
        <v>665</v>
      </c>
      <c r="CZ153" s="19" t="s">
        <v>611</v>
      </c>
      <c r="DA153" s="19" t="s">
        <v>611</v>
      </c>
      <c r="DB153" s="19" t="s">
        <v>611</v>
      </c>
      <c r="DC153" s="19" t="s">
        <v>611</v>
      </c>
      <c r="DD153" s="19" t="s">
        <v>611</v>
      </c>
      <c r="DE153" s="19" t="s">
        <v>611</v>
      </c>
      <c r="DF153" s="19" t="s">
        <v>611</v>
      </c>
      <c r="DG153" s="19" t="s">
        <v>611</v>
      </c>
      <c r="DK153" s="19" t="s">
        <v>611</v>
      </c>
      <c r="DL153" s="17">
        <v>7</v>
      </c>
      <c r="DM153" s="17">
        <v>2007</v>
      </c>
      <c r="DN153" s="17">
        <v>0</v>
      </c>
      <c r="DP153" s="17">
        <v>0</v>
      </c>
      <c r="DR153" s="19" t="s">
        <v>3918</v>
      </c>
      <c r="DS153" s="18" t="s">
        <v>610</v>
      </c>
      <c r="DT153" s="18" t="s">
        <v>610</v>
      </c>
      <c r="DU153" s="18" t="s">
        <v>610</v>
      </c>
      <c r="DV153" s="18" t="s">
        <v>610</v>
      </c>
      <c r="DW153" s="19" t="s">
        <v>610</v>
      </c>
      <c r="DX153" s="19" t="s">
        <v>611</v>
      </c>
      <c r="DY153" s="19" t="s">
        <v>611</v>
      </c>
      <c r="DZ153" s="19" t="s">
        <v>611</v>
      </c>
      <c r="EA153" s="19" t="s">
        <v>791</v>
      </c>
      <c r="EB153" s="19" t="s">
        <v>848</v>
      </c>
      <c r="EC153" s="19" t="s">
        <v>611</v>
      </c>
      <c r="ED153" s="19" t="s">
        <v>611</v>
      </c>
      <c r="EE153" s="19" t="s">
        <v>623</v>
      </c>
      <c r="EF153" s="19" t="s">
        <v>3919</v>
      </c>
      <c r="EG153" s="19" t="s">
        <v>611</v>
      </c>
      <c r="EH153" s="19" t="s">
        <v>611</v>
      </c>
      <c r="EI153" s="19" t="s">
        <v>672</v>
      </c>
      <c r="EJ153" s="19" t="s">
        <v>611</v>
      </c>
      <c r="EK153" s="19" t="s">
        <v>611</v>
      </c>
      <c r="EL153" s="19" t="s">
        <v>611</v>
      </c>
      <c r="EM153" s="19" t="s">
        <v>611</v>
      </c>
      <c r="EN153" s="19" t="s">
        <v>611</v>
      </c>
      <c r="EO153" s="19" t="s">
        <v>611</v>
      </c>
      <c r="EP153" s="19" t="s">
        <v>611</v>
      </c>
      <c r="EQ153" s="19" t="s">
        <v>611</v>
      </c>
      <c r="ER153" s="19" t="s">
        <v>611</v>
      </c>
      <c r="ES153" s="19" t="s">
        <v>611</v>
      </c>
      <c r="ET153" s="19" t="s">
        <v>611</v>
      </c>
      <c r="EU153" s="19" t="s">
        <v>611</v>
      </c>
      <c r="EV153" s="19" t="s">
        <v>611</v>
      </c>
      <c r="EW153" s="19" t="s">
        <v>611</v>
      </c>
      <c r="EX153" s="19" t="s">
        <v>611</v>
      </c>
      <c r="EY153" s="19" t="s">
        <v>611</v>
      </c>
      <c r="EZ153" s="19" t="s">
        <v>611</v>
      </c>
      <c r="FA153" s="19" t="s">
        <v>611</v>
      </c>
      <c r="FB153" s="19" t="s">
        <v>611</v>
      </c>
      <c r="FC153" s="19" t="s">
        <v>3920</v>
      </c>
      <c r="FD153" s="19" t="s">
        <v>611</v>
      </c>
      <c r="FE153" s="19" t="s">
        <v>611</v>
      </c>
      <c r="FF153" s="19" t="s">
        <v>611</v>
      </c>
      <c r="FG153" s="19" t="s">
        <v>611</v>
      </c>
      <c r="FH153" s="19" t="s">
        <v>611</v>
      </c>
      <c r="FI153" s="19" t="s">
        <v>611</v>
      </c>
      <c r="FJ153" s="19" t="s">
        <v>3921</v>
      </c>
      <c r="FK153" s="18" t="s">
        <v>872</v>
      </c>
      <c r="FL153" s="18" t="s">
        <v>3920</v>
      </c>
      <c r="FM153" s="19" t="s">
        <v>625</v>
      </c>
      <c r="FN153" s="19" t="s">
        <v>672</v>
      </c>
      <c r="FO153" s="19" t="s">
        <v>611</v>
      </c>
      <c r="FP153" s="19" t="s">
        <v>673</v>
      </c>
      <c r="FQ153" s="19" t="s">
        <v>611</v>
      </c>
      <c r="FR153" s="19" t="s">
        <v>611</v>
      </c>
      <c r="FS153" s="19" t="s">
        <v>1107</v>
      </c>
      <c r="FT153" s="19" t="s">
        <v>611</v>
      </c>
      <c r="FU153" s="19" t="s">
        <v>629</v>
      </c>
      <c r="FV153" s="19" t="s">
        <v>630</v>
      </c>
      <c r="FW153" s="19" t="s">
        <v>611</v>
      </c>
      <c r="FX153" s="19" t="s">
        <v>611</v>
      </c>
      <c r="FY153" s="19" t="s">
        <v>611</v>
      </c>
      <c r="FZ153" s="19" t="s">
        <v>631</v>
      </c>
      <c r="GA153" s="19" t="s">
        <v>677</v>
      </c>
      <c r="GB153" s="19" t="s">
        <v>611</v>
      </c>
      <c r="GC153" s="19" t="s">
        <v>611</v>
      </c>
      <c r="GD153" s="19" t="s">
        <v>611</v>
      </c>
      <c r="GE153" s="19" t="s">
        <v>679</v>
      </c>
      <c r="GF153" s="19" t="s">
        <v>611</v>
      </c>
      <c r="GG153" s="19" t="s">
        <v>611</v>
      </c>
      <c r="GH153" s="19" t="s">
        <v>611</v>
      </c>
      <c r="GI153" s="19" t="s">
        <v>611</v>
      </c>
      <c r="GJ153" s="19" t="s">
        <v>611</v>
      </c>
      <c r="GK153" s="19" t="s">
        <v>683</v>
      </c>
      <c r="GL153" s="19" t="s">
        <v>629</v>
      </c>
      <c r="GM153" s="19" t="s">
        <v>630</v>
      </c>
      <c r="GN153" s="19" t="s">
        <v>611</v>
      </c>
      <c r="GO153" s="19" t="s">
        <v>685</v>
      </c>
      <c r="GP153" s="19" t="s">
        <v>686</v>
      </c>
      <c r="GQ153" s="19" t="s">
        <v>611</v>
      </c>
      <c r="GR153" s="19" t="s">
        <v>688</v>
      </c>
      <c r="GS153" s="19" t="s">
        <v>611</v>
      </c>
      <c r="GT153" s="19" t="s">
        <v>689</v>
      </c>
      <c r="GU153" s="19" t="s">
        <v>1003</v>
      </c>
      <c r="GV153" s="19" t="s">
        <v>631</v>
      </c>
      <c r="GW153" s="19" t="s">
        <v>611</v>
      </c>
      <c r="GX153" s="19" t="s">
        <v>611</v>
      </c>
      <c r="GY153" s="19" t="s">
        <v>611</v>
      </c>
      <c r="GZ153" s="19" t="s">
        <v>611</v>
      </c>
      <c r="HA153" s="19" t="s">
        <v>3922</v>
      </c>
      <c r="HB153" s="18" t="s">
        <v>3923</v>
      </c>
      <c r="HC153" s="18" t="s">
        <v>3924</v>
      </c>
      <c r="HD153" s="19" t="s">
        <v>625</v>
      </c>
      <c r="HE153" s="19" t="s">
        <v>672</v>
      </c>
      <c r="HF153" s="19" t="s">
        <v>611</v>
      </c>
      <c r="HG153" s="19" t="s">
        <v>611</v>
      </c>
      <c r="HH153" s="19" t="s">
        <v>693</v>
      </c>
      <c r="HI153" s="19" t="s">
        <v>694</v>
      </c>
      <c r="HJ153" s="19" t="s">
        <v>695</v>
      </c>
      <c r="HK153" s="19" t="s">
        <v>611</v>
      </c>
      <c r="HL153" s="19" t="s">
        <v>611</v>
      </c>
      <c r="HM153" s="19" t="s">
        <v>611</v>
      </c>
      <c r="HN153" s="19" t="s">
        <v>696</v>
      </c>
      <c r="HO153" s="19" t="s">
        <v>697</v>
      </c>
      <c r="HP153" s="19" t="s">
        <v>611</v>
      </c>
      <c r="HQ153" s="19" t="s">
        <v>611</v>
      </c>
      <c r="HR153" s="19" t="s">
        <v>699</v>
      </c>
      <c r="HS153" s="19" t="s">
        <v>700</v>
      </c>
      <c r="HT153" s="19" t="s">
        <v>611</v>
      </c>
      <c r="HU153" s="19" t="s">
        <v>701</v>
      </c>
      <c r="HV153" s="19" t="s">
        <v>702</v>
      </c>
      <c r="HW153" s="19" t="s">
        <v>703</v>
      </c>
      <c r="HX153" s="19" t="s">
        <v>704</v>
      </c>
      <c r="HY153" s="19" t="s">
        <v>705</v>
      </c>
      <c r="HZ153" s="19" t="s">
        <v>611</v>
      </c>
      <c r="IA153" s="19" t="s">
        <v>707</v>
      </c>
      <c r="IB153" s="18" t="s">
        <v>708</v>
      </c>
      <c r="IC153" s="18" t="s">
        <v>3925</v>
      </c>
      <c r="ID153" s="19" t="s">
        <v>3926</v>
      </c>
      <c r="IE153" s="19" t="s">
        <v>611</v>
      </c>
      <c r="IF153" s="19" t="s">
        <v>672</v>
      </c>
      <c r="IG153" s="19" t="s">
        <v>611</v>
      </c>
      <c r="IH153" s="18" t="s">
        <v>855</v>
      </c>
      <c r="II153" s="19" t="s">
        <v>611</v>
      </c>
      <c r="IJ153" s="19" t="s">
        <v>611</v>
      </c>
      <c r="IK153" s="19" t="s">
        <v>611</v>
      </c>
      <c r="IL153" s="19" t="s">
        <v>611</v>
      </c>
      <c r="IM153" s="19" t="s">
        <v>611</v>
      </c>
      <c r="IN153" s="19" t="s">
        <v>611</v>
      </c>
      <c r="IO153" s="19" t="s">
        <v>611</v>
      </c>
      <c r="IP153" s="19" t="s">
        <v>611</v>
      </c>
      <c r="IQ153" s="19" t="s">
        <v>611</v>
      </c>
      <c r="IR153" s="19" t="s">
        <v>611</v>
      </c>
      <c r="IS153" s="19" t="s">
        <v>611</v>
      </c>
      <c r="IT153" s="19" t="s">
        <v>611</v>
      </c>
      <c r="IU153" s="19" t="s">
        <v>611</v>
      </c>
      <c r="IV153" s="19" t="s">
        <v>855</v>
      </c>
      <c r="IW153" s="19" t="s">
        <v>611</v>
      </c>
      <c r="IX153" s="19" t="s">
        <v>714</v>
      </c>
      <c r="IY153" s="19" t="s">
        <v>611</v>
      </c>
      <c r="IZ153" s="19" t="s">
        <v>611</v>
      </c>
      <c r="JA153" s="19" t="s">
        <v>723</v>
      </c>
      <c r="JB153" s="19" t="s">
        <v>611</v>
      </c>
      <c r="JC153" s="19" t="s">
        <v>717</v>
      </c>
      <c r="JD153" s="19" t="s">
        <v>611</v>
      </c>
      <c r="JE153" s="19" t="s">
        <v>805</v>
      </c>
      <c r="JF153" s="19" t="s">
        <v>611</v>
      </c>
      <c r="JG153" s="19" t="s">
        <v>719</v>
      </c>
      <c r="JH153" s="19" t="s">
        <v>611</v>
      </c>
      <c r="JI153" s="19" t="s">
        <v>3927</v>
      </c>
      <c r="JJ153" s="18"/>
      <c r="JK153" s="18" t="s">
        <v>3928</v>
      </c>
      <c r="JL153" s="19" t="s">
        <v>638</v>
      </c>
      <c r="JM153" s="17">
        <v>0.1</v>
      </c>
      <c r="JN153" s="19" t="s">
        <v>727</v>
      </c>
      <c r="JO153" s="17">
        <v>0</v>
      </c>
      <c r="JP153" s="19" t="s">
        <v>611</v>
      </c>
      <c r="JR153" s="19" t="s">
        <v>729</v>
      </c>
      <c r="JS153" s="17">
        <v>0.1</v>
      </c>
      <c r="JT153" s="19" t="s">
        <v>611</v>
      </c>
      <c r="JU153" s="19" t="s">
        <v>730</v>
      </c>
      <c r="JV153" s="17">
        <v>125000</v>
      </c>
      <c r="JW153" s="19" t="s">
        <v>611</v>
      </c>
      <c r="JY153" s="19" t="s">
        <v>611</v>
      </c>
      <c r="KA153" s="19" t="s">
        <v>611</v>
      </c>
      <c r="KC153" s="19" t="s">
        <v>611</v>
      </c>
      <c r="KD153" s="19" t="s">
        <v>809</v>
      </c>
      <c r="KE153" s="17">
        <v>2024</v>
      </c>
      <c r="KF153" s="19" t="s">
        <v>611</v>
      </c>
      <c r="KH153" s="19" t="s">
        <v>611</v>
      </c>
      <c r="KI153" s="19" t="s">
        <v>3929</v>
      </c>
      <c r="KJ153" s="19" t="s">
        <v>611</v>
      </c>
      <c r="KK153" s="19" t="s">
        <v>611</v>
      </c>
      <c r="KL153" s="19" t="s">
        <v>611</v>
      </c>
      <c r="KM153" s="19" t="s">
        <v>611</v>
      </c>
      <c r="KN153" s="19" t="s">
        <v>611</v>
      </c>
      <c r="KO153" s="19" t="s">
        <v>611</v>
      </c>
      <c r="KP153" s="19" t="s">
        <v>611</v>
      </c>
      <c r="KQ153" s="19" t="s">
        <v>610</v>
      </c>
      <c r="KR153" s="19" t="s">
        <v>642</v>
      </c>
      <c r="KS153" s="19" t="s">
        <v>880</v>
      </c>
      <c r="KT153" s="19" t="s">
        <v>611</v>
      </c>
      <c r="KU153" s="19" t="s">
        <v>611</v>
      </c>
      <c r="KV153" s="19" t="s">
        <v>739</v>
      </c>
      <c r="KW153" s="19" t="s">
        <v>3930</v>
      </c>
      <c r="KX153" s="19" t="s">
        <v>611</v>
      </c>
      <c r="KY153" s="19" t="s">
        <v>611</v>
      </c>
      <c r="KZ153" s="19" t="s">
        <v>742</v>
      </c>
      <c r="LA153" s="19" t="s">
        <v>880</v>
      </c>
      <c r="LB153" s="19" t="s">
        <v>611</v>
      </c>
      <c r="LC153" s="19" t="s">
        <v>611</v>
      </c>
      <c r="LD153" s="19" t="s">
        <v>815</v>
      </c>
      <c r="LE153" s="19" t="s">
        <v>3931</v>
      </c>
      <c r="LF153" s="19" t="s">
        <v>746</v>
      </c>
      <c r="LG153" s="19" t="s">
        <v>880</v>
      </c>
      <c r="LH153" s="19" t="s">
        <v>748</v>
      </c>
      <c r="LI153" s="19" t="s">
        <v>880</v>
      </c>
      <c r="LJ153" s="19" t="s">
        <v>611</v>
      </c>
      <c r="LK153" s="19" t="s">
        <v>611</v>
      </c>
      <c r="LL153" s="19" t="s">
        <v>611</v>
      </c>
      <c r="LM153" s="19" t="s">
        <v>611</v>
      </c>
      <c r="LN153" s="19" t="s">
        <v>754</v>
      </c>
      <c r="LO153" s="19" t="s">
        <v>880</v>
      </c>
      <c r="LP153" s="19" t="s">
        <v>611</v>
      </c>
      <c r="LQ153" s="19" t="s">
        <v>611</v>
      </c>
      <c r="LR153" s="19" t="s">
        <v>611</v>
      </c>
      <c r="LS153" s="19" t="s">
        <v>611</v>
      </c>
      <c r="LT153" s="19" t="s">
        <v>611</v>
      </c>
      <c r="LU153" s="19" t="s">
        <v>758</v>
      </c>
      <c r="LV153" s="19" t="s">
        <v>759</v>
      </c>
      <c r="LW153" s="19" t="s">
        <v>760</v>
      </c>
      <c r="LX153" s="19" t="s">
        <v>761</v>
      </c>
      <c r="LY153" s="19" t="s">
        <v>762</v>
      </c>
      <c r="LZ153" s="19" t="s">
        <v>763</v>
      </c>
      <c r="MA153" s="19" t="s">
        <v>764</v>
      </c>
      <c r="MB153" s="19" t="s">
        <v>765</v>
      </c>
      <c r="MC153" s="19" t="s">
        <v>766</v>
      </c>
      <c r="MD153" s="19" t="s">
        <v>767</v>
      </c>
      <c r="ME153" s="19" t="s">
        <v>768</v>
      </c>
      <c r="MF153" s="19" t="s">
        <v>769</v>
      </c>
      <c r="MG153" s="19" t="s">
        <v>646</v>
      </c>
      <c r="MH153" s="19" t="s">
        <v>611</v>
      </c>
      <c r="MI153" s="19" t="s">
        <v>611</v>
      </c>
      <c r="MJ153" s="19" t="s">
        <v>3932</v>
      </c>
      <c r="MK153" s="19" t="s">
        <v>771</v>
      </c>
      <c r="ML153" s="19" t="s">
        <v>611</v>
      </c>
      <c r="MM153" s="19" t="s">
        <v>611</v>
      </c>
      <c r="MN153" s="19" t="s">
        <v>611</v>
      </c>
      <c r="MO153" s="19" t="s">
        <v>611</v>
      </c>
      <c r="MP153" s="19" t="s">
        <v>610</v>
      </c>
      <c r="MQ153" s="19" t="s">
        <v>611</v>
      </c>
      <c r="MR153" s="19" t="s">
        <v>611</v>
      </c>
      <c r="MS153" s="19" t="s">
        <v>882</v>
      </c>
      <c r="MT153" s="19" t="s">
        <v>648</v>
      </c>
      <c r="MU153" s="19" t="s">
        <v>883</v>
      </c>
      <c r="MV153" s="19" t="s">
        <v>611</v>
      </c>
      <c r="MW153" s="19" t="s">
        <v>611</v>
      </c>
      <c r="MX153" s="19" t="s">
        <v>611</v>
      </c>
      <c r="MY153" s="19" t="s">
        <v>611</v>
      </c>
      <c r="MZ153" s="19" t="s">
        <v>611</v>
      </c>
      <c r="NA153" s="19" t="s">
        <v>611</v>
      </c>
      <c r="NB153" s="19" t="s">
        <v>611</v>
      </c>
      <c r="NC153" s="19" t="s">
        <v>611</v>
      </c>
      <c r="ND153" s="19" t="s">
        <v>611</v>
      </c>
      <c r="NE153" s="19" t="s">
        <v>611</v>
      </c>
      <c r="NF153" s="19" t="s">
        <v>611</v>
      </c>
      <c r="NG153" s="19" t="s">
        <v>611</v>
      </c>
      <c r="NH153" s="19" t="s">
        <v>611</v>
      </c>
      <c r="NI153" s="19" t="s">
        <v>611</v>
      </c>
      <c r="NJ153" s="19" t="s">
        <v>611</v>
      </c>
      <c r="NK153" s="19" t="s">
        <v>611</v>
      </c>
      <c r="NL153" s="19" t="s">
        <v>649</v>
      </c>
      <c r="NM153" s="19" t="s">
        <v>611</v>
      </c>
      <c r="NN153" s="19" t="s">
        <v>611</v>
      </c>
      <c r="NO153" s="19" t="s">
        <v>3933</v>
      </c>
      <c r="NP153" s="18">
        <f t="shared" si="72"/>
        <v>0</v>
      </c>
      <c r="NQ153" s="18">
        <f t="shared" si="73"/>
        <v>0</v>
      </c>
      <c r="NR153" s="18">
        <f>SUM(OD153,QD153)</f>
        <v>0</v>
      </c>
      <c r="NS153" s="18">
        <f>SUM(OE153,QE153)</f>
        <v>0</v>
      </c>
      <c r="NT153" s="18">
        <f>SUM(OF153,QF153)</f>
        <v>0</v>
      </c>
      <c r="NU153" s="18">
        <f>SUM(OG153,QG153)</f>
        <v>0</v>
      </c>
      <c r="NV153" s="17">
        <v>322548</v>
      </c>
      <c r="OD153" s="18">
        <f t="shared" si="74"/>
        <v>0</v>
      </c>
      <c r="OE153" s="18">
        <f>SUM(OR153,OS153,OT153,OU153,OV153,OW153,OX153,OY153,OZ153,PA153,PB153,PC153,PD153,PE153)</f>
        <v>0</v>
      </c>
      <c r="OF153" s="18">
        <f>SUM(NW153,NX153,NY153,NZ153,OA153,OB153,OC153,OI153,PF153,PG153,PH153,PI153,PJ153,PK153,PM153)</f>
        <v>0</v>
      </c>
      <c r="OG153" s="18">
        <f t="shared" si="75"/>
        <v>0</v>
      </c>
      <c r="OH153" s="19"/>
      <c r="OI153" s="18" t="s">
        <v>611</v>
      </c>
      <c r="OQ153" s="19" t="s">
        <v>611</v>
      </c>
      <c r="PE153" s="19" t="s">
        <v>611</v>
      </c>
      <c r="PL153" s="19" t="s">
        <v>611</v>
      </c>
      <c r="PM153" s="19" t="s">
        <v>611</v>
      </c>
      <c r="PX153" s="19" t="s">
        <v>611</v>
      </c>
      <c r="PY153" s="19" t="s">
        <v>611</v>
      </c>
      <c r="QD153" s="18">
        <f t="shared" si="76"/>
        <v>0</v>
      </c>
      <c r="QE153" s="18">
        <f t="shared" si="77"/>
        <v>0</v>
      </c>
      <c r="QF153" s="18">
        <f t="shared" si="78"/>
        <v>0</v>
      </c>
      <c r="QG153" s="18">
        <f t="shared" si="79"/>
        <v>0</v>
      </c>
      <c r="QI153" s="19" t="s">
        <v>611</v>
      </c>
      <c r="QJ153" s="19" t="s">
        <v>611</v>
      </c>
      <c r="QP153" s="19" t="s">
        <v>611</v>
      </c>
      <c r="QQ153" s="18" t="s">
        <v>611</v>
      </c>
      <c r="RN153" s="19" t="s">
        <v>611</v>
      </c>
      <c r="RO153" s="19" t="s">
        <v>611</v>
      </c>
      <c r="RP153" s="19" t="s">
        <v>611</v>
      </c>
      <c r="RU153" s="19" t="s">
        <v>611</v>
      </c>
      <c r="RV153" s="19" t="s">
        <v>611</v>
      </c>
      <c r="SE153" s="19" t="s">
        <v>611</v>
      </c>
      <c r="SF153" s="19" t="s">
        <v>611</v>
      </c>
      <c r="SS153" s="19" t="s">
        <v>611</v>
      </c>
      <c r="ST153" s="19" t="s">
        <v>611</v>
      </c>
      <c r="SU153" s="19" t="s">
        <v>3934</v>
      </c>
      <c r="SV153" s="19" t="s">
        <v>611</v>
      </c>
      <c r="SW153" s="19" t="s">
        <v>3935</v>
      </c>
      <c r="SX153" s="18">
        <f t="shared" si="80"/>
        <v>110082</v>
      </c>
      <c r="SY153" s="18">
        <f t="shared" si="81"/>
        <v>0</v>
      </c>
      <c r="SZ153" s="19" t="s">
        <v>611</v>
      </c>
      <c r="TH153" s="18">
        <f t="shared" si="82"/>
        <v>110082</v>
      </c>
      <c r="TI153" s="18">
        <f t="shared" si="83"/>
        <v>0</v>
      </c>
      <c r="TJ153" s="18">
        <f t="shared" si="84"/>
        <v>0</v>
      </c>
      <c r="TK153" s="18">
        <f t="shared" si="85"/>
        <v>0</v>
      </c>
      <c r="TL153" s="19" t="s">
        <v>611</v>
      </c>
      <c r="TM153" s="19" t="s">
        <v>611</v>
      </c>
      <c r="TQ153" s="17">
        <v>110082</v>
      </c>
      <c r="TT153" s="19" t="s">
        <v>611</v>
      </c>
      <c r="TU153" s="19" t="s">
        <v>611</v>
      </c>
      <c r="UI153" s="19" t="s">
        <v>611</v>
      </c>
      <c r="UJ153" s="19" t="s">
        <v>611</v>
      </c>
      <c r="UQ153" s="19" t="s">
        <v>611</v>
      </c>
      <c r="UR153" s="19" t="s">
        <v>611</v>
      </c>
      <c r="VC153" s="19" t="s">
        <v>611</v>
      </c>
      <c r="VD153" s="19" t="s">
        <v>611</v>
      </c>
      <c r="VI153" s="18">
        <f t="shared" si="86"/>
        <v>0</v>
      </c>
      <c r="VJ153" s="18">
        <f t="shared" si="87"/>
        <v>0</v>
      </c>
      <c r="VK153" s="18">
        <f t="shared" si="88"/>
        <v>0</v>
      </c>
      <c r="VL153" s="18">
        <f t="shared" si="89"/>
        <v>0</v>
      </c>
      <c r="VN153" s="19" t="s">
        <v>611</v>
      </c>
      <c r="VO153" s="19" t="s">
        <v>611</v>
      </c>
      <c r="VU153" s="19" t="s">
        <v>611</v>
      </c>
      <c r="VV153" s="19" t="s">
        <v>611</v>
      </c>
      <c r="WS153" s="19" t="s">
        <v>611</v>
      </c>
      <c r="WT153" s="19" t="s">
        <v>611</v>
      </c>
      <c r="WU153" s="19" t="s">
        <v>611</v>
      </c>
      <c r="WZ153" s="19" t="s">
        <v>611</v>
      </c>
      <c r="XA153" s="19" t="s">
        <v>611</v>
      </c>
      <c r="XJ153" s="19" t="s">
        <v>611</v>
      </c>
      <c r="XK153" s="19" t="s">
        <v>611</v>
      </c>
      <c r="XX153" s="19" t="s">
        <v>611</v>
      </c>
      <c r="XY153" s="19" t="s">
        <v>611</v>
      </c>
      <c r="XZ153" s="19" t="s">
        <v>3936</v>
      </c>
      <c r="YA153" s="17">
        <v>0</v>
      </c>
      <c r="YB153" s="19" t="s">
        <v>636</v>
      </c>
      <c r="YC153" s="19" t="s">
        <v>3937</v>
      </c>
      <c r="YD153" s="19" t="s">
        <v>610</v>
      </c>
    </row>
    <row r="154" spans="1:654" ht="15" customHeight="1">
      <c r="A154" s="17">
        <v>2024</v>
      </c>
      <c r="B154" s="17">
        <v>5929803</v>
      </c>
      <c r="C154" s="19" t="s">
        <v>3938</v>
      </c>
      <c r="D154" s="17">
        <v>0.25</v>
      </c>
      <c r="E154" s="19" t="s">
        <v>610</v>
      </c>
      <c r="F154" s="19" t="s">
        <v>611</v>
      </c>
      <c r="G154" s="22"/>
      <c r="H154" s="19" t="s">
        <v>611</v>
      </c>
      <c r="I154" s="22"/>
      <c r="J154" s="19" t="s">
        <v>611</v>
      </c>
      <c r="K154" s="22"/>
      <c r="L154" s="19" t="s">
        <v>611</v>
      </c>
      <c r="M154" s="22"/>
      <c r="N154" s="19" t="s">
        <v>611</v>
      </c>
      <c r="O154" s="22"/>
      <c r="P154" s="19" t="s">
        <v>611</v>
      </c>
      <c r="Q154" s="22"/>
      <c r="R154" s="19" t="s">
        <v>611</v>
      </c>
      <c r="S154" s="22"/>
      <c r="T154" s="22" t="s">
        <v>612</v>
      </c>
      <c r="U154" s="19" t="s">
        <v>611</v>
      </c>
      <c r="V154" s="19" t="s">
        <v>611</v>
      </c>
      <c r="W154" s="19" t="s">
        <v>611</v>
      </c>
      <c r="X154" s="19" t="s">
        <v>611</v>
      </c>
      <c r="Y154" s="19" t="s">
        <v>614</v>
      </c>
      <c r="Z154" s="19" t="s">
        <v>610</v>
      </c>
      <c r="AA154" s="19" t="s">
        <v>611</v>
      </c>
      <c r="AB154" s="22"/>
      <c r="AC154" s="19" t="s">
        <v>611</v>
      </c>
      <c r="AD154" s="22"/>
      <c r="AE154" s="19" t="s">
        <v>611</v>
      </c>
      <c r="AF154" s="22"/>
      <c r="AG154" s="19" t="s">
        <v>611</v>
      </c>
      <c r="AH154" s="22"/>
      <c r="AI154" s="19" t="s">
        <v>611</v>
      </c>
      <c r="AJ154" s="22"/>
      <c r="AK154" s="19" t="s">
        <v>611</v>
      </c>
      <c r="AL154" s="22"/>
      <c r="AM154" s="19" t="s">
        <v>611</v>
      </c>
      <c r="AN154" s="22"/>
      <c r="AO154" s="22" t="s">
        <v>612</v>
      </c>
      <c r="AP154" s="19" t="s">
        <v>611</v>
      </c>
      <c r="AQ154" s="19" t="s">
        <v>611</v>
      </c>
      <c r="AR154" s="19" t="s">
        <v>611</v>
      </c>
      <c r="AS154" s="19" t="s">
        <v>611</v>
      </c>
      <c r="AT154" s="19" t="s">
        <v>614</v>
      </c>
      <c r="AU154" s="18" t="s">
        <v>610</v>
      </c>
      <c r="AV154" s="19" t="s">
        <v>617</v>
      </c>
      <c r="AW154" s="19" t="s">
        <v>611</v>
      </c>
      <c r="AX154" s="19" t="s">
        <v>659</v>
      </c>
      <c r="AY154" s="19" t="s">
        <v>611</v>
      </c>
      <c r="AZ154" s="19" t="s">
        <v>619</v>
      </c>
      <c r="BA154" s="19" t="s">
        <v>611</v>
      </c>
      <c r="BB154" s="19" t="s">
        <v>611</v>
      </c>
      <c r="BC154" s="19" t="s">
        <v>610</v>
      </c>
      <c r="BD154" s="19" t="s">
        <v>611</v>
      </c>
      <c r="BI154" s="19" t="s">
        <v>611</v>
      </c>
      <c r="BL154" s="19" t="s">
        <v>611</v>
      </c>
      <c r="BM154" s="19" t="s">
        <v>827</v>
      </c>
      <c r="BN154" s="19" t="s">
        <v>611</v>
      </c>
      <c r="BO154" s="19" t="s">
        <v>611</v>
      </c>
      <c r="BP154" s="19" t="s">
        <v>611</v>
      </c>
      <c r="BQ154" s="19" t="s">
        <v>611</v>
      </c>
      <c r="BR154" s="19" t="s">
        <v>611</v>
      </c>
      <c r="BS154" s="19" t="s">
        <v>3939</v>
      </c>
      <c r="BT154" s="19" t="s">
        <v>610</v>
      </c>
      <c r="BY154" s="19" t="s">
        <v>611</v>
      </c>
      <c r="BZ154" s="19" t="s">
        <v>611</v>
      </c>
      <c r="CA154" s="19" t="s">
        <v>611</v>
      </c>
      <c r="CB154" s="19" t="s">
        <v>611</v>
      </c>
      <c r="CC154" s="19" t="s">
        <v>611</v>
      </c>
      <c r="CD154" s="19" t="s">
        <v>611</v>
      </c>
      <c r="CE154" s="19" t="s">
        <v>611</v>
      </c>
      <c r="CF154" s="19" t="s">
        <v>611</v>
      </c>
      <c r="CG154" s="19" t="s">
        <v>611</v>
      </c>
      <c r="CH154" s="19" t="s">
        <v>611</v>
      </c>
      <c r="CI154" s="19" t="s">
        <v>611</v>
      </c>
      <c r="CJ154" s="19" t="s">
        <v>611</v>
      </c>
      <c r="CK154" s="19" t="s">
        <v>611</v>
      </c>
      <c r="CL154" s="19" t="s">
        <v>611</v>
      </c>
      <c r="CM154" s="19" t="s">
        <v>611</v>
      </c>
      <c r="CN154" s="19" t="s">
        <v>611</v>
      </c>
      <c r="CO154" s="19" t="s">
        <v>611</v>
      </c>
      <c r="CP154" s="19" t="s">
        <v>611</v>
      </c>
      <c r="CQ154" s="19" t="s">
        <v>622</v>
      </c>
      <c r="CR154" s="19" t="s">
        <v>611</v>
      </c>
      <c r="CS154" s="19" t="s">
        <v>611</v>
      </c>
      <c r="CT154" s="19" t="s">
        <v>610</v>
      </c>
      <c r="CU154" s="19" t="s">
        <v>611</v>
      </c>
      <c r="CY154" s="19" t="s">
        <v>611</v>
      </c>
      <c r="CZ154" s="19" t="s">
        <v>611</v>
      </c>
      <c r="DA154" s="19" t="s">
        <v>611</v>
      </c>
      <c r="DB154" s="19" t="s">
        <v>611</v>
      </c>
      <c r="DC154" s="19" t="s">
        <v>611</v>
      </c>
      <c r="DD154" s="19" t="s">
        <v>611</v>
      </c>
      <c r="DE154" s="19" t="s">
        <v>611</v>
      </c>
      <c r="DF154" s="19" t="s">
        <v>611</v>
      </c>
      <c r="DG154" s="19" t="s">
        <v>611</v>
      </c>
      <c r="DK154" s="19" t="s">
        <v>611</v>
      </c>
      <c r="DL154" s="17">
        <v>0</v>
      </c>
      <c r="DM154" s="17">
        <v>0</v>
      </c>
      <c r="DN154" s="17">
        <v>0</v>
      </c>
      <c r="DO154" s="17">
        <v>0</v>
      </c>
      <c r="DP154" s="17">
        <v>0</v>
      </c>
      <c r="DQ154" s="17">
        <v>0</v>
      </c>
      <c r="DR154" s="19" t="s">
        <v>3940</v>
      </c>
      <c r="DS154" s="18" t="s">
        <v>610</v>
      </c>
      <c r="DT154" s="18" t="s">
        <v>610</v>
      </c>
      <c r="DU154" s="18" t="s">
        <v>610</v>
      </c>
      <c r="DV154" s="18" t="s">
        <v>610</v>
      </c>
      <c r="DW154" s="19" t="s">
        <v>610</v>
      </c>
      <c r="DX154" s="19" t="s">
        <v>611</v>
      </c>
      <c r="DY154" s="19" t="s">
        <v>611</v>
      </c>
      <c r="DZ154" s="19" t="s">
        <v>611</v>
      </c>
      <c r="EA154" s="19" t="s">
        <v>791</v>
      </c>
      <c r="EB154" s="19" t="s">
        <v>611</v>
      </c>
      <c r="EC154" s="19" t="s">
        <v>611</v>
      </c>
      <c r="ED154" s="19" t="s">
        <v>668</v>
      </c>
      <c r="EE154" s="19" t="s">
        <v>623</v>
      </c>
      <c r="EF154" s="19" t="s">
        <v>3941</v>
      </c>
      <c r="EG154" s="19" t="s">
        <v>880</v>
      </c>
      <c r="EH154" s="19" t="s">
        <v>625</v>
      </c>
      <c r="EI154" s="19" t="s">
        <v>672</v>
      </c>
      <c r="EJ154" s="19" t="s">
        <v>611</v>
      </c>
      <c r="EK154" s="19" t="s">
        <v>611</v>
      </c>
      <c r="EL154" s="19" t="s">
        <v>611</v>
      </c>
      <c r="EM154" s="19" t="s">
        <v>611</v>
      </c>
      <c r="EN154" s="19" t="s">
        <v>626</v>
      </c>
      <c r="EO154" s="19" t="s">
        <v>611</v>
      </c>
      <c r="EP154" s="19" t="s">
        <v>611</v>
      </c>
      <c r="EQ154" s="19" t="s">
        <v>611</v>
      </c>
      <c r="ER154" s="19" t="s">
        <v>611</v>
      </c>
      <c r="ES154" s="19" t="s">
        <v>611</v>
      </c>
      <c r="ET154" s="19" t="s">
        <v>611</v>
      </c>
      <c r="EU154" s="19" t="s">
        <v>611</v>
      </c>
      <c r="EV154" s="19" t="s">
        <v>611</v>
      </c>
      <c r="EW154" s="19" t="s">
        <v>611</v>
      </c>
      <c r="EX154" s="19" t="s">
        <v>611</v>
      </c>
      <c r="EY154" s="19" t="s">
        <v>611</v>
      </c>
      <c r="EZ154" s="19" t="s">
        <v>611</v>
      </c>
      <c r="FA154" s="19" t="s">
        <v>611</v>
      </c>
      <c r="FB154" s="19" t="s">
        <v>611</v>
      </c>
      <c r="FC154" s="19" t="s">
        <v>3942</v>
      </c>
      <c r="FD154" s="19" t="s">
        <v>611</v>
      </c>
      <c r="FE154" s="19" t="s">
        <v>611</v>
      </c>
      <c r="FF154" s="19" t="s">
        <v>611</v>
      </c>
      <c r="FG154" s="19" t="s">
        <v>611</v>
      </c>
      <c r="FH154" s="19" t="s">
        <v>611</v>
      </c>
      <c r="FI154" s="19" t="s">
        <v>611</v>
      </c>
      <c r="FJ154" s="19" t="s">
        <v>3943</v>
      </c>
      <c r="FK154" s="18" t="s">
        <v>628</v>
      </c>
      <c r="FL154" s="18" t="s">
        <v>3942</v>
      </c>
      <c r="FM154" s="19" t="s">
        <v>625</v>
      </c>
      <c r="FN154" s="19" t="s">
        <v>611</v>
      </c>
      <c r="FO154" s="19" t="s">
        <v>611</v>
      </c>
      <c r="FP154" s="19" t="s">
        <v>611</v>
      </c>
      <c r="FQ154" s="19" t="s">
        <v>611</v>
      </c>
      <c r="FR154" s="19" t="s">
        <v>611</v>
      </c>
      <c r="FS154" s="19" t="s">
        <v>611</v>
      </c>
      <c r="FT154" s="19" t="s">
        <v>611</v>
      </c>
      <c r="FU154" s="19" t="s">
        <v>611</v>
      </c>
      <c r="FV154" s="19" t="s">
        <v>611</v>
      </c>
      <c r="FW154" s="19" t="s">
        <v>611</v>
      </c>
      <c r="FX154" s="19" t="s">
        <v>611</v>
      </c>
      <c r="FY154" s="19" t="s">
        <v>611</v>
      </c>
      <c r="FZ154" s="19" t="s">
        <v>631</v>
      </c>
      <c r="GA154" s="19" t="s">
        <v>677</v>
      </c>
      <c r="GB154" s="19" t="s">
        <v>611</v>
      </c>
      <c r="GC154" s="19" t="s">
        <v>611</v>
      </c>
      <c r="GD154" s="19" t="s">
        <v>611</v>
      </c>
      <c r="GE154" s="19" t="s">
        <v>611</v>
      </c>
      <c r="GF154" s="19" t="s">
        <v>611</v>
      </c>
      <c r="GG154" s="19" t="s">
        <v>611</v>
      </c>
      <c r="GH154" s="19" t="s">
        <v>611</v>
      </c>
      <c r="GI154" s="19" t="s">
        <v>611</v>
      </c>
      <c r="GJ154" s="19" t="s">
        <v>611</v>
      </c>
      <c r="GK154" s="19" t="s">
        <v>611</v>
      </c>
      <c r="GL154" s="19" t="s">
        <v>611</v>
      </c>
      <c r="GM154" s="19" t="s">
        <v>611</v>
      </c>
      <c r="GN154" s="19" t="s">
        <v>611</v>
      </c>
      <c r="GO154" s="19" t="s">
        <v>611</v>
      </c>
      <c r="GP154" s="19" t="s">
        <v>611</v>
      </c>
      <c r="GQ154" s="19" t="s">
        <v>611</v>
      </c>
      <c r="GR154" s="19" t="s">
        <v>611</v>
      </c>
      <c r="GS154" s="19" t="s">
        <v>611</v>
      </c>
      <c r="GT154" s="19" t="s">
        <v>611</v>
      </c>
      <c r="GU154" s="19" t="s">
        <v>611</v>
      </c>
      <c r="GV154" s="19" t="s">
        <v>611</v>
      </c>
      <c r="GW154" s="19" t="s">
        <v>611</v>
      </c>
      <c r="GX154" s="19" t="s">
        <v>611</v>
      </c>
      <c r="GY154" s="19" t="s">
        <v>611</v>
      </c>
      <c r="GZ154" s="19" t="s">
        <v>611</v>
      </c>
      <c r="HA154" s="19" t="s">
        <v>3944</v>
      </c>
      <c r="HB154" s="18" t="s">
        <v>1211</v>
      </c>
      <c r="HC154" s="18"/>
      <c r="HD154" s="19" t="s">
        <v>611</v>
      </c>
      <c r="HE154" s="19" t="s">
        <v>672</v>
      </c>
      <c r="HF154" s="19" t="s">
        <v>611</v>
      </c>
      <c r="HG154" s="19" t="s">
        <v>611</v>
      </c>
      <c r="HH154" s="19" t="s">
        <v>611</v>
      </c>
      <c r="HI154" s="19" t="s">
        <v>611</v>
      </c>
      <c r="HJ154" s="19" t="s">
        <v>611</v>
      </c>
      <c r="HK154" s="19" t="s">
        <v>611</v>
      </c>
      <c r="HL154" s="19" t="s">
        <v>611</v>
      </c>
      <c r="HM154" s="19" t="s">
        <v>611</v>
      </c>
      <c r="HN154" s="19" t="s">
        <v>611</v>
      </c>
      <c r="HO154" s="19" t="s">
        <v>697</v>
      </c>
      <c r="HP154" s="19" t="s">
        <v>611</v>
      </c>
      <c r="HQ154" s="19" t="s">
        <v>611</v>
      </c>
      <c r="HR154" s="19" t="s">
        <v>611</v>
      </c>
      <c r="HS154" s="19" t="s">
        <v>611</v>
      </c>
      <c r="HT154" s="19" t="s">
        <v>611</v>
      </c>
      <c r="HU154" s="19" t="s">
        <v>611</v>
      </c>
      <c r="HV154" s="19" t="s">
        <v>611</v>
      </c>
      <c r="HW154" s="19" t="s">
        <v>611</v>
      </c>
      <c r="HX154" s="19" t="s">
        <v>611</v>
      </c>
      <c r="HY154" s="19" t="s">
        <v>611</v>
      </c>
      <c r="HZ154" s="19" t="s">
        <v>611</v>
      </c>
      <c r="IA154" s="19" t="s">
        <v>611</v>
      </c>
      <c r="IB154" s="18" t="s">
        <v>872</v>
      </c>
      <c r="IC154" s="18" t="s">
        <v>697</v>
      </c>
      <c r="ID154" s="19" t="s">
        <v>697</v>
      </c>
      <c r="IE154" s="19" t="s">
        <v>625</v>
      </c>
      <c r="IF154" s="19" t="s">
        <v>672</v>
      </c>
      <c r="IG154" s="19" t="s">
        <v>611</v>
      </c>
      <c r="IH154" s="18" t="s">
        <v>855</v>
      </c>
      <c r="II154" s="19" t="s">
        <v>611</v>
      </c>
      <c r="IJ154" s="19" t="s">
        <v>611</v>
      </c>
      <c r="IK154" s="19" t="s">
        <v>611</v>
      </c>
      <c r="IL154" s="19" t="s">
        <v>714</v>
      </c>
      <c r="IM154" s="19" t="s">
        <v>715</v>
      </c>
      <c r="IN154" s="19" t="s">
        <v>611</v>
      </c>
      <c r="IO154" s="19" t="s">
        <v>717</v>
      </c>
      <c r="IP154" s="19" t="s">
        <v>611</v>
      </c>
      <c r="IQ154" s="19" t="s">
        <v>611</v>
      </c>
      <c r="IR154" s="19" t="s">
        <v>611</v>
      </c>
      <c r="IS154" s="19" t="s">
        <v>611</v>
      </c>
      <c r="IT154" s="19" t="s">
        <v>611</v>
      </c>
      <c r="IU154" s="19" t="s">
        <v>611</v>
      </c>
      <c r="IV154" s="19" t="s">
        <v>611</v>
      </c>
      <c r="IW154" s="19" t="s">
        <v>611</v>
      </c>
      <c r="IX154" s="19" t="s">
        <v>714</v>
      </c>
      <c r="IY154" s="19" t="s">
        <v>611</v>
      </c>
      <c r="IZ154" s="19" t="s">
        <v>611</v>
      </c>
      <c r="JA154" s="19" t="s">
        <v>611</v>
      </c>
      <c r="JB154" s="19" t="s">
        <v>611</v>
      </c>
      <c r="JC154" s="19" t="s">
        <v>611</v>
      </c>
      <c r="JD154" s="19" t="s">
        <v>611</v>
      </c>
      <c r="JE154" s="19" t="s">
        <v>611</v>
      </c>
      <c r="JF154" s="19" t="s">
        <v>611</v>
      </c>
      <c r="JG154" s="19" t="s">
        <v>611</v>
      </c>
      <c r="JH154" s="19" t="s">
        <v>611</v>
      </c>
      <c r="JI154" s="19" t="s">
        <v>3945</v>
      </c>
      <c r="JJ154" s="18" t="s">
        <v>3946</v>
      </c>
      <c r="JK154" s="18" t="s">
        <v>2693</v>
      </c>
      <c r="JL154" s="19" t="s">
        <v>638</v>
      </c>
      <c r="JM154" s="17">
        <v>0.25</v>
      </c>
      <c r="JN154" s="19" t="s">
        <v>611</v>
      </c>
      <c r="JP154" s="19" t="s">
        <v>728</v>
      </c>
      <c r="JQ154" s="17">
        <v>0.25</v>
      </c>
      <c r="JR154" s="19" t="s">
        <v>729</v>
      </c>
      <c r="JS154" s="17">
        <v>0</v>
      </c>
      <c r="JT154" s="19" t="s">
        <v>611</v>
      </c>
      <c r="JU154" s="19" t="s">
        <v>730</v>
      </c>
      <c r="JV154" s="17">
        <v>40000</v>
      </c>
      <c r="JW154" s="19" t="s">
        <v>611</v>
      </c>
      <c r="JY154" s="19" t="s">
        <v>611</v>
      </c>
      <c r="KA154" s="19" t="s">
        <v>611</v>
      </c>
      <c r="KC154" s="19" t="s">
        <v>611</v>
      </c>
      <c r="KD154" s="19" t="s">
        <v>611</v>
      </c>
      <c r="KF154" s="19" t="s">
        <v>903</v>
      </c>
      <c r="KG154" s="17">
        <v>2024</v>
      </c>
      <c r="KH154" s="19" t="s">
        <v>611</v>
      </c>
      <c r="KI154" s="19" t="s">
        <v>3947</v>
      </c>
      <c r="KJ154" s="19" t="s">
        <v>611</v>
      </c>
      <c r="KK154" s="19" t="s">
        <v>611</v>
      </c>
      <c r="KL154" s="19" t="s">
        <v>611</v>
      </c>
      <c r="KM154" s="19" t="s">
        <v>611</v>
      </c>
      <c r="KN154" s="19" t="s">
        <v>734</v>
      </c>
      <c r="KO154" s="19" t="s">
        <v>611</v>
      </c>
      <c r="KP154" s="19" t="s">
        <v>611</v>
      </c>
      <c r="KQ154" s="19" t="s">
        <v>611</v>
      </c>
      <c r="KR154" s="19" t="s">
        <v>611</v>
      </c>
      <c r="KS154" s="19" t="s">
        <v>611</v>
      </c>
      <c r="KT154" s="19" t="s">
        <v>611</v>
      </c>
      <c r="KU154" s="19" t="s">
        <v>611</v>
      </c>
      <c r="KV154" s="19" t="s">
        <v>739</v>
      </c>
      <c r="KW154" s="19" t="s">
        <v>3948</v>
      </c>
      <c r="KX154" s="19" t="s">
        <v>611</v>
      </c>
      <c r="KY154" s="19" t="s">
        <v>611</v>
      </c>
      <c r="KZ154" s="19" t="s">
        <v>611</v>
      </c>
      <c r="LA154" s="19" t="s">
        <v>611</v>
      </c>
      <c r="LB154" s="19" t="s">
        <v>611</v>
      </c>
      <c r="LC154" s="19" t="s">
        <v>611</v>
      </c>
      <c r="LD154" s="19" t="s">
        <v>815</v>
      </c>
      <c r="LE154" s="19" t="s">
        <v>3949</v>
      </c>
      <c r="LF154" s="19" t="s">
        <v>611</v>
      </c>
      <c r="LG154" s="19" t="s">
        <v>611</v>
      </c>
      <c r="LH154" s="19" t="s">
        <v>611</v>
      </c>
      <c r="LI154" s="19" t="s">
        <v>611</v>
      </c>
      <c r="LJ154" s="19" t="s">
        <v>611</v>
      </c>
      <c r="LK154" s="19" t="s">
        <v>611</v>
      </c>
      <c r="LL154" s="19" t="s">
        <v>611</v>
      </c>
      <c r="LM154" s="19" t="s">
        <v>611</v>
      </c>
      <c r="LN154" s="19" t="s">
        <v>611</v>
      </c>
      <c r="LO154" s="19" t="s">
        <v>611</v>
      </c>
      <c r="LP154" s="19" t="s">
        <v>611</v>
      </c>
      <c r="LQ154" s="19" t="s">
        <v>611</v>
      </c>
      <c r="LR154" s="19" t="s">
        <v>611</v>
      </c>
      <c r="LS154" s="19" t="s">
        <v>611</v>
      </c>
      <c r="LT154" s="19" t="s">
        <v>611</v>
      </c>
      <c r="LU154" s="19" t="s">
        <v>758</v>
      </c>
      <c r="LV154" s="19" t="s">
        <v>759</v>
      </c>
      <c r="LW154" s="19" t="s">
        <v>611</v>
      </c>
      <c r="LX154" s="19" t="s">
        <v>611</v>
      </c>
      <c r="LY154" s="19" t="s">
        <v>611</v>
      </c>
      <c r="LZ154" s="19" t="s">
        <v>611</v>
      </c>
      <c r="MA154" s="19" t="s">
        <v>611</v>
      </c>
      <c r="MB154" s="19" t="s">
        <v>611</v>
      </c>
      <c r="MC154" s="19" t="s">
        <v>766</v>
      </c>
      <c r="MD154" s="19" t="s">
        <v>767</v>
      </c>
      <c r="ME154" s="19" t="s">
        <v>768</v>
      </c>
      <c r="MF154" s="19" t="s">
        <v>611</v>
      </c>
      <c r="MG154" s="19" t="s">
        <v>646</v>
      </c>
      <c r="MH154" s="19" t="s">
        <v>611</v>
      </c>
      <c r="MI154" s="19" t="s">
        <v>611</v>
      </c>
      <c r="MJ154" s="19" t="s">
        <v>611</v>
      </c>
      <c r="MK154" s="19" t="s">
        <v>771</v>
      </c>
      <c r="ML154" s="19" t="s">
        <v>772</v>
      </c>
      <c r="MM154" s="19" t="s">
        <v>611</v>
      </c>
      <c r="MN154" s="19" t="s">
        <v>611</v>
      </c>
      <c r="MO154" s="19" t="s">
        <v>611</v>
      </c>
      <c r="MP154" s="19" t="s">
        <v>611</v>
      </c>
      <c r="MQ154" s="19" t="s">
        <v>773</v>
      </c>
      <c r="MR154" s="19" t="s">
        <v>611</v>
      </c>
      <c r="MS154" s="19" t="s">
        <v>611</v>
      </c>
      <c r="MT154" s="19" t="s">
        <v>611</v>
      </c>
      <c r="MU154" s="19" t="s">
        <v>611</v>
      </c>
      <c r="MV154" s="19" t="s">
        <v>611</v>
      </c>
      <c r="MW154" s="19" t="s">
        <v>611</v>
      </c>
      <c r="MX154" s="19" t="s">
        <v>611</v>
      </c>
      <c r="MY154" s="19" t="s">
        <v>611</v>
      </c>
      <c r="MZ154" s="19" t="s">
        <v>611</v>
      </c>
      <c r="NA154" s="19" t="s">
        <v>611</v>
      </c>
      <c r="NB154" s="19" t="s">
        <v>611</v>
      </c>
      <c r="NC154" s="19" t="s">
        <v>611</v>
      </c>
      <c r="ND154" s="19" t="s">
        <v>611</v>
      </c>
      <c r="NE154" s="19" t="s">
        <v>611</v>
      </c>
      <c r="NF154" s="19" t="s">
        <v>611</v>
      </c>
      <c r="NG154" s="19" t="s">
        <v>611</v>
      </c>
      <c r="NH154" s="19" t="s">
        <v>611</v>
      </c>
      <c r="NI154" s="19" t="s">
        <v>611</v>
      </c>
      <c r="NJ154" s="19" t="s">
        <v>611</v>
      </c>
      <c r="NK154" s="19" t="s">
        <v>611</v>
      </c>
      <c r="NL154" s="19" t="s">
        <v>611</v>
      </c>
      <c r="NM154" s="19" t="s">
        <v>985</v>
      </c>
      <c r="NN154" s="19" t="s">
        <v>611</v>
      </c>
      <c r="NO154" s="19" t="s">
        <v>611</v>
      </c>
      <c r="NP154" s="18">
        <f t="shared" si="72"/>
        <v>0</v>
      </c>
      <c r="NQ154" s="18">
        <f t="shared" si="73"/>
        <v>0</v>
      </c>
      <c r="NR154" s="18">
        <f>SUM(OD154,QD154)</f>
        <v>0</v>
      </c>
      <c r="NS154" s="18">
        <f>SUM(OE154,QE154)</f>
        <v>0</v>
      </c>
      <c r="NT154" s="18">
        <f>SUM(OF154,QF154)</f>
        <v>0</v>
      </c>
      <c r="NU154" s="18">
        <f>SUM(OG154,QG154)</f>
        <v>0</v>
      </c>
      <c r="NV154" s="17">
        <v>132093</v>
      </c>
      <c r="OD154" s="18">
        <f t="shared" si="74"/>
        <v>0</v>
      </c>
      <c r="OE154" s="18">
        <f>SUM(OR154,OS154,OT154,OU154,OV154,OW154,OX154,OY154,OZ154,PA154,PB154,PC154,PD154,PE154)</f>
        <v>0</v>
      </c>
      <c r="OF154" s="18">
        <f>SUM(NW154,NX154,NY154,NZ154,OA154,OB154,OC154,OI154,PF154,PG154,PH154,PI154,PJ154,PK154,PM154)</f>
        <v>0</v>
      </c>
      <c r="OG154" s="18">
        <f t="shared" si="75"/>
        <v>0</v>
      </c>
      <c r="OH154" s="19"/>
      <c r="OI154" s="18" t="s">
        <v>611</v>
      </c>
      <c r="OQ154" s="19" t="s">
        <v>611</v>
      </c>
      <c r="PE154" s="19" t="s">
        <v>611</v>
      </c>
      <c r="PL154" s="19" t="s">
        <v>611</v>
      </c>
      <c r="PM154" s="19" t="s">
        <v>611</v>
      </c>
      <c r="PX154" s="19" t="s">
        <v>611</v>
      </c>
      <c r="PY154" s="19" t="s">
        <v>611</v>
      </c>
      <c r="QD154" s="18">
        <f t="shared" si="76"/>
        <v>0</v>
      </c>
      <c r="QE154" s="18">
        <f t="shared" si="77"/>
        <v>0</v>
      </c>
      <c r="QF154" s="18">
        <f t="shared" si="78"/>
        <v>0</v>
      </c>
      <c r="QG154" s="18">
        <f t="shared" si="79"/>
        <v>0</v>
      </c>
      <c r="QI154" s="19" t="s">
        <v>611</v>
      </c>
      <c r="QJ154" s="19" t="s">
        <v>611</v>
      </c>
      <c r="QP154" s="19" t="s">
        <v>611</v>
      </c>
      <c r="QQ154" s="18" t="s">
        <v>611</v>
      </c>
      <c r="RN154" s="19" t="s">
        <v>611</v>
      </c>
      <c r="RO154" s="19" t="s">
        <v>611</v>
      </c>
      <c r="RP154" s="19" t="s">
        <v>611</v>
      </c>
      <c r="RU154" s="19" t="s">
        <v>611</v>
      </c>
      <c r="RV154" s="19" t="s">
        <v>611</v>
      </c>
      <c r="SE154" s="19" t="s">
        <v>611</v>
      </c>
      <c r="SF154" s="19" t="s">
        <v>611</v>
      </c>
      <c r="SS154" s="19" t="s">
        <v>611</v>
      </c>
      <c r="ST154" s="19" t="s">
        <v>611</v>
      </c>
      <c r="SU154" s="19" t="s">
        <v>3950</v>
      </c>
      <c r="SV154" s="19" t="s">
        <v>839</v>
      </c>
      <c r="SW154" s="19" t="s">
        <v>3951</v>
      </c>
      <c r="SX154" s="18">
        <f t="shared" si="80"/>
        <v>81011.320000000007</v>
      </c>
      <c r="SY154" s="18">
        <f t="shared" si="81"/>
        <v>9152.68</v>
      </c>
      <c r="SZ154" s="19" t="s">
        <v>611</v>
      </c>
      <c r="TH154" s="18">
        <f t="shared" si="82"/>
        <v>0</v>
      </c>
      <c r="TI154" s="18">
        <f t="shared" si="83"/>
        <v>81011.320000000007</v>
      </c>
      <c r="TJ154" s="18">
        <f t="shared" si="84"/>
        <v>0</v>
      </c>
      <c r="TK154" s="18">
        <f t="shared" si="85"/>
        <v>0</v>
      </c>
      <c r="TL154" s="19" t="s">
        <v>611</v>
      </c>
      <c r="TM154" s="19" t="s">
        <v>611</v>
      </c>
      <c r="TT154" s="19" t="s">
        <v>611</v>
      </c>
      <c r="TU154" s="19" t="s">
        <v>611</v>
      </c>
      <c r="UF154" s="17">
        <v>2218.8200000000002</v>
      </c>
      <c r="UG154" s="17">
        <v>78792.5</v>
      </c>
      <c r="UI154" s="19" t="s">
        <v>611</v>
      </c>
      <c r="UJ154" s="19" t="s">
        <v>611</v>
      </c>
      <c r="UQ154" s="19" t="s">
        <v>611</v>
      </c>
      <c r="UR154" s="19" t="s">
        <v>611</v>
      </c>
      <c r="VC154" s="19" t="s">
        <v>611</v>
      </c>
      <c r="VD154" s="19" t="s">
        <v>611</v>
      </c>
      <c r="VI154" s="18">
        <f t="shared" si="86"/>
        <v>0</v>
      </c>
      <c r="VJ154" s="18">
        <f t="shared" si="87"/>
        <v>0</v>
      </c>
      <c r="VK154" s="18">
        <f t="shared" si="88"/>
        <v>0</v>
      </c>
      <c r="VL154" s="18">
        <f t="shared" si="89"/>
        <v>9152.68</v>
      </c>
      <c r="VN154" s="19" t="s">
        <v>611</v>
      </c>
      <c r="VO154" s="19" t="s">
        <v>611</v>
      </c>
      <c r="VU154" s="19" t="s">
        <v>611</v>
      </c>
      <c r="VV154" s="19" t="s">
        <v>611</v>
      </c>
      <c r="WS154" s="19" t="s">
        <v>611</v>
      </c>
      <c r="WT154" s="19" t="s">
        <v>611</v>
      </c>
      <c r="WU154" s="19" t="s">
        <v>611</v>
      </c>
      <c r="WZ154" s="19" t="s">
        <v>611</v>
      </c>
      <c r="XA154" s="19" t="s">
        <v>611</v>
      </c>
      <c r="XJ154" s="19" t="s">
        <v>611</v>
      </c>
      <c r="XK154" s="19" t="s">
        <v>611</v>
      </c>
      <c r="XV154" s="17">
        <v>9152.68</v>
      </c>
      <c r="XX154" s="19" t="s">
        <v>611</v>
      </c>
      <c r="XY154" s="19" t="s">
        <v>611</v>
      </c>
      <c r="XZ154" s="19" t="s">
        <v>3952</v>
      </c>
      <c r="YA154" s="17">
        <v>0</v>
      </c>
      <c r="YB154" s="19" t="s">
        <v>636</v>
      </c>
      <c r="YC154" s="19" t="s">
        <v>3953</v>
      </c>
      <c r="YD154" s="19" t="s">
        <v>610</v>
      </c>
    </row>
    <row r="155" spans="1:654" ht="15" customHeight="1">
      <c r="A155" s="17">
        <v>2024</v>
      </c>
      <c r="B155" s="17">
        <v>5939045</v>
      </c>
      <c r="C155" s="19" t="s">
        <v>3954</v>
      </c>
      <c r="D155" s="17">
        <v>0</v>
      </c>
      <c r="E155" s="19" t="s">
        <v>610</v>
      </c>
      <c r="F155" s="19" t="s">
        <v>611</v>
      </c>
      <c r="G155" s="22"/>
      <c r="H155" s="19" t="s">
        <v>611</v>
      </c>
      <c r="I155" s="22"/>
      <c r="J155" s="19" t="s">
        <v>611</v>
      </c>
      <c r="K155" s="22"/>
      <c r="L155" s="19" t="s">
        <v>611</v>
      </c>
      <c r="M155" s="22"/>
      <c r="N155" s="19" t="s">
        <v>611</v>
      </c>
      <c r="O155" s="22"/>
      <c r="P155" s="19" t="s">
        <v>611</v>
      </c>
      <c r="Q155" s="22"/>
      <c r="R155" s="19" t="s">
        <v>611</v>
      </c>
      <c r="S155" s="22"/>
      <c r="T155" s="22" t="s">
        <v>612</v>
      </c>
      <c r="U155" s="19" t="s">
        <v>611</v>
      </c>
      <c r="V155" s="19" t="s">
        <v>611</v>
      </c>
      <c r="W155" s="19" t="s">
        <v>611</v>
      </c>
      <c r="X155" s="19" t="s">
        <v>611</v>
      </c>
      <c r="Y155" s="19" t="s">
        <v>614</v>
      </c>
      <c r="Z155" s="19" t="s">
        <v>610</v>
      </c>
      <c r="AA155" s="19" t="s">
        <v>611</v>
      </c>
      <c r="AB155" s="22"/>
      <c r="AC155" s="19" t="s">
        <v>611</v>
      </c>
      <c r="AD155" s="22"/>
      <c r="AE155" s="19" t="s">
        <v>611</v>
      </c>
      <c r="AF155" s="22"/>
      <c r="AG155" s="19" t="s">
        <v>611</v>
      </c>
      <c r="AH155" s="22"/>
      <c r="AI155" s="19" t="s">
        <v>611</v>
      </c>
      <c r="AJ155" s="22"/>
      <c r="AK155" s="19" t="s">
        <v>611</v>
      </c>
      <c r="AL155" s="22"/>
      <c r="AM155" s="19" t="s">
        <v>611</v>
      </c>
      <c r="AN155" s="22"/>
      <c r="AO155" s="22" t="s">
        <v>612</v>
      </c>
      <c r="AP155" s="19" t="s">
        <v>611</v>
      </c>
      <c r="AQ155" s="19" t="s">
        <v>611</v>
      </c>
      <c r="AR155" s="19" t="s">
        <v>611</v>
      </c>
      <c r="AS155" s="19" t="s">
        <v>611</v>
      </c>
      <c r="AT155" s="19" t="s">
        <v>614</v>
      </c>
      <c r="AU155" s="18" t="s">
        <v>610</v>
      </c>
      <c r="AV155" s="19" t="s">
        <v>617</v>
      </c>
      <c r="AW155" s="19" t="s">
        <v>618</v>
      </c>
      <c r="AX155" s="19" t="s">
        <v>659</v>
      </c>
      <c r="AY155" s="19" t="s">
        <v>611</v>
      </c>
      <c r="AZ155" s="19" t="s">
        <v>611</v>
      </c>
      <c r="BA155" s="19" t="s">
        <v>611</v>
      </c>
      <c r="BB155" s="19" t="s">
        <v>611</v>
      </c>
      <c r="BC155" s="19" t="s">
        <v>610</v>
      </c>
      <c r="BD155" s="19" t="s">
        <v>611</v>
      </c>
      <c r="BI155" s="19" t="s">
        <v>611</v>
      </c>
      <c r="BL155" s="19" t="s">
        <v>611</v>
      </c>
      <c r="BM155" s="19" t="s">
        <v>827</v>
      </c>
      <c r="BN155" s="19" t="s">
        <v>828</v>
      </c>
      <c r="BO155" s="19" t="s">
        <v>611</v>
      </c>
      <c r="BP155" s="19" t="s">
        <v>611</v>
      </c>
      <c r="BQ155" s="19" t="s">
        <v>611</v>
      </c>
      <c r="BR155" s="19" t="s">
        <v>611</v>
      </c>
      <c r="BS155" s="19" t="s">
        <v>1926</v>
      </c>
      <c r="BT155" s="19" t="s">
        <v>610</v>
      </c>
      <c r="BY155" s="19" t="s">
        <v>611</v>
      </c>
      <c r="BZ155" s="19" t="s">
        <v>611</v>
      </c>
      <c r="CA155" s="19" t="s">
        <v>611</v>
      </c>
      <c r="CB155" s="19" t="s">
        <v>611</v>
      </c>
      <c r="CC155" s="19" t="s">
        <v>611</v>
      </c>
      <c r="CD155" s="19" t="s">
        <v>611</v>
      </c>
      <c r="CE155" s="19" t="s">
        <v>611</v>
      </c>
      <c r="CF155" s="19" t="s">
        <v>611</v>
      </c>
      <c r="CG155" s="19" t="s">
        <v>611</v>
      </c>
      <c r="CH155" s="19" t="s">
        <v>611</v>
      </c>
      <c r="CI155" s="19" t="s">
        <v>611</v>
      </c>
      <c r="CJ155" s="19" t="s">
        <v>611</v>
      </c>
      <c r="CK155" s="19" t="s">
        <v>611</v>
      </c>
      <c r="CL155" s="19" t="s">
        <v>611</v>
      </c>
      <c r="CM155" s="19" t="s">
        <v>611</v>
      </c>
      <c r="CN155" s="19" t="s">
        <v>611</v>
      </c>
      <c r="CO155" s="19" t="s">
        <v>611</v>
      </c>
      <c r="CP155" s="19" t="s">
        <v>621</v>
      </c>
      <c r="CQ155" s="19" t="s">
        <v>622</v>
      </c>
      <c r="CR155" s="19" t="s">
        <v>611</v>
      </c>
      <c r="CS155" s="19" t="s">
        <v>611</v>
      </c>
      <c r="CT155" s="19" t="s">
        <v>610</v>
      </c>
      <c r="CU155" s="19" t="s">
        <v>611</v>
      </c>
      <c r="CY155" s="19" t="s">
        <v>611</v>
      </c>
      <c r="CZ155" s="19" t="s">
        <v>611</v>
      </c>
      <c r="DA155" s="19" t="s">
        <v>611</v>
      </c>
      <c r="DB155" s="19" t="s">
        <v>611</v>
      </c>
      <c r="DC155" s="19" t="s">
        <v>611</v>
      </c>
      <c r="DD155" s="19" t="s">
        <v>611</v>
      </c>
      <c r="DE155" s="19" t="s">
        <v>611</v>
      </c>
      <c r="DF155" s="19" t="s">
        <v>611</v>
      </c>
      <c r="DG155" s="19" t="s">
        <v>611</v>
      </c>
      <c r="DK155" s="19" t="s">
        <v>611</v>
      </c>
      <c r="DL155" s="17">
        <v>0</v>
      </c>
      <c r="DM155" s="17">
        <v>0</v>
      </c>
      <c r="DN155" s="17">
        <v>0</v>
      </c>
      <c r="DO155" s="17">
        <v>0</v>
      </c>
      <c r="DP155" s="17">
        <v>0</v>
      </c>
      <c r="DQ155" s="17">
        <v>0</v>
      </c>
      <c r="DR155" s="19" t="s">
        <v>611</v>
      </c>
      <c r="DS155" s="18" t="s">
        <v>610</v>
      </c>
      <c r="DT155" s="18" t="s">
        <v>610</v>
      </c>
      <c r="DU155" s="18" t="s">
        <v>610</v>
      </c>
      <c r="DV155" s="18" t="s">
        <v>610</v>
      </c>
      <c r="DW155" s="19" t="s">
        <v>610</v>
      </c>
      <c r="DX155" s="19" t="s">
        <v>894</v>
      </c>
      <c r="DY155" s="19" t="s">
        <v>789</v>
      </c>
      <c r="DZ155" s="19" t="s">
        <v>790</v>
      </c>
      <c r="EA155" s="19" t="s">
        <v>611</v>
      </c>
      <c r="EB155" s="19" t="s">
        <v>611</v>
      </c>
      <c r="EC155" s="19" t="s">
        <v>611</v>
      </c>
      <c r="ED155" s="19" t="s">
        <v>611</v>
      </c>
      <c r="EE155" s="19" t="s">
        <v>611</v>
      </c>
      <c r="EF155" s="19" t="s">
        <v>611</v>
      </c>
      <c r="EG155" s="19" t="s">
        <v>636</v>
      </c>
      <c r="EH155" s="19" t="s">
        <v>625</v>
      </c>
      <c r="EI155" s="19" t="s">
        <v>611</v>
      </c>
      <c r="EJ155" s="19" t="s">
        <v>611</v>
      </c>
      <c r="EK155" s="19" t="s">
        <v>611</v>
      </c>
      <c r="EL155" s="19" t="s">
        <v>611</v>
      </c>
      <c r="EM155" s="19" t="s">
        <v>611</v>
      </c>
      <c r="EN155" s="19" t="s">
        <v>626</v>
      </c>
      <c r="EO155" s="19" t="s">
        <v>611</v>
      </c>
      <c r="EP155" s="19" t="s">
        <v>611</v>
      </c>
      <c r="EQ155" s="19" t="s">
        <v>611</v>
      </c>
      <c r="ER155" s="19" t="s">
        <v>611</v>
      </c>
      <c r="ES155" s="19" t="s">
        <v>611</v>
      </c>
      <c r="ET155" s="19" t="s">
        <v>611</v>
      </c>
      <c r="EU155" s="19" t="s">
        <v>611</v>
      </c>
      <c r="EV155" s="19" t="s">
        <v>611</v>
      </c>
      <c r="EW155" s="19" t="s">
        <v>611</v>
      </c>
      <c r="EX155" s="19" t="s">
        <v>611</v>
      </c>
      <c r="EY155" s="19" t="s">
        <v>611</v>
      </c>
      <c r="EZ155" s="19" t="s">
        <v>611</v>
      </c>
      <c r="FA155" s="19" t="s">
        <v>611</v>
      </c>
      <c r="FB155" s="19" t="s">
        <v>611</v>
      </c>
      <c r="FC155" s="19" t="s">
        <v>611</v>
      </c>
      <c r="FD155" s="19" t="s">
        <v>611</v>
      </c>
      <c r="FE155" s="19" t="s">
        <v>611</v>
      </c>
      <c r="FF155" s="19" t="s">
        <v>611</v>
      </c>
      <c r="FG155" s="19" t="s">
        <v>611</v>
      </c>
      <c r="FH155" s="19" t="s">
        <v>611</v>
      </c>
      <c r="FI155" s="19" t="s">
        <v>611</v>
      </c>
      <c r="FJ155" s="19" t="s">
        <v>3955</v>
      </c>
      <c r="FK155" s="18" t="s">
        <v>628</v>
      </c>
      <c r="FL155" s="18"/>
      <c r="FM155" s="19" t="s">
        <v>611</v>
      </c>
      <c r="FN155" s="19" t="s">
        <v>672</v>
      </c>
      <c r="FO155" s="19" t="s">
        <v>611</v>
      </c>
      <c r="FP155" s="19" t="s">
        <v>611</v>
      </c>
      <c r="FQ155" s="19" t="s">
        <v>611</v>
      </c>
      <c r="FR155" s="19" t="s">
        <v>611</v>
      </c>
      <c r="FS155" s="19" t="s">
        <v>611</v>
      </c>
      <c r="FT155" s="19" t="s">
        <v>611</v>
      </c>
      <c r="FU155" s="19" t="s">
        <v>611</v>
      </c>
      <c r="FV155" s="19" t="s">
        <v>611</v>
      </c>
      <c r="FW155" s="19" t="s">
        <v>611</v>
      </c>
      <c r="FX155" s="19" t="s">
        <v>611</v>
      </c>
      <c r="FY155" s="19" t="s">
        <v>611</v>
      </c>
      <c r="FZ155" s="19" t="s">
        <v>611</v>
      </c>
      <c r="GA155" s="19" t="s">
        <v>611</v>
      </c>
      <c r="GB155" s="19" t="s">
        <v>611</v>
      </c>
      <c r="GC155" s="19" t="s">
        <v>611</v>
      </c>
      <c r="GD155" s="19" t="s">
        <v>611</v>
      </c>
      <c r="GE155" s="19" t="s">
        <v>611</v>
      </c>
      <c r="GF155" s="19" t="s">
        <v>611</v>
      </c>
      <c r="GG155" s="19" t="s">
        <v>611</v>
      </c>
      <c r="GH155" s="19" t="s">
        <v>611</v>
      </c>
      <c r="GI155" s="19" t="s">
        <v>611</v>
      </c>
      <c r="GJ155" s="19" t="s">
        <v>611</v>
      </c>
      <c r="GK155" s="19" t="s">
        <v>611</v>
      </c>
      <c r="GL155" s="19" t="s">
        <v>611</v>
      </c>
      <c r="GM155" s="19" t="s">
        <v>611</v>
      </c>
      <c r="GN155" s="19" t="s">
        <v>611</v>
      </c>
      <c r="GO155" s="19" t="s">
        <v>611</v>
      </c>
      <c r="GP155" s="19" t="s">
        <v>611</v>
      </c>
      <c r="GQ155" s="19" t="s">
        <v>611</v>
      </c>
      <c r="GR155" s="19" t="s">
        <v>611</v>
      </c>
      <c r="GS155" s="19" t="s">
        <v>611</v>
      </c>
      <c r="GT155" s="19" t="s">
        <v>611</v>
      </c>
      <c r="GU155" s="19" t="s">
        <v>611</v>
      </c>
      <c r="GV155" s="19" t="s">
        <v>611</v>
      </c>
      <c r="GW155" s="19" t="s">
        <v>611</v>
      </c>
      <c r="GX155" s="19" t="s">
        <v>611</v>
      </c>
      <c r="GY155" s="19" t="s">
        <v>611</v>
      </c>
      <c r="GZ155" s="19" t="s">
        <v>3956</v>
      </c>
      <c r="HA155" s="19" t="s">
        <v>636</v>
      </c>
      <c r="HB155" s="18"/>
      <c r="HC155" s="18" t="s">
        <v>3956</v>
      </c>
      <c r="HD155" s="19" t="s">
        <v>611</v>
      </c>
      <c r="HE155" s="19" t="s">
        <v>611</v>
      </c>
      <c r="HF155" s="19" t="s">
        <v>634</v>
      </c>
      <c r="HG155" s="19" t="s">
        <v>611</v>
      </c>
      <c r="HH155" s="19" t="s">
        <v>611</v>
      </c>
      <c r="HI155" s="19" t="s">
        <v>611</v>
      </c>
      <c r="HJ155" s="19" t="s">
        <v>611</v>
      </c>
      <c r="HK155" s="19" t="s">
        <v>611</v>
      </c>
      <c r="HL155" s="19" t="s">
        <v>611</v>
      </c>
      <c r="HM155" s="19" t="s">
        <v>611</v>
      </c>
      <c r="HN155" s="19" t="s">
        <v>611</v>
      </c>
      <c r="HO155" s="19" t="s">
        <v>611</v>
      </c>
      <c r="HP155" s="19" t="s">
        <v>611</v>
      </c>
      <c r="HQ155" s="19" t="s">
        <v>611</v>
      </c>
      <c r="HR155" s="19" t="s">
        <v>611</v>
      </c>
      <c r="HS155" s="19" t="s">
        <v>611</v>
      </c>
      <c r="HT155" s="19" t="s">
        <v>611</v>
      </c>
      <c r="HU155" s="19" t="s">
        <v>611</v>
      </c>
      <c r="HV155" s="19" t="s">
        <v>611</v>
      </c>
      <c r="HW155" s="19" t="s">
        <v>611</v>
      </c>
      <c r="HX155" s="19" t="s">
        <v>611</v>
      </c>
      <c r="HY155" s="19" t="s">
        <v>611</v>
      </c>
      <c r="HZ155" s="19" t="s">
        <v>611</v>
      </c>
      <c r="IA155" s="19" t="s">
        <v>611</v>
      </c>
      <c r="IB155" s="18" t="s">
        <v>635</v>
      </c>
      <c r="IC155" s="18" t="s">
        <v>634</v>
      </c>
      <c r="ID155" s="19" t="s">
        <v>1926</v>
      </c>
      <c r="IE155" s="19" t="s">
        <v>625</v>
      </c>
      <c r="IF155" s="19" t="s">
        <v>611</v>
      </c>
      <c r="IG155" s="19" t="s">
        <v>611</v>
      </c>
      <c r="IH155" s="18" t="s">
        <v>611</v>
      </c>
      <c r="II155" s="19" t="s">
        <v>611</v>
      </c>
      <c r="IJ155" s="19" t="s">
        <v>611</v>
      </c>
      <c r="IK155" s="19" t="s">
        <v>611</v>
      </c>
      <c r="IL155" s="19" t="s">
        <v>611</v>
      </c>
      <c r="IM155" s="19" t="s">
        <v>715</v>
      </c>
      <c r="IN155" s="19" t="s">
        <v>611</v>
      </c>
      <c r="IO155" s="19" t="s">
        <v>611</v>
      </c>
      <c r="IP155" s="19" t="s">
        <v>611</v>
      </c>
      <c r="IQ155" s="19" t="s">
        <v>611</v>
      </c>
      <c r="IR155" s="19" t="s">
        <v>611</v>
      </c>
      <c r="IS155" s="19" t="s">
        <v>611</v>
      </c>
      <c r="IT155" s="19" t="s">
        <v>611</v>
      </c>
      <c r="IU155" s="19" t="s">
        <v>611</v>
      </c>
      <c r="IV155" s="19" t="s">
        <v>611</v>
      </c>
      <c r="IW155" s="19" t="s">
        <v>611</v>
      </c>
      <c r="IX155" s="19" t="s">
        <v>611</v>
      </c>
      <c r="IY155" s="19" t="s">
        <v>611</v>
      </c>
      <c r="IZ155" s="19" t="s">
        <v>611</v>
      </c>
      <c r="JA155" s="19" t="s">
        <v>611</v>
      </c>
      <c r="JB155" s="19" t="s">
        <v>611</v>
      </c>
      <c r="JC155" s="19" t="s">
        <v>611</v>
      </c>
      <c r="JD155" s="19" t="s">
        <v>611</v>
      </c>
      <c r="JE155" s="19" t="s">
        <v>611</v>
      </c>
      <c r="JF155" s="19" t="s">
        <v>611</v>
      </c>
      <c r="JG155" s="19" t="s">
        <v>611</v>
      </c>
      <c r="JH155" s="19" t="s">
        <v>611</v>
      </c>
      <c r="JI155" s="19" t="s">
        <v>3957</v>
      </c>
      <c r="JJ155" s="18" t="s">
        <v>1963</v>
      </c>
      <c r="JK155" s="18"/>
      <c r="JL155" s="19" t="s">
        <v>611</v>
      </c>
      <c r="JN155" s="19" t="s">
        <v>611</v>
      </c>
      <c r="JP155" s="19" t="s">
        <v>611</v>
      </c>
      <c r="JR155" s="19" t="s">
        <v>611</v>
      </c>
      <c r="JT155" s="19" t="s">
        <v>634</v>
      </c>
      <c r="JU155" s="19" t="s">
        <v>611</v>
      </c>
      <c r="JW155" s="19" t="s">
        <v>611</v>
      </c>
      <c r="JY155" s="19" t="s">
        <v>611</v>
      </c>
      <c r="KA155" s="19" t="s">
        <v>611</v>
      </c>
      <c r="KC155" s="19" t="s">
        <v>634</v>
      </c>
      <c r="KD155" s="19" t="s">
        <v>611</v>
      </c>
      <c r="KF155" s="19" t="s">
        <v>611</v>
      </c>
      <c r="KH155" s="19" t="s">
        <v>610</v>
      </c>
      <c r="KI155" s="19" t="s">
        <v>611</v>
      </c>
      <c r="KJ155" s="19" t="s">
        <v>611</v>
      </c>
      <c r="KK155" s="19" t="s">
        <v>639</v>
      </c>
      <c r="KL155" s="19" t="s">
        <v>640</v>
      </c>
      <c r="KM155" s="19" t="s">
        <v>611</v>
      </c>
      <c r="KN155" s="19" t="s">
        <v>734</v>
      </c>
      <c r="KO155" s="19" t="s">
        <v>611</v>
      </c>
      <c r="KP155" s="19" t="s">
        <v>611</v>
      </c>
      <c r="KQ155" s="19" t="s">
        <v>611</v>
      </c>
      <c r="KR155" s="19" t="s">
        <v>642</v>
      </c>
      <c r="KS155" s="19" t="s">
        <v>3958</v>
      </c>
      <c r="KT155" s="19" t="s">
        <v>737</v>
      </c>
      <c r="KU155" s="19" t="s">
        <v>3958</v>
      </c>
      <c r="KV155" s="19" t="s">
        <v>611</v>
      </c>
      <c r="KW155" s="19" t="s">
        <v>611</v>
      </c>
      <c r="KX155" s="19" t="s">
        <v>644</v>
      </c>
      <c r="KY155" s="19" t="s">
        <v>3958</v>
      </c>
      <c r="KZ155" s="19" t="s">
        <v>742</v>
      </c>
      <c r="LA155" s="19" t="s">
        <v>3958</v>
      </c>
      <c r="LB155" s="19" t="s">
        <v>744</v>
      </c>
      <c r="LC155" s="19" t="s">
        <v>3958</v>
      </c>
      <c r="LD155" s="19" t="s">
        <v>611</v>
      </c>
      <c r="LE155" s="19" t="s">
        <v>611</v>
      </c>
      <c r="LF155" s="19" t="s">
        <v>746</v>
      </c>
      <c r="LG155" s="19" t="s">
        <v>3958</v>
      </c>
      <c r="LH155" s="19" t="s">
        <v>748</v>
      </c>
      <c r="LI155" s="19" t="s">
        <v>3958</v>
      </c>
      <c r="LJ155" s="19" t="s">
        <v>611</v>
      </c>
      <c r="LK155" s="19" t="s">
        <v>611</v>
      </c>
      <c r="LL155" s="19" t="s">
        <v>752</v>
      </c>
      <c r="LM155" s="19" t="s">
        <v>3958</v>
      </c>
      <c r="LN155" s="19" t="s">
        <v>754</v>
      </c>
      <c r="LO155" s="19" t="s">
        <v>3958</v>
      </c>
      <c r="LP155" s="19" t="s">
        <v>756</v>
      </c>
      <c r="LQ155" s="19" t="s">
        <v>3958</v>
      </c>
      <c r="LR155" s="19" t="s">
        <v>611</v>
      </c>
      <c r="LS155" s="19" t="s">
        <v>611</v>
      </c>
      <c r="LT155" s="19" t="s">
        <v>611</v>
      </c>
      <c r="LU155" s="19" t="s">
        <v>758</v>
      </c>
      <c r="LV155" s="19" t="s">
        <v>759</v>
      </c>
      <c r="LW155" s="19" t="s">
        <v>760</v>
      </c>
      <c r="LX155" s="19" t="s">
        <v>761</v>
      </c>
      <c r="LY155" s="19" t="s">
        <v>762</v>
      </c>
      <c r="LZ155" s="19" t="s">
        <v>763</v>
      </c>
      <c r="MA155" s="19" t="s">
        <v>764</v>
      </c>
      <c r="MB155" s="19" t="s">
        <v>611</v>
      </c>
      <c r="MC155" s="19" t="s">
        <v>611</v>
      </c>
      <c r="MD155" s="19" t="s">
        <v>767</v>
      </c>
      <c r="ME155" s="19" t="s">
        <v>768</v>
      </c>
      <c r="MF155" s="19" t="s">
        <v>769</v>
      </c>
      <c r="MG155" s="19" t="s">
        <v>611</v>
      </c>
      <c r="MH155" s="19" t="s">
        <v>611</v>
      </c>
      <c r="MI155" s="19" t="s">
        <v>611</v>
      </c>
      <c r="MJ155" s="19" t="s">
        <v>3959</v>
      </c>
      <c r="MK155" s="19" t="s">
        <v>771</v>
      </c>
      <c r="ML155" s="19" t="s">
        <v>611</v>
      </c>
      <c r="MM155" s="19" t="s">
        <v>611</v>
      </c>
      <c r="MN155" s="19" t="s">
        <v>611</v>
      </c>
      <c r="MO155" s="19" t="s">
        <v>611</v>
      </c>
      <c r="MP155" s="19" t="s">
        <v>610</v>
      </c>
      <c r="MQ155" s="19" t="s">
        <v>611</v>
      </c>
      <c r="MR155" s="19" t="s">
        <v>611</v>
      </c>
      <c r="MS155" s="19" t="s">
        <v>611</v>
      </c>
      <c r="MT155" s="19" t="s">
        <v>648</v>
      </c>
      <c r="MU155" s="19" t="s">
        <v>611</v>
      </c>
      <c r="MV155" s="19" t="s">
        <v>611</v>
      </c>
      <c r="MW155" s="19" t="s">
        <v>611</v>
      </c>
      <c r="MX155" s="19" t="s">
        <v>611</v>
      </c>
      <c r="MY155" s="19" t="s">
        <v>611</v>
      </c>
      <c r="MZ155" s="19" t="s">
        <v>611</v>
      </c>
      <c r="NA155" s="19" t="s">
        <v>611</v>
      </c>
      <c r="NB155" s="19" t="s">
        <v>611</v>
      </c>
      <c r="NC155" s="19" t="s">
        <v>611</v>
      </c>
      <c r="ND155" s="19" t="s">
        <v>611</v>
      </c>
      <c r="NE155" s="19" t="s">
        <v>611</v>
      </c>
      <c r="NF155" s="19" t="s">
        <v>611</v>
      </c>
      <c r="NG155" s="19" t="s">
        <v>611</v>
      </c>
      <c r="NH155" s="19" t="s">
        <v>611</v>
      </c>
      <c r="NI155" s="19" t="s">
        <v>611</v>
      </c>
      <c r="NJ155" s="19" t="s">
        <v>611</v>
      </c>
      <c r="NK155" s="19" t="s">
        <v>611</v>
      </c>
      <c r="NL155" s="19" t="s">
        <v>649</v>
      </c>
      <c r="NM155" s="19" t="s">
        <v>985</v>
      </c>
      <c r="NN155" s="19" t="s">
        <v>863</v>
      </c>
      <c r="NO155" s="19" t="s">
        <v>611</v>
      </c>
      <c r="NP155" s="18">
        <f t="shared" si="72"/>
        <v>0</v>
      </c>
      <c r="NQ155" s="18">
        <f t="shared" si="73"/>
        <v>0</v>
      </c>
      <c r="NR155" s="18">
        <f>SUM(OD155,QD155)</f>
        <v>0</v>
      </c>
      <c r="NS155" s="18">
        <f>SUM(OE155,QE155)</f>
        <v>0</v>
      </c>
      <c r="NT155" s="18">
        <f>SUM(OF155,QF155)</f>
        <v>0</v>
      </c>
      <c r="NU155" s="18">
        <f>SUM(OG155,QG155)</f>
        <v>0</v>
      </c>
      <c r="NV155" s="17">
        <v>178974</v>
      </c>
      <c r="OD155" s="18">
        <f t="shared" si="74"/>
        <v>0</v>
      </c>
      <c r="OE155" s="18">
        <f>SUM(OR155,OS155,OT155,OU155,OV155,OW155,OX155,OY155,OZ155,PA155,PB155,PC155,PD155,PE155)</f>
        <v>0</v>
      </c>
      <c r="OF155" s="18">
        <f>SUM(NW155,NX155,NY155,NZ155,OA155,OB155,OC155,OI155,PF155,PG155,PH155,PI155,PJ155,PK155,PM155)</f>
        <v>0</v>
      </c>
      <c r="OG155" s="18">
        <f t="shared" si="75"/>
        <v>0</v>
      </c>
      <c r="OH155" s="19"/>
      <c r="OI155" s="18" t="s">
        <v>611</v>
      </c>
      <c r="OQ155" s="19" t="s">
        <v>611</v>
      </c>
      <c r="PE155" s="19" t="s">
        <v>611</v>
      </c>
      <c r="PL155" s="19" t="s">
        <v>611</v>
      </c>
      <c r="PM155" s="19" t="s">
        <v>611</v>
      </c>
      <c r="PX155" s="19" t="s">
        <v>611</v>
      </c>
      <c r="PY155" s="19" t="s">
        <v>611</v>
      </c>
      <c r="QD155" s="18">
        <f t="shared" si="76"/>
        <v>0</v>
      </c>
      <c r="QE155" s="18">
        <f t="shared" si="77"/>
        <v>0</v>
      </c>
      <c r="QF155" s="18">
        <f t="shared" si="78"/>
        <v>0</v>
      </c>
      <c r="QG155" s="18">
        <f t="shared" si="79"/>
        <v>0</v>
      </c>
      <c r="QI155" s="19" t="s">
        <v>611</v>
      </c>
      <c r="QJ155" s="19" t="s">
        <v>611</v>
      </c>
      <c r="QP155" s="19" t="s">
        <v>611</v>
      </c>
      <c r="QQ155" s="18" t="s">
        <v>611</v>
      </c>
      <c r="RN155" s="19" t="s">
        <v>611</v>
      </c>
      <c r="RO155" s="19" t="s">
        <v>611</v>
      </c>
      <c r="RP155" s="19" t="s">
        <v>611</v>
      </c>
      <c r="RU155" s="19" t="s">
        <v>611</v>
      </c>
      <c r="RV155" s="19" t="s">
        <v>611</v>
      </c>
      <c r="SE155" s="19" t="s">
        <v>611</v>
      </c>
      <c r="SF155" s="19" t="s">
        <v>611</v>
      </c>
      <c r="SS155" s="19" t="s">
        <v>611</v>
      </c>
      <c r="ST155" s="19" t="s">
        <v>611</v>
      </c>
      <c r="SU155" s="19" t="s">
        <v>611</v>
      </c>
      <c r="SV155" s="19" t="s">
        <v>839</v>
      </c>
      <c r="SW155" s="19" t="s">
        <v>3960</v>
      </c>
      <c r="SX155" s="18">
        <f t="shared" si="80"/>
        <v>64541.37</v>
      </c>
      <c r="SY155" s="18">
        <f t="shared" si="81"/>
        <v>0</v>
      </c>
      <c r="SZ155" s="19" t="s">
        <v>611</v>
      </c>
      <c r="TH155" s="18">
        <f t="shared" si="82"/>
        <v>0</v>
      </c>
      <c r="TI155" s="18">
        <f t="shared" si="83"/>
        <v>64541.37</v>
      </c>
      <c r="TJ155" s="18">
        <f t="shared" si="84"/>
        <v>0</v>
      </c>
      <c r="TK155" s="18">
        <f t="shared" si="85"/>
        <v>0</v>
      </c>
      <c r="TL155" s="19" t="s">
        <v>611</v>
      </c>
      <c r="TM155" s="19" t="s">
        <v>611</v>
      </c>
      <c r="TT155" s="19" t="s">
        <v>611</v>
      </c>
      <c r="TU155" s="19" t="s">
        <v>611</v>
      </c>
      <c r="UG155" s="17">
        <v>64541.37</v>
      </c>
      <c r="UI155" s="19" t="s">
        <v>611</v>
      </c>
      <c r="UJ155" s="19" t="s">
        <v>611</v>
      </c>
      <c r="UQ155" s="19" t="s">
        <v>611</v>
      </c>
      <c r="UR155" s="19" t="s">
        <v>611</v>
      </c>
      <c r="VC155" s="19" t="s">
        <v>611</v>
      </c>
      <c r="VD155" s="19" t="s">
        <v>611</v>
      </c>
      <c r="VI155" s="18">
        <f t="shared" si="86"/>
        <v>0</v>
      </c>
      <c r="VJ155" s="18">
        <f t="shared" si="87"/>
        <v>0</v>
      </c>
      <c r="VK155" s="18">
        <f t="shared" si="88"/>
        <v>0</v>
      </c>
      <c r="VL155" s="18">
        <f t="shared" si="89"/>
        <v>0</v>
      </c>
      <c r="VN155" s="19" t="s">
        <v>611</v>
      </c>
      <c r="VO155" s="19" t="s">
        <v>611</v>
      </c>
      <c r="VU155" s="19" t="s">
        <v>611</v>
      </c>
      <c r="VV155" s="19" t="s">
        <v>611</v>
      </c>
      <c r="WS155" s="19" t="s">
        <v>611</v>
      </c>
      <c r="WT155" s="19" t="s">
        <v>611</v>
      </c>
      <c r="WU155" s="19" t="s">
        <v>611</v>
      </c>
      <c r="WZ155" s="19" t="s">
        <v>611</v>
      </c>
      <c r="XA155" s="19" t="s">
        <v>611</v>
      </c>
      <c r="XJ155" s="19" t="s">
        <v>611</v>
      </c>
      <c r="XK155" s="19" t="s">
        <v>611</v>
      </c>
      <c r="XX155" s="19" t="s">
        <v>611</v>
      </c>
      <c r="XY155" s="19" t="s">
        <v>611</v>
      </c>
      <c r="XZ155" s="19" t="s">
        <v>3961</v>
      </c>
      <c r="YA155" s="17">
        <v>0</v>
      </c>
      <c r="YB155" s="19" t="s">
        <v>636</v>
      </c>
      <c r="YC155" s="19" t="s">
        <v>3962</v>
      </c>
      <c r="YD155" s="19" t="s">
        <v>610</v>
      </c>
    </row>
    <row r="156" spans="1:654" ht="15" customHeight="1">
      <c r="A156" s="17">
        <v>2024</v>
      </c>
      <c r="B156" s="17">
        <v>5917010</v>
      </c>
      <c r="C156" s="19" t="s">
        <v>3963</v>
      </c>
      <c r="D156" s="17">
        <v>1</v>
      </c>
      <c r="E156" s="19" t="s">
        <v>615</v>
      </c>
      <c r="F156" s="19" t="s">
        <v>611</v>
      </c>
      <c r="G156" s="22"/>
      <c r="H156" s="19" t="s">
        <v>952</v>
      </c>
      <c r="I156" s="22">
        <v>44743</v>
      </c>
      <c r="J156" s="19" t="s">
        <v>611</v>
      </c>
      <c r="K156" s="22"/>
      <c r="L156" s="19" t="s">
        <v>611</v>
      </c>
      <c r="M156" s="22"/>
      <c r="N156" s="19" t="s">
        <v>611</v>
      </c>
      <c r="O156" s="22"/>
      <c r="P156" s="19" t="s">
        <v>611</v>
      </c>
      <c r="Q156" s="22"/>
      <c r="R156" s="19" t="s">
        <v>611</v>
      </c>
      <c r="S156" s="19"/>
      <c r="T156" s="22" t="s">
        <v>952</v>
      </c>
      <c r="U156" s="19" t="s">
        <v>611</v>
      </c>
      <c r="V156" s="19" t="s">
        <v>3964</v>
      </c>
      <c r="W156" s="19" t="s">
        <v>611</v>
      </c>
      <c r="X156" s="19" t="s">
        <v>611</v>
      </c>
      <c r="Y156" s="19" t="s">
        <v>611</v>
      </c>
      <c r="Z156" s="19" t="s">
        <v>615</v>
      </c>
      <c r="AA156" s="19" t="s">
        <v>611</v>
      </c>
      <c r="AB156" s="22"/>
      <c r="AC156" s="19" t="s">
        <v>952</v>
      </c>
      <c r="AD156" s="22">
        <v>44743</v>
      </c>
      <c r="AE156" s="19" t="s">
        <v>611</v>
      </c>
      <c r="AF156" s="22"/>
      <c r="AG156" s="19" t="s">
        <v>611</v>
      </c>
      <c r="AH156" s="22"/>
      <c r="AI156" s="19" t="s">
        <v>611</v>
      </c>
      <c r="AJ156" s="22"/>
      <c r="AK156" s="19" t="s">
        <v>611</v>
      </c>
      <c r="AL156" s="22"/>
      <c r="AM156" s="19" t="s">
        <v>611</v>
      </c>
      <c r="AN156" s="22"/>
      <c r="AO156" s="18" t="s">
        <v>952</v>
      </c>
      <c r="AP156" s="19" t="s">
        <v>611</v>
      </c>
      <c r="AQ156" s="19" t="s">
        <v>3964</v>
      </c>
      <c r="AR156" s="19" t="s">
        <v>611</v>
      </c>
      <c r="AS156" s="19" t="s">
        <v>611</v>
      </c>
      <c r="AT156" s="19" t="s">
        <v>611</v>
      </c>
      <c r="AU156" s="18" t="s">
        <v>615</v>
      </c>
      <c r="AV156" s="19" t="s">
        <v>611</v>
      </c>
      <c r="AW156" s="19" t="s">
        <v>618</v>
      </c>
      <c r="AX156" s="19" t="s">
        <v>611</v>
      </c>
      <c r="AY156" s="19" t="s">
        <v>611</v>
      </c>
      <c r="AZ156" s="19" t="s">
        <v>619</v>
      </c>
      <c r="BA156" s="19" t="s">
        <v>611</v>
      </c>
      <c r="BB156" s="19" t="s">
        <v>611</v>
      </c>
      <c r="BC156" s="19" t="s">
        <v>615</v>
      </c>
      <c r="BD156" s="19" t="s">
        <v>611</v>
      </c>
      <c r="BE156" s="17">
        <v>359.55</v>
      </c>
      <c r="BF156" s="17">
        <v>35.630000000000003</v>
      </c>
      <c r="BG156" s="17">
        <v>395.18</v>
      </c>
      <c r="BH156" s="17">
        <v>1</v>
      </c>
      <c r="BI156" s="19" t="s">
        <v>1380</v>
      </c>
      <c r="BJ156" s="17">
        <v>107.45</v>
      </c>
      <c r="BK156" s="17">
        <v>246.56</v>
      </c>
      <c r="BL156" s="19" t="s">
        <v>3965</v>
      </c>
      <c r="BM156" s="19" t="s">
        <v>611</v>
      </c>
      <c r="BN156" s="19" t="s">
        <v>611</v>
      </c>
      <c r="BO156" s="19" t="s">
        <v>611</v>
      </c>
      <c r="BP156" s="19" t="s">
        <v>611</v>
      </c>
      <c r="BQ156" s="19" t="s">
        <v>611</v>
      </c>
      <c r="BR156" s="19" t="s">
        <v>611</v>
      </c>
      <c r="BS156" s="19" t="s">
        <v>611</v>
      </c>
      <c r="BT156" s="19" t="s">
        <v>615</v>
      </c>
      <c r="BY156" s="19" t="s">
        <v>611</v>
      </c>
      <c r="BZ156" s="19" t="s">
        <v>611</v>
      </c>
      <c r="CA156" s="19" t="s">
        <v>611</v>
      </c>
      <c r="CB156" s="19" t="s">
        <v>611</v>
      </c>
      <c r="CC156" s="19" t="s">
        <v>611</v>
      </c>
      <c r="CD156" s="19" t="s">
        <v>611</v>
      </c>
      <c r="CE156" s="19" t="s">
        <v>611</v>
      </c>
      <c r="CF156" s="19" t="s">
        <v>611</v>
      </c>
      <c r="CG156" s="19" t="s">
        <v>665</v>
      </c>
      <c r="CH156" s="19" t="s">
        <v>611</v>
      </c>
      <c r="CI156" s="19" t="s">
        <v>611</v>
      </c>
      <c r="CJ156" s="19" t="s">
        <v>611</v>
      </c>
      <c r="CK156" s="19" t="s">
        <v>611</v>
      </c>
      <c r="CL156" s="19" t="s">
        <v>611</v>
      </c>
      <c r="CM156" s="19" t="s">
        <v>611</v>
      </c>
      <c r="CN156" s="19" t="s">
        <v>611</v>
      </c>
      <c r="CO156" s="19" t="s">
        <v>611</v>
      </c>
      <c r="CP156" s="19" t="s">
        <v>611</v>
      </c>
      <c r="CQ156" s="19" t="s">
        <v>611</v>
      </c>
      <c r="CR156" s="19" t="s">
        <v>611</v>
      </c>
      <c r="CS156" s="19" t="s">
        <v>611</v>
      </c>
      <c r="CT156" s="19" t="s">
        <v>611</v>
      </c>
      <c r="CU156" s="19" t="s">
        <v>3966</v>
      </c>
      <c r="CV156" s="17">
        <v>29387</v>
      </c>
      <c r="CW156" s="17">
        <v>16201</v>
      </c>
      <c r="CX156" s="17">
        <v>3639</v>
      </c>
      <c r="CY156" s="19" t="s">
        <v>611</v>
      </c>
      <c r="CZ156" s="19" t="s">
        <v>611</v>
      </c>
      <c r="DA156" s="19" t="s">
        <v>611</v>
      </c>
      <c r="DB156" s="19" t="s">
        <v>611</v>
      </c>
      <c r="DC156" s="19" t="s">
        <v>611</v>
      </c>
      <c r="DD156" s="19" t="s">
        <v>611</v>
      </c>
      <c r="DE156" s="19" t="s">
        <v>611</v>
      </c>
      <c r="DF156" s="19" t="s">
        <v>611</v>
      </c>
      <c r="DG156" s="19" t="s">
        <v>3966</v>
      </c>
      <c r="DH156" s="17">
        <v>29387</v>
      </c>
      <c r="DI156" s="17">
        <v>16201</v>
      </c>
      <c r="DJ156" s="17">
        <v>3639</v>
      </c>
      <c r="DK156" s="19" t="s">
        <v>611</v>
      </c>
      <c r="DL156" s="17">
        <v>50</v>
      </c>
      <c r="DM156" s="17">
        <v>2007</v>
      </c>
      <c r="DN156" s="17">
        <v>0</v>
      </c>
      <c r="DO156" s="17">
        <v>2007</v>
      </c>
      <c r="DP156" s="17">
        <v>0</v>
      </c>
      <c r="DQ156" s="17">
        <v>2007</v>
      </c>
      <c r="DR156" s="19" t="s">
        <v>3967</v>
      </c>
      <c r="DS156" s="19" t="s">
        <v>615</v>
      </c>
      <c r="DT156" s="19" t="s">
        <v>610</v>
      </c>
      <c r="DU156" s="19" t="s">
        <v>610</v>
      </c>
      <c r="DV156" s="18" t="s">
        <v>615</v>
      </c>
      <c r="DW156" s="19" t="s">
        <v>611</v>
      </c>
      <c r="DX156" s="19" t="s">
        <v>894</v>
      </c>
      <c r="DY156" s="19" t="s">
        <v>611</v>
      </c>
      <c r="DZ156" s="19" t="s">
        <v>611</v>
      </c>
      <c r="EA156" s="19" t="s">
        <v>791</v>
      </c>
      <c r="EB156" s="19" t="s">
        <v>611</v>
      </c>
      <c r="EC156" s="19" t="s">
        <v>611</v>
      </c>
      <c r="ED156" s="19" t="s">
        <v>611</v>
      </c>
      <c r="EE156" s="19" t="s">
        <v>623</v>
      </c>
      <c r="EF156" s="19" t="s">
        <v>3968</v>
      </c>
      <c r="EG156" s="19" t="s">
        <v>611</v>
      </c>
      <c r="EH156" s="19" t="s">
        <v>611</v>
      </c>
      <c r="EI156" s="19" t="s">
        <v>672</v>
      </c>
      <c r="EJ156" s="19" t="s">
        <v>611</v>
      </c>
      <c r="EK156" s="19" t="s">
        <v>611</v>
      </c>
      <c r="EL156" s="19" t="s">
        <v>611</v>
      </c>
      <c r="EM156" s="19" t="s">
        <v>611</v>
      </c>
      <c r="EN156" s="19" t="s">
        <v>611</v>
      </c>
      <c r="EO156" s="19" t="s">
        <v>611</v>
      </c>
      <c r="EP156" s="19" t="s">
        <v>611</v>
      </c>
      <c r="EQ156" s="19" t="s">
        <v>611</v>
      </c>
      <c r="ER156" s="19" t="s">
        <v>611</v>
      </c>
      <c r="ES156" s="19" t="s">
        <v>611</v>
      </c>
      <c r="ET156" s="19" t="s">
        <v>611</v>
      </c>
      <c r="EU156" s="19" t="s">
        <v>611</v>
      </c>
      <c r="EV156" s="19" t="s">
        <v>1063</v>
      </c>
      <c r="EW156" s="19" t="s">
        <v>1161</v>
      </c>
      <c r="EX156" s="19" t="s">
        <v>3969</v>
      </c>
      <c r="EY156" s="19" t="s">
        <v>611</v>
      </c>
      <c r="EZ156" s="19" t="s">
        <v>611</v>
      </c>
      <c r="FA156" s="19" t="s">
        <v>611</v>
      </c>
      <c r="FB156" s="19" t="s">
        <v>611</v>
      </c>
      <c r="FC156" s="19" t="s">
        <v>3970</v>
      </c>
      <c r="FD156" s="19" t="s">
        <v>611</v>
      </c>
      <c r="FE156" s="19" t="s">
        <v>611</v>
      </c>
      <c r="FF156" s="19" t="s">
        <v>611</v>
      </c>
      <c r="FG156" s="19" t="s">
        <v>611</v>
      </c>
      <c r="FH156" s="19" t="s">
        <v>611</v>
      </c>
      <c r="FI156" s="19" t="s">
        <v>611</v>
      </c>
      <c r="FJ156" s="19" t="s">
        <v>3971</v>
      </c>
      <c r="FK156" s="18" t="s">
        <v>1269</v>
      </c>
      <c r="FL156" s="18" t="s">
        <v>3972</v>
      </c>
      <c r="FM156" s="19" t="s">
        <v>625</v>
      </c>
      <c r="FN156" s="19" t="s">
        <v>672</v>
      </c>
      <c r="FO156" s="19" t="s">
        <v>611</v>
      </c>
      <c r="FP156" s="19" t="s">
        <v>611</v>
      </c>
      <c r="FQ156" s="19" t="s">
        <v>611</v>
      </c>
      <c r="FR156" s="19" t="s">
        <v>611</v>
      </c>
      <c r="FS156" s="19" t="s">
        <v>611</v>
      </c>
      <c r="FT156" s="19" t="s">
        <v>611</v>
      </c>
      <c r="FU156" s="19" t="s">
        <v>629</v>
      </c>
      <c r="FV156" s="19" t="s">
        <v>630</v>
      </c>
      <c r="FW156" s="19" t="s">
        <v>611</v>
      </c>
      <c r="FX156" s="19" t="s">
        <v>795</v>
      </c>
      <c r="FY156" s="19" t="s">
        <v>676</v>
      </c>
      <c r="FZ156" s="19" t="s">
        <v>631</v>
      </c>
      <c r="GA156" s="19" t="s">
        <v>677</v>
      </c>
      <c r="GB156" s="19" t="s">
        <v>611</v>
      </c>
      <c r="GC156" s="19" t="s">
        <v>3973</v>
      </c>
      <c r="GD156" s="19" t="s">
        <v>611</v>
      </c>
      <c r="GE156" s="19" t="s">
        <v>679</v>
      </c>
      <c r="GF156" s="19" t="s">
        <v>611</v>
      </c>
      <c r="GG156" s="19" t="s">
        <v>611</v>
      </c>
      <c r="GH156" s="19" t="s">
        <v>611</v>
      </c>
      <c r="GI156" s="19" t="s">
        <v>611</v>
      </c>
      <c r="GJ156" s="19" t="s">
        <v>611</v>
      </c>
      <c r="GK156" s="19" t="s">
        <v>683</v>
      </c>
      <c r="GL156" s="19" t="s">
        <v>629</v>
      </c>
      <c r="GM156" s="19" t="s">
        <v>630</v>
      </c>
      <c r="GN156" s="19" t="s">
        <v>684</v>
      </c>
      <c r="GO156" s="19" t="s">
        <v>611</v>
      </c>
      <c r="GP156" s="19" t="s">
        <v>686</v>
      </c>
      <c r="GQ156" s="19" t="s">
        <v>687</v>
      </c>
      <c r="GR156" s="19" t="s">
        <v>688</v>
      </c>
      <c r="GS156" s="19" t="s">
        <v>676</v>
      </c>
      <c r="GT156" s="19" t="s">
        <v>611</v>
      </c>
      <c r="GU156" s="19" t="s">
        <v>611</v>
      </c>
      <c r="GV156" s="19" t="s">
        <v>611</v>
      </c>
      <c r="GW156" s="19" t="s">
        <v>611</v>
      </c>
      <c r="GX156" s="19" t="s">
        <v>611</v>
      </c>
      <c r="GY156" s="19" t="s">
        <v>611</v>
      </c>
      <c r="GZ156" s="19" t="s">
        <v>611</v>
      </c>
      <c r="HA156" s="19" t="s">
        <v>3974</v>
      </c>
      <c r="HB156" s="18" t="s">
        <v>3975</v>
      </c>
      <c r="HC156" s="18" t="s">
        <v>3976</v>
      </c>
      <c r="HD156" s="19" t="s">
        <v>625</v>
      </c>
      <c r="HE156" s="19" t="s">
        <v>672</v>
      </c>
      <c r="HF156" s="19" t="s">
        <v>611</v>
      </c>
      <c r="HG156" s="19" t="s">
        <v>611</v>
      </c>
      <c r="HH156" s="19" t="s">
        <v>611</v>
      </c>
      <c r="HI156" s="19" t="s">
        <v>611</v>
      </c>
      <c r="HJ156" s="19" t="s">
        <v>611</v>
      </c>
      <c r="HK156" s="19" t="s">
        <v>611</v>
      </c>
      <c r="HL156" s="19" t="s">
        <v>611</v>
      </c>
      <c r="HM156" s="19" t="s">
        <v>3977</v>
      </c>
      <c r="HN156" s="19" t="s">
        <v>696</v>
      </c>
      <c r="HO156" s="19" t="s">
        <v>611</v>
      </c>
      <c r="HP156" s="19" t="s">
        <v>611</v>
      </c>
      <c r="HQ156" s="19" t="s">
        <v>611</v>
      </c>
      <c r="HR156" s="19" t="s">
        <v>611</v>
      </c>
      <c r="HS156" s="19" t="s">
        <v>700</v>
      </c>
      <c r="HT156" s="19" t="s">
        <v>611</v>
      </c>
      <c r="HU156" s="19" t="s">
        <v>701</v>
      </c>
      <c r="HV156" s="19" t="s">
        <v>611</v>
      </c>
      <c r="HW156" s="19" t="s">
        <v>703</v>
      </c>
      <c r="HX156" s="19" t="s">
        <v>704</v>
      </c>
      <c r="HY156" s="19" t="s">
        <v>611</v>
      </c>
      <c r="HZ156" s="19" t="s">
        <v>611</v>
      </c>
      <c r="IA156" s="19" t="s">
        <v>611</v>
      </c>
      <c r="IB156" s="18" t="s">
        <v>3978</v>
      </c>
      <c r="IC156" s="18" t="s">
        <v>3441</v>
      </c>
      <c r="ID156" s="19" t="s">
        <v>3979</v>
      </c>
      <c r="IE156" s="19" t="s">
        <v>625</v>
      </c>
      <c r="IF156" s="19" t="s">
        <v>672</v>
      </c>
      <c r="IG156" s="19" t="s">
        <v>611</v>
      </c>
      <c r="IH156" s="18" t="str">
        <f>CONCATENATE(IJ156,II156)</f>
        <v/>
      </c>
      <c r="II156" s="19" t="s">
        <v>611</v>
      </c>
      <c r="IJ156" s="19" t="s">
        <v>611</v>
      </c>
      <c r="IK156" s="19" t="s">
        <v>713</v>
      </c>
      <c r="IL156" s="19" t="s">
        <v>714</v>
      </c>
      <c r="IM156" s="19" t="s">
        <v>715</v>
      </c>
      <c r="IN156" s="19" t="s">
        <v>611</v>
      </c>
      <c r="IO156" s="19" t="s">
        <v>611</v>
      </c>
      <c r="IP156" s="19" t="s">
        <v>611</v>
      </c>
      <c r="IQ156" s="19" t="s">
        <v>611</v>
      </c>
      <c r="IR156" s="19" t="s">
        <v>719</v>
      </c>
      <c r="IS156" s="19" t="s">
        <v>611</v>
      </c>
      <c r="IT156" s="19" t="s">
        <v>611</v>
      </c>
      <c r="IU156" s="19" t="s">
        <v>611</v>
      </c>
      <c r="IV156" s="19" t="s">
        <v>611</v>
      </c>
      <c r="IW156" s="19" t="s">
        <v>611</v>
      </c>
      <c r="IX156" s="19" t="s">
        <v>611</v>
      </c>
      <c r="IY156" s="19" t="s">
        <v>611</v>
      </c>
      <c r="IZ156" s="19" t="s">
        <v>715</v>
      </c>
      <c r="JA156" s="19" t="s">
        <v>723</v>
      </c>
      <c r="JB156" s="19" t="s">
        <v>611</v>
      </c>
      <c r="JC156" s="19" t="s">
        <v>611</v>
      </c>
      <c r="JD156" s="19" t="s">
        <v>611</v>
      </c>
      <c r="JE156" s="19" t="s">
        <v>805</v>
      </c>
      <c r="JF156" s="19" t="s">
        <v>611</v>
      </c>
      <c r="JG156" s="19" t="s">
        <v>611</v>
      </c>
      <c r="JH156" s="19" t="s">
        <v>611</v>
      </c>
      <c r="JI156" s="19" t="s">
        <v>3980</v>
      </c>
      <c r="JJ156" s="18" t="s">
        <v>1298</v>
      </c>
      <c r="JK156" s="18" t="s">
        <v>3909</v>
      </c>
      <c r="JL156" s="19" t="s">
        <v>611</v>
      </c>
      <c r="JN156" s="19" t="s">
        <v>611</v>
      </c>
      <c r="JP156" s="19" t="s">
        <v>728</v>
      </c>
      <c r="JQ156" s="17">
        <v>1</v>
      </c>
      <c r="JR156" s="19" t="s">
        <v>729</v>
      </c>
      <c r="JS156" s="17">
        <v>1</v>
      </c>
      <c r="JT156" s="19" t="s">
        <v>611</v>
      </c>
      <c r="JU156" s="19" t="s">
        <v>611</v>
      </c>
      <c r="JW156" s="19" t="s">
        <v>611</v>
      </c>
      <c r="JY156" s="19" t="s">
        <v>611</v>
      </c>
      <c r="KA156" s="19" t="s">
        <v>611</v>
      </c>
      <c r="KC156" s="19" t="s">
        <v>634</v>
      </c>
      <c r="KD156" s="19" t="s">
        <v>809</v>
      </c>
      <c r="KE156" s="17">
        <v>2022</v>
      </c>
      <c r="KF156" s="19" t="s">
        <v>903</v>
      </c>
      <c r="KG156" s="17">
        <v>2024</v>
      </c>
      <c r="KH156" s="19" t="s">
        <v>611</v>
      </c>
      <c r="KI156" s="19" t="s">
        <v>3981</v>
      </c>
      <c r="KJ156" s="19" t="s">
        <v>611</v>
      </c>
      <c r="KK156" s="19" t="s">
        <v>611</v>
      </c>
      <c r="KL156" s="19" t="s">
        <v>611</v>
      </c>
      <c r="KM156" s="19" t="s">
        <v>611</v>
      </c>
      <c r="KN156" s="19" t="s">
        <v>734</v>
      </c>
      <c r="KO156" s="19" t="s">
        <v>611</v>
      </c>
      <c r="KP156" s="19" t="s">
        <v>735</v>
      </c>
      <c r="KQ156" s="19" t="s">
        <v>611</v>
      </c>
      <c r="KR156" s="19" t="s">
        <v>642</v>
      </c>
      <c r="KS156" s="19" t="s">
        <v>3982</v>
      </c>
      <c r="KT156" s="19" t="s">
        <v>611</v>
      </c>
      <c r="KU156" s="19" t="s">
        <v>611</v>
      </c>
      <c r="KV156" s="19" t="s">
        <v>611</v>
      </c>
      <c r="KW156" s="19" t="s">
        <v>611</v>
      </c>
      <c r="KX156" s="19" t="s">
        <v>611</v>
      </c>
      <c r="KY156" s="19" t="s">
        <v>611</v>
      </c>
      <c r="KZ156" s="19" t="s">
        <v>611</v>
      </c>
      <c r="LA156" s="19" t="s">
        <v>611</v>
      </c>
      <c r="LB156" s="19" t="s">
        <v>611</v>
      </c>
      <c r="LC156" s="19" t="s">
        <v>611</v>
      </c>
      <c r="LD156" s="19" t="s">
        <v>815</v>
      </c>
      <c r="LE156" s="19" t="s">
        <v>3983</v>
      </c>
      <c r="LF156" s="19" t="s">
        <v>611</v>
      </c>
      <c r="LG156" s="19" t="s">
        <v>611</v>
      </c>
      <c r="LH156" s="19" t="s">
        <v>611</v>
      </c>
      <c r="LI156" s="19" t="s">
        <v>611</v>
      </c>
      <c r="LJ156" s="19" t="s">
        <v>611</v>
      </c>
      <c r="LK156" s="19" t="s">
        <v>611</v>
      </c>
      <c r="LL156" s="19" t="s">
        <v>611</v>
      </c>
      <c r="LM156" s="19" t="s">
        <v>611</v>
      </c>
      <c r="LN156" s="19" t="s">
        <v>611</v>
      </c>
      <c r="LO156" s="19" t="s">
        <v>611</v>
      </c>
      <c r="LP156" s="19" t="s">
        <v>611</v>
      </c>
      <c r="LQ156" s="19" t="s">
        <v>611</v>
      </c>
      <c r="LR156" s="19" t="s">
        <v>611</v>
      </c>
      <c r="LS156" s="19" t="s">
        <v>611</v>
      </c>
      <c r="LT156" s="19" t="s">
        <v>611</v>
      </c>
      <c r="LU156" s="19" t="s">
        <v>611</v>
      </c>
      <c r="LV156" s="19" t="s">
        <v>759</v>
      </c>
      <c r="LW156" s="19" t="s">
        <v>611</v>
      </c>
      <c r="LX156" s="19" t="s">
        <v>761</v>
      </c>
      <c r="LY156" s="19" t="s">
        <v>611</v>
      </c>
      <c r="LZ156" s="19" t="s">
        <v>611</v>
      </c>
      <c r="MA156" s="19" t="s">
        <v>611</v>
      </c>
      <c r="MB156" s="19" t="s">
        <v>611</v>
      </c>
      <c r="MC156" s="19" t="s">
        <v>766</v>
      </c>
      <c r="MD156" s="19" t="s">
        <v>767</v>
      </c>
      <c r="ME156" s="19" t="s">
        <v>611</v>
      </c>
      <c r="MF156" s="19" t="s">
        <v>769</v>
      </c>
      <c r="MG156" s="19" t="s">
        <v>646</v>
      </c>
      <c r="MH156" s="19" t="s">
        <v>611</v>
      </c>
      <c r="MI156" s="19" t="s">
        <v>611</v>
      </c>
      <c r="MJ156" s="19" t="s">
        <v>3984</v>
      </c>
      <c r="MK156" s="19" t="s">
        <v>611</v>
      </c>
      <c r="ML156" s="19" t="s">
        <v>772</v>
      </c>
      <c r="MM156" s="19" t="s">
        <v>611</v>
      </c>
      <c r="MN156" s="19" t="s">
        <v>611</v>
      </c>
      <c r="MO156" s="19" t="s">
        <v>611</v>
      </c>
      <c r="MP156" s="19" t="s">
        <v>610</v>
      </c>
      <c r="MQ156" s="19" t="s">
        <v>611</v>
      </c>
      <c r="MR156" s="19" t="s">
        <v>611</v>
      </c>
      <c r="MS156" s="19" t="s">
        <v>882</v>
      </c>
      <c r="MT156" s="19" t="s">
        <v>648</v>
      </c>
      <c r="MU156" s="19" t="s">
        <v>611</v>
      </c>
      <c r="MV156" s="19" t="s">
        <v>611</v>
      </c>
      <c r="MW156" s="19" t="s">
        <v>611</v>
      </c>
      <c r="MX156" s="19" t="s">
        <v>611</v>
      </c>
      <c r="MY156" s="19" t="s">
        <v>611</v>
      </c>
      <c r="MZ156" s="19" t="s">
        <v>611</v>
      </c>
      <c r="NA156" s="19" t="s">
        <v>611</v>
      </c>
      <c r="NB156" s="19" t="s">
        <v>611</v>
      </c>
      <c r="NC156" s="19" t="s">
        <v>611</v>
      </c>
      <c r="ND156" s="19" t="s">
        <v>611</v>
      </c>
      <c r="NE156" s="19" t="s">
        <v>611</v>
      </c>
      <c r="NF156" s="19" t="s">
        <v>611</v>
      </c>
      <c r="NG156" s="19" t="s">
        <v>611</v>
      </c>
      <c r="NH156" s="19" t="s">
        <v>611</v>
      </c>
      <c r="NI156" s="19" t="s">
        <v>774</v>
      </c>
      <c r="NJ156" s="19" t="s">
        <v>611</v>
      </c>
      <c r="NK156" s="19" t="s">
        <v>776</v>
      </c>
      <c r="NL156" s="19" t="s">
        <v>611</v>
      </c>
      <c r="NM156" s="19" t="s">
        <v>611</v>
      </c>
      <c r="NN156" s="19" t="s">
        <v>611</v>
      </c>
      <c r="NO156" s="19" t="s">
        <v>3985</v>
      </c>
      <c r="NP156" s="18">
        <f t="shared" si="72"/>
        <v>269898</v>
      </c>
      <c r="NQ156" s="18">
        <f t="shared" si="73"/>
        <v>76090</v>
      </c>
      <c r="NR156" s="18">
        <f>SUM(OD156,QD156)</f>
        <v>56400</v>
      </c>
      <c r="NS156" s="18">
        <f>SUM(OE156,QE156)</f>
        <v>102960</v>
      </c>
      <c r="NT156" s="18">
        <f>SUM(OF156,QF156)</f>
        <v>186628</v>
      </c>
      <c r="NU156" s="18">
        <f>SUM(OG156,QG156)</f>
        <v>0</v>
      </c>
      <c r="NW156" s="17">
        <v>186628</v>
      </c>
      <c r="NX156" s="19" t="s">
        <v>611</v>
      </c>
      <c r="OB156" s="19" t="s">
        <v>611</v>
      </c>
      <c r="OD156" s="18">
        <f t="shared" si="74"/>
        <v>0</v>
      </c>
      <c r="OE156" s="18">
        <f>SUM(OR156,OS156,OT156,OU156,OV156,OW156,OX156,OY156,OZ156,PA156,PB156,PC156,PD156,PE156)</f>
        <v>83270</v>
      </c>
      <c r="OF156" s="18">
        <f>SUM(NW156,NX156,NY156,NZ156,OA156,OB156,OC156,OI156,PF156,PG156,PH156,PI156,PJ156,PK156,PM156)</f>
        <v>186628</v>
      </c>
      <c r="OG156" s="18">
        <f t="shared" si="75"/>
        <v>0</v>
      </c>
      <c r="OH156" s="19" t="s">
        <v>611</v>
      </c>
      <c r="OI156" s="18" t="s">
        <v>611</v>
      </c>
      <c r="OK156" s="19" t="s">
        <v>611</v>
      </c>
      <c r="OO156" s="19"/>
      <c r="OQ156" s="19" t="s">
        <v>611</v>
      </c>
      <c r="OS156" s="19" t="s">
        <v>611</v>
      </c>
      <c r="OU156" s="19" t="s">
        <v>611</v>
      </c>
      <c r="OV156" s="19" t="s">
        <v>611</v>
      </c>
      <c r="OX156" s="17">
        <v>14000</v>
      </c>
      <c r="OY156" s="19" t="s">
        <v>611</v>
      </c>
      <c r="PA156" s="19" t="s">
        <v>611</v>
      </c>
      <c r="PC156" s="17">
        <v>69270</v>
      </c>
      <c r="PD156" s="19" t="s">
        <v>611</v>
      </c>
      <c r="PE156" s="19" t="s">
        <v>611</v>
      </c>
      <c r="PG156" s="19" t="s">
        <v>611</v>
      </c>
      <c r="PI156" s="19" t="s">
        <v>611</v>
      </c>
      <c r="PK156" s="19" t="s">
        <v>611</v>
      </c>
      <c r="PM156" s="19" t="s">
        <v>611</v>
      </c>
      <c r="PO156" s="19" t="s">
        <v>611</v>
      </c>
      <c r="PR156" s="19" t="s">
        <v>611</v>
      </c>
      <c r="PT156" s="19" t="s">
        <v>611</v>
      </c>
      <c r="PW156" s="19" t="s">
        <v>611</v>
      </c>
      <c r="PX156" s="19" t="s">
        <v>611</v>
      </c>
      <c r="PY156" s="19" t="s">
        <v>611</v>
      </c>
      <c r="QA156" s="19" t="s">
        <v>611</v>
      </c>
      <c r="QC156" s="19" t="s">
        <v>611</v>
      </c>
      <c r="QD156" s="18">
        <f t="shared" si="76"/>
        <v>56400</v>
      </c>
      <c r="QE156" s="18">
        <f t="shared" si="77"/>
        <v>19690</v>
      </c>
      <c r="QF156" s="18">
        <f t="shared" si="78"/>
        <v>0</v>
      </c>
      <c r="QG156" s="18">
        <f t="shared" si="79"/>
        <v>0</v>
      </c>
      <c r="QH156" s="19" t="s">
        <v>611</v>
      </c>
      <c r="QI156" s="19" t="s">
        <v>611</v>
      </c>
      <c r="QJ156" s="19"/>
      <c r="QK156" s="17">
        <v>56400</v>
      </c>
      <c r="QL156" s="19" t="s">
        <v>611</v>
      </c>
      <c r="QN156" s="19" t="s">
        <v>611</v>
      </c>
      <c r="QP156" s="19" t="s">
        <v>611</v>
      </c>
      <c r="QR156" s="19" t="s">
        <v>611</v>
      </c>
      <c r="QT156" s="19" t="s">
        <v>611</v>
      </c>
      <c r="QU156" s="19" t="s">
        <v>611</v>
      </c>
      <c r="QV156" s="19" t="s">
        <v>611</v>
      </c>
      <c r="QX156" s="19" t="s">
        <v>611</v>
      </c>
      <c r="RA156" s="19" t="s">
        <v>611</v>
      </c>
      <c r="RC156" s="19" t="s">
        <v>611</v>
      </c>
      <c r="RE156" s="17">
        <v>19690</v>
      </c>
      <c r="RF156" s="19" t="s">
        <v>611</v>
      </c>
      <c r="RH156" s="19" t="s">
        <v>611</v>
      </c>
      <c r="RJ156" s="19" t="s">
        <v>611</v>
      </c>
      <c r="RL156" s="19" t="s">
        <v>611</v>
      </c>
      <c r="RN156" s="19" t="s">
        <v>611</v>
      </c>
      <c r="RP156" s="19" t="s">
        <v>611</v>
      </c>
      <c r="RR156" s="19" t="s">
        <v>611</v>
      </c>
      <c r="RT156" s="19" t="s">
        <v>611</v>
      </c>
      <c r="RV156" s="19" t="s">
        <v>611</v>
      </c>
      <c r="RW156" s="19" t="s">
        <v>611</v>
      </c>
      <c r="RX156" s="19" t="s">
        <v>611</v>
      </c>
      <c r="RY156" s="19" t="s">
        <v>611</v>
      </c>
      <c r="SA156" s="19" t="s">
        <v>611</v>
      </c>
      <c r="SC156" s="19" t="s">
        <v>611</v>
      </c>
      <c r="SE156" s="19" t="s">
        <v>611</v>
      </c>
      <c r="SF156" s="19" t="s">
        <v>611</v>
      </c>
      <c r="SG156" s="19" t="s">
        <v>611</v>
      </c>
      <c r="SI156" s="19" t="s">
        <v>611</v>
      </c>
      <c r="SK156" s="19" t="s">
        <v>611</v>
      </c>
      <c r="SM156" s="19" t="s">
        <v>611</v>
      </c>
      <c r="SO156" s="19" t="s">
        <v>611</v>
      </c>
      <c r="SQ156" s="19" t="s">
        <v>611</v>
      </c>
      <c r="SS156" s="19" t="s">
        <v>611</v>
      </c>
      <c r="SU156" s="19" t="s">
        <v>611</v>
      </c>
      <c r="SV156" s="19" t="s">
        <v>611</v>
      </c>
      <c r="SW156" s="19" t="s">
        <v>3986</v>
      </c>
      <c r="SX156" s="18">
        <f t="shared" si="80"/>
        <v>134323</v>
      </c>
      <c r="SY156" s="18">
        <f t="shared" si="81"/>
        <v>11090</v>
      </c>
      <c r="SZ156" s="19" t="s">
        <v>611</v>
      </c>
      <c r="TA156" s="17">
        <v>63327</v>
      </c>
      <c r="TE156" s="19" t="s">
        <v>611</v>
      </c>
      <c r="TH156" s="18">
        <f t="shared" si="82"/>
        <v>0</v>
      </c>
      <c r="TI156" s="18">
        <f t="shared" si="83"/>
        <v>70996</v>
      </c>
      <c r="TJ156" s="18">
        <f t="shared" si="84"/>
        <v>63327</v>
      </c>
      <c r="TK156" s="18">
        <f t="shared" si="85"/>
        <v>0</v>
      </c>
      <c r="TL156" s="19" t="s">
        <v>611</v>
      </c>
      <c r="TM156" s="19" t="s">
        <v>611</v>
      </c>
      <c r="TO156" s="19" t="s">
        <v>611</v>
      </c>
      <c r="TR156" s="19" t="s">
        <v>611</v>
      </c>
      <c r="TT156" s="19" t="s">
        <v>611</v>
      </c>
      <c r="TU156" s="19" t="s">
        <v>611</v>
      </c>
      <c r="TW156" s="19" t="s">
        <v>611</v>
      </c>
      <c r="TY156" s="19" t="s">
        <v>611</v>
      </c>
      <c r="UB156" s="19" t="s">
        <v>611</v>
      </c>
      <c r="UD156" s="19" t="s">
        <v>611</v>
      </c>
      <c r="UG156" s="17">
        <v>70996</v>
      </c>
      <c r="UH156" s="19" t="s">
        <v>611</v>
      </c>
      <c r="UI156" s="19" t="s">
        <v>611</v>
      </c>
      <c r="UJ156" s="19" t="s">
        <v>611</v>
      </c>
      <c r="UL156" s="19" t="s">
        <v>611</v>
      </c>
      <c r="UN156" s="19" t="s">
        <v>611</v>
      </c>
      <c r="UP156" s="19" t="s">
        <v>611</v>
      </c>
      <c r="UQ156" s="19" t="s">
        <v>611</v>
      </c>
      <c r="UR156" s="19" t="s">
        <v>611</v>
      </c>
      <c r="UT156" s="19" t="s">
        <v>611</v>
      </c>
      <c r="UV156" s="19" t="s">
        <v>611</v>
      </c>
      <c r="UX156" s="19" t="s">
        <v>611</v>
      </c>
      <c r="UZ156" s="19" t="s">
        <v>611</v>
      </c>
      <c r="VB156" s="19" t="s">
        <v>611</v>
      </c>
      <c r="VC156" s="19" t="s">
        <v>611</v>
      </c>
      <c r="VD156" s="19" t="s">
        <v>611</v>
      </c>
      <c r="VF156" s="19" t="s">
        <v>611</v>
      </c>
      <c r="VH156" s="19" t="s">
        <v>611</v>
      </c>
      <c r="VI156" s="18">
        <f t="shared" si="86"/>
        <v>6400</v>
      </c>
      <c r="VJ156" s="18">
        <f t="shared" si="87"/>
        <v>4690</v>
      </c>
      <c r="VK156" s="18">
        <f t="shared" si="88"/>
        <v>0</v>
      </c>
      <c r="VL156" s="18">
        <f t="shared" si="89"/>
        <v>0</v>
      </c>
      <c r="VM156" s="19" t="s">
        <v>611</v>
      </c>
      <c r="VN156" s="19" t="s">
        <v>611</v>
      </c>
      <c r="VO156" s="19"/>
      <c r="VP156" s="17">
        <v>6400</v>
      </c>
      <c r="VS156" s="19" t="s">
        <v>611</v>
      </c>
      <c r="VU156" s="19" t="s">
        <v>611</v>
      </c>
      <c r="VV156" s="19" t="s">
        <v>611</v>
      </c>
      <c r="VX156" s="19" t="s">
        <v>611</v>
      </c>
      <c r="VZ156" s="19" t="s">
        <v>611</v>
      </c>
      <c r="WB156" s="19" t="s">
        <v>611</v>
      </c>
      <c r="WD156" s="19" t="s">
        <v>611</v>
      </c>
      <c r="WG156" s="19" t="s">
        <v>611</v>
      </c>
      <c r="WI156" s="19" t="s">
        <v>611</v>
      </c>
      <c r="WJ156" s="17">
        <v>4690</v>
      </c>
      <c r="WK156" s="19" t="s">
        <v>611</v>
      </c>
      <c r="WM156" s="19" t="s">
        <v>611</v>
      </c>
      <c r="WP156" s="19" t="s">
        <v>611</v>
      </c>
      <c r="WR156" s="19" t="s">
        <v>611</v>
      </c>
      <c r="WT156" s="19" t="s">
        <v>611</v>
      </c>
      <c r="WV156" s="19" t="s">
        <v>611</v>
      </c>
      <c r="WX156" s="19" t="s">
        <v>611</v>
      </c>
      <c r="WZ156" s="19" t="s">
        <v>611</v>
      </c>
      <c r="XA156" s="19" t="s">
        <v>611</v>
      </c>
      <c r="XC156" s="19" t="s">
        <v>611</v>
      </c>
      <c r="XE156" s="19" t="s">
        <v>611</v>
      </c>
      <c r="XH156" s="19" t="s">
        <v>611</v>
      </c>
      <c r="XJ156" s="19" t="s">
        <v>611</v>
      </c>
      <c r="XL156" s="19" t="s">
        <v>611</v>
      </c>
      <c r="XM156" s="19" t="s">
        <v>611</v>
      </c>
      <c r="XO156" s="19" t="s">
        <v>611</v>
      </c>
      <c r="XQ156" s="19" t="s">
        <v>611</v>
      </c>
      <c r="XS156" s="19" t="s">
        <v>611</v>
      </c>
      <c r="XW156" s="19" t="s">
        <v>611</v>
      </c>
      <c r="XX156" s="19"/>
      <c r="XY156" s="19" t="s">
        <v>611</v>
      </c>
      <c r="XZ156" s="19" t="s">
        <v>3987</v>
      </c>
      <c r="YA156" s="17">
        <v>0</v>
      </c>
      <c r="YB156" s="19" t="s">
        <v>637</v>
      </c>
      <c r="YC156" s="19" t="s">
        <v>3988</v>
      </c>
      <c r="YD156" s="19" t="s">
        <v>610</v>
      </c>
    </row>
    <row r="157" spans="1:654" ht="15" customHeight="1">
      <c r="A157" s="17">
        <v>2024</v>
      </c>
      <c r="B157" s="17">
        <v>5903027</v>
      </c>
      <c r="C157" s="19" t="s">
        <v>3989</v>
      </c>
      <c r="D157" s="17">
        <v>0</v>
      </c>
      <c r="E157" s="19" t="s">
        <v>610</v>
      </c>
      <c r="F157" s="19" t="s">
        <v>611</v>
      </c>
      <c r="G157" s="22"/>
      <c r="H157" s="19" t="s">
        <v>611</v>
      </c>
      <c r="I157" s="22"/>
      <c r="J157" s="19" t="s">
        <v>611</v>
      </c>
      <c r="K157" s="22"/>
      <c r="L157" s="19" t="s">
        <v>611</v>
      </c>
      <c r="M157" s="22"/>
      <c r="N157" s="19" t="s">
        <v>611</v>
      </c>
      <c r="O157" s="22"/>
      <c r="P157" s="19" t="s">
        <v>611</v>
      </c>
      <c r="Q157" s="22"/>
      <c r="R157" s="19" t="s">
        <v>611</v>
      </c>
      <c r="S157" s="19"/>
      <c r="T157" s="22" t="s">
        <v>612</v>
      </c>
      <c r="U157" s="19" t="s">
        <v>611</v>
      </c>
      <c r="V157" s="19" t="s">
        <v>611</v>
      </c>
      <c r="W157" s="19" t="s">
        <v>611</v>
      </c>
      <c r="X157" s="19" t="s">
        <v>613</v>
      </c>
      <c r="Y157" s="19" t="s">
        <v>614</v>
      </c>
      <c r="Z157" s="19" t="s">
        <v>610</v>
      </c>
      <c r="AA157" s="19" t="s">
        <v>611</v>
      </c>
      <c r="AB157" s="22"/>
      <c r="AC157" s="19" t="s">
        <v>611</v>
      </c>
      <c r="AD157" s="22"/>
      <c r="AE157" s="19" t="s">
        <v>611</v>
      </c>
      <c r="AF157" s="22"/>
      <c r="AG157" s="19" t="s">
        <v>611</v>
      </c>
      <c r="AH157" s="22"/>
      <c r="AI157" s="19" t="s">
        <v>611</v>
      </c>
      <c r="AJ157" s="22"/>
      <c r="AK157" s="19" t="s">
        <v>611</v>
      </c>
      <c r="AL157" s="22"/>
      <c r="AM157" s="19" t="s">
        <v>611</v>
      </c>
      <c r="AN157" s="22"/>
      <c r="AO157" s="22" t="s">
        <v>612</v>
      </c>
      <c r="AP157" s="19" t="s">
        <v>611</v>
      </c>
      <c r="AQ157" s="19" t="s">
        <v>611</v>
      </c>
      <c r="AR157" s="19" t="s">
        <v>611</v>
      </c>
      <c r="AS157" s="19" t="s">
        <v>613</v>
      </c>
      <c r="AT157" s="19" t="s">
        <v>614</v>
      </c>
      <c r="AU157" s="18" t="s">
        <v>610</v>
      </c>
      <c r="AV157" s="19" t="s">
        <v>617</v>
      </c>
      <c r="AW157" s="19" t="s">
        <v>618</v>
      </c>
      <c r="AX157" s="19" t="s">
        <v>611</v>
      </c>
      <c r="AY157" s="19" t="s">
        <v>611</v>
      </c>
      <c r="AZ157" s="19" t="s">
        <v>619</v>
      </c>
      <c r="BA157" s="19" t="s">
        <v>611</v>
      </c>
      <c r="BB157" s="19" t="s">
        <v>611</v>
      </c>
      <c r="BC157" s="19" t="s">
        <v>610</v>
      </c>
      <c r="BD157" s="19" t="s">
        <v>611</v>
      </c>
      <c r="BI157" s="19" t="s">
        <v>611</v>
      </c>
      <c r="BL157" s="19" t="s">
        <v>611</v>
      </c>
      <c r="BM157" s="19" t="s">
        <v>827</v>
      </c>
      <c r="BN157" s="19" t="s">
        <v>828</v>
      </c>
      <c r="BO157" s="19" t="s">
        <v>611</v>
      </c>
      <c r="BP157" s="19" t="s">
        <v>611</v>
      </c>
      <c r="BQ157" s="19" t="s">
        <v>611</v>
      </c>
      <c r="BR157" s="19" t="s">
        <v>847</v>
      </c>
      <c r="BS157" s="19" t="s">
        <v>611</v>
      </c>
      <c r="BT157" s="19" t="s">
        <v>610</v>
      </c>
      <c r="BY157" s="19" t="s">
        <v>611</v>
      </c>
      <c r="BZ157" s="19" t="s">
        <v>611</v>
      </c>
      <c r="CA157" s="19" t="s">
        <v>611</v>
      </c>
      <c r="CB157" s="19" t="s">
        <v>611</v>
      </c>
      <c r="CC157" s="19" t="s">
        <v>611</v>
      </c>
      <c r="CD157" s="19" t="s">
        <v>611</v>
      </c>
      <c r="CE157" s="19" t="s">
        <v>611</v>
      </c>
      <c r="CF157" s="19" t="s">
        <v>611</v>
      </c>
      <c r="CG157" s="19" t="s">
        <v>611</v>
      </c>
      <c r="CH157" s="19" t="s">
        <v>611</v>
      </c>
      <c r="CI157" s="19" t="s">
        <v>611</v>
      </c>
      <c r="CJ157" s="19" t="s">
        <v>611</v>
      </c>
      <c r="CK157" s="19" t="s">
        <v>611</v>
      </c>
      <c r="CL157" s="19" t="s">
        <v>611</v>
      </c>
      <c r="CM157" s="19" t="s">
        <v>611</v>
      </c>
      <c r="CN157" s="19" t="s">
        <v>611</v>
      </c>
      <c r="CO157" s="19" t="s">
        <v>611</v>
      </c>
      <c r="CP157" s="19" t="s">
        <v>621</v>
      </c>
      <c r="CQ157" s="19" t="s">
        <v>622</v>
      </c>
      <c r="CR157" s="19" t="s">
        <v>868</v>
      </c>
      <c r="CS157" s="19" t="s">
        <v>3990</v>
      </c>
      <c r="CT157" s="19" t="s">
        <v>610</v>
      </c>
      <c r="CU157" s="19" t="s">
        <v>611</v>
      </c>
      <c r="CY157" s="19" t="s">
        <v>611</v>
      </c>
      <c r="CZ157" s="19" t="s">
        <v>611</v>
      </c>
      <c r="DA157" s="19" t="s">
        <v>611</v>
      </c>
      <c r="DB157" s="19" t="s">
        <v>611</v>
      </c>
      <c r="DC157" s="19" t="s">
        <v>611</v>
      </c>
      <c r="DD157" s="19" t="s">
        <v>611</v>
      </c>
      <c r="DE157" s="19" t="s">
        <v>611</v>
      </c>
      <c r="DF157" s="19" t="s">
        <v>611</v>
      </c>
      <c r="DG157" s="19" t="s">
        <v>611</v>
      </c>
      <c r="DK157" s="19" t="s">
        <v>611</v>
      </c>
      <c r="DL157" s="17">
        <v>0</v>
      </c>
      <c r="DM157" s="17">
        <v>0</v>
      </c>
      <c r="DN157" s="17">
        <v>0</v>
      </c>
      <c r="DO157" s="17">
        <v>0</v>
      </c>
      <c r="DP157" s="17">
        <v>0</v>
      </c>
      <c r="DQ157" s="17">
        <v>0</v>
      </c>
      <c r="DR157" s="19" t="s">
        <v>3991</v>
      </c>
      <c r="DS157" s="19" t="s">
        <v>610</v>
      </c>
      <c r="DT157" s="19" t="s">
        <v>611</v>
      </c>
      <c r="DU157" s="19" t="s">
        <v>615</v>
      </c>
      <c r="DV157" s="18" t="s">
        <v>615</v>
      </c>
      <c r="DW157" s="19" t="s">
        <v>611</v>
      </c>
      <c r="DX157" s="19" t="s">
        <v>894</v>
      </c>
      <c r="DY157" s="19" t="s">
        <v>789</v>
      </c>
      <c r="DZ157" s="19" t="s">
        <v>611</v>
      </c>
      <c r="EA157" s="19" t="s">
        <v>791</v>
      </c>
      <c r="EB157" s="19" t="s">
        <v>611</v>
      </c>
      <c r="EC157" s="19" t="s">
        <v>611</v>
      </c>
      <c r="ED157" s="19" t="s">
        <v>611</v>
      </c>
      <c r="EE157" s="19" t="s">
        <v>611</v>
      </c>
      <c r="EF157" s="19" t="s">
        <v>611</v>
      </c>
      <c r="EG157" s="19" t="s">
        <v>3992</v>
      </c>
      <c r="EH157" s="19" t="s">
        <v>625</v>
      </c>
      <c r="EI157" s="19" t="s">
        <v>611</v>
      </c>
      <c r="EJ157" s="19" t="s">
        <v>611</v>
      </c>
      <c r="EK157" s="19" t="s">
        <v>849</v>
      </c>
      <c r="EL157" s="19" t="s">
        <v>611</v>
      </c>
      <c r="EM157" s="19" t="s">
        <v>611</v>
      </c>
      <c r="EN157" s="19" t="s">
        <v>626</v>
      </c>
      <c r="EO157" s="19" t="s">
        <v>611</v>
      </c>
      <c r="EP157" s="19" t="s">
        <v>611</v>
      </c>
      <c r="EQ157" s="19" t="s">
        <v>611</v>
      </c>
      <c r="ER157" s="19" t="s">
        <v>611</v>
      </c>
      <c r="ES157" s="19" t="s">
        <v>611</v>
      </c>
      <c r="ET157" s="19" t="s">
        <v>611</v>
      </c>
      <c r="EU157" s="19" t="s">
        <v>611</v>
      </c>
      <c r="EV157" s="19" t="s">
        <v>611</v>
      </c>
      <c r="EW157" s="19" t="s">
        <v>611</v>
      </c>
      <c r="EX157" s="19" t="s">
        <v>611</v>
      </c>
      <c r="EY157" s="19" t="s">
        <v>611</v>
      </c>
      <c r="EZ157" s="19" t="s">
        <v>611</v>
      </c>
      <c r="FA157" s="19" t="s">
        <v>611</v>
      </c>
      <c r="FB157" s="19" t="s">
        <v>611</v>
      </c>
      <c r="FC157" s="19" t="s">
        <v>611</v>
      </c>
      <c r="FD157" s="19" t="s">
        <v>611</v>
      </c>
      <c r="FE157" s="19" t="s">
        <v>611</v>
      </c>
      <c r="FF157" s="19" t="s">
        <v>611</v>
      </c>
      <c r="FG157" s="19" t="s">
        <v>611</v>
      </c>
      <c r="FH157" s="19" t="s">
        <v>611</v>
      </c>
      <c r="FI157" s="19" t="s">
        <v>611</v>
      </c>
      <c r="FJ157" s="19" t="s">
        <v>3993</v>
      </c>
      <c r="FK157" s="18" t="s">
        <v>1678</v>
      </c>
      <c r="FL157" s="18"/>
      <c r="FM157" s="19" t="s">
        <v>625</v>
      </c>
      <c r="FN157" s="19" t="s">
        <v>611</v>
      </c>
      <c r="FO157" s="19" t="s">
        <v>611</v>
      </c>
      <c r="FP157" s="19" t="s">
        <v>611</v>
      </c>
      <c r="FQ157" s="19" t="s">
        <v>611</v>
      </c>
      <c r="FR157" s="19" t="s">
        <v>611</v>
      </c>
      <c r="FS157" s="19" t="s">
        <v>611</v>
      </c>
      <c r="FT157" s="19" t="s">
        <v>611</v>
      </c>
      <c r="FU157" s="19" t="s">
        <v>611</v>
      </c>
      <c r="FV157" s="19" t="s">
        <v>611</v>
      </c>
      <c r="FW157" s="19" t="s">
        <v>611</v>
      </c>
      <c r="FX157" s="19" t="s">
        <v>611</v>
      </c>
      <c r="FY157" s="19" t="s">
        <v>611</v>
      </c>
      <c r="FZ157" s="19" t="s">
        <v>631</v>
      </c>
      <c r="GA157" s="19" t="s">
        <v>677</v>
      </c>
      <c r="GB157" s="19" t="s">
        <v>611</v>
      </c>
      <c r="GC157" s="19" t="s">
        <v>611</v>
      </c>
      <c r="GD157" s="19" t="s">
        <v>611</v>
      </c>
      <c r="GE157" s="19" t="s">
        <v>611</v>
      </c>
      <c r="GF157" s="19" t="s">
        <v>611</v>
      </c>
      <c r="GG157" s="19" t="s">
        <v>611</v>
      </c>
      <c r="GH157" s="19" t="s">
        <v>611</v>
      </c>
      <c r="GI157" s="19" t="s">
        <v>611</v>
      </c>
      <c r="GJ157" s="19" t="s">
        <v>611</v>
      </c>
      <c r="GK157" s="19" t="s">
        <v>611</v>
      </c>
      <c r="GL157" s="19" t="s">
        <v>611</v>
      </c>
      <c r="GM157" s="19" t="s">
        <v>611</v>
      </c>
      <c r="GN157" s="19" t="s">
        <v>611</v>
      </c>
      <c r="GO157" s="19" t="s">
        <v>611</v>
      </c>
      <c r="GP157" s="19" t="s">
        <v>611</v>
      </c>
      <c r="GQ157" s="19" t="s">
        <v>611</v>
      </c>
      <c r="GR157" s="19" t="s">
        <v>611</v>
      </c>
      <c r="GS157" s="19" t="s">
        <v>611</v>
      </c>
      <c r="GT157" s="19" t="s">
        <v>611</v>
      </c>
      <c r="GU157" s="19" t="s">
        <v>611</v>
      </c>
      <c r="GV157" s="19" t="s">
        <v>611</v>
      </c>
      <c r="GW157" s="19" t="s">
        <v>611</v>
      </c>
      <c r="GX157" s="19" t="s">
        <v>611</v>
      </c>
      <c r="GY157" s="19" t="s">
        <v>611</v>
      </c>
      <c r="GZ157" s="19" t="s">
        <v>611</v>
      </c>
      <c r="HA157" s="19" t="s">
        <v>3994</v>
      </c>
      <c r="HB157" s="18" t="s">
        <v>1211</v>
      </c>
      <c r="HC157" s="18"/>
      <c r="HD157" s="19" t="s">
        <v>611</v>
      </c>
      <c r="HE157" s="19" t="s">
        <v>672</v>
      </c>
      <c r="HF157" s="19" t="s">
        <v>611</v>
      </c>
      <c r="HG157" s="19" t="s">
        <v>611</v>
      </c>
      <c r="HH157" s="19" t="s">
        <v>611</v>
      </c>
      <c r="HI157" s="19" t="s">
        <v>611</v>
      </c>
      <c r="HJ157" s="19" t="s">
        <v>611</v>
      </c>
      <c r="HK157" s="19" t="s">
        <v>611</v>
      </c>
      <c r="HL157" s="19" t="s">
        <v>611</v>
      </c>
      <c r="HM157" s="19" t="s">
        <v>611</v>
      </c>
      <c r="HN157" s="19" t="s">
        <v>611</v>
      </c>
      <c r="HO157" s="19" t="s">
        <v>697</v>
      </c>
      <c r="HP157" s="19" t="s">
        <v>611</v>
      </c>
      <c r="HQ157" s="19" t="s">
        <v>611</v>
      </c>
      <c r="HR157" s="19" t="s">
        <v>611</v>
      </c>
      <c r="HS157" s="19" t="s">
        <v>611</v>
      </c>
      <c r="HT157" s="19" t="s">
        <v>611</v>
      </c>
      <c r="HU157" s="19" t="s">
        <v>611</v>
      </c>
      <c r="HV157" s="19" t="s">
        <v>611</v>
      </c>
      <c r="HW157" s="19" t="s">
        <v>611</v>
      </c>
      <c r="HX157" s="19" t="s">
        <v>611</v>
      </c>
      <c r="HY157" s="19" t="s">
        <v>611</v>
      </c>
      <c r="HZ157" s="19" t="s">
        <v>611</v>
      </c>
      <c r="IA157" s="19" t="s">
        <v>611</v>
      </c>
      <c r="IB157" s="18" t="s">
        <v>872</v>
      </c>
      <c r="IC157" s="18" t="s">
        <v>697</v>
      </c>
      <c r="ID157" s="19" t="s">
        <v>3995</v>
      </c>
      <c r="IE157" s="19" t="s">
        <v>611</v>
      </c>
      <c r="IF157" s="19" t="s">
        <v>672</v>
      </c>
      <c r="IG157" s="19" t="s">
        <v>611</v>
      </c>
      <c r="IH157" s="18" t="str">
        <f>CONCATENATE(IJ157,II157)</f>
        <v/>
      </c>
      <c r="II157" s="19" t="s">
        <v>611</v>
      </c>
      <c r="IJ157" s="19" t="s">
        <v>611</v>
      </c>
      <c r="IK157" s="19" t="s">
        <v>611</v>
      </c>
      <c r="IL157" s="19" t="s">
        <v>611</v>
      </c>
      <c r="IM157" s="19" t="s">
        <v>611</v>
      </c>
      <c r="IN157" s="19" t="s">
        <v>611</v>
      </c>
      <c r="IO157" s="19" t="s">
        <v>611</v>
      </c>
      <c r="IP157" s="19" t="s">
        <v>611</v>
      </c>
      <c r="IQ157" s="19" t="s">
        <v>611</v>
      </c>
      <c r="IR157" s="19" t="s">
        <v>611</v>
      </c>
      <c r="IS157" s="19" t="s">
        <v>611</v>
      </c>
      <c r="IT157" s="19" t="s">
        <v>611</v>
      </c>
      <c r="IU157" s="19" t="s">
        <v>611</v>
      </c>
      <c r="IV157" s="19" t="s">
        <v>611</v>
      </c>
      <c r="IW157" s="19" t="s">
        <v>611</v>
      </c>
      <c r="IX157" s="19" t="s">
        <v>611</v>
      </c>
      <c r="IY157" s="19" t="s">
        <v>611</v>
      </c>
      <c r="IZ157" s="19" t="s">
        <v>611</v>
      </c>
      <c r="JA157" s="19" t="s">
        <v>611</v>
      </c>
      <c r="JB157" s="19" t="s">
        <v>611</v>
      </c>
      <c r="JC157" s="19" t="s">
        <v>611</v>
      </c>
      <c r="JD157" s="19" t="s">
        <v>611</v>
      </c>
      <c r="JE157" s="19" t="s">
        <v>805</v>
      </c>
      <c r="JF157" s="19" t="s">
        <v>611</v>
      </c>
      <c r="JG157" s="19" t="s">
        <v>719</v>
      </c>
      <c r="JH157" s="19" t="s">
        <v>611</v>
      </c>
      <c r="JI157" s="19" t="s">
        <v>3996</v>
      </c>
      <c r="JJ157" s="18"/>
      <c r="JK157" s="18" t="s">
        <v>3997</v>
      </c>
      <c r="JL157" s="19" t="s">
        <v>611</v>
      </c>
      <c r="JN157" s="19" t="s">
        <v>611</v>
      </c>
      <c r="JP157" s="19" t="s">
        <v>611</v>
      </c>
      <c r="JR157" s="19" t="s">
        <v>729</v>
      </c>
      <c r="JS157" s="17">
        <v>0.05</v>
      </c>
      <c r="JT157" s="19" t="s">
        <v>611</v>
      </c>
      <c r="JU157" s="19" t="s">
        <v>611</v>
      </c>
      <c r="JW157" s="19" t="s">
        <v>611</v>
      </c>
      <c r="JY157" s="19" t="s">
        <v>731</v>
      </c>
      <c r="JZ157" s="17">
        <v>144950</v>
      </c>
      <c r="KA157" s="19" t="s">
        <v>611</v>
      </c>
      <c r="KC157" s="19" t="s">
        <v>611</v>
      </c>
      <c r="KD157" s="19" t="s">
        <v>809</v>
      </c>
      <c r="KE157" s="17">
        <v>2020</v>
      </c>
      <c r="KF157" s="19" t="s">
        <v>611</v>
      </c>
      <c r="KH157" s="19" t="s">
        <v>611</v>
      </c>
      <c r="KI157" s="19" t="s">
        <v>3998</v>
      </c>
      <c r="KJ157" s="19" t="s">
        <v>611</v>
      </c>
      <c r="KK157" s="19" t="s">
        <v>611</v>
      </c>
      <c r="KL157" s="19" t="s">
        <v>611</v>
      </c>
      <c r="KM157" s="19" t="s">
        <v>611</v>
      </c>
      <c r="KN157" s="19" t="s">
        <v>734</v>
      </c>
      <c r="KO157" s="19" t="s">
        <v>611</v>
      </c>
      <c r="KP157" s="19" t="s">
        <v>611</v>
      </c>
      <c r="KQ157" s="19" t="s">
        <v>611</v>
      </c>
      <c r="KR157" s="19" t="s">
        <v>642</v>
      </c>
      <c r="KS157" s="19" t="s">
        <v>3999</v>
      </c>
      <c r="KT157" s="19" t="s">
        <v>737</v>
      </c>
      <c r="KU157" s="19" t="s">
        <v>4000</v>
      </c>
      <c r="KV157" s="19" t="s">
        <v>611</v>
      </c>
      <c r="KW157" s="19" t="s">
        <v>611</v>
      </c>
      <c r="KX157" s="19" t="s">
        <v>644</v>
      </c>
      <c r="KY157" s="19" t="s">
        <v>4001</v>
      </c>
      <c r="KZ157" s="19" t="s">
        <v>742</v>
      </c>
      <c r="LA157" s="19" t="s">
        <v>4002</v>
      </c>
      <c r="LB157" s="19" t="s">
        <v>611</v>
      </c>
      <c r="LC157" s="19" t="s">
        <v>611</v>
      </c>
      <c r="LD157" s="19" t="s">
        <v>611</v>
      </c>
      <c r="LE157" s="19" t="s">
        <v>611</v>
      </c>
      <c r="LF157" s="19" t="s">
        <v>746</v>
      </c>
      <c r="LG157" s="19" t="s">
        <v>4003</v>
      </c>
      <c r="LH157" s="19" t="s">
        <v>611</v>
      </c>
      <c r="LI157" s="19" t="s">
        <v>611</v>
      </c>
      <c r="LJ157" s="19" t="s">
        <v>611</v>
      </c>
      <c r="LK157" s="19" t="s">
        <v>611</v>
      </c>
      <c r="LL157" s="19" t="s">
        <v>611</v>
      </c>
      <c r="LM157" s="19" t="s">
        <v>611</v>
      </c>
      <c r="LN157" s="19" t="s">
        <v>754</v>
      </c>
      <c r="LO157" s="19" t="s">
        <v>4004</v>
      </c>
      <c r="LP157" s="19" t="s">
        <v>611</v>
      </c>
      <c r="LQ157" s="19" t="s">
        <v>611</v>
      </c>
      <c r="LR157" s="19" t="s">
        <v>611</v>
      </c>
      <c r="LS157" s="19" t="s">
        <v>611</v>
      </c>
      <c r="LT157" s="19" t="s">
        <v>611</v>
      </c>
      <c r="LU157" s="19" t="s">
        <v>758</v>
      </c>
      <c r="LV157" s="19" t="s">
        <v>759</v>
      </c>
      <c r="LW157" s="19" t="s">
        <v>760</v>
      </c>
      <c r="LX157" s="19" t="s">
        <v>761</v>
      </c>
      <c r="LY157" s="19" t="s">
        <v>762</v>
      </c>
      <c r="LZ157" s="19" t="s">
        <v>763</v>
      </c>
      <c r="MA157" s="19" t="s">
        <v>611</v>
      </c>
      <c r="MB157" s="19" t="s">
        <v>611</v>
      </c>
      <c r="MC157" s="19" t="s">
        <v>766</v>
      </c>
      <c r="MD157" s="19" t="s">
        <v>767</v>
      </c>
      <c r="ME157" s="19" t="s">
        <v>768</v>
      </c>
      <c r="MF157" s="19" t="s">
        <v>769</v>
      </c>
      <c r="MG157" s="19" t="s">
        <v>646</v>
      </c>
      <c r="MH157" s="19" t="s">
        <v>611</v>
      </c>
      <c r="MI157" s="19" t="s">
        <v>611</v>
      </c>
      <c r="MJ157" s="19" t="s">
        <v>611</v>
      </c>
      <c r="MK157" s="19" t="s">
        <v>771</v>
      </c>
      <c r="ML157" s="19" t="s">
        <v>611</v>
      </c>
      <c r="MM157" s="19" t="s">
        <v>647</v>
      </c>
      <c r="MN157" s="19" t="s">
        <v>611</v>
      </c>
      <c r="MO157" s="19" t="s">
        <v>611</v>
      </c>
      <c r="MP157" s="19" t="s">
        <v>611</v>
      </c>
      <c r="MQ157" s="19" t="s">
        <v>773</v>
      </c>
      <c r="MR157" s="19" t="s">
        <v>611</v>
      </c>
      <c r="MS157" s="19" t="s">
        <v>611</v>
      </c>
      <c r="MT157" s="19" t="s">
        <v>611</v>
      </c>
      <c r="MU157" s="19" t="s">
        <v>611</v>
      </c>
      <c r="MV157" s="19" t="s">
        <v>611</v>
      </c>
      <c r="MW157" s="19" t="s">
        <v>611</v>
      </c>
      <c r="MX157" s="19" t="s">
        <v>611</v>
      </c>
      <c r="MY157" s="19" t="s">
        <v>611</v>
      </c>
      <c r="MZ157" s="19" t="s">
        <v>611</v>
      </c>
      <c r="NA157" s="19" t="s">
        <v>611</v>
      </c>
      <c r="NB157" s="19" t="s">
        <v>611</v>
      </c>
      <c r="NC157" s="19" t="s">
        <v>611</v>
      </c>
      <c r="ND157" s="19" t="s">
        <v>611</v>
      </c>
      <c r="NE157" s="19" t="s">
        <v>611</v>
      </c>
      <c r="NF157" s="19" t="s">
        <v>611</v>
      </c>
      <c r="NG157" s="19" t="s">
        <v>611</v>
      </c>
      <c r="NH157" s="19" t="s">
        <v>611</v>
      </c>
      <c r="NI157" s="19" t="s">
        <v>611</v>
      </c>
      <c r="NJ157" s="19" t="s">
        <v>611</v>
      </c>
      <c r="NK157" s="19" t="s">
        <v>611</v>
      </c>
      <c r="NL157" s="19" t="s">
        <v>649</v>
      </c>
      <c r="NM157" s="19" t="s">
        <v>611</v>
      </c>
      <c r="NN157" s="19" t="s">
        <v>611</v>
      </c>
      <c r="NO157" s="19" t="s">
        <v>611</v>
      </c>
      <c r="NP157" s="18">
        <f t="shared" si="72"/>
        <v>0</v>
      </c>
      <c r="NQ157" s="18">
        <f t="shared" si="73"/>
        <v>0</v>
      </c>
      <c r="NR157" s="18">
        <f>SUM(OD157,QD157)</f>
        <v>0</v>
      </c>
      <c r="NS157" s="18">
        <f>SUM(OE157,QE157)</f>
        <v>0</v>
      </c>
      <c r="NT157" s="18">
        <f>SUM(OF157,QF157)</f>
        <v>0</v>
      </c>
      <c r="NU157" s="18">
        <f>SUM(OG157,QG157)</f>
        <v>0</v>
      </c>
      <c r="NV157" s="17">
        <v>117443</v>
      </c>
      <c r="NX157" s="19" t="s">
        <v>611</v>
      </c>
      <c r="OB157" s="19" t="s">
        <v>611</v>
      </c>
      <c r="OD157" s="18">
        <f t="shared" si="74"/>
        <v>0</v>
      </c>
      <c r="OE157" s="18">
        <f>SUM(OR157,OS157,OT157,OU157,OV157,OW157,OX157,OY157,OZ157,PA157,PB157,PC157,PD157,PE157)</f>
        <v>0</v>
      </c>
      <c r="OF157" s="18">
        <f>SUM(NW157,NX157,NY157,NZ157,OA157,OB157,OC157,OI157,PF157,PG157,PH157,PI157,PJ157,PK157,PM157)</f>
        <v>0</v>
      </c>
      <c r="OG157" s="18">
        <f t="shared" si="75"/>
        <v>0</v>
      </c>
      <c r="OH157" s="19" t="s">
        <v>611</v>
      </c>
      <c r="OI157" s="18" t="s">
        <v>611</v>
      </c>
      <c r="OK157" s="19" t="s">
        <v>611</v>
      </c>
      <c r="OM157" s="19" t="s">
        <v>611</v>
      </c>
      <c r="OO157" s="19" t="s">
        <v>611</v>
      </c>
      <c r="OQ157" s="19" t="s">
        <v>611</v>
      </c>
      <c r="OS157" s="19" t="s">
        <v>611</v>
      </c>
      <c r="OU157" s="19" t="s">
        <v>611</v>
      </c>
      <c r="OV157" s="19" t="s">
        <v>611</v>
      </c>
      <c r="OY157" s="19" t="s">
        <v>611</v>
      </c>
      <c r="PA157" s="19" t="s">
        <v>611</v>
      </c>
      <c r="PD157" s="19" t="s">
        <v>611</v>
      </c>
      <c r="PE157" s="19" t="s">
        <v>611</v>
      </c>
      <c r="PG157" s="19" t="s">
        <v>611</v>
      </c>
      <c r="PI157" s="19" t="s">
        <v>611</v>
      </c>
      <c r="PK157" s="19" t="s">
        <v>611</v>
      </c>
      <c r="PM157" s="19" t="s">
        <v>611</v>
      </c>
      <c r="PO157" s="19" t="s">
        <v>611</v>
      </c>
      <c r="PR157" s="19" t="s">
        <v>611</v>
      </c>
      <c r="PT157" s="19" t="s">
        <v>611</v>
      </c>
      <c r="PW157" s="19" t="s">
        <v>611</v>
      </c>
      <c r="PX157" s="19" t="s">
        <v>611</v>
      </c>
      <c r="PY157" s="19" t="s">
        <v>611</v>
      </c>
      <c r="QA157" s="19" t="s">
        <v>611</v>
      </c>
      <c r="QC157" s="19" t="s">
        <v>611</v>
      </c>
      <c r="QD157" s="18">
        <f t="shared" si="76"/>
        <v>0</v>
      </c>
      <c r="QE157" s="18">
        <f t="shared" si="77"/>
        <v>0</v>
      </c>
      <c r="QF157" s="18">
        <f t="shared" si="78"/>
        <v>0</v>
      </c>
      <c r="QG157" s="18">
        <f t="shared" si="79"/>
        <v>0</v>
      </c>
      <c r="QH157" s="19" t="s">
        <v>611</v>
      </c>
      <c r="QJ157" s="19" t="s">
        <v>611</v>
      </c>
      <c r="QK157" s="19" t="s">
        <v>611</v>
      </c>
      <c r="QL157" s="19" t="s">
        <v>611</v>
      </c>
      <c r="QN157" s="19" t="s">
        <v>611</v>
      </c>
      <c r="QP157" s="19" t="s">
        <v>611</v>
      </c>
      <c r="QR157" s="19" t="s">
        <v>611</v>
      </c>
      <c r="QT157" s="19" t="s">
        <v>611</v>
      </c>
      <c r="QV157" s="19" t="s">
        <v>611</v>
      </c>
      <c r="QW157" s="19" t="s">
        <v>611</v>
      </c>
      <c r="QX157" s="19" t="s">
        <v>611</v>
      </c>
      <c r="RA157" s="19" t="s">
        <v>611</v>
      </c>
      <c r="RC157" s="19" t="s">
        <v>611</v>
      </c>
      <c r="RF157" s="19" t="s">
        <v>611</v>
      </c>
      <c r="RH157" s="19" t="s">
        <v>611</v>
      </c>
      <c r="RJ157" s="19" t="s">
        <v>611</v>
      </c>
      <c r="RL157" s="19" t="s">
        <v>611</v>
      </c>
      <c r="RN157" s="19" t="s">
        <v>611</v>
      </c>
      <c r="RP157" s="19" t="s">
        <v>611</v>
      </c>
      <c r="RR157" s="19" t="s">
        <v>611</v>
      </c>
      <c r="RT157" s="19" t="s">
        <v>611</v>
      </c>
      <c r="RV157" s="19" t="s">
        <v>611</v>
      </c>
      <c r="RX157" s="19" t="s">
        <v>611</v>
      </c>
      <c r="RY157" s="19" t="s">
        <v>611</v>
      </c>
      <c r="RZ157" s="19" t="s">
        <v>611</v>
      </c>
      <c r="SA157" s="19" t="s">
        <v>611</v>
      </c>
      <c r="SC157" s="19" t="s">
        <v>611</v>
      </c>
      <c r="SE157" s="19" t="s">
        <v>611</v>
      </c>
      <c r="SG157" s="19" t="s">
        <v>611</v>
      </c>
      <c r="SH157" s="19" t="s">
        <v>611</v>
      </c>
      <c r="SI157" s="19" t="s">
        <v>611</v>
      </c>
      <c r="SK157" s="19" t="s">
        <v>611</v>
      </c>
      <c r="SM157" s="19" t="s">
        <v>611</v>
      </c>
      <c r="SO157" s="19" t="s">
        <v>611</v>
      </c>
      <c r="SQ157" s="19" t="s">
        <v>611</v>
      </c>
      <c r="SS157" s="19" t="s">
        <v>611</v>
      </c>
      <c r="ST157" s="19"/>
      <c r="SV157" s="19" t="s">
        <v>839</v>
      </c>
      <c r="SW157" s="19" t="s">
        <v>4005</v>
      </c>
      <c r="SX157" s="18">
        <f t="shared" si="80"/>
        <v>58559</v>
      </c>
      <c r="SY157" s="18">
        <f t="shared" si="81"/>
        <v>21605</v>
      </c>
      <c r="SZ157" s="19" t="s">
        <v>611</v>
      </c>
      <c r="TE157" s="19" t="s">
        <v>611</v>
      </c>
      <c r="TH157" s="18">
        <f t="shared" si="82"/>
        <v>33000</v>
      </c>
      <c r="TI157" s="18">
        <f t="shared" si="83"/>
        <v>25559</v>
      </c>
      <c r="TJ157" s="18">
        <f t="shared" si="84"/>
        <v>0</v>
      </c>
      <c r="TK157" s="18">
        <f t="shared" si="85"/>
        <v>0</v>
      </c>
      <c r="TL157" s="19" t="s">
        <v>611</v>
      </c>
      <c r="TM157" s="19" t="s">
        <v>611</v>
      </c>
      <c r="TO157" s="19" t="s">
        <v>611</v>
      </c>
      <c r="TQ157" s="17">
        <v>33000</v>
      </c>
      <c r="TR157" s="19" t="s">
        <v>611</v>
      </c>
      <c r="TT157" s="19" t="s">
        <v>611</v>
      </c>
      <c r="TU157" s="19" t="s">
        <v>611</v>
      </c>
      <c r="TW157" s="19" t="s">
        <v>611</v>
      </c>
      <c r="TY157" s="19" t="s">
        <v>611</v>
      </c>
      <c r="UB157" s="19" t="s">
        <v>611</v>
      </c>
      <c r="UD157" s="19" t="s">
        <v>611</v>
      </c>
      <c r="UG157" s="17">
        <v>25559</v>
      </c>
      <c r="UH157" s="19" t="s">
        <v>611</v>
      </c>
      <c r="UI157" s="19" t="s">
        <v>611</v>
      </c>
      <c r="UJ157" s="19" t="s">
        <v>611</v>
      </c>
      <c r="UL157" s="19" t="s">
        <v>611</v>
      </c>
      <c r="UN157" s="19" t="s">
        <v>611</v>
      </c>
      <c r="UP157" s="19" t="s">
        <v>611</v>
      </c>
      <c r="UQ157" s="19" t="s">
        <v>611</v>
      </c>
      <c r="UR157" s="19" t="s">
        <v>611</v>
      </c>
      <c r="UT157" s="19" t="s">
        <v>611</v>
      </c>
      <c r="UV157" s="19" t="s">
        <v>611</v>
      </c>
      <c r="UX157" s="19" t="s">
        <v>611</v>
      </c>
      <c r="UZ157" s="19" t="s">
        <v>611</v>
      </c>
      <c r="VB157" s="19" t="s">
        <v>611</v>
      </c>
      <c r="VC157" s="19" t="s">
        <v>611</v>
      </c>
      <c r="VD157" s="19" t="s">
        <v>611</v>
      </c>
      <c r="VF157" s="19" t="s">
        <v>611</v>
      </c>
      <c r="VH157" s="19" t="s">
        <v>611</v>
      </c>
      <c r="VI157" s="18">
        <f t="shared" si="86"/>
        <v>0</v>
      </c>
      <c r="VJ157" s="18">
        <f t="shared" si="87"/>
        <v>0</v>
      </c>
      <c r="VK157" s="18">
        <f t="shared" si="88"/>
        <v>0</v>
      </c>
      <c r="VL157" s="18">
        <f t="shared" si="89"/>
        <v>21605</v>
      </c>
      <c r="VM157" s="19" t="s">
        <v>611</v>
      </c>
      <c r="VN157" s="19" t="s">
        <v>611</v>
      </c>
      <c r="VO157" s="19" t="s">
        <v>611</v>
      </c>
      <c r="VS157" s="19" t="s">
        <v>611</v>
      </c>
      <c r="VU157" s="19" t="s">
        <v>611</v>
      </c>
      <c r="VV157" s="19" t="s">
        <v>611</v>
      </c>
      <c r="VX157" s="19" t="s">
        <v>611</v>
      </c>
      <c r="VZ157" s="19" t="s">
        <v>611</v>
      </c>
      <c r="WB157" s="19" t="s">
        <v>611</v>
      </c>
      <c r="WD157" s="19" t="s">
        <v>611</v>
      </c>
      <c r="WG157" s="19" t="s">
        <v>611</v>
      </c>
      <c r="WI157" s="19" t="s">
        <v>611</v>
      </c>
      <c r="WK157" s="19" t="s">
        <v>611</v>
      </c>
      <c r="WM157" s="19" t="s">
        <v>611</v>
      </c>
      <c r="WP157" s="19" t="s">
        <v>611</v>
      </c>
      <c r="WR157" s="19" t="s">
        <v>611</v>
      </c>
      <c r="WT157" s="19" t="s">
        <v>611</v>
      </c>
      <c r="WV157" s="19" t="s">
        <v>611</v>
      </c>
      <c r="WX157" s="19" t="s">
        <v>611</v>
      </c>
      <c r="WZ157" s="19" t="s">
        <v>611</v>
      </c>
      <c r="XA157" s="19" t="s">
        <v>611</v>
      </c>
      <c r="XC157" s="19" t="s">
        <v>611</v>
      </c>
      <c r="XE157" s="19" t="s">
        <v>611</v>
      </c>
      <c r="XH157" s="19" t="s">
        <v>611</v>
      </c>
      <c r="XJ157" s="19" t="s">
        <v>611</v>
      </c>
      <c r="XL157" s="19" t="s">
        <v>611</v>
      </c>
      <c r="XM157" s="19" t="s">
        <v>611</v>
      </c>
      <c r="XO157" s="19" t="s">
        <v>611</v>
      </c>
      <c r="XQ157" s="19" t="s">
        <v>611</v>
      </c>
      <c r="XS157" s="19" t="s">
        <v>611</v>
      </c>
      <c r="XU157" s="17">
        <v>21605</v>
      </c>
      <c r="XW157" s="19" t="s">
        <v>611</v>
      </c>
      <c r="XX157" s="19"/>
      <c r="XY157" s="19" t="s">
        <v>611</v>
      </c>
      <c r="XZ157" s="19" t="s">
        <v>4006</v>
      </c>
      <c r="YA157" s="17">
        <v>299000</v>
      </c>
      <c r="YB157" s="19" t="s">
        <v>2867</v>
      </c>
      <c r="YC157" s="19" t="s">
        <v>4007</v>
      </c>
      <c r="YD157" s="19" t="s">
        <v>610</v>
      </c>
    </row>
    <row r="158" spans="1:654" ht="15" customHeight="1">
      <c r="A158" s="17">
        <v>2024</v>
      </c>
      <c r="B158" s="17">
        <v>5903019</v>
      </c>
      <c r="C158" s="19" t="s">
        <v>4008</v>
      </c>
      <c r="D158" s="17">
        <v>0</v>
      </c>
      <c r="E158" s="19" t="s">
        <v>615</v>
      </c>
      <c r="F158" s="19" t="s">
        <v>611</v>
      </c>
      <c r="G158" s="22"/>
      <c r="H158" s="19" t="s">
        <v>611</v>
      </c>
      <c r="I158" s="22"/>
      <c r="J158" s="19" t="s">
        <v>611</v>
      </c>
      <c r="K158" s="22"/>
      <c r="L158" s="19" t="s">
        <v>611</v>
      </c>
      <c r="M158" s="22"/>
      <c r="N158" s="19" t="s">
        <v>611</v>
      </c>
      <c r="O158" s="22"/>
      <c r="P158" s="19" t="s">
        <v>1058</v>
      </c>
      <c r="Q158" s="22">
        <v>42370</v>
      </c>
      <c r="R158" s="19" t="s">
        <v>611</v>
      </c>
      <c r="S158" s="22"/>
      <c r="T158" s="22" t="s">
        <v>1058</v>
      </c>
      <c r="U158" s="19" t="s">
        <v>611</v>
      </c>
      <c r="V158" s="19" t="s">
        <v>4009</v>
      </c>
      <c r="W158" s="19" t="s">
        <v>611</v>
      </c>
      <c r="X158" s="19" t="s">
        <v>611</v>
      </c>
      <c r="Y158" s="19" t="s">
        <v>611</v>
      </c>
      <c r="Z158" s="19" t="s">
        <v>615</v>
      </c>
      <c r="AA158" s="19" t="s">
        <v>611</v>
      </c>
      <c r="AB158" s="22"/>
      <c r="AC158" s="19" t="s">
        <v>611</v>
      </c>
      <c r="AD158" s="22"/>
      <c r="AE158" s="19" t="s">
        <v>611</v>
      </c>
      <c r="AF158" s="22"/>
      <c r="AG158" s="19" t="s">
        <v>611</v>
      </c>
      <c r="AH158" s="22"/>
      <c r="AI158" s="19" t="s">
        <v>656</v>
      </c>
      <c r="AJ158" s="22">
        <v>40909</v>
      </c>
      <c r="AK158" s="19" t="s">
        <v>611</v>
      </c>
      <c r="AL158" s="22"/>
      <c r="AM158" s="19" t="s">
        <v>611</v>
      </c>
      <c r="AN158" s="22"/>
      <c r="AO158" s="18" t="s">
        <v>656</v>
      </c>
      <c r="AP158" s="19" t="s">
        <v>611</v>
      </c>
      <c r="AQ158" s="19" t="s">
        <v>4009</v>
      </c>
      <c r="AR158" s="19" t="s">
        <v>611</v>
      </c>
      <c r="AS158" s="19" t="s">
        <v>611</v>
      </c>
      <c r="AT158" s="19" t="s">
        <v>611</v>
      </c>
      <c r="AU158" s="18" t="s">
        <v>615</v>
      </c>
      <c r="AV158" s="19" t="s">
        <v>617</v>
      </c>
      <c r="AW158" s="19" t="s">
        <v>618</v>
      </c>
      <c r="AX158" s="19" t="s">
        <v>611</v>
      </c>
      <c r="AY158" s="19" t="s">
        <v>611</v>
      </c>
      <c r="AZ158" s="19" t="s">
        <v>619</v>
      </c>
      <c r="BA158" s="19" t="s">
        <v>611</v>
      </c>
      <c r="BB158" s="19" t="s">
        <v>611</v>
      </c>
      <c r="BC158" s="19" t="s">
        <v>610</v>
      </c>
      <c r="BD158" s="19" t="s">
        <v>611</v>
      </c>
      <c r="BI158" s="19" t="s">
        <v>611</v>
      </c>
      <c r="BL158" s="19" t="s">
        <v>611</v>
      </c>
      <c r="BM158" s="19" t="s">
        <v>827</v>
      </c>
      <c r="BN158" s="19" t="s">
        <v>611</v>
      </c>
      <c r="BO158" s="19" t="s">
        <v>611</v>
      </c>
      <c r="BP158" s="19" t="s">
        <v>611</v>
      </c>
      <c r="BQ158" s="19" t="s">
        <v>611</v>
      </c>
      <c r="BR158" s="19" t="s">
        <v>611</v>
      </c>
      <c r="BS158" s="19" t="s">
        <v>4010</v>
      </c>
      <c r="BT158" s="19" t="s">
        <v>610</v>
      </c>
      <c r="BY158" s="19" t="s">
        <v>611</v>
      </c>
      <c r="BZ158" s="19" t="s">
        <v>611</v>
      </c>
      <c r="CA158" s="19" t="s">
        <v>611</v>
      </c>
      <c r="CB158" s="19" t="s">
        <v>611</v>
      </c>
      <c r="CC158" s="19" t="s">
        <v>611</v>
      </c>
      <c r="CD158" s="19" t="s">
        <v>611</v>
      </c>
      <c r="CE158" s="19" t="s">
        <v>611</v>
      </c>
      <c r="CF158" s="19" t="s">
        <v>611</v>
      </c>
      <c r="CG158" s="19" t="s">
        <v>611</v>
      </c>
      <c r="CH158" s="19" t="s">
        <v>611</v>
      </c>
      <c r="CI158" s="19" t="s">
        <v>611</v>
      </c>
      <c r="CJ158" s="19" t="s">
        <v>611</v>
      </c>
      <c r="CK158" s="19" t="s">
        <v>611</v>
      </c>
      <c r="CL158" s="19" t="s">
        <v>611</v>
      </c>
      <c r="CM158" s="19" t="s">
        <v>611</v>
      </c>
      <c r="CN158" s="19" t="s">
        <v>611</v>
      </c>
      <c r="CO158" s="19" t="s">
        <v>611</v>
      </c>
      <c r="CP158" s="19" t="s">
        <v>611</v>
      </c>
      <c r="CQ158" s="19" t="s">
        <v>622</v>
      </c>
      <c r="CR158" s="19" t="s">
        <v>611</v>
      </c>
      <c r="CS158" s="19" t="s">
        <v>611</v>
      </c>
      <c r="CT158" s="19" t="s">
        <v>615</v>
      </c>
      <c r="CU158" s="19" t="s">
        <v>2098</v>
      </c>
      <c r="CV158" s="17">
        <v>0</v>
      </c>
      <c r="CW158" s="17">
        <v>0</v>
      </c>
      <c r="CX158" s="17">
        <v>0</v>
      </c>
      <c r="CY158" s="19" t="s">
        <v>611</v>
      </c>
      <c r="CZ158" s="19" t="s">
        <v>611</v>
      </c>
      <c r="DA158" s="19" t="s">
        <v>611</v>
      </c>
      <c r="DB158" s="19" t="s">
        <v>611</v>
      </c>
      <c r="DC158" s="19" t="s">
        <v>611</v>
      </c>
      <c r="DD158" s="19" t="s">
        <v>611</v>
      </c>
      <c r="DE158" s="19" t="s">
        <v>829</v>
      </c>
      <c r="DF158" s="19" t="s">
        <v>4011</v>
      </c>
      <c r="DG158" s="19" t="s">
        <v>611</v>
      </c>
      <c r="DK158" s="19" t="s">
        <v>611</v>
      </c>
      <c r="DP158" s="17">
        <v>80</v>
      </c>
      <c r="DQ158" s="17">
        <v>2007</v>
      </c>
      <c r="DR158" s="19" t="s">
        <v>4012</v>
      </c>
      <c r="DS158" s="18" t="s">
        <v>610</v>
      </c>
      <c r="DT158" s="18" t="s">
        <v>610</v>
      </c>
      <c r="DU158" s="18" t="s">
        <v>610</v>
      </c>
      <c r="DV158" s="18" t="s">
        <v>610</v>
      </c>
      <c r="DW158" s="19" t="s">
        <v>610</v>
      </c>
      <c r="DX158" s="19" t="s">
        <v>894</v>
      </c>
      <c r="DY158" s="19" t="s">
        <v>611</v>
      </c>
      <c r="DZ158" s="19" t="s">
        <v>611</v>
      </c>
      <c r="EA158" s="19" t="s">
        <v>611</v>
      </c>
      <c r="EB158" s="19" t="s">
        <v>848</v>
      </c>
      <c r="EC158" s="19" t="s">
        <v>667</v>
      </c>
      <c r="ED158" s="19" t="s">
        <v>611</v>
      </c>
      <c r="EE158" s="19" t="s">
        <v>611</v>
      </c>
      <c r="EF158" s="19" t="s">
        <v>611</v>
      </c>
      <c r="EG158" s="19" t="s">
        <v>4013</v>
      </c>
      <c r="EH158" s="19" t="s">
        <v>625</v>
      </c>
      <c r="EI158" s="19" t="s">
        <v>611</v>
      </c>
      <c r="EJ158" s="19" t="s">
        <v>611</v>
      </c>
      <c r="EK158" s="19" t="s">
        <v>611</v>
      </c>
      <c r="EL158" s="19" t="s">
        <v>611</v>
      </c>
      <c r="EM158" s="19" t="s">
        <v>611</v>
      </c>
      <c r="EN158" s="19" t="s">
        <v>626</v>
      </c>
      <c r="EO158" s="19" t="s">
        <v>611</v>
      </c>
      <c r="EP158" s="19" t="s">
        <v>611</v>
      </c>
      <c r="EQ158" s="19" t="s">
        <v>611</v>
      </c>
      <c r="ER158" s="19" t="s">
        <v>611</v>
      </c>
      <c r="ES158" s="19" t="s">
        <v>611</v>
      </c>
      <c r="ET158" s="19" t="s">
        <v>611</v>
      </c>
      <c r="EU158" s="19" t="s">
        <v>611</v>
      </c>
      <c r="EV158" s="19" t="s">
        <v>611</v>
      </c>
      <c r="EW158" s="19" t="s">
        <v>611</v>
      </c>
      <c r="EX158" s="19" t="s">
        <v>611</v>
      </c>
      <c r="EY158" s="19" t="s">
        <v>611</v>
      </c>
      <c r="EZ158" s="19" t="s">
        <v>611</v>
      </c>
      <c r="FA158" s="19" t="s">
        <v>611</v>
      </c>
      <c r="FB158" s="19" t="s">
        <v>611</v>
      </c>
      <c r="FC158" s="19" t="s">
        <v>611</v>
      </c>
      <c r="FD158" s="19" t="s">
        <v>611</v>
      </c>
      <c r="FE158" s="19" t="s">
        <v>611</v>
      </c>
      <c r="FF158" s="19" t="s">
        <v>611</v>
      </c>
      <c r="FG158" s="19" t="s">
        <v>611</v>
      </c>
      <c r="FH158" s="19" t="s">
        <v>611</v>
      </c>
      <c r="FI158" s="19" t="s">
        <v>611</v>
      </c>
      <c r="FJ158" s="19" t="s">
        <v>4014</v>
      </c>
      <c r="FK158" s="18" t="s">
        <v>628</v>
      </c>
      <c r="FL158" s="18"/>
      <c r="FM158" s="19" t="s">
        <v>611</v>
      </c>
      <c r="FN158" s="19" t="s">
        <v>672</v>
      </c>
      <c r="FO158" s="19" t="s">
        <v>611</v>
      </c>
      <c r="FP158" s="19" t="s">
        <v>611</v>
      </c>
      <c r="FQ158" s="19" t="s">
        <v>611</v>
      </c>
      <c r="FR158" s="19" t="s">
        <v>611</v>
      </c>
      <c r="FS158" s="19" t="s">
        <v>611</v>
      </c>
      <c r="FT158" s="19" t="s">
        <v>611</v>
      </c>
      <c r="FU158" s="19" t="s">
        <v>611</v>
      </c>
      <c r="FV158" s="19" t="s">
        <v>611</v>
      </c>
      <c r="FW158" s="19" t="s">
        <v>611</v>
      </c>
      <c r="FX158" s="19" t="s">
        <v>611</v>
      </c>
      <c r="FY158" s="19" t="s">
        <v>611</v>
      </c>
      <c r="FZ158" s="19" t="s">
        <v>611</v>
      </c>
      <c r="GA158" s="19" t="s">
        <v>611</v>
      </c>
      <c r="GB158" s="19" t="s">
        <v>611</v>
      </c>
      <c r="GC158" s="19" t="s">
        <v>611</v>
      </c>
      <c r="GD158" s="19" t="s">
        <v>611</v>
      </c>
      <c r="GE158" s="19" t="s">
        <v>611</v>
      </c>
      <c r="GF158" s="19" t="s">
        <v>611</v>
      </c>
      <c r="GG158" s="19" t="s">
        <v>611</v>
      </c>
      <c r="GH158" s="19" t="s">
        <v>611</v>
      </c>
      <c r="GI158" s="19" t="s">
        <v>611</v>
      </c>
      <c r="GJ158" s="19" t="s">
        <v>611</v>
      </c>
      <c r="GK158" s="19" t="s">
        <v>683</v>
      </c>
      <c r="GL158" s="19" t="s">
        <v>611</v>
      </c>
      <c r="GM158" s="19" t="s">
        <v>611</v>
      </c>
      <c r="GN158" s="19" t="s">
        <v>611</v>
      </c>
      <c r="GO158" s="19" t="s">
        <v>611</v>
      </c>
      <c r="GP158" s="19" t="s">
        <v>611</v>
      </c>
      <c r="GQ158" s="19" t="s">
        <v>611</v>
      </c>
      <c r="GR158" s="19" t="s">
        <v>611</v>
      </c>
      <c r="GS158" s="19" t="s">
        <v>611</v>
      </c>
      <c r="GT158" s="19" t="s">
        <v>611</v>
      </c>
      <c r="GU158" s="19" t="s">
        <v>611</v>
      </c>
      <c r="GV158" s="19" t="s">
        <v>611</v>
      </c>
      <c r="GW158" s="19" t="s">
        <v>611</v>
      </c>
      <c r="GX158" s="19" t="s">
        <v>611</v>
      </c>
      <c r="GY158" s="19" t="s">
        <v>611</v>
      </c>
      <c r="GZ158" s="19" t="s">
        <v>4015</v>
      </c>
      <c r="HA158" s="19" t="s">
        <v>4016</v>
      </c>
      <c r="HB158" s="18"/>
      <c r="HC158" s="18" t="s">
        <v>4017</v>
      </c>
      <c r="HD158" s="19" t="s">
        <v>611</v>
      </c>
      <c r="HE158" s="19" t="s">
        <v>611</v>
      </c>
      <c r="HF158" s="19" t="s">
        <v>634</v>
      </c>
      <c r="HG158" s="19" t="s">
        <v>611</v>
      </c>
      <c r="HH158" s="19" t="s">
        <v>611</v>
      </c>
      <c r="HI158" s="19" t="s">
        <v>611</v>
      </c>
      <c r="HJ158" s="19" t="s">
        <v>611</v>
      </c>
      <c r="HK158" s="19" t="s">
        <v>611</v>
      </c>
      <c r="HL158" s="19" t="s">
        <v>611</v>
      </c>
      <c r="HM158" s="19" t="s">
        <v>611</v>
      </c>
      <c r="HN158" s="19" t="s">
        <v>611</v>
      </c>
      <c r="HO158" s="19" t="s">
        <v>611</v>
      </c>
      <c r="HP158" s="19" t="s">
        <v>611</v>
      </c>
      <c r="HQ158" s="19" t="s">
        <v>611</v>
      </c>
      <c r="HR158" s="19" t="s">
        <v>611</v>
      </c>
      <c r="HS158" s="19" t="s">
        <v>611</v>
      </c>
      <c r="HT158" s="19" t="s">
        <v>611</v>
      </c>
      <c r="HU158" s="19" t="s">
        <v>611</v>
      </c>
      <c r="HV158" s="19" t="s">
        <v>611</v>
      </c>
      <c r="HW158" s="19" t="s">
        <v>611</v>
      </c>
      <c r="HX158" s="19" t="s">
        <v>611</v>
      </c>
      <c r="HY158" s="19" t="s">
        <v>611</v>
      </c>
      <c r="HZ158" s="19" t="s">
        <v>611</v>
      </c>
      <c r="IA158" s="19" t="s">
        <v>611</v>
      </c>
      <c r="IB158" s="18" t="s">
        <v>635</v>
      </c>
      <c r="IC158" s="18" t="s">
        <v>634</v>
      </c>
      <c r="ID158" s="19" t="s">
        <v>636</v>
      </c>
      <c r="IE158" s="19" t="s">
        <v>611</v>
      </c>
      <c r="IF158" s="19" t="s">
        <v>672</v>
      </c>
      <c r="IG158" s="19" t="s">
        <v>611</v>
      </c>
      <c r="IH158" s="18" t="s">
        <v>611</v>
      </c>
      <c r="II158" s="19" t="s">
        <v>611</v>
      </c>
      <c r="IJ158" s="19" t="s">
        <v>611</v>
      </c>
      <c r="IK158" s="19" t="s">
        <v>611</v>
      </c>
      <c r="IL158" s="19" t="s">
        <v>611</v>
      </c>
      <c r="IM158" s="19" t="s">
        <v>611</v>
      </c>
      <c r="IN158" s="19" t="s">
        <v>611</v>
      </c>
      <c r="IO158" s="19" t="s">
        <v>611</v>
      </c>
      <c r="IP158" s="19" t="s">
        <v>611</v>
      </c>
      <c r="IQ158" s="19" t="s">
        <v>611</v>
      </c>
      <c r="IR158" s="19" t="s">
        <v>611</v>
      </c>
      <c r="IS158" s="19" t="s">
        <v>611</v>
      </c>
      <c r="IT158" s="19" t="s">
        <v>611</v>
      </c>
      <c r="IU158" s="19" t="s">
        <v>611</v>
      </c>
      <c r="IV158" s="19" t="s">
        <v>855</v>
      </c>
      <c r="IW158" s="19" t="s">
        <v>611</v>
      </c>
      <c r="IX158" s="19" t="s">
        <v>611</v>
      </c>
      <c r="IY158" s="19" t="s">
        <v>722</v>
      </c>
      <c r="IZ158" s="19" t="s">
        <v>715</v>
      </c>
      <c r="JA158" s="19" t="s">
        <v>723</v>
      </c>
      <c r="JB158" s="19" t="s">
        <v>611</v>
      </c>
      <c r="JC158" s="19" t="s">
        <v>611</v>
      </c>
      <c r="JD158" s="19" t="s">
        <v>611</v>
      </c>
      <c r="JE158" s="19" t="s">
        <v>611</v>
      </c>
      <c r="JF158" s="19" t="s">
        <v>611</v>
      </c>
      <c r="JG158" s="19" t="s">
        <v>611</v>
      </c>
      <c r="JH158" s="19" t="s">
        <v>611</v>
      </c>
      <c r="JI158" s="19" t="s">
        <v>4018</v>
      </c>
      <c r="JJ158" s="18"/>
      <c r="JK158" s="18" t="s">
        <v>4019</v>
      </c>
      <c r="JL158" s="19" t="s">
        <v>611</v>
      </c>
      <c r="JN158" s="19" t="s">
        <v>611</v>
      </c>
      <c r="JP158" s="19" t="s">
        <v>611</v>
      </c>
      <c r="JR158" s="19" t="s">
        <v>611</v>
      </c>
      <c r="JT158" s="19" t="s">
        <v>634</v>
      </c>
      <c r="JU158" s="19" t="s">
        <v>611</v>
      </c>
      <c r="JW158" s="19" t="s">
        <v>611</v>
      </c>
      <c r="JY158" s="19" t="s">
        <v>611</v>
      </c>
      <c r="KA158" s="19" t="s">
        <v>611</v>
      </c>
      <c r="KC158" s="19" t="s">
        <v>634</v>
      </c>
      <c r="KD158" s="19" t="s">
        <v>611</v>
      </c>
      <c r="KF158" s="19" t="s">
        <v>611</v>
      </c>
      <c r="KH158" s="19" t="s">
        <v>610</v>
      </c>
      <c r="KI158" s="19" t="s">
        <v>611</v>
      </c>
      <c r="KJ158" s="19" t="s">
        <v>733</v>
      </c>
      <c r="KK158" s="19" t="s">
        <v>611</v>
      </c>
      <c r="KL158" s="19" t="s">
        <v>611</v>
      </c>
      <c r="KM158" s="19" t="s">
        <v>611</v>
      </c>
      <c r="KN158" s="19" t="s">
        <v>734</v>
      </c>
      <c r="KO158" s="19" t="s">
        <v>611</v>
      </c>
      <c r="KP158" s="19" t="s">
        <v>611</v>
      </c>
      <c r="KQ158" s="19" t="s">
        <v>611</v>
      </c>
      <c r="KR158" s="19" t="s">
        <v>611</v>
      </c>
      <c r="KS158" s="19" t="s">
        <v>611</v>
      </c>
      <c r="KT158" s="19" t="s">
        <v>611</v>
      </c>
      <c r="KU158" s="19" t="s">
        <v>611</v>
      </c>
      <c r="KV158" s="19" t="s">
        <v>611</v>
      </c>
      <c r="KW158" s="19" t="s">
        <v>611</v>
      </c>
      <c r="KX158" s="19" t="s">
        <v>611</v>
      </c>
      <c r="KY158" s="19" t="s">
        <v>611</v>
      </c>
      <c r="KZ158" s="19" t="s">
        <v>611</v>
      </c>
      <c r="LA158" s="19" t="s">
        <v>611</v>
      </c>
      <c r="LB158" s="19" t="s">
        <v>611</v>
      </c>
      <c r="LC158" s="19" t="s">
        <v>611</v>
      </c>
      <c r="LD158" s="19" t="s">
        <v>611</v>
      </c>
      <c r="LE158" s="19" t="s">
        <v>611</v>
      </c>
      <c r="LF158" s="19" t="s">
        <v>611</v>
      </c>
      <c r="LG158" s="19" t="s">
        <v>611</v>
      </c>
      <c r="LH158" s="19" t="s">
        <v>611</v>
      </c>
      <c r="LI158" s="19" t="s">
        <v>611</v>
      </c>
      <c r="LJ158" s="19" t="s">
        <v>611</v>
      </c>
      <c r="LK158" s="19" t="s">
        <v>611</v>
      </c>
      <c r="LL158" s="19" t="s">
        <v>611</v>
      </c>
      <c r="LM158" s="19" t="s">
        <v>611</v>
      </c>
      <c r="LN158" s="19" t="s">
        <v>611</v>
      </c>
      <c r="LO158" s="19" t="s">
        <v>611</v>
      </c>
      <c r="LP158" s="19" t="s">
        <v>611</v>
      </c>
      <c r="LQ158" s="19" t="s">
        <v>611</v>
      </c>
      <c r="LR158" s="19" t="s">
        <v>611</v>
      </c>
      <c r="LS158" s="19" t="s">
        <v>1385</v>
      </c>
      <c r="LT158" s="19" t="s">
        <v>611</v>
      </c>
      <c r="LU158" s="19" t="s">
        <v>758</v>
      </c>
      <c r="LV158" s="19" t="s">
        <v>759</v>
      </c>
      <c r="LW158" s="19" t="s">
        <v>760</v>
      </c>
      <c r="LX158" s="19" t="s">
        <v>611</v>
      </c>
      <c r="LY158" s="19" t="s">
        <v>762</v>
      </c>
      <c r="LZ158" s="19" t="s">
        <v>763</v>
      </c>
      <c r="MA158" s="19" t="s">
        <v>764</v>
      </c>
      <c r="MB158" s="19" t="s">
        <v>765</v>
      </c>
      <c r="MC158" s="19" t="s">
        <v>766</v>
      </c>
      <c r="MD158" s="19" t="s">
        <v>767</v>
      </c>
      <c r="ME158" s="19" t="s">
        <v>768</v>
      </c>
      <c r="MF158" s="19" t="s">
        <v>769</v>
      </c>
      <c r="MG158" s="19" t="s">
        <v>646</v>
      </c>
      <c r="MH158" s="19" t="s">
        <v>611</v>
      </c>
      <c r="MI158" s="19" t="s">
        <v>611</v>
      </c>
      <c r="MJ158" s="19" t="s">
        <v>4020</v>
      </c>
      <c r="MK158" s="19" t="s">
        <v>611</v>
      </c>
      <c r="ML158" s="19" t="s">
        <v>611</v>
      </c>
      <c r="MM158" s="19" t="s">
        <v>611</v>
      </c>
      <c r="MN158" s="19" t="s">
        <v>634</v>
      </c>
      <c r="MO158" s="19" t="s">
        <v>611</v>
      </c>
      <c r="MP158" s="19" t="s">
        <v>610</v>
      </c>
      <c r="MQ158" s="19" t="s">
        <v>611</v>
      </c>
      <c r="MR158" s="19" t="s">
        <v>611</v>
      </c>
      <c r="MS158" s="19" t="s">
        <v>611</v>
      </c>
      <c r="MT158" s="19" t="s">
        <v>648</v>
      </c>
      <c r="MU158" s="19" t="s">
        <v>611</v>
      </c>
      <c r="MV158" s="19" t="s">
        <v>611</v>
      </c>
      <c r="MW158" s="19" t="s">
        <v>611</v>
      </c>
      <c r="MX158" s="19" t="s">
        <v>611</v>
      </c>
      <c r="MY158" s="19" t="s">
        <v>611</v>
      </c>
      <c r="MZ158" s="19" t="s">
        <v>611</v>
      </c>
      <c r="NA158" s="19" t="s">
        <v>611</v>
      </c>
      <c r="NB158" s="19" t="s">
        <v>611</v>
      </c>
      <c r="NC158" s="19" t="s">
        <v>611</v>
      </c>
      <c r="ND158" s="19" t="s">
        <v>611</v>
      </c>
      <c r="NE158" s="19" t="s">
        <v>611</v>
      </c>
      <c r="NF158" s="19" t="s">
        <v>611</v>
      </c>
      <c r="NG158" s="19" t="s">
        <v>611</v>
      </c>
      <c r="NH158" s="19" t="s">
        <v>611</v>
      </c>
      <c r="NI158" s="19" t="s">
        <v>611</v>
      </c>
      <c r="NJ158" s="19" t="s">
        <v>611</v>
      </c>
      <c r="NK158" s="19" t="s">
        <v>611</v>
      </c>
      <c r="NL158" s="19" t="s">
        <v>649</v>
      </c>
      <c r="NM158" s="19" t="s">
        <v>611</v>
      </c>
      <c r="NN158" s="19" t="s">
        <v>611</v>
      </c>
      <c r="NO158" s="19" t="s">
        <v>1450</v>
      </c>
      <c r="NP158" s="18">
        <f t="shared" si="72"/>
        <v>0</v>
      </c>
      <c r="NQ158" s="18">
        <f t="shared" si="73"/>
        <v>0</v>
      </c>
      <c r="NR158" s="18">
        <f>SUM(OD158,QD158)</f>
        <v>0</v>
      </c>
      <c r="NS158" s="18">
        <f>SUM(OE158,QE158)</f>
        <v>0</v>
      </c>
      <c r="NT158" s="18">
        <f>SUM(OF158,QF158)</f>
        <v>0</v>
      </c>
      <c r="NU158" s="18">
        <f>SUM(OG158,QG158)</f>
        <v>0</v>
      </c>
      <c r="NV158" s="17">
        <v>120373</v>
      </c>
      <c r="OD158" s="18">
        <f t="shared" si="74"/>
        <v>0</v>
      </c>
      <c r="OE158" s="18">
        <f>SUM(OR158,OS158,OT158,OU158,OV158,OW158,OX158,OY158,OZ158,PA158,PB158,PC158,PD158,PE158)</f>
        <v>0</v>
      </c>
      <c r="OF158" s="18">
        <f>SUM(NW158,NX158,NY158,NZ158,OA158,OB158,OC158,OI158,PF158,PG158,PH158,PI158,PJ158,PK158,PM158)</f>
        <v>0</v>
      </c>
      <c r="OG158" s="18">
        <f t="shared" si="75"/>
        <v>0</v>
      </c>
      <c r="OH158" s="19"/>
      <c r="OI158" s="18" t="s">
        <v>611</v>
      </c>
      <c r="OQ158" s="19" t="s">
        <v>611</v>
      </c>
      <c r="PE158" s="19" t="s">
        <v>611</v>
      </c>
      <c r="PL158" s="19" t="s">
        <v>611</v>
      </c>
      <c r="PM158" s="19" t="s">
        <v>611</v>
      </c>
      <c r="PX158" s="19" t="s">
        <v>611</v>
      </c>
      <c r="PY158" s="19" t="s">
        <v>611</v>
      </c>
      <c r="QD158" s="18">
        <f t="shared" si="76"/>
        <v>0</v>
      </c>
      <c r="QE158" s="18">
        <f t="shared" si="77"/>
        <v>0</v>
      </c>
      <c r="QF158" s="18">
        <f t="shared" si="78"/>
        <v>0</v>
      </c>
      <c r="QG158" s="18">
        <f t="shared" si="79"/>
        <v>0</v>
      </c>
      <c r="QI158" s="19" t="s">
        <v>611</v>
      </c>
      <c r="QJ158" s="19" t="s">
        <v>611</v>
      </c>
      <c r="QP158" s="19" t="s">
        <v>611</v>
      </c>
      <c r="QQ158" s="18" t="s">
        <v>611</v>
      </c>
      <c r="RN158" s="19" t="s">
        <v>611</v>
      </c>
      <c r="RO158" s="19" t="s">
        <v>611</v>
      </c>
      <c r="RP158" s="19" t="s">
        <v>611</v>
      </c>
      <c r="RU158" s="19" t="s">
        <v>611</v>
      </c>
      <c r="RV158" s="19" t="s">
        <v>611</v>
      </c>
      <c r="SE158" s="19" t="s">
        <v>611</v>
      </c>
      <c r="SF158" s="19" t="s">
        <v>611</v>
      </c>
      <c r="SS158" s="19" t="s">
        <v>611</v>
      </c>
      <c r="ST158" s="19" t="s">
        <v>611</v>
      </c>
      <c r="SU158" s="19" t="s">
        <v>4021</v>
      </c>
      <c r="SV158" s="19" t="s">
        <v>839</v>
      </c>
      <c r="SW158" s="19" t="s">
        <v>4022</v>
      </c>
      <c r="SX158" s="18">
        <f t="shared" si="80"/>
        <v>10446</v>
      </c>
      <c r="SY158" s="18">
        <f t="shared" si="81"/>
        <v>60000</v>
      </c>
      <c r="SZ158" s="19" t="s">
        <v>611</v>
      </c>
      <c r="TH158" s="18">
        <f t="shared" si="82"/>
        <v>10446</v>
      </c>
      <c r="TI158" s="18">
        <f t="shared" si="83"/>
        <v>0</v>
      </c>
      <c r="TJ158" s="18">
        <f t="shared" si="84"/>
        <v>0</v>
      </c>
      <c r="TK158" s="18">
        <f t="shared" si="85"/>
        <v>0</v>
      </c>
      <c r="TL158" s="19" t="s">
        <v>611</v>
      </c>
      <c r="TM158" s="19" t="s">
        <v>611</v>
      </c>
      <c r="TN158" s="17">
        <v>10446</v>
      </c>
      <c r="TT158" s="19" t="s">
        <v>611</v>
      </c>
      <c r="TU158" s="19" t="s">
        <v>611</v>
      </c>
      <c r="UI158" s="19" t="s">
        <v>611</v>
      </c>
      <c r="UJ158" s="19" t="s">
        <v>611</v>
      </c>
      <c r="UQ158" s="19" t="s">
        <v>611</v>
      </c>
      <c r="UR158" s="19" t="s">
        <v>611</v>
      </c>
      <c r="VC158" s="19" t="s">
        <v>611</v>
      </c>
      <c r="VD158" s="19" t="s">
        <v>611</v>
      </c>
      <c r="VI158" s="18">
        <f t="shared" si="86"/>
        <v>0</v>
      </c>
      <c r="VJ158" s="18">
        <f t="shared" si="87"/>
        <v>0</v>
      </c>
      <c r="VK158" s="18">
        <f t="shared" si="88"/>
        <v>60000</v>
      </c>
      <c r="VL158" s="18">
        <f t="shared" si="89"/>
        <v>0</v>
      </c>
      <c r="VN158" s="19" t="s">
        <v>4023</v>
      </c>
      <c r="VO158" s="17">
        <v>60000</v>
      </c>
      <c r="VU158" s="19" t="s">
        <v>611</v>
      </c>
      <c r="VV158" s="19" t="s">
        <v>611</v>
      </c>
      <c r="WS158" s="19" t="s">
        <v>611</v>
      </c>
      <c r="WT158" s="19" t="s">
        <v>611</v>
      </c>
      <c r="WU158" s="19" t="s">
        <v>611</v>
      </c>
      <c r="WZ158" s="19" t="s">
        <v>611</v>
      </c>
      <c r="XA158" s="19" t="s">
        <v>611</v>
      </c>
      <c r="XJ158" s="19" t="s">
        <v>611</v>
      </c>
      <c r="XK158" s="19" t="s">
        <v>611</v>
      </c>
      <c r="XX158" s="19" t="s">
        <v>611</v>
      </c>
      <c r="XY158" s="19" t="s">
        <v>611</v>
      </c>
      <c r="XZ158" s="19" t="s">
        <v>4024</v>
      </c>
      <c r="YA158" s="17">
        <v>30030</v>
      </c>
      <c r="YB158" s="19" t="s">
        <v>4025</v>
      </c>
      <c r="YC158" s="19" t="s">
        <v>4026</v>
      </c>
      <c r="YD158" s="19" t="s">
        <v>615</v>
      </c>
    </row>
    <row r="159" spans="1:654" ht="15" customHeight="1">
      <c r="A159" s="17">
        <v>2024</v>
      </c>
      <c r="B159" s="17">
        <v>5951043</v>
      </c>
      <c r="C159" s="19" t="s">
        <v>4027</v>
      </c>
      <c r="D159" s="17">
        <v>1</v>
      </c>
      <c r="E159" s="19" t="s">
        <v>615</v>
      </c>
      <c r="F159" s="19" t="s">
        <v>611</v>
      </c>
      <c r="G159" s="22"/>
      <c r="H159" s="19" t="s">
        <v>611</v>
      </c>
      <c r="I159" s="22"/>
      <c r="J159" s="19" t="s">
        <v>786</v>
      </c>
      <c r="K159" s="22">
        <v>44409</v>
      </c>
      <c r="L159" s="19" t="s">
        <v>611</v>
      </c>
      <c r="M159" s="22"/>
      <c r="N159" s="19" t="s">
        <v>611</v>
      </c>
      <c r="O159" s="22"/>
      <c r="P159" s="19" t="s">
        <v>1058</v>
      </c>
      <c r="Q159" s="22">
        <v>44927</v>
      </c>
      <c r="R159" s="19" t="s">
        <v>611</v>
      </c>
      <c r="S159" s="22"/>
      <c r="T159" s="22" t="s">
        <v>3077</v>
      </c>
      <c r="U159" s="19" t="s">
        <v>611</v>
      </c>
      <c r="V159" s="19" t="s">
        <v>4028</v>
      </c>
      <c r="W159" s="19" t="s">
        <v>611</v>
      </c>
      <c r="X159" s="19" t="s">
        <v>611</v>
      </c>
      <c r="Y159" s="19" t="s">
        <v>611</v>
      </c>
      <c r="Z159" s="19" t="s">
        <v>610</v>
      </c>
      <c r="AA159" s="19" t="s">
        <v>611</v>
      </c>
      <c r="AB159" s="22"/>
      <c r="AC159" s="19" t="s">
        <v>611</v>
      </c>
      <c r="AD159" s="22"/>
      <c r="AE159" s="19" t="s">
        <v>611</v>
      </c>
      <c r="AF159" s="22"/>
      <c r="AG159" s="19" t="s">
        <v>611</v>
      </c>
      <c r="AH159" s="22"/>
      <c r="AI159" s="19" t="s">
        <v>611</v>
      </c>
      <c r="AJ159" s="22"/>
      <c r="AK159" s="19" t="s">
        <v>611</v>
      </c>
      <c r="AL159" s="22"/>
      <c r="AM159" s="19" t="s">
        <v>611</v>
      </c>
      <c r="AN159" s="22"/>
      <c r="AO159" s="22" t="s">
        <v>612</v>
      </c>
      <c r="AP159" s="19" t="s">
        <v>611</v>
      </c>
      <c r="AQ159" s="19" t="s">
        <v>611</v>
      </c>
      <c r="AR159" s="19" t="s">
        <v>655</v>
      </c>
      <c r="AS159" s="19" t="s">
        <v>611</v>
      </c>
      <c r="AT159" s="19" t="s">
        <v>611</v>
      </c>
      <c r="AU159" s="18" t="s">
        <v>615</v>
      </c>
      <c r="AV159" s="19" t="s">
        <v>611</v>
      </c>
      <c r="AW159" s="19" t="s">
        <v>618</v>
      </c>
      <c r="AX159" s="19" t="s">
        <v>659</v>
      </c>
      <c r="AY159" s="19" t="s">
        <v>611</v>
      </c>
      <c r="AZ159" s="19" t="s">
        <v>619</v>
      </c>
      <c r="BA159" s="19" t="s">
        <v>611</v>
      </c>
      <c r="BB159" s="19" t="s">
        <v>611</v>
      </c>
      <c r="BC159" s="19" t="s">
        <v>615</v>
      </c>
      <c r="BD159" s="19" t="s">
        <v>611</v>
      </c>
      <c r="BE159" s="17">
        <v>603</v>
      </c>
      <c r="BF159" s="17">
        <v>66.88</v>
      </c>
      <c r="BG159" s="17">
        <v>669.88</v>
      </c>
      <c r="BH159" s="17">
        <v>10</v>
      </c>
      <c r="BI159" s="19" t="s">
        <v>661</v>
      </c>
      <c r="BJ159" s="17">
        <v>346.85</v>
      </c>
      <c r="BK159" s="17">
        <v>256.14999999999998</v>
      </c>
      <c r="BL159" s="19" t="s">
        <v>4029</v>
      </c>
      <c r="BM159" s="19" t="s">
        <v>611</v>
      </c>
      <c r="BN159" s="19" t="s">
        <v>611</v>
      </c>
      <c r="BO159" s="19" t="s">
        <v>611</v>
      </c>
      <c r="BP159" s="19" t="s">
        <v>611</v>
      </c>
      <c r="BQ159" s="19" t="s">
        <v>611</v>
      </c>
      <c r="BR159" s="19" t="s">
        <v>611</v>
      </c>
      <c r="BS159" s="19" t="s">
        <v>611</v>
      </c>
      <c r="BT159" s="19" t="s">
        <v>615</v>
      </c>
      <c r="BY159" s="19" t="s">
        <v>611</v>
      </c>
      <c r="BZ159" s="19" t="s">
        <v>611</v>
      </c>
      <c r="CA159" s="19" t="s">
        <v>611</v>
      </c>
      <c r="CB159" s="19" t="s">
        <v>611</v>
      </c>
      <c r="CC159" s="19" t="s">
        <v>611</v>
      </c>
      <c r="CD159" s="19" t="s">
        <v>611</v>
      </c>
      <c r="CE159" s="19" t="s">
        <v>611</v>
      </c>
      <c r="CF159" s="19" t="s">
        <v>611</v>
      </c>
      <c r="CG159" s="19" t="s">
        <v>611</v>
      </c>
      <c r="CH159" s="19" t="s">
        <v>611</v>
      </c>
      <c r="CI159" s="19" t="s">
        <v>611</v>
      </c>
      <c r="CJ159" s="19" t="s">
        <v>611</v>
      </c>
      <c r="CK159" s="19" t="s">
        <v>1262</v>
      </c>
      <c r="CL159" s="19" t="s">
        <v>611</v>
      </c>
      <c r="CM159" s="19" t="s">
        <v>611</v>
      </c>
      <c r="CN159" s="19" t="s">
        <v>611</v>
      </c>
      <c r="CO159" s="19" t="s">
        <v>611</v>
      </c>
      <c r="CP159" s="19" t="s">
        <v>611</v>
      </c>
      <c r="CQ159" s="19" t="s">
        <v>611</v>
      </c>
      <c r="CR159" s="19" t="s">
        <v>611</v>
      </c>
      <c r="CS159" s="19" t="s">
        <v>611</v>
      </c>
      <c r="CT159" s="19" t="s">
        <v>611</v>
      </c>
      <c r="CU159" s="19" t="s">
        <v>4030</v>
      </c>
      <c r="CV159" s="17">
        <v>39968</v>
      </c>
      <c r="CW159" s="17">
        <v>29271</v>
      </c>
      <c r="CX159" s="17">
        <v>10623</v>
      </c>
      <c r="CY159" s="19" t="s">
        <v>611</v>
      </c>
      <c r="CZ159" s="19" t="s">
        <v>611</v>
      </c>
      <c r="DA159" s="19" t="s">
        <v>611</v>
      </c>
      <c r="DB159" s="19" t="s">
        <v>611</v>
      </c>
      <c r="DC159" s="19" t="s">
        <v>611</v>
      </c>
      <c r="DD159" s="19" t="s">
        <v>611</v>
      </c>
      <c r="DE159" s="19" t="s">
        <v>611</v>
      </c>
      <c r="DF159" s="19" t="s">
        <v>611</v>
      </c>
      <c r="DG159" s="19" t="s">
        <v>4030</v>
      </c>
      <c r="DH159" s="17">
        <v>39968</v>
      </c>
      <c r="DI159" s="17">
        <v>29271</v>
      </c>
      <c r="DJ159" s="17">
        <v>10623</v>
      </c>
      <c r="DK159" s="19" t="s">
        <v>611</v>
      </c>
      <c r="DL159" s="17">
        <v>40</v>
      </c>
      <c r="DM159" s="17">
        <v>2007</v>
      </c>
      <c r="DN159" s="17">
        <v>70</v>
      </c>
      <c r="DO159" s="17">
        <v>2007</v>
      </c>
      <c r="DP159" s="17">
        <v>100</v>
      </c>
      <c r="DQ159" s="17">
        <v>2007</v>
      </c>
      <c r="DR159" s="19" t="s">
        <v>611</v>
      </c>
      <c r="DS159" s="19" t="s">
        <v>615</v>
      </c>
      <c r="DT159" s="19" t="s">
        <v>615</v>
      </c>
      <c r="DU159" s="19" t="s">
        <v>615</v>
      </c>
      <c r="DV159" s="18" t="s">
        <v>615</v>
      </c>
      <c r="DW159" s="19" t="s">
        <v>611</v>
      </c>
      <c r="DX159" s="19" t="s">
        <v>894</v>
      </c>
      <c r="DY159" s="19" t="s">
        <v>789</v>
      </c>
      <c r="DZ159" s="19" t="s">
        <v>790</v>
      </c>
      <c r="EA159" s="19" t="s">
        <v>611</v>
      </c>
      <c r="EB159" s="19" t="s">
        <v>611</v>
      </c>
      <c r="EC159" s="19" t="s">
        <v>611</v>
      </c>
      <c r="ED159" s="19" t="s">
        <v>611</v>
      </c>
      <c r="EE159" s="19" t="s">
        <v>611</v>
      </c>
      <c r="EF159" s="19" t="s">
        <v>611</v>
      </c>
      <c r="EG159" s="19" t="s">
        <v>4031</v>
      </c>
      <c r="EH159" s="19" t="s">
        <v>625</v>
      </c>
      <c r="EI159" s="19" t="s">
        <v>672</v>
      </c>
      <c r="EJ159" s="19" t="s">
        <v>611</v>
      </c>
      <c r="EK159" s="19" t="s">
        <v>611</v>
      </c>
      <c r="EL159" s="19" t="s">
        <v>611</v>
      </c>
      <c r="EM159" s="19" t="s">
        <v>611</v>
      </c>
      <c r="EN159" s="19" t="s">
        <v>626</v>
      </c>
      <c r="EO159" s="19" t="s">
        <v>611</v>
      </c>
      <c r="EP159" s="19" t="s">
        <v>1160</v>
      </c>
      <c r="EQ159" s="19" t="s">
        <v>611</v>
      </c>
      <c r="ER159" s="19" t="s">
        <v>611</v>
      </c>
      <c r="ES159" s="19" t="s">
        <v>611</v>
      </c>
      <c r="ET159" s="19" t="s">
        <v>611</v>
      </c>
      <c r="EU159" s="19" t="s">
        <v>611</v>
      </c>
      <c r="EV159" s="19" t="s">
        <v>611</v>
      </c>
      <c r="EW159" s="19" t="s">
        <v>611</v>
      </c>
      <c r="EX159" s="19" t="s">
        <v>611</v>
      </c>
      <c r="EY159" s="19" t="s">
        <v>611</v>
      </c>
      <c r="EZ159" s="19" t="s">
        <v>611</v>
      </c>
      <c r="FA159" s="19" t="s">
        <v>611</v>
      </c>
      <c r="FB159" s="19" t="s">
        <v>611</v>
      </c>
      <c r="FC159" s="19" t="s">
        <v>4032</v>
      </c>
      <c r="FD159" s="19" t="s">
        <v>611</v>
      </c>
      <c r="FE159" s="19" t="s">
        <v>611</v>
      </c>
      <c r="FF159" s="19" t="s">
        <v>611</v>
      </c>
      <c r="FG159" s="19" t="s">
        <v>611</v>
      </c>
      <c r="FH159" s="19" t="s">
        <v>611</v>
      </c>
      <c r="FI159" s="19" t="s">
        <v>611</v>
      </c>
      <c r="FJ159" s="19" t="s">
        <v>4033</v>
      </c>
      <c r="FK159" s="18" t="s">
        <v>4034</v>
      </c>
      <c r="FL159" s="18" t="s">
        <v>4032</v>
      </c>
      <c r="FM159" s="19" t="s">
        <v>625</v>
      </c>
      <c r="FN159" s="19" t="s">
        <v>672</v>
      </c>
      <c r="FO159" s="19" t="s">
        <v>611</v>
      </c>
      <c r="FP159" s="19" t="s">
        <v>611</v>
      </c>
      <c r="FQ159" s="19" t="s">
        <v>611</v>
      </c>
      <c r="FR159" s="19" t="s">
        <v>674</v>
      </c>
      <c r="FS159" s="19" t="s">
        <v>611</v>
      </c>
      <c r="FT159" s="19" t="s">
        <v>611</v>
      </c>
      <c r="FU159" s="19" t="s">
        <v>629</v>
      </c>
      <c r="FV159" s="19" t="s">
        <v>630</v>
      </c>
      <c r="FW159" s="19" t="s">
        <v>611</v>
      </c>
      <c r="FX159" s="19" t="s">
        <v>795</v>
      </c>
      <c r="FY159" s="19" t="s">
        <v>676</v>
      </c>
      <c r="FZ159" s="19" t="s">
        <v>631</v>
      </c>
      <c r="GA159" s="19" t="s">
        <v>611</v>
      </c>
      <c r="GB159" s="19" t="s">
        <v>611</v>
      </c>
      <c r="GC159" s="19" t="s">
        <v>611</v>
      </c>
      <c r="GD159" s="19" t="s">
        <v>611</v>
      </c>
      <c r="GE159" s="19" t="s">
        <v>679</v>
      </c>
      <c r="GF159" s="19" t="s">
        <v>611</v>
      </c>
      <c r="GG159" s="19" t="s">
        <v>611</v>
      </c>
      <c r="GH159" s="19" t="s">
        <v>611</v>
      </c>
      <c r="GI159" s="19" t="s">
        <v>611</v>
      </c>
      <c r="GJ159" s="19" t="s">
        <v>682</v>
      </c>
      <c r="GK159" s="19" t="s">
        <v>683</v>
      </c>
      <c r="GL159" s="19" t="s">
        <v>629</v>
      </c>
      <c r="GM159" s="19" t="s">
        <v>630</v>
      </c>
      <c r="GN159" s="19" t="s">
        <v>611</v>
      </c>
      <c r="GO159" s="19" t="s">
        <v>611</v>
      </c>
      <c r="GP159" s="19" t="s">
        <v>611</v>
      </c>
      <c r="GQ159" s="19" t="s">
        <v>687</v>
      </c>
      <c r="GR159" s="19" t="s">
        <v>688</v>
      </c>
      <c r="GS159" s="19" t="s">
        <v>676</v>
      </c>
      <c r="GT159" s="19" t="s">
        <v>611</v>
      </c>
      <c r="GU159" s="19" t="s">
        <v>611</v>
      </c>
      <c r="GV159" s="19" t="s">
        <v>631</v>
      </c>
      <c r="GW159" s="19" t="s">
        <v>611</v>
      </c>
      <c r="GX159" s="19" t="s">
        <v>611</v>
      </c>
      <c r="GY159" s="19" t="s">
        <v>611</v>
      </c>
      <c r="GZ159" s="19" t="s">
        <v>611</v>
      </c>
      <c r="HA159" s="19" t="s">
        <v>4035</v>
      </c>
      <c r="HB159" s="18" t="s">
        <v>4036</v>
      </c>
      <c r="HC159" s="18" t="s">
        <v>4037</v>
      </c>
      <c r="HD159" s="19" t="s">
        <v>625</v>
      </c>
      <c r="HE159" s="19" t="s">
        <v>672</v>
      </c>
      <c r="HF159" s="19" t="s">
        <v>611</v>
      </c>
      <c r="HG159" s="19" t="s">
        <v>1338</v>
      </c>
      <c r="HH159" s="19" t="s">
        <v>611</v>
      </c>
      <c r="HI159" s="19" t="s">
        <v>611</v>
      </c>
      <c r="HJ159" s="19" t="s">
        <v>611</v>
      </c>
      <c r="HK159" s="19" t="s">
        <v>611</v>
      </c>
      <c r="HL159" s="19" t="s">
        <v>611</v>
      </c>
      <c r="HM159" s="19" t="s">
        <v>611</v>
      </c>
      <c r="HN159" s="19" t="s">
        <v>696</v>
      </c>
      <c r="HO159" s="19" t="s">
        <v>697</v>
      </c>
      <c r="HP159" s="19" t="s">
        <v>939</v>
      </c>
      <c r="HQ159" s="19" t="s">
        <v>611</v>
      </c>
      <c r="HR159" s="19" t="s">
        <v>611</v>
      </c>
      <c r="HS159" s="19" t="s">
        <v>700</v>
      </c>
      <c r="HT159" s="19" t="s">
        <v>611</v>
      </c>
      <c r="HU159" s="19" t="s">
        <v>701</v>
      </c>
      <c r="HV159" s="19" t="s">
        <v>611</v>
      </c>
      <c r="HW159" s="19" t="s">
        <v>611</v>
      </c>
      <c r="HX159" s="19" t="s">
        <v>704</v>
      </c>
      <c r="HY159" s="19" t="s">
        <v>611</v>
      </c>
      <c r="HZ159" s="19" t="s">
        <v>611</v>
      </c>
      <c r="IA159" s="19" t="s">
        <v>611</v>
      </c>
      <c r="IB159" s="18" t="s">
        <v>1606</v>
      </c>
      <c r="IC159" s="18" t="s">
        <v>4038</v>
      </c>
      <c r="ID159" s="19" t="s">
        <v>4039</v>
      </c>
      <c r="IE159" s="19" t="s">
        <v>625</v>
      </c>
      <c r="IF159" s="19" t="s">
        <v>672</v>
      </c>
      <c r="IG159" s="19" t="s">
        <v>611</v>
      </c>
      <c r="IH159" s="18" t="s">
        <v>712</v>
      </c>
      <c r="II159" s="19" t="s">
        <v>712</v>
      </c>
      <c r="IJ159" s="19" t="s">
        <v>611</v>
      </c>
      <c r="IK159" s="19" t="s">
        <v>713</v>
      </c>
      <c r="IL159" s="19" t="s">
        <v>714</v>
      </c>
      <c r="IM159" s="19" t="s">
        <v>715</v>
      </c>
      <c r="IN159" s="19" t="s">
        <v>611</v>
      </c>
      <c r="IO159" s="19" t="s">
        <v>611</v>
      </c>
      <c r="IP159" s="19" t="s">
        <v>900</v>
      </c>
      <c r="IQ159" s="19" t="s">
        <v>718</v>
      </c>
      <c r="IR159" s="19" t="s">
        <v>719</v>
      </c>
      <c r="IS159" s="19" t="s">
        <v>611</v>
      </c>
      <c r="IT159" s="19" t="s">
        <v>611</v>
      </c>
      <c r="IU159" s="19" t="s">
        <v>721</v>
      </c>
      <c r="IV159" s="19" t="s">
        <v>855</v>
      </c>
      <c r="IW159" s="19" t="s">
        <v>713</v>
      </c>
      <c r="IX159" s="19" t="s">
        <v>714</v>
      </c>
      <c r="IY159" s="19" t="s">
        <v>722</v>
      </c>
      <c r="IZ159" s="19" t="s">
        <v>715</v>
      </c>
      <c r="JA159" s="19" t="s">
        <v>723</v>
      </c>
      <c r="JB159" s="19" t="s">
        <v>611</v>
      </c>
      <c r="JC159" s="19" t="s">
        <v>611</v>
      </c>
      <c r="JD159" s="19" t="s">
        <v>611</v>
      </c>
      <c r="JE159" s="19" t="s">
        <v>805</v>
      </c>
      <c r="JF159" s="19" t="s">
        <v>718</v>
      </c>
      <c r="JG159" s="19" t="s">
        <v>611</v>
      </c>
      <c r="JH159" s="19" t="s">
        <v>611</v>
      </c>
      <c r="JI159" s="19" t="s">
        <v>4040</v>
      </c>
      <c r="JJ159" s="18" t="s">
        <v>4041</v>
      </c>
      <c r="JK159" s="18" t="s">
        <v>4042</v>
      </c>
      <c r="JL159" s="19" t="s">
        <v>638</v>
      </c>
      <c r="JM159" s="17">
        <v>0.25</v>
      </c>
      <c r="JN159" s="19" t="s">
        <v>727</v>
      </c>
      <c r="JO159" s="17">
        <v>0.05</v>
      </c>
      <c r="JP159" s="19" t="s">
        <v>728</v>
      </c>
      <c r="JQ159" s="17">
        <v>0.25</v>
      </c>
      <c r="JR159" s="19" t="s">
        <v>729</v>
      </c>
      <c r="JS159" s="17">
        <v>0.1</v>
      </c>
      <c r="JT159" s="19" t="s">
        <v>611</v>
      </c>
      <c r="JU159" s="19" t="s">
        <v>730</v>
      </c>
      <c r="JV159" s="17">
        <v>5000</v>
      </c>
      <c r="JW159" s="19" t="s">
        <v>611</v>
      </c>
      <c r="JY159" s="19" t="s">
        <v>611</v>
      </c>
      <c r="KA159" s="19" t="s">
        <v>611</v>
      </c>
      <c r="KC159" s="19" t="s">
        <v>611</v>
      </c>
      <c r="KD159" s="19" t="s">
        <v>809</v>
      </c>
      <c r="KE159" s="17">
        <v>2023</v>
      </c>
      <c r="KF159" s="19" t="s">
        <v>611</v>
      </c>
      <c r="KH159" s="19" t="s">
        <v>611</v>
      </c>
      <c r="KI159" s="19" t="s">
        <v>611</v>
      </c>
      <c r="KJ159" s="19" t="s">
        <v>611</v>
      </c>
      <c r="KK159" s="19" t="s">
        <v>611</v>
      </c>
      <c r="KL159" s="19" t="s">
        <v>611</v>
      </c>
      <c r="KM159" s="19" t="s">
        <v>611</v>
      </c>
      <c r="KN159" s="19" t="s">
        <v>734</v>
      </c>
      <c r="KO159" s="19" t="s">
        <v>611</v>
      </c>
      <c r="KP159" s="19" t="s">
        <v>735</v>
      </c>
      <c r="KQ159" s="19" t="s">
        <v>611</v>
      </c>
      <c r="KR159" s="19" t="s">
        <v>642</v>
      </c>
      <c r="KS159" s="19" t="s">
        <v>4043</v>
      </c>
      <c r="KT159" s="19" t="s">
        <v>737</v>
      </c>
      <c r="KU159" s="19" t="s">
        <v>4044</v>
      </c>
      <c r="KV159" s="19" t="s">
        <v>611</v>
      </c>
      <c r="KW159" s="19" t="s">
        <v>611</v>
      </c>
      <c r="KX159" s="19" t="s">
        <v>644</v>
      </c>
      <c r="KY159" s="19" t="s">
        <v>4043</v>
      </c>
      <c r="KZ159" s="19" t="s">
        <v>742</v>
      </c>
      <c r="LA159" s="19" t="s">
        <v>4043</v>
      </c>
      <c r="LB159" s="19" t="s">
        <v>744</v>
      </c>
      <c r="LC159" s="19" t="s">
        <v>4045</v>
      </c>
      <c r="LD159" s="19" t="s">
        <v>611</v>
      </c>
      <c r="LE159" s="19" t="s">
        <v>611</v>
      </c>
      <c r="LF159" s="19" t="s">
        <v>611</v>
      </c>
      <c r="LG159" s="19" t="s">
        <v>611</v>
      </c>
      <c r="LH159" s="19" t="s">
        <v>611</v>
      </c>
      <c r="LI159" s="19" t="s">
        <v>611</v>
      </c>
      <c r="LJ159" s="19" t="s">
        <v>611</v>
      </c>
      <c r="LK159" s="19" t="s">
        <v>611</v>
      </c>
      <c r="LL159" s="19" t="s">
        <v>611</v>
      </c>
      <c r="LM159" s="19" t="s">
        <v>611</v>
      </c>
      <c r="LN159" s="19" t="s">
        <v>611</v>
      </c>
      <c r="LO159" s="19" t="s">
        <v>611</v>
      </c>
      <c r="LP159" s="19" t="s">
        <v>611</v>
      </c>
      <c r="LQ159" s="19" t="s">
        <v>611</v>
      </c>
      <c r="LR159" s="19" t="s">
        <v>611</v>
      </c>
      <c r="LS159" s="19" t="s">
        <v>611</v>
      </c>
      <c r="LT159" s="19" t="s">
        <v>611</v>
      </c>
      <c r="LU159" s="19" t="s">
        <v>758</v>
      </c>
      <c r="LV159" s="19" t="s">
        <v>759</v>
      </c>
      <c r="LW159" s="19" t="s">
        <v>760</v>
      </c>
      <c r="LX159" s="19" t="s">
        <v>761</v>
      </c>
      <c r="LY159" s="19" t="s">
        <v>762</v>
      </c>
      <c r="LZ159" s="19" t="s">
        <v>611</v>
      </c>
      <c r="MA159" s="19" t="s">
        <v>611</v>
      </c>
      <c r="MB159" s="19" t="s">
        <v>611</v>
      </c>
      <c r="MC159" s="19" t="s">
        <v>766</v>
      </c>
      <c r="MD159" s="19" t="s">
        <v>767</v>
      </c>
      <c r="ME159" s="19" t="s">
        <v>768</v>
      </c>
      <c r="MF159" s="19" t="s">
        <v>769</v>
      </c>
      <c r="MG159" s="19" t="s">
        <v>611</v>
      </c>
      <c r="MH159" s="19" t="s">
        <v>611</v>
      </c>
      <c r="MI159" s="19" t="s">
        <v>611</v>
      </c>
      <c r="MJ159" s="19" t="s">
        <v>611</v>
      </c>
      <c r="MK159" s="19" t="s">
        <v>771</v>
      </c>
      <c r="ML159" s="19" t="s">
        <v>611</v>
      </c>
      <c r="MM159" s="19" t="s">
        <v>647</v>
      </c>
      <c r="MN159" s="19" t="s">
        <v>611</v>
      </c>
      <c r="MO159" s="19" t="s">
        <v>611</v>
      </c>
      <c r="MP159" s="19" t="s">
        <v>611</v>
      </c>
      <c r="MQ159" s="19" t="s">
        <v>773</v>
      </c>
      <c r="MR159" s="19" t="s">
        <v>611</v>
      </c>
      <c r="MS159" s="19" t="s">
        <v>611</v>
      </c>
      <c r="MT159" s="19" t="s">
        <v>611</v>
      </c>
      <c r="MU159" s="19" t="s">
        <v>611</v>
      </c>
      <c r="MV159" s="19" t="s">
        <v>611</v>
      </c>
      <c r="MW159" s="19" t="s">
        <v>611</v>
      </c>
      <c r="MX159" s="19" t="s">
        <v>611</v>
      </c>
      <c r="MY159" s="19" t="s">
        <v>611</v>
      </c>
      <c r="MZ159" s="19" t="s">
        <v>611</v>
      </c>
      <c r="NA159" s="19" t="s">
        <v>611</v>
      </c>
      <c r="NB159" s="19" t="s">
        <v>611</v>
      </c>
      <c r="NC159" s="19" t="s">
        <v>611</v>
      </c>
      <c r="ND159" s="19" t="s">
        <v>611</v>
      </c>
      <c r="NE159" s="19" t="s">
        <v>611</v>
      </c>
      <c r="NF159" s="19" t="s">
        <v>611</v>
      </c>
      <c r="NG159" s="19" t="s">
        <v>611</v>
      </c>
      <c r="NH159" s="19" t="s">
        <v>611</v>
      </c>
      <c r="NI159" s="19" t="s">
        <v>611</v>
      </c>
      <c r="NJ159" s="19" t="s">
        <v>775</v>
      </c>
      <c r="NK159" s="19" t="s">
        <v>776</v>
      </c>
      <c r="NL159" s="19" t="s">
        <v>611</v>
      </c>
      <c r="NM159" s="19" t="s">
        <v>611</v>
      </c>
      <c r="NN159" s="19" t="s">
        <v>611</v>
      </c>
      <c r="NO159" s="19" t="s">
        <v>611</v>
      </c>
      <c r="NP159" s="18">
        <f t="shared" si="72"/>
        <v>127799.84</v>
      </c>
      <c r="NQ159" s="18">
        <f t="shared" si="73"/>
        <v>0</v>
      </c>
      <c r="NR159" s="18">
        <f>SUM(OD159,QD159)</f>
        <v>0</v>
      </c>
      <c r="NS159" s="18">
        <f>SUM(OE159,QE159)</f>
        <v>0</v>
      </c>
      <c r="NT159" s="18">
        <f>SUM(OF159,QF159)</f>
        <v>127799.84</v>
      </c>
      <c r="NU159" s="18">
        <f>SUM(OG159,QG159)</f>
        <v>0</v>
      </c>
      <c r="NV159" s="17">
        <v>100986.16</v>
      </c>
      <c r="NW159" s="17">
        <v>127799.84</v>
      </c>
      <c r="OD159" s="18">
        <f t="shared" si="74"/>
        <v>0</v>
      </c>
      <c r="OE159" s="18">
        <f>SUM(OR159,OS159,OT159,OU159,OV159,OW159,OX159,OY159,OZ159,PA159,PB159,PC159,PD159,PE159)</f>
        <v>0</v>
      </c>
      <c r="OF159" s="18">
        <f>SUM(NW159,NX159,NY159,NZ159,OA159,OB159,OC159,OI159,PF159,PG159,PH159,PI159,PJ159,PK159,PM159)</f>
        <v>127799.84</v>
      </c>
      <c r="OG159" s="18">
        <f t="shared" si="75"/>
        <v>0</v>
      </c>
      <c r="OH159" s="19"/>
      <c r="OI159" s="18" t="s">
        <v>611</v>
      </c>
      <c r="OQ159" s="19" t="s">
        <v>611</v>
      </c>
      <c r="PE159" s="19" t="s">
        <v>611</v>
      </c>
      <c r="PL159" s="19" t="s">
        <v>611</v>
      </c>
      <c r="PM159" s="19" t="s">
        <v>611</v>
      </c>
      <c r="PX159" s="19" t="s">
        <v>611</v>
      </c>
      <c r="PY159" s="19" t="s">
        <v>611</v>
      </c>
      <c r="QD159" s="18">
        <f t="shared" si="76"/>
        <v>0</v>
      </c>
      <c r="QE159" s="18">
        <f t="shared" si="77"/>
        <v>0</v>
      </c>
      <c r="QF159" s="18">
        <f t="shared" si="78"/>
        <v>0</v>
      </c>
      <c r="QG159" s="18">
        <f t="shared" si="79"/>
        <v>0</v>
      </c>
      <c r="QI159" s="19" t="s">
        <v>611</v>
      </c>
      <c r="QJ159" s="19" t="s">
        <v>611</v>
      </c>
      <c r="QP159" s="19" t="s">
        <v>611</v>
      </c>
      <c r="QQ159" s="18" t="s">
        <v>611</v>
      </c>
      <c r="RN159" s="19" t="s">
        <v>611</v>
      </c>
      <c r="RO159" s="19" t="s">
        <v>611</v>
      </c>
      <c r="RP159" s="19" t="s">
        <v>611</v>
      </c>
      <c r="RU159" s="19" t="s">
        <v>611</v>
      </c>
      <c r="RV159" s="19" t="s">
        <v>611</v>
      </c>
      <c r="SE159" s="19" t="s">
        <v>611</v>
      </c>
      <c r="SF159" s="19" t="s">
        <v>611</v>
      </c>
      <c r="SS159" s="19" t="s">
        <v>611</v>
      </c>
      <c r="ST159" s="19" t="s">
        <v>611</v>
      </c>
      <c r="SU159" s="19" t="s">
        <v>4046</v>
      </c>
      <c r="SV159" s="19" t="s">
        <v>611</v>
      </c>
      <c r="SW159" s="19" t="s">
        <v>4047</v>
      </c>
      <c r="SX159" s="18">
        <f t="shared" si="80"/>
        <v>125080.69</v>
      </c>
      <c r="SY159" s="18">
        <f t="shared" si="81"/>
        <v>0</v>
      </c>
      <c r="SZ159" s="19" t="s">
        <v>611</v>
      </c>
      <c r="TA159" s="17">
        <v>125080.69</v>
      </c>
      <c r="TH159" s="18">
        <f t="shared" si="82"/>
        <v>0</v>
      </c>
      <c r="TI159" s="18">
        <f t="shared" si="83"/>
        <v>0</v>
      </c>
      <c r="TJ159" s="18">
        <f t="shared" si="84"/>
        <v>125080.69</v>
      </c>
      <c r="TK159" s="18">
        <f t="shared" si="85"/>
        <v>0</v>
      </c>
      <c r="TL159" s="19" t="s">
        <v>611</v>
      </c>
      <c r="TM159" s="19" t="s">
        <v>611</v>
      </c>
      <c r="TT159" s="19" t="s">
        <v>611</v>
      </c>
      <c r="TU159" s="19" t="s">
        <v>611</v>
      </c>
      <c r="UI159" s="19" t="s">
        <v>611</v>
      </c>
      <c r="UJ159" s="19" t="s">
        <v>611</v>
      </c>
      <c r="UQ159" s="19" t="s">
        <v>611</v>
      </c>
      <c r="UR159" s="19" t="s">
        <v>611</v>
      </c>
      <c r="VC159" s="19" t="s">
        <v>611</v>
      </c>
      <c r="VD159" s="19" t="s">
        <v>611</v>
      </c>
      <c r="VI159" s="18">
        <f t="shared" si="86"/>
        <v>0</v>
      </c>
      <c r="VJ159" s="18">
        <f t="shared" si="87"/>
        <v>0</v>
      </c>
      <c r="VK159" s="18">
        <f t="shared" si="88"/>
        <v>0</v>
      </c>
      <c r="VL159" s="18">
        <f t="shared" si="89"/>
        <v>0</v>
      </c>
      <c r="VN159" s="19" t="s">
        <v>611</v>
      </c>
      <c r="VO159" s="19" t="s">
        <v>611</v>
      </c>
      <c r="VU159" s="19" t="s">
        <v>611</v>
      </c>
      <c r="VV159" s="19" t="s">
        <v>611</v>
      </c>
      <c r="WS159" s="19" t="s">
        <v>611</v>
      </c>
      <c r="WT159" s="19" t="s">
        <v>611</v>
      </c>
      <c r="WU159" s="19" t="s">
        <v>611</v>
      </c>
      <c r="WZ159" s="19" t="s">
        <v>611</v>
      </c>
      <c r="XA159" s="19" t="s">
        <v>611</v>
      </c>
      <c r="XJ159" s="19" t="s">
        <v>611</v>
      </c>
      <c r="XK159" s="19" t="s">
        <v>611</v>
      </c>
      <c r="XX159" s="19" t="s">
        <v>611</v>
      </c>
      <c r="XY159" s="19" t="s">
        <v>611</v>
      </c>
      <c r="XZ159" s="19" t="s">
        <v>4048</v>
      </c>
      <c r="YA159" s="17">
        <v>400000</v>
      </c>
      <c r="YB159" s="19" t="s">
        <v>4049</v>
      </c>
      <c r="YC159" s="19" t="s">
        <v>4050</v>
      </c>
      <c r="YD159" s="19" t="s">
        <v>610</v>
      </c>
    </row>
    <row r="160" spans="1:654" ht="15" customHeight="1">
      <c r="A160" s="17">
        <v>2024</v>
      </c>
      <c r="B160" s="17">
        <v>5917052</v>
      </c>
      <c r="C160" s="19" t="s">
        <v>4051</v>
      </c>
      <c r="D160" s="17">
        <v>2</v>
      </c>
      <c r="E160" s="19" t="s">
        <v>615</v>
      </c>
      <c r="F160" s="19" t="s">
        <v>890</v>
      </c>
      <c r="G160" s="22">
        <v>44896</v>
      </c>
      <c r="H160" s="19" t="s">
        <v>611</v>
      </c>
      <c r="I160" s="22"/>
      <c r="J160" s="19" t="s">
        <v>611</v>
      </c>
      <c r="K160" s="22"/>
      <c r="L160" s="19" t="s">
        <v>611</v>
      </c>
      <c r="M160" s="22"/>
      <c r="N160" s="19" t="s">
        <v>611</v>
      </c>
      <c r="O160" s="22"/>
      <c r="P160" s="19" t="s">
        <v>611</v>
      </c>
      <c r="Q160" s="22"/>
      <c r="R160" s="19" t="s">
        <v>611</v>
      </c>
      <c r="S160" s="19"/>
      <c r="T160" s="22" t="s">
        <v>890</v>
      </c>
      <c r="U160" s="19" t="s">
        <v>611</v>
      </c>
      <c r="V160" s="19" t="s">
        <v>4052</v>
      </c>
      <c r="W160" s="19" t="s">
        <v>611</v>
      </c>
      <c r="X160" s="19" t="s">
        <v>611</v>
      </c>
      <c r="Y160" s="19" t="s">
        <v>611</v>
      </c>
      <c r="Z160" s="19" t="s">
        <v>615</v>
      </c>
      <c r="AA160" s="19" t="s">
        <v>890</v>
      </c>
      <c r="AB160" s="22">
        <v>44896</v>
      </c>
      <c r="AC160" s="19" t="s">
        <v>611</v>
      </c>
      <c r="AD160" s="22"/>
      <c r="AE160" s="19" t="s">
        <v>611</v>
      </c>
      <c r="AF160" s="22"/>
      <c r="AG160" s="19" t="s">
        <v>611</v>
      </c>
      <c r="AH160" s="22"/>
      <c r="AI160" s="19" t="s">
        <v>611</v>
      </c>
      <c r="AJ160" s="22"/>
      <c r="AK160" s="19" t="s">
        <v>611</v>
      </c>
      <c r="AL160" s="22"/>
      <c r="AM160" s="19" t="s">
        <v>611</v>
      </c>
      <c r="AN160" s="22"/>
      <c r="AO160" s="18" t="s">
        <v>890</v>
      </c>
      <c r="AP160" s="19" t="s">
        <v>611</v>
      </c>
      <c r="AQ160" s="19" t="s">
        <v>4052</v>
      </c>
      <c r="AR160" s="19" t="s">
        <v>611</v>
      </c>
      <c r="AS160" s="19" t="s">
        <v>611</v>
      </c>
      <c r="AT160" s="19" t="s">
        <v>611</v>
      </c>
      <c r="AU160" s="18" t="s">
        <v>615</v>
      </c>
      <c r="AV160" s="19" t="s">
        <v>617</v>
      </c>
      <c r="AW160" s="19" t="s">
        <v>618</v>
      </c>
      <c r="AX160" s="19" t="s">
        <v>611</v>
      </c>
      <c r="AY160" s="19" t="s">
        <v>611</v>
      </c>
      <c r="AZ160" s="19" t="s">
        <v>619</v>
      </c>
      <c r="BA160" s="19" t="s">
        <v>611</v>
      </c>
      <c r="BB160" s="19" t="s">
        <v>611</v>
      </c>
      <c r="BC160" s="19" t="s">
        <v>615</v>
      </c>
      <c r="BD160" s="19" t="s">
        <v>611</v>
      </c>
      <c r="BE160" s="17">
        <v>90.65</v>
      </c>
      <c r="BF160" s="17">
        <v>45.2</v>
      </c>
      <c r="BG160" s="17">
        <v>135.85</v>
      </c>
      <c r="BI160" s="19" t="s">
        <v>661</v>
      </c>
      <c r="BL160" s="19" t="s">
        <v>611</v>
      </c>
      <c r="BM160" s="19" t="s">
        <v>611</v>
      </c>
      <c r="BN160" s="19" t="s">
        <v>611</v>
      </c>
      <c r="BO160" s="19" t="s">
        <v>611</v>
      </c>
      <c r="BP160" s="19" t="s">
        <v>611</v>
      </c>
      <c r="BQ160" s="19" t="s">
        <v>611</v>
      </c>
      <c r="BR160" s="19" t="s">
        <v>611</v>
      </c>
      <c r="BS160" s="19" t="s">
        <v>4053</v>
      </c>
      <c r="BT160" s="19" t="s">
        <v>615</v>
      </c>
      <c r="BY160" s="19" t="s">
        <v>611</v>
      </c>
      <c r="BZ160" s="19" t="s">
        <v>611</v>
      </c>
      <c r="CA160" s="19" t="s">
        <v>611</v>
      </c>
      <c r="CB160" s="19" t="s">
        <v>611</v>
      </c>
      <c r="CC160" s="19" t="s">
        <v>611</v>
      </c>
      <c r="CD160" s="19" t="s">
        <v>611</v>
      </c>
      <c r="CE160" s="19" t="s">
        <v>611</v>
      </c>
      <c r="CF160" s="19" t="s">
        <v>611</v>
      </c>
      <c r="CG160" s="19" t="s">
        <v>665</v>
      </c>
      <c r="CH160" s="19" t="s">
        <v>611</v>
      </c>
      <c r="CI160" s="19" t="s">
        <v>611</v>
      </c>
      <c r="CJ160" s="19" t="s">
        <v>611</v>
      </c>
      <c r="CK160" s="19" t="s">
        <v>1262</v>
      </c>
      <c r="CL160" s="19" t="s">
        <v>611</v>
      </c>
      <c r="CM160" s="19" t="s">
        <v>829</v>
      </c>
      <c r="CN160" s="19" t="s">
        <v>4054</v>
      </c>
      <c r="CO160" s="19" t="s">
        <v>611</v>
      </c>
      <c r="CP160" s="19" t="s">
        <v>611</v>
      </c>
      <c r="CQ160" s="19" t="s">
        <v>611</v>
      </c>
      <c r="CR160" s="19" t="s">
        <v>611</v>
      </c>
      <c r="CS160" s="19" t="s">
        <v>611</v>
      </c>
      <c r="CT160" s="19" t="s">
        <v>611</v>
      </c>
      <c r="CU160" s="19" t="s">
        <v>4055</v>
      </c>
      <c r="CV160" s="17">
        <v>40033</v>
      </c>
      <c r="CW160" s="17">
        <v>12068</v>
      </c>
      <c r="CX160" s="17">
        <v>1348</v>
      </c>
      <c r="CY160" s="19" t="s">
        <v>611</v>
      </c>
      <c r="CZ160" s="19" t="s">
        <v>611</v>
      </c>
      <c r="DA160" s="19" t="s">
        <v>611</v>
      </c>
      <c r="DB160" s="19" t="s">
        <v>611</v>
      </c>
      <c r="DC160" s="19" t="s">
        <v>611</v>
      </c>
      <c r="DD160" s="19" t="s">
        <v>611</v>
      </c>
      <c r="DE160" s="19" t="s">
        <v>611</v>
      </c>
      <c r="DF160" s="19" t="s">
        <v>611</v>
      </c>
      <c r="DG160" s="19" t="s">
        <v>4055</v>
      </c>
      <c r="DH160" s="17">
        <v>40033</v>
      </c>
      <c r="DI160" s="17">
        <v>12068</v>
      </c>
      <c r="DJ160" s="17">
        <v>1348</v>
      </c>
      <c r="DK160" s="19" t="s">
        <v>611</v>
      </c>
      <c r="DL160" s="17">
        <v>50</v>
      </c>
      <c r="DM160" s="17">
        <v>2008</v>
      </c>
      <c r="DN160" s="17">
        <v>60</v>
      </c>
      <c r="DO160" s="17">
        <v>2008</v>
      </c>
      <c r="DP160" s="17">
        <v>80</v>
      </c>
      <c r="DQ160" s="17">
        <v>2008</v>
      </c>
      <c r="DR160" s="19" t="s">
        <v>611</v>
      </c>
      <c r="DS160" s="19" t="s">
        <v>615</v>
      </c>
      <c r="DT160" s="19" t="s">
        <v>610</v>
      </c>
      <c r="DU160" s="19" t="s">
        <v>615</v>
      </c>
      <c r="DV160" s="18" t="s">
        <v>615</v>
      </c>
      <c r="DW160" s="19" t="s">
        <v>611</v>
      </c>
      <c r="DX160" s="19" t="s">
        <v>894</v>
      </c>
      <c r="DY160" s="19" t="s">
        <v>611</v>
      </c>
      <c r="DZ160" s="19" t="s">
        <v>611</v>
      </c>
      <c r="EA160" s="19" t="s">
        <v>791</v>
      </c>
      <c r="EB160" s="19" t="s">
        <v>611</v>
      </c>
      <c r="EC160" s="19" t="s">
        <v>667</v>
      </c>
      <c r="ED160" s="19" t="s">
        <v>611</v>
      </c>
      <c r="EE160" s="19" t="s">
        <v>611</v>
      </c>
      <c r="EF160" s="19" t="s">
        <v>611</v>
      </c>
      <c r="EG160" s="19" t="s">
        <v>4056</v>
      </c>
      <c r="EH160" s="19" t="s">
        <v>625</v>
      </c>
      <c r="EI160" s="19" t="s">
        <v>672</v>
      </c>
      <c r="EJ160" s="19" t="s">
        <v>611</v>
      </c>
      <c r="EK160" s="19" t="s">
        <v>611</v>
      </c>
      <c r="EL160" s="19" t="s">
        <v>611</v>
      </c>
      <c r="EM160" s="19" t="s">
        <v>611</v>
      </c>
      <c r="EN160" s="19" t="s">
        <v>626</v>
      </c>
      <c r="EO160" s="19" t="s">
        <v>611</v>
      </c>
      <c r="EP160" s="19" t="s">
        <v>611</v>
      </c>
      <c r="EQ160" s="19" t="s">
        <v>611</v>
      </c>
      <c r="ER160" s="19" t="s">
        <v>611</v>
      </c>
      <c r="ES160" s="19" t="s">
        <v>611</v>
      </c>
      <c r="ET160" s="19" t="s">
        <v>611</v>
      </c>
      <c r="EU160" s="19" t="s">
        <v>611</v>
      </c>
      <c r="EV160" s="19" t="s">
        <v>611</v>
      </c>
      <c r="EW160" s="19" t="s">
        <v>611</v>
      </c>
      <c r="EX160" s="19" t="s">
        <v>611</v>
      </c>
      <c r="EY160" s="19" t="s">
        <v>611</v>
      </c>
      <c r="EZ160" s="19" t="s">
        <v>611</v>
      </c>
      <c r="FA160" s="19" t="s">
        <v>611</v>
      </c>
      <c r="FB160" s="19" t="s">
        <v>611</v>
      </c>
      <c r="FC160" s="19" t="s">
        <v>4057</v>
      </c>
      <c r="FD160" s="19" t="s">
        <v>611</v>
      </c>
      <c r="FE160" s="19" t="s">
        <v>611</v>
      </c>
      <c r="FF160" s="19" t="s">
        <v>611</v>
      </c>
      <c r="FG160" s="19" t="s">
        <v>611</v>
      </c>
      <c r="FH160" s="19" t="s">
        <v>611</v>
      </c>
      <c r="FI160" s="19" t="s">
        <v>611</v>
      </c>
      <c r="FJ160" s="19" t="s">
        <v>4058</v>
      </c>
      <c r="FK160" s="18" t="s">
        <v>628</v>
      </c>
      <c r="FL160" s="18" t="s">
        <v>4057</v>
      </c>
      <c r="FM160" s="19" t="s">
        <v>625</v>
      </c>
      <c r="FN160" s="19" t="s">
        <v>672</v>
      </c>
      <c r="FO160" s="19" t="s">
        <v>611</v>
      </c>
      <c r="FP160" s="19" t="s">
        <v>611</v>
      </c>
      <c r="FQ160" s="19" t="s">
        <v>611</v>
      </c>
      <c r="FR160" s="19" t="s">
        <v>611</v>
      </c>
      <c r="FS160" s="19" t="s">
        <v>611</v>
      </c>
      <c r="FT160" s="19" t="s">
        <v>611</v>
      </c>
      <c r="FU160" s="19" t="s">
        <v>629</v>
      </c>
      <c r="FV160" s="19" t="s">
        <v>630</v>
      </c>
      <c r="FW160" s="19" t="s">
        <v>611</v>
      </c>
      <c r="FX160" s="19" t="s">
        <v>611</v>
      </c>
      <c r="FY160" s="19" t="s">
        <v>611</v>
      </c>
      <c r="FZ160" s="19" t="s">
        <v>631</v>
      </c>
      <c r="GA160" s="19" t="s">
        <v>677</v>
      </c>
      <c r="GB160" s="19" t="s">
        <v>611</v>
      </c>
      <c r="GC160" s="19" t="s">
        <v>611</v>
      </c>
      <c r="GD160" s="19" t="s">
        <v>611</v>
      </c>
      <c r="GE160" s="19" t="s">
        <v>679</v>
      </c>
      <c r="GF160" s="19" t="s">
        <v>611</v>
      </c>
      <c r="GG160" s="19" t="s">
        <v>611</v>
      </c>
      <c r="GH160" s="19" t="s">
        <v>611</v>
      </c>
      <c r="GI160" s="19" t="s">
        <v>611</v>
      </c>
      <c r="GJ160" s="19" t="s">
        <v>611</v>
      </c>
      <c r="GK160" s="19" t="s">
        <v>683</v>
      </c>
      <c r="GL160" s="19" t="s">
        <v>629</v>
      </c>
      <c r="GM160" s="19" t="s">
        <v>630</v>
      </c>
      <c r="GN160" s="19" t="s">
        <v>611</v>
      </c>
      <c r="GO160" s="19" t="s">
        <v>611</v>
      </c>
      <c r="GP160" s="19" t="s">
        <v>611</v>
      </c>
      <c r="GQ160" s="19" t="s">
        <v>611</v>
      </c>
      <c r="GR160" s="19" t="s">
        <v>611</v>
      </c>
      <c r="GS160" s="19" t="s">
        <v>611</v>
      </c>
      <c r="GT160" s="19" t="s">
        <v>611</v>
      </c>
      <c r="GU160" s="19" t="s">
        <v>611</v>
      </c>
      <c r="GV160" s="19" t="s">
        <v>631</v>
      </c>
      <c r="GW160" s="19" t="s">
        <v>611</v>
      </c>
      <c r="GX160" s="19" t="s">
        <v>611</v>
      </c>
      <c r="GY160" s="19" t="s">
        <v>611</v>
      </c>
      <c r="GZ160" s="19" t="s">
        <v>611</v>
      </c>
      <c r="HA160" s="19" t="s">
        <v>4059</v>
      </c>
      <c r="HB160" s="18" t="s">
        <v>4060</v>
      </c>
      <c r="HC160" s="18" t="s">
        <v>4061</v>
      </c>
      <c r="HD160" s="19" t="s">
        <v>611</v>
      </c>
      <c r="HE160" s="19" t="s">
        <v>672</v>
      </c>
      <c r="HF160" s="19" t="s">
        <v>611</v>
      </c>
      <c r="HG160" s="19" t="s">
        <v>611</v>
      </c>
      <c r="HH160" s="19" t="s">
        <v>611</v>
      </c>
      <c r="HI160" s="19" t="s">
        <v>611</v>
      </c>
      <c r="HJ160" s="19" t="s">
        <v>611</v>
      </c>
      <c r="HK160" s="19" t="s">
        <v>611</v>
      </c>
      <c r="HL160" s="19" t="s">
        <v>611</v>
      </c>
      <c r="HM160" s="19" t="s">
        <v>611</v>
      </c>
      <c r="HN160" s="19" t="s">
        <v>611</v>
      </c>
      <c r="HO160" s="19" t="s">
        <v>611</v>
      </c>
      <c r="HP160" s="19" t="s">
        <v>939</v>
      </c>
      <c r="HQ160" s="19" t="s">
        <v>611</v>
      </c>
      <c r="HR160" s="19" t="s">
        <v>611</v>
      </c>
      <c r="HS160" s="19" t="s">
        <v>700</v>
      </c>
      <c r="HT160" s="19" t="s">
        <v>611</v>
      </c>
      <c r="HU160" s="19" t="s">
        <v>611</v>
      </c>
      <c r="HV160" s="19" t="s">
        <v>611</v>
      </c>
      <c r="HW160" s="19" t="s">
        <v>611</v>
      </c>
      <c r="HX160" s="19" t="s">
        <v>611</v>
      </c>
      <c r="HY160" s="19" t="s">
        <v>611</v>
      </c>
      <c r="HZ160" s="19" t="s">
        <v>611</v>
      </c>
      <c r="IA160" s="19" t="s">
        <v>611</v>
      </c>
      <c r="IB160" s="18" t="s">
        <v>872</v>
      </c>
      <c r="IC160" s="18" t="s">
        <v>4062</v>
      </c>
      <c r="ID160" s="19" t="s">
        <v>4063</v>
      </c>
      <c r="IE160" s="19" t="s">
        <v>625</v>
      </c>
      <c r="IF160" s="19" t="s">
        <v>672</v>
      </c>
      <c r="IG160" s="19" t="s">
        <v>611</v>
      </c>
      <c r="IH160" s="18" t="str">
        <f>CONCATENATE(IJ160,II160)</f>
        <v/>
      </c>
      <c r="II160" s="19" t="s">
        <v>611</v>
      </c>
      <c r="IJ160" s="19" t="s">
        <v>611</v>
      </c>
      <c r="IK160" s="19" t="s">
        <v>713</v>
      </c>
      <c r="IL160" s="19" t="s">
        <v>611</v>
      </c>
      <c r="IM160" s="19" t="s">
        <v>715</v>
      </c>
      <c r="IN160" s="19" t="s">
        <v>611</v>
      </c>
      <c r="IO160" s="19" t="s">
        <v>611</v>
      </c>
      <c r="IP160" s="19" t="s">
        <v>611</v>
      </c>
      <c r="IQ160" s="19" t="s">
        <v>611</v>
      </c>
      <c r="IR160" s="19" t="s">
        <v>719</v>
      </c>
      <c r="IS160" s="19" t="s">
        <v>611</v>
      </c>
      <c r="IT160" s="19" t="s">
        <v>611</v>
      </c>
      <c r="IU160" s="19" t="s">
        <v>611</v>
      </c>
      <c r="IV160" s="19" t="s">
        <v>611</v>
      </c>
      <c r="IW160" s="19" t="s">
        <v>713</v>
      </c>
      <c r="IX160" s="19" t="s">
        <v>611</v>
      </c>
      <c r="IY160" s="19" t="s">
        <v>611</v>
      </c>
      <c r="IZ160" s="19" t="s">
        <v>611</v>
      </c>
      <c r="JA160" s="19" t="s">
        <v>723</v>
      </c>
      <c r="JB160" s="19" t="s">
        <v>716</v>
      </c>
      <c r="JC160" s="19" t="s">
        <v>611</v>
      </c>
      <c r="JD160" s="19" t="s">
        <v>611</v>
      </c>
      <c r="JE160" s="19" t="s">
        <v>611</v>
      </c>
      <c r="JF160" s="19" t="s">
        <v>611</v>
      </c>
      <c r="JG160" s="19" t="s">
        <v>611</v>
      </c>
      <c r="JH160" s="19" t="s">
        <v>611</v>
      </c>
      <c r="JI160" s="19" t="s">
        <v>4064</v>
      </c>
      <c r="JJ160" s="18" t="s">
        <v>1843</v>
      </c>
      <c r="JK160" s="18" t="s">
        <v>4065</v>
      </c>
      <c r="JL160" s="19" t="s">
        <v>638</v>
      </c>
      <c r="JM160" s="17">
        <v>1</v>
      </c>
      <c r="JN160" s="19" t="s">
        <v>727</v>
      </c>
      <c r="JO160" s="17">
        <v>0.25</v>
      </c>
      <c r="JP160" s="19" t="s">
        <v>728</v>
      </c>
      <c r="JQ160" s="17">
        <v>0.5</v>
      </c>
      <c r="JR160" s="19" t="s">
        <v>729</v>
      </c>
      <c r="JS160" s="17">
        <v>0.25</v>
      </c>
      <c r="JT160" s="19" t="s">
        <v>611</v>
      </c>
      <c r="JU160" s="19" t="s">
        <v>730</v>
      </c>
      <c r="JV160" s="17">
        <v>12500</v>
      </c>
      <c r="JW160" s="19" t="s">
        <v>727</v>
      </c>
      <c r="JX160" s="17">
        <v>2500</v>
      </c>
      <c r="JY160" s="19" t="s">
        <v>731</v>
      </c>
      <c r="JZ160" s="17">
        <v>150000</v>
      </c>
      <c r="KA160" s="19" t="s">
        <v>611</v>
      </c>
      <c r="KC160" s="19" t="s">
        <v>611</v>
      </c>
      <c r="KD160" s="19" t="s">
        <v>611</v>
      </c>
      <c r="KF160" s="19" t="s">
        <v>611</v>
      </c>
      <c r="KH160" s="19" t="s">
        <v>610</v>
      </c>
      <c r="KI160" s="19" t="s">
        <v>611</v>
      </c>
      <c r="KJ160" s="19" t="s">
        <v>733</v>
      </c>
      <c r="KK160" s="19" t="s">
        <v>611</v>
      </c>
      <c r="KL160" s="19" t="s">
        <v>611</v>
      </c>
      <c r="KM160" s="19" t="s">
        <v>611</v>
      </c>
      <c r="KN160" s="19" t="s">
        <v>734</v>
      </c>
      <c r="KO160" s="19" t="s">
        <v>641</v>
      </c>
      <c r="KP160" s="19" t="s">
        <v>735</v>
      </c>
      <c r="KQ160" s="19" t="s">
        <v>611</v>
      </c>
      <c r="KR160" s="19" t="s">
        <v>642</v>
      </c>
      <c r="KS160" s="19" t="s">
        <v>4066</v>
      </c>
      <c r="KT160" s="19" t="s">
        <v>737</v>
      </c>
      <c r="KU160" s="19" t="s">
        <v>4067</v>
      </c>
      <c r="KV160" s="19" t="s">
        <v>611</v>
      </c>
      <c r="KW160" s="19" t="s">
        <v>611</v>
      </c>
      <c r="KX160" s="19" t="s">
        <v>644</v>
      </c>
      <c r="KY160" s="19" t="s">
        <v>4068</v>
      </c>
      <c r="KZ160" s="19" t="s">
        <v>611</v>
      </c>
      <c r="LA160" s="19" t="s">
        <v>611</v>
      </c>
      <c r="LB160" s="19" t="s">
        <v>744</v>
      </c>
      <c r="LC160" s="19" t="s">
        <v>4069</v>
      </c>
      <c r="LD160" s="19" t="s">
        <v>611</v>
      </c>
      <c r="LE160" s="19" t="s">
        <v>611</v>
      </c>
      <c r="LF160" s="19" t="s">
        <v>746</v>
      </c>
      <c r="LG160" s="19" t="s">
        <v>4070</v>
      </c>
      <c r="LH160" s="19" t="s">
        <v>611</v>
      </c>
      <c r="LI160" s="19" t="s">
        <v>611</v>
      </c>
      <c r="LJ160" s="19" t="s">
        <v>611</v>
      </c>
      <c r="LK160" s="19" t="s">
        <v>611</v>
      </c>
      <c r="LL160" s="19" t="s">
        <v>611</v>
      </c>
      <c r="LM160" s="19" t="s">
        <v>611</v>
      </c>
      <c r="LN160" s="19" t="s">
        <v>611</v>
      </c>
      <c r="LO160" s="19" t="s">
        <v>611</v>
      </c>
      <c r="LP160" s="19" t="s">
        <v>611</v>
      </c>
      <c r="LQ160" s="19" t="s">
        <v>611</v>
      </c>
      <c r="LR160" s="19" t="s">
        <v>611</v>
      </c>
      <c r="LS160" s="19" t="s">
        <v>611</v>
      </c>
      <c r="LT160" s="19" t="s">
        <v>611</v>
      </c>
      <c r="LU160" s="19" t="s">
        <v>758</v>
      </c>
      <c r="LV160" s="19" t="s">
        <v>759</v>
      </c>
      <c r="LW160" s="19" t="s">
        <v>760</v>
      </c>
      <c r="LX160" s="19" t="s">
        <v>761</v>
      </c>
      <c r="LY160" s="19" t="s">
        <v>762</v>
      </c>
      <c r="LZ160" s="19" t="s">
        <v>763</v>
      </c>
      <c r="MA160" s="19" t="s">
        <v>611</v>
      </c>
      <c r="MB160" s="19" t="s">
        <v>765</v>
      </c>
      <c r="MC160" s="19" t="s">
        <v>611</v>
      </c>
      <c r="MD160" s="19" t="s">
        <v>611</v>
      </c>
      <c r="ME160" s="19" t="s">
        <v>611</v>
      </c>
      <c r="MF160" s="19" t="s">
        <v>611</v>
      </c>
      <c r="MG160" s="19" t="s">
        <v>646</v>
      </c>
      <c r="MH160" s="19" t="s">
        <v>611</v>
      </c>
      <c r="MI160" s="19" t="s">
        <v>611</v>
      </c>
      <c r="MJ160" s="19" t="s">
        <v>4071</v>
      </c>
      <c r="MK160" s="19" t="s">
        <v>611</v>
      </c>
      <c r="ML160" s="19" t="s">
        <v>611</v>
      </c>
      <c r="MM160" s="19" t="s">
        <v>647</v>
      </c>
      <c r="MN160" s="19" t="s">
        <v>611</v>
      </c>
      <c r="MO160" s="19" t="s">
        <v>611</v>
      </c>
      <c r="MP160" s="19" t="s">
        <v>611</v>
      </c>
      <c r="MQ160" s="19" t="s">
        <v>773</v>
      </c>
      <c r="MR160" s="19" t="s">
        <v>611</v>
      </c>
      <c r="MS160" s="19" t="s">
        <v>611</v>
      </c>
      <c r="MT160" s="19" t="s">
        <v>611</v>
      </c>
      <c r="MU160" s="19" t="s">
        <v>611</v>
      </c>
      <c r="MV160" s="19" t="s">
        <v>611</v>
      </c>
      <c r="MW160" s="19" t="s">
        <v>611</v>
      </c>
      <c r="MX160" s="19" t="s">
        <v>611</v>
      </c>
      <c r="MY160" s="19" t="s">
        <v>611</v>
      </c>
      <c r="MZ160" s="19" t="s">
        <v>611</v>
      </c>
      <c r="NA160" s="19" t="s">
        <v>611</v>
      </c>
      <c r="NB160" s="19" t="s">
        <v>611</v>
      </c>
      <c r="NC160" s="19" t="s">
        <v>611</v>
      </c>
      <c r="ND160" s="19" t="s">
        <v>611</v>
      </c>
      <c r="NE160" s="19" t="s">
        <v>611</v>
      </c>
      <c r="NF160" s="19" t="s">
        <v>611</v>
      </c>
      <c r="NG160" s="19" t="s">
        <v>611</v>
      </c>
      <c r="NH160" s="19" t="s">
        <v>611</v>
      </c>
      <c r="NI160" s="19" t="s">
        <v>611</v>
      </c>
      <c r="NJ160" s="19" t="s">
        <v>611</v>
      </c>
      <c r="NK160" s="19" t="s">
        <v>776</v>
      </c>
      <c r="NL160" s="19" t="s">
        <v>611</v>
      </c>
      <c r="NM160" s="19" t="s">
        <v>611</v>
      </c>
      <c r="NN160" s="19" t="s">
        <v>611</v>
      </c>
      <c r="NO160" s="19" t="s">
        <v>4072</v>
      </c>
      <c r="NP160" s="18">
        <f t="shared" si="72"/>
        <v>185166.46999999997</v>
      </c>
      <c r="NQ160" s="18">
        <f t="shared" si="73"/>
        <v>30020</v>
      </c>
      <c r="NR160" s="18">
        <f>SUM(OD160,QD160)</f>
        <v>85000</v>
      </c>
      <c r="NS160" s="18">
        <f>SUM(OE160,QE160)</f>
        <v>68655.17</v>
      </c>
      <c r="NT160" s="18">
        <f>SUM(OF160,QF160)</f>
        <v>51531.3</v>
      </c>
      <c r="NU160" s="18">
        <f>SUM(OG160,QG160)</f>
        <v>10000</v>
      </c>
      <c r="NV160" s="17">
        <v>180613.53</v>
      </c>
      <c r="NW160" s="17">
        <v>20000</v>
      </c>
      <c r="NX160" s="19" t="s">
        <v>611</v>
      </c>
      <c r="OA160" s="17">
        <v>21511.3</v>
      </c>
      <c r="OB160" s="19" t="s">
        <v>611</v>
      </c>
      <c r="OD160" s="18">
        <f t="shared" si="74"/>
        <v>85000</v>
      </c>
      <c r="OE160" s="18">
        <f>SUM(OR160,OS160,OT160,OU160,OV160,OW160,OX160,OY160,OZ160,PA160,PB160,PC160,PD160,PE160)</f>
        <v>48655.17</v>
      </c>
      <c r="OF160" s="18">
        <f>SUM(NW160,NX160,NY160,NZ160,OA160,OB160,OC160,OI160,PF160,PG160,PH160,PI160,PJ160,PK160,PM160)</f>
        <v>41511.300000000003</v>
      </c>
      <c r="OG160" s="18">
        <f t="shared" si="75"/>
        <v>10000</v>
      </c>
      <c r="OH160" s="19" t="s">
        <v>611</v>
      </c>
      <c r="OI160" s="18" t="s">
        <v>611</v>
      </c>
      <c r="OK160" s="19" t="s">
        <v>611</v>
      </c>
      <c r="OM160" s="17">
        <v>85000</v>
      </c>
      <c r="OO160" s="19"/>
      <c r="OQ160" s="19" t="s">
        <v>611</v>
      </c>
      <c r="OS160" s="19" t="s">
        <v>611</v>
      </c>
      <c r="OU160" s="19" t="s">
        <v>611</v>
      </c>
      <c r="OV160" s="19" t="s">
        <v>611</v>
      </c>
      <c r="OW160" s="17">
        <v>44640</v>
      </c>
      <c r="OX160" s="17">
        <v>3000</v>
      </c>
      <c r="OY160" s="19" t="s">
        <v>611</v>
      </c>
      <c r="PA160" s="19" t="s">
        <v>611</v>
      </c>
      <c r="PB160" s="17">
        <v>1015.17</v>
      </c>
      <c r="PD160" s="19" t="s">
        <v>611</v>
      </c>
      <c r="PE160" s="19" t="s">
        <v>611</v>
      </c>
      <c r="PG160" s="19" t="s">
        <v>611</v>
      </c>
      <c r="PI160" s="19" t="s">
        <v>611</v>
      </c>
      <c r="PK160" s="19" t="s">
        <v>611</v>
      </c>
      <c r="PM160" s="19" t="s">
        <v>611</v>
      </c>
      <c r="PO160" s="19" t="s">
        <v>611</v>
      </c>
      <c r="PR160" s="19" t="s">
        <v>611</v>
      </c>
      <c r="PT160" s="19" t="s">
        <v>611</v>
      </c>
      <c r="PU160" s="17">
        <v>10000</v>
      </c>
      <c r="PW160" s="19" t="s">
        <v>611</v>
      </c>
      <c r="PX160" s="19" t="s">
        <v>611</v>
      </c>
      <c r="PY160" s="19"/>
      <c r="PZ160" s="17">
        <v>10020</v>
      </c>
      <c r="QA160" s="19" t="s">
        <v>611</v>
      </c>
      <c r="QC160" s="19" t="s">
        <v>611</v>
      </c>
      <c r="QD160" s="18">
        <f t="shared" si="76"/>
        <v>0</v>
      </c>
      <c r="QE160" s="18">
        <f t="shared" si="77"/>
        <v>20000</v>
      </c>
      <c r="QF160" s="18">
        <f t="shared" si="78"/>
        <v>10020</v>
      </c>
      <c r="QG160" s="18">
        <f t="shared" si="79"/>
        <v>0</v>
      </c>
      <c r="QH160" s="19" t="s">
        <v>611</v>
      </c>
      <c r="QI160" s="19" t="s">
        <v>611</v>
      </c>
      <c r="QJ160" s="19" t="s">
        <v>611</v>
      </c>
      <c r="QL160" s="19" t="s">
        <v>611</v>
      </c>
      <c r="QN160" s="19" t="s">
        <v>611</v>
      </c>
      <c r="QP160" s="19" t="s">
        <v>611</v>
      </c>
      <c r="QR160" s="19" t="s">
        <v>611</v>
      </c>
      <c r="QT160" s="19" t="s">
        <v>611</v>
      </c>
      <c r="QU160" s="19" t="s">
        <v>611</v>
      </c>
      <c r="QV160" s="19" t="s">
        <v>611</v>
      </c>
      <c r="QX160" s="19" t="s">
        <v>611</v>
      </c>
      <c r="QZ160" s="17">
        <v>20000</v>
      </c>
      <c r="RA160" s="19" t="s">
        <v>611</v>
      </c>
      <c r="RC160" s="19" t="s">
        <v>611</v>
      </c>
      <c r="RF160" s="19" t="s">
        <v>611</v>
      </c>
      <c r="RH160" s="19" t="s">
        <v>611</v>
      </c>
      <c r="RJ160" s="19" t="s">
        <v>611</v>
      </c>
      <c r="RL160" s="19" t="s">
        <v>611</v>
      </c>
      <c r="RN160" s="19" t="s">
        <v>611</v>
      </c>
      <c r="RP160" s="19" t="s">
        <v>611</v>
      </c>
      <c r="RR160" s="19" t="s">
        <v>611</v>
      </c>
      <c r="RT160" s="19" t="s">
        <v>611</v>
      </c>
      <c r="RV160" s="19" t="s">
        <v>611</v>
      </c>
      <c r="RW160" s="19" t="s">
        <v>611</v>
      </c>
      <c r="RX160" s="19" t="s">
        <v>611</v>
      </c>
      <c r="RY160" s="19" t="s">
        <v>611</v>
      </c>
      <c r="SA160" s="19" t="s">
        <v>611</v>
      </c>
      <c r="SC160" s="19" t="s">
        <v>611</v>
      </c>
      <c r="SE160" s="19" t="s">
        <v>611</v>
      </c>
      <c r="SF160" s="19" t="s">
        <v>611</v>
      </c>
      <c r="SG160" s="19" t="s">
        <v>611</v>
      </c>
      <c r="SI160" s="19" t="s">
        <v>611</v>
      </c>
      <c r="SK160" s="19" t="s">
        <v>611</v>
      </c>
      <c r="SM160" s="19" t="s">
        <v>611</v>
      </c>
      <c r="SO160" s="19" t="s">
        <v>611</v>
      </c>
      <c r="SQ160" s="19" t="s">
        <v>611</v>
      </c>
      <c r="SS160" s="19" t="s">
        <v>611</v>
      </c>
      <c r="SU160" s="19" t="s">
        <v>611</v>
      </c>
      <c r="SV160" s="19" t="s">
        <v>839</v>
      </c>
      <c r="SW160" s="19" t="s">
        <v>4073</v>
      </c>
      <c r="SX160" s="18">
        <f t="shared" si="80"/>
        <v>0</v>
      </c>
      <c r="SY160" s="18">
        <f t="shared" si="81"/>
        <v>65557</v>
      </c>
      <c r="SZ160" s="19" t="s">
        <v>611</v>
      </c>
      <c r="TE160" s="19" t="s">
        <v>611</v>
      </c>
      <c r="TH160" s="18">
        <f t="shared" si="82"/>
        <v>0</v>
      </c>
      <c r="TI160" s="18">
        <f t="shared" si="83"/>
        <v>0</v>
      </c>
      <c r="TJ160" s="18">
        <f t="shared" si="84"/>
        <v>0</v>
      </c>
      <c r="TK160" s="18">
        <f t="shared" si="85"/>
        <v>0</v>
      </c>
      <c r="TL160" s="19" t="s">
        <v>611</v>
      </c>
      <c r="TM160" s="19" t="s">
        <v>611</v>
      </c>
      <c r="TO160" s="19" t="s">
        <v>611</v>
      </c>
      <c r="TR160" s="19" t="s">
        <v>611</v>
      </c>
      <c r="TT160" s="19" t="s">
        <v>611</v>
      </c>
      <c r="TU160" s="19" t="s">
        <v>611</v>
      </c>
      <c r="TW160" s="19" t="s">
        <v>611</v>
      </c>
      <c r="TY160" s="19" t="s">
        <v>611</v>
      </c>
      <c r="UB160" s="19" t="s">
        <v>611</v>
      </c>
      <c r="UD160" s="19" t="s">
        <v>611</v>
      </c>
      <c r="UH160" s="19" t="s">
        <v>611</v>
      </c>
      <c r="UI160" s="19" t="s">
        <v>611</v>
      </c>
      <c r="UJ160" s="19" t="s">
        <v>611</v>
      </c>
      <c r="UL160" s="19" t="s">
        <v>611</v>
      </c>
      <c r="UN160" s="19" t="s">
        <v>611</v>
      </c>
      <c r="UP160" s="19" t="s">
        <v>611</v>
      </c>
      <c r="UQ160" s="19" t="s">
        <v>611</v>
      </c>
      <c r="UR160" s="19" t="s">
        <v>611</v>
      </c>
      <c r="UT160" s="19" t="s">
        <v>611</v>
      </c>
      <c r="UV160" s="19" t="s">
        <v>611</v>
      </c>
      <c r="UX160" s="19" t="s">
        <v>611</v>
      </c>
      <c r="UZ160" s="19" t="s">
        <v>611</v>
      </c>
      <c r="VB160" s="19" t="s">
        <v>611</v>
      </c>
      <c r="VC160" s="19" t="s">
        <v>611</v>
      </c>
      <c r="VD160" s="19"/>
      <c r="VE160" s="17">
        <v>10000</v>
      </c>
      <c r="VF160" s="19" t="s">
        <v>611</v>
      </c>
      <c r="VH160" s="19" t="s">
        <v>611</v>
      </c>
      <c r="VI160" s="18">
        <f t="shared" si="86"/>
        <v>0</v>
      </c>
      <c r="VJ160" s="18">
        <f t="shared" si="87"/>
        <v>55557</v>
      </c>
      <c r="VK160" s="18">
        <f t="shared" si="88"/>
        <v>10000</v>
      </c>
      <c r="VL160" s="18">
        <f t="shared" si="89"/>
        <v>0</v>
      </c>
      <c r="VM160" s="19" t="s">
        <v>611</v>
      </c>
      <c r="VN160" s="19" t="s">
        <v>611</v>
      </c>
      <c r="VO160" s="19" t="s">
        <v>611</v>
      </c>
      <c r="VS160" s="19" t="s">
        <v>611</v>
      </c>
      <c r="VU160" s="19" t="s">
        <v>611</v>
      </c>
      <c r="VV160" s="19" t="s">
        <v>611</v>
      </c>
      <c r="VX160" s="19" t="s">
        <v>611</v>
      </c>
      <c r="VY160" s="17">
        <v>43557</v>
      </c>
      <c r="VZ160" s="19" t="s">
        <v>611</v>
      </c>
      <c r="WB160" s="19" t="s">
        <v>611</v>
      </c>
      <c r="WD160" s="19" t="s">
        <v>611</v>
      </c>
      <c r="WG160" s="19" t="s">
        <v>611</v>
      </c>
      <c r="WI160" s="19" t="s">
        <v>611</v>
      </c>
      <c r="WK160" s="19" t="s">
        <v>611</v>
      </c>
      <c r="WM160" s="19" t="s">
        <v>611</v>
      </c>
      <c r="WO160" s="17">
        <v>12000</v>
      </c>
      <c r="WP160" s="19" t="s">
        <v>611</v>
      </c>
      <c r="WR160" s="19" t="s">
        <v>611</v>
      </c>
      <c r="WT160" s="19" t="s">
        <v>611</v>
      </c>
      <c r="WV160" s="19" t="s">
        <v>611</v>
      </c>
      <c r="WX160" s="19" t="s">
        <v>611</v>
      </c>
      <c r="WZ160" s="19" t="s">
        <v>611</v>
      </c>
      <c r="XA160" s="19" t="s">
        <v>611</v>
      </c>
      <c r="XC160" s="19" t="s">
        <v>611</v>
      </c>
      <c r="XE160" s="19" t="s">
        <v>611</v>
      </c>
      <c r="XH160" s="19" t="s">
        <v>611</v>
      </c>
      <c r="XJ160" s="19" t="s">
        <v>611</v>
      </c>
      <c r="XL160" s="19" t="s">
        <v>611</v>
      </c>
      <c r="XM160" s="19" t="s">
        <v>611</v>
      </c>
      <c r="XO160" s="19" t="s">
        <v>611</v>
      </c>
      <c r="XQ160" s="19" t="s">
        <v>611</v>
      </c>
      <c r="XS160" s="19" t="s">
        <v>611</v>
      </c>
      <c r="XW160" s="19" t="s">
        <v>611</v>
      </c>
      <c r="XX160" s="19"/>
      <c r="XY160" s="19" t="s">
        <v>611</v>
      </c>
      <c r="XZ160" s="19" t="s">
        <v>4074</v>
      </c>
      <c r="YA160" s="17">
        <v>150000</v>
      </c>
      <c r="YB160" s="19" t="s">
        <v>4075</v>
      </c>
      <c r="YC160" s="19" t="s">
        <v>4076</v>
      </c>
      <c r="YD160" s="19" t="s">
        <v>615</v>
      </c>
    </row>
    <row r="161" spans="1:654" ht="15" customHeight="1">
      <c r="A161" s="17">
        <v>2024</v>
      </c>
      <c r="B161" s="17">
        <v>5937024</v>
      </c>
      <c r="C161" s="19" t="s">
        <v>4077</v>
      </c>
      <c r="D161" s="17">
        <v>0</v>
      </c>
      <c r="E161" s="19" t="s">
        <v>615</v>
      </c>
      <c r="F161" s="19" t="s">
        <v>611</v>
      </c>
      <c r="G161" s="22"/>
      <c r="H161" s="19" t="s">
        <v>611</v>
      </c>
      <c r="I161" s="22"/>
      <c r="J161" s="19" t="s">
        <v>611</v>
      </c>
      <c r="K161" s="22"/>
      <c r="L161" s="19" t="s">
        <v>611</v>
      </c>
      <c r="M161" s="22"/>
      <c r="N161" s="19" t="s">
        <v>611</v>
      </c>
      <c r="O161" s="22"/>
      <c r="P161" s="19" t="s">
        <v>1058</v>
      </c>
      <c r="Q161" s="22">
        <v>42736</v>
      </c>
      <c r="R161" s="19" t="s">
        <v>611</v>
      </c>
      <c r="S161" s="19"/>
      <c r="T161" s="22" t="s">
        <v>1058</v>
      </c>
      <c r="U161" s="19" t="s">
        <v>611</v>
      </c>
      <c r="V161" s="19" t="s">
        <v>611</v>
      </c>
      <c r="W161" s="19" t="s">
        <v>611</v>
      </c>
      <c r="X161" s="19" t="s">
        <v>611</v>
      </c>
      <c r="Y161" s="19" t="s">
        <v>611</v>
      </c>
      <c r="Z161" s="19" t="s">
        <v>615</v>
      </c>
      <c r="AA161" s="19" t="s">
        <v>611</v>
      </c>
      <c r="AB161" s="22"/>
      <c r="AC161" s="19" t="s">
        <v>611</v>
      </c>
      <c r="AD161" s="22"/>
      <c r="AE161" s="19" t="s">
        <v>611</v>
      </c>
      <c r="AF161" s="22"/>
      <c r="AG161" s="19" t="s">
        <v>1133</v>
      </c>
      <c r="AH161" s="22">
        <v>43678</v>
      </c>
      <c r="AI161" s="19" t="s">
        <v>611</v>
      </c>
      <c r="AJ161" s="22"/>
      <c r="AK161" s="19" t="s">
        <v>611</v>
      </c>
      <c r="AL161" s="22"/>
      <c r="AM161" s="19" t="s">
        <v>611</v>
      </c>
      <c r="AN161" s="22"/>
      <c r="AO161" s="18" t="s">
        <v>1133</v>
      </c>
      <c r="AP161" s="19" t="s">
        <v>611</v>
      </c>
      <c r="AQ161" s="19" t="s">
        <v>4078</v>
      </c>
      <c r="AR161" s="19" t="s">
        <v>611</v>
      </c>
      <c r="AS161" s="19" t="s">
        <v>611</v>
      </c>
      <c r="AT161" s="19" t="s">
        <v>611</v>
      </c>
      <c r="AU161" s="18" t="s">
        <v>615</v>
      </c>
      <c r="AV161" s="19" t="s">
        <v>617</v>
      </c>
      <c r="AW161" s="19" t="s">
        <v>618</v>
      </c>
      <c r="AX161" s="19" t="s">
        <v>659</v>
      </c>
      <c r="AY161" s="19" t="s">
        <v>611</v>
      </c>
      <c r="AZ161" s="19" t="s">
        <v>611</v>
      </c>
      <c r="BA161" s="19" t="s">
        <v>611</v>
      </c>
      <c r="BB161" s="19" t="s">
        <v>611</v>
      </c>
      <c r="BC161" s="19" t="s">
        <v>615</v>
      </c>
      <c r="BD161" s="19" t="s">
        <v>611</v>
      </c>
      <c r="BE161" s="17">
        <v>307.74</v>
      </c>
      <c r="BF161" s="17">
        <v>337.08</v>
      </c>
      <c r="BG161" s="17">
        <v>664.82</v>
      </c>
      <c r="BI161" s="19" t="s">
        <v>661</v>
      </c>
      <c r="BL161" s="19" t="s">
        <v>611</v>
      </c>
      <c r="BM161" s="19" t="s">
        <v>611</v>
      </c>
      <c r="BN161" s="19" t="s">
        <v>611</v>
      </c>
      <c r="BO161" s="19" t="s">
        <v>611</v>
      </c>
      <c r="BP161" s="19" t="s">
        <v>611</v>
      </c>
      <c r="BQ161" s="19" t="s">
        <v>611</v>
      </c>
      <c r="BR161" s="19" t="s">
        <v>611</v>
      </c>
      <c r="BS161" s="19" t="s">
        <v>611</v>
      </c>
      <c r="BT161" s="19" t="s">
        <v>610</v>
      </c>
      <c r="BY161" s="19" t="s">
        <v>611</v>
      </c>
      <c r="BZ161" s="19" t="s">
        <v>611</v>
      </c>
      <c r="CA161" s="19" t="s">
        <v>611</v>
      </c>
      <c r="CB161" s="19" t="s">
        <v>611</v>
      </c>
      <c r="CC161" s="19" t="s">
        <v>611</v>
      </c>
      <c r="CD161" s="19" t="s">
        <v>611</v>
      </c>
      <c r="CE161" s="19" t="s">
        <v>611</v>
      </c>
      <c r="CF161" s="19" t="s">
        <v>611</v>
      </c>
      <c r="CG161" s="19" t="s">
        <v>611</v>
      </c>
      <c r="CH161" s="19" t="s">
        <v>611</v>
      </c>
      <c r="CI161" s="19" t="s">
        <v>611</v>
      </c>
      <c r="CJ161" s="19" t="s">
        <v>611</v>
      </c>
      <c r="CK161" s="19" t="s">
        <v>611</v>
      </c>
      <c r="CL161" s="19" t="s">
        <v>611</v>
      </c>
      <c r="CM161" s="19" t="s">
        <v>611</v>
      </c>
      <c r="CN161" s="19" t="s">
        <v>611</v>
      </c>
      <c r="CO161" s="19" t="s">
        <v>611</v>
      </c>
      <c r="CP161" s="19" t="s">
        <v>611</v>
      </c>
      <c r="CQ161" s="19" t="s">
        <v>622</v>
      </c>
      <c r="CR161" s="19" t="s">
        <v>611</v>
      </c>
      <c r="CS161" s="19" t="s">
        <v>611</v>
      </c>
      <c r="CT161" s="19" t="s">
        <v>610</v>
      </c>
      <c r="CU161" s="19" t="s">
        <v>611</v>
      </c>
      <c r="CY161" s="19" t="s">
        <v>611</v>
      </c>
      <c r="CZ161" s="19" t="s">
        <v>611</v>
      </c>
      <c r="DA161" s="19" t="s">
        <v>611</v>
      </c>
      <c r="DB161" s="19" t="s">
        <v>611</v>
      </c>
      <c r="DC161" s="19" t="s">
        <v>611</v>
      </c>
      <c r="DD161" s="19" t="s">
        <v>611</v>
      </c>
      <c r="DE161" s="19" t="s">
        <v>611</v>
      </c>
      <c r="DF161" s="19" t="s">
        <v>611</v>
      </c>
      <c r="DG161" s="19" t="s">
        <v>611</v>
      </c>
      <c r="DK161" s="19" t="s">
        <v>611</v>
      </c>
      <c r="DL161" s="17">
        <v>0</v>
      </c>
      <c r="DM161" s="17">
        <v>0</v>
      </c>
      <c r="DN161" s="17">
        <v>0</v>
      </c>
      <c r="DO161" s="17">
        <v>0</v>
      </c>
      <c r="DP161" s="17">
        <v>0</v>
      </c>
      <c r="DQ161" s="17">
        <v>0</v>
      </c>
      <c r="DR161" s="19" t="s">
        <v>1926</v>
      </c>
      <c r="DS161" s="19" t="s">
        <v>610</v>
      </c>
      <c r="DT161" s="19" t="s">
        <v>610</v>
      </c>
      <c r="DU161" s="19" t="s">
        <v>610</v>
      </c>
      <c r="DV161" s="18" t="s">
        <v>610</v>
      </c>
      <c r="DW161" s="19" t="s">
        <v>610</v>
      </c>
      <c r="DX161" s="19" t="s">
        <v>611</v>
      </c>
      <c r="DY161" s="19" t="s">
        <v>611</v>
      </c>
      <c r="DZ161" s="19" t="s">
        <v>790</v>
      </c>
      <c r="EA161" s="19" t="s">
        <v>611</v>
      </c>
      <c r="EB161" s="19" t="s">
        <v>611</v>
      </c>
      <c r="EC161" s="19" t="s">
        <v>611</v>
      </c>
      <c r="ED161" s="19" t="s">
        <v>611</v>
      </c>
      <c r="EE161" s="19" t="s">
        <v>623</v>
      </c>
      <c r="EF161" s="19" t="s">
        <v>4079</v>
      </c>
      <c r="EG161" s="19" t="s">
        <v>4079</v>
      </c>
      <c r="EH161" s="19" t="s">
        <v>611</v>
      </c>
      <c r="EI161" s="19" t="s">
        <v>672</v>
      </c>
      <c r="EJ161" s="19" t="s">
        <v>611</v>
      </c>
      <c r="EK161" s="19" t="s">
        <v>611</v>
      </c>
      <c r="EL161" s="19" t="s">
        <v>611</v>
      </c>
      <c r="EM161" s="19" t="s">
        <v>611</v>
      </c>
      <c r="EN161" s="19" t="s">
        <v>611</v>
      </c>
      <c r="EO161" s="19" t="s">
        <v>611</v>
      </c>
      <c r="EP161" s="19" t="s">
        <v>611</v>
      </c>
      <c r="EQ161" s="19" t="s">
        <v>611</v>
      </c>
      <c r="ER161" s="19" t="s">
        <v>611</v>
      </c>
      <c r="ES161" s="19" t="s">
        <v>611</v>
      </c>
      <c r="ET161" s="19" t="s">
        <v>611</v>
      </c>
      <c r="EU161" s="19" t="s">
        <v>611</v>
      </c>
      <c r="EV161" s="19" t="s">
        <v>611</v>
      </c>
      <c r="EW161" s="19" t="s">
        <v>611</v>
      </c>
      <c r="EX161" s="19" t="s">
        <v>611</v>
      </c>
      <c r="EY161" s="19" t="s">
        <v>611</v>
      </c>
      <c r="EZ161" s="19" t="s">
        <v>611</v>
      </c>
      <c r="FA161" s="19" t="s">
        <v>611</v>
      </c>
      <c r="FB161" s="19" t="s">
        <v>611</v>
      </c>
      <c r="FC161" s="19" t="s">
        <v>4080</v>
      </c>
      <c r="FD161" s="19" t="s">
        <v>611</v>
      </c>
      <c r="FE161" s="19" t="s">
        <v>611</v>
      </c>
      <c r="FF161" s="19" t="s">
        <v>611</v>
      </c>
      <c r="FG161" s="19" t="s">
        <v>611</v>
      </c>
      <c r="FH161" s="19" t="s">
        <v>611</v>
      </c>
      <c r="FI161" s="19" t="s">
        <v>611</v>
      </c>
      <c r="FJ161" s="19" t="s">
        <v>4081</v>
      </c>
      <c r="FK161" s="18" t="s">
        <v>872</v>
      </c>
      <c r="FL161" s="18" t="s">
        <v>4080</v>
      </c>
      <c r="FM161" s="19" t="s">
        <v>611</v>
      </c>
      <c r="FN161" s="19" t="s">
        <v>672</v>
      </c>
      <c r="FO161" s="19" t="s">
        <v>611</v>
      </c>
      <c r="FP161" s="19" t="s">
        <v>611</v>
      </c>
      <c r="FQ161" s="19" t="s">
        <v>611</v>
      </c>
      <c r="FR161" s="19" t="s">
        <v>611</v>
      </c>
      <c r="FS161" s="19" t="s">
        <v>611</v>
      </c>
      <c r="FT161" s="19" t="s">
        <v>611</v>
      </c>
      <c r="FU161" s="19" t="s">
        <v>611</v>
      </c>
      <c r="FV161" s="19" t="s">
        <v>611</v>
      </c>
      <c r="FW161" s="19" t="s">
        <v>611</v>
      </c>
      <c r="FX161" s="19" t="s">
        <v>611</v>
      </c>
      <c r="FY161" s="19" t="s">
        <v>611</v>
      </c>
      <c r="FZ161" s="19" t="s">
        <v>611</v>
      </c>
      <c r="GA161" s="19" t="s">
        <v>611</v>
      </c>
      <c r="GB161" s="19" t="s">
        <v>611</v>
      </c>
      <c r="GC161" s="19" t="s">
        <v>611</v>
      </c>
      <c r="GD161" s="19" t="s">
        <v>611</v>
      </c>
      <c r="GE161" s="19" t="s">
        <v>611</v>
      </c>
      <c r="GF161" s="19" t="s">
        <v>611</v>
      </c>
      <c r="GG161" s="19" t="s">
        <v>611</v>
      </c>
      <c r="GH161" s="19" t="s">
        <v>611</v>
      </c>
      <c r="GI161" s="19" t="s">
        <v>611</v>
      </c>
      <c r="GJ161" s="19" t="s">
        <v>611</v>
      </c>
      <c r="GK161" s="19" t="s">
        <v>683</v>
      </c>
      <c r="GL161" s="19" t="s">
        <v>611</v>
      </c>
      <c r="GM161" s="19" t="s">
        <v>611</v>
      </c>
      <c r="GN161" s="19" t="s">
        <v>611</v>
      </c>
      <c r="GO161" s="19" t="s">
        <v>611</v>
      </c>
      <c r="GP161" s="19" t="s">
        <v>611</v>
      </c>
      <c r="GQ161" s="19" t="s">
        <v>611</v>
      </c>
      <c r="GR161" s="19" t="s">
        <v>688</v>
      </c>
      <c r="GS161" s="19" t="s">
        <v>611</v>
      </c>
      <c r="GT161" s="19" t="s">
        <v>611</v>
      </c>
      <c r="GU161" s="19" t="s">
        <v>611</v>
      </c>
      <c r="GV161" s="19" t="s">
        <v>611</v>
      </c>
      <c r="GW161" s="19" t="s">
        <v>611</v>
      </c>
      <c r="GX161" s="19" t="s">
        <v>611</v>
      </c>
      <c r="GY161" s="19" t="s">
        <v>611</v>
      </c>
      <c r="GZ161" s="19" t="s">
        <v>611</v>
      </c>
      <c r="HA161" s="19" t="s">
        <v>4082</v>
      </c>
      <c r="HB161" s="18"/>
      <c r="HC161" s="18" t="s">
        <v>1837</v>
      </c>
      <c r="HD161" s="19" t="s">
        <v>625</v>
      </c>
      <c r="HE161" s="19" t="s">
        <v>611</v>
      </c>
      <c r="HF161" s="19" t="s">
        <v>611</v>
      </c>
      <c r="HG161" s="19" t="s">
        <v>611</v>
      </c>
      <c r="HH161" s="19" t="s">
        <v>693</v>
      </c>
      <c r="HI161" s="19" t="s">
        <v>611</v>
      </c>
      <c r="HJ161" s="19" t="s">
        <v>611</v>
      </c>
      <c r="HK161" s="19" t="s">
        <v>611</v>
      </c>
      <c r="HL161" s="19" t="s">
        <v>611</v>
      </c>
      <c r="HM161" s="19" t="s">
        <v>611</v>
      </c>
      <c r="HN161" s="19" t="s">
        <v>611</v>
      </c>
      <c r="HO161" s="19" t="s">
        <v>611</v>
      </c>
      <c r="HP161" s="19" t="s">
        <v>611</v>
      </c>
      <c r="HQ161" s="19" t="s">
        <v>611</v>
      </c>
      <c r="HR161" s="19" t="s">
        <v>611</v>
      </c>
      <c r="HS161" s="19" t="s">
        <v>611</v>
      </c>
      <c r="HT161" s="19" t="s">
        <v>611</v>
      </c>
      <c r="HU161" s="19" t="s">
        <v>611</v>
      </c>
      <c r="HV161" s="19" t="s">
        <v>611</v>
      </c>
      <c r="HW161" s="19" t="s">
        <v>611</v>
      </c>
      <c r="HX161" s="19" t="s">
        <v>611</v>
      </c>
      <c r="HY161" s="19" t="s">
        <v>611</v>
      </c>
      <c r="HZ161" s="19" t="s">
        <v>611</v>
      </c>
      <c r="IA161" s="19" t="s">
        <v>611</v>
      </c>
      <c r="IB161" s="18" t="s">
        <v>693</v>
      </c>
      <c r="IC161" s="18"/>
      <c r="ID161" s="19" t="s">
        <v>4083</v>
      </c>
      <c r="IE161" s="19" t="s">
        <v>625</v>
      </c>
      <c r="IF161" s="19" t="s">
        <v>672</v>
      </c>
      <c r="IG161" s="19" t="s">
        <v>611</v>
      </c>
      <c r="IH161" s="18" t="str">
        <f>CONCATENATE(IJ161,II161)</f>
        <v>Undertaking or completing a Hazard Risk Vulnerability Analysis (HRVA) at the asset or project level.Undertaking or completing a risk assessment at the asset or project level.</v>
      </c>
      <c r="II161" s="19" t="s">
        <v>712</v>
      </c>
      <c r="IJ161" s="19" t="s">
        <v>1142</v>
      </c>
      <c r="IK161" s="19" t="s">
        <v>713</v>
      </c>
      <c r="IL161" s="19" t="s">
        <v>714</v>
      </c>
      <c r="IM161" s="19" t="s">
        <v>715</v>
      </c>
      <c r="IN161" s="19" t="s">
        <v>611</v>
      </c>
      <c r="IO161" s="19" t="s">
        <v>717</v>
      </c>
      <c r="IP161" s="19" t="s">
        <v>611</v>
      </c>
      <c r="IQ161" s="19" t="s">
        <v>718</v>
      </c>
      <c r="IR161" s="19" t="s">
        <v>719</v>
      </c>
      <c r="IS161" s="19" t="s">
        <v>611</v>
      </c>
      <c r="IT161" s="19" t="s">
        <v>611</v>
      </c>
      <c r="IU161" s="19" t="s">
        <v>721</v>
      </c>
      <c r="IV161" s="19" t="s">
        <v>855</v>
      </c>
      <c r="IW161" s="19" t="s">
        <v>713</v>
      </c>
      <c r="IX161" s="19" t="s">
        <v>611</v>
      </c>
      <c r="IY161" s="19" t="s">
        <v>722</v>
      </c>
      <c r="IZ161" s="19" t="s">
        <v>715</v>
      </c>
      <c r="JA161" s="19" t="s">
        <v>723</v>
      </c>
      <c r="JB161" s="19" t="s">
        <v>611</v>
      </c>
      <c r="JC161" s="19" t="s">
        <v>717</v>
      </c>
      <c r="JD161" s="19" t="s">
        <v>611</v>
      </c>
      <c r="JE161" s="19" t="s">
        <v>611</v>
      </c>
      <c r="JF161" s="19" t="s">
        <v>718</v>
      </c>
      <c r="JG161" s="19" t="s">
        <v>719</v>
      </c>
      <c r="JH161" s="19" t="s">
        <v>611</v>
      </c>
      <c r="JI161" s="19" t="s">
        <v>4084</v>
      </c>
      <c r="JJ161" s="18" t="s">
        <v>4085</v>
      </c>
      <c r="JK161" s="18" t="s">
        <v>4086</v>
      </c>
      <c r="JL161" s="19" t="s">
        <v>611</v>
      </c>
      <c r="JN161" s="19" t="s">
        <v>611</v>
      </c>
      <c r="JP161" s="19" t="s">
        <v>611</v>
      </c>
      <c r="JR161" s="19" t="s">
        <v>611</v>
      </c>
      <c r="JT161" s="19" t="s">
        <v>634</v>
      </c>
      <c r="JU161" s="19" t="s">
        <v>730</v>
      </c>
      <c r="JV161" s="17">
        <v>57000</v>
      </c>
      <c r="JW161" s="19" t="s">
        <v>727</v>
      </c>
      <c r="JX161" s="17">
        <v>158000</v>
      </c>
      <c r="JY161" s="19" t="s">
        <v>731</v>
      </c>
      <c r="JZ161" s="17">
        <v>299000</v>
      </c>
      <c r="KA161" s="19" t="s">
        <v>732</v>
      </c>
      <c r="KB161" s="17">
        <v>200000</v>
      </c>
      <c r="KC161" s="19" t="s">
        <v>611</v>
      </c>
      <c r="KD161" s="19" t="s">
        <v>611</v>
      </c>
      <c r="KF161" s="19" t="s">
        <v>611</v>
      </c>
      <c r="KH161" s="19" t="s">
        <v>610</v>
      </c>
      <c r="KI161" s="19" t="s">
        <v>4087</v>
      </c>
      <c r="KJ161" s="19" t="s">
        <v>733</v>
      </c>
      <c r="KK161" s="19" t="s">
        <v>611</v>
      </c>
      <c r="KL161" s="19" t="s">
        <v>611</v>
      </c>
      <c r="KM161" s="19" t="s">
        <v>611</v>
      </c>
      <c r="KN161" s="19" t="s">
        <v>734</v>
      </c>
      <c r="KO161" s="19" t="s">
        <v>641</v>
      </c>
      <c r="KP161" s="19" t="s">
        <v>611</v>
      </c>
      <c r="KQ161" s="19" t="s">
        <v>611</v>
      </c>
      <c r="KR161" s="19" t="s">
        <v>642</v>
      </c>
      <c r="KS161" s="19" t="s">
        <v>636</v>
      </c>
      <c r="KT161" s="19" t="s">
        <v>611</v>
      </c>
      <c r="KU161" s="19" t="s">
        <v>611</v>
      </c>
      <c r="KV161" s="19" t="s">
        <v>739</v>
      </c>
      <c r="KW161" s="19" t="s">
        <v>636</v>
      </c>
      <c r="KX161" s="19" t="s">
        <v>644</v>
      </c>
      <c r="KY161" s="19" t="s">
        <v>636</v>
      </c>
      <c r="KZ161" s="19" t="s">
        <v>742</v>
      </c>
      <c r="LA161" s="19" t="s">
        <v>636</v>
      </c>
      <c r="LB161" s="19" t="s">
        <v>744</v>
      </c>
      <c r="LC161" s="19" t="s">
        <v>636</v>
      </c>
      <c r="LD161" s="19" t="s">
        <v>611</v>
      </c>
      <c r="LE161" s="19" t="s">
        <v>611</v>
      </c>
      <c r="LF161" s="19" t="s">
        <v>611</v>
      </c>
      <c r="LG161" s="19" t="s">
        <v>611</v>
      </c>
      <c r="LH161" s="19" t="s">
        <v>611</v>
      </c>
      <c r="LI161" s="19" t="s">
        <v>611</v>
      </c>
      <c r="LJ161" s="19" t="s">
        <v>611</v>
      </c>
      <c r="LK161" s="19" t="s">
        <v>611</v>
      </c>
      <c r="LL161" s="19" t="s">
        <v>752</v>
      </c>
      <c r="LM161" s="19" t="s">
        <v>636</v>
      </c>
      <c r="LN161" s="19" t="s">
        <v>754</v>
      </c>
      <c r="LO161" s="19" t="s">
        <v>636</v>
      </c>
      <c r="LP161" s="19" t="s">
        <v>611</v>
      </c>
      <c r="LQ161" s="19" t="s">
        <v>611</v>
      </c>
      <c r="LR161" s="19" t="s">
        <v>611</v>
      </c>
      <c r="LS161" s="19" t="s">
        <v>611</v>
      </c>
      <c r="LT161" s="19" t="s">
        <v>611</v>
      </c>
      <c r="LU161" s="19" t="s">
        <v>758</v>
      </c>
      <c r="LV161" s="19" t="s">
        <v>759</v>
      </c>
      <c r="LW161" s="19" t="s">
        <v>760</v>
      </c>
      <c r="LX161" s="19" t="s">
        <v>761</v>
      </c>
      <c r="LY161" s="19" t="s">
        <v>762</v>
      </c>
      <c r="LZ161" s="19" t="s">
        <v>763</v>
      </c>
      <c r="MA161" s="19" t="s">
        <v>764</v>
      </c>
      <c r="MB161" s="19" t="s">
        <v>765</v>
      </c>
      <c r="MC161" s="19" t="s">
        <v>766</v>
      </c>
      <c r="MD161" s="19" t="s">
        <v>767</v>
      </c>
      <c r="ME161" s="19" t="s">
        <v>768</v>
      </c>
      <c r="MF161" s="19" t="s">
        <v>769</v>
      </c>
      <c r="MG161" s="19" t="s">
        <v>646</v>
      </c>
      <c r="MH161" s="19" t="s">
        <v>611</v>
      </c>
      <c r="MI161" s="19" t="s">
        <v>611</v>
      </c>
      <c r="MJ161" s="19" t="s">
        <v>611</v>
      </c>
      <c r="MK161" s="19" t="s">
        <v>771</v>
      </c>
      <c r="ML161" s="19" t="s">
        <v>772</v>
      </c>
      <c r="MM161" s="19" t="s">
        <v>647</v>
      </c>
      <c r="MN161" s="19" t="s">
        <v>611</v>
      </c>
      <c r="MO161" s="19" t="s">
        <v>611</v>
      </c>
      <c r="MP161" s="19" t="s">
        <v>611</v>
      </c>
      <c r="MQ161" s="19" t="s">
        <v>773</v>
      </c>
      <c r="MR161" s="19" t="s">
        <v>611</v>
      </c>
      <c r="MS161" s="19" t="s">
        <v>611</v>
      </c>
      <c r="MT161" s="19" t="s">
        <v>611</v>
      </c>
      <c r="MU161" s="19" t="s">
        <v>611</v>
      </c>
      <c r="MV161" s="19" t="s">
        <v>611</v>
      </c>
      <c r="MW161" s="19" t="s">
        <v>611</v>
      </c>
      <c r="MX161" s="19" t="s">
        <v>611</v>
      </c>
      <c r="MY161" s="19" t="s">
        <v>611</v>
      </c>
      <c r="MZ161" s="19" t="s">
        <v>611</v>
      </c>
      <c r="NA161" s="19" t="s">
        <v>611</v>
      </c>
      <c r="NB161" s="19" t="s">
        <v>611</v>
      </c>
      <c r="NC161" s="19" t="s">
        <v>611</v>
      </c>
      <c r="ND161" s="19" t="s">
        <v>611</v>
      </c>
      <c r="NE161" s="19" t="s">
        <v>611</v>
      </c>
      <c r="NF161" s="19" t="s">
        <v>611</v>
      </c>
      <c r="NG161" s="19" t="s">
        <v>611</v>
      </c>
      <c r="NH161" s="19" t="s">
        <v>611</v>
      </c>
      <c r="NI161" s="19" t="s">
        <v>611</v>
      </c>
      <c r="NJ161" s="19" t="s">
        <v>611</v>
      </c>
      <c r="NK161" s="19" t="s">
        <v>611</v>
      </c>
      <c r="NL161" s="19" t="s">
        <v>649</v>
      </c>
      <c r="NM161" s="19" t="s">
        <v>985</v>
      </c>
      <c r="NN161" s="19" t="s">
        <v>863</v>
      </c>
      <c r="NO161" s="19" t="s">
        <v>611</v>
      </c>
      <c r="NP161" s="18">
        <f t="shared" si="72"/>
        <v>0</v>
      </c>
      <c r="NQ161" s="18">
        <f t="shared" si="73"/>
        <v>0</v>
      </c>
      <c r="NR161" s="18">
        <f>SUM(OD161,QD161)</f>
        <v>0</v>
      </c>
      <c r="NS161" s="18">
        <f>SUM(OE161,QE161)</f>
        <v>0</v>
      </c>
      <c r="NT161" s="18">
        <f>SUM(OF161,QF161)</f>
        <v>0</v>
      </c>
      <c r="NU161" s="18">
        <f>SUM(OG161,QG161)</f>
        <v>0</v>
      </c>
      <c r="NV161" s="17">
        <v>228786</v>
      </c>
      <c r="NX161" s="19" t="s">
        <v>611</v>
      </c>
      <c r="OB161" s="19" t="s">
        <v>611</v>
      </c>
      <c r="OD161" s="18">
        <f t="shared" si="74"/>
        <v>0</v>
      </c>
      <c r="OE161" s="18">
        <f>SUM(OR161,OS161,OT161,OU161,OV161,OW161,OX161,OY161,OZ161,PA161,PB161,PC161,PD161,PE161)</f>
        <v>0</v>
      </c>
      <c r="OF161" s="18">
        <f>SUM(NW161,NX161,NY161,NZ161,OA161,OB161,OC161,OI161,PF161,PG161,PH161,PI161,PJ161,PK161,PM161)</f>
        <v>0</v>
      </c>
      <c r="OG161" s="18">
        <f t="shared" si="75"/>
        <v>0</v>
      </c>
      <c r="OH161" s="19" t="s">
        <v>611</v>
      </c>
      <c r="OI161" s="18" t="s">
        <v>611</v>
      </c>
      <c r="OK161" s="19" t="s">
        <v>611</v>
      </c>
      <c r="OO161" s="19"/>
      <c r="OQ161" s="19" t="s">
        <v>611</v>
      </c>
      <c r="OS161" s="19" t="s">
        <v>611</v>
      </c>
      <c r="OU161" s="19" t="s">
        <v>611</v>
      </c>
      <c r="OV161" s="19" t="s">
        <v>611</v>
      </c>
      <c r="OY161" s="19" t="s">
        <v>611</v>
      </c>
      <c r="PA161" s="19" t="s">
        <v>611</v>
      </c>
      <c r="PD161" s="19" t="s">
        <v>611</v>
      </c>
      <c r="PE161" s="19" t="s">
        <v>611</v>
      </c>
      <c r="PG161" s="19" t="s">
        <v>611</v>
      </c>
      <c r="PI161" s="19" t="s">
        <v>611</v>
      </c>
      <c r="PK161" s="19" t="s">
        <v>611</v>
      </c>
      <c r="PM161" s="19" t="s">
        <v>611</v>
      </c>
      <c r="PO161" s="19" t="s">
        <v>611</v>
      </c>
      <c r="PR161" s="19" t="s">
        <v>611</v>
      </c>
      <c r="PT161" s="19" t="s">
        <v>611</v>
      </c>
      <c r="PW161" s="19" t="s">
        <v>611</v>
      </c>
      <c r="PX161" s="19" t="s">
        <v>611</v>
      </c>
      <c r="PY161" s="19" t="s">
        <v>611</v>
      </c>
      <c r="QA161" s="19" t="s">
        <v>611</v>
      </c>
      <c r="QC161" s="19" t="s">
        <v>611</v>
      </c>
      <c r="QD161" s="18">
        <f t="shared" si="76"/>
        <v>0</v>
      </c>
      <c r="QE161" s="18">
        <f t="shared" si="77"/>
        <v>0</v>
      </c>
      <c r="QF161" s="18">
        <f t="shared" si="78"/>
        <v>0</v>
      </c>
      <c r="QG161" s="18">
        <f t="shared" si="79"/>
        <v>0</v>
      </c>
      <c r="QH161" s="19" t="s">
        <v>611</v>
      </c>
      <c r="QI161" s="19" t="s">
        <v>611</v>
      </c>
      <c r="QJ161" s="19" t="s">
        <v>611</v>
      </c>
      <c r="QL161" s="19" t="s">
        <v>611</v>
      </c>
      <c r="QN161" s="19" t="s">
        <v>611</v>
      </c>
      <c r="QP161" s="19" t="s">
        <v>611</v>
      </c>
      <c r="QR161" s="19" t="s">
        <v>611</v>
      </c>
      <c r="QT161" s="19" t="s">
        <v>611</v>
      </c>
      <c r="QU161" s="19" t="s">
        <v>611</v>
      </c>
      <c r="QV161" s="19" t="s">
        <v>611</v>
      </c>
      <c r="QX161" s="19" t="s">
        <v>611</v>
      </c>
      <c r="RA161" s="19" t="s">
        <v>611</v>
      </c>
      <c r="RC161" s="19" t="s">
        <v>611</v>
      </c>
      <c r="RF161" s="19" t="s">
        <v>611</v>
      </c>
      <c r="RH161" s="19" t="s">
        <v>611</v>
      </c>
      <c r="RJ161" s="19" t="s">
        <v>611</v>
      </c>
      <c r="RL161" s="19" t="s">
        <v>611</v>
      </c>
      <c r="RN161" s="19" t="s">
        <v>611</v>
      </c>
      <c r="RP161" s="19" t="s">
        <v>611</v>
      </c>
      <c r="RR161" s="19" t="s">
        <v>611</v>
      </c>
      <c r="RT161" s="19" t="s">
        <v>611</v>
      </c>
      <c r="RV161" s="19" t="s">
        <v>611</v>
      </c>
      <c r="RW161" s="19" t="s">
        <v>611</v>
      </c>
      <c r="RX161" s="19" t="s">
        <v>611</v>
      </c>
      <c r="RY161" s="19" t="s">
        <v>611</v>
      </c>
      <c r="SA161" s="19" t="s">
        <v>611</v>
      </c>
      <c r="SC161" s="19" t="s">
        <v>611</v>
      </c>
      <c r="SE161" s="19" t="s">
        <v>611</v>
      </c>
      <c r="SF161" s="19" t="s">
        <v>611</v>
      </c>
      <c r="SG161" s="19" t="s">
        <v>611</v>
      </c>
      <c r="SI161" s="19" t="s">
        <v>611</v>
      </c>
      <c r="SK161" s="19" t="s">
        <v>611</v>
      </c>
      <c r="SM161" s="19" t="s">
        <v>611</v>
      </c>
      <c r="SO161" s="19" t="s">
        <v>611</v>
      </c>
      <c r="SQ161" s="19" t="s">
        <v>611</v>
      </c>
      <c r="SS161" s="19" t="s">
        <v>611</v>
      </c>
      <c r="SU161" s="19" t="s">
        <v>611</v>
      </c>
      <c r="SV161" s="19" t="s">
        <v>839</v>
      </c>
      <c r="SW161" s="19" t="s">
        <v>4088</v>
      </c>
      <c r="SX161" s="18">
        <f t="shared" si="80"/>
        <v>137164</v>
      </c>
      <c r="SY161" s="18">
        <f t="shared" si="81"/>
        <v>0</v>
      </c>
      <c r="SZ161" s="19" t="s">
        <v>611</v>
      </c>
      <c r="TE161" s="19" t="s">
        <v>611</v>
      </c>
      <c r="TH161" s="18">
        <f t="shared" si="82"/>
        <v>44000</v>
      </c>
      <c r="TI161" s="18">
        <f t="shared" si="83"/>
        <v>0</v>
      </c>
      <c r="TJ161" s="18">
        <f t="shared" si="84"/>
        <v>93164</v>
      </c>
      <c r="TK161" s="18">
        <f t="shared" si="85"/>
        <v>0</v>
      </c>
      <c r="TL161" s="19" t="s">
        <v>611</v>
      </c>
      <c r="TM161" s="19" t="s">
        <v>611</v>
      </c>
      <c r="TO161" s="19" t="s">
        <v>611</v>
      </c>
      <c r="TQ161" s="17">
        <v>44000</v>
      </c>
      <c r="TR161" s="19" t="s">
        <v>611</v>
      </c>
      <c r="TT161" s="19" t="s">
        <v>611</v>
      </c>
      <c r="TU161" s="19" t="s">
        <v>611</v>
      </c>
      <c r="TW161" s="19" t="s">
        <v>611</v>
      </c>
      <c r="TY161" s="19" t="s">
        <v>611</v>
      </c>
      <c r="UB161" s="19" t="s">
        <v>611</v>
      </c>
      <c r="UD161" s="19" t="s">
        <v>611</v>
      </c>
      <c r="UH161" s="19" t="s">
        <v>611</v>
      </c>
      <c r="UI161" s="19" t="s">
        <v>611</v>
      </c>
      <c r="UJ161" s="19" t="s">
        <v>611</v>
      </c>
      <c r="UL161" s="19" t="s">
        <v>611</v>
      </c>
      <c r="UN161" s="19" t="s">
        <v>611</v>
      </c>
      <c r="UP161" s="19" t="s">
        <v>611</v>
      </c>
      <c r="UQ161" s="19" t="s">
        <v>4089</v>
      </c>
      <c r="UR161" s="17">
        <v>93164</v>
      </c>
      <c r="UT161" s="19" t="s">
        <v>611</v>
      </c>
      <c r="UV161" s="19" t="s">
        <v>611</v>
      </c>
      <c r="UX161" s="19" t="s">
        <v>611</v>
      </c>
      <c r="UZ161" s="19" t="s">
        <v>611</v>
      </c>
      <c r="VB161" s="19" t="s">
        <v>611</v>
      </c>
      <c r="VC161" s="19" t="s">
        <v>611</v>
      </c>
      <c r="VD161" s="19" t="s">
        <v>611</v>
      </c>
      <c r="VF161" s="19" t="s">
        <v>611</v>
      </c>
      <c r="VH161" s="19" t="s">
        <v>611</v>
      </c>
      <c r="VI161" s="18">
        <f t="shared" si="86"/>
        <v>0</v>
      </c>
      <c r="VJ161" s="18">
        <f t="shared" si="87"/>
        <v>0</v>
      </c>
      <c r="VK161" s="18">
        <f t="shared" si="88"/>
        <v>0</v>
      </c>
      <c r="VL161" s="18">
        <f t="shared" si="89"/>
        <v>0</v>
      </c>
      <c r="VM161" s="19" t="s">
        <v>611</v>
      </c>
      <c r="VN161" s="19" t="s">
        <v>611</v>
      </c>
      <c r="VO161" s="19" t="s">
        <v>611</v>
      </c>
      <c r="VS161" s="19" t="s">
        <v>611</v>
      </c>
      <c r="VU161" s="19" t="s">
        <v>611</v>
      </c>
      <c r="VV161" s="19" t="s">
        <v>611</v>
      </c>
      <c r="VX161" s="19" t="s">
        <v>611</v>
      </c>
      <c r="VZ161" s="19" t="s">
        <v>611</v>
      </c>
      <c r="WB161" s="19" t="s">
        <v>611</v>
      </c>
      <c r="WD161" s="19" t="s">
        <v>611</v>
      </c>
      <c r="WG161" s="19" t="s">
        <v>611</v>
      </c>
      <c r="WI161" s="19" t="s">
        <v>611</v>
      </c>
      <c r="WK161" s="19" t="s">
        <v>611</v>
      </c>
      <c r="WM161" s="19" t="s">
        <v>611</v>
      </c>
      <c r="WP161" s="19" t="s">
        <v>611</v>
      </c>
      <c r="WR161" s="19" t="s">
        <v>611</v>
      </c>
      <c r="WT161" s="19" t="s">
        <v>611</v>
      </c>
      <c r="WV161" s="19" t="s">
        <v>611</v>
      </c>
      <c r="WX161" s="19" t="s">
        <v>611</v>
      </c>
      <c r="WZ161" s="19" t="s">
        <v>611</v>
      </c>
      <c r="XA161" s="19" t="s">
        <v>611</v>
      </c>
      <c r="XC161" s="19" t="s">
        <v>611</v>
      </c>
      <c r="XE161" s="19" t="s">
        <v>611</v>
      </c>
      <c r="XH161" s="19" t="s">
        <v>611</v>
      </c>
      <c r="XJ161" s="19" t="s">
        <v>611</v>
      </c>
      <c r="XL161" s="19" t="s">
        <v>611</v>
      </c>
      <c r="XM161" s="19" t="s">
        <v>611</v>
      </c>
      <c r="XO161" s="19" t="s">
        <v>611</v>
      </c>
      <c r="XQ161" s="19" t="s">
        <v>611</v>
      </c>
      <c r="XS161" s="19" t="s">
        <v>611</v>
      </c>
      <c r="XW161" s="19" t="s">
        <v>611</v>
      </c>
      <c r="XX161" s="19"/>
      <c r="XY161" s="19" t="s">
        <v>611</v>
      </c>
      <c r="XZ161" s="19" t="s">
        <v>4090</v>
      </c>
      <c r="YA161" s="17">
        <v>0</v>
      </c>
      <c r="YB161" s="19" t="s">
        <v>636</v>
      </c>
      <c r="YC161" s="19" t="s">
        <v>4091</v>
      </c>
      <c r="YD161" s="19" t="s">
        <v>615</v>
      </c>
    </row>
    <row r="162" spans="1:654" ht="15" customHeight="1">
      <c r="A162" s="17">
        <v>2024</v>
      </c>
      <c r="B162" s="17">
        <v>5901006</v>
      </c>
      <c r="C162" s="19" t="s">
        <v>4092</v>
      </c>
      <c r="D162" s="17">
        <v>1</v>
      </c>
      <c r="E162" s="19" t="s">
        <v>615</v>
      </c>
      <c r="F162" s="19" t="s">
        <v>611</v>
      </c>
      <c r="G162" s="22"/>
      <c r="H162" s="19" t="s">
        <v>611</v>
      </c>
      <c r="I162" s="22"/>
      <c r="J162" s="19" t="s">
        <v>611</v>
      </c>
      <c r="K162" s="22"/>
      <c r="L162" s="19" t="s">
        <v>611</v>
      </c>
      <c r="M162" s="22"/>
      <c r="N162" s="19" t="s">
        <v>656</v>
      </c>
      <c r="O162" s="22">
        <v>44197</v>
      </c>
      <c r="P162" s="19" t="s">
        <v>1058</v>
      </c>
      <c r="Q162" s="22">
        <v>43831</v>
      </c>
      <c r="R162" s="19" t="s">
        <v>611</v>
      </c>
      <c r="S162" s="22"/>
      <c r="T162" s="22" t="s">
        <v>4093</v>
      </c>
      <c r="U162" s="19" t="s">
        <v>611</v>
      </c>
      <c r="V162" s="19" t="s">
        <v>4094</v>
      </c>
      <c r="W162" s="19" t="s">
        <v>611</v>
      </c>
      <c r="X162" s="19" t="s">
        <v>611</v>
      </c>
      <c r="Y162" s="19" t="s">
        <v>611</v>
      </c>
      <c r="Z162" s="19" t="s">
        <v>615</v>
      </c>
      <c r="AA162" s="19" t="s">
        <v>611</v>
      </c>
      <c r="AB162" s="22"/>
      <c r="AC162" s="19" t="s">
        <v>611</v>
      </c>
      <c r="AD162" s="22"/>
      <c r="AE162" s="19" t="s">
        <v>611</v>
      </c>
      <c r="AF162" s="22"/>
      <c r="AG162" s="19" t="s">
        <v>611</v>
      </c>
      <c r="AH162" s="22"/>
      <c r="AI162" s="19" t="s">
        <v>611</v>
      </c>
      <c r="AJ162" s="22"/>
      <c r="AK162" s="19" t="s">
        <v>611</v>
      </c>
      <c r="AL162" s="22"/>
      <c r="AM162" s="19" t="s">
        <v>616</v>
      </c>
      <c r="AN162" s="22">
        <v>41244</v>
      </c>
      <c r="AO162" s="18" t="s">
        <v>616</v>
      </c>
      <c r="AP162" s="19" t="s">
        <v>611</v>
      </c>
      <c r="AQ162" s="19" t="s">
        <v>4095</v>
      </c>
      <c r="AR162" s="19" t="s">
        <v>611</v>
      </c>
      <c r="AS162" s="19" t="s">
        <v>611</v>
      </c>
      <c r="AT162" s="19" t="s">
        <v>611</v>
      </c>
      <c r="AU162" s="18" t="s">
        <v>615</v>
      </c>
      <c r="AV162" s="19" t="s">
        <v>617</v>
      </c>
      <c r="AW162" s="19" t="s">
        <v>618</v>
      </c>
      <c r="AX162" s="19" t="s">
        <v>611</v>
      </c>
      <c r="AY162" s="19" t="s">
        <v>611</v>
      </c>
      <c r="AZ162" s="19" t="s">
        <v>619</v>
      </c>
      <c r="BA162" s="19" t="s">
        <v>611</v>
      </c>
      <c r="BB162" s="19" t="s">
        <v>611</v>
      </c>
      <c r="BC162" s="19" t="s">
        <v>615</v>
      </c>
      <c r="BD162" s="19" t="s">
        <v>611</v>
      </c>
      <c r="BE162" s="17">
        <v>824.05</v>
      </c>
      <c r="BF162" s="17">
        <v>0</v>
      </c>
      <c r="BG162" s="17">
        <v>824.05</v>
      </c>
      <c r="BI162" s="19" t="s">
        <v>661</v>
      </c>
      <c r="BL162" s="19" t="s">
        <v>611</v>
      </c>
      <c r="BM162" s="19" t="s">
        <v>611</v>
      </c>
      <c r="BN162" s="19" t="s">
        <v>611</v>
      </c>
      <c r="BO162" s="19" t="s">
        <v>611</v>
      </c>
      <c r="BP162" s="19" t="s">
        <v>611</v>
      </c>
      <c r="BQ162" s="19" t="s">
        <v>611</v>
      </c>
      <c r="BR162" s="19" t="s">
        <v>611</v>
      </c>
      <c r="BS162" s="19" t="s">
        <v>611</v>
      </c>
      <c r="BT162" s="19" t="s">
        <v>610</v>
      </c>
      <c r="BY162" s="19" t="s">
        <v>611</v>
      </c>
      <c r="BZ162" s="19" t="s">
        <v>611</v>
      </c>
      <c r="CA162" s="19" t="s">
        <v>611</v>
      </c>
      <c r="CB162" s="19" t="s">
        <v>611</v>
      </c>
      <c r="CC162" s="19" t="s">
        <v>611</v>
      </c>
      <c r="CD162" s="19" t="s">
        <v>611</v>
      </c>
      <c r="CE162" s="19" t="s">
        <v>611</v>
      </c>
      <c r="CF162" s="19" t="s">
        <v>611</v>
      </c>
      <c r="CG162" s="19" t="s">
        <v>611</v>
      </c>
      <c r="CH162" s="19" t="s">
        <v>611</v>
      </c>
      <c r="CI162" s="19" t="s">
        <v>611</v>
      </c>
      <c r="CJ162" s="19" t="s">
        <v>611</v>
      </c>
      <c r="CK162" s="19" t="s">
        <v>611</v>
      </c>
      <c r="CL162" s="19" t="s">
        <v>611</v>
      </c>
      <c r="CM162" s="19" t="s">
        <v>611</v>
      </c>
      <c r="CN162" s="19" t="s">
        <v>611</v>
      </c>
      <c r="CO162" s="19" t="s">
        <v>611</v>
      </c>
      <c r="CP162" s="19" t="s">
        <v>621</v>
      </c>
      <c r="CQ162" s="19" t="s">
        <v>622</v>
      </c>
      <c r="CR162" s="19" t="s">
        <v>611</v>
      </c>
      <c r="CS162" s="19" t="s">
        <v>611</v>
      </c>
      <c r="CT162" s="19" t="s">
        <v>610</v>
      </c>
      <c r="CU162" s="19" t="s">
        <v>611</v>
      </c>
      <c r="CY162" s="19" t="s">
        <v>611</v>
      </c>
      <c r="CZ162" s="19" t="s">
        <v>611</v>
      </c>
      <c r="DA162" s="19" t="s">
        <v>611</v>
      </c>
      <c r="DB162" s="19" t="s">
        <v>611</v>
      </c>
      <c r="DC162" s="19" t="s">
        <v>611</v>
      </c>
      <c r="DD162" s="19" t="s">
        <v>611</v>
      </c>
      <c r="DE162" s="19" t="s">
        <v>611</v>
      </c>
      <c r="DF162" s="19" t="s">
        <v>611</v>
      </c>
      <c r="DG162" s="19" t="s">
        <v>611</v>
      </c>
      <c r="DK162" s="19" t="s">
        <v>611</v>
      </c>
      <c r="DL162" s="17">
        <v>0</v>
      </c>
      <c r="DM162" s="17">
        <v>2008</v>
      </c>
      <c r="DN162" s="17">
        <v>0</v>
      </c>
      <c r="DO162" s="17">
        <v>2008</v>
      </c>
      <c r="DP162" s="17">
        <v>0</v>
      </c>
      <c r="DQ162" s="17">
        <v>2008</v>
      </c>
      <c r="DR162" s="19" t="s">
        <v>4096</v>
      </c>
      <c r="DS162" s="18" t="s">
        <v>610</v>
      </c>
      <c r="DT162" s="18" t="s">
        <v>610</v>
      </c>
      <c r="DU162" s="18" t="s">
        <v>610</v>
      </c>
      <c r="DV162" s="18" t="s">
        <v>610</v>
      </c>
      <c r="DW162" s="19" t="s">
        <v>610</v>
      </c>
      <c r="DX162" s="19" t="s">
        <v>611</v>
      </c>
      <c r="DY162" s="19" t="s">
        <v>611</v>
      </c>
      <c r="DZ162" s="19" t="s">
        <v>611</v>
      </c>
      <c r="EA162" s="19" t="s">
        <v>791</v>
      </c>
      <c r="EB162" s="19" t="s">
        <v>611</v>
      </c>
      <c r="EC162" s="19" t="s">
        <v>667</v>
      </c>
      <c r="ED162" s="19" t="s">
        <v>611</v>
      </c>
      <c r="EE162" s="19" t="s">
        <v>623</v>
      </c>
      <c r="EF162" s="19" t="s">
        <v>4097</v>
      </c>
      <c r="EG162" s="19" t="s">
        <v>611</v>
      </c>
      <c r="EH162" s="19" t="s">
        <v>625</v>
      </c>
      <c r="EI162" s="19" t="s">
        <v>672</v>
      </c>
      <c r="EJ162" s="19" t="s">
        <v>611</v>
      </c>
      <c r="EK162" s="19" t="s">
        <v>611</v>
      </c>
      <c r="EL162" s="19" t="s">
        <v>611</v>
      </c>
      <c r="EM162" s="19" t="s">
        <v>611</v>
      </c>
      <c r="EN162" s="19" t="s">
        <v>626</v>
      </c>
      <c r="EO162" s="19" t="s">
        <v>611</v>
      </c>
      <c r="EP162" s="19" t="s">
        <v>611</v>
      </c>
      <c r="EQ162" s="19" t="s">
        <v>4098</v>
      </c>
      <c r="ER162" s="19" t="s">
        <v>611</v>
      </c>
      <c r="ES162" s="19" t="s">
        <v>611</v>
      </c>
      <c r="ET162" s="19" t="s">
        <v>611</v>
      </c>
      <c r="EU162" s="19" t="s">
        <v>611</v>
      </c>
      <c r="EV162" s="19" t="s">
        <v>611</v>
      </c>
      <c r="EW162" s="19" t="s">
        <v>611</v>
      </c>
      <c r="EX162" s="19" t="s">
        <v>611</v>
      </c>
      <c r="EY162" s="19" t="s">
        <v>611</v>
      </c>
      <c r="EZ162" s="19" t="s">
        <v>611</v>
      </c>
      <c r="FA162" s="19" t="s">
        <v>611</v>
      </c>
      <c r="FB162" s="19" t="s">
        <v>611</v>
      </c>
      <c r="FC162" s="19" t="s">
        <v>4099</v>
      </c>
      <c r="FD162" s="19" t="s">
        <v>611</v>
      </c>
      <c r="FE162" s="19" t="s">
        <v>611</v>
      </c>
      <c r="FF162" s="19" t="s">
        <v>611</v>
      </c>
      <c r="FG162" s="19" t="s">
        <v>611</v>
      </c>
      <c r="FH162" s="19" t="s">
        <v>611</v>
      </c>
      <c r="FI162" s="19" t="s">
        <v>611</v>
      </c>
      <c r="FJ162" s="19" t="s">
        <v>4100</v>
      </c>
      <c r="FK162" s="18" t="s">
        <v>628</v>
      </c>
      <c r="FL162" s="18" t="s">
        <v>4099</v>
      </c>
      <c r="FM162" s="19" t="s">
        <v>625</v>
      </c>
      <c r="FN162" s="19" t="s">
        <v>672</v>
      </c>
      <c r="FO162" s="19" t="s">
        <v>611</v>
      </c>
      <c r="FP162" s="19" t="s">
        <v>611</v>
      </c>
      <c r="FQ162" s="19" t="s">
        <v>611</v>
      </c>
      <c r="FR162" s="19" t="s">
        <v>611</v>
      </c>
      <c r="FS162" s="19" t="s">
        <v>611</v>
      </c>
      <c r="FT162" s="19" t="s">
        <v>611</v>
      </c>
      <c r="FU162" s="19" t="s">
        <v>629</v>
      </c>
      <c r="FV162" s="19" t="s">
        <v>611</v>
      </c>
      <c r="FW162" s="19" t="s">
        <v>611</v>
      </c>
      <c r="FX162" s="19" t="s">
        <v>611</v>
      </c>
      <c r="FY162" s="19" t="s">
        <v>611</v>
      </c>
      <c r="FZ162" s="19" t="s">
        <v>631</v>
      </c>
      <c r="GA162" s="19" t="s">
        <v>611</v>
      </c>
      <c r="GB162" s="19" t="s">
        <v>611</v>
      </c>
      <c r="GC162" s="19" t="s">
        <v>611</v>
      </c>
      <c r="GD162" s="19" t="s">
        <v>611</v>
      </c>
      <c r="GE162" s="19" t="s">
        <v>611</v>
      </c>
      <c r="GF162" s="19" t="s">
        <v>611</v>
      </c>
      <c r="GG162" s="19" t="s">
        <v>611</v>
      </c>
      <c r="GH162" s="19" t="s">
        <v>611</v>
      </c>
      <c r="GI162" s="19" t="s">
        <v>611</v>
      </c>
      <c r="GJ162" s="19" t="s">
        <v>682</v>
      </c>
      <c r="GK162" s="19" t="s">
        <v>683</v>
      </c>
      <c r="GL162" s="19" t="s">
        <v>629</v>
      </c>
      <c r="GM162" s="19" t="s">
        <v>611</v>
      </c>
      <c r="GN162" s="19" t="s">
        <v>611</v>
      </c>
      <c r="GO162" s="19" t="s">
        <v>611</v>
      </c>
      <c r="GP162" s="19" t="s">
        <v>611</v>
      </c>
      <c r="GQ162" s="19" t="s">
        <v>611</v>
      </c>
      <c r="GR162" s="19" t="s">
        <v>611</v>
      </c>
      <c r="GS162" s="19" t="s">
        <v>611</v>
      </c>
      <c r="GT162" s="19" t="s">
        <v>611</v>
      </c>
      <c r="GU162" s="19" t="s">
        <v>611</v>
      </c>
      <c r="GV162" s="19" t="s">
        <v>631</v>
      </c>
      <c r="GW162" s="19" t="s">
        <v>611</v>
      </c>
      <c r="GX162" s="19" t="s">
        <v>611</v>
      </c>
      <c r="GY162" s="19" t="s">
        <v>611</v>
      </c>
      <c r="GZ162" s="19" t="s">
        <v>611</v>
      </c>
      <c r="HA162" s="19" t="s">
        <v>4101</v>
      </c>
      <c r="HB162" s="18" t="s">
        <v>2561</v>
      </c>
      <c r="HC162" s="18" t="s">
        <v>4102</v>
      </c>
      <c r="HD162" s="19" t="s">
        <v>611</v>
      </c>
      <c r="HE162" s="19" t="s">
        <v>672</v>
      </c>
      <c r="HF162" s="19" t="s">
        <v>611</v>
      </c>
      <c r="HG162" s="19" t="s">
        <v>611</v>
      </c>
      <c r="HH162" s="19" t="s">
        <v>611</v>
      </c>
      <c r="HI162" s="19" t="s">
        <v>611</v>
      </c>
      <c r="HJ162" s="19" t="s">
        <v>611</v>
      </c>
      <c r="HK162" s="19" t="s">
        <v>611</v>
      </c>
      <c r="HL162" s="19" t="s">
        <v>611</v>
      </c>
      <c r="HM162" s="19" t="s">
        <v>611</v>
      </c>
      <c r="HN162" s="19" t="s">
        <v>696</v>
      </c>
      <c r="HO162" s="19" t="s">
        <v>611</v>
      </c>
      <c r="HP162" s="19" t="s">
        <v>611</v>
      </c>
      <c r="HQ162" s="19" t="s">
        <v>611</v>
      </c>
      <c r="HR162" s="19" t="s">
        <v>611</v>
      </c>
      <c r="HS162" s="19" t="s">
        <v>611</v>
      </c>
      <c r="HT162" s="19" t="s">
        <v>611</v>
      </c>
      <c r="HU162" s="19" t="s">
        <v>701</v>
      </c>
      <c r="HV162" s="19" t="s">
        <v>702</v>
      </c>
      <c r="HW162" s="19" t="s">
        <v>611</v>
      </c>
      <c r="HX162" s="19" t="s">
        <v>704</v>
      </c>
      <c r="HY162" s="19" t="s">
        <v>611</v>
      </c>
      <c r="HZ162" s="19" t="s">
        <v>611</v>
      </c>
      <c r="IA162" s="19" t="s">
        <v>611</v>
      </c>
      <c r="IB162" s="18" t="s">
        <v>872</v>
      </c>
      <c r="IC162" s="18" t="s">
        <v>4103</v>
      </c>
      <c r="ID162" s="19" t="s">
        <v>4104</v>
      </c>
      <c r="IE162" s="19" t="s">
        <v>625</v>
      </c>
      <c r="IF162" s="19" t="s">
        <v>672</v>
      </c>
      <c r="IG162" s="19" t="s">
        <v>611</v>
      </c>
      <c r="IH162" s="18" t="s">
        <v>712</v>
      </c>
      <c r="II162" s="19" t="s">
        <v>712</v>
      </c>
      <c r="IJ162" s="19" t="s">
        <v>611</v>
      </c>
      <c r="IK162" s="19" t="s">
        <v>713</v>
      </c>
      <c r="IL162" s="19" t="s">
        <v>611</v>
      </c>
      <c r="IM162" s="19" t="s">
        <v>715</v>
      </c>
      <c r="IN162" s="19" t="s">
        <v>716</v>
      </c>
      <c r="IO162" s="19" t="s">
        <v>611</v>
      </c>
      <c r="IP162" s="19" t="s">
        <v>611</v>
      </c>
      <c r="IQ162" s="19" t="s">
        <v>718</v>
      </c>
      <c r="IR162" s="19" t="s">
        <v>719</v>
      </c>
      <c r="IS162" s="19" t="s">
        <v>611</v>
      </c>
      <c r="IT162" s="19" t="s">
        <v>611</v>
      </c>
      <c r="IU162" s="19" t="s">
        <v>611</v>
      </c>
      <c r="IV162" s="19" t="s">
        <v>611</v>
      </c>
      <c r="IW162" s="19" t="s">
        <v>611</v>
      </c>
      <c r="IX162" s="19" t="s">
        <v>611</v>
      </c>
      <c r="IY162" s="19" t="s">
        <v>611</v>
      </c>
      <c r="IZ162" s="19" t="s">
        <v>715</v>
      </c>
      <c r="JA162" s="19" t="s">
        <v>723</v>
      </c>
      <c r="JB162" s="19" t="s">
        <v>716</v>
      </c>
      <c r="JC162" s="19" t="s">
        <v>611</v>
      </c>
      <c r="JD162" s="19" t="s">
        <v>611</v>
      </c>
      <c r="JE162" s="19" t="s">
        <v>611</v>
      </c>
      <c r="JF162" s="19" t="s">
        <v>611</v>
      </c>
      <c r="JG162" s="19" t="s">
        <v>611</v>
      </c>
      <c r="JH162" s="19" t="s">
        <v>611</v>
      </c>
      <c r="JI162" s="19" t="s">
        <v>4105</v>
      </c>
      <c r="JJ162" s="18" t="s">
        <v>4106</v>
      </c>
      <c r="JK162" s="18" t="s">
        <v>4107</v>
      </c>
      <c r="JL162" s="19" t="s">
        <v>638</v>
      </c>
      <c r="JM162" s="17">
        <v>0.1</v>
      </c>
      <c r="JN162" s="19" t="s">
        <v>611</v>
      </c>
      <c r="JP162" s="19" t="s">
        <v>728</v>
      </c>
      <c r="JQ162" s="17">
        <v>0.05</v>
      </c>
      <c r="JR162" s="19" t="s">
        <v>611</v>
      </c>
      <c r="JT162" s="19" t="s">
        <v>611</v>
      </c>
      <c r="JU162" s="19" t="s">
        <v>730</v>
      </c>
      <c r="JV162" s="17">
        <v>61500</v>
      </c>
      <c r="JW162" s="19" t="s">
        <v>611</v>
      </c>
      <c r="JY162" s="19" t="s">
        <v>611</v>
      </c>
      <c r="KA162" s="19" t="s">
        <v>611</v>
      </c>
      <c r="KC162" s="19" t="s">
        <v>611</v>
      </c>
      <c r="KD162" s="19" t="s">
        <v>809</v>
      </c>
      <c r="KE162" s="17">
        <v>2019</v>
      </c>
      <c r="KF162" s="19" t="s">
        <v>611</v>
      </c>
      <c r="KH162" s="19" t="s">
        <v>611</v>
      </c>
      <c r="KI162" s="19" t="s">
        <v>4108</v>
      </c>
      <c r="KJ162" s="19" t="s">
        <v>611</v>
      </c>
      <c r="KK162" s="19" t="s">
        <v>611</v>
      </c>
      <c r="KL162" s="19" t="s">
        <v>611</v>
      </c>
      <c r="KM162" s="19" t="s">
        <v>611</v>
      </c>
      <c r="KN162" s="19" t="s">
        <v>734</v>
      </c>
      <c r="KO162" s="19" t="s">
        <v>641</v>
      </c>
      <c r="KP162" s="19" t="s">
        <v>611</v>
      </c>
      <c r="KQ162" s="19" t="s">
        <v>611</v>
      </c>
      <c r="KR162" s="19" t="s">
        <v>611</v>
      </c>
      <c r="KS162" s="19" t="s">
        <v>611</v>
      </c>
      <c r="KT162" s="19" t="s">
        <v>611</v>
      </c>
      <c r="KU162" s="19" t="s">
        <v>611</v>
      </c>
      <c r="KV162" s="19" t="s">
        <v>611</v>
      </c>
      <c r="KW162" s="19" t="s">
        <v>611</v>
      </c>
      <c r="KX162" s="19" t="s">
        <v>644</v>
      </c>
      <c r="KY162" s="19" t="s">
        <v>4105</v>
      </c>
      <c r="KZ162" s="19" t="s">
        <v>742</v>
      </c>
      <c r="LA162" s="19" t="s">
        <v>4105</v>
      </c>
      <c r="LB162" s="19" t="s">
        <v>744</v>
      </c>
      <c r="LC162" s="19" t="s">
        <v>4109</v>
      </c>
      <c r="LD162" s="19" t="s">
        <v>611</v>
      </c>
      <c r="LE162" s="19" t="s">
        <v>611</v>
      </c>
      <c r="LF162" s="19" t="s">
        <v>746</v>
      </c>
      <c r="LG162" s="19" t="s">
        <v>4110</v>
      </c>
      <c r="LH162" s="19" t="s">
        <v>748</v>
      </c>
      <c r="LI162" s="19" t="s">
        <v>4111</v>
      </c>
      <c r="LJ162" s="19" t="s">
        <v>611</v>
      </c>
      <c r="LK162" s="19" t="s">
        <v>611</v>
      </c>
      <c r="LL162" s="19" t="s">
        <v>752</v>
      </c>
      <c r="LM162" s="19" t="s">
        <v>4112</v>
      </c>
      <c r="LN162" s="19" t="s">
        <v>611</v>
      </c>
      <c r="LO162" s="19" t="s">
        <v>611</v>
      </c>
      <c r="LP162" s="19" t="s">
        <v>611</v>
      </c>
      <c r="LQ162" s="19" t="s">
        <v>611</v>
      </c>
      <c r="LR162" s="19" t="s">
        <v>611</v>
      </c>
      <c r="LS162" s="19" t="s">
        <v>611</v>
      </c>
      <c r="LT162" s="19" t="s">
        <v>611</v>
      </c>
      <c r="LU162" s="19" t="s">
        <v>611</v>
      </c>
      <c r="LV162" s="19" t="s">
        <v>759</v>
      </c>
      <c r="LW162" s="19" t="s">
        <v>611</v>
      </c>
      <c r="LX162" s="19" t="s">
        <v>761</v>
      </c>
      <c r="LY162" s="19" t="s">
        <v>762</v>
      </c>
      <c r="LZ162" s="19" t="s">
        <v>763</v>
      </c>
      <c r="MA162" s="19" t="s">
        <v>611</v>
      </c>
      <c r="MB162" s="19" t="s">
        <v>765</v>
      </c>
      <c r="MC162" s="19" t="s">
        <v>611</v>
      </c>
      <c r="MD162" s="19" t="s">
        <v>767</v>
      </c>
      <c r="ME162" s="19" t="s">
        <v>611</v>
      </c>
      <c r="MF162" s="19" t="s">
        <v>611</v>
      </c>
      <c r="MG162" s="19" t="s">
        <v>611</v>
      </c>
      <c r="MH162" s="19" t="s">
        <v>611</v>
      </c>
      <c r="MI162" s="19" t="s">
        <v>611</v>
      </c>
      <c r="MJ162" s="19" t="s">
        <v>611</v>
      </c>
      <c r="MK162" s="19" t="s">
        <v>771</v>
      </c>
      <c r="ML162" s="19" t="s">
        <v>772</v>
      </c>
      <c r="MM162" s="19" t="s">
        <v>647</v>
      </c>
      <c r="MN162" s="19" t="s">
        <v>611</v>
      </c>
      <c r="MO162" s="19" t="s">
        <v>615</v>
      </c>
      <c r="MP162" s="19" t="s">
        <v>611</v>
      </c>
      <c r="MQ162" s="19" t="s">
        <v>611</v>
      </c>
      <c r="MR162" s="19" t="s">
        <v>611</v>
      </c>
      <c r="MS162" s="19" t="s">
        <v>611</v>
      </c>
      <c r="MT162" s="19" t="s">
        <v>611</v>
      </c>
      <c r="MU162" s="19" t="s">
        <v>611</v>
      </c>
      <c r="MV162" s="19" t="s">
        <v>611</v>
      </c>
      <c r="MW162" s="19" t="s">
        <v>611</v>
      </c>
      <c r="MX162" s="19" t="s">
        <v>615</v>
      </c>
      <c r="MY162" s="19" t="s">
        <v>611</v>
      </c>
      <c r="MZ162" s="19" t="s">
        <v>611</v>
      </c>
      <c r="NA162" s="19" t="s">
        <v>611</v>
      </c>
      <c r="NB162" s="19" t="s">
        <v>611</v>
      </c>
      <c r="NC162" s="19" t="s">
        <v>611</v>
      </c>
      <c r="ND162" s="19" t="s">
        <v>611</v>
      </c>
      <c r="NE162" s="19" t="s">
        <v>611</v>
      </c>
      <c r="NF162" s="19" t="s">
        <v>611</v>
      </c>
      <c r="NG162" s="19" t="s">
        <v>611</v>
      </c>
      <c r="NH162" s="19" t="s">
        <v>611</v>
      </c>
      <c r="NI162" s="19" t="s">
        <v>611</v>
      </c>
      <c r="NJ162" s="19" t="s">
        <v>611</v>
      </c>
      <c r="NK162" s="19" t="s">
        <v>611</v>
      </c>
      <c r="NL162" s="19" t="s">
        <v>649</v>
      </c>
      <c r="NM162" s="19" t="s">
        <v>611</v>
      </c>
      <c r="NN162" s="19" t="s">
        <v>611</v>
      </c>
      <c r="NO162" s="19" t="s">
        <v>611</v>
      </c>
      <c r="NP162" s="18">
        <f t="shared" ref="NP162:NP197" si="90">SUM(OD162:OG162)</f>
        <v>0</v>
      </c>
      <c r="NQ162" s="18">
        <f t="shared" ref="NQ162:NQ197" si="91">SUM(QD162:QG162)</f>
        <v>0</v>
      </c>
      <c r="NR162" s="18">
        <f>SUM(OD162,QD162)</f>
        <v>0</v>
      </c>
      <c r="NS162" s="18">
        <f>SUM(OE162,QE162)</f>
        <v>0</v>
      </c>
      <c r="NT162" s="18">
        <f>SUM(OF162,QF162)</f>
        <v>0</v>
      </c>
      <c r="NU162" s="18">
        <f>SUM(OG162,QG162)</f>
        <v>0</v>
      </c>
      <c r="NV162" s="17">
        <v>202415</v>
      </c>
      <c r="OD162" s="18">
        <f t="shared" ref="OD162:OD197" si="92">SUM(OJ162,OK162,OL162,OM162,ON162,OO162,OQ162)</f>
        <v>0</v>
      </c>
      <c r="OE162" s="18">
        <f>SUM(OR162,OS162,OT162,OU162,OV162,OW162,OX162,OY162,OZ162,PA162,PB162,PC162,PD162,PE162)</f>
        <v>0</v>
      </c>
      <c r="OF162" s="18">
        <f>SUM(NW162,NX162,NY162,NZ162,OA162,OB162,OC162,OI162,PF162,PG162,PH162,PI162,PJ162,PK162,PM162)</f>
        <v>0</v>
      </c>
      <c r="OG162" s="18">
        <f t="shared" ref="OG162:OG197" si="93">SUM(PN162,PO162,PP162,PQ162,PR162,PS162,PT162,PU162,PV162,PW162,PY162)</f>
        <v>0</v>
      </c>
      <c r="OH162" s="19"/>
      <c r="OI162" s="18" t="s">
        <v>611</v>
      </c>
      <c r="OQ162" s="19" t="s">
        <v>611</v>
      </c>
      <c r="PE162" s="19" t="s">
        <v>611</v>
      </c>
      <c r="PL162" s="19" t="s">
        <v>611</v>
      </c>
      <c r="PM162" s="19" t="s">
        <v>611</v>
      </c>
      <c r="PX162" s="19" t="s">
        <v>611</v>
      </c>
      <c r="PY162" s="19" t="s">
        <v>611</v>
      </c>
      <c r="QD162" s="18">
        <f t="shared" ref="QD162:QD197" si="94">SUM(QK162,QL162,QM162,QN162,QO162,QQ162)</f>
        <v>0</v>
      </c>
      <c r="QE162" s="18">
        <f t="shared" ref="QE162:QE197" si="95">SUM(QR162,QS162,QT162,QU162,QV162,QW162,QX162,QY162,QZ162,RA162,RB162,RC162,RD162,RE162,RF162,RG162,RH162,RI162,RJ162,RK162,RL162,RM162,RO162)</f>
        <v>0</v>
      </c>
      <c r="QF162" s="18">
        <f t="shared" ref="QF162:QF197" si="96">SUM(PZ162,QA162,QB162,QC162,QH162,QJ162,RQ162,RR162,RS162,RT162,RV162,RW162,RX162,RY162,RZ162,SA162,SB162,SC162,SD162,SF162)</f>
        <v>0</v>
      </c>
      <c r="QG162" s="18">
        <f t="shared" ref="QG162:QG197" si="97">SUM(SG162,SH162,SI162,SJ162,SK162,SL162,SM162,SN162,SO162,SP162,SQ162,SR162,ST162)</f>
        <v>0</v>
      </c>
      <c r="QI162" s="19" t="s">
        <v>611</v>
      </c>
      <c r="QJ162" s="19" t="s">
        <v>611</v>
      </c>
      <c r="QP162" s="19" t="s">
        <v>611</v>
      </c>
      <c r="QQ162" s="18" t="s">
        <v>611</v>
      </c>
      <c r="RN162" s="19" t="s">
        <v>611</v>
      </c>
      <c r="RO162" s="19" t="s">
        <v>611</v>
      </c>
      <c r="RP162" s="19" t="s">
        <v>611</v>
      </c>
      <c r="RU162" s="19" t="s">
        <v>611</v>
      </c>
      <c r="RV162" s="19" t="s">
        <v>611</v>
      </c>
      <c r="SE162" s="19" t="s">
        <v>611</v>
      </c>
      <c r="SF162" s="19" t="s">
        <v>611</v>
      </c>
      <c r="SS162" s="19" t="s">
        <v>611</v>
      </c>
      <c r="ST162" s="19" t="s">
        <v>611</v>
      </c>
      <c r="SU162" s="19" t="s">
        <v>4113</v>
      </c>
      <c r="SV162" s="19" t="s">
        <v>611</v>
      </c>
      <c r="SW162" s="19" t="s">
        <v>4114</v>
      </c>
      <c r="SX162" s="18">
        <f t="shared" ref="SX162:SX197" si="98">SUM(TH162:TK162)</f>
        <v>138164</v>
      </c>
      <c r="SY162" s="18">
        <f t="shared" ref="SY162:SY197" si="99">SUM(VI162:VL162)</f>
        <v>0</v>
      </c>
      <c r="SZ162" s="19" t="s">
        <v>611</v>
      </c>
      <c r="TE162" s="17">
        <v>138164</v>
      </c>
      <c r="TH162" s="18">
        <f t="shared" ref="TH162:TH197" si="100">SUM(TN162,TO162,TP162,TQ162,TR162,TS162,TU162)</f>
        <v>0</v>
      </c>
      <c r="TI162" s="18">
        <f t="shared" ref="TI162:TI197" si="101">SUM(TV162,TW162,TX162,TY162,TZ162,UA162,UB162,UC162,UD162,UE162,UF162,UG162,UH162,UJ162)</f>
        <v>0</v>
      </c>
      <c r="TJ162" s="18">
        <f t="shared" ref="TJ162:TJ197" si="102">SUM(TA162,TB162,TC162,TD162,TE162,TF162,TG162,TM162,UK162,UL162,UM162,UN162,UO162,UP162,UR162)</f>
        <v>138164</v>
      </c>
      <c r="TK162" s="18">
        <f t="shared" ref="TK162:TK197" si="103">SUM(US162,UT162,UU162,UV162,UW162,UX162,UY162,UZ162,VA162,VB162,VD162)</f>
        <v>0</v>
      </c>
      <c r="TL162" s="19" t="s">
        <v>611</v>
      </c>
      <c r="TM162" s="19" t="s">
        <v>611</v>
      </c>
      <c r="TT162" s="19" t="s">
        <v>611</v>
      </c>
      <c r="TU162" s="19" t="s">
        <v>611</v>
      </c>
      <c r="UI162" s="19" t="s">
        <v>611</v>
      </c>
      <c r="UJ162" s="19" t="s">
        <v>611</v>
      </c>
      <c r="UQ162" s="19" t="s">
        <v>611</v>
      </c>
      <c r="UR162" s="19" t="s">
        <v>611</v>
      </c>
      <c r="VC162" s="19" t="s">
        <v>611</v>
      </c>
      <c r="VD162" s="19" t="s">
        <v>611</v>
      </c>
      <c r="VI162" s="18">
        <f t="shared" ref="VI162:VI197" si="104">SUM(VP162,VQ162,VR162,VS162,VT162,VV162)</f>
        <v>0</v>
      </c>
      <c r="VJ162" s="18">
        <f t="shared" ref="VJ162:VJ197" si="105">SUM(VW162,VX162,VY162,VZ162,WA162,WB162,WC162,WD162,WE162,WF162,WG162,WH162,WI162,WJ162,WK162,WL162,WM162,WN162,WO162,WP162,WQ162,WR162,WT162)</f>
        <v>0</v>
      </c>
      <c r="VK162" s="18">
        <f t="shared" ref="VK162:VK197" si="106">SUM(VE162,VF162,VG162,VH162,VM162,VO162,XG162,WV162,WW162,WX162,WY162,XA162)</f>
        <v>0</v>
      </c>
      <c r="VL162" s="18">
        <f t="shared" ref="VL162:VL197" si="107">SUM(XL162,XM162,XN162,XO162,XP162,XQ162,XR162,XS162,XT162,XU162,XV162,XW162,XY162)</f>
        <v>0</v>
      </c>
      <c r="VN162" s="19" t="s">
        <v>611</v>
      </c>
      <c r="VO162" s="19" t="s">
        <v>611</v>
      </c>
      <c r="VU162" s="19" t="s">
        <v>611</v>
      </c>
      <c r="VV162" s="19" t="s">
        <v>611</v>
      </c>
      <c r="WS162" s="19" t="s">
        <v>611</v>
      </c>
      <c r="WT162" s="19" t="s">
        <v>611</v>
      </c>
      <c r="WU162" s="19" t="s">
        <v>611</v>
      </c>
      <c r="WZ162" s="19" t="s">
        <v>611</v>
      </c>
      <c r="XA162" s="19" t="s">
        <v>611</v>
      </c>
      <c r="XJ162" s="19" t="s">
        <v>611</v>
      </c>
      <c r="XK162" s="19" t="s">
        <v>611</v>
      </c>
      <c r="XX162" s="19" t="s">
        <v>611</v>
      </c>
      <c r="XY162" s="19" t="s">
        <v>611</v>
      </c>
      <c r="XZ162" s="19" t="s">
        <v>4115</v>
      </c>
      <c r="YA162" s="17">
        <v>0</v>
      </c>
      <c r="YB162" s="19" t="s">
        <v>636</v>
      </c>
      <c r="YC162" s="19" t="s">
        <v>4116</v>
      </c>
      <c r="YD162" s="19" t="s">
        <v>610</v>
      </c>
    </row>
    <row r="163" spans="1:654" ht="15" customHeight="1">
      <c r="A163" s="17">
        <v>2024</v>
      </c>
      <c r="B163" s="17">
        <v>5931006</v>
      </c>
      <c r="C163" s="19" t="s">
        <v>4117</v>
      </c>
      <c r="D163" s="17">
        <v>3.75</v>
      </c>
      <c r="E163" s="19" t="s">
        <v>615</v>
      </c>
      <c r="F163" s="19" t="s">
        <v>611</v>
      </c>
      <c r="G163" s="22"/>
      <c r="H163" s="19" t="s">
        <v>611</v>
      </c>
      <c r="I163" s="22"/>
      <c r="J163" s="19" t="s">
        <v>611</v>
      </c>
      <c r="K163" s="22"/>
      <c r="L163" s="19" t="s">
        <v>611</v>
      </c>
      <c r="M163" s="22"/>
      <c r="N163" s="19" t="s">
        <v>656</v>
      </c>
      <c r="O163" s="22">
        <v>43922</v>
      </c>
      <c r="P163" s="19" t="s">
        <v>1058</v>
      </c>
      <c r="Q163" s="22">
        <v>42736</v>
      </c>
      <c r="R163" s="19" t="s">
        <v>611</v>
      </c>
      <c r="S163" s="22"/>
      <c r="T163" s="22" t="s">
        <v>4093</v>
      </c>
      <c r="U163" s="19" t="s">
        <v>611</v>
      </c>
      <c r="V163" s="19" t="s">
        <v>4118</v>
      </c>
      <c r="W163" s="19" t="s">
        <v>611</v>
      </c>
      <c r="X163" s="19" t="s">
        <v>611</v>
      </c>
      <c r="Y163" s="19" t="s">
        <v>611</v>
      </c>
      <c r="Z163" s="19" t="s">
        <v>615</v>
      </c>
      <c r="AA163" s="19" t="s">
        <v>611</v>
      </c>
      <c r="AB163" s="22"/>
      <c r="AC163" s="19" t="s">
        <v>611</v>
      </c>
      <c r="AD163" s="22"/>
      <c r="AE163" s="19" t="s">
        <v>611</v>
      </c>
      <c r="AF163" s="22"/>
      <c r="AG163" s="19" t="s">
        <v>611</v>
      </c>
      <c r="AH163" s="22"/>
      <c r="AI163" s="19" t="s">
        <v>656</v>
      </c>
      <c r="AJ163" s="22">
        <v>44348</v>
      </c>
      <c r="AK163" s="19" t="s">
        <v>611</v>
      </c>
      <c r="AL163" s="22"/>
      <c r="AM163" s="19" t="s">
        <v>611</v>
      </c>
      <c r="AN163" s="22"/>
      <c r="AO163" s="18" t="s">
        <v>656</v>
      </c>
      <c r="AP163" s="19" t="s">
        <v>611</v>
      </c>
      <c r="AQ163" s="19" t="s">
        <v>4119</v>
      </c>
      <c r="AR163" s="19" t="s">
        <v>611</v>
      </c>
      <c r="AS163" s="19" t="s">
        <v>611</v>
      </c>
      <c r="AT163" s="19" t="s">
        <v>611</v>
      </c>
      <c r="AU163" s="18" t="s">
        <v>615</v>
      </c>
      <c r="AV163" s="19" t="s">
        <v>611</v>
      </c>
      <c r="AW163" s="19" t="s">
        <v>618</v>
      </c>
      <c r="AX163" s="19" t="s">
        <v>611</v>
      </c>
      <c r="AY163" s="19" t="s">
        <v>660</v>
      </c>
      <c r="AZ163" s="19" t="s">
        <v>619</v>
      </c>
      <c r="BA163" s="19" t="s">
        <v>611</v>
      </c>
      <c r="BB163" s="19" t="s">
        <v>611</v>
      </c>
      <c r="BC163" s="19" t="s">
        <v>615</v>
      </c>
      <c r="BD163" s="19" t="s">
        <v>611</v>
      </c>
      <c r="BE163" s="17">
        <v>995</v>
      </c>
      <c r="BF163" s="17">
        <v>129</v>
      </c>
      <c r="BG163" s="17">
        <v>1124</v>
      </c>
      <c r="BI163" s="19" t="s">
        <v>661</v>
      </c>
      <c r="BJ163" s="17">
        <v>676</v>
      </c>
      <c r="BK163" s="17">
        <v>448</v>
      </c>
      <c r="BL163" s="19" t="s">
        <v>4120</v>
      </c>
      <c r="BM163" s="19" t="s">
        <v>611</v>
      </c>
      <c r="BN163" s="19" t="s">
        <v>611</v>
      </c>
      <c r="BO163" s="19" t="s">
        <v>611</v>
      </c>
      <c r="BP163" s="19" t="s">
        <v>611</v>
      </c>
      <c r="BQ163" s="19" t="s">
        <v>611</v>
      </c>
      <c r="BR163" s="19" t="s">
        <v>611</v>
      </c>
      <c r="BS163" s="19" t="s">
        <v>611</v>
      </c>
      <c r="BT163" s="19" t="s">
        <v>610</v>
      </c>
      <c r="BY163" s="19" t="s">
        <v>611</v>
      </c>
      <c r="BZ163" s="19" t="s">
        <v>611</v>
      </c>
      <c r="CA163" s="19" t="s">
        <v>611</v>
      </c>
      <c r="CB163" s="19" t="s">
        <v>611</v>
      </c>
      <c r="CC163" s="19" t="s">
        <v>611</v>
      </c>
      <c r="CD163" s="19" t="s">
        <v>611</v>
      </c>
      <c r="CE163" s="19" t="s">
        <v>611</v>
      </c>
      <c r="CF163" s="19" t="s">
        <v>611</v>
      </c>
      <c r="CG163" s="19" t="s">
        <v>611</v>
      </c>
      <c r="CH163" s="19" t="s">
        <v>611</v>
      </c>
      <c r="CI163" s="19" t="s">
        <v>611</v>
      </c>
      <c r="CJ163" s="19" t="s">
        <v>611</v>
      </c>
      <c r="CK163" s="19" t="s">
        <v>611</v>
      </c>
      <c r="CL163" s="19" t="s">
        <v>611</v>
      </c>
      <c r="CM163" s="19" t="s">
        <v>611</v>
      </c>
      <c r="CN163" s="19" t="s">
        <v>611</v>
      </c>
      <c r="CO163" s="19" t="s">
        <v>611</v>
      </c>
      <c r="CP163" s="19" t="s">
        <v>611</v>
      </c>
      <c r="CQ163" s="19" t="s">
        <v>611</v>
      </c>
      <c r="CR163" s="19" t="s">
        <v>868</v>
      </c>
      <c r="CS163" s="19" t="s">
        <v>1741</v>
      </c>
      <c r="CT163" s="19" t="s">
        <v>615</v>
      </c>
      <c r="CU163" s="19" t="s">
        <v>4121</v>
      </c>
      <c r="CV163" s="17">
        <v>82556</v>
      </c>
      <c r="CW163" s="17">
        <v>34071</v>
      </c>
      <c r="CX163" s="17">
        <v>14414</v>
      </c>
      <c r="CY163" s="19" t="s">
        <v>611</v>
      </c>
      <c r="CZ163" s="19" t="s">
        <v>611</v>
      </c>
      <c r="DA163" s="19" t="s">
        <v>611</v>
      </c>
      <c r="DB163" s="19" t="s">
        <v>611</v>
      </c>
      <c r="DC163" s="19" t="s">
        <v>1262</v>
      </c>
      <c r="DD163" s="19" t="s">
        <v>611</v>
      </c>
      <c r="DE163" s="19" t="s">
        <v>611</v>
      </c>
      <c r="DF163" s="19" t="s">
        <v>611</v>
      </c>
      <c r="DG163" s="19" t="s">
        <v>611</v>
      </c>
      <c r="DK163" s="19" t="s">
        <v>611</v>
      </c>
      <c r="DL163" s="17">
        <v>45</v>
      </c>
      <c r="DM163" s="17">
        <v>2010</v>
      </c>
      <c r="DN163" s="17">
        <v>0</v>
      </c>
      <c r="DO163" s="17">
        <v>0</v>
      </c>
      <c r="DP163" s="17">
        <v>100</v>
      </c>
      <c r="DQ163" s="17">
        <v>2010</v>
      </c>
      <c r="DR163" s="19" t="s">
        <v>611</v>
      </c>
      <c r="DS163" s="19" t="s">
        <v>615</v>
      </c>
      <c r="DT163" s="18" t="s">
        <v>610</v>
      </c>
      <c r="DU163" s="19" t="s">
        <v>615</v>
      </c>
      <c r="DV163" s="18" t="s">
        <v>615</v>
      </c>
      <c r="DW163" s="19" t="s">
        <v>611</v>
      </c>
      <c r="DX163" s="19" t="s">
        <v>894</v>
      </c>
      <c r="DY163" s="19" t="s">
        <v>789</v>
      </c>
      <c r="DZ163" s="19" t="s">
        <v>611</v>
      </c>
      <c r="EA163" s="19" t="s">
        <v>791</v>
      </c>
      <c r="EB163" s="19" t="s">
        <v>611</v>
      </c>
      <c r="EC163" s="19" t="s">
        <v>611</v>
      </c>
      <c r="ED163" s="19" t="s">
        <v>611</v>
      </c>
      <c r="EE163" s="19" t="s">
        <v>611</v>
      </c>
      <c r="EF163" s="19" t="s">
        <v>611</v>
      </c>
      <c r="EG163" s="19" t="s">
        <v>4122</v>
      </c>
      <c r="EH163" s="19" t="s">
        <v>625</v>
      </c>
      <c r="EI163" s="19" t="s">
        <v>672</v>
      </c>
      <c r="EJ163" s="19" t="s">
        <v>611</v>
      </c>
      <c r="EK163" s="19" t="s">
        <v>849</v>
      </c>
      <c r="EL163" s="19" t="s">
        <v>1101</v>
      </c>
      <c r="EM163" s="19" t="s">
        <v>793</v>
      </c>
      <c r="EN163" s="19" t="s">
        <v>626</v>
      </c>
      <c r="EO163" s="19" t="s">
        <v>611</v>
      </c>
      <c r="EP163" s="19" t="s">
        <v>611</v>
      </c>
      <c r="EQ163" s="19" t="s">
        <v>611</v>
      </c>
      <c r="ER163" s="19" t="s">
        <v>954</v>
      </c>
      <c r="ES163" s="19" t="s">
        <v>4123</v>
      </c>
      <c r="ET163" s="19" t="s">
        <v>611</v>
      </c>
      <c r="EU163" s="19" t="s">
        <v>4124</v>
      </c>
      <c r="EV163" s="19" t="s">
        <v>1063</v>
      </c>
      <c r="EW163" s="19" t="s">
        <v>611</v>
      </c>
      <c r="EX163" s="19" t="s">
        <v>611</v>
      </c>
      <c r="EY163" s="19" t="s">
        <v>1101</v>
      </c>
      <c r="EZ163" s="19" t="s">
        <v>793</v>
      </c>
      <c r="FA163" s="19" t="s">
        <v>611</v>
      </c>
      <c r="FB163" s="19" t="s">
        <v>611</v>
      </c>
      <c r="FC163" s="19" t="s">
        <v>611</v>
      </c>
      <c r="FD163" s="19" t="s">
        <v>954</v>
      </c>
      <c r="FE163" s="19" t="s">
        <v>954</v>
      </c>
      <c r="FF163" s="19" t="s">
        <v>4124</v>
      </c>
      <c r="FG163" s="19" t="s">
        <v>4124</v>
      </c>
      <c r="FH163" s="19" t="s">
        <v>4124</v>
      </c>
      <c r="FI163" s="19" t="s">
        <v>611</v>
      </c>
      <c r="FJ163" s="19" t="s">
        <v>4125</v>
      </c>
      <c r="FK163" s="18" t="s">
        <v>3003</v>
      </c>
      <c r="FL163" s="18" t="s">
        <v>1862</v>
      </c>
      <c r="FM163" s="19" t="s">
        <v>625</v>
      </c>
      <c r="FN163" s="19" t="s">
        <v>672</v>
      </c>
      <c r="FO163" s="19" t="s">
        <v>611</v>
      </c>
      <c r="FP163" s="19" t="s">
        <v>611</v>
      </c>
      <c r="FQ163" s="19" t="s">
        <v>681</v>
      </c>
      <c r="FR163" s="19" t="s">
        <v>611</v>
      </c>
      <c r="FS163" s="19" t="s">
        <v>611</v>
      </c>
      <c r="FT163" s="19" t="s">
        <v>611</v>
      </c>
      <c r="FU163" s="19" t="s">
        <v>629</v>
      </c>
      <c r="FV163" s="19" t="s">
        <v>630</v>
      </c>
      <c r="FW163" s="19" t="s">
        <v>675</v>
      </c>
      <c r="FX163" s="19" t="s">
        <v>611</v>
      </c>
      <c r="FY163" s="19" t="s">
        <v>611</v>
      </c>
      <c r="FZ163" s="19" t="s">
        <v>631</v>
      </c>
      <c r="GA163" s="19" t="s">
        <v>677</v>
      </c>
      <c r="GB163" s="19" t="s">
        <v>611</v>
      </c>
      <c r="GC163" s="19" t="s">
        <v>611</v>
      </c>
      <c r="GD163" s="19" t="s">
        <v>611</v>
      </c>
      <c r="GE163" s="19" t="s">
        <v>679</v>
      </c>
      <c r="GF163" s="19" t="s">
        <v>680</v>
      </c>
      <c r="GG163" s="19" t="s">
        <v>611</v>
      </c>
      <c r="GH163" s="19" t="s">
        <v>611</v>
      </c>
      <c r="GI163" s="19" t="s">
        <v>1002</v>
      </c>
      <c r="GJ163" s="19" t="s">
        <v>682</v>
      </c>
      <c r="GK163" s="19" t="s">
        <v>683</v>
      </c>
      <c r="GL163" s="19" t="s">
        <v>629</v>
      </c>
      <c r="GM163" s="19" t="s">
        <v>630</v>
      </c>
      <c r="GN163" s="19" t="s">
        <v>684</v>
      </c>
      <c r="GO163" s="19" t="s">
        <v>685</v>
      </c>
      <c r="GP163" s="19" t="s">
        <v>686</v>
      </c>
      <c r="GQ163" s="19" t="s">
        <v>611</v>
      </c>
      <c r="GR163" s="19" t="s">
        <v>688</v>
      </c>
      <c r="GS163" s="19" t="s">
        <v>676</v>
      </c>
      <c r="GT163" s="19" t="s">
        <v>689</v>
      </c>
      <c r="GU163" s="19" t="s">
        <v>1003</v>
      </c>
      <c r="GV163" s="19" t="s">
        <v>631</v>
      </c>
      <c r="GW163" s="19" t="s">
        <v>611</v>
      </c>
      <c r="GX163" s="19" t="s">
        <v>611</v>
      </c>
      <c r="GY163" s="19" t="s">
        <v>611</v>
      </c>
      <c r="GZ163" s="19" t="s">
        <v>611</v>
      </c>
      <c r="HA163" s="19" t="s">
        <v>4126</v>
      </c>
      <c r="HB163" s="18" t="s">
        <v>4127</v>
      </c>
      <c r="HC163" s="18" t="s">
        <v>4128</v>
      </c>
      <c r="HD163" s="19" t="s">
        <v>625</v>
      </c>
      <c r="HE163" s="19" t="s">
        <v>672</v>
      </c>
      <c r="HF163" s="19" t="s">
        <v>611</v>
      </c>
      <c r="HG163" s="19" t="s">
        <v>1338</v>
      </c>
      <c r="HH163" s="19" t="s">
        <v>611</v>
      </c>
      <c r="HI163" s="19" t="s">
        <v>694</v>
      </c>
      <c r="HJ163" s="19" t="s">
        <v>611</v>
      </c>
      <c r="HK163" s="19" t="s">
        <v>611</v>
      </c>
      <c r="HL163" s="19" t="s">
        <v>1339</v>
      </c>
      <c r="HM163" s="19" t="s">
        <v>611</v>
      </c>
      <c r="HN163" s="19" t="s">
        <v>696</v>
      </c>
      <c r="HO163" s="19" t="s">
        <v>697</v>
      </c>
      <c r="HP163" s="19" t="s">
        <v>939</v>
      </c>
      <c r="HQ163" s="19" t="s">
        <v>698</v>
      </c>
      <c r="HR163" s="19" t="s">
        <v>699</v>
      </c>
      <c r="HS163" s="19" t="s">
        <v>700</v>
      </c>
      <c r="HT163" s="19" t="s">
        <v>611</v>
      </c>
      <c r="HU163" s="19" t="s">
        <v>611</v>
      </c>
      <c r="HV163" s="19" t="s">
        <v>611</v>
      </c>
      <c r="HW163" s="19" t="s">
        <v>611</v>
      </c>
      <c r="HX163" s="19" t="s">
        <v>704</v>
      </c>
      <c r="HY163" s="19" t="s">
        <v>705</v>
      </c>
      <c r="HZ163" s="19" t="s">
        <v>611</v>
      </c>
      <c r="IA163" s="19" t="s">
        <v>707</v>
      </c>
      <c r="IB163" s="18" t="s">
        <v>4129</v>
      </c>
      <c r="IC163" s="18" t="s">
        <v>4130</v>
      </c>
      <c r="ID163" s="19" t="s">
        <v>4131</v>
      </c>
      <c r="IE163" s="19" t="s">
        <v>625</v>
      </c>
      <c r="IF163" s="19" t="s">
        <v>672</v>
      </c>
      <c r="IG163" s="19" t="s">
        <v>611</v>
      </c>
      <c r="IH163" s="18" t="s">
        <v>712</v>
      </c>
      <c r="II163" s="19" t="s">
        <v>712</v>
      </c>
      <c r="IJ163" s="19" t="s">
        <v>611</v>
      </c>
      <c r="IK163" s="19" t="s">
        <v>713</v>
      </c>
      <c r="IL163" s="19" t="s">
        <v>714</v>
      </c>
      <c r="IM163" s="19" t="s">
        <v>611</v>
      </c>
      <c r="IN163" s="19" t="s">
        <v>716</v>
      </c>
      <c r="IO163" s="19" t="s">
        <v>611</v>
      </c>
      <c r="IP163" s="19" t="s">
        <v>611</v>
      </c>
      <c r="IQ163" s="19" t="s">
        <v>718</v>
      </c>
      <c r="IR163" s="19" t="s">
        <v>719</v>
      </c>
      <c r="IS163" s="19" t="s">
        <v>611</v>
      </c>
      <c r="IT163" s="19" t="s">
        <v>611</v>
      </c>
      <c r="IU163" s="19" t="s">
        <v>721</v>
      </c>
      <c r="IV163" s="19" t="s">
        <v>855</v>
      </c>
      <c r="IW163" s="19" t="s">
        <v>713</v>
      </c>
      <c r="IX163" s="19" t="s">
        <v>714</v>
      </c>
      <c r="IY163" s="19" t="s">
        <v>722</v>
      </c>
      <c r="IZ163" s="19" t="s">
        <v>715</v>
      </c>
      <c r="JA163" s="19" t="s">
        <v>723</v>
      </c>
      <c r="JB163" s="19" t="s">
        <v>716</v>
      </c>
      <c r="JC163" s="19" t="s">
        <v>717</v>
      </c>
      <c r="JD163" s="19" t="s">
        <v>611</v>
      </c>
      <c r="JE163" s="19" t="s">
        <v>611</v>
      </c>
      <c r="JF163" s="19" t="s">
        <v>718</v>
      </c>
      <c r="JG163" s="19" t="s">
        <v>719</v>
      </c>
      <c r="JH163" s="19" t="s">
        <v>611</v>
      </c>
      <c r="JI163" s="19" t="s">
        <v>4132</v>
      </c>
      <c r="JJ163" s="18" t="s">
        <v>4133</v>
      </c>
      <c r="JK163" s="18" t="s">
        <v>4134</v>
      </c>
      <c r="JL163" s="19" t="s">
        <v>638</v>
      </c>
      <c r="JM163" s="17">
        <v>2.5</v>
      </c>
      <c r="JN163" s="19" t="s">
        <v>727</v>
      </c>
      <c r="JO163" s="17">
        <v>0.25</v>
      </c>
      <c r="JP163" s="19" t="s">
        <v>728</v>
      </c>
      <c r="JQ163" s="17">
        <v>0.5</v>
      </c>
      <c r="JR163" s="19" t="s">
        <v>729</v>
      </c>
      <c r="JS163" s="17">
        <v>1</v>
      </c>
      <c r="JT163" s="19" t="s">
        <v>611</v>
      </c>
      <c r="JU163" s="19" t="s">
        <v>730</v>
      </c>
      <c r="JV163" s="17">
        <v>50000</v>
      </c>
      <c r="JW163" s="19" t="s">
        <v>611</v>
      </c>
      <c r="JY163" s="19" t="s">
        <v>731</v>
      </c>
      <c r="JZ163" s="17">
        <v>100000</v>
      </c>
      <c r="KA163" s="19" t="s">
        <v>732</v>
      </c>
      <c r="KB163" s="17">
        <v>200000</v>
      </c>
      <c r="KC163" s="19" t="s">
        <v>611</v>
      </c>
      <c r="KD163" s="19" t="s">
        <v>809</v>
      </c>
      <c r="KE163" s="17">
        <v>2017</v>
      </c>
      <c r="KF163" s="19" t="s">
        <v>903</v>
      </c>
      <c r="KG163" s="17">
        <v>2023</v>
      </c>
      <c r="KH163" s="19" t="s">
        <v>611</v>
      </c>
      <c r="KI163" s="19" t="s">
        <v>4135</v>
      </c>
      <c r="KJ163" s="19" t="s">
        <v>611</v>
      </c>
      <c r="KK163" s="19" t="s">
        <v>611</v>
      </c>
      <c r="KL163" s="19" t="s">
        <v>611</v>
      </c>
      <c r="KM163" s="19" t="s">
        <v>611</v>
      </c>
      <c r="KN163" s="19" t="s">
        <v>734</v>
      </c>
      <c r="KO163" s="19" t="s">
        <v>641</v>
      </c>
      <c r="KP163" s="19" t="s">
        <v>735</v>
      </c>
      <c r="KQ163" s="19" t="s">
        <v>611</v>
      </c>
      <c r="KR163" s="19" t="s">
        <v>642</v>
      </c>
      <c r="KS163" s="19" t="s">
        <v>4136</v>
      </c>
      <c r="KT163" s="19" t="s">
        <v>611</v>
      </c>
      <c r="KU163" s="19" t="s">
        <v>611</v>
      </c>
      <c r="KV163" s="19" t="s">
        <v>611</v>
      </c>
      <c r="KW163" s="19" t="s">
        <v>611</v>
      </c>
      <c r="KX163" s="19" t="s">
        <v>644</v>
      </c>
      <c r="KY163" s="19" t="s">
        <v>4137</v>
      </c>
      <c r="KZ163" s="19" t="s">
        <v>742</v>
      </c>
      <c r="LA163" s="19" t="s">
        <v>4138</v>
      </c>
      <c r="LB163" s="19" t="s">
        <v>744</v>
      </c>
      <c r="LC163" s="19" t="s">
        <v>4139</v>
      </c>
      <c r="LD163" s="19" t="s">
        <v>815</v>
      </c>
      <c r="LE163" s="19" t="s">
        <v>4140</v>
      </c>
      <c r="LF163" s="19" t="s">
        <v>611</v>
      </c>
      <c r="LG163" s="19" t="s">
        <v>611</v>
      </c>
      <c r="LH163" s="19" t="s">
        <v>611</v>
      </c>
      <c r="LI163" s="19" t="s">
        <v>611</v>
      </c>
      <c r="LJ163" s="19" t="s">
        <v>611</v>
      </c>
      <c r="LK163" s="19" t="s">
        <v>611</v>
      </c>
      <c r="LL163" s="19" t="s">
        <v>752</v>
      </c>
      <c r="LM163" s="19" t="s">
        <v>4141</v>
      </c>
      <c r="LN163" s="19" t="s">
        <v>611</v>
      </c>
      <c r="LO163" s="19" t="s">
        <v>611</v>
      </c>
      <c r="LP163" s="19" t="s">
        <v>611</v>
      </c>
      <c r="LQ163" s="19" t="s">
        <v>611</v>
      </c>
      <c r="LR163" s="19" t="s">
        <v>611</v>
      </c>
      <c r="LS163" s="19" t="s">
        <v>611</v>
      </c>
      <c r="LT163" s="19" t="s">
        <v>611</v>
      </c>
      <c r="LU163" s="19" t="s">
        <v>611</v>
      </c>
      <c r="LV163" s="19" t="s">
        <v>759</v>
      </c>
      <c r="LW163" s="19" t="s">
        <v>760</v>
      </c>
      <c r="LX163" s="19" t="s">
        <v>761</v>
      </c>
      <c r="LY163" s="19" t="s">
        <v>762</v>
      </c>
      <c r="LZ163" s="19" t="s">
        <v>763</v>
      </c>
      <c r="MA163" s="19" t="s">
        <v>611</v>
      </c>
      <c r="MB163" s="19" t="s">
        <v>611</v>
      </c>
      <c r="MC163" s="19" t="s">
        <v>611</v>
      </c>
      <c r="MD163" s="19" t="s">
        <v>767</v>
      </c>
      <c r="ME163" s="19" t="s">
        <v>611</v>
      </c>
      <c r="MF163" s="19" t="s">
        <v>611</v>
      </c>
      <c r="MG163" s="19" t="s">
        <v>646</v>
      </c>
      <c r="MH163" s="19" t="s">
        <v>611</v>
      </c>
      <c r="MI163" s="19" t="s">
        <v>611</v>
      </c>
      <c r="MJ163" s="19" t="s">
        <v>4142</v>
      </c>
      <c r="MK163" s="19" t="s">
        <v>611</v>
      </c>
      <c r="ML163" s="19" t="s">
        <v>611</v>
      </c>
      <c r="MM163" s="19" t="s">
        <v>611</v>
      </c>
      <c r="MN163" s="19" t="s">
        <v>634</v>
      </c>
      <c r="MO163" s="19" t="s">
        <v>615</v>
      </c>
      <c r="MP163" s="19" t="s">
        <v>611</v>
      </c>
      <c r="MQ163" s="19" t="s">
        <v>611</v>
      </c>
      <c r="MR163" s="19" t="s">
        <v>611</v>
      </c>
      <c r="MS163" s="19" t="s">
        <v>611</v>
      </c>
      <c r="MT163" s="19" t="s">
        <v>611</v>
      </c>
      <c r="MU163" s="19" t="s">
        <v>611</v>
      </c>
      <c r="MV163" s="19" t="s">
        <v>611</v>
      </c>
      <c r="MW163" s="19" t="s">
        <v>611</v>
      </c>
      <c r="MX163" s="19" t="s">
        <v>615</v>
      </c>
      <c r="MY163" s="19" t="s">
        <v>611</v>
      </c>
      <c r="MZ163" s="19" t="s">
        <v>611</v>
      </c>
      <c r="NA163" s="19" t="s">
        <v>611</v>
      </c>
      <c r="NB163" s="19" t="s">
        <v>611</v>
      </c>
      <c r="NC163" s="19" t="s">
        <v>611</v>
      </c>
      <c r="ND163" s="19" t="s">
        <v>611</v>
      </c>
      <c r="NE163" s="19" t="s">
        <v>611</v>
      </c>
      <c r="NF163" s="19" t="s">
        <v>611</v>
      </c>
      <c r="NG163" s="19" t="s">
        <v>611</v>
      </c>
      <c r="NH163" s="19" t="s">
        <v>611</v>
      </c>
      <c r="NI163" s="19" t="s">
        <v>611</v>
      </c>
      <c r="NJ163" s="19" t="s">
        <v>775</v>
      </c>
      <c r="NK163" s="19" t="s">
        <v>776</v>
      </c>
      <c r="NL163" s="19" t="s">
        <v>611</v>
      </c>
      <c r="NM163" s="19" t="s">
        <v>611</v>
      </c>
      <c r="NN163" s="19" t="s">
        <v>611</v>
      </c>
      <c r="NO163" s="19" t="s">
        <v>4143</v>
      </c>
      <c r="NP163" s="18">
        <f t="shared" si="90"/>
        <v>240000</v>
      </c>
      <c r="NQ163" s="18">
        <f t="shared" si="91"/>
        <v>208541</v>
      </c>
      <c r="NR163" s="18">
        <f>SUM(OD163,QD163)</f>
        <v>10000</v>
      </c>
      <c r="NS163" s="18">
        <f>SUM(OE163,QE163)</f>
        <v>25000</v>
      </c>
      <c r="NT163" s="18">
        <f>SUM(OF163,QF163)</f>
        <v>413541</v>
      </c>
      <c r="NU163" s="18">
        <f>SUM(OG163,QG163)</f>
        <v>0</v>
      </c>
      <c r="NW163" s="17">
        <v>150000</v>
      </c>
      <c r="OC163" s="17">
        <v>10000</v>
      </c>
      <c r="OD163" s="18">
        <f t="shared" si="92"/>
        <v>10000</v>
      </c>
      <c r="OE163" s="18">
        <f>SUM(OR163,OS163,OT163,OU163,OV163,OW163,OX163,OY163,OZ163,PA163,PB163,PC163,PD163,PE163)</f>
        <v>10000</v>
      </c>
      <c r="OF163" s="18">
        <f>SUM(NW163,NX163,NY163,NZ163,OA163,OB163,OC163,OI163,PF163,PG163,PH163,PI163,PJ163,PK163,PM163)</f>
        <v>220000</v>
      </c>
      <c r="OG163" s="18">
        <f t="shared" si="93"/>
        <v>0</v>
      </c>
      <c r="OH163" s="19"/>
      <c r="OI163" s="18" t="s">
        <v>611</v>
      </c>
      <c r="OM163" s="17">
        <v>10000</v>
      </c>
      <c r="OQ163" s="19" t="s">
        <v>611</v>
      </c>
      <c r="PA163" s="17">
        <v>10000</v>
      </c>
      <c r="PE163" s="19"/>
      <c r="PH163" s="17">
        <v>60000</v>
      </c>
      <c r="PL163" s="19" t="s">
        <v>611</v>
      </c>
      <c r="PM163" s="19" t="s">
        <v>611</v>
      </c>
      <c r="PX163" s="19" t="s">
        <v>611</v>
      </c>
      <c r="PY163" s="19" t="s">
        <v>611</v>
      </c>
      <c r="PZ163" s="17">
        <v>20000</v>
      </c>
      <c r="QA163" s="17">
        <v>20000</v>
      </c>
      <c r="QD163" s="18">
        <f t="shared" si="94"/>
        <v>0</v>
      </c>
      <c r="QE163" s="18">
        <f t="shared" si="95"/>
        <v>15000</v>
      </c>
      <c r="QF163" s="18">
        <f t="shared" si="96"/>
        <v>193541</v>
      </c>
      <c r="QG163" s="18">
        <f t="shared" si="97"/>
        <v>0</v>
      </c>
      <c r="QH163" s="17">
        <v>38541</v>
      </c>
      <c r="QI163" s="19" t="s">
        <v>611</v>
      </c>
      <c r="QJ163" s="19" t="s">
        <v>611</v>
      </c>
      <c r="QP163" s="19" t="s">
        <v>611</v>
      </c>
      <c r="QQ163" s="18" t="s">
        <v>611</v>
      </c>
      <c r="RA163" s="17">
        <v>15000</v>
      </c>
      <c r="RN163" s="19" t="s">
        <v>611</v>
      </c>
      <c r="RO163" s="19" t="s">
        <v>611</v>
      </c>
      <c r="RP163" s="19" t="s">
        <v>611</v>
      </c>
      <c r="RR163" s="17">
        <v>15000</v>
      </c>
      <c r="RU163" s="19" t="s">
        <v>4144</v>
      </c>
      <c r="RV163" s="17">
        <v>100000</v>
      </c>
      <c r="SE163" s="19" t="s">
        <v>611</v>
      </c>
      <c r="SF163" s="19" t="s">
        <v>611</v>
      </c>
      <c r="SS163" s="19" t="s">
        <v>611</v>
      </c>
      <c r="ST163" s="19" t="s">
        <v>611</v>
      </c>
      <c r="SU163" s="19" t="s">
        <v>611</v>
      </c>
      <c r="SV163" s="19" t="s">
        <v>611</v>
      </c>
      <c r="SW163" s="19" t="s">
        <v>4145</v>
      </c>
      <c r="SX163" s="18">
        <f t="shared" si="98"/>
        <v>36000</v>
      </c>
      <c r="SY163" s="18">
        <f t="shared" si="99"/>
        <v>132164</v>
      </c>
      <c r="SZ163" s="19" t="s">
        <v>611</v>
      </c>
      <c r="TA163" s="17">
        <v>36000</v>
      </c>
      <c r="TH163" s="18">
        <f t="shared" si="100"/>
        <v>0</v>
      </c>
      <c r="TI163" s="18">
        <f t="shared" si="101"/>
        <v>0</v>
      </c>
      <c r="TJ163" s="18">
        <f t="shared" si="102"/>
        <v>36000</v>
      </c>
      <c r="TK163" s="18">
        <f t="shared" si="103"/>
        <v>0</v>
      </c>
      <c r="TL163" s="19" t="s">
        <v>611</v>
      </c>
      <c r="TM163" s="19" t="s">
        <v>611</v>
      </c>
      <c r="TT163" s="19" t="s">
        <v>611</v>
      </c>
      <c r="TU163" s="19" t="s">
        <v>611</v>
      </c>
      <c r="UI163" s="19" t="s">
        <v>611</v>
      </c>
      <c r="UJ163" s="19" t="s">
        <v>611</v>
      </c>
      <c r="UQ163" s="19" t="s">
        <v>611</v>
      </c>
      <c r="UR163" s="19" t="s">
        <v>611</v>
      </c>
      <c r="VC163" s="19" t="s">
        <v>611</v>
      </c>
      <c r="VD163" s="19" t="s">
        <v>611</v>
      </c>
      <c r="VE163" s="17">
        <v>12164</v>
      </c>
      <c r="VF163" s="17">
        <v>25000</v>
      </c>
      <c r="VI163" s="18">
        <f t="shared" si="104"/>
        <v>49852</v>
      </c>
      <c r="VJ163" s="18">
        <f t="shared" si="105"/>
        <v>10000</v>
      </c>
      <c r="VK163" s="18">
        <f t="shared" si="106"/>
        <v>72312</v>
      </c>
      <c r="VL163" s="18">
        <f t="shared" si="107"/>
        <v>0</v>
      </c>
      <c r="VM163" s="17">
        <v>15148</v>
      </c>
      <c r="VN163" s="19" t="s">
        <v>611</v>
      </c>
      <c r="VO163" s="19" t="s">
        <v>611</v>
      </c>
      <c r="VU163" s="19" t="s">
        <v>4144</v>
      </c>
      <c r="VV163" s="17">
        <v>49852</v>
      </c>
      <c r="WF163" s="17">
        <v>10000</v>
      </c>
      <c r="WS163" s="19" t="s">
        <v>611</v>
      </c>
      <c r="WT163" s="19" t="s">
        <v>611</v>
      </c>
      <c r="WU163" s="19" t="s">
        <v>611</v>
      </c>
      <c r="WX163" s="18">
        <v>20000</v>
      </c>
      <c r="WZ163" s="19"/>
      <c r="XA163" s="19"/>
      <c r="XJ163" s="19" t="s">
        <v>611</v>
      </c>
      <c r="XK163" s="19" t="s">
        <v>611</v>
      </c>
      <c r="XX163" s="19" t="s">
        <v>611</v>
      </c>
      <c r="XY163" s="19" t="s">
        <v>611</v>
      </c>
      <c r="XZ163" s="25" t="s">
        <v>4146</v>
      </c>
      <c r="YA163" s="17">
        <v>135000</v>
      </c>
      <c r="YB163" s="19" t="s">
        <v>4147</v>
      </c>
      <c r="YC163" s="19" t="s">
        <v>4148</v>
      </c>
      <c r="YD163" s="19" t="s">
        <v>610</v>
      </c>
    </row>
    <row r="164" spans="1:654" ht="15" customHeight="1">
      <c r="A164" s="17">
        <v>2024</v>
      </c>
      <c r="B164" s="17">
        <v>1005931</v>
      </c>
      <c r="C164" s="19" t="s">
        <v>4149</v>
      </c>
      <c r="D164" s="17">
        <v>0.1</v>
      </c>
      <c r="E164" s="19" t="s">
        <v>615</v>
      </c>
      <c r="F164" s="19" t="s">
        <v>890</v>
      </c>
      <c r="G164" s="22">
        <v>43739</v>
      </c>
      <c r="H164" s="19" t="s">
        <v>611</v>
      </c>
      <c r="I164" s="22"/>
      <c r="J164" s="19" t="s">
        <v>611</v>
      </c>
      <c r="K164" s="22"/>
      <c r="L164" s="19" t="s">
        <v>611</v>
      </c>
      <c r="M164" s="22"/>
      <c r="N164" s="19" t="s">
        <v>611</v>
      </c>
      <c r="O164" s="22"/>
      <c r="P164" s="19" t="s">
        <v>611</v>
      </c>
      <c r="Q164" s="22"/>
      <c r="R164" s="19" t="s">
        <v>611</v>
      </c>
      <c r="S164" s="22"/>
      <c r="T164" s="22" t="s">
        <v>890</v>
      </c>
      <c r="U164" s="19" t="s">
        <v>611</v>
      </c>
      <c r="V164" s="19" t="s">
        <v>4150</v>
      </c>
      <c r="W164" s="19" t="s">
        <v>611</v>
      </c>
      <c r="X164" s="19" t="s">
        <v>611</v>
      </c>
      <c r="Y164" s="19" t="s">
        <v>611</v>
      </c>
      <c r="Z164" s="19" t="s">
        <v>610</v>
      </c>
      <c r="AA164" s="19" t="s">
        <v>611</v>
      </c>
      <c r="AB164" s="22"/>
      <c r="AC164" s="19" t="s">
        <v>611</v>
      </c>
      <c r="AD164" s="22"/>
      <c r="AE164" s="19" t="s">
        <v>611</v>
      </c>
      <c r="AF164" s="22"/>
      <c r="AG164" s="19" t="s">
        <v>611</v>
      </c>
      <c r="AH164" s="22"/>
      <c r="AI164" s="19" t="s">
        <v>611</v>
      </c>
      <c r="AJ164" s="22"/>
      <c r="AK164" s="19" t="s">
        <v>611</v>
      </c>
      <c r="AL164" s="22"/>
      <c r="AM164" s="19" t="s">
        <v>611</v>
      </c>
      <c r="AN164" s="22"/>
      <c r="AO164" s="22" t="s">
        <v>612</v>
      </c>
      <c r="AP164" s="19" t="s">
        <v>611</v>
      </c>
      <c r="AQ164" s="19" t="s">
        <v>611</v>
      </c>
      <c r="AR164" s="19" t="s">
        <v>611</v>
      </c>
      <c r="AS164" s="19" t="s">
        <v>613</v>
      </c>
      <c r="AT164" s="19" t="s">
        <v>614</v>
      </c>
      <c r="AU164" s="18" t="s">
        <v>615</v>
      </c>
      <c r="AV164" s="19" t="s">
        <v>617</v>
      </c>
      <c r="AW164" s="19" t="s">
        <v>611</v>
      </c>
      <c r="AX164" s="19" t="s">
        <v>659</v>
      </c>
      <c r="AY164" s="19" t="s">
        <v>660</v>
      </c>
      <c r="AZ164" s="19" t="s">
        <v>611</v>
      </c>
      <c r="BA164" s="19" t="s">
        <v>611</v>
      </c>
      <c r="BB164" s="19" t="s">
        <v>611</v>
      </c>
      <c r="BC164" s="19" t="s">
        <v>1029</v>
      </c>
      <c r="BD164" s="19" t="s">
        <v>1030</v>
      </c>
      <c r="BI164" s="19" t="s">
        <v>611</v>
      </c>
      <c r="BL164" s="19" t="s">
        <v>611</v>
      </c>
      <c r="BM164" s="19" t="s">
        <v>611</v>
      </c>
      <c r="BN164" s="19" t="s">
        <v>611</v>
      </c>
      <c r="BO164" s="19" t="s">
        <v>611</v>
      </c>
      <c r="BP164" s="19" t="s">
        <v>611</v>
      </c>
      <c r="BQ164" s="19" t="s">
        <v>611</v>
      </c>
      <c r="BR164" s="19" t="s">
        <v>611</v>
      </c>
      <c r="BS164" s="19" t="s">
        <v>4151</v>
      </c>
      <c r="BT164" s="19" t="s">
        <v>615</v>
      </c>
      <c r="BY164" s="19" t="s">
        <v>611</v>
      </c>
      <c r="BZ164" s="19" t="s">
        <v>611</v>
      </c>
      <c r="CA164" s="19" t="s">
        <v>611</v>
      </c>
      <c r="CB164" s="19" t="s">
        <v>611</v>
      </c>
      <c r="CC164" s="19" t="s">
        <v>611</v>
      </c>
      <c r="CD164" s="19" t="s">
        <v>611</v>
      </c>
      <c r="CE164" s="19" t="s">
        <v>611</v>
      </c>
      <c r="CF164" s="19" t="s">
        <v>611</v>
      </c>
      <c r="CG164" s="19" t="s">
        <v>611</v>
      </c>
      <c r="CH164" s="19" t="s">
        <v>611</v>
      </c>
      <c r="CI164" s="19" t="s">
        <v>611</v>
      </c>
      <c r="CJ164" s="19" t="s">
        <v>611</v>
      </c>
      <c r="CK164" s="19" t="s">
        <v>1262</v>
      </c>
      <c r="CL164" s="19" t="s">
        <v>611</v>
      </c>
      <c r="CM164" s="19" t="s">
        <v>611</v>
      </c>
      <c r="CN164" s="19" t="s">
        <v>611</v>
      </c>
      <c r="CO164" s="19" t="s">
        <v>611</v>
      </c>
      <c r="CP164" s="19" t="s">
        <v>611</v>
      </c>
      <c r="CQ164" s="19" t="s">
        <v>611</v>
      </c>
      <c r="CR164" s="19" t="s">
        <v>611</v>
      </c>
      <c r="CS164" s="19" t="s">
        <v>611</v>
      </c>
      <c r="CT164" s="19" t="s">
        <v>611</v>
      </c>
      <c r="CU164" s="19" t="s">
        <v>4152</v>
      </c>
      <c r="CV164" s="17">
        <v>240870</v>
      </c>
      <c r="CW164" s="17">
        <v>88555</v>
      </c>
      <c r="CX164" s="17">
        <v>24795</v>
      </c>
      <c r="CY164" s="19" t="s">
        <v>611</v>
      </c>
      <c r="CZ164" s="19" t="s">
        <v>611</v>
      </c>
      <c r="DA164" s="19" t="s">
        <v>611</v>
      </c>
      <c r="DB164" s="19" t="s">
        <v>611</v>
      </c>
      <c r="DC164" s="19" t="s">
        <v>611</v>
      </c>
      <c r="DD164" s="19" t="s">
        <v>611</v>
      </c>
      <c r="DE164" s="19" t="s">
        <v>611</v>
      </c>
      <c r="DF164" s="19" t="s">
        <v>611</v>
      </c>
      <c r="DG164" s="19" t="s">
        <v>4152</v>
      </c>
      <c r="DH164" s="17">
        <v>240870</v>
      </c>
      <c r="DI164" s="17">
        <v>88555</v>
      </c>
      <c r="DJ164" s="17">
        <v>24795</v>
      </c>
      <c r="DK164" s="19" t="s">
        <v>611</v>
      </c>
      <c r="DL164" s="17">
        <v>45</v>
      </c>
      <c r="DM164" s="17">
        <v>2010</v>
      </c>
      <c r="DR164" s="19" t="s">
        <v>4153</v>
      </c>
      <c r="DS164" s="19" t="s">
        <v>615</v>
      </c>
      <c r="DT164" s="19" t="s">
        <v>615</v>
      </c>
      <c r="DU164" s="18" t="s">
        <v>610</v>
      </c>
      <c r="DV164" s="18" t="s">
        <v>615</v>
      </c>
      <c r="DW164" s="19" t="s">
        <v>611</v>
      </c>
      <c r="DX164" s="19" t="s">
        <v>611</v>
      </c>
      <c r="DY164" s="19" t="s">
        <v>611</v>
      </c>
      <c r="DZ164" s="19" t="s">
        <v>611</v>
      </c>
      <c r="EA164" s="19" t="s">
        <v>791</v>
      </c>
      <c r="EB164" s="19" t="s">
        <v>848</v>
      </c>
      <c r="EC164" s="19" t="s">
        <v>611</v>
      </c>
      <c r="ED164" s="19" t="s">
        <v>668</v>
      </c>
      <c r="EE164" s="19" t="s">
        <v>611</v>
      </c>
      <c r="EF164" s="19" t="s">
        <v>611</v>
      </c>
      <c r="EG164" s="19" t="s">
        <v>4154</v>
      </c>
      <c r="EH164" s="19" t="s">
        <v>625</v>
      </c>
      <c r="EI164" s="19" t="s">
        <v>672</v>
      </c>
      <c r="EJ164" s="19" t="s">
        <v>611</v>
      </c>
      <c r="EK164" s="19" t="s">
        <v>611</v>
      </c>
      <c r="EL164" s="19" t="s">
        <v>611</v>
      </c>
      <c r="EM164" s="19" t="s">
        <v>611</v>
      </c>
      <c r="EN164" s="19" t="s">
        <v>626</v>
      </c>
      <c r="EO164" s="19" t="s">
        <v>611</v>
      </c>
      <c r="EP164" s="19" t="s">
        <v>611</v>
      </c>
      <c r="EQ164" s="19" t="s">
        <v>611</v>
      </c>
      <c r="ER164" s="19" t="s">
        <v>611</v>
      </c>
      <c r="ES164" s="19" t="s">
        <v>611</v>
      </c>
      <c r="ET164" s="19" t="s">
        <v>611</v>
      </c>
      <c r="EU164" s="19" t="s">
        <v>611</v>
      </c>
      <c r="EV164" s="19" t="s">
        <v>611</v>
      </c>
      <c r="EW164" s="19" t="s">
        <v>611</v>
      </c>
      <c r="EX164" s="19" t="s">
        <v>611</v>
      </c>
      <c r="EY164" s="19" t="s">
        <v>611</v>
      </c>
      <c r="EZ164" s="19" t="s">
        <v>611</v>
      </c>
      <c r="FA164" s="19" t="s">
        <v>611</v>
      </c>
      <c r="FB164" s="19" t="s">
        <v>611</v>
      </c>
      <c r="FC164" s="19" t="s">
        <v>4155</v>
      </c>
      <c r="FD164" s="19" t="s">
        <v>611</v>
      </c>
      <c r="FE164" s="19" t="s">
        <v>611</v>
      </c>
      <c r="FF164" s="19" t="s">
        <v>611</v>
      </c>
      <c r="FG164" s="19" t="s">
        <v>611</v>
      </c>
      <c r="FH164" s="19" t="s">
        <v>611</v>
      </c>
      <c r="FI164" s="19" t="s">
        <v>611</v>
      </c>
      <c r="FJ164" s="19" t="s">
        <v>4156</v>
      </c>
      <c r="FK164" s="18" t="s">
        <v>628</v>
      </c>
      <c r="FL164" s="18" t="s">
        <v>4157</v>
      </c>
      <c r="FM164" s="19" t="s">
        <v>625</v>
      </c>
      <c r="FN164" s="19" t="s">
        <v>672</v>
      </c>
      <c r="FO164" s="19" t="s">
        <v>611</v>
      </c>
      <c r="FP164" s="19" t="s">
        <v>611</v>
      </c>
      <c r="FQ164" s="19" t="s">
        <v>611</v>
      </c>
      <c r="FR164" s="19" t="s">
        <v>611</v>
      </c>
      <c r="FS164" s="19" t="s">
        <v>611</v>
      </c>
      <c r="FT164" s="19" t="s">
        <v>611</v>
      </c>
      <c r="FU164" s="19" t="s">
        <v>629</v>
      </c>
      <c r="FV164" s="19" t="s">
        <v>611</v>
      </c>
      <c r="FW164" s="19" t="s">
        <v>611</v>
      </c>
      <c r="FX164" s="19" t="s">
        <v>611</v>
      </c>
      <c r="FY164" s="19" t="s">
        <v>676</v>
      </c>
      <c r="FZ164" s="19" t="s">
        <v>631</v>
      </c>
      <c r="GA164" s="19" t="s">
        <v>677</v>
      </c>
      <c r="GB164" s="19" t="s">
        <v>611</v>
      </c>
      <c r="GC164" s="19" t="s">
        <v>4158</v>
      </c>
      <c r="GD164" s="19" t="s">
        <v>611</v>
      </c>
      <c r="GE164" s="19" t="s">
        <v>611</v>
      </c>
      <c r="GF164" s="19" t="s">
        <v>611</v>
      </c>
      <c r="GG164" s="19" t="s">
        <v>611</v>
      </c>
      <c r="GH164" s="19" t="s">
        <v>611</v>
      </c>
      <c r="GI164" s="19" t="s">
        <v>611</v>
      </c>
      <c r="GJ164" s="19" t="s">
        <v>611</v>
      </c>
      <c r="GK164" s="19" t="s">
        <v>683</v>
      </c>
      <c r="GL164" s="19" t="s">
        <v>629</v>
      </c>
      <c r="GM164" s="19" t="s">
        <v>630</v>
      </c>
      <c r="GN164" s="19" t="s">
        <v>611</v>
      </c>
      <c r="GO164" s="19" t="s">
        <v>611</v>
      </c>
      <c r="GP164" s="19" t="s">
        <v>611</v>
      </c>
      <c r="GQ164" s="19" t="s">
        <v>611</v>
      </c>
      <c r="GR164" s="19" t="s">
        <v>611</v>
      </c>
      <c r="GS164" s="19" t="s">
        <v>676</v>
      </c>
      <c r="GT164" s="19" t="s">
        <v>689</v>
      </c>
      <c r="GU164" s="19" t="s">
        <v>611</v>
      </c>
      <c r="GV164" s="19" t="s">
        <v>631</v>
      </c>
      <c r="GW164" s="19" t="s">
        <v>611</v>
      </c>
      <c r="GX164" s="19" t="s">
        <v>611</v>
      </c>
      <c r="GY164" s="19" t="s">
        <v>611</v>
      </c>
      <c r="GZ164" s="19" t="s">
        <v>4159</v>
      </c>
      <c r="HA164" s="19" t="s">
        <v>4160</v>
      </c>
      <c r="HB164" s="18" t="s">
        <v>4161</v>
      </c>
      <c r="HC164" s="18" t="s">
        <v>4162</v>
      </c>
      <c r="HD164" s="19" t="s">
        <v>625</v>
      </c>
      <c r="HE164" s="19" t="s">
        <v>672</v>
      </c>
      <c r="HF164" s="19" t="s">
        <v>611</v>
      </c>
      <c r="HG164" s="19" t="s">
        <v>611</v>
      </c>
      <c r="HH164" s="19" t="s">
        <v>693</v>
      </c>
      <c r="HI164" s="19" t="s">
        <v>611</v>
      </c>
      <c r="HJ164" s="19" t="s">
        <v>611</v>
      </c>
      <c r="HK164" s="19" t="s">
        <v>611</v>
      </c>
      <c r="HL164" s="19" t="s">
        <v>611</v>
      </c>
      <c r="HM164" s="19" t="s">
        <v>4163</v>
      </c>
      <c r="HN164" s="19" t="s">
        <v>611</v>
      </c>
      <c r="HO164" s="19" t="s">
        <v>697</v>
      </c>
      <c r="HP164" s="19" t="s">
        <v>939</v>
      </c>
      <c r="HQ164" s="19" t="s">
        <v>611</v>
      </c>
      <c r="HR164" s="19" t="s">
        <v>699</v>
      </c>
      <c r="HS164" s="19" t="s">
        <v>611</v>
      </c>
      <c r="HT164" s="19" t="s">
        <v>4164</v>
      </c>
      <c r="HU164" s="19" t="s">
        <v>611</v>
      </c>
      <c r="HV164" s="19" t="s">
        <v>611</v>
      </c>
      <c r="HW164" s="19" t="s">
        <v>611</v>
      </c>
      <c r="HX164" s="19" t="s">
        <v>611</v>
      </c>
      <c r="HY164" s="19" t="s">
        <v>611</v>
      </c>
      <c r="HZ164" s="19" t="s">
        <v>611</v>
      </c>
      <c r="IA164" s="19" t="s">
        <v>611</v>
      </c>
      <c r="IB164" s="18" t="s">
        <v>4165</v>
      </c>
      <c r="IC164" s="18" t="s">
        <v>4166</v>
      </c>
      <c r="ID164" s="19" t="s">
        <v>4167</v>
      </c>
      <c r="IE164" s="19" t="s">
        <v>625</v>
      </c>
      <c r="IF164" s="19" t="s">
        <v>672</v>
      </c>
      <c r="IG164" s="19" t="s">
        <v>611</v>
      </c>
      <c r="IH164" s="18" t="s">
        <v>611</v>
      </c>
      <c r="II164" s="19" t="s">
        <v>611</v>
      </c>
      <c r="IJ164" s="19" t="s">
        <v>611</v>
      </c>
      <c r="IK164" s="19" t="s">
        <v>713</v>
      </c>
      <c r="IL164" s="19" t="s">
        <v>714</v>
      </c>
      <c r="IM164" s="19" t="s">
        <v>715</v>
      </c>
      <c r="IN164" s="19" t="s">
        <v>716</v>
      </c>
      <c r="IO164" s="19" t="s">
        <v>611</v>
      </c>
      <c r="IP164" s="19" t="s">
        <v>611</v>
      </c>
      <c r="IQ164" s="19" t="s">
        <v>611</v>
      </c>
      <c r="IR164" s="19" t="s">
        <v>719</v>
      </c>
      <c r="IS164" s="19" t="s">
        <v>611</v>
      </c>
      <c r="IT164" s="19" t="s">
        <v>4168</v>
      </c>
      <c r="IU164" s="19" t="s">
        <v>721</v>
      </c>
      <c r="IV164" s="19" t="s">
        <v>855</v>
      </c>
      <c r="IW164" s="19" t="s">
        <v>713</v>
      </c>
      <c r="IX164" s="19" t="s">
        <v>714</v>
      </c>
      <c r="IY164" s="19" t="s">
        <v>611</v>
      </c>
      <c r="IZ164" s="19" t="s">
        <v>715</v>
      </c>
      <c r="JA164" s="19" t="s">
        <v>723</v>
      </c>
      <c r="JB164" s="19" t="s">
        <v>716</v>
      </c>
      <c r="JC164" s="19" t="s">
        <v>611</v>
      </c>
      <c r="JD164" s="19" t="s">
        <v>611</v>
      </c>
      <c r="JE164" s="19" t="s">
        <v>611</v>
      </c>
      <c r="JF164" s="19" t="s">
        <v>718</v>
      </c>
      <c r="JG164" s="19" t="s">
        <v>719</v>
      </c>
      <c r="JH164" s="19" t="s">
        <v>611</v>
      </c>
      <c r="JI164" s="19" t="s">
        <v>4169</v>
      </c>
      <c r="JJ164" s="18" t="s">
        <v>4170</v>
      </c>
      <c r="JK164" s="18" t="s">
        <v>4171</v>
      </c>
      <c r="JL164" s="19" t="s">
        <v>638</v>
      </c>
      <c r="JM164" s="17">
        <v>2</v>
      </c>
      <c r="JN164" s="19" t="s">
        <v>727</v>
      </c>
      <c r="JO164" s="17">
        <v>2</v>
      </c>
      <c r="JP164" s="19" t="s">
        <v>728</v>
      </c>
      <c r="JQ164" s="17">
        <v>2</v>
      </c>
      <c r="JR164" s="19" t="s">
        <v>729</v>
      </c>
      <c r="JS164" s="17">
        <v>1</v>
      </c>
      <c r="JT164" s="19" t="s">
        <v>611</v>
      </c>
      <c r="JU164" s="19" t="s">
        <v>611</v>
      </c>
      <c r="JW164" s="19" t="s">
        <v>611</v>
      </c>
      <c r="JY164" s="19" t="s">
        <v>611</v>
      </c>
      <c r="KA164" s="19" t="s">
        <v>611</v>
      </c>
      <c r="KC164" s="19" t="s">
        <v>634</v>
      </c>
      <c r="KD164" s="19" t="s">
        <v>809</v>
      </c>
      <c r="KE164" s="17">
        <v>2019</v>
      </c>
      <c r="KF164" s="19" t="s">
        <v>611</v>
      </c>
      <c r="KH164" s="19" t="s">
        <v>611</v>
      </c>
      <c r="KI164" s="19" t="s">
        <v>4172</v>
      </c>
      <c r="KJ164" s="19" t="s">
        <v>611</v>
      </c>
      <c r="KK164" s="19" t="s">
        <v>611</v>
      </c>
      <c r="KL164" s="19" t="s">
        <v>611</v>
      </c>
      <c r="KM164" s="19" t="s">
        <v>611</v>
      </c>
      <c r="KN164" s="19" t="s">
        <v>734</v>
      </c>
      <c r="KO164" s="19" t="s">
        <v>611</v>
      </c>
      <c r="KP164" s="19" t="s">
        <v>735</v>
      </c>
      <c r="KQ164" s="19" t="s">
        <v>611</v>
      </c>
      <c r="KR164" s="19" t="s">
        <v>642</v>
      </c>
      <c r="KS164" s="19" t="s">
        <v>4173</v>
      </c>
      <c r="KT164" s="19" t="s">
        <v>611</v>
      </c>
      <c r="KU164" s="19" t="s">
        <v>611</v>
      </c>
      <c r="KV164" s="19" t="s">
        <v>611</v>
      </c>
      <c r="KW164" s="19" t="s">
        <v>611</v>
      </c>
      <c r="KX164" s="19" t="s">
        <v>644</v>
      </c>
      <c r="KY164" s="19" t="s">
        <v>4174</v>
      </c>
      <c r="KZ164" s="19" t="s">
        <v>742</v>
      </c>
      <c r="LA164" s="19" t="s">
        <v>4175</v>
      </c>
      <c r="LB164" s="19" t="s">
        <v>744</v>
      </c>
      <c r="LC164" s="19" t="s">
        <v>4176</v>
      </c>
      <c r="LD164" s="19" t="s">
        <v>815</v>
      </c>
      <c r="LE164" s="19" t="s">
        <v>4177</v>
      </c>
      <c r="LF164" s="19" t="s">
        <v>746</v>
      </c>
      <c r="LG164" s="19" t="s">
        <v>4178</v>
      </c>
      <c r="LH164" s="19" t="s">
        <v>748</v>
      </c>
      <c r="LI164" s="19" t="s">
        <v>4177</v>
      </c>
      <c r="LJ164" s="19" t="s">
        <v>611</v>
      </c>
      <c r="LK164" s="19" t="s">
        <v>611</v>
      </c>
      <c r="LL164" s="19" t="s">
        <v>611</v>
      </c>
      <c r="LM164" s="19" t="s">
        <v>611</v>
      </c>
      <c r="LN164" s="19" t="s">
        <v>611</v>
      </c>
      <c r="LO164" s="19" t="s">
        <v>611</v>
      </c>
      <c r="LP164" s="19" t="s">
        <v>756</v>
      </c>
      <c r="LQ164" s="19" t="s">
        <v>4179</v>
      </c>
      <c r="LR164" s="19" t="s">
        <v>611</v>
      </c>
      <c r="LS164" s="19" t="s">
        <v>611</v>
      </c>
      <c r="LT164" s="19" t="s">
        <v>611</v>
      </c>
      <c r="LU164" s="19" t="s">
        <v>611</v>
      </c>
      <c r="LV164" s="19" t="s">
        <v>759</v>
      </c>
      <c r="LW164" s="19" t="s">
        <v>760</v>
      </c>
      <c r="LX164" s="19" t="s">
        <v>761</v>
      </c>
      <c r="LY164" s="19" t="s">
        <v>762</v>
      </c>
      <c r="LZ164" s="19" t="s">
        <v>763</v>
      </c>
      <c r="MA164" s="19" t="s">
        <v>611</v>
      </c>
      <c r="MB164" s="19" t="s">
        <v>611</v>
      </c>
      <c r="MC164" s="19" t="s">
        <v>766</v>
      </c>
      <c r="MD164" s="19" t="s">
        <v>611</v>
      </c>
      <c r="ME164" s="19" t="s">
        <v>611</v>
      </c>
      <c r="MF164" s="19" t="s">
        <v>611</v>
      </c>
      <c r="MG164" s="19" t="s">
        <v>611</v>
      </c>
      <c r="MH164" s="19" t="s">
        <v>611</v>
      </c>
      <c r="MI164" s="19" t="s">
        <v>611</v>
      </c>
      <c r="MJ164" s="19" t="s">
        <v>4180</v>
      </c>
      <c r="MK164" s="19" t="s">
        <v>771</v>
      </c>
      <c r="ML164" s="19" t="s">
        <v>772</v>
      </c>
      <c r="MM164" s="19" t="s">
        <v>647</v>
      </c>
      <c r="MN164" s="19" t="s">
        <v>611</v>
      </c>
      <c r="MO164" s="19" t="s">
        <v>611</v>
      </c>
      <c r="MP164" s="19" t="s">
        <v>610</v>
      </c>
      <c r="MQ164" s="19" t="s">
        <v>611</v>
      </c>
      <c r="MR164" s="19" t="s">
        <v>1386</v>
      </c>
      <c r="MS164" s="19" t="s">
        <v>882</v>
      </c>
      <c r="MT164" s="19" t="s">
        <v>648</v>
      </c>
      <c r="MU164" s="19" t="s">
        <v>883</v>
      </c>
      <c r="MV164" s="19" t="s">
        <v>611</v>
      </c>
      <c r="MW164" s="19" t="s">
        <v>611</v>
      </c>
      <c r="MX164" s="19" t="s">
        <v>611</v>
      </c>
      <c r="MY164" s="19" t="s">
        <v>611</v>
      </c>
      <c r="MZ164" s="19" t="s">
        <v>611</v>
      </c>
      <c r="NA164" s="19" t="s">
        <v>611</v>
      </c>
      <c r="NB164" s="19" t="s">
        <v>611</v>
      </c>
      <c r="NC164" s="19" t="s">
        <v>611</v>
      </c>
      <c r="ND164" s="19" t="s">
        <v>611</v>
      </c>
      <c r="NE164" s="19" t="s">
        <v>611</v>
      </c>
      <c r="NF164" s="19" t="s">
        <v>611</v>
      </c>
      <c r="NG164" s="19" t="s">
        <v>611</v>
      </c>
      <c r="NH164" s="19" t="s">
        <v>611</v>
      </c>
      <c r="NI164" s="19" t="s">
        <v>611</v>
      </c>
      <c r="NJ164" s="19" t="s">
        <v>611</v>
      </c>
      <c r="NK164" s="19" t="s">
        <v>776</v>
      </c>
      <c r="NL164" s="19" t="s">
        <v>611</v>
      </c>
      <c r="NM164" s="19" t="s">
        <v>985</v>
      </c>
      <c r="NN164" s="19" t="s">
        <v>863</v>
      </c>
      <c r="NO164" s="19" t="s">
        <v>4181</v>
      </c>
      <c r="NP164" s="18">
        <f t="shared" si="90"/>
        <v>68897</v>
      </c>
      <c r="NQ164" s="18">
        <f t="shared" si="91"/>
        <v>9600</v>
      </c>
      <c r="NR164" s="18">
        <f>SUM(OD164,QD164)</f>
        <v>52734</v>
      </c>
      <c r="NS164" s="18">
        <f>SUM(OE164,QE164)</f>
        <v>14963</v>
      </c>
      <c r="NT164" s="18">
        <f>SUM(OF164,QF164)</f>
        <v>10800</v>
      </c>
      <c r="NU164" s="18">
        <f>SUM(OG164,QG164)</f>
        <v>0</v>
      </c>
      <c r="NV164" s="17">
        <v>126848</v>
      </c>
      <c r="OD164" s="18">
        <f t="shared" si="92"/>
        <v>52734</v>
      </c>
      <c r="OE164" s="18">
        <f>SUM(OR164,OS164,OT164,OU164,OV164,OW164,OX164,OY164,OZ164,PA164,PB164,PC164,PD164,PE164)</f>
        <v>14963</v>
      </c>
      <c r="OF164" s="18">
        <f>SUM(NW164,NX164,NY164,NZ164,OA164,OB164,OC164,OI164,PF164,PG164,PH164,PI164,PJ164,PK164,PM164)</f>
        <v>1200</v>
      </c>
      <c r="OG164" s="18">
        <f t="shared" si="93"/>
        <v>0</v>
      </c>
      <c r="OH164" s="19" t="s">
        <v>4182</v>
      </c>
      <c r="OI164" s="18">
        <v>1200</v>
      </c>
      <c r="OM164" s="17">
        <v>52734</v>
      </c>
      <c r="OQ164" s="19" t="s">
        <v>611</v>
      </c>
      <c r="PB164" s="17">
        <v>14963</v>
      </c>
      <c r="PE164" s="19" t="s">
        <v>611</v>
      </c>
      <c r="PL164" s="19" t="s">
        <v>611</v>
      </c>
      <c r="PM164" s="19" t="s">
        <v>611</v>
      </c>
      <c r="PX164" s="19" t="s">
        <v>611</v>
      </c>
      <c r="PY164" s="19" t="s">
        <v>611</v>
      </c>
      <c r="PZ164" s="17">
        <v>9600</v>
      </c>
      <c r="QD164" s="18">
        <f t="shared" si="94"/>
        <v>0</v>
      </c>
      <c r="QE164" s="18">
        <f t="shared" si="95"/>
        <v>0</v>
      </c>
      <c r="QF164" s="18">
        <f t="shared" si="96"/>
        <v>9600</v>
      </c>
      <c r="QG164" s="18">
        <f t="shared" si="97"/>
        <v>0</v>
      </c>
      <c r="QI164" s="19" t="s">
        <v>611</v>
      </c>
      <c r="QJ164" s="19" t="s">
        <v>611</v>
      </c>
      <c r="QP164" s="19" t="s">
        <v>611</v>
      </c>
      <c r="QQ164" s="18" t="s">
        <v>611</v>
      </c>
      <c r="RN164" s="19" t="s">
        <v>611</v>
      </c>
      <c r="RO164" s="19" t="s">
        <v>611</v>
      </c>
      <c r="RP164" s="19" t="s">
        <v>611</v>
      </c>
      <c r="RU164" s="19" t="s">
        <v>611</v>
      </c>
      <c r="RV164" s="19" t="s">
        <v>611</v>
      </c>
      <c r="SE164" s="19" t="s">
        <v>611</v>
      </c>
      <c r="SF164" s="19" t="s">
        <v>611</v>
      </c>
      <c r="SS164" s="19" t="s">
        <v>611</v>
      </c>
      <c r="ST164" s="19" t="s">
        <v>611</v>
      </c>
      <c r="SU164" s="19" t="s">
        <v>611</v>
      </c>
      <c r="SV164" s="19" t="s">
        <v>839</v>
      </c>
      <c r="SW164" s="19" t="s">
        <v>4183</v>
      </c>
      <c r="SX164" s="18">
        <f t="shared" si="98"/>
        <v>27936.14</v>
      </c>
      <c r="SY164" s="18">
        <f t="shared" si="99"/>
        <v>0</v>
      </c>
      <c r="SZ164" s="19" t="s">
        <v>611</v>
      </c>
      <c r="TH164" s="18">
        <f t="shared" si="100"/>
        <v>19850</v>
      </c>
      <c r="TI164" s="18">
        <f t="shared" si="101"/>
        <v>6886.14</v>
      </c>
      <c r="TJ164" s="18">
        <f t="shared" si="102"/>
        <v>1200</v>
      </c>
      <c r="TK164" s="18">
        <f t="shared" si="103"/>
        <v>0</v>
      </c>
      <c r="TL164" s="19" t="s">
        <v>4184</v>
      </c>
      <c r="TM164" s="17">
        <v>1200</v>
      </c>
      <c r="TQ164" s="17">
        <v>19850</v>
      </c>
      <c r="TT164" s="19" t="s">
        <v>611</v>
      </c>
      <c r="TU164" s="19" t="s">
        <v>611</v>
      </c>
      <c r="UG164" s="17">
        <v>6886.14</v>
      </c>
      <c r="UI164" s="19" t="s">
        <v>611</v>
      </c>
      <c r="UJ164" s="19" t="s">
        <v>611</v>
      </c>
      <c r="UQ164" s="19" t="s">
        <v>611</v>
      </c>
      <c r="UR164" s="19" t="s">
        <v>611</v>
      </c>
      <c r="VC164" s="19" t="s">
        <v>611</v>
      </c>
      <c r="VD164" s="19" t="s">
        <v>611</v>
      </c>
      <c r="VI164" s="18">
        <f t="shared" si="104"/>
        <v>0</v>
      </c>
      <c r="VJ164" s="18">
        <f t="shared" si="105"/>
        <v>0</v>
      </c>
      <c r="VK164" s="18">
        <f t="shared" si="106"/>
        <v>0</v>
      </c>
      <c r="VL164" s="18">
        <f t="shared" si="107"/>
        <v>0</v>
      </c>
      <c r="VN164" s="19" t="s">
        <v>611</v>
      </c>
      <c r="VO164" s="19" t="s">
        <v>611</v>
      </c>
      <c r="VU164" s="19" t="s">
        <v>611</v>
      </c>
      <c r="VV164" s="19" t="s">
        <v>611</v>
      </c>
      <c r="WS164" s="19" t="s">
        <v>611</v>
      </c>
      <c r="WT164" s="19" t="s">
        <v>611</v>
      </c>
      <c r="WU164" s="19" t="s">
        <v>611</v>
      </c>
      <c r="WZ164" s="19" t="s">
        <v>611</v>
      </c>
      <c r="XA164" s="19" t="s">
        <v>611</v>
      </c>
      <c r="XJ164" s="19" t="s">
        <v>611</v>
      </c>
      <c r="XK164" s="19" t="s">
        <v>611</v>
      </c>
      <c r="XX164" s="19" t="s">
        <v>611</v>
      </c>
      <c r="XY164" s="19" t="s">
        <v>611</v>
      </c>
      <c r="XZ164" s="19" t="s">
        <v>4185</v>
      </c>
      <c r="YA164" s="17">
        <v>17224</v>
      </c>
      <c r="YB164" s="19" t="s">
        <v>637</v>
      </c>
      <c r="YC164" s="19" t="s">
        <v>4186</v>
      </c>
      <c r="YD164" s="19" t="s">
        <v>610</v>
      </c>
    </row>
    <row r="165" spans="1:654" ht="15" customHeight="1">
      <c r="A165" s="17">
        <v>2024</v>
      </c>
      <c r="B165" s="17">
        <v>5949032</v>
      </c>
      <c r="C165" s="19" t="s">
        <v>4187</v>
      </c>
      <c r="D165" s="17">
        <v>0</v>
      </c>
      <c r="E165" s="19" t="s">
        <v>610</v>
      </c>
      <c r="F165" s="19" t="s">
        <v>611</v>
      </c>
      <c r="G165" s="22"/>
      <c r="H165" s="19" t="s">
        <v>611</v>
      </c>
      <c r="I165" s="22"/>
      <c r="J165" s="19" t="s">
        <v>611</v>
      </c>
      <c r="K165" s="22"/>
      <c r="L165" s="19" t="s">
        <v>611</v>
      </c>
      <c r="M165" s="22"/>
      <c r="N165" s="19" t="s">
        <v>611</v>
      </c>
      <c r="O165" s="22"/>
      <c r="P165" s="19" t="s">
        <v>611</v>
      </c>
      <c r="Q165" s="22"/>
      <c r="R165" s="19" t="s">
        <v>611</v>
      </c>
      <c r="S165" s="22"/>
      <c r="T165" s="22" t="s">
        <v>612</v>
      </c>
      <c r="U165" s="19" t="s">
        <v>611</v>
      </c>
      <c r="V165" s="19" t="s">
        <v>611</v>
      </c>
      <c r="W165" s="19" t="s">
        <v>611</v>
      </c>
      <c r="X165" s="19" t="s">
        <v>611</v>
      </c>
      <c r="Y165" s="19" t="s">
        <v>614</v>
      </c>
      <c r="Z165" s="19" t="s">
        <v>610</v>
      </c>
      <c r="AA165" s="19" t="s">
        <v>611</v>
      </c>
      <c r="AB165" s="22"/>
      <c r="AC165" s="19" t="s">
        <v>611</v>
      </c>
      <c r="AD165" s="22"/>
      <c r="AE165" s="19" t="s">
        <v>611</v>
      </c>
      <c r="AF165" s="22"/>
      <c r="AG165" s="19" t="s">
        <v>611</v>
      </c>
      <c r="AH165" s="22"/>
      <c r="AI165" s="19" t="s">
        <v>611</v>
      </c>
      <c r="AJ165" s="22"/>
      <c r="AK165" s="19" t="s">
        <v>611</v>
      </c>
      <c r="AL165" s="22"/>
      <c r="AM165" s="19" t="s">
        <v>611</v>
      </c>
      <c r="AN165" s="22"/>
      <c r="AO165" s="22" t="s">
        <v>612</v>
      </c>
      <c r="AP165" s="19" t="s">
        <v>611</v>
      </c>
      <c r="AQ165" s="19" t="s">
        <v>611</v>
      </c>
      <c r="AR165" s="19" t="s">
        <v>611</v>
      </c>
      <c r="AS165" s="19" t="s">
        <v>611</v>
      </c>
      <c r="AT165" s="19" t="s">
        <v>614</v>
      </c>
      <c r="AU165" s="18" t="s">
        <v>610</v>
      </c>
      <c r="AV165" s="19" t="s">
        <v>617</v>
      </c>
      <c r="AW165" s="19" t="s">
        <v>611</v>
      </c>
      <c r="AX165" s="19" t="s">
        <v>659</v>
      </c>
      <c r="AY165" s="19" t="s">
        <v>611</v>
      </c>
      <c r="AZ165" s="19" t="s">
        <v>619</v>
      </c>
      <c r="BA165" s="19" t="s">
        <v>611</v>
      </c>
      <c r="BB165" s="19" t="s">
        <v>611</v>
      </c>
      <c r="BC165" s="19" t="s">
        <v>610</v>
      </c>
      <c r="BD165" s="19" t="s">
        <v>611</v>
      </c>
      <c r="BI165" s="19" t="s">
        <v>611</v>
      </c>
      <c r="BL165" s="19" t="s">
        <v>611</v>
      </c>
      <c r="BM165" s="19" t="s">
        <v>827</v>
      </c>
      <c r="BN165" s="19" t="s">
        <v>611</v>
      </c>
      <c r="BO165" s="19" t="s">
        <v>846</v>
      </c>
      <c r="BP165" s="19" t="s">
        <v>611</v>
      </c>
      <c r="BQ165" s="19" t="s">
        <v>611</v>
      </c>
      <c r="BR165" s="19" t="s">
        <v>611</v>
      </c>
      <c r="BS165" s="19" t="s">
        <v>637</v>
      </c>
      <c r="BT165" s="19" t="s">
        <v>610</v>
      </c>
      <c r="BY165" s="19" t="s">
        <v>611</v>
      </c>
      <c r="BZ165" s="19" t="s">
        <v>611</v>
      </c>
      <c r="CA165" s="19" t="s">
        <v>611</v>
      </c>
      <c r="CB165" s="19" t="s">
        <v>611</v>
      </c>
      <c r="CC165" s="19" t="s">
        <v>611</v>
      </c>
      <c r="CD165" s="19" t="s">
        <v>611</v>
      </c>
      <c r="CE165" s="19" t="s">
        <v>611</v>
      </c>
      <c r="CF165" s="19" t="s">
        <v>611</v>
      </c>
      <c r="CG165" s="19" t="s">
        <v>611</v>
      </c>
      <c r="CH165" s="19" t="s">
        <v>611</v>
      </c>
      <c r="CI165" s="19" t="s">
        <v>611</v>
      </c>
      <c r="CJ165" s="19" t="s">
        <v>611</v>
      </c>
      <c r="CK165" s="19" t="s">
        <v>611</v>
      </c>
      <c r="CL165" s="19" t="s">
        <v>611</v>
      </c>
      <c r="CM165" s="19" t="s">
        <v>611</v>
      </c>
      <c r="CN165" s="19" t="s">
        <v>611</v>
      </c>
      <c r="CO165" s="19" t="s">
        <v>611</v>
      </c>
      <c r="CP165" s="19" t="s">
        <v>611</v>
      </c>
      <c r="CQ165" s="19" t="s">
        <v>622</v>
      </c>
      <c r="CR165" s="19" t="s">
        <v>611</v>
      </c>
      <c r="CS165" s="19" t="s">
        <v>611</v>
      </c>
      <c r="CT165" s="19" t="s">
        <v>610</v>
      </c>
      <c r="CU165" s="19" t="s">
        <v>611</v>
      </c>
      <c r="CY165" s="19" t="s">
        <v>611</v>
      </c>
      <c r="CZ165" s="19" t="s">
        <v>611</v>
      </c>
      <c r="DA165" s="19" t="s">
        <v>611</v>
      </c>
      <c r="DB165" s="19" t="s">
        <v>611</v>
      </c>
      <c r="DC165" s="19" t="s">
        <v>611</v>
      </c>
      <c r="DD165" s="19" t="s">
        <v>611</v>
      </c>
      <c r="DE165" s="19" t="s">
        <v>611</v>
      </c>
      <c r="DF165" s="19" t="s">
        <v>611</v>
      </c>
      <c r="DG165" s="19" t="s">
        <v>611</v>
      </c>
      <c r="DK165" s="19" t="s">
        <v>611</v>
      </c>
      <c r="DL165" s="17">
        <v>40</v>
      </c>
      <c r="DM165" s="17">
        <v>2007</v>
      </c>
      <c r="DN165" s="17">
        <v>60</v>
      </c>
      <c r="DO165" s="17">
        <v>2007</v>
      </c>
      <c r="DP165" s="17">
        <v>80</v>
      </c>
      <c r="DQ165" s="17">
        <v>2007</v>
      </c>
      <c r="DR165" s="19" t="s">
        <v>611</v>
      </c>
      <c r="DS165" s="18" t="s">
        <v>610</v>
      </c>
      <c r="DT165" s="18" t="s">
        <v>610</v>
      </c>
      <c r="DU165" s="18" t="s">
        <v>610</v>
      </c>
      <c r="DV165" s="18" t="s">
        <v>610</v>
      </c>
      <c r="DW165" s="19" t="s">
        <v>610</v>
      </c>
      <c r="DX165" s="19" t="s">
        <v>894</v>
      </c>
      <c r="DY165" s="19" t="s">
        <v>789</v>
      </c>
      <c r="DZ165" s="19" t="s">
        <v>790</v>
      </c>
      <c r="EA165" s="19" t="s">
        <v>611</v>
      </c>
      <c r="EB165" s="19" t="s">
        <v>611</v>
      </c>
      <c r="EC165" s="19" t="s">
        <v>611</v>
      </c>
      <c r="ED165" s="19" t="s">
        <v>611</v>
      </c>
      <c r="EE165" s="19" t="s">
        <v>611</v>
      </c>
      <c r="EF165" s="19" t="s">
        <v>611</v>
      </c>
      <c r="EG165" s="19" t="s">
        <v>637</v>
      </c>
      <c r="EH165" s="19" t="s">
        <v>625</v>
      </c>
      <c r="EI165" s="19" t="s">
        <v>611</v>
      </c>
      <c r="EJ165" s="19" t="s">
        <v>611</v>
      </c>
      <c r="EK165" s="19" t="s">
        <v>611</v>
      </c>
      <c r="EL165" s="19" t="s">
        <v>611</v>
      </c>
      <c r="EM165" s="19" t="s">
        <v>611</v>
      </c>
      <c r="EN165" s="19" t="s">
        <v>626</v>
      </c>
      <c r="EO165" s="19" t="s">
        <v>611</v>
      </c>
      <c r="EP165" s="19" t="s">
        <v>611</v>
      </c>
      <c r="EQ165" s="19" t="s">
        <v>611</v>
      </c>
      <c r="ER165" s="19" t="s">
        <v>611</v>
      </c>
      <c r="ES165" s="19" t="s">
        <v>611</v>
      </c>
      <c r="ET165" s="19" t="s">
        <v>611</v>
      </c>
      <c r="EU165" s="19" t="s">
        <v>611</v>
      </c>
      <c r="EV165" s="19" t="s">
        <v>611</v>
      </c>
      <c r="EW165" s="19" t="s">
        <v>611</v>
      </c>
      <c r="EX165" s="19" t="s">
        <v>611</v>
      </c>
      <c r="EY165" s="19" t="s">
        <v>611</v>
      </c>
      <c r="EZ165" s="19" t="s">
        <v>611</v>
      </c>
      <c r="FA165" s="19" t="s">
        <v>611</v>
      </c>
      <c r="FB165" s="19" t="s">
        <v>611</v>
      </c>
      <c r="FC165" s="19" t="s">
        <v>611</v>
      </c>
      <c r="FD165" s="19" t="s">
        <v>611</v>
      </c>
      <c r="FE165" s="19" t="s">
        <v>611</v>
      </c>
      <c r="FF165" s="19" t="s">
        <v>611</v>
      </c>
      <c r="FG165" s="19" t="s">
        <v>611</v>
      </c>
      <c r="FH165" s="19" t="s">
        <v>611</v>
      </c>
      <c r="FI165" s="19" t="s">
        <v>611</v>
      </c>
      <c r="FJ165" s="19" t="s">
        <v>4188</v>
      </c>
      <c r="FK165" s="18" t="s">
        <v>628</v>
      </c>
      <c r="FL165" s="18"/>
      <c r="FM165" s="19" t="s">
        <v>611</v>
      </c>
      <c r="FN165" s="19" t="s">
        <v>672</v>
      </c>
      <c r="FO165" s="19" t="s">
        <v>611</v>
      </c>
      <c r="FP165" s="19" t="s">
        <v>611</v>
      </c>
      <c r="FQ165" s="19" t="s">
        <v>611</v>
      </c>
      <c r="FR165" s="19" t="s">
        <v>611</v>
      </c>
      <c r="FS165" s="19" t="s">
        <v>611</v>
      </c>
      <c r="FT165" s="19" t="s">
        <v>611</v>
      </c>
      <c r="FU165" s="19" t="s">
        <v>611</v>
      </c>
      <c r="FV165" s="19" t="s">
        <v>611</v>
      </c>
      <c r="FW165" s="19" t="s">
        <v>611</v>
      </c>
      <c r="FX165" s="19" t="s">
        <v>611</v>
      </c>
      <c r="FY165" s="19" t="s">
        <v>611</v>
      </c>
      <c r="FZ165" s="19" t="s">
        <v>611</v>
      </c>
      <c r="GA165" s="19" t="s">
        <v>611</v>
      </c>
      <c r="GB165" s="19" t="s">
        <v>611</v>
      </c>
      <c r="GC165" s="19" t="s">
        <v>611</v>
      </c>
      <c r="GD165" s="19" t="s">
        <v>611</v>
      </c>
      <c r="GE165" s="19" t="s">
        <v>611</v>
      </c>
      <c r="GF165" s="19" t="s">
        <v>611</v>
      </c>
      <c r="GG165" s="19" t="s">
        <v>611</v>
      </c>
      <c r="GH165" s="19" t="s">
        <v>611</v>
      </c>
      <c r="GI165" s="19" t="s">
        <v>611</v>
      </c>
      <c r="GJ165" s="19" t="s">
        <v>611</v>
      </c>
      <c r="GK165" s="19" t="s">
        <v>683</v>
      </c>
      <c r="GL165" s="19" t="s">
        <v>611</v>
      </c>
      <c r="GM165" s="19" t="s">
        <v>611</v>
      </c>
      <c r="GN165" s="19" t="s">
        <v>611</v>
      </c>
      <c r="GO165" s="19" t="s">
        <v>611</v>
      </c>
      <c r="GP165" s="19" t="s">
        <v>611</v>
      </c>
      <c r="GQ165" s="19" t="s">
        <v>611</v>
      </c>
      <c r="GR165" s="19" t="s">
        <v>611</v>
      </c>
      <c r="GS165" s="19" t="s">
        <v>611</v>
      </c>
      <c r="GT165" s="19" t="s">
        <v>611</v>
      </c>
      <c r="GU165" s="19" t="s">
        <v>611</v>
      </c>
      <c r="GV165" s="19" t="s">
        <v>611</v>
      </c>
      <c r="GW165" s="19" t="s">
        <v>611</v>
      </c>
      <c r="GX165" s="19" t="s">
        <v>611</v>
      </c>
      <c r="GY165" s="19" t="s">
        <v>611</v>
      </c>
      <c r="GZ165" s="19" t="s">
        <v>611</v>
      </c>
      <c r="HA165" s="19" t="s">
        <v>4189</v>
      </c>
      <c r="HB165" s="18"/>
      <c r="HC165" s="18" t="s">
        <v>683</v>
      </c>
      <c r="HD165" s="19" t="s">
        <v>611</v>
      </c>
      <c r="HE165" s="19" t="s">
        <v>672</v>
      </c>
      <c r="HF165" s="19" t="s">
        <v>611</v>
      </c>
      <c r="HG165" s="19" t="s">
        <v>611</v>
      </c>
      <c r="HH165" s="19" t="s">
        <v>611</v>
      </c>
      <c r="HI165" s="19" t="s">
        <v>611</v>
      </c>
      <c r="HJ165" s="19" t="s">
        <v>611</v>
      </c>
      <c r="HK165" s="19" t="s">
        <v>611</v>
      </c>
      <c r="HL165" s="19" t="s">
        <v>611</v>
      </c>
      <c r="HM165" s="19" t="s">
        <v>611</v>
      </c>
      <c r="HN165" s="19" t="s">
        <v>696</v>
      </c>
      <c r="HO165" s="19" t="s">
        <v>611</v>
      </c>
      <c r="HP165" s="19" t="s">
        <v>611</v>
      </c>
      <c r="HQ165" s="19" t="s">
        <v>611</v>
      </c>
      <c r="HR165" s="19" t="s">
        <v>611</v>
      </c>
      <c r="HS165" s="19" t="s">
        <v>611</v>
      </c>
      <c r="HT165" s="19" t="s">
        <v>611</v>
      </c>
      <c r="HU165" s="19" t="s">
        <v>701</v>
      </c>
      <c r="HV165" s="19" t="s">
        <v>702</v>
      </c>
      <c r="HW165" s="19" t="s">
        <v>611</v>
      </c>
      <c r="HX165" s="19" t="s">
        <v>611</v>
      </c>
      <c r="HY165" s="19" t="s">
        <v>611</v>
      </c>
      <c r="HZ165" s="19" t="s">
        <v>611</v>
      </c>
      <c r="IA165" s="19" t="s">
        <v>707</v>
      </c>
      <c r="IB165" s="18" t="s">
        <v>872</v>
      </c>
      <c r="IC165" s="18" t="s">
        <v>4190</v>
      </c>
      <c r="ID165" s="19" t="s">
        <v>4191</v>
      </c>
      <c r="IE165" s="19" t="s">
        <v>625</v>
      </c>
      <c r="IF165" s="19" t="s">
        <v>672</v>
      </c>
      <c r="IG165" s="19" t="s">
        <v>611</v>
      </c>
      <c r="IH165" s="18" t="s">
        <v>611</v>
      </c>
      <c r="II165" s="19" t="s">
        <v>611</v>
      </c>
      <c r="IJ165" s="19" t="s">
        <v>611</v>
      </c>
      <c r="IK165" s="19" t="s">
        <v>713</v>
      </c>
      <c r="IL165" s="19" t="s">
        <v>611</v>
      </c>
      <c r="IM165" s="19" t="s">
        <v>715</v>
      </c>
      <c r="IN165" s="19" t="s">
        <v>611</v>
      </c>
      <c r="IO165" s="19" t="s">
        <v>611</v>
      </c>
      <c r="IP165" s="19" t="s">
        <v>611</v>
      </c>
      <c r="IQ165" s="19" t="s">
        <v>611</v>
      </c>
      <c r="IR165" s="19" t="s">
        <v>611</v>
      </c>
      <c r="IS165" s="19" t="s">
        <v>611</v>
      </c>
      <c r="IT165" s="19" t="s">
        <v>611</v>
      </c>
      <c r="IU165" s="19" t="s">
        <v>611</v>
      </c>
      <c r="IV165" s="19" t="s">
        <v>611</v>
      </c>
      <c r="IW165" s="19" t="s">
        <v>611</v>
      </c>
      <c r="IX165" s="19" t="s">
        <v>611</v>
      </c>
      <c r="IY165" s="19" t="s">
        <v>611</v>
      </c>
      <c r="IZ165" s="19" t="s">
        <v>611</v>
      </c>
      <c r="JA165" s="19" t="s">
        <v>611</v>
      </c>
      <c r="JB165" s="19" t="s">
        <v>611</v>
      </c>
      <c r="JC165" s="19" t="s">
        <v>611</v>
      </c>
      <c r="JD165" s="19" t="s">
        <v>611</v>
      </c>
      <c r="JE165" s="19" t="s">
        <v>805</v>
      </c>
      <c r="JF165" s="19" t="s">
        <v>611</v>
      </c>
      <c r="JG165" s="19" t="s">
        <v>611</v>
      </c>
      <c r="JH165" s="19" t="s">
        <v>611</v>
      </c>
      <c r="JI165" s="19" t="s">
        <v>4192</v>
      </c>
      <c r="JJ165" s="18" t="s">
        <v>1828</v>
      </c>
      <c r="JK165" s="18" t="s">
        <v>805</v>
      </c>
      <c r="JL165" s="19" t="s">
        <v>638</v>
      </c>
      <c r="JM165" s="17">
        <v>0.25</v>
      </c>
      <c r="JN165" s="19" t="s">
        <v>611</v>
      </c>
      <c r="JP165" s="19" t="s">
        <v>611</v>
      </c>
      <c r="JR165" s="19" t="s">
        <v>611</v>
      </c>
      <c r="JT165" s="19" t="s">
        <v>611</v>
      </c>
      <c r="JU165" s="19" t="s">
        <v>611</v>
      </c>
      <c r="JW165" s="19" t="s">
        <v>611</v>
      </c>
      <c r="JY165" s="19" t="s">
        <v>611</v>
      </c>
      <c r="KA165" s="19" t="s">
        <v>611</v>
      </c>
      <c r="KC165" s="19" t="s">
        <v>634</v>
      </c>
      <c r="KD165" s="19" t="s">
        <v>611</v>
      </c>
      <c r="KF165" s="19" t="s">
        <v>611</v>
      </c>
      <c r="KH165" s="19" t="s">
        <v>610</v>
      </c>
      <c r="KI165" s="19" t="s">
        <v>611</v>
      </c>
      <c r="KJ165" s="19" t="s">
        <v>611</v>
      </c>
      <c r="KK165" s="19" t="s">
        <v>611</v>
      </c>
      <c r="KL165" s="19" t="s">
        <v>640</v>
      </c>
      <c r="KM165" s="19" t="s">
        <v>611</v>
      </c>
      <c r="KN165" s="19" t="s">
        <v>734</v>
      </c>
      <c r="KO165" s="19" t="s">
        <v>611</v>
      </c>
      <c r="KP165" s="19" t="s">
        <v>611</v>
      </c>
      <c r="KQ165" s="19" t="s">
        <v>611</v>
      </c>
      <c r="KR165" s="19" t="s">
        <v>642</v>
      </c>
      <c r="KS165" s="19" t="s">
        <v>4193</v>
      </c>
      <c r="KT165" s="19" t="s">
        <v>737</v>
      </c>
      <c r="KU165" s="19" t="s">
        <v>4193</v>
      </c>
      <c r="KV165" s="19" t="s">
        <v>611</v>
      </c>
      <c r="KW165" s="19" t="s">
        <v>611</v>
      </c>
      <c r="KX165" s="19" t="s">
        <v>611</v>
      </c>
      <c r="KY165" s="19" t="s">
        <v>611</v>
      </c>
      <c r="KZ165" s="19" t="s">
        <v>611</v>
      </c>
      <c r="LA165" s="19" t="s">
        <v>611</v>
      </c>
      <c r="LB165" s="19" t="s">
        <v>744</v>
      </c>
      <c r="LC165" s="19" t="s">
        <v>4194</v>
      </c>
      <c r="LD165" s="19" t="s">
        <v>815</v>
      </c>
      <c r="LE165" s="19" t="s">
        <v>4195</v>
      </c>
      <c r="LF165" s="19" t="s">
        <v>611</v>
      </c>
      <c r="LG165" s="19" t="s">
        <v>611</v>
      </c>
      <c r="LH165" s="19" t="s">
        <v>611</v>
      </c>
      <c r="LI165" s="19" t="s">
        <v>611</v>
      </c>
      <c r="LJ165" s="19" t="s">
        <v>611</v>
      </c>
      <c r="LK165" s="19" t="s">
        <v>611</v>
      </c>
      <c r="LL165" s="19" t="s">
        <v>611</v>
      </c>
      <c r="LM165" s="19" t="s">
        <v>611</v>
      </c>
      <c r="LN165" s="19" t="s">
        <v>754</v>
      </c>
      <c r="LO165" s="19" t="s">
        <v>4196</v>
      </c>
      <c r="LP165" s="19" t="s">
        <v>611</v>
      </c>
      <c r="LQ165" s="19" t="s">
        <v>611</v>
      </c>
      <c r="LR165" s="19" t="s">
        <v>611</v>
      </c>
      <c r="LS165" s="19" t="s">
        <v>611</v>
      </c>
      <c r="LT165" s="19" t="s">
        <v>611</v>
      </c>
      <c r="LU165" s="19" t="s">
        <v>611</v>
      </c>
      <c r="LV165" s="19" t="s">
        <v>759</v>
      </c>
      <c r="LW165" s="19" t="s">
        <v>611</v>
      </c>
      <c r="LX165" s="19" t="s">
        <v>611</v>
      </c>
      <c r="LY165" s="19" t="s">
        <v>762</v>
      </c>
      <c r="LZ165" s="19" t="s">
        <v>611</v>
      </c>
      <c r="MA165" s="19" t="s">
        <v>611</v>
      </c>
      <c r="MB165" s="19" t="s">
        <v>611</v>
      </c>
      <c r="MC165" s="19" t="s">
        <v>766</v>
      </c>
      <c r="MD165" s="19" t="s">
        <v>767</v>
      </c>
      <c r="ME165" s="19" t="s">
        <v>611</v>
      </c>
      <c r="MF165" s="19" t="s">
        <v>611</v>
      </c>
      <c r="MG165" s="19" t="s">
        <v>646</v>
      </c>
      <c r="MH165" s="19" t="s">
        <v>611</v>
      </c>
      <c r="MI165" s="19" t="s">
        <v>611</v>
      </c>
      <c r="MJ165" s="19" t="s">
        <v>637</v>
      </c>
      <c r="MK165" s="19" t="s">
        <v>611</v>
      </c>
      <c r="ML165" s="19" t="s">
        <v>611</v>
      </c>
      <c r="MM165" s="19" t="s">
        <v>611</v>
      </c>
      <c r="MN165" s="19" t="s">
        <v>634</v>
      </c>
      <c r="MO165" s="19" t="s">
        <v>611</v>
      </c>
      <c r="MP165" s="19" t="s">
        <v>610</v>
      </c>
      <c r="MQ165" s="19" t="s">
        <v>611</v>
      </c>
      <c r="MR165" s="19" t="s">
        <v>611</v>
      </c>
      <c r="MS165" s="19" t="s">
        <v>611</v>
      </c>
      <c r="MT165" s="19" t="s">
        <v>648</v>
      </c>
      <c r="MU165" s="19" t="s">
        <v>611</v>
      </c>
      <c r="MV165" s="19" t="s">
        <v>611</v>
      </c>
      <c r="MW165" s="19" t="s">
        <v>611</v>
      </c>
      <c r="MX165" s="19" t="s">
        <v>611</v>
      </c>
      <c r="MY165" s="19" t="s">
        <v>611</v>
      </c>
      <c r="MZ165" s="19" t="s">
        <v>611</v>
      </c>
      <c r="NA165" s="19" t="s">
        <v>611</v>
      </c>
      <c r="NB165" s="19" t="s">
        <v>611</v>
      </c>
      <c r="NC165" s="19" t="s">
        <v>611</v>
      </c>
      <c r="ND165" s="19" t="s">
        <v>611</v>
      </c>
      <c r="NE165" s="19" t="s">
        <v>611</v>
      </c>
      <c r="NF165" s="19" t="s">
        <v>611</v>
      </c>
      <c r="NG165" s="19" t="s">
        <v>611</v>
      </c>
      <c r="NH165" s="19" t="s">
        <v>611</v>
      </c>
      <c r="NI165" s="19" t="s">
        <v>611</v>
      </c>
      <c r="NJ165" s="19" t="s">
        <v>611</v>
      </c>
      <c r="NK165" s="19" t="s">
        <v>611</v>
      </c>
      <c r="NL165" s="19" t="s">
        <v>649</v>
      </c>
      <c r="NM165" s="19" t="s">
        <v>611</v>
      </c>
      <c r="NN165" s="19" t="s">
        <v>611</v>
      </c>
      <c r="NO165" s="19" t="s">
        <v>637</v>
      </c>
      <c r="NP165" s="18">
        <f t="shared" si="90"/>
        <v>123303</v>
      </c>
      <c r="NQ165" s="18">
        <f t="shared" si="91"/>
        <v>0</v>
      </c>
      <c r="NR165" s="18">
        <f>SUM(OD165,QD165)</f>
        <v>90010</v>
      </c>
      <c r="NS165" s="18">
        <f>SUM(OE165,QE165)</f>
        <v>0</v>
      </c>
      <c r="NT165" s="18">
        <f>SUM(OF165,QF165)</f>
        <v>0</v>
      </c>
      <c r="NU165" s="18">
        <f>SUM(OG165,QG165)</f>
        <v>33293</v>
      </c>
      <c r="OD165" s="18">
        <f t="shared" si="92"/>
        <v>90010</v>
      </c>
      <c r="OE165" s="18">
        <f>SUM(OR165,OS165,OT165,OU165,OV165,OW165,OX165,OY165,OZ165,PA165,PB165,PC165,PD165,PE165)</f>
        <v>0</v>
      </c>
      <c r="OF165" s="18">
        <f>SUM(NW165,NX165,NY165,NZ165,OA165,OB165,OC165,OI165,PF165,PG165,PH165,PI165,PJ165,PK165,PM165)</f>
        <v>0</v>
      </c>
      <c r="OG165" s="18">
        <f t="shared" si="93"/>
        <v>33293</v>
      </c>
      <c r="OH165" s="19"/>
      <c r="OI165" s="18" t="s">
        <v>611</v>
      </c>
      <c r="OM165" s="17">
        <v>90010</v>
      </c>
      <c r="OQ165" s="19" t="s">
        <v>611</v>
      </c>
      <c r="PE165" s="19" t="s">
        <v>611</v>
      </c>
      <c r="PL165" s="19" t="s">
        <v>611</v>
      </c>
      <c r="PM165" s="19" t="s">
        <v>611</v>
      </c>
      <c r="PP165" s="17">
        <v>33293</v>
      </c>
      <c r="PX165" s="19" t="s">
        <v>611</v>
      </c>
      <c r="PY165" s="19" t="s">
        <v>611</v>
      </c>
      <c r="QD165" s="18">
        <f t="shared" si="94"/>
        <v>0</v>
      </c>
      <c r="QE165" s="18">
        <f t="shared" si="95"/>
        <v>0</v>
      </c>
      <c r="QF165" s="18">
        <f t="shared" si="96"/>
        <v>0</v>
      </c>
      <c r="QG165" s="18">
        <f t="shared" si="97"/>
        <v>0</v>
      </c>
      <c r="QI165" s="19" t="s">
        <v>611</v>
      </c>
      <c r="QJ165" s="19" t="s">
        <v>611</v>
      </c>
      <c r="QP165" s="19" t="s">
        <v>611</v>
      </c>
      <c r="QQ165" s="18" t="s">
        <v>611</v>
      </c>
      <c r="RN165" s="19" t="s">
        <v>611</v>
      </c>
      <c r="RO165" s="19" t="s">
        <v>611</v>
      </c>
      <c r="RP165" s="19" t="s">
        <v>611</v>
      </c>
      <c r="RU165" s="19" t="s">
        <v>611</v>
      </c>
      <c r="RV165" s="19" t="s">
        <v>611</v>
      </c>
      <c r="SE165" s="19" t="s">
        <v>611</v>
      </c>
      <c r="SF165" s="19" t="s">
        <v>611</v>
      </c>
      <c r="SS165" s="19" t="s">
        <v>611</v>
      </c>
      <c r="ST165" s="19" t="s">
        <v>611</v>
      </c>
      <c r="SU165" s="19" t="s">
        <v>611</v>
      </c>
      <c r="SV165" s="19" t="s">
        <v>611</v>
      </c>
      <c r="SW165" s="19" t="s">
        <v>4197</v>
      </c>
      <c r="SX165" s="18">
        <f t="shared" si="98"/>
        <v>6305</v>
      </c>
      <c r="SY165" s="18">
        <f t="shared" si="99"/>
        <v>0</v>
      </c>
      <c r="SZ165" s="19" t="s">
        <v>611</v>
      </c>
      <c r="TH165" s="18">
        <f t="shared" si="100"/>
        <v>6305</v>
      </c>
      <c r="TI165" s="18">
        <f t="shared" si="101"/>
        <v>0</v>
      </c>
      <c r="TJ165" s="18">
        <f t="shared" si="102"/>
        <v>0</v>
      </c>
      <c r="TK165" s="18">
        <f t="shared" si="103"/>
        <v>0</v>
      </c>
      <c r="TL165" s="19" t="s">
        <v>611</v>
      </c>
      <c r="TM165" s="19" t="s">
        <v>611</v>
      </c>
      <c r="TQ165" s="17">
        <v>6305</v>
      </c>
      <c r="TT165" s="19" t="s">
        <v>611</v>
      </c>
      <c r="TU165" s="19" t="s">
        <v>611</v>
      </c>
      <c r="UI165" s="19" t="s">
        <v>611</v>
      </c>
      <c r="UJ165" s="19" t="s">
        <v>611</v>
      </c>
      <c r="UQ165" s="19" t="s">
        <v>611</v>
      </c>
      <c r="UR165" s="19" t="s">
        <v>611</v>
      </c>
      <c r="VC165" s="19" t="s">
        <v>611</v>
      </c>
      <c r="VD165" s="19" t="s">
        <v>611</v>
      </c>
      <c r="VI165" s="18">
        <f t="shared" si="104"/>
        <v>0</v>
      </c>
      <c r="VJ165" s="18">
        <f t="shared" si="105"/>
        <v>0</v>
      </c>
      <c r="VK165" s="18">
        <f t="shared" si="106"/>
        <v>0</v>
      </c>
      <c r="VL165" s="18">
        <f t="shared" si="107"/>
        <v>0</v>
      </c>
      <c r="VN165" s="19" t="s">
        <v>611</v>
      </c>
      <c r="VO165" s="19" t="s">
        <v>611</v>
      </c>
      <c r="VU165" s="19" t="s">
        <v>611</v>
      </c>
      <c r="VV165" s="19" t="s">
        <v>611</v>
      </c>
      <c r="WS165" s="19" t="s">
        <v>611</v>
      </c>
      <c r="WT165" s="19" t="s">
        <v>611</v>
      </c>
      <c r="WU165" s="19" t="s">
        <v>611</v>
      </c>
      <c r="WZ165" s="19" t="s">
        <v>611</v>
      </c>
      <c r="XA165" s="19" t="s">
        <v>611</v>
      </c>
      <c r="XJ165" s="19" t="s">
        <v>611</v>
      </c>
      <c r="XK165" s="19" t="s">
        <v>611</v>
      </c>
      <c r="XX165" s="19" t="s">
        <v>611</v>
      </c>
      <c r="XY165" s="19" t="s">
        <v>611</v>
      </c>
      <c r="XZ165" s="19" t="s">
        <v>4198</v>
      </c>
      <c r="YA165" s="17">
        <v>0</v>
      </c>
      <c r="YB165" s="19" t="s">
        <v>636</v>
      </c>
      <c r="YC165" s="19" t="s">
        <v>4199</v>
      </c>
      <c r="YD165" s="19" t="s">
        <v>610</v>
      </c>
    </row>
    <row r="166" spans="1:654" ht="15" customHeight="1">
      <c r="A166" s="17">
        <v>2024</v>
      </c>
      <c r="B166" s="17">
        <v>1005924</v>
      </c>
      <c r="C166" s="19" t="s">
        <v>4200</v>
      </c>
      <c r="D166" s="17">
        <v>0</v>
      </c>
      <c r="E166" s="19" t="s">
        <v>610</v>
      </c>
      <c r="F166" s="19" t="s">
        <v>611</v>
      </c>
      <c r="G166" s="22"/>
      <c r="H166" s="19" t="s">
        <v>611</v>
      </c>
      <c r="I166" s="22"/>
      <c r="J166" s="19" t="s">
        <v>611</v>
      </c>
      <c r="K166" s="22"/>
      <c r="L166" s="19" t="s">
        <v>611</v>
      </c>
      <c r="M166" s="22"/>
      <c r="N166" s="19" t="s">
        <v>611</v>
      </c>
      <c r="O166" s="22"/>
      <c r="P166" s="19" t="s">
        <v>611</v>
      </c>
      <c r="Q166" s="22"/>
      <c r="R166" s="19" t="s">
        <v>611</v>
      </c>
      <c r="S166" s="22"/>
      <c r="T166" s="22" t="s">
        <v>612</v>
      </c>
      <c r="U166" s="19" t="s">
        <v>611</v>
      </c>
      <c r="V166" s="19" t="s">
        <v>611</v>
      </c>
      <c r="W166" s="19" t="s">
        <v>611</v>
      </c>
      <c r="X166" s="19" t="s">
        <v>611</v>
      </c>
      <c r="Y166" s="19" t="s">
        <v>614</v>
      </c>
      <c r="Z166" s="19" t="s">
        <v>610</v>
      </c>
      <c r="AA166" s="19" t="s">
        <v>611</v>
      </c>
      <c r="AB166" s="22"/>
      <c r="AC166" s="19" t="s">
        <v>611</v>
      </c>
      <c r="AD166" s="22"/>
      <c r="AE166" s="19" t="s">
        <v>611</v>
      </c>
      <c r="AF166" s="22"/>
      <c r="AG166" s="19" t="s">
        <v>611</v>
      </c>
      <c r="AH166" s="22"/>
      <c r="AI166" s="19" t="s">
        <v>611</v>
      </c>
      <c r="AJ166" s="22"/>
      <c r="AK166" s="19" t="s">
        <v>611</v>
      </c>
      <c r="AL166" s="22"/>
      <c r="AM166" s="19" t="s">
        <v>611</v>
      </c>
      <c r="AN166" s="22"/>
      <c r="AO166" s="22" t="s">
        <v>612</v>
      </c>
      <c r="AP166" s="19" t="s">
        <v>611</v>
      </c>
      <c r="AQ166" s="19" t="s">
        <v>611</v>
      </c>
      <c r="AR166" s="19" t="s">
        <v>611</v>
      </c>
      <c r="AS166" s="19" t="s">
        <v>611</v>
      </c>
      <c r="AT166" s="19" t="s">
        <v>614</v>
      </c>
      <c r="AU166" s="18" t="s">
        <v>610</v>
      </c>
      <c r="AV166" s="19" t="s">
        <v>617</v>
      </c>
      <c r="AW166" s="19" t="s">
        <v>611</v>
      </c>
      <c r="AX166" s="19" t="s">
        <v>659</v>
      </c>
      <c r="AY166" s="19" t="s">
        <v>611</v>
      </c>
      <c r="AZ166" s="19" t="s">
        <v>611</v>
      </c>
      <c r="BA166" s="19" t="s">
        <v>611</v>
      </c>
      <c r="BB166" s="19" t="s">
        <v>611</v>
      </c>
      <c r="BC166" s="19" t="s">
        <v>615</v>
      </c>
      <c r="BD166" s="19" t="s">
        <v>611</v>
      </c>
      <c r="BE166" s="17">
        <v>811.04</v>
      </c>
      <c r="BF166" s="17">
        <v>249.29</v>
      </c>
      <c r="BG166" s="17">
        <v>1060.33</v>
      </c>
      <c r="BI166" s="19" t="s">
        <v>661</v>
      </c>
      <c r="BL166" s="19" t="s">
        <v>611</v>
      </c>
      <c r="BM166" s="19" t="s">
        <v>611</v>
      </c>
      <c r="BN166" s="19" t="s">
        <v>611</v>
      </c>
      <c r="BO166" s="19" t="s">
        <v>611</v>
      </c>
      <c r="BP166" s="19" t="s">
        <v>611</v>
      </c>
      <c r="BQ166" s="19" t="s">
        <v>611</v>
      </c>
      <c r="BR166" s="19" t="s">
        <v>611</v>
      </c>
      <c r="BS166" s="19" t="s">
        <v>611</v>
      </c>
      <c r="BT166" s="19" t="s">
        <v>610</v>
      </c>
      <c r="BY166" s="19" t="s">
        <v>611</v>
      </c>
      <c r="BZ166" s="19" t="s">
        <v>611</v>
      </c>
      <c r="CA166" s="19" t="s">
        <v>611</v>
      </c>
      <c r="CB166" s="19" t="s">
        <v>611</v>
      </c>
      <c r="CC166" s="19" t="s">
        <v>611</v>
      </c>
      <c r="CD166" s="19" t="s">
        <v>611</v>
      </c>
      <c r="CE166" s="19" t="s">
        <v>611</v>
      </c>
      <c r="CF166" s="19" t="s">
        <v>611</v>
      </c>
      <c r="CG166" s="19" t="s">
        <v>611</v>
      </c>
      <c r="CH166" s="19" t="s">
        <v>611</v>
      </c>
      <c r="CI166" s="19" t="s">
        <v>611</v>
      </c>
      <c r="CJ166" s="19" t="s">
        <v>611</v>
      </c>
      <c r="CK166" s="19" t="s">
        <v>611</v>
      </c>
      <c r="CL166" s="19" t="s">
        <v>611</v>
      </c>
      <c r="CM166" s="19" t="s">
        <v>611</v>
      </c>
      <c r="CN166" s="19" t="s">
        <v>611</v>
      </c>
      <c r="CO166" s="19" t="s">
        <v>611</v>
      </c>
      <c r="CP166" s="19" t="s">
        <v>611</v>
      </c>
      <c r="CQ166" s="19" t="s">
        <v>622</v>
      </c>
      <c r="CR166" s="19" t="s">
        <v>611</v>
      </c>
      <c r="CS166" s="19" t="s">
        <v>611</v>
      </c>
      <c r="CT166" s="19" t="s">
        <v>610</v>
      </c>
      <c r="CU166" s="19" t="s">
        <v>611</v>
      </c>
      <c r="CY166" s="19" t="s">
        <v>611</v>
      </c>
      <c r="CZ166" s="19" t="s">
        <v>611</v>
      </c>
      <c r="DA166" s="19" t="s">
        <v>611</v>
      </c>
      <c r="DB166" s="19" t="s">
        <v>611</v>
      </c>
      <c r="DC166" s="19" t="s">
        <v>611</v>
      </c>
      <c r="DD166" s="19" t="s">
        <v>611</v>
      </c>
      <c r="DE166" s="19" t="s">
        <v>611</v>
      </c>
      <c r="DF166" s="19" t="s">
        <v>611</v>
      </c>
      <c r="DG166" s="19" t="s">
        <v>611</v>
      </c>
      <c r="DK166" s="19" t="s">
        <v>611</v>
      </c>
      <c r="DL166" s="17">
        <v>0</v>
      </c>
      <c r="DM166" s="17">
        <v>0</v>
      </c>
      <c r="DN166" s="17">
        <v>0</v>
      </c>
      <c r="DO166" s="17">
        <v>0</v>
      </c>
      <c r="DP166" s="17">
        <v>0</v>
      </c>
      <c r="DQ166" s="17">
        <v>0</v>
      </c>
      <c r="DR166" s="19" t="s">
        <v>4201</v>
      </c>
      <c r="DS166" s="18" t="s">
        <v>610</v>
      </c>
      <c r="DT166" s="18" t="s">
        <v>610</v>
      </c>
      <c r="DU166" s="18" t="s">
        <v>610</v>
      </c>
      <c r="DV166" s="18" t="s">
        <v>610</v>
      </c>
      <c r="DW166" s="19" t="s">
        <v>610</v>
      </c>
      <c r="DX166" s="19" t="s">
        <v>894</v>
      </c>
      <c r="DY166" s="19" t="s">
        <v>611</v>
      </c>
      <c r="DZ166" s="19" t="s">
        <v>611</v>
      </c>
      <c r="EA166" s="19" t="s">
        <v>611</v>
      </c>
      <c r="EB166" s="19" t="s">
        <v>611</v>
      </c>
      <c r="EC166" s="19" t="s">
        <v>667</v>
      </c>
      <c r="ED166" s="19" t="s">
        <v>668</v>
      </c>
      <c r="EE166" s="19" t="s">
        <v>611</v>
      </c>
      <c r="EF166" s="19" t="s">
        <v>611</v>
      </c>
      <c r="EG166" s="19" t="s">
        <v>611</v>
      </c>
      <c r="EH166" s="19" t="s">
        <v>625</v>
      </c>
      <c r="EI166" s="19" t="s">
        <v>611</v>
      </c>
      <c r="EJ166" s="19" t="s">
        <v>611</v>
      </c>
      <c r="EK166" s="19" t="s">
        <v>611</v>
      </c>
      <c r="EL166" s="19" t="s">
        <v>611</v>
      </c>
      <c r="EM166" s="19" t="s">
        <v>611</v>
      </c>
      <c r="EN166" s="19" t="s">
        <v>626</v>
      </c>
      <c r="EO166" s="19" t="s">
        <v>611</v>
      </c>
      <c r="EP166" s="19" t="s">
        <v>611</v>
      </c>
      <c r="EQ166" s="19" t="s">
        <v>611</v>
      </c>
      <c r="ER166" s="19" t="s">
        <v>611</v>
      </c>
      <c r="ES166" s="19" t="s">
        <v>611</v>
      </c>
      <c r="ET166" s="19" t="s">
        <v>611</v>
      </c>
      <c r="EU166" s="19" t="s">
        <v>611</v>
      </c>
      <c r="EV166" s="19" t="s">
        <v>611</v>
      </c>
      <c r="EW166" s="19" t="s">
        <v>611</v>
      </c>
      <c r="EX166" s="19" t="s">
        <v>611</v>
      </c>
      <c r="EY166" s="19" t="s">
        <v>611</v>
      </c>
      <c r="EZ166" s="19" t="s">
        <v>611</v>
      </c>
      <c r="FA166" s="19" t="s">
        <v>611</v>
      </c>
      <c r="FB166" s="19" t="s">
        <v>611</v>
      </c>
      <c r="FC166" s="19" t="s">
        <v>611</v>
      </c>
      <c r="FD166" s="19" t="s">
        <v>611</v>
      </c>
      <c r="FE166" s="19" t="s">
        <v>611</v>
      </c>
      <c r="FF166" s="19" t="s">
        <v>611</v>
      </c>
      <c r="FG166" s="19" t="s">
        <v>611</v>
      </c>
      <c r="FH166" s="19" t="s">
        <v>611</v>
      </c>
      <c r="FI166" s="19" t="s">
        <v>611</v>
      </c>
      <c r="FJ166" s="19" t="s">
        <v>4202</v>
      </c>
      <c r="FK166" s="18" t="s">
        <v>628</v>
      </c>
      <c r="FL166" s="18"/>
      <c r="FM166" s="19" t="s">
        <v>611</v>
      </c>
      <c r="FN166" s="19" t="s">
        <v>672</v>
      </c>
      <c r="FO166" s="19" t="s">
        <v>611</v>
      </c>
      <c r="GC166" s="19" t="s">
        <v>611</v>
      </c>
      <c r="GD166" s="19" t="s">
        <v>611</v>
      </c>
      <c r="GE166" s="19" t="s">
        <v>679</v>
      </c>
      <c r="GF166" s="19" t="s">
        <v>611</v>
      </c>
      <c r="GG166" s="19" t="s">
        <v>611</v>
      </c>
      <c r="GH166" s="19" t="s">
        <v>611</v>
      </c>
      <c r="GI166" s="19" t="s">
        <v>611</v>
      </c>
      <c r="GJ166" s="19" t="s">
        <v>611</v>
      </c>
      <c r="GK166" s="19" t="s">
        <v>683</v>
      </c>
      <c r="GL166" s="19" t="s">
        <v>629</v>
      </c>
      <c r="GM166" s="19" t="s">
        <v>611</v>
      </c>
      <c r="GN166" s="19" t="s">
        <v>611</v>
      </c>
      <c r="GO166" s="19" t="s">
        <v>611</v>
      </c>
      <c r="GP166" s="19" t="s">
        <v>611</v>
      </c>
      <c r="GQ166" s="19" t="s">
        <v>611</v>
      </c>
      <c r="GR166" s="19" t="s">
        <v>611</v>
      </c>
      <c r="GS166" s="19" t="s">
        <v>676</v>
      </c>
      <c r="GT166" s="19" t="s">
        <v>611</v>
      </c>
      <c r="GU166" s="19" t="s">
        <v>611</v>
      </c>
      <c r="GV166" s="19" t="s">
        <v>611</v>
      </c>
      <c r="GW166" s="19" t="s">
        <v>611</v>
      </c>
      <c r="GX166" s="19" t="s">
        <v>611</v>
      </c>
      <c r="GY166" s="19" t="s">
        <v>611</v>
      </c>
      <c r="GZ166" s="19" t="s">
        <v>611</v>
      </c>
      <c r="HA166" s="19" t="s">
        <v>4203</v>
      </c>
      <c r="HB166" s="18"/>
      <c r="HC166" s="18" t="s">
        <v>4204</v>
      </c>
      <c r="HD166" s="19" t="s">
        <v>625</v>
      </c>
      <c r="HE166" s="19" t="s">
        <v>611</v>
      </c>
      <c r="HF166" s="19" t="s">
        <v>611</v>
      </c>
      <c r="HG166" s="19" t="s">
        <v>611</v>
      </c>
      <c r="HH166" s="19" t="s">
        <v>693</v>
      </c>
      <c r="HI166" s="19" t="s">
        <v>694</v>
      </c>
      <c r="HJ166" s="19" t="s">
        <v>611</v>
      </c>
      <c r="HK166" s="19" t="s">
        <v>611</v>
      </c>
      <c r="HL166" s="19" t="s">
        <v>611</v>
      </c>
      <c r="HM166" s="19" t="s">
        <v>611</v>
      </c>
      <c r="HN166" s="19" t="s">
        <v>611</v>
      </c>
      <c r="HO166" s="19" t="s">
        <v>611</v>
      </c>
      <c r="HP166" s="19" t="s">
        <v>611</v>
      </c>
      <c r="HQ166" s="19" t="s">
        <v>611</v>
      </c>
      <c r="HR166" s="19" t="s">
        <v>611</v>
      </c>
      <c r="HS166" s="19" t="s">
        <v>611</v>
      </c>
      <c r="HT166" s="19" t="s">
        <v>611</v>
      </c>
      <c r="HU166" s="19" t="s">
        <v>611</v>
      </c>
      <c r="HV166" s="19" t="s">
        <v>611</v>
      </c>
      <c r="HW166" s="19" t="s">
        <v>611</v>
      </c>
      <c r="HX166" s="19" t="s">
        <v>611</v>
      </c>
      <c r="HY166" s="19" t="s">
        <v>611</v>
      </c>
      <c r="HZ166" s="19" t="s">
        <v>611</v>
      </c>
      <c r="IA166" s="19" t="s">
        <v>611</v>
      </c>
      <c r="IB166" s="18" t="s">
        <v>1047</v>
      </c>
      <c r="IC166" s="18"/>
      <c r="ID166" s="19" t="s">
        <v>1450</v>
      </c>
      <c r="IE166" s="19" t="s">
        <v>625</v>
      </c>
      <c r="IF166" s="19" t="s">
        <v>672</v>
      </c>
      <c r="IG166" s="19" t="s">
        <v>611</v>
      </c>
      <c r="IH166" s="18" t="s">
        <v>804</v>
      </c>
      <c r="II166" s="19" t="s">
        <v>712</v>
      </c>
      <c r="IJ166" s="19" t="s">
        <v>611</v>
      </c>
      <c r="IK166" s="19" t="s">
        <v>611</v>
      </c>
      <c r="IL166" s="19" t="s">
        <v>714</v>
      </c>
      <c r="IM166" s="19" t="s">
        <v>611</v>
      </c>
      <c r="IN166" s="19" t="s">
        <v>716</v>
      </c>
      <c r="IO166" s="19" t="s">
        <v>611</v>
      </c>
      <c r="IP166" s="19" t="s">
        <v>611</v>
      </c>
      <c r="IQ166" s="19" t="s">
        <v>611</v>
      </c>
      <c r="IR166" s="19" t="s">
        <v>719</v>
      </c>
      <c r="IS166" s="19" t="s">
        <v>611</v>
      </c>
      <c r="IT166" s="19" t="s">
        <v>611</v>
      </c>
      <c r="IU166" s="19" t="s">
        <v>611</v>
      </c>
      <c r="IV166" s="19" t="s">
        <v>855</v>
      </c>
      <c r="IW166" s="19" t="s">
        <v>611</v>
      </c>
      <c r="IX166" s="19" t="s">
        <v>714</v>
      </c>
      <c r="IY166" s="19" t="s">
        <v>611</v>
      </c>
      <c r="IZ166" s="19" t="s">
        <v>611</v>
      </c>
      <c r="JA166" s="19" t="s">
        <v>611</v>
      </c>
      <c r="JB166" s="19" t="s">
        <v>716</v>
      </c>
      <c r="JC166" s="19" t="s">
        <v>611</v>
      </c>
      <c r="JD166" s="19" t="s">
        <v>611</v>
      </c>
      <c r="JE166" s="19" t="s">
        <v>611</v>
      </c>
      <c r="JF166" s="19" t="s">
        <v>611</v>
      </c>
      <c r="JG166" s="19" t="s">
        <v>719</v>
      </c>
      <c r="JH166" s="19" t="s">
        <v>611</v>
      </c>
      <c r="JI166" s="19" t="s">
        <v>4205</v>
      </c>
      <c r="JJ166" s="18" t="s">
        <v>4206</v>
      </c>
      <c r="JK166" s="18" t="s">
        <v>4207</v>
      </c>
      <c r="JL166" s="19" t="s">
        <v>638</v>
      </c>
      <c r="JM166" s="17">
        <v>3</v>
      </c>
      <c r="JN166" s="19" t="s">
        <v>611</v>
      </c>
      <c r="JP166" s="19" t="s">
        <v>611</v>
      </c>
      <c r="JR166" s="19" t="s">
        <v>729</v>
      </c>
      <c r="JS166" s="17">
        <v>3</v>
      </c>
      <c r="JT166" s="19" t="s">
        <v>611</v>
      </c>
      <c r="JU166" s="19" t="s">
        <v>730</v>
      </c>
      <c r="JV166" s="17">
        <v>581820</v>
      </c>
      <c r="JW166" s="19" t="s">
        <v>611</v>
      </c>
      <c r="JY166" s="19" t="s">
        <v>611</v>
      </c>
      <c r="KA166" s="19" t="s">
        <v>732</v>
      </c>
      <c r="KB166" s="17">
        <v>607865</v>
      </c>
      <c r="KC166" s="19" t="s">
        <v>611</v>
      </c>
      <c r="KD166" s="19" t="s">
        <v>611</v>
      </c>
      <c r="KF166" s="19" t="s">
        <v>611</v>
      </c>
      <c r="KH166" s="19" t="s">
        <v>610</v>
      </c>
      <c r="KI166" s="19" t="s">
        <v>611</v>
      </c>
      <c r="KJ166" s="19" t="s">
        <v>611</v>
      </c>
      <c r="KK166" s="19" t="s">
        <v>611</v>
      </c>
      <c r="KL166" s="19" t="s">
        <v>640</v>
      </c>
      <c r="KM166" s="19" t="s">
        <v>611</v>
      </c>
      <c r="KN166" s="19" t="s">
        <v>611</v>
      </c>
      <c r="KO166" s="19" t="s">
        <v>611</v>
      </c>
      <c r="KP166" s="19" t="s">
        <v>611</v>
      </c>
      <c r="KQ166" s="19" t="s">
        <v>610</v>
      </c>
      <c r="KR166" s="19" t="s">
        <v>611</v>
      </c>
      <c r="KS166" s="19" t="s">
        <v>611</v>
      </c>
      <c r="KT166" s="19" t="s">
        <v>611</v>
      </c>
      <c r="KU166" s="19" t="s">
        <v>611</v>
      </c>
      <c r="KV166" s="19" t="s">
        <v>739</v>
      </c>
      <c r="KW166" s="19" t="s">
        <v>4208</v>
      </c>
      <c r="KX166" s="19" t="s">
        <v>644</v>
      </c>
      <c r="KY166" s="19" t="s">
        <v>4209</v>
      </c>
      <c r="KZ166" s="19" t="s">
        <v>611</v>
      </c>
      <c r="LA166" s="19" t="s">
        <v>611</v>
      </c>
      <c r="LB166" s="19" t="s">
        <v>611</v>
      </c>
      <c r="LC166" s="19" t="s">
        <v>611</v>
      </c>
      <c r="LD166" s="19" t="s">
        <v>611</v>
      </c>
      <c r="LE166" s="19" t="s">
        <v>611</v>
      </c>
      <c r="LF166" s="19" t="s">
        <v>611</v>
      </c>
      <c r="LG166" s="19" t="s">
        <v>611</v>
      </c>
      <c r="LH166" s="19" t="s">
        <v>611</v>
      </c>
      <c r="LI166" s="19" t="s">
        <v>611</v>
      </c>
      <c r="LJ166" s="19" t="s">
        <v>750</v>
      </c>
      <c r="LK166" s="19" t="s">
        <v>4210</v>
      </c>
      <c r="LL166" s="19" t="s">
        <v>611</v>
      </c>
      <c r="LM166" s="19" t="s">
        <v>611</v>
      </c>
      <c r="LN166" s="19" t="s">
        <v>754</v>
      </c>
      <c r="LO166" s="19" t="s">
        <v>4211</v>
      </c>
      <c r="LP166" s="19" t="s">
        <v>756</v>
      </c>
      <c r="LQ166" s="19" t="s">
        <v>4212</v>
      </c>
      <c r="LR166" s="19" t="s">
        <v>611</v>
      </c>
      <c r="LS166" s="19" t="s">
        <v>611</v>
      </c>
      <c r="LT166" s="19" t="s">
        <v>611</v>
      </c>
      <c r="LU166" s="19" t="s">
        <v>758</v>
      </c>
      <c r="LV166" s="19" t="s">
        <v>759</v>
      </c>
      <c r="LW166" s="19" t="s">
        <v>760</v>
      </c>
      <c r="LX166" s="19" t="s">
        <v>761</v>
      </c>
      <c r="LY166" s="19" t="s">
        <v>762</v>
      </c>
      <c r="LZ166" s="19" t="s">
        <v>763</v>
      </c>
      <c r="MA166" s="19" t="s">
        <v>611</v>
      </c>
      <c r="MB166" s="19" t="s">
        <v>611</v>
      </c>
      <c r="MC166" s="19" t="s">
        <v>611</v>
      </c>
      <c r="MD166" s="19" t="s">
        <v>767</v>
      </c>
      <c r="ME166" s="19" t="s">
        <v>611</v>
      </c>
      <c r="MF166" s="19" t="s">
        <v>611</v>
      </c>
      <c r="MG166" s="19" t="s">
        <v>646</v>
      </c>
      <c r="MH166" s="19" t="s">
        <v>611</v>
      </c>
      <c r="MI166" s="19" t="s">
        <v>611</v>
      </c>
      <c r="MJ166" s="19" t="s">
        <v>611</v>
      </c>
      <c r="MK166" s="19" t="s">
        <v>771</v>
      </c>
      <c r="ML166" s="19" t="s">
        <v>772</v>
      </c>
      <c r="MM166" s="19" t="s">
        <v>647</v>
      </c>
      <c r="MN166" s="19" t="s">
        <v>611</v>
      </c>
      <c r="MO166" s="19" t="s">
        <v>611</v>
      </c>
      <c r="MP166" s="19" t="s">
        <v>610</v>
      </c>
      <c r="MQ166" s="19" t="s">
        <v>611</v>
      </c>
      <c r="MR166" s="19" t="s">
        <v>611</v>
      </c>
      <c r="MS166" s="19" t="s">
        <v>611</v>
      </c>
      <c r="MT166" s="19" t="s">
        <v>648</v>
      </c>
      <c r="MU166" s="19" t="s">
        <v>883</v>
      </c>
      <c r="MV166" s="19" t="s">
        <v>611</v>
      </c>
      <c r="MW166" s="19" t="s">
        <v>611</v>
      </c>
      <c r="MX166" s="19" t="s">
        <v>611</v>
      </c>
      <c r="MY166" s="19" t="s">
        <v>611</v>
      </c>
      <c r="MZ166" s="19" t="s">
        <v>611</v>
      </c>
      <c r="NA166" s="19" t="s">
        <v>611</v>
      </c>
      <c r="NB166" s="19" t="s">
        <v>611</v>
      </c>
      <c r="NC166" s="19" t="s">
        <v>611</v>
      </c>
      <c r="ND166" s="19" t="s">
        <v>611</v>
      </c>
      <c r="NE166" s="19" t="s">
        <v>611</v>
      </c>
      <c r="NF166" s="19" t="s">
        <v>611</v>
      </c>
      <c r="NG166" s="19" t="s">
        <v>611</v>
      </c>
      <c r="NH166" s="19" t="s">
        <v>611</v>
      </c>
      <c r="NI166" s="19" t="s">
        <v>774</v>
      </c>
      <c r="NJ166" s="19" t="s">
        <v>775</v>
      </c>
      <c r="NK166" s="19" t="s">
        <v>611</v>
      </c>
      <c r="NL166" s="19" t="s">
        <v>611</v>
      </c>
      <c r="NM166" s="19" t="s">
        <v>611</v>
      </c>
      <c r="NN166" s="19" t="s">
        <v>611</v>
      </c>
      <c r="NO166" s="19" t="s">
        <v>611</v>
      </c>
      <c r="NP166" s="18">
        <f t="shared" si="90"/>
        <v>255156</v>
      </c>
      <c r="NQ166" s="18">
        <f t="shared" si="91"/>
        <v>0</v>
      </c>
      <c r="NR166" s="18">
        <f>SUM(OD166,QD166)</f>
        <v>255156</v>
      </c>
      <c r="NS166" s="18">
        <f>SUM(OE166,QE166)</f>
        <v>0</v>
      </c>
      <c r="NT166" s="18">
        <f>SUM(OF166,QF166)</f>
        <v>0</v>
      </c>
      <c r="NU166" s="18">
        <f>SUM(OG166,QG166)</f>
        <v>0</v>
      </c>
      <c r="OD166" s="18">
        <f t="shared" si="92"/>
        <v>255156</v>
      </c>
      <c r="OE166" s="18">
        <f>SUM(OR166,OS166,OT166,OU166,OV166,OW166,OX166,OY166,OZ166,PA166,PB166,PC166,PD166,PE166)</f>
        <v>0</v>
      </c>
      <c r="OF166" s="18">
        <f>SUM(NW166,NX166,NY166,NZ166,OA166,OB166,OC166,OI166,PF166,PG166,PH166,PI166,PJ166,PK166,PM166)</f>
        <v>0</v>
      </c>
      <c r="OG166" s="18">
        <f t="shared" si="93"/>
        <v>0</v>
      </c>
      <c r="OH166" s="19"/>
      <c r="OI166" s="18" t="s">
        <v>611</v>
      </c>
      <c r="OM166" s="17">
        <v>255156</v>
      </c>
      <c r="OQ166" s="19" t="s">
        <v>611</v>
      </c>
      <c r="PE166" s="19" t="s">
        <v>611</v>
      </c>
      <c r="PL166" s="19" t="s">
        <v>611</v>
      </c>
      <c r="PM166" s="19" t="s">
        <v>611</v>
      </c>
      <c r="PX166" s="19" t="s">
        <v>611</v>
      </c>
      <c r="PY166" s="19" t="s">
        <v>611</v>
      </c>
      <c r="QD166" s="18">
        <f t="shared" si="94"/>
        <v>0</v>
      </c>
      <c r="QE166" s="18">
        <f t="shared" si="95"/>
        <v>0</v>
      </c>
      <c r="QF166" s="18">
        <f t="shared" si="96"/>
        <v>0</v>
      </c>
      <c r="QG166" s="18">
        <f t="shared" si="97"/>
        <v>0</v>
      </c>
      <c r="QI166" s="19" t="s">
        <v>611</v>
      </c>
      <c r="QJ166" s="19" t="s">
        <v>611</v>
      </c>
      <c r="QP166" s="19" t="s">
        <v>611</v>
      </c>
      <c r="QQ166" s="18" t="s">
        <v>611</v>
      </c>
      <c r="RN166" s="19" t="s">
        <v>611</v>
      </c>
      <c r="RO166" s="19" t="s">
        <v>611</v>
      </c>
      <c r="RP166" s="19" t="s">
        <v>611</v>
      </c>
      <c r="RU166" s="19" t="s">
        <v>611</v>
      </c>
      <c r="RV166" s="19" t="s">
        <v>611</v>
      </c>
      <c r="SE166" s="19" t="s">
        <v>611</v>
      </c>
      <c r="SF166" s="19" t="s">
        <v>611</v>
      </c>
      <c r="SS166" s="19" t="s">
        <v>611</v>
      </c>
      <c r="ST166" s="19" t="s">
        <v>611</v>
      </c>
      <c r="SU166" s="19" t="s">
        <v>611</v>
      </c>
      <c r="SV166" s="19" t="s">
        <v>611</v>
      </c>
      <c r="SW166" s="19" t="s">
        <v>4213</v>
      </c>
      <c r="SX166" s="18">
        <f t="shared" si="98"/>
        <v>0</v>
      </c>
      <c r="SY166" s="18">
        <f t="shared" si="99"/>
        <v>0</v>
      </c>
      <c r="SZ166" s="19" t="s">
        <v>910</v>
      </c>
      <c r="TH166" s="18">
        <f t="shared" si="100"/>
        <v>0</v>
      </c>
      <c r="TI166" s="18">
        <f t="shared" si="101"/>
        <v>0</v>
      </c>
      <c r="TJ166" s="18">
        <f t="shared" si="102"/>
        <v>0</v>
      </c>
      <c r="TK166" s="18">
        <f t="shared" si="103"/>
        <v>0</v>
      </c>
      <c r="TL166" s="19" t="s">
        <v>611</v>
      </c>
      <c r="TM166" s="19" t="s">
        <v>611</v>
      </c>
      <c r="TT166" s="19" t="s">
        <v>611</v>
      </c>
      <c r="TU166" s="19" t="s">
        <v>611</v>
      </c>
      <c r="UI166" s="19" t="s">
        <v>611</v>
      </c>
      <c r="UJ166" s="19" t="s">
        <v>611</v>
      </c>
      <c r="UQ166" s="19" t="s">
        <v>611</v>
      </c>
      <c r="UR166" s="19" t="s">
        <v>611</v>
      </c>
      <c r="VC166" s="19" t="s">
        <v>611</v>
      </c>
      <c r="VD166" s="19" t="s">
        <v>611</v>
      </c>
      <c r="VI166" s="18">
        <f t="shared" si="104"/>
        <v>0</v>
      </c>
      <c r="VJ166" s="18">
        <f t="shared" si="105"/>
        <v>0</v>
      </c>
      <c r="VK166" s="18">
        <f t="shared" si="106"/>
        <v>0</v>
      </c>
      <c r="VL166" s="18">
        <f t="shared" si="107"/>
        <v>0</v>
      </c>
      <c r="VN166" s="19" t="s">
        <v>611</v>
      </c>
      <c r="VO166" s="19" t="s">
        <v>611</v>
      </c>
      <c r="VU166" s="19" t="s">
        <v>611</v>
      </c>
      <c r="VV166" s="19" t="s">
        <v>611</v>
      </c>
      <c r="WS166" s="19" t="s">
        <v>611</v>
      </c>
      <c r="WT166" s="19" t="s">
        <v>611</v>
      </c>
      <c r="WU166" s="19" t="s">
        <v>611</v>
      </c>
      <c r="WZ166" s="19" t="s">
        <v>611</v>
      </c>
      <c r="XA166" s="19" t="s">
        <v>611</v>
      </c>
      <c r="XJ166" s="19" t="s">
        <v>611</v>
      </c>
      <c r="XK166" s="19" t="s">
        <v>611</v>
      </c>
      <c r="XX166" s="19" t="s">
        <v>611</v>
      </c>
      <c r="XY166" s="19" t="s">
        <v>611</v>
      </c>
      <c r="XZ166" s="19" t="s">
        <v>637</v>
      </c>
      <c r="YA166" s="17">
        <v>0</v>
      </c>
      <c r="YB166" s="19" t="s">
        <v>1736</v>
      </c>
      <c r="YC166" s="19" t="s">
        <v>4214</v>
      </c>
      <c r="YD166" s="19" t="s">
        <v>610</v>
      </c>
    </row>
    <row r="167" spans="1:654" ht="15" customHeight="1">
      <c r="A167" s="17">
        <v>2024</v>
      </c>
      <c r="B167" s="17">
        <v>5907035</v>
      </c>
      <c r="C167" s="19" t="s">
        <v>4215</v>
      </c>
      <c r="D167" s="17">
        <v>1</v>
      </c>
      <c r="E167" s="19" t="s">
        <v>615</v>
      </c>
      <c r="F167" s="19" t="s">
        <v>890</v>
      </c>
      <c r="G167" s="22">
        <v>43831</v>
      </c>
      <c r="H167" s="19" t="s">
        <v>611</v>
      </c>
      <c r="I167" s="22"/>
      <c r="J167" s="19" t="s">
        <v>611</v>
      </c>
      <c r="K167" s="22"/>
      <c r="L167" s="19" t="s">
        <v>611</v>
      </c>
      <c r="M167" s="22"/>
      <c r="N167" s="19" t="s">
        <v>611</v>
      </c>
      <c r="O167" s="22"/>
      <c r="P167" s="19" t="s">
        <v>611</v>
      </c>
      <c r="Q167" s="22"/>
      <c r="R167" s="19" t="s">
        <v>611</v>
      </c>
      <c r="S167" s="22"/>
      <c r="T167" s="22" t="s">
        <v>890</v>
      </c>
      <c r="U167" s="19" t="s">
        <v>611</v>
      </c>
      <c r="V167" s="19" t="s">
        <v>4216</v>
      </c>
      <c r="W167" s="19" t="s">
        <v>611</v>
      </c>
      <c r="X167" s="19" t="s">
        <v>611</v>
      </c>
      <c r="Y167" s="19" t="s">
        <v>611</v>
      </c>
      <c r="Z167" s="19" t="s">
        <v>615</v>
      </c>
      <c r="AA167" s="19" t="s">
        <v>890</v>
      </c>
      <c r="AB167" s="22">
        <v>44256</v>
      </c>
      <c r="AC167" s="19" t="s">
        <v>611</v>
      </c>
      <c r="AD167" s="22"/>
      <c r="AE167" s="19" t="s">
        <v>611</v>
      </c>
      <c r="AF167" s="22"/>
      <c r="AG167" s="19" t="s">
        <v>611</v>
      </c>
      <c r="AH167" s="22"/>
      <c r="AI167" s="19" t="s">
        <v>611</v>
      </c>
      <c r="AJ167" s="22"/>
      <c r="AK167" s="19" t="s">
        <v>611</v>
      </c>
      <c r="AL167" s="22"/>
      <c r="AM167" s="19" t="s">
        <v>611</v>
      </c>
      <c r="AN167" s="22"/>
      <c r="AO167" s="18" t="s">
        <v>890</v>
      </c>
      <c r="AP167" s="19" t="s">
        <v>611</v>
      </c>
      <c r="AQ167" s="19" t="s">
        <v>4216</v>
      </c>
      <c r="AR167" s="19" t="s">
        <v>611</v>
      </c>
      <c r="AS167" s="19" t="s">
        <v>611</v>
      </c>
      <c r="AT167" s="19" t="s">
        <v>611</v>
      </c>
      <c r="AU167" s="18" t="s">
        <v>615</v>
      </c>
      <c r="AV167" s="19" t="s">
        <v>617</v>
      </c>
      <c r="AW167" s="19" t="s">
        <v>618</v>
      </c>
      <c r="AX167" s="19" t="s">
        <v>611</v>
      </c>
      <c r="AY167" s="19" t="s">
        <v>611</v>
      </c>
      <c r="AZ167" s="19" t="s">
        <v>619</v>
      </c>
      <c r="BA167" s="19" t="s">
        <v>611</v>
      </c>
      <c r="BB167" s="19" t="s">
        <v>611</v>
      </c>
      <c r="BC167" s="19" t="s">
        <v>615</v>
      </c>
      <c r="BD167" s="19" t="s">
        <v>611</v>
      </c>
      <c r="BE167" s="17">
        <v>882</v>
      </c>
      <c r="BF167" s="17">
        <v>149</v>
      </c>
      <c r="BG167" s="17">
        <v>1030</v>
      </c>
      <c r="BI167" s="19" t="s">
        <v>661</v>
      </c>
      <c r="BJ167" s="17">
        <v>447</v>
      </c>
      <c r="BK167" s="17">
        <v>584</v>
      </c>
      <c r="BL167" s="19" t="s">
        <v>611</v>
      </c>
      <c r="BM167" s="19" t="s">
        <v>611</v>
      </c>
      <c r="BN167" s="19" t="s">
        <v>611</v>
      </c>
      <c r="BO167" s="19" t="s">
        <v>611</v>
      </c>
      <c r="BP167" s="19" t="s">
        <v>611</v>
      </c>
      <c r="BQ167" s="19" t="s">
        <v>611</v>
      </c>
      <c r="BR167" s="19" t="s">
        <v>611</v>
      </c>
      <c r="BS167" s="19" t="s">
        <v>611</v>
      </c>
      <c r="BT167" s="19" t="s">
        <v>610</v>
      </c>
      <c r="BY167" s="19" t="s">
        <v>611</v>
      </c>
      <c r="BZ167" s="19" t="s">
        <v>611</v>
      </c>
      <c r="CA167" s="19" t="s">
        <v>611</v>
      </c>
      <c r="CB167" s="19" t="s">
        <v>611</v>
      </c>
      <c r="CC167" s="19" t="s">
        <v>611</v>
      </c>
      <c r="CD167" s="19" t="s">
        <v>611</v>
      </c>
      <c r="CE167" s="19" t="s">
        <v>611</v>
      </c>
      <c r="CF167" s="19" t="s">
        <v>611</v>
      </c>
      <c r="CG167" s="19" t="s">
        <v>611</v>
      </c>
      <c r="CH167" s="19" t="s">
        <v>611</v>
      </c>
      <c r="CI167" s="19" t="s">
        <v>611</v>
      </c>
      <c r="CJ167" s="19" t="s">
        <v>611</v>
      </c>
      <c r="CK167" s="19" t="s">
        <v>611</v>
      </c>
      <c r="CL167" s="19" t="s">
        <v>611</v>
      </c>
      <c r="CM167" s="19" t="s">
        <v>611</v>
      </c>
      <c r="CN167" s="19" t="s">
        <v>611</v>
      </c>
      <c r="CO167" s="19" t="s">
        <v>611</v>
      </c>
      <c r="CP167" s="19" t="s">
        <v>611</v>
      </c>
      <c r="CQ167" s="19" t="s">
        <v>611</v>
      </c>
      <c r="CR167" s="19" t="s">
        <v>868</v>
      </c>
      <c r="CS167" s="19" t="s">
        <v>1362</v>
      </c>
      <c r="CT167" s="19" t="s">
        <v>615</v>
      </c>
      <c r="CU167" s="19" t="s">
        <v>1362</v>
      </c>
      <c r="CV167" s="17">
        <v>50024</v>
      </c>
      <c r="CW167" s="17">
        <v>23291</v>
      </c>
      <c r="CX167" s="17">
        <v>10797</v>
      </c>
      <c r="CY167" s="19" t="s">
        <v>611</v>
      </c>
      <c r="CZ167" s="19" t="s">
        <v>611</v>
      </c>
      <c r="DA167" s="19" t="s">
        <v>611</v>
      </c>
      <c r="DB167" s="19" t="s">
        <v>611</v>
      </c>
      <c r="DC167" s="19" t="s">
        <v>1262</v>
      </c>
      <c r="DD167" s="19" t="s">
        <v>611</v>
      </c>
      <c r="DE167" s="19" t="s">
        <v>611</v>
      </c>
      <c r="DF167" s="19" t="s">
        <v>611</v>
      </c>
      <c r="DG167" s="19" t="s">
        <v>611</v>
      </c>
      <c r="DK167" s="19" t="s">
        <v>611</v>
      </c>
      <c r="DL167" s="17">
        <v>25</v>
      </c>
      <c r="DM167" s="17">
        <v>2012</v>
      </c>
      <c r="DN167" s="17">
        <v>0</v>
      </c>
      <c r="DO167" s="17">
        <v>0</v>
      </c>
      <c r="DP167" s="17">
        <v>80</v>
      </c>
      <c r="DQ167" s="17">
        <v>2012</v>
      </c>
      <c r="DR167" s="19" t="s">
        <v>4217</v>
      </c>
      <c r="DS167" s="18" t="s">
        <v>610</v>
      </c>
      <c r="DT167" s="18" t="s">
        <v>610</v>
      </c>
      <c r="DU167" s="18" t="s">
        <v>610</v>
      </c>
      <c r="DV167" s="18" t="s">
        <v>610</v>
      </c>
      <c r="DW167" s="19" t="s">
        <v>610</v>
      </c>
      <c r="DX167" s="19" t="s">
        <v>611</v>
      </c>
      <c r="DY167" s="19" t="s">
        <v>611</v>
      </c>
      <c r="DZ167" s="19" t="s">
        <v>611</v>
      </c>
      <c r="EA167" s="19" t="s">
        <v>791</v>
      </c>
      <c r="EB167" s="19" t="s">
        <v>611</v>
      </c>
      <c r="EC167" s="19" t="s">
        <v>611</v>
      </c>
      <c r="ED167" s="19" t="s">
        <v>668</v>
      </c>
      <c r="EE167" s="19" t="s">
        <v>623</v>
      </c>
      <c r="EF167" s="19" t="s">
        <v>4218</v>
      </c>
      <c r="EG167" s="19" t="s">
        <v>611</v>
      </c>
      <c r="EH167" s="19" t="s">
        <v>625</v>
      </c>
      <c r="EI167" s="19" t="s">
        <v>672</v>
      </c>
      <c r="EJ167" s="19" t="s">
        <v>611</v>
      </c>
      <c r="EK167" s="19" t="s">
        <v>611</v>
      </c>
      <c r="EL167" s="19" t="s">
        <v>611</v>
      </c>
      <c r="EM167" s="19" t="s">
        <v>611</v>
      </c>
      <c r="EN167" s="19" t="s">
        <v>626</v>
      </c>
      <c r="EO167" s="19" t="s">
        <v>611</v>
      </c>
      <c r="EP167" s="19" t="s">
        <v>611</v>
      </c>
      <c r="EQ167" s="19" t="s">
        <v>611</v>
      </c>
      <c r="ER167" s="19" t="s">
        <v>611</v>
      </c>
      <c r="ES167" s="19" t="s">
        <v>611</v>
      </c>
      <c r="ET167" s="19" t="s">
        <v>611</v>
      </c>
      <c r="EU167" s="19" t="s">
        <v>611</v>
      </c>
      <c r="EV167" s="19" t="s">
        <v>611</v>
      </c>
      <c r="EW167" s="19" t="s">
        <v>611</v>
      </c>
      <c r="EX167" s="19" t="s">
        <v>611</v>
      </c>
      <c r="EY167" s="19" t="s">
        <v>611</v>
      </c>
      <c r="EZ167" s="19" t="s">
        <v>611</v>
      </c>
      <c r="FA167" s="19" t="s">
        <v>611</v>
      </c>
      <c r="FB167" s="19" t="s">
        <v>611</v>
      </c>
      <c r="FC167" s="19" t="s">
        <v>4219</v>
      </c>
      <c r="FD167" s="19" t="s">
        <v>611</v>
      </c>
      <c r="FE167" s="19" t="s">
        <v>611</v>
      </c>
      <c r="FF167" s="19" t="s">
        <v>611</v>
      </c>
      <c r="FG167" s="19" t="s">
        <v>611</v>
      </c>
      <c r="FH167" s="19" t="s">
        <v>611</v>
      </c>
      <c r="FI167" s="19" t="s">
        <v>611</v>
      </c>
      <c r="FJ167" s="19" t="s">
        <v>4220</v>
      </c>
      <c r="FK167" s="18" t="s">
        <v>628</v>
      </c>
      <c r="FL167" s="18" t="s">
        <v>4219</v>
      </c>
      <c r="FM167" s="19" t="s">
        <v>611</v>
      </c>
      <c r="FN167" s="19" t="s">
        <v>672</v>
      </c>
      <c r="FO167" s="19" t="s">
        <v>611</v>
      </c>
      <c r="FP167" s="19" t="s">
        <v>611</v>
      </c>
      <c r="FQ167" s="19" t="s">
        <v>611</v>
      </c>
      <c r="FR167" s="19" t="s">
        <v>611</v>
      </c>
      <c r="FS167" s="19" t="s">
        <v>611</v>
      </c>
      <c r="FT167" s="19" t="s">
        <v>611</v>
      </c>
      <c r="FU167" s="19" t="s">
        <v>611</v>
      </c>
      <c r="FV167" s="19" t="s">
        <v>611</v>
      </c>
      <c r="FW167" s="19" t="s">
        <v>611</v>
      </c>
      <c r="FX167" s="19" t="s">
        <v>611</v>
      </c>
      <c r="FY167" s="19" t="s">
        <v>611</v>
      </c>
      <c r="FZ167" s="19" t="s">
        <v>611</v>
      </c>
      <c r="GA167" s="19" t="s">
        <v>611</v>
      </c>
      <c r="GB167" s="19" t="s">
        <v>611</v>
      </c>
      <c r="GC167" s="19" t="s">
        <v>611</v>
      </c>
      <c r="GD167" s="19" t="s">
        <v>611</v>
      </c>
      <c r="GE167" s="19" t="s">
        <v>611</v>
      </c>
      <c r="GF167" s="19" t="s">
        <v>611</v>
      </c>
      <c r="GG167" s="19" t="s">
        <v>611</v>
      </c>
      <c r="GH167" s="19" t="s">
        <v>611</v>
      </c>
      <c r="GI167" s="19" t="s">
        <v>611</v>
      </c>
      <c r="GJ167" s="19" t="s">
        <v>611</v>
      </c>
      <c r="GK167" s="19" t="s">
        <v>683</v>
      </c>
      <c r="GL167" s="19" t="s">
        <v>611</v>
      </c>
      <c r="GM167" s="19" t="s">
        <v>611</v>
      </c>
      <c r="GN167" s="19" t="s">
        <v>611</v>
      </c>
      <c r="GO167" s="19" t="s">
        <v>611</v>
      </c>
      <c r="GP167" s="19" t="s">
        <v>611</v>
      </c>
      <c r="GQ167" s="19" t="s">
        <v>611</v>
      </c>
      <c r="GR167" s="19" t="s">
        <v>611</v>
      </c>
      <c r="GS167" s="19" t="s">
        <v>611</v>
      </c>
      <c r="GT167" s="19" t="s">
        <v>611</v>
      </c>
      <c r="GU167" s="19" t="s">
        <v>611</v>
      </c>
      <c r="GV167" s="19" t="s">
        <v>611</v>
      </c>
      <c r="GW167" s="19" t="s">
        <v>611</v>
      </c>
      <c r="GX167" s="19" t="s">
        <v>611</v>
      </c>
      <c r="GY167" s="19" t="s">
        <v>611</v>
      </c>
      <c r="GZ167" s="19" t="s">
        <v>611</v>
      </c>
      <c r="HA167" s="19" t="s">
        <v>4221</v>
      </c>
      <c r="HB167" s="18"/>
      <c r="HC167" s="18" t="s">
        <v>683</v>
      </c>
      <c r="HD167" s="19" t="s">
        <v>611</v>
      </c>
      <c r="HE167" s="19" t="s">
        <v>672</v>
      </c>
      <c r="HF167" s="19" t="s">
        <v>611</v>
      </c>
      <c r="HG167" s="19" t="s">
        <v>611</v>
      </c>
      <c r="HH167" s="19" t="s">
        <v>611</v>
      </c>
      <c r="HI167" s="19" t="s">
        <v>611</v>
      </c>
      <c r="HJ167" s="19" t="s">
        <v>611</v>
      </c>
      <c r="HK167" s="19" t="s">
        <v>611</v>
      </c>
      <c r="HL167" s="19" t="s">
        <v>611</v>
      </c>
      <c r="HM167" s="19" t="s">
        <v>611</v>
      </c>
      <c r="HN167" s="19" t="s">
        <v>611</v>
      </c>
      <c r="HO167" s="19" t="s">
        <v>697</v>
      </c>
      <c r="HP167" s="19" t="s">
        <v>611</v>
      </c>
      <c r="HQ167" s="19" t="s">
        <v>611</v>
      </c>
      <c r="HR167" s="19" t="s">
        <v>611</v>
      </c>
      <c r="HS167" s="19" t="s">
        <v>611</v>
      </c>
      <c r="HT167" s="19" t="s">
        <v>611</v>
      </c>
      <c r="HU167" s="19" t="s">
        <v>611</v>
      </c>
      <c r="HV167" s="19" t="s">
        <v>611</v>
      </c>
      <c r="HW167" s="19" t="s">
        <v>611</v>
      </c>
      <c r="HX167" s="19" t="s">
        <v>611</v>
      </c>
      <c r="HY167" s="19" t="s">
        <v>611</v>
      </c>
      <c r="HZ167" s="19" t="s">
        <v>611</v>
      </c>
      <c r="IA167" s="19" t="s">
        <v>611</v>
      </c>
      <c r="IB167" s="18" t="s">
        <v>872</v>
      </c>
      <c r="IC167" s="18" t="s">
        <v>697</v>
      </c>
      <c r="ID167" s="19" t="s">
        <v>4222</v>
      </c>
      <c r="IE167" s="19" t="s">
        <v>611</v>
      </c>
      <c r="IF167" s="19" t="s">
        <v>672</v>
      </c>
      <c r="IG167" s="19" t="s">
        <v>611</v>
      </c>
      <c r="IH167" s="18" t="s">
        <v>611</v>
      </c>
      <c r="II167" s="19" t="s">
        <v>611</v>
      </c>
      <c r="IJ167" s="19" t="s">
        <v>611</v>
      </c>
      <c r="IK167" s="19" t="s">
        <v>611</v>
      </c>
      <c r="IL167" s="19" t="s">
        <v>611</v>
      </c>
      <c r="IM167" s="19" t="s">
        <v>611</v>
      </c>
      <c r="IN167" s="19" t="s">
        <v>611</v>
      </c>
      <c r="IO167" s="19" t="s">
        <v>611</v>
      </c>
      <c r="IP167" s="19" t="s">
        <v>611</v>
      </c>
      <c r="IQ167" s="19" t="s">
        <v>611</v>
      </c>
      <c r="IR167" s="19" t="s">
        <v>611</v>
      </c>
      <c r="IS167" s="19" t="s">
        <v>611</v>
      </c>
      <c r="IT167" s="19" t="s">
        <v>611</v>
      </c>
      <c r="IU167" s="19" t="s">
        <v>611</v>
      </c>
      <c r="IV167" s="19" t="s">
        <v>611</v>
      </c>
      <c r="IW167" s="19" t="s">
        <v>713</v>
      </c>
      <c r="IX167" s="19" t="s">
        <v>714</v>
      </c>
      <c r="IY167" s="19" t="s">
        <v>611</v>
      </c>
      <c r="IZ167" s="19" t="s">
        <v>611</v>
      </c>
      <c r="JA167" s="19" t="s">
        <v>723</v>
      </c>
      <c r="JB167" s="19" t="s">
        <v>611</v>
      </c>
      <c r="JC167" s="19" t="s">
        <v>611</v>
      </c>
      <c r="JD167" s="19" t="s">
        <v>611</v>
      </c>
      <c r="JE167" s="19" t="s">
        <v>611</v>
      </c>
      <c r="JF167" s="19" t="s">
        <v>611</v>
      </c>
      <c r="JG167" s="19" t="s">
        <v>611</v>
      </c>
      <c r="JH167" s="19" t="s">
        <v>611</v>
      </c>
      <c r="JI167" s="19" t="s">
        <v>4223</v>
      </c>
      <c r="JJ167" s="18"/>
      <c r="JK167" s="18" t="s">
        <v>4224</v>
      </c>
      <c r="JL167" s="19" t="s">
        <v>638</v>
      </c>
      <c r="JM167" s="17">
        <v>2</v>
      </c>
      <c r="JN167" s="19" t="s">
        <v>611</v>
      </c>
      <c r="JP167" s="19" t="s">
        <v>728</v>
      </c>
      <c r="JQ167" s="17">
        <v>1</v>
      </c>
      <c r="JR167" s="19" t="s">
        <v>729</v>
      </c>
      <c r="JS167" s="17">
        <v>1</v>
      </c>
      <c r="JT167" s="19" t="s">
        <v>611</v>
      </c>
      <c r="JU167" s="19" t="s">
        <v>611</v>
      </c>
      <c r="JW167" s="19" t="s">
        <v>611</v>
      </c>
      <c r="JY167" s="19" t="s">
        <v>611</v>
      </c>
      <c r="KA167" s="19" t="s">
        <v>611</v>
      </c>
      <c r="KC167" s="19" t="s">
        <v>634</v>
      </c>
      <c r="KD167" s="19" t="s">
        <v>809</v>
      </c>
      <c r="KE167" s="17">
        <v>2023</v>
      </c>
      <c r="KF167" s="19" t="s">
        <v>611</v>
      </c>
      <c r="KH167" s="19" t="s">
        <v>611</v>
      </c>
      <c r="KI167" s="19" t="s">
        <v>4225</v>
      </c>
      <c r="KJ167" s="19" t="s">
        <v>611</v>
      </c>
      <c r="KK167" s="19" t="s">
        <v>611</v>
      </c>
      <c r="KL167" s="19" t="s">
        <v>611</v>
      </c>
      <c r="KM167" s="19" t="s">
        <v>611</v>
      </c>
      <c r="KN167" s="19" t="s">
        <v>611</v>
      </c>
      <c r="KO167" s="19" t="s">
        <v>611</v>
      </c>
      <c r="KP167" s="19" t="s">
        <v>611</v>
      </c>
      <c r="KQ167" s="19" t="s">
        <v>610</v>
      </c>
      <c r="KR167" s="19" t="s">
        <v>642</v>
      </c>
      <c r="KS167" s="19" t="s">
        <v>4226</v>
      </c>
      <c r="KT167" s="19" t="s">
        <v>611</v>
      </c>
      <c r="KU167" s="19" t="s">
        <v>611</v>
      </c>
      <c r="KV167" s="19" t="s">
        <v>739</v>
      </c>
      <c r="KW167" s="19" t="s">
        <v>4227</v>
      </c>
      <c r="KX167" s="19" t="s">
        <v>644</v>
      </c>
      <c r="KY167" s="19" t="s">
        <v>4228</v>
      </c>
      <c r="KZ167" s="19" t="s">
        <v>742</v>
      </c>
      <c r="LA167" s="19" t="s">
        <v>4229</v>
      </c>
      <c r="LB167" s="19" t="s">
        <v>744</v>
      </c>
      <c r="LC167" s="19" t="s">
        <v>4230</v>
      </c>
      <c r="LD167" s="19" t="s">
        <v>611</v>
      </c>
      <c r="LE167" s="19" t="s">
        <v>611</v>
      </c>
      <c r="LF167" s="19" t="s">
        <v>611</v>
      </c>
      <c r="LG167" s="19" t="s">
        <v>611</v>
      </c>
      <c r="LH167" s="19" t="s">
        <v>748</v>
      </c>
      <c r="LI167" s="19" t="s">
        <v>4231</v>
      </c>
      <c r="LJ167" s="19" t="s">
        <v>611</v>
      </c>
      <c r="LK167" s="19" t="s">
        <v>611</v>
      </c>
      <c r="LL167" s="19" t="s">
        <v>611</v>
      </c>
      <c r="LM167" s="19" t="s">
        <v>611</v>
      </c>
      <c r="LN167" s="19" t="s">
        <v>611</v>
      </c>
      <c r="LO167" s="19" t="s">
        <v>611</v>
      </c>
      <c r="LP167" s="19" t="s">
        <v>756</v>
      </c>
      <c r="LQ167" s="19" t="s">
        <v>4230</v>
      </c>
      <c r="LR167" s="19" t="s">
        <v>611</v>
      </c>
      <c r="LS167" s="19" t="s">
        <v>611</v>
      </c>
      <c r="LT167" s="19" t="s">
        <v>611</v>
      </c>
      <c r="LU167" s="19" t="s">
        <v>611</v>
      </c>
      <c r="LV167" s="19" t="s">
        <v>759</v>
      </c>
      <c r="LW167" s="19" t="s">
        <v>760</v>
      </c>
      <c r="LX167" s="19" t="s">
        <v>761</v>
      </c>
      <c r="LY167" s="19" t="s">
        <v>611</v>
      </c>
      <c r="LZ167" s="19" t="s">
        <v>611</v>
      </c>
      <c r="MA167" s="19" t="s">
        <v>611</v>
      </c>
      <c r="MB167" s="19" t="s">
        <v>611</v>
      </c>
      <c r="MC167" s="19" t="s">
        <v>766</v>
      </c>
      <c r="MD167" s="19" t="s">
        <v>611</v>
      </c>
      <c r="ME167" s="19" t="s">
        <v>768</v>
      </c>
      <c r="MF167" s="19" t="s">
        <v>611</v>
      </c>
      <c r="MG167" s="19" t="s">
        <v>646</v>
      </c>
      <c r="MH167" s="19" t="s">
        <v>611</v>
      </c>
      <c r="MI167" s="19" t="s">
        <v>611</v>
      </c>
      <c r="MJ167" s="19" t="s">
        <v>4232</v>
      </c>
      <c r="MK167" s="19" t="s">
        <v>771</v>
      </c>
      <c r="ML167" s="19" t="s">
        <v>611</v>
      </c>
      <c r="MM167" s="19" t="s">
        <v>611</v>
      </c>
      <c r="MN167" s="19" t="s">
        <v>611</v>
      </c>
      <c r="MO167" s="19" t="s">
        <v>611</v>
      </c>
      <c r="MP167" s="19" t="s">
        <v>610</v>
      </c>
      <c r="MQ167" s="19" t="s">
        <v>611</v>
      </c>
      <c r="MR167" s="19" t="s">
        <v>611</v>
      </c>
      <c r="MS167" s="19" t="s">
        <v>611</v>
      </c>
      <c r="MT167" s="19" t="s">
        <v>648</v>
      </c>
      <c r="MU167" s="19" t="s">
        <v>883</v>
      </c>
      <c r="MV167" s="19" t="s">
        <v>611</v>
      </c>
      <c r="MW167" s="19" t="s">
        <v>611</v>
      </c>
      <c r="MX167" s="19" t="s">
        <v>611</v>
      </c>
      <c r="MY167" s="19" t="s">
        <v>611</v>
      </c>
      <c r="MZ167" s="19" t="s">
        <v>611</v>
      </c>
      <c r="NA167" s="19" t="s">
        <v>611</v>
      </c>
      <c r="NB167" s="19" t="s">
        <v>611</v>
      </c>
      <c r="NC167" s="19" t="s">
        <v>611</v>
      </c>
      <c r="ND167" s="19" t="s">
        <v>611</v>
      </c>
      <c r="NE167" s="19" t="s">
        <v>611</v>
      </c>
      <c r="NF167" s="19" t="s">
        <v>611</v>
      </c>
      <c r="NG167" s="19" t="s">
        <v>611</v>
      </c>
      <c r="NH167" s="19" t="s">
        <v>611</v>
      </c>
      <c r="NI167" s="19" t="s">
        <v>611</v>
      </c>
      <c r="NJ167" s="19" t="s">
        <v>611</v>
      </c>
      <c r="NK167" s="19" t="s">
        <v>611</v>
      </c>
      <c r="NL167" s="19" t="s">
        <v>649</v>
      </c>
      <c r="NM167" s="19" t="s">
        <v>611</v>
      </c>
      <c r="NN167" s="19" t="s">
        <v>611</v>
      </c>
      <c r="NO167" s="19" t="s">
        <v>611</v>
      </c>
      <c r="NP167" s="18">
        <f t="shared" si="90"/>
        <v>164375</v>
      </c>
      <c r="NQ167" s="18">
        <f t="shared" si="91"/>
        <v>15928.3</v>
      </c>
      <c r="NR167" s="18">
        <f>SUM(OD167,QD167)</f>
        <v>2500</v>
      </c>
      <c r="NS167" s="18">
        <f>SUM(OE167,QE167)</f>
        <v>31793</v>
      </c>
      <c r="NT167" s="18">
        <f>SUM(OF167,QF167)</f>
        <v>136046.15</v>
      </c>
      <c r="NU167" s="18">
        <f>SUM(OG167,QG167)</f>
        <v>9964.15</v>
      </c>
      <c r="NV167" s="17">
        <v>171545.7</v>
      </c>
      <c r="NW167" s="17">
        <v>130082</v>
      </c>
      <c r="OD167" s="18">
        <f t="shared" si="92"/>
        <v>2500</v>
      </c>
      <c r="OE167" s="18">
        <f>SUM(OR167,OS167,OT167,OU167,OV167,OW167,OX167,OY167,OZ167,PA167,PB167,PC167,PD167,PE167)</f>
        <v>31793</v>
      </c>
      <c r="OF167" s="18">
        <f>SUM(NW167,NX167,NY167,NZ167,OA167,OB167,OC167,OI167,PF167,PG167,PH167,PI167,PJ167,PK167,PM167)</f>
        <v>130082</v>
      </c>
      <c r="OG167" s="18">
        <f t="shared" si="93"/>
        <v>0</v>
      </c>
      <c r="OH167" s="19"/>
      <c r="OI167" s="18" t="s">
        <v>611</v>
      </c>
      <c r="OM167" s="17">
        <v>2500</v>
      </c>
      <c r="OQ167" s="19" t="s">
        <v>611</v>
      </c>
      <c r="PB167" s="17">
        <v>31793</v>
      </c>
      <c r="PE167" s="19" t="s">
        <v>611</v>
      </c>
      <c r="PL167" s="19" t="s">
        <v>611</v>
      </c>
      <c r="PM167" s="19" t="s">
        <v>611</v>
      </c>
      <c r="PX167" s="19" t="s">
        <v>611</v>
      </c>
      <c r="PY167" s="19" t="s">
        <v>611</v>
      </c>
      <c r="PZ167" s="17">
        <v>5964.15</v>
      </c>
      <c r="QD167" s="18">
        <f t="shared" si="94"/>
        <v>0</v>
      </c>
      <c r="QE167" s="18">
        <f t="shared" si="95"/>
        <v>0</v>
      </c>
      <c r="QF167" s="18">
        <f t="shared" si="96"/>
        <v>5964.15</v>
      </c>
      <c r="QG167" s="18">
        <f t="shared" si="97"/>
        <v>9964.15</v>
      </c>
      <c r="QI167" s="19" t="s">
        <v>611</v>
      </c>
      <c r="QJ167" s="19" t="s">
        <v>611</v>
      </c>
      <c r="QP167" s="19" t="s">
        <v>611</v>
      </c>
      <c r="QQ167" s="18" t="s">
        <v>611</v>
      </c>
      <c r="RN167" s="19" t="s">
        <v>611</v>
      </c>
      <c r="RO167" s="19" t="s">
        <v>611</v>
      </c>
      <c r="RP167" s="19" t="s">
        <v>611</v>
      </c>
      <c r="RU167" s="19" t="s">
        <v>611</v>
      </c>
      <c r="RV167" s="19" t="s">
        <v>611</v>
      </c>
      <c r="SE167" s="19" t="s">
        <v>611</v>
      </c>
      <c r="SF167" s="19" t="s">
        <v>611</v>
      </c>
      <c r="SI167" s="17">
        <v>4000</v>
      </c>
      <c r="SM167" s="17">
        <v>5964.15</v>
      </c>
      <c r="SS167" s="19" t="s">
        <v>611</v>
      </c>
      <c r="ST167" s="19" t="s">
        <v>611</v>
      </c>
      <c r="SU167" s="19" t="s">
        <v>611</v>
      </c>
      <c r="SV167" s="19" t="s">
        <v>611</v>
      </c>
      <c r="SW167" s="19" t="s">
        <v>4233</v>
      </c>
      <c r="SX167" s="18">
        <f t="shared" si="98"/>
        <v>23582</v>
      </c>
      <c r="SY167" s="18">
        <f t="shared" si="99"/>
        <v>0</v>
      </c>
      <c r="SZ167" s="19" t="s">
        <v>611</v>
      </c>
      <c r="TH167" s="18">
        <f t="shared" si="100"/>
        <v>0</v>
      </c>
      <c r="TI167" s="18">
        <f t="shared" si="101"/>
        <v>23582</v>
      </c>
      <c r="TJ167" s="18">
        <f t="shared" si="102"/>
        <v>0</v>
      </c>
      <c r="TK167" s="18">
        <f t="shared" si="103"/>
        <v>0</v>
      </c>
      <c r="TL167" s="19" t="s">
        <v>611</v>
      </c>
      <c r="TM167" s="19" t="s">
        <v>611</v>
      </c>
      <c r="TT167" s="19" t="s">
        <v>611</v>
      </c>
      <c r="TU167" s="19" t="s">
        <v>611</v>
      </c>
      <c r="UG167" s="17">
        <v>23582</v>
      </c>
      <c r="UI167" s="19" t="s">
        <v>611</v>
      </c>
      <c r="UJ167" s="19" t="s">
        <v>611</v>
      </c>
      <c r="UQ167" s="19" t="s">
        <v>611</v>
      </c>
      <c r="UR167" s="19" t="s">
        <v>611</v>
      </c>
      <c r="VC167" s="19" t="s">
        <v>611</v>
      </c>
      <c r="VD167" s="19" t="s">
        <v>611</v>
      </c>
      <c r="VI167" s="18">
        <f t="shared" si="104"/>
        <v>0</v>
      </c>
      <c r="VJ167" s="18">
        <f t="shared" si="105"/>
        <v>0</v>
      </c>
      <c r="VK167" s="18">
        <f t="shared" si="106"/>
        <v>0</v>
      </c>
      <c r="VL167" s="18">
        <f t="shared" si="107"/>
        <v>0</v>
      </c>
      <c r="VN167" s="19" t="s">
        <v>611</v>
      </c>
      <c r="VO167" s="19" t="s">
        <v>611</v>
      </c>
      <c r="VU167" s="19" t="s">
        <v>611</v>
      </c>
      <c r="VV167" s="19" t="s">
        <v>611</v>
      </c>
      <c r="WS167" s="19" t="s">
        <v>611</v>
      </c>
      <c r="WT167" s="19" t="s">
        <v>611</v>
      </c>
      <c r="WU167" s="19" t="s">
        <v>611</v>
      </c>
      <c r="WZ167" s="19" t="s">
        <v>611</v>
      </c>
      <c r="XA167" s="19" t="s">
        <v>611</v>
      </c>
      <c r="XJ167" s="19" t="s">
        <v>611</v>
      </c>
      <c r="XK167" s="19" t="s">
        <v>611</v>
      </c>
      <c r="XX167" s="19" t="s">
        <v>611</v>
      </c>
      <c r="XY167" s="19" t="s">
        <v>611</v>
      </c>
      <c r="XZ167" s="19" t="s">
        <v>4234</v>
      </c>
      <c r="YA167" s="17">
        <v>0</v>
      </c>
      <c r="YB167" s="19" t="s">
        <v>1926</v>
      </c>
      <c r="YC167" s="19" t="s">
        <v>4235</v>
      </c>
      <c r="YD167" s="19" t="s">
        <v>610</v>
      </c>
    </row>
    <row r="168" spans="1:654" ht="15" customHeight="1">
      <c r="A168" s="17">
        <v>2024</v>
      </c>
      <c r="B168" s="17">
        <v>5933045</v>
      </c>
      <c r="C168" s="19" t="s">
        <v>4236</v>
      </c>
      <c r="D168" s="17">
        <v>0</v>
      </c>
      <c r="E168" s="19" t="s">
        <v>615</v>
      </c>
      <c r="F168" s="19" t="s">
        <v>611</v>
      </c>
      <c r="G168" s="22"/>
      <c r="H168" s="19" t="s">
        <v>611</v>
      </c>
      <c r="I168" s="22"/>
      <c r="J168" s="19" t="s">
        <v>611</v>
      </c>
      <c r="K168" s="22"/>
      <c r="L168" s="19" t="s">
        <v>611</v>
      </c>
      <c r="M168" s="22"/>
      <c r="N168" s="19" t="s">
        <v>611</v>
      </c>
      <c r="O168" s="22"/>
      <c r="P168" s="19" t="s">
        <v>611</v>
      </c>
      <c r="Q168" s="22"/>
      <c r="R168" s="19" t="s">
        <v>611</v>
      </c>
      <c r="S168" s="19"/>
      <c r="T168" s="22" t="s">
        <v>612</v>
      </c>
      <c r="U168" s="19" t="s">
        <v>2007</v>
      </c>
      <c r="V168" s="19" t="s">
        <v>4237</v>
      </c>
      <c r="W168" s="19" t="s">
        <v>611</v>
      </c>
      <c r="X168" s="19" t="s">
        <v>611</v>
      </c>
      <c r="Y168" s="19" t="s">
        <v>611</v>
      </c>
      <c r="Z168" s="19" t="s">
        <v>615</v>
      </c>
      <c r="AA168" s="19" t="s">
        <v>611</v>
      </c>
      <c r="AB168" s="22"/>
      <c r="AC168" s="19" t="s">
        <v>611</v>
      </c>
      <c r="AD168" s="22"/>
      <c r="AE168" s="19" t="s">
        <v>611</v>
      </c>
      <c r="AF168" s="22"/>
      <c r="AG168" s="19" t="s">
        <v>611</v>
      </c>
      <c r="AH168" s="22"/>
      <c r="AI168" s="19" t="s">
        <v>611</v>
      </c>
      <c r="AJ168" s="22"/>
      <c r="AK168" s="19" t="s">
        <v>611</v>
      </c>
      <c r="AL168" s="22"/>
      <c r="AM168" s="19" t="s">
        <v>611</v>
      </c>
      <c r="AN168" s="22"/>
      <c r="AO168" s="22" t="s">
        <v>612</v>
      </c>
      <c r="AP168" s="19" t="s">
        <v>2007</v>
      </c>
      <c r="AQ168" s="19" t="s">
        <v>4238</v>
      </c>
      <c r="AR168" s="19" t="s">
        <v>611</v>
      </c>
      <c r="AS168" s="19" t="s">
        <v>611</v>
      </c>
      <c r="AT168" s="19" t="s">
        <v>611</v>
      </c>
      <c r="AU168" s="18" t="s">
        <v>615</v>
      </c>
      <c r="AV168" s="19" t="s">
        <v>617</v>
      </c>
      <c r="AW168" s="19" t="s">
        <v>618</v>
      </c>
      <c r="AX168" s="19" t="s">
        <v>611</v>
      </c>
      <c r="AY168" s="19" t="s">
        <v>611</v>
      </c>
      <c r="AZ168" s="19" t="s">
        <v>611</v>
      </c>
      <c r="BA168" s="19" t="s">
        <v>611</v>
      </c>
      <c r="BB168" s="19" t="s">
        <v>611</v>
      </c>
      <c r="BC168" s="19" t="s">
        <v>610</v>
      </c>
      <c r="BD168" s="19" t="s">
        <v>611</v>
      </c>
      <c r="BI168" s="19" t="s">
        <v>611</v>
      </c>
      <c r="BL168" s="19" t="s">
        <v>611</v>
      </c>
      <c r="BM168" s="19" t="s">
        <v>827</v>
      </c>
      <c r="BN168" s="19" t="s">
        <v>828</v>
      </c>
      <c r="BO168" s="19" t="s">
        <v>611</v>
      </c>
      <c r="BP168" s="19" t="s">
        <v>611</v>
      </c>
      <c r="BQ168" s="19" t="s">
        <v>611</v>
      </c>
      <c r="BR168" s="19" t="s">
        <v>611</v>
      </c>
      <c r="BS168" s="19" t="s">
        <v>611</v>
      </c>
      <c r="BT168" s="19" t="s">
        <v>610</v>
      </c>
      <c r="BY168" s="19" t="s">
        <v>611</v>
      </c>
      <c r="BZ168" s="19" t="s">
        <v>611</v>
      </c>
      <c r="CA168" s="19" t="s">
        <v>611</v>
      </c>
      <c r="CB168" s="19" t="s">
        <v>611</v>
      </c>
      <c r="CC168" s="19" t="s">
        <v>611</v>
      </c>
      <c r="CD168" s="19" t="s">
        <v>611</v>
      </c>
      <c r="CE168" s="19" t="s">
        <v>611</v>
      </c>
      <c r="CF168" s="19" t="s">
        <v>611</v>
      </c>
      <c r="CG168" s="19" t="s">
        <v>611</v>
      </c>
      <c r="CH168" s="19" t="s">
        <v>611</v>
      </c>
      <c r="CI168" s="19" t="s">
        <v>611</v>
      </c>
      <c r="CJ168" s="19" t="s">
        <v>611</v>
      </c>
      <c r="CK168" s="19" t="s">
        <v>611</v>
      </c>
      <c r="CL168" s="19" t="s">
        <v>611</v>
      </c>
      <c r="CM168" s="19" t="s">
        <v>611</v>
      </c>
      <c r="CN168" s="19" t="s">
        <v>611</v>
      </c>
      <c r="CO168" s="19" t="s">
        <v>611</v>
      </c>
      <c r="CP168" s="19" t="s">
        <v>611</v>
      </c>
      <c r="CQ168" s="19" t="s">
        <v>622</v>
      </c>
      <c r="CR168" s="19" t="s">
        <v>611</v>
      </c>
      <c r="CS168" s="19" t="s">
        <v>611</v>
      </c>
      <c r="CT168" s="19" t="s">
        <v>610</v>
      </c>
      <c r="CU168" s="19" t="s">
        <v>611</v>
      </c>
      <c r="CY168" s="19" t="s">
        <v>611</v>
      </c>
      <c r="CZ168" s="19" t="s">
        <v>611</v>
      </c>
      <c r="DA168" s="19" t="s">
        <v>611</v>
      </c>
      <c r="DB168" s="19" t="s">
        <v>611</v>
      </c>
      <c r="DC168" s="19" t="s">
        <v>611</v>
      </c>
      <c r="DD168" s="19" t="s">
        <v>611</v>
      </c>
      <c r="DE168" s="19" t="s">
        <v>611</v>
      </c>
      <c r="DF168" s="19" t="s">
        <v>611</v>
      </c>
      <c r="DG168" s="19" t="s">
        <v>611</v>
      </c>
      <c r="DK168" s="19" t="s">
        <v>611</v>
      </c>
      <c r="DL168" s="17">
        <v>0</v>
      </c>
      <c r="DM168" s="17">
        <v>0</v>
      </c>
      <c r="DN168" s="17">
        <v>0</v>
      </c>
      <c r="DO168" s="17">
        <v>0</v>
      </c>
      <c r="DP168" s="17">
        <v>0</v>
      </c>
      <c r="DQ168" s="17">
        <v>0</v>
      </c>
      <c r="DR168" s="19" t="s">
        <v>4239</v>
      </c>
      <c r="DS168" s="19" t="s">
        <v>610</v>
      </c>
      <c r="DT168" s="19" t="s">
        <v>610</v>
      </c>
      <c r="DU168" s="19" t="s">
        <v>610</v>
      </c>
      <c r="DV168" s="18" t="s">
        <v>610</v>
      </c>
      <c r="DW168" s="19" t="s">
        <v>610</v>
      </c>
      <c r="DX168" s="19" t="s">
        <v>611</v>
      </c>
      <c r="DY168" s="19" t="s">
        <v>611</v>
      </c>
      <c r="DZ168" s="19" t="s">
        <v>790</v>
      </c>
      <c r="EA168" s="19" t="s">
        <v>611</v>
      </c>
      <c r="EB168" s="19" t="s">
        <v>848</v>
      </c>
      <c r="EC168" s="19" t="s">
        <v>667</v>
      </c>
      <c r="ED168" s="19" t="s">
        <v>611</v>
      </c>
      <c r="EE168" s="19" t="s">
        <v>611</v>
      </c>
      <c r="EF168" s="19" t="s">
        <v>611</v>
      </c>
      <c r="EG168" s="19" t="s">
        <v>611</v>
      </c>
      <c r="EH168" s="19" t="s">
        <v>625</v>
      </c>
      <c r="EI168" s="19" t="s">
        <v>672</v>
      </c>
      <c r="EJ168" s="19" t="s">
        <v>611</v>
      </c>
      <c r="EK168" s="19" t="s">
        <v>611</v>
      </c>
      <c r="EL168" s="19" t="s">
        <v>611</v>
      </c>
      <c r="EM168" s="19" t="s">
        <v>611</v>
      </c>
      <c r="EN168" s="19" t="s">
        <v>626</v>
      </c>
      <c r="EO168" s="19" t="s">
        <v>611</v>
      </c>
      <c r="EP168" s="19" t="s">
        <v>611</v>
      </c>
      <c r="EQ168" s="19" t="s">
        <v>4240</v>
      </c>
      <c r="ER168" s="19" t="s">
        <v>611</v>
      </c>
      <c r="ES168" s="19" t="s">
        <v>611</v>
      </c>
      <c r="ET168" s="19" t="s">
        <v>611</v>
      </c>
      <c r="EU168" s="19" t="s">
        <v>611</v>
      </c>
      <c r="EV168" s="19" t="s">
        <v>611</v>
      </c>
      <c r="EW168" s="19" t="s">
        <v>611</v>
      </c>
      <c r="EX168" s="19" t="s">
        <v>611</v>
      </c>
      <c r="EY168" s="19" t="s">
        <v>611</v>
      </c>
      <c r="EZ168" s="19" t="s">
        <v>611</v>
      </c>
      <c r="FA168" s="19" t="s">
        <v>611</v>
      </c>
      <c r="FB168" s="19" t="s">
        <v>611</v>
      </c>
      <c r="FC168" s="19" t="s">
        <v>4241</v>
      </c>
      <c r="FD168" s="19" t="s">
        <v>611</v>
      </c>
      <c r="FE168" s="19" t="s">
        <v>611</v>
      </c>
      <c r="FF168" s="19" t="s">
        <v>611</v>
      </c>
      <c r="FG168" s="19" t="s">
        <v>611</v>
      </c>
      <c r="FH168" s="19" t="s">
        <v>611</v>
      </c>
      <c r="FI168" s="19" t="s">
        <v>611</v>
      </c>
      <c r="FJ168" s="19" t="s">
        <v>4242</v>
      </c>
      <c r="FK168" s="18" t="s">
        <v>628</v>
      </c>
      <c r="FL168" s="18" t="s">
        <v>4241</v>
      </c>
      <c r="FM168" s="19" t="s">
        <v>625</v>
      </c>
      <c r="FN168" s="19" t="s">
        <v>672</v>
      </c>
      <c r="FO168" s="19" t="s">
        <v>611</v>
      </c>
      <c r="FP168" s="19" t="s">
        <v>611</v>
      </c>
      <c r="FQ168" s="19" t="s">
        <v>611</v>
      </c>
      <c r="FR168" s="19" t="s">
        <v>611</v>
      </c>
      <c r="FS168" s="19" t="s">
        <v>611</v>
      </c>
      <c r="FT168" s="19" t="s">
        <v>611</v>
      </c>
      <c r="FU168" s="19" t="s">
        <v>629</v>
      </c>
      <c r="FV168" s="19" t="s">
        <v>611</v>
      </c>
      <c r="FW168" s="19" t="s">
        <v>611</v>
      </c>
      <c r="FX168" s="19" t="s">
        <v>611</v>
      </c>
      <c r="FY168" s="19" t="s">
        <v>676</v>
      </c>
      <c r="FZ168" s="19" t="s">
        <v>631</v>
      </c>
      <c r="GA168" s="19" t="s">
        <v>611</v>
      </c>
      <c r="GB168" s="19" t="s">
        <v>611</v>
      </c>
      <c r="GC168" s="19" t="s">
        <v>4243</v>
      </c>
      <c r="GD168" s="19" t="s">
        <v>611</v>
      </c>
      <c r="GE168" s="19" t="s">
        <v>611</v>
      </c>
      <c r="GF168" s="19" t="s">
        <v>611</v>
      </c>
      <c r="GG168" s="19" t="s">
        <v>611</v>
      </c>
      <c r="GH168" s="19" t="s">
        <v>611</v>
      </c>
      <c r="GI168" s="19" t="s">
        <v>611</v>
      </c>
      <c r="GJ168" s="19" t="s">
        <v>611</v>
      </c>
      <c r="GK168" s="19" t="s">
        <v>611</v>
      </c>
      <c r="GL168" s="19" t="s">
        <v>629</v>
      </c>
      <c r="GM168" s="19" t="s">
        <v>611</v>
      </c>
      <c r="GN168" s="19" t="s">
        <v>611</v>
      </c>
      <c r="GO168" s="19" t="s">
        <v>611</v>
      </c>
      <c r="GP168" s="19" t="s">
        <v>611</v>
      </c>
      <c r="GQ168" s="19" t="s">
        <v>611</v>
      </c>
      <c r="GR168" s="19" t="s">
        <v>688</v>
      </c>
      <c r="GS168" s="19" t="s">
        <v>611</v>
      </c>
      <c r="GT168" s="19" t="s">
        <v>611</v>
      </c>
      <c r="GU168" s="19" t="s">
        <v>1003</v>
      </c>
      <c r="GV168" s="19" t="s">
        <v>631</v>
      </c>
      <c r="GW168" s="19" t="s">
        <v>611</v>
      </c>
      <c r="GX168" s="19" t="s">
        <v>611</v>
      </c>
      <c r="GY168" s="19" t="s">
        <v>611</v>
      </c>
      <c r="GZ168" s="19" t="s">
        <v>4243</v>
      </c>
      <c r="HA168" s="19" t="s">
        <v>4244</v>
      </c>
      <c r="HB168" s="18" t="s">
        <v>4245</v>
      </c>
      <c r="HC168" s="18" t="s">
        <v>4246</v>
      </c>
      <c r="HD168" s="19" t="s">
        <v>625</v>
      </c>
      <c r="HE168" s="19" t="s">
        <v>672</v>
      </c>
      <c r="HF168" s="19" t="s">
        <v>611</v>
      </c>
      <c r="HG168" s="19" t="s">
        <v>611</v>
      </c>
      <c r="HH168" s="19" t="s">
        <v>693</v>
      </c>
      <c r="HI168" s="19" t="s">
        <v>611</v>
      </c>
      <c r="HJ168" s="19" t="s">
        <v>611</v>
      </c>
      <c r="HK168" s="19" t="s">
        <v>611</v>
      </c>
      <c r="HL168" s="19" t="s">
        <v>611</v>
      </c>
      <c r="HM168" s="19" t="s">
        <v>611</v>
      </c>
      <c r="HN168" s="19" t="s">
        <v>696</v>
      </c>
      <c r="HO168" s="19" t="s">
        <v>611</v>
      </c>
      <c r="HP168" s="19" t="s">
        <v>611</v>
      </c>
      <c r="HQ168" s="19" t="s">
        <v>611</v>
      </c>
      <c r="HR168" s="19" t="s">
        <v>611</v>
      </c>
      <c r="HS168" s="19" t="s">
        <v>611</v>
      </c>
      <c r="HT168" s="19" t="s">
        <v>611</v>
      </c>
      <c r="HU168" s="19" t="s">
        <v>701</v>
      </c>
      <c r="HV168" s="19" t="s">
        <v>611</v>
      </c>
      <c r="HW168" s="19" t="s">
        <v>703</v>
      </c>
      <c r="HX168" s="19" t="s">
        <v>611</v>
      </c>
      <c r="HY168" s="19" t="s">
        <v>611</v>
      </c>
      <c r="HZ168" s="19" t="s">
        <v>706</v>
      </c>
      <c r="IA168" s="19" t="s">
        <v>707</v>
      </c>
      <c r="IB168" s="18" t="s">
        <v>693</v>
      </c>
      <c r="IC168" s="18" t="s">
        <v>4247</v>
      </c>
      <c r="ID168" s="19" t="s">
        <v>4248</v>
      </c>
      <c r="IE168" s="19" t="s">
        <v>625</v>
      </c>
      <c r="IF168" s="19" t="s">
        <v>672</v>
      </c>
      <c r="IG168" s="19" t="s">
        <v>611</v>
      </c>
      <c r="IH168" s="18" t="str">
        <f>CONCATENATE(IJ168,II168)</f>
        <v>Undertaking or completing a risk assessment at the asset or project level.</v>
      </c>
      <c r="II168" s="19" t="s">
        <v>712</v>
      </c>
      <c r="IJ168" s="19" t="s">
        <v>611</v>
      </c>
      <c r="IK168" s="19" t="s">
        <v>713</v>
      </c>
      <c r="IL168" s="19" t="s">
        <v>714</v>
      </c>
      <c r="IM168" s="19" t="s">
        <v>715</v>
      </c>
      <c r="IN168" s="19" t="s">
        <v>611</v>
      </c>
      <c r="IO168" s="19" t="s">
        <v>611</v>
      </c>
      <c r="IP168" s="19" t="s">
        <v>611</v>
      </c>
      <c r="IQ168" s="19" t="s">
        <v>611</v>
      </c>
      <c r="IR168" s="19" t="s">
        <v>719</v>
      </c>
      <c r="IS168" s="19" t="s">
        <v>611</v>
      </c>
      <c r="IT168" s="19" t="s">
        <v>611</v>
      </c>
      <c r="IU168" s="19" t="s">
        <v>721</v>
      </c>
      <c r="IV168" s="19" t="s">
        <v>611</v>
      </c>
      <c r="IW168" s="19" t="s">
        <v>611</v>
      </c>
      <c r="IX168" s="19" t="s">
        <v>714</v>
      </c>
      <c r="IY168" s="19" t="s">
        <v>611</v>
      </c>
      <c r="IZ168" s="19" t="s">
        <v>715</v>
      </c>
      <c r="JA168" s="19" t="s">
        <v>723</v>
      </c>
      <c r="JB168" s="19" t="s">
        <v>611</v>
      </c>
      <c r="JC168" s="19" t="s">
        <v>611</v>
      </c>
      <c r="JD168" s="19" t="s">
        <v>611</v>
      </c>
      <c r="JE168" s="19" t="s">
        <v>805</v>
      </c>
      <c r="JF168" s="19" t="s">
        <v>611</v>
      </c>
      <c r="JG168" s="19" t="s">
        <v>719</v>
      </c>
      <c r="JH168" s="19" t="s">
        <v>611</v>
      </c>
      <c r="JI168" s="19" t="s">
        <v>4249</v>
      </c>
      <c r="JJ168" s="18" t="s">
        <v>4250</v>
      </c>
      <c r="JK168" s="18" t="s">
        <v>4251</v>
      </c>
      <c r="JL168" s="19" t="s">
        <v>638</v>
      </c>
      <c r="JM168" s="17">
        <v>0.1</v>
      </c>
      <c r="JN168" s="19" t="s">
        <v>611</v>
      </c>
      <c r="JP168" s="19" t="s">
        <v>728</v>
      </c>
      <c r="JQ168" s="17">
        <v>0.01</v>
      </c>
      <c r="JR168" s="19" t="s">
        <v>729</v>
      </c>
      <c r="JS168" s="17">
        <v>0.02</v>
      </c>
      <c r="JT168" s="19" t="s">
        <v>611</v>
      </c>
      <c r="JU168" s="19" t="s">
        <v>611</v>
      </c>
      <c r="JW168" s="19" t="s">
        <v>611</v>
      </c>
      <c r="JY168" s="19" t="s">
        <v>731</v>
      </c>
      <c r="JZ168" s="17">
        <v>150000</v>
      </c>
      <c r="KA168" s="19" t="s">
        <v>611</v>
      </c>
      <c r="KC168" s="19" t="s">
        <v>611</v>
      </c>
      <c r="KD168" s="19" t="s">
        <v>611</v>
      </c>
      <c r="KF168" s="19" t="s">
        <v>611</v>
      </c>
      <c r="KH168" s="19" t="s">
        <v>610</v>
      </c>
      <c r="KI168" s="19" t="s">
        <v>611</v>
      </c>
      <c r="KJ168" s="19" t="s">
        <v>611</v>
      </c>
      <c r="KK168" s="19" t="s">
        <v>611</v>
      </c>
      <c r="KL168" s="19" t="s">
        <v>640</v>
      </c>
      <c r="KM168" s="19" t="s">
        <v>611</v>
      </c>
      <c r="KN168" s="19" t="s">
        <v>734</v>
      </c>
      <c r="KO168" s="19" t="s">
        <v>611</v>
      </c>
      <c r="KP168" s="19" t="s">
        <v>611</v>
      </c>
      <c r="KQ168" s="19" t="s">
        <v>611</v>
      </c>
      <c r="KR168" s="19" t="s">
        <v>611</v>
      </c>
      <c r="KS168" s="19" t="s">
        <v>611</v>
      </c>
      <c r="KT168" s="19" t="s">
        <v>737</v>
      </c>
      <c r="KU168" s="19" t="s">
        <v>4252</v>
      </c>
      <c r="KV168" s="19" t="s">
        <v>611</v>
      </c>
      <c r="KW168" s="19" t="s">
        <v>611</v>
      </c>
      <c r="KX168" s="19" t="s">
        <v>644</v>
      </c>
      <c r="KY168" s="19" t="s">
        <v>4253</v>
      </c>
      <c r="KZ168" s="19" t="s">
        <v>742</v>
      </c>
      <c r="LA168" s="19" t="s">
        <v>4254</v>
      </c>
      <c r="LB168" s="19" t="s">
        <v>744</v>
      </c>
      <c r="LC168" s="19" t="s">
        <v>4255</v>
      </c>
      <c r="LD168" s="19" t="s">
        <v>611</v>
      </c>
      <c r="LE168" s="19" t="s">
        <v>611</v>
      </c>
      <c r="LF168" s="19" t="s">
        <v>611</v>
      </c>
      <c r="LG168" s="19" t="s">
        <v>611</v>
      </c>
      <c r="LH168" s="19" t="s">
        <v>748</v>
      </c>
      <c r="LI168" s="19" t="s">
        <v>4256</v>
      </c>
      <c r="LJ168" s="19" t="s">
        <v>611</v>
      </c>
      <c r="LK168" s="19" t="s">
        <v>611</v>
      </c>
      <c r="LL168" s="19" t="s">
        <v>611</v>
      </c>
      <c r="LM168" s="19" t="s">
        <v>611</v>
      </c>
      <c r="LN168" s="19" t="s">
        <v>754</v>
      </c>
      <c r="LO168" s="19" t="s">
        <v>4257</v>
      </c>
      <c r="LP168" s="19" t="s">
        <v>611</v>
      </c>
      <c r="LQ168" s="19" t="s">
        <v>611</v>
      </c>
      <c r="LR168" s="19" t="s">
        <v>611</v>
      </c>
      <c r="LS168" s="19" t="s">
        <v>611</v>
      </c>
      <c r="LT168" s="19" t="s">
        <v>611</v>
      </c>
      <c r="LU168" s="19" t="s">
        <v>758</v>
      </c>
      <c r="LV168" s="19" t="s">
        <v>611</v>
      </c>
      <c r="LW168" s="19" t="s">
        <v>760</v>
      </c>
      <c r="LX168" s="19" t="s">
        <v>611</v>
      </c>
      <c r="LY168" s="19" t="s">
        <v>762</v>
      </c>
      <c r="LZ168" s="19" t="s">
        <v>763</v>
      </c>
      <c r="MA168" s="19" t="s">
        <v>611</v>
      </c>
      <c r="MB168" s="19" t="s">
        <v>611</v>
      </c>
      <c r="MC168" s="19" t="s">
        <v>611</v>
      </c>
      <c r="MD168" s="19" t="s">
        <v>767</v>
      </c>
      <c r="ME168" s="19" t="s">
        <v>768</v>
      </c>
      <c r="MF168" s="19" t="s">
        <v>611</v>
      </c>
      <c r="MG168" s="19" t="s">
        <v>611</v>
      </c>
      <c r="MH168" s="19" t="s">
        <v>611</v>
      </c>
      <c r="MI168" s="19" t="s">
        <v>611</v>
      </c>
      <c r="MJ168" s="19" t="s">
        <v>611</v>
      </c>
      <c r="MK168" s="19" t="s">
        <v>611</v>
      </c>
      <c r="ML168" s="19" t="s">
        <v>611</v>
      </c>
      <c r="MM168" s="19" t="s">
        <v>611</v>
      </c>
      <c r="MN168" s="19" t="s">
        <v>634</v>
      </c>
      <c r="MO168" s="19" t="s">
        <v>611</v>
      </c>
      <c r="MP168" s="19" t="s">
        <v>610</v>
      </c>
      <c r="MQ168" s="19" t="s">
        <v>611</v>
      </c>
      <c r="MR168" s="19" t="s">
        <v>611</v>
      </c>
      <c r="MS168" s="19" t="s">
        <v>611</v>
      </c>
      <c r="MT168" s="19" t="s">
        <v>648</v>
      </c>
      <c r="MU168" s="19" t="s">
        <v>611</v>
      </c>
      <c r="MV168" s="19" t="s">
        <v>611</v>
      </c>
      <c r="MW168" s="19" t="s">
        <v>611</v>
      </c>
      <c r="MX168" s="19" t="s">
        <v>611</v>
      </c>
      <c r="MY168" s="19" t="s">
        <v>611</v>
      </c>
      <c r="MZ168" s="19" t="s">
        <v>611</v>
      </c>
      <c r="NA168" s="19" t="s">
        <v>611</v>
      </c>
      <c r="NB168" s="19" t="s">
        <v>611</v>
      </c>
      <c r="NC168" s="19" t="s">
        <v>611</v>
      </c>
      <c r="ND168" s="19" t="s">
        <v>611</v>
      </c>
      <c r="NE168" s="19" t="s">
        <v>611</v>
      </c>
      <c r="NF168" s="19" t="s">
        <v>611</v>
      </c>
      <c r="NG168" s="19" t="s">
        <v>611</v>
      </c>
      <c r="NH168" s="19" t="s">
        <v>611</v>
      </c>
      <c r="NI168" s="19" t="s">
        <v>611</v>
      </c>
      <c r="NJ168" s="19" t="s">
        <v>611</v>
      </c>
      <c r="NK168" s="19" t="s">
        <v>776</v>
      </c>
      <c r="NL168" s="19" t="s">
        <v>611</v>
      </c>
      <c r="NM168" s="19" t="s">
        <v>611</v>
      </c>
      <c r="NN168" s="19" t="s">
        <v>611</v>
      </c>
      <c r="NO168" s="19" t="s">
        <v>611</v>
      </c>
      <c r="NP168" s="18">
        <f t="shared" si="90"/>
        <v>0</v>
      </c>
      <c r="NQ168" s="18">
        <f t="shared" si="91"/>
        <v>0</v>
      </c>
      <c r="NR168" s="18">
        <f>SUM(OD168,QD168)</f>
        <v>0</v>
      </c>
      <c r="NS168" s="18">
        <f>SUM(OE168,QE168)</f>
        <v>0</v>
      </c>
      <c r="NT168" s="18">
        <f>SUM(OF168,QF168)</f>
        <v>0</v>
      </c>
      <c r="NU168" s="18">
        <f>SUM(OG168,QG168)</f>
        <v>0</v>
      </c>
      <c r="NV168" s="17">
        <v>137953</v>
      </c>
      <c r="NX168" s="19" t="s">
        <v>611</v>
      </c>
      <c r="OB168" s="19" t="s">
        <v>611</v>
      </c>
      <c r="OD168" s="18">
        <f t="shared" si="92"/>
        <v>0</v>
      </c>
      <c r="OE168" s="18">
        <f>SUM(OR168,OS168,OT168,OU168,OV168,OW168,OX168,OY168,OZ168,PA168,PB168,PC168,PD168,PE168)</f>
        <v>0</v>
      </c>
      <c r="OF168" s="18">
        <f>SUM(NW168,NX168,NY168,NZ168,OA168,OB168,OC168,OI168,PF168,PG168,PH168,PI168,PJ168,PK168,PM168)</f>
        <v>0</v>
      </c>
      <c r="OG168" s="18">
        <f t="shared" si="93"/>
        <v>0</v>
      </c>
      <c r="OH168" s="19" t="s">
        <v>611</v>
      </c>
      <c r="OI168" s="18" t="s">
        <v>611</v>
      </c>
      <c r="OK168" s="19" t="s">
        <v>611</v>
      </c>
      <c r="OO168" s="19"/>
      <c r="OQ168" s="19" t="s">
        <v>611</v>
      </c>
      <c r="OS168" s="19" t="s">
        <v>611</v>
      </c>
      <c r="OU168" s="19" t="s">
        <v>611</v>
      </c>
      <c r="OV168" s="19" t="s">
        <v>611</v>
      </c>
      <c r="OY168" s="19" t="s">
        <v>611</v>
      </c>
      <c r="PA168" s="19" t="s">
        <v>611</v>
      </c>
      <c r="PD168" s="19" t="s">
        <v>611</v>
      </c>
      <c r="PE168" s="19" t="s">
        <v>611</v>
      </c>
      <c r="PG168" s="19" t="s">
        <v>611</v>
      </c>
      <c r="PI168" s="19" t="s">
        <v>611</v>
      </c>
      <c r="PK168" s="19" t="s">
        <v>611</v>
      </c>
      <c r="PM168" s="19" t="s">
        <v>611</v>
      </c>
      <c r="PO168" s="19" t="s">
        <v>611</v>
      </c>
      <c r="PR168" s="19" t="s">
        <v>611</v>
      </c>
      <c r="PT168" s="19" t="s">
        <v>611</v>
      </c>
      <c r="PW168" s="19" t="s">
        <v>611</v>
      </c>
      <c r="PX168" s="19" t="s">
        <v>611</v>
      </c>
      <c r="PY168" s="19" t="s">
        <v>611</v>
      </c>
      <c r="QA168" s="19" t="s">
        <v>611</v>
      </c>
      <c r="QC168" s="19" t="s">
        <v>611</v>
      </c>
      <c r="QD168" s="18">
        <f t="shared" si="94"/>
        <v>0</v>
      </c>
      <c r="QE168" s="18">
        <f t="shared" si="95"/>
        <v>0</v>
      </c>
      <c r="QF168" s="18">
        <f t="shared" si="96"/>
        <v>0</v>
      </c>
      <c r="QG168" s="18">
        <f t="shared" si="97"/>
        <v>0</v>
      </c>
      <c r="QH168" s="19" t="s">
        <v>611</v>
      </c>
      <c r="QI168" s="19" t="s">
        <v>611</v>
      </c>
      <c r="QJ168" s="19" t="s">
        <v>611</v>
      </c>
      <c r="QL168" s="19" t="s">
        <v>611</v>
      </c>
      <c r="QN168" s="19" t="s">
        <v>611</v>
      </c>
      <c r="QP168" s="19" t="s">
        <v>611</v>
      </c>
      <c r="QR168" s="19" t="s">
        <v>611</v>
      </c>
      <c r="QT168" s="19" t="s">
        <v>611</v>
      </c>
      <c r="QU168" s="19" t="s">
        <v>611</v>
      </c>
      <c r="QV168" s="19" t="s">
        <v>611</v>
      </c>
      <c r="QX168" s="19" t="s">
        <v>611</v>
      </c>
      <c r="RA168" s="19" t="s">
        <v>611</v>
      </c>
      <c r="RC168" s="19" t="s">
        <v>611</v>
      </c>
      <c r="RF168" s="19" t="s">
        <v>611</v>
      </c>
      <c r="RH168" s="19" t="s">
        <v>611</v>
      </c>
      <c r="RJ168" s="19" t="s">
        <v>611</v>
      </c>
      <c r="RL168" s="19" t="s">
        <v>611</v>
      </c>
      <c r="RN168" s="19" t="s">
        <v>611</v>
      </c>
      <c r="RP168" s="19" t="s">
        <v>611</v>
      </c>
      <c r="RR168" s="19" t="s">
        <v>611</v>
      </c>
      <c r="RT168" s="19" t="s">
        <v>611</v>
      </c>
      <c r="RV168" s="19" t="s">
        <v>611</v>
      </c>
      <c r="RW168" s="19" t="s">
        <v>611</v>
      </c>
      <c r="RX168" s="19" t="s">
        <v>611</v>
      </c>
      <c r="RY168" s="19" t="s">
        <v>611</v>
      </c>
      <c r="SA168" s="19" t="s">
        <v>611</v>
      </c>
      <c r="SC168" s="19" t="s">
        <v>611</v>
      </c>
      <c r="SE168" s="19" t="s">
        <v>611</v>
      </c>
      <c r="SF168" s="19" t="s">
        <v>611</v>
      </c>
      <c r="SG168" s="19" t="s">
        <v>611</v>
      </c>
      <c r="SI168" s="19" t="s">
        <v>611</v>
      </c>
      <c r="SK168" s="19" t="s">
        <v>611</v>
      </c>
      <c r="SM168" s="19" t="s">
        <v>611</v>
      </c>
      <c r="SO168" s="19" t="s">
        <v>611</v>
      </c>
      <c r="SQ168" s="19" t="s">
        <v>611</v>
      </c>
      <c r="SS168" s="19" t="s">
        <v>611</v>
      </c>
      <c r="SU168" s="19" t="s">
        <v>611</v>
      </c>
      <c r="SV168" s="19" t="s">
        <v>839</v>
      </c>
      <c r="SW168" s="19" t="s">
        <v>4258</v>
      </c>
      <c r="SX168" s="18">
        <f t="shared" si="98"/>
        <v>0</v>
      </c>
      <c r="SY168" s="18">
        <f t="shared" si="99"/>
        <v>47082</v>
      </c>
      <c r="SZ168" s="19" t="s">
        <v>611</v>
      </c>
      <c r="TE168" s="19" t="s">
        <v>611</v>
      </c>
      <c r="TH168" s="18">
        <f t="shared" si="100"/>
        <v>0</v>
      </c>
      <c r="TI168" s="18">
        <f t="shared" si="101"/>
        <v>0</v>
      </c>
      <c r="TJ168" s="18">
        <f t="shared" si="102"/>
        <v>0</v>
      </c>
      <c r="TK168" s="18">
        <f t="shared" si="103"/>
        <v>0</v>
      </c>
      <c r="TL168" s="19" t="s">
        <v>611</v>
      </c>
      <c r="TM168" s="19" t="s">
        <v>611</v>
      </c>
      <c r="TO168" s="19" t="s">
        <v>611</v>
      </c>
      <c r="TR168" s="19" t="s">
        <v>611</v>
      </c>
      <c r="TT168" s="19" t="s">
        <v>611</v>
      </c>
      <c r="TU168" s="19" t="s">
        <v>611</v>
      </c>
      <c r="TW168" s="19" t="s">
        <v>611</v>
      </c>
      <c r="TY168" s="19" t="s">
        <v>611</v>
      </c>
      <c r="UB168" s="19" t="s">
        <v>611</v>
      </c>
      <c r="UD168" s="19" t="s">
        <v>611</v>
      </c>
      <c r="UH168" s="19" t="s">
        <v>611</v>
      </c>
      <c r="UI168" s="19" t="s">
        <v>611</v>
      </c>
      <c r="UJ168" s="19" t="s">
        <v>611</v>
      </c>
      <c r="UL168" s="19" t="s">
        <v>611</v>
      </c>
      <c r="UN168" s="19" t="s">
        <v>611</v>
      </c>
      <c r="UP168" s="19" t="s">
        <v>611</v>
      </c>
      <c r="UQ168" s="19" t="s">
        <v>611</v>
      </c>
      <c r="UR168" s="19" t="s">
        <v>611</v>
      </c>
      <c r="UT168" s="19" t="s">
        <v>611</v>
      </c>
      <c r="UV168" s="19" t="s">
        <v>611</v>
      </c>
      <c r="UX168" s="19" t="s">
        <v>611</v>
      </c>
      <c r="UZ168" s="19" t="s">
        <v>611</v>
      </c>
      <c r="VB168" s="19" t="s">
        <v>611</v>
      </c>
      <c r="VC168" s="19" t="s">
        <v>611</v>
      </c>
      <c r="VD168" s="19" t="s">
        <v>611</v>
      </c>
      <c r="VF168" s="19" t="s">
        <v>611</v>
      </c>
      <c r="VH168" s="19" t="s">
        <v>611</v>
      </c>
      <c r="VI168" s="18">
        <f t="shared" si="104"/>
        <v>0</v>
      </c>
      <c r="VJ168" s="18">
        <f t="shared" si="105"/>
        <v>0</v>
      </c>
      <c r="VK168" s="18">
        <f t="shared" si="106"/>
        <v>0</v>
      </c>
      <c r="VL168" s="18">
        <f t="shared" si="107"/>
        <v>47082</v>
      </c>
      <c r="VM168" s="19" t="s">
        <v>611</v>
      </c>
      <c r="VN168" s="19" t="s">
        <v>611</v>
      </c>
      <c r="VO168" s="19" t="s">
        <v>611</v>
      </c>
      <c r="VS168" s="19" t="s">
        <v>611</v>
      </c>
      <c r="VU168" s="19" t="s">
        <v>611</v>
      </c>
      <c r="VV168" s="19" t="s">
        <v>611</v>
      </c>
      <c r="VX168" s="19" t="s">
        <v>611</v>
      </c>
      <c r="VZ168" s="19" t="s">
        <v>611</v>
      </c>
      <c r="WB168" s="19" t="s">
        <v>611</v>
      </c>
      <c r="WD168" s="19" t="s">
        <v>611</v>
      </c>
      <c r="WG168" s="19" t="s">
        <v>611</v>
      </c>
      <c r="WI168" s="19" t="s">
        <v>611</v>
      </c>
      <c r="WK168" s="19" t="s">
        <v>611</v>
      </c>
      <c r="WM168" s="19" t="s">
        <v>611</v>
      </c>
      <c r="WP168" s="19" t="s">
        <v>611</v>
      </c>
      <c r="WR168" s="19" t="s">
        <v>611</v>
      </c>
      <c r="WT168" s="19" t="s">
        <v>611</v>
      </c>
      <c r="WV168" s="19" t="s">
        <v>611</v>
      </c>
      <c r="WX168" s="19" t="s">
        <v>611</v>
      </c>
      <c r="WZ168" s="19" t="s">
        <v>611</v>
      </c>
      <c r="XA168" s="19" t="s">
        <v>611</v>
      </c>
      <c r="XC168" s="19" t="s">
        <v>611</v>
      </c>
      <c r="XE168" s="19" t="s">
        <v>611</v>
      </c>
      <c r="XH168" s="19" t="s">
        <v>611</v>
      </c>
      <c r="XJ168" s="19" t="s">
        <v>611</v>
      </c>
      <c r="XL168" s="19" t="s">
        <v>611</v>
      </c>
      <c r="XM168" s="19" t="s">
        <v>611</v>
      </c>
      <c r="XN168" s="17">
        <v>47082</v>
      </c>
      <c r="XO168" s="19" t="s">
        <v>611</v>
      </c>
      <c r="XQ168" s="19" t="s">
        <v>611</v>
      </c>
      <c r="XS168" s="19" t="s">
        <v>611</v>
      </c>
      <c r="XW168" s="19" t="s">
        <v>611</v>
      </c>
      <c r="XX168" s="19"/>
      <c r="XY168" s="19" t="s">
        <v>611</v>
      </c>
      <c r="XZ168" s="19" t="s">
        <v>4259</v>
      </c>
      <c r="YA168" s="17">
        <v>213872</v>
      </c>
      <c r="YB168" s="19" t="s">
        <v>4260</v>
      </c>
      <c r="YC168" s="19" t="s">
        <v>4261</v>
      </c>
      <c r="YD168" s="19" t="s">
        <v>610</v>
      </c>
    </row>
    <row r="169" spans="1:654" ht="15" customHeight="1">
      <c r="A169" s="17">
        <v>2024</v>
      </c>
      <c r="B169" s="17">
        <v>1005929</v>
      </c>
      <c r="C169" s="19" t="s">
        <v>4262</v>
      </c>
      <c r="D169" s="17">
        <v>1.6</v>
      </c>
      <c r="E169" s="19" t="s">
        <v>615</v>
      </c>
      <c r="F169" s="19" t="s">
        <v>611</v>
      </c>
      <c r="G169" s="22"/>
      <c r="H169" s="19" t="s">
        <v>952</v>
      </c>
      <c r="I169" s="22">
        <v>45444</v>
      </c>
      <c r="J169" s="19" t="s">
        <v>611</v>
      </c>
      <c r="K169" s="22"/>
      <c r="L169" s="19" t="s">
        <v>611</v>
      </c>
      <c r="M169" s="22"/>
      <c r="N169" s="19" t="s">
        <v>611</v>
      </c>
      <c r="O169" s="22"/>
      <c r="P169" s="19" t="s">
        <v>611</v>
      </c>
      <c r="Q169" s="22"/>
      <c r="R169" s="19" t="s">
        <v>611</v>
      </c>
      <c r="S169" s="22"/>
      <c r="T169" s="22" t="s">
        <v>952</v>
      </c>
      <c r="U169" s="19" t="s">
        <v>611</v>
      </c>
      <c r="V169" s="19" t="s">
        <v>4263</v>
      </c>
      <c r="W169" s="19" t="s">
        <v>611</v>
      </c>
      <c r="X169" s="19" t="s">
        <v>611</v>
      </c>
      <c r="Y169" s="19" t="s">
        <v>611</v>
      </c>
      <c r="Z169" s="19" t="s">
        <v>615</v>
      </c>
      <c r="AA169" s="19" t="s">
        <v>890</v>
      </c>
      <c r="AB169" s="22">
        <v>44927</v>
      </c>
      <c r="AC169" s="19" t="s">
        <v>611</v>
      </c>
      <c r="AD169" s="22"/>
      <c r="AE169" s="19" t="s">
        <v>611</v>
      </c>
      <c r="AF169" s="22"/>
      <c r="AG169" s="19" t="s">
        <v>611</v>
      </c>
      <c r="AH169" s="22"/>
      <c r="AI169" s="19" t="s">
        <v>611</v>
      </c>
      <c r="AJ169" s="22"/>
      <c r="AK169" s="19" t="s">
        <v>611</v>
      </c>
      <c r="AL169" s="22"/>
      <c r="AM169" s="19" t="s">
        <v>611</v>
      </c>
      <c r="AN169" s="22"/>
      <c r="AO169" s="18" t="s">
        <v>890</v>
      </c>
      <c r="AP169" s="19" t="s">
        <v>611</v>
      </c>
      <c r="AQ169" s="19" t="s">
        <v>4263</v>
      </c>
      <c r="AR169" s="19" t="s">
        <v>611</v>
      </c>
      <c r="AS169" s="19" t="s">
        <v>611</v>
      </c>
      <c r="AT169" s="19" t="s">
        <v>611</v>
      </c>
      <c r="AU169" s="18" t="s">
        <v>615</v>
      </c>
      <c r="AV169" s="19" t="s">
        <v>617</v>
      </c>
      <c r="AW169" s="19" t="s">
        <v>611</v>
      </c>
      <c r="AX169" s="19" t="s">
        <v>611</v>
      </c>
      <c r="AY169" s="19" t="s">
        <v>660</v>
      </c>
      <c r="AZ169" s="19" t="s">
        <v>619</v>
      </c>
      <c r="BA169" s="19" t="s">
        <v>611</v>
      </c>
      <c r="BB169" s="19" t="s">
        <v>611</v>
      </c>
      <c r="BC169" s="19" t="s">
        <v>615</v>
      </c>
      <c r="BD169" s="19" t="s">
        <v>611</v>
      </c>
      <c r="BE169" s="17">
        <v>1109</v>
      </c>
      <c r="BF169" s="17">
        <v>148</v>
      </c>
      <c r="BG169" s="17">
        <v>1257</v>
      </c>
      <c r="BI169" s="19" t="s">
        <v>661</v>
      </c>
      <c r="BJ169" s="17">
        <v>755.3</v>
      </c>
      <c r="BK169" s="17">
        <v>353.7</v>
      </c>
      <c r="BL169" s="19" t="s">
        <v>4264</v>
      </c>
      <c r="BM169" s="19" t="s">
        <v>611</v>
      </c>
      <c r="BN169" s="19" t="s">
        <v>611</v>
      </c>
      <c r="BO169" s="19" t="s">
        <v>611</v>
      </c>
      <c r="BP169" s="19" t="s">
        <v>611</v>
      </c>
      <c r="BQ169" s="19" t="s">
        <v>611</v>
      </c>
      <c r="BR169" s="19" t="s">
        <v>611</v>
      </c>
      <c r="BS169" s="19" t="s">
        <v>611</v>
      </c>
      <c r="BT169" s="19" t="s">
        <v>610</v>
      </c>
      <c r="BY169" s="19" t="s">
        <v>611</v>
      </c>
      <c r="BZ169" s="19" t="s">
        <v>611</v>
      </c>
      <c r="CA169" s="19" t="s">
        <v>611</v>
      </c>
      <c r="CB169" s="19" t="s">
        <v>611</v>
      </c>
      <c r="CC169" s="19" t="s">
        <v>611</v>
      </c>
      <c r="CD169" s="19" t="s">
        <v>611</v>
      </c>
      <c r="CE169" s="19" t="s">
        <v>611</v>
      </c>
      <c r="CF169" s="19" t="s">
        <v>611</v>
      </c>
      <c r="CG169" s="19" t="s">
        <v>611</v>
      </c>
      <c r="CH169" s="19" t="s">
        <v>611</v>
      </c>
      <c r="CI169" s="19" t="s">
        <v>611</v>
      </c>
      <c r="CJ169" s="19" t="s">
        <v>611</v>
      </c>
      <c r="CK169" s="19" t="s">
        <v>611</v>
      </c>
      <c r="CL169" s="19" t="s">
        <v>611</v>
      </c>
      <c r="CM169" s="19" t="s">
        <v>611</v>
      </c>
      <c r="CN169" s="19" t="s">
        <v>611</v>
      </c>
      <c r="CO169" s="19" t="s">
        <v>663</v>
      </c>
      <c r="CP169" s="19" t="s">
        <v>621</v>
      </c>
      <c r="CQ169" s="19" t="s">
        <v>622</v>
      </c>
      <c r="CR169" s="19" t="s">
        <v>868</v>
      </c>
      <c r="CS169" s="19" t="s">
        <v>1030</v>
      </c>
      <c r="CT169" s="19" t="s">
        <v>615</v>
      </c>
      <c r="CU169" s="19" t="s">
        <v>4265</v>
      </c>
      <c r="CV169" s="17">
        <v>111427</v>
      </c>
      <c r="CW169" s="17">
        <v>48621</v>
      </c>
      <c r="CX169" s="17">
        <v>19659</v>
      </c>
      <c r="CY169" s="19" t="s">
        <v>665</v>
      </c>
      <c r="CZ169" s="19" t="s">
        <v>611</v>
      </c>
      <c r="DA169" s="19" t="s">
        <v>611</v>
      </c>
      <c r="DB169" s="19" t="s">
        <v>611</v>
      </c>
      <c r="DC169" s="19" t="s">
        <v>611</v>
      </c>
      <c r="DD169" s="19" t="s">
        <v>611</v>
      </c>
      <c r="DE169" s="19" t="s">
        <v>611</v>
      </c>
      <c r="DF169" s="19" t="s">
        <v>611</v>
      </c>
      <c r="DG169" s="19" t="s">
        <v>611</v>
      </c>
      <c r="DK169" s="19" t="s">
        <v>611</v>
      </c>
      <c r="DL169" s="17">
        <v>45</v>
      </c>
      <c r="DM169" s="17">
        <v>2019</v>
      </c>
      <c r="DN169" s="17">
        <v>0</v>
      </c>
      <c r="DO169" s="17">
        <v>0</v>
      </c>
      <c r="DP169" s="17">
        <v>0</v>
      </c>
      <c r="DQ169" s="17">
        <v>0</v>
      </c>
      <c r="DR169" s="19" t="s">
        <v>4266</v>
      </c>
      <c r="DS169" s="18" t="s">
        <v>610</v>
      </c>
      <c r="DT169" s="18" t="s">
        <v>610</v>
      </c>
      <c r="DU169" s="18" t="s">
        <v>610</v>
      </c>
      <c r="DV169" s="18" t="s">
        <v>610</v>
      </c>
      <c r="DW169" s="19" t="s">
        <v>610</v>
      </c>
      <c r="DX169" s="19" t="s">
        <v>611</v>
      </c>
      <c r="DY169" s="19" t="s">
        <v>611</v>
      </c>
      <c r="DZ169" s="19" t="s">
        <v>790</v>
      </c>
      <c r="EA169" s="19" t="s">
        <v>791</v>
      </c>
      <c r="EB169" s="19" t="s">
        <v>611</v>
      </c>
      <c r="EC169" s="19" t="s">
        <v>611</v>
      </c>
      <c r="ED169" s="19" t="s">
        <v>668</v>
      </c>
      <c r="EE169" s="19" t="s">
        <v>611</v>
      </c>
      <c r="EF169" s="19" t="s">
        <v>611</v>
      </c>
      <c r="EG169" s="19" t="s">
        <v>611</v>
      </c>
      <c r="EH169" s="19" t="s">
        <v>625</v>
      </c>
      <c r="EI169" s="19" t="s">
        <v>672</v>
      </c>
      <c r="EJ169" s="19" t="s">
        <v>611</v>
      </c>
      <c r="EK169" s="19" t="s">
        <v>611</v>
      </c>
      <c r="EL169" s="19" t="s">
        <v>611</v>
      </c>
      <c r="EM169" s="19" t="s">
        <v>793</v>
      </c>
      <c r="EN169" s="19" t="s">
        <v>626</v>
      </c>
      <c r="EO169" s="19" t="s">
        <v>611</v>
      </c>
      <c r="EP169" s="19" t="s">
        <v>611</v>
      </c>
      <c r="EQ169" s="19" t="s">
        <v>611</v>
      </c>
      <c r="ER169" s="19" t="s">
        <v>611</v>
      </c>
      <c r="ES169" s="19" t="s">
        <v>611</v>
      </c>
      <c r="ET169" s="19" t="s">
        <v>611</v>
      </c>
      <c r="EU169" s="19" t="s">
        <v>4267</v>
      </c>
      <c r="EV169" s="19" t="s">
        <v>611</v>
      </c>
      <c r="EW169" s="19" t="s">
        <v>611</v>
      </c>
      <c r="EX169" s="19" t="s">
        <v>611</v>
      </c>
      <c r="EY169" s="19" t="s">
        <v>611</v>
      </c>
      <c r="EZ169" s="19" t="s">
        <v>793</v>
      </c>
      <c r="FA169" s="19" t="s">
        <v>611</v>
      </c>
      <c r="FB169" s="19" t="s">
        <v>611</v>
      </c>
      <c r="FC169" s="19" t="s">
        <v>611</v>
      </c>
      <c r="FD169" s="19" t="s">
        <v>611</v>
      </c>
      <c r="FE169" s="19" t="s">
        <v>611</v>
      </c>
      <c r="FF169" s="19" t="s">
        <v>4267</v>
      </c>
      <c r="FG169" s="19" t="s">
        <v>4268</v>
      </c>
      <c r="FH169" s="19" t="s">
        <v>4268</v>
      </c>
      <c r="FI169" s="19" t="s">
        <v>611</v>
      </c>
      <c r="FJ169" s="19" t="s">
        <v>4269</v>
      </c>
      <c r="FK169" s="18" t="s">
        <v>936</v>
      </c>
      <c r="FL169" s="18" t="s">
        <v>793</v>
      </c>
      <c r="FM169" s="19" t="s">
        <v>625</v>
      </c>
      <c r="FN169" s="19" t="s">
        <v>672</v>
      </c>
      <c r="FO169" s="19" t="s">
        <v>611</v>
      </c>
      <c r="FP169" s="19" t="s">
        <v>611</v>
      </c>
      <c r="FQ169" s="19" t="s">
        <v>611</v>
      </c>
      <c r="FR169" s="19" t="s">
        <v>611</v>
      </c>
      <c r="FS169" s="19" t="s">
        <v>1107</v>
      </c>
      <c r="FT169" s="19" t="s">
        <v>611</v>
      </c>
      <c r="FU169" s="19" t="s">
        <v>611</v>
      </c>
      <c r="FV169" s="19" t="s">
        <v>611</v>
      </c>
      <c r="FW169" s="19" t="s">
        <v>611</v>
      </c>
      <c r="FX169" s="19" t="s">
        <v>611</v>
      </c>
      <c r="FY169" s="19" t="s">
        <v>676</v>
      </c>
      <c r="FZ169" s="19" t="s">
        <v>611</v>
      </c>
      <c r="GA169" s="19" t="s">
        <v>677</v>
      </c>
      <c r="GB169" s="19" t="s">
        <v>611</v>
      </c>
      <c r="GC169" s="19" t="s">
        <v>611</v>
      </c>
      <c r="GD169" s="19" t="s">
        <v>611</v>
      </c>
      <c r="GE169" s="19" t="s">
        <v>679</v>
      </c>
      <c r="GF169" s="19" t="s">
        <v>611</v>
      </c>
      <c r="GG169" s="19" t="s">
        <v>611</v>
      </c>
      <c r="GH169" s="19" t="s">
        <v>611</v>
      </c>
      <c r="GI169" s="19" t="s">
        <v>611</v>
      </c>
      <c r="GJ169" s="19" t="s">
        <v>611</v>
      </c>
      <c r="GK169" s="19" t="s">
        <v>683</v>
      </c>
      <c r="GL169" s="19" t="s">
        <v>611</v>
      </c>
      <c r="GM169" s="19" t="s">
        <v>630</v>
      </c>
      <c r="GN169" s="19" t="s">
        <v>611</v>
      </c>
      <c r="GO169" s="19" t="s">
        <v>611</v>
      </c>
      <c r="GP169" s="19" t="s">
        <v>611</v>
      </c>
      <c r="GQ169" s="19" t="s">
        <v>611</v>
      </c>
      <c r="GR169" s="19" t="s">
        <v>611</v>
      </c>
      <c r="GS169" s="19" t="s">
        <v>611</v>
      </c>
      <c r="GT169" s="19" t="s">
        <v>611</v>
      </c>
      <c r="GU169" s="19" t="s">
        <v>611</v>
      </c>
      <c r="GV169" s="19" t="s">
        <v>611</v>
      </c>
      <c r="GW169" s="19" t="s">
        <v>611</v>
      </c>
      <c r="GX169" s="19" t="s">
        <v>611</v>
      </c>
      <c r="GY169" s="19" t="s">
        <v>611</v>
      </c>
      <c r="GZ169" s="19" t="s">
        <v>611</v>
      </c>
      <c r="HA169" s="19" t="s">
        <v>4270</v>
      </c>
      <c r="HB169" s="18" t="s">
        <v>4271</v>
      </c>
      <c r="HC169" s="18" t="s">
        <v>4272</v>
      </c>
      <c r="HD169" s="19" t="s">
        <v>625</v>
      </c>
      <c r="HE169" s="19" t="s">
        <v>672</v>
      </c>
      <c r="HF169" s="19" t="s">
        <v>611</v>
      </c>
      <c r="HG169" s="19" t="s">
        <v>611</v>
      </c>
      <c r="HH169" s="19" t="s">
        <v>693</v>
      </c>
      <c r="HI169" s="19" t="s">
        <v>611</v>
      </c>
      <c r="HJ169" s="19" t="s">
        <v>611</v>
      </c>
      <c r="HK169" s="19" t="s">
        <v>611</v>
      </c>
      <c r="HL169" s="19" t="s">
        <v>611</v>
      </c>
      <c r="HM169" s="19" t="s">
        <v>611</v>
      </c>
      <c r="HN169" s="19" t="s">
        <v>696</v>
      </c>
      <c r="HO169" s="19" t="s">
        <v>697</v>
      </c>
      <c r="HP169" s="19" t="s">
        <v>611</v>
      </c>
      <c r="HQ169" s="19" t="s">
        <v>611</v>
      </c>
      <c r="HR169" s="19" t="s">
        <v>611</v>
      </c>
      <c r="HS169" s="19" t="s">
        <v>611</v>
      </c>
      <c r="HT169" s="19" t="s">
        <v>611</v>
      </c>
      <c r="HU169" s="19" t="s">
        <v>611</v>
      </c>
      <c r="HV169" s="19" t="s">
        <v>611</v>
      </c>
      <c r="HW169" s="19" t="s">
        <v>611</v>
      </c>
      <c r="HX169" s="19" t="s">
        <v>611</v>
      </c>
      <c r="HY169" s="19" t="s">
        <v>611</v>
      </c>
      <c r="HZ169" s="19" t="s">
        <v>706</v>
      </c>
      <c r="IA169" s="19" t="s">
        <v>611</v>
      </c>
      <c r="IB169" s="18" t="s">
        <v>693</v>
      </c>
      <c r="IC169" s="18" t="s">
        <v>4273</v>
      </c>
      <c r="ID169" s="19" t="s">
        <v>4274</v>
      </c>
      <c r="IE169" s="19" t="s">
        <v>625</v>
      </c>
      <c r="IF169" s="19" t="s">
        <v>672</v>
      </c>
      <c r="IG169" s="19" t="s">
        <v>611</v>
      </c>
      <c r="IH169" s="18" t="s">
        <v>712</v>
      </c>
      <c r="II169" s="19" t="s">
        <v>712</v>
      </c>
      <c r="IJ169" s="19" t="s">
        <v>611</v>
      </c>
      <c r="IK169" s="19" t="s">
        <v>713</v>
      </c>
      <c r="IL169" s="19" t="s">
        <v>714</v>
      </c>
      <c r="IM169" s="19" t="s">
        <v>715</v>
      </c>
      <c r="IN169" s="19" t="s">
        <v>716</v>
      </c>
      <c r="IO169" s="19" t="s">
        <v>717</v>
      </c>
      <c r="IP169" s="19" t="s">
        <v>900</v>
      </c>
      <c r="IQ169" s="19" t="s">
        <v>611</v>
      </c>
      <c r="IR169" s="19" t="s">
        <v>719</v>
      </c>
      <c r="IS169" s="19" t="s">
        <v>720</v>
      </c>
      <c r="IT169" s="19" t="s">
        <v>611</v>
      </c>
      <c r="IU169" s="19" t="s">
        <v>611</v>
      </c>
      <c r="IV169" s="19" t="s">
        <v>855</v>
      </c>
      <c r="IW169" s="19" t="s">
        <v>713</v>
      </c>
      <c r="IX169" s="19" t="s">
        <v>714</v>
      </c>
      <c r="IY169" s="19" t="s">
        <v>722</v>
      </c>
      <c r="IZ169" s="19" t="s">
        <v>715</v>
      </c>
      <c r="JA169" s="19" t="s">
        <v>723</v>
      </c>
      <c r="JB169" s="19" t="s">
        <v>716</v>
      </c>
      <c r="JC169" s="19" t="s">
        <v>717</v>
      </c>
      <c r="JD169" s="19" t="s">
        <v>900</v>
      </c>
      <c r="JE169" s="19" t="s">
        <v>805</v>
      </c>
      <c r="JF169" s="19" t="s">
        <v>611</v>
      </c>
      <c r="JG169" s="19" t="s">
        <v>611</v>
      </c>
      <c r="JH169" s="19" t="s">
        <v>611</v>
      </c>
      <c r="JI169" s="19" t="s">
        <v>4275</v>
      </c>
      <c r="JJ169" s="18" t="s">
        <v>4276</v>
      </c>
      <c r="JK169" s="18" t="s">
        <v>4277</v>
      </c>
      <c r="JL169" s="19" t="s">
        <v>638</v>
      </c>
      <c r="JM169" s="17">
        <v>0.3</v>
      </c>
      <c r="JN169" s="19" t="s">
        <v>727</v>
      </c>
      <c r="JO169" s="17">
        <v>0.2</v>
      </c>
      <c r="JP169" s="19" t="s">
        <v>728</v>
      </c>
      <c r="JQ169" s="17">
        <v>0.75</v>
      </c>
      <c r="JR169" s="19" t="s">
        <v>729</v>
      </c>
      <c r="JS169" s="17">
        <v>0.5</v>
      </c>
      <c r="JT169" s="19" t="s">
        <v>611</v>
      </c>
      <c r="JU169" s="19" t="s">
        <v>730</v>
      </c>
      <c r="JV169" s="17">
        <v>54000</v>
      </c>
      <c r="JW169" s="19" t="s">
        <v>727</v>
      </c>
      <c r="JX169" s="17">
        <v>18000</v>
      </c>
      <c r="JY169" s="19" t="s">
        <v>731</v>
      </c>
      <c r="JZ169" s="17">
        <v>180000</v>
      </c>
      <c r="KA169" s="19" t="s">
        <v>732</v>
      </c>
      <c r="KB169" s="17">
        <v>110000</v>
      </c>
      <c r="KC169" s="19" t="s">
        <v>611</v>
      </c>
      <c r="KD169" s="19" t="s">
        <v>809</v>
      </c>
      <c r="KE169" s="17">
        <v>2024</v>
      </c>
      <c r="KF169" s="19" t="s">
        <v>611</v>
      </c>
      <c r="KH169" s="19" t="s">
        <v>611</v>
      </c>
      <c r="KI169" s="19" t="s">
        <v>4278</v>
      </c>
      <c r="KJ169" s="19" t="s">
        <v>611</v>
      </c>
      <c r="KK169" s="19" t="s">
        <v>611</v>
      </c>
      <c r="KL169" s="19" t="s">
        <v>611</v>
      </c>
      <c r="KM169" s="19" t="s">
        <v>611</v>
      </c>
      <c r="KN169" s="19" t="s">
        <v>734</v>
      </c>
      <c r="KO169" s="19" t="s">
        <v>641</v>
      </c>
      <c r="KP169" s="19" t="s">
        <v>735</v>
      </c>
      <c r="KQ169" s="19" t="s">
        <v>611</v>
      </c>
      <c r="KR169" s="19" t="s">
        <v>642</v>
      </c>
      <c r="KS169" s="19" t="s">
        <v>4279</v>
      </c>
      <c r="KT169" s="19" t="s">
        <v>611</v>
      </c>
      <c r="KU169" s="19" t="s">
        <v>611</v>
      </c>
      <c r="KV169" s="19" t="s">
        <v>739</v>
      </c>
      <c r="KW169" s="19" t="s">
        <v>4280</v>
      </c>
      <c r="KX169" s="19" t="s">
        <v>611</v>
      </c>
      <c r="KY169" s="19" t="s">
        <v>611</v>
      </c>
      <c r="KZ169" s="19" t="s">
        <v>742</v>
      </c>
      <c r="LA169" s="19" t="s">
        <v>637</v>
      </c>
      <c r="LB169" s="19" t="s">
        <v>744</v>
      </c>
      <c r="LC169" s="19" t="s">
        <v>4281</v>
      </c>
      <c r="LD169" s="19" t="s">
        <v>815</v>
      </c>
      <c r="LE169" s="19" t="s">
        <v>4282</v>
      </c>
      <c r="LF169" s="19" t="s">
        <v>611</v>
      </c>
      <c r="LG169" s="19" t="s">
        <v>611</v>
      </c>
      <c r="LH169" s="19" t="s">
        <v>748</v>
      </c>
      <c r="LI169" s="19" t="s">
        <v>637</v>
      </c>
      <c r="LJ169" s="19" t="s">
        <v>611</v>
      </c>
      <c r="LK169" s="19" t="s">
        <v>611</v>
      </c>
      <c r="LL169" s="19" t="s">
        <v>611</v>
      </c>
      <c r="LM169" s="19" t="s">
        <v>611</v>
      </c>
      <c r="LN169" s="19" t="s">
        <v>611</v>
      </c>
      <c r="LO169" s="19" t="s">
        <v>611</v>
      </c>
      <c r="LP169" s="19" t="s">
        <v>611</v>
      </c>
      <c r="LQ169" s="19" t="s">
        <v>611</v>
      </c>
      <c r="LR169" s="19" t="s">
        <v>611</v>
      </c>
      <c r="LS169" s="19" t="s">
        <v>611</v>
      </c>
      <c r="LT169" s="19" t="s">
        <v>611</v>
      </c>
      <c r="LU169" s="19" t="s">
        <v>758</v>
      </c>
      <c r="LV169" s="19" t="s">
        <v>759</v>
      </c>
      <c r="LW169" s="19" t="s">
        <v>760</v>
      </c>
      <c r="LX169" s="19" t="s">
        <v>611</v>
      </c>
      <c r="LY169" s="19" t="s">
        <v>762</v>
      </c>
      <c r="LZ169" s="19" t="s">
        <v>763</v>
      </c>
      <c r="MA169" s="19" t="s">
        <v>611</v>
      </c>
      <c r="MB169" s="19" t="s">
        <v>611</v>
      </c>
      <c r="MC169" s="19" t="s">
        <v>611</v>
      </c>
      <c r="MD169" s="19" t="s">
        <v>767</v>
      </c>
      <c r="ME169" s="19" t="s">
        <v>611</v>
      </c>
      <c r="MF169" s="19" t="s">
        <v>611</v>
      </c>
      <c r="MG169" s="19" t="s">
        <v>611</v>
      </c>
      <c r="MH169" s="19" t="s">
        <v>611</v>
      </c>
      <c r="MI169" s="19" t="s">
        <v>611</v>
      </c>
      <c r="MJ169" s="19" t="s">
        <v>611</v>
      </c>
      <c r="MK169" s="19" t="s">
        <v>771</v>
      </c>
      <c r="ML169" s="19" t="s">
        <v>772</v>
      </c>
      <c r="MM169" s="19" t="s">
        <v>611</v>
      </c>
      <c r="MN169" s="19" t="s">
        <v>611</v>
      </c>
      <c r="MO169" s="19" t="s">
        <v>611</v>
      </c>
      <c r="MP169" s="19" t="s">
        <v>611</v>
      </c>
      <c r="MQ169" s="19" t="s">
        <v>773</v>
      </c>
      <c r="MR169" s="19" t="s">
        <v>611</v>
      </c>
      <c r="MS169" s="19" t="s">
        <v>611</v>
      </c>
      <c r="MT169" s="19" t="s">
        <v>611</v>
      </c>
      <c r="MU169" s="19" t="s">
        <v>611</v>
      </c>
      <c r="MV169" s="19" t="s">
        <v>611</v>
      </c>
      <c r="MW169" s="19" t="s">
        <v>611</v>
      </c>
      <c r="MX169" s="19" t="s">
        <v>611</v>
      </c>
      <c r="MY169" s="19" t="s">
        <v>611</v>
      </c>
      <c r="MZ169" s="19" t="s">
        <v>611</v>
      </c>
      <c r="NA169" s="19" t="s">
        <v>611</v>
      </c>
      <c r="NB169" s="19" t="s">
        <v>611</v>
      </c>
      <c r="NC169" s="19" t="s">
        <v>611</v>
      </c>
      <c r="ND169" s="19" t="s">
        <v>611</v>
      </c>
      <c r="NE169" s="19" t="s">
        <v>611</v>
      </c>
      <c r="NF169" s="19" t="s">
        <v>611</v>
      </c>
      <c r="NG169" s="19" t="s">
        <v>611</v>
      </c>
      <c r="NH169" s="19" t="s">
        <v>611</v>
      </c>
      <c r="NI169" s="19" t="s">
        <v>611</v>
      </c>
      <c r="NJ169" s="19" t="s">
        <v>611</v>
      </c>
      <c r="NK169" s="19" t="s">
        <v>611</v>
      </c>
      <c r="NL169" s="19" t="s">
        <v>649</v>
      </c>
      <c r="NM169" s="19" t="s">
        <v>611</v>
      </c>
      <c r="NN169" s="19" t="s">
        <v>611</v>
      </c>
      <c r="NO169" s="19" t="s">
        <v>611</v>
      </c>
      <c r="NP169" s="18">
        <f t="shared" si="90"/>
        <v>302037</v>
      </c>
      <c r="NQ169" s="18">
        <f t="shared" si="91"/>
        <v>0</v>
      </c>
      <c r="NR169" s="18">
        <f>SUM(OD169,QD169)</f>
        <v>91936</v>
      </c>
      <c r="NS169" s="18">
        <f>SUM(OE169,QE169)</f>
        <v>210101</v>
      </c>
      <c r="NT169" s="18">
        <f>SUM(OF169,QF169)</f>
        <v>0</v>
      </c>
      <c r="NU169" s="18">
        <f>SUM(OG169,QG169)</f>
        <v>0</v>
      </c>
      <c r="OD169" s="18">
        <f t="shared" si="92"/>
        <v>91936</v>
      </c>
      <c r="OE169" s="18">
        <f>SUM(OR169,OS169,OT169,OU169,OV169,OW169,OX169,OY169,OZ169,PA169,PB169,PC169,PD169,PE169)</f>
        <v>210101</v>
      </c>
      <c r="OF169" s="18">
        <f>SUM(NW169,NX169,NY169,NZ169,OA169,OB169,OC169,OI169,PF169,PG169,PH169,PI169,PJ169,PK169,PM169)</f>
        <v>0</v>
      </c>
      <c r="OG169" s="18">
        <f t="shared" si="93"/>
        <v>0</v>
      </c>
      <c r="OH169" s="19"/>
      <c r="OI169" s="18" t="s">
        <v>611</v>
      </c>
      <c r="OM169" s="17">
        <v>91936</v>
      </c>
      <c r="OQ169" s="19" t="s">
        <v>611</v>
      </c>
      <c r="PB169" s="17">
        <v>210101</v>
      </c>
      <c r="PE169" s="19" t="s">
        <v>611</v>
      </c>
      <c r="PL169" s="19" t="s">
        <v>611</v>
      </c>
      <c r="PM169" s="19" t="s">
        <v>611</v>
      </c>
      <c r="PX169" s="19" t="s">
        <v>611</v>
      </c>
      <c r="PY169" s="19" t="s">
        <v>611</v>
      </c>
      <c r="QD169" s="18">
        <f t="shared" si="94"/>
        <v>0</v>
      </c>
      <c r="QE169" s="18">
        <f t="shared" si="95"/>
        <v>0</v>
      </c>
      <c r="QF169" s="18">
        <f t="shared" si="96"/>
        <v>0</v>
      </c>
      <c r="QG169" s="18">
        <f t="shared" si="97"/>
        <v>0</v>
      </c>
      <c r="QI169" s="19" t="s">
        <v>611</v>
      </c>
      <c r="QJ169" s="19" t="s">
        <v>611</v>
      </c>
      <c r="QP169" s="19" t="s">
        <v>611</v>
      </c>
      <c r="QQ169" s="18" t="s">
        <v>611</v>
      </c>
      <c r="RN169" s="19" t="s">
        <v>611</v>
      </c>
      <c r="RO169" s="19" t="s">
        <v>611</v>
      </c>
      <c r="RP169" s="19" t="s">
        <v>611</v>
      </c>
      <c r="RU169" s="19" t="s">
        <v>611</v>
      </c>
      <c r="RV169" s="19" t="s">
        <v>611</v>
      </c>
      <c r="SE169" s="19" t="s">
        <v>611</v>
      </c>
      <c r="SF169" s="19" t="s">
        <v>611</v>
      </c>
      <c r="SS169" s="19" t="s">
        <v>611</v>
      </c>
      <c r="ST169" s="19" t="s">
        <v>611</v>
      </c>
      <c r="SU169" s="19" t="s">
        <v>611</v>
      </c>
      <c r="SV169" s="19" t="s">
        <v>611</v>
      </c>
      <c r="SW169" s="19" t="s">
        <v>4283</v>
      </c>
      <c r="SX169" s="18">
        <f t="shared" si="98"/>
        <v>98082</v>
      </c>
      <c r="SY169" s="18">
        <f t="shared" si="99"/>
        <v>0</v>
      </c>
      <c r="SZ169" s="19" t="s">
        <v>611</v>
      </c>
      <c r="TH169" s="18">
        <f t="shared" si="100"/>
        <v>98082</v>
      </c>
      <c r="TI169" s="18">
        <f t="shared" si="101"/>
        <v>0</v>
      </c>
      <c r="TJ169" s="18">
        <f t="shared" si="102"/>
        <v>0</v>
      </c>
      <c r="TK169" s="18">
        <f t="shared" si="103"/>
        <v>0</v>
      </c>
      <c r="TL169" s="19" t="s">
        <v>611</v>
      </c>
      <c r="TM169" s="19" t="s">
        <v>611</v>
      </c>
      <c r="TQ169" s="17">
        <v>98082</v>
      </c>
      <c r="TT169" s="19" t="s">
        <v>611</v>
      </c>
      <c r="TU169" s="19" t="s">
        <v>611</v>
      </c>
      <c r="UI169" s="19" t="s">
        <v>611</v>
      </c>
      <c r="UJ169" s="19" t="s">
        <v>611</v>
      </c>
      <c r="UQ169" s="19" t="s">
        <v>611</v>
      </c>
      <c r="UR169" s="19" t="s">
        <v>611</v>
      </c>
      <c r="VC169" s="19" t="s">
        <v>611</v>
      </c>
      <c r="VD169" s="19" t="s">
        <v>611</v>
      </c>
      <c r="VI169" s="18">
        <f t="shared" si="104"/>
        <v>0</v>
      </c>
      <c r="VJ169" s="18">
        <f t="shared" si="105"/>
        <v>0</v>
      </c>
      <c r="VK169" s="18">
        <f t="shared" si="106"/>
        <v>0</v>
      </c>
      <c r="VL169" s="18">
        <f t="shared" si="107"/>
        <v>0</v>
      </c>
      <c r="VN169" s="19" t="s">
        <v>611</v>
      </c>
      <c r="VO169" s="19" t="s">
        <v>611</v>
      </c>
      <c r="VU169" s="19" t="s">
        <v>611</v>
      </c>
      <c r="VV169" s="19" t="s">
        <v>611</v>
      </c>
      <c r="WS169" s="19" t="s">
        <v>611</v>
      </c>
      <c r="WT169" s="19" t="s">
        <v>611</v>
      </c>
      <c r="WU169" s="19" t="s">
        <v>611</v>
      </c>
      <c r="WZ169" s="19" t="s">
        <v>611</v>
      </c>
      <c r="XA169" s="19" t="s">
        <v>611</v>
      </c>
      <c r="XJ169" s="19" t="s">
        <v>611</v>
      </c>
      <c r="XK169" s="19" t="s">
        <v>611</v>
      </c>
      <c r="XX169" s="19" t="s">
        <v>611</v>
      </c>
      <c r="XY169" s="19" t="s">
        <v>611</v>
      </c>
      <c r="XZ169" s="19" t="s">
        <v>4284</v>
      </c>
      <c r="YA169" s="17">
        <v>0</v>
      </c>
      <c r="YB169" s="19" t="s">
        <v>637</v>
      </c>
      <c r="YC169" s="19" t="s">
        <v>4285</v>
      </c>
      <c r="YD169" s="19" t="s">
        <v>610</v>
      </c>
    </row>
    <row r="170" spans="1:654" ht="15" customHeight="1">
      <c r="A170" s="17">
        <v>2024</v>
      </c>
      <c r="B170" s="17">
        <v>5915004</v>
      </c>
      <c r="C170" s="19" t="s">
        <v>4286</v>
      </c>
      <c r="D170" s="17">
        <v>3</v>
      </c>
      <c r="E170" s="19" t="s">
        <v>615</v>
      </c>
      <c r="F170" s="19" t="s">
        <v>611</v>
      </c>
      <c r="G170" s="22"/>
      <c r="H170" s="19" t="s">
        <v>952</v>
      </c>
      <c r="I170" s="22">
        <v>45108</v>
      </c>
      <c r="J170" s="19" t="s">
        <v>611</v>
      </c>
      <c r="K170" s="22"/>
      <c r="L170" s="19" t="s">
        <v>611</v>
      </c>
      <c r="M170" s="22"/>
      <c r="N170" s="19" t="s">
        <v>611</v>
      </c>
      <c r="O170" s="22"/>
      <c r="P170" s="19" t="s">
        <v>611</v>
      </c>
      <c r="Q170" s="22"/>
      <c r="R170" s="19" t="s">
        <v>611</v>
      </c>
      <c r="S170" s="22"/>
      <c r="T170" s="22" t="s">
        <v>952</v>
      </c>
      <c r="U170" s="19" t="s">
        <v>611</v>
      </c>
      <c r="V170" s="19" t="s">
        <v>4287</v>
      </c>
      <c r="W170" s="19" t="s">
        <v>611</v>
      </c>
      <c r="X170" s="19" t="s">
        <v>611</v>
      </c>
      <c r="Y170" s="19" t="s">
        <v>611</v>
      </c>
      <c r="Z170" s="19" t="s">
        <v>615</v>
      </c>
      <c r="AA170" s="19" t="s">
        <v>611</v>
      </c>
      <c r="AB170" s="22"/>
      <c r="AC170" s="19" t="s">
        <v>952</v>
      </c>
      <c r="AD170" s="22">
        <v>45108</v>
      </c>
      <c r="AE170" s="19" t="s">
        <v>611</v>
      </c>
      <c r="AF170" s="22"/>
      <c r="AG170" s="19" t="s">
        <v>611</v>
      </c>
      <c r="AH170" s="22"/>
      <c r="AI170" s="19" t="s">
        <v>611</v>
      </c>
      <c r="AJ170" s="22"/>
      <c r="AK170" s="19" t="s">
        <v>611</v>
      </c>
      <c r="AL170" s="22"/>
      <c r="AM170" s="19" t="s">
        <v>611</v>
      </c>
      <c r="AN170" s="22"/>
      <c r="AO170" s="18" t="s">
        <v>952</v>
      </c>
      <c r="AP170" s="19" t="s">
        <v>611</v>
      </c>
      <c r="AQ170" s="19" t="s">
        <v>4287</v>
      </c>
      <c r="AR170" s="19" t="s">
        <v>611</v>
      </c>
      <c r="AS170" s="19" t="s">
        <v>611</v>
      </c>
      <c r="AT170" s="19" t="s">
        <v>611</v>
      </c>
      <c r="AU170" s="18" t="s">
        <v>615</v>
      </c>
      <c r="AV170" s="19" t="s">
        <v>617</v>
      </c>
      <c r="AW170" s="19" t="s">
        <v>618</v>
      </c>
      <c r="AX170" s="19" t="s">
        <v>611</v>
      </c>
      <c r="AY170" s="19" t="s">
        <v>611</v>
      </c>
      <c r="AZ170" s="19" t="s">
        <v>619</v>
      </c>
      <c r="BA170" s="19" t="s">
        <v>611</v>
      </c>
      <c r="BB170" s="19" t="s">
        <v>611</v>
      </c>
      <c r="BC170" s="19" t="s">
        <v>615</v>
      </c>
      <c r="BD170" s="19" t="s">
        <v>611</v>
      </c>
      <c r="BE170" s="17">
        <v>14210</v>
      </c>
      <c r="BF170" s="17">
        <v>4010</v>
      </c>
      <c r="BG170" s="17">
        <v>18220</v>
      </c>
      <c r="BH170" s="17">
        <v>9</v>
      </c>
      <c r="BI170" s="19" t="s">
        <v>1135</v>
      </c>
      <c r="BJ170" s="17">
        <v>9632</v>
      </c>
      <c r="BK170" s="17">
        <v>7149</v>
      </c>
      <c r="BL170" s="19" t="s">
        <v>4288</v>
      </c>
      <c r="BM170" s="19" t="s">
        <v>611</v>
      </c>
      <c r="BN170" s="19" t="s">
        <v>611</v>
      </c>
      <c r="BO170" s="19" t="s">
        <v>611</v>
      </c>
      <c r="BP170" s="19" t="s">
        <v>611</v>
      </c>
      <c r="BQ170" s="19" t="s">
        <v>611</v>
      </c>
      <c r="BR170" s="19" t="s">
        <v>611</v>
      </c>
      <c r="BS170" s="19" t="s">
        <v>611</v>
      </c>
      <c r="BT170" s="19" t="s">
        <v>610</v>
      </c>
      <c r="BY170" s="19" t="s">
        <v>611</v>
      </c>
      <c r="BZ170" s="19" t="s">
        <v>611</v>
      </c>
      <c r="CA170" s="19" t="s">
        <v>611</v>
      </c>
      <c r="CB170" s="19" t="s">
        <v>611</v>
      </c>
      <c r="CC170" s="19" t="s">
        <v>611</v>
      </c>
      <c r="CD170" s="19" t="s">
        <v>611</v>
      </c>
      <c r="CE170" s="19" t="s">
        <v>611</v>
      </c>
      <c r="CF170" s="19" t="s">
        <v>611</v>
      </c>
      <c r="CG170" s="19" t="s">
        <v>611</v>
      </c>
      <c r="CH170" s="19" t="s">
        <v>611</v>
      </c>
      <c r="CI170" s="19" t="s">
        <v>611</v>
      </c>
      <c r="CJ170" s="19" t="s">
        <v>611</v>
      </c>
      <c r="CK170" s="19" t="s">
        <v>611</v>
      </c>
      <c r="CL170" s="19" t="s">
        <v>611</v>
      </c>
      <c r="CM170" s="19" t="s">
        <v>611</v>
      </c>
      <c r="CN170" s="19" t="s">
        <v>611</v>
      </c>
      <c r="CO170" s="19" t="s">
        <v>663</v>
      </c>
      <c r="CP170" s="19" t="s">
        <v>611</v>
      </c>
      <c r="CQ170" s="19" t="s">
        <v>611</v>
      </c>
      <c r="CR170" s="19" t="s">
        <v>611</v>
      </c>
      <c r="CS170" s="19" t="s">
        <v>611</v>
      </c>
      <c r="CT170" s="19" t="s">
        <v>615</v>
      </c>
      <c r="CU170" s="19" t="s">
        <v>4289</v>
      </c>
      <c r="CV170" s="17">
        <v>1669099.58</v>
      </c>
      <c r="CW170" s="17">
        <v>1429253.48</v>
      </c>
      <c r="CX170" s="17">
        <v>81704.13</v>
      </c>
      <c r="CY170" s="19" t="s">
        <v>665</v>
      </c>
      <c r="CZ170" s="19" t="s">
        <v>611</v>
      </c>
      <c r="DA170" s="19" t="s">
        <v>611</v>
      </c>
      <c r="DB170" s="19" t="s">
        <v>611</v>
      </c>
      <c r="DC170" s="19" t="s">
        <v>611</v>
      </c>
      <c r="DD170" s="19" t="s">
        <v>611</v>
      </c>
      <c r="DE170" s="19" t="s">
        <v>611</v>
      </c>
      <c r="DF170" s="19" t="s">
        <v>611</v>
      </c>
      <c r="DG170" s="19" t="s">
        <v>611</v>
      </c>
      <c r="DK170" s="19" t="s">
        <v>611</v>
      </c>
      <c r="DL170" s="17">
        <v>45</v>
      </c>
      <c r="DM170" s="17">
        <v>2010</v>
      </c>
      <c r="DN170" s="17">
        <v>0</v>
      </c>
      <c r="DO170" s="17">
        <v>0</v>
      </c>
      <c r="DP170" s="17">
        <v>0</v>
      </c>
      <c r="DQ170" s="17">
        <v>0</v>
      </c>
      <c r="DR170" s="19" t="s">
        <v>4290</v>
      </c>
      <c r="DS170" s="19" t="s">
        <v>615</v>
      </c>
      <c r="DT170" s="19" t="s">
        <v>615</v>
      </c>
      <c r="DU170" s="18" t="s">
        <v>610</v>
      </c>
      <c r="DV170" s="18" t="s">
        <v>615</v>
      </c>
      <c r="DW170" s="19" t="s">
        <v>611</v>
      </c>
      <c r="DX170" s="19" t="s">
        <v>611</v>
      </c>
      <c r="DY170" s="19" t="s">
        <v>611</v>
      </c>
      <c r="DZ170" s="19" t="s">
        <v>611</v>
      </c>
      <c r="EA170" s="19" t="s">
        <v>791</v>
      </c>
      <c r="EB170" s="19" t="s">
        <v>611</v>
      </c>
      <c r="EC170" s="19" t="s">
        <v>667</v>
      </c>
      <c r="ED170" s="19" t="s">
        <v>668</v>
      </c>
      <c r="EE170" s="19" t="s">
        <v>611</v>
      </c>
      <c r="EF170" s="19" t="s">
        <v>611</v>
      </c>
      <c r="EG170" s="19" t="s">
        <v>4291</v>
      </c>
      <c r="EH170" s="19" t="s">
        <v>625</v>
      </c>
      <c r="EI170" s="19" t="s">
        <v>672</v>
      </c>
      <c r="EJ170" s="19" t="s">
        <v>611</v>
      </c>
      <c r="EK170" s="19" t="s">
        <v>611</v>
      </c>
      <c r="EL170" s="19" t="s">
        <v>611</v>
      </c>
      <c r="EM170" s="19" t="s">
        <v>611</v>
      </c>
      <c r="EN170" s="19" t="s">
        <v>626</v>
      </c>
      <c r="EO170" s="19" t="s">
        <v>611</v>
      </c>
      <c r="EP170" s="19" t="s">
        <v>611</v>
      </c>
      <c r="EQ170" s="19" t="s">
        <v>4292</v>
      </c>
      <c r="ER170" s="19" t="s">
        <v>611</v>
      </c>
      <c r="ES170" s="19" t="s">
        <v>611</v>
      </c>
      <c r="ET170" s="19" t="s">
        <v>611</v>
      </c>
      <c r="EU170" s="19" t="s">
        <v>611</v>
      </c>
      <c r="EV170" s="19" t="s">
        <v>611</v>
      </c>
      <c r="EW170" s="19" t="s">
        <v>611</v>
      </c>
      <c r="EX170" s="19" t="s">
        <v>611</v>
      </c>
      <c r="EY170" s="19" t="s">
        <v>611</v>
      </c>
      <c r="EZ170" s="19" t="s">
        <v>793</v>
      </c>
      <c r="FA170" s="19" t="s">
        <v>611</v>
      </c>
      <c r="FB170" s="19" t="s">
        <v>611</v>
      </c>
      <c r="FC170" s="19" t="s">
        <v>611</v>
      </c>
      <c r="FD170" s="19" t="s">
        <v>611</v>
      </c>
      <c r="FE170" s="19" t="s">
        <v>611</v>
      </c>
      <c r="FF170" s="19" t="s">
        <v>3000</v>
      </c>
      <c r="FG170" s="19" t="s">
        <v>3000</v>
      </c>
      <c r="FH170" s="19" t="s">
        <v>611</v>
      </c>
      <c r="FI170" s="19" t="s">
        <v>611</v>
      </c>
      <c r="FJ170" s="19" t="s">
        <v>4293</v>
      </c>
      <c r="FK170" s="18" t="s">
        <v>628</v>
      </c>
      <c r="FL170" s="18" t="s">
        <v>793</v>
      </c>
      <c r="FM170" s="19" t="s">
        <v>625</v>
      </c>
      <c r="FN170" s="19" t="s">
        <v>672</v>
      </c>
      <c r="FO170" s="19" t="s">
        <v>611</v>
      </c>
      <c r="FP170" s="19" t="s">
        <v>611</v>
      </c>
      <c r="FQ170" s="19" t="s">
        <v>611</v>
      </c>
      <c r="FR170" s="19" t="s">
        <v>611</v>
      </c>
      <c r="FS170" s="19" t="s">
        <v>611</v>
      </c>
      <c r="FT170" s="19" t="s">
        <v>611</v>
      </c>
      <c r="FU170" s="19" t="s">
        <v>629</v>
      </c>
      <c r="FV170" s="19" t="s">
        <v>611</v>
      </c>
      <c r="FW170" s="19" t="s">
        <v>611</v>
      </c>
      <c r="FX170" s="19" t="s">
        <v>611</v>
      </c>
      <c r="FY170" s="19" t="s">
        <v>676</v>
      </c>
      <c r="FZ170" s="19" t="s">
        <v>631</v>
      </c>
      <c r="GA170" s="19" t="s">
        <v>677</v>
      </c>
      <c r="GB170" s="19" t="s">
        <v>611</v>
      </c>
      <c r="GC170" s="19" t="s">
        <v>611</v>
      </c>
      <c r="GD170" s="19" t="s">
        <v>611</v>
      </c>
      <c r="GE170" s="19" t="s">
        <v>679</v>
      </c>
      <c r="GF170" s="19" t="s">
        <v>680</v>
      </c>
      <c r="GG170" s="19" t="s">
        <v>681</v>
      </c>
      <c r="GH170" s="19" t="s">
        <v>611</v>
      </c>
      <c r="GI170" s="19" t="s">
        <v>611</v>
      </c>
      <c r="GJ170" s="19" t="s">
        <v>611</v>
      </c>
      <c r="GK170" s="19" t="s">
        <v>683</v>
      </c>
      <c r="GL170" s="19" t="s">
        <v>629</v>
      </c>
      <c r="GM170" s="19" t="s">
        <v>630</v>
      </c>
      <c r="GN170" s="19" t="s">
        <v>684</v>
      </c>
      <c r="GO170" s="19" t="s">
        <v>685</v>
      </c>
      <c r="GP170" s="19" t="s">
        <v>611</v>
      </c>
      <c r="GQ170" s="19" t="s">
        <v>611</v>
      </c>
      <c r="GR170" s="19" t="s">
        <v>611</v>
      </c>
      <c r="GS170" s="19" t="s">
        <v>611</v>
      </c>
      <c r="GT170" s="19" t="s">
        <v>611</v>
      </c>
      <c r="GU170" s="19" t="s">
        <v>611</v>
      </c>
      <c r="GV170" s="19" t="s">
        <v>631</v>
      </c>
      <c r="GW170" s="19" t="s">
        <v>611</v>
      </c>
      <c r="GX170" s="19" t="s">
        <v>611</v>
      </c>
      <c r="GY170" s="19" t="s">
        <v>611</v>
      </c>
      <c r="GZ170" s="19" t="s">
        <v>611</v>
      </c>
      <c r="HA170" s="19" t="s">
        <v>4294</v>
      </c>
      <c r="HB170" s="18" t="s">
        <v>1680</v>
      </c>
      <c r="HC170" s="18" t="s">
        <v>4295</v>
      </c>
      <c r="HD170" s="19" t="s">
        <v>625</v>
      </c>
      <c r="HE170" s="19" t="s">
        <v>672</v>
      </c>
      <c r="HF170" s="19" t="s">
        <v>611</v>
      </c>
      <c r="HG170" s="19" t="s">
        <v>611</v>
      </c>
      <c r="HH170" s="19" t="s">
        <v>611</v>
      </c>
      <c r="HI170" s="19" t="s">
        <v>694</v>
      </c>
      <c r="HJ170" s="19" t="s">
        <v>695</v>
      </c>
      <c r="HK170" s="19" t="s">
        <v>611</v>
      </c>
      <c r="HL170" s="19" t="s">
        <v>1339</v>
      </c>
      <c r="HM170" s="19" t="s">
        <v>611</v>
      </c>
      <c r="HN170" s="19" t="s">
        <v>696</v>
      </c>
      <c r="HO170" s="19" t="s">
        <v>697</v>
      </c>
      <c r="HP170" s="19" t="s">
        <v>611</v>
      </c>
      <c r="HQ170" s="19" t="s">
        <v>698</v>
      </c>
      <c r="HR170" s="19" t="s">
        <v>699</v>
      </c>
      <c r="HS170" s="19" t="s">
        <v>700</v>
      </c>
      <c r="HT170" s="19" t="s">
        <v>611</v>
      </c>
      <c r="HU170" s="19" t="s">
        <v>701</v>
      </c>
      <c r="HV170" s="19" t="s">
        <v>702</v>
      </c>
      <c r="HW170" s="19" t="s">
        <v>703</v>
      </c>
      <c r="HX170" s="19" t="s">
        <v>704</v>
      </c>
      <c r="HY170" s="19" t="s">
        <v>705</v>
      </c>
      <c r="HZ170" s="19" t="s">
        <v>706</v>
      </c>
      <c r="IA170" s="19" t="s">
        <v>707</v>
      </c>
      <c r="IB170" s="18" t="s">
        <v>4296</v>
      </c>
      <c r="IC170" s="18" t="s">
        <v>709</v>
      </c>
      <c r="ID170" s="19" t="s">
        <v>4297</v>
      </c>
      <c r="IE170" s="19" t="s">
        <v>625</v>
      </c>
      <c r="IF170" s="19" t="s">
        <v>672</v>
      </c>
      <c r="IG170" s="19" t="s">
        <v>611</v>
      </c>
      <c r="IH170" s="18" t="s">
        <v>855</v>
      </c>
      <c r="II170" s="19" t="s">
        <v>611</v>
      </c>
      <c r="IJ170" s="19" t="s">
        <v>611</v>
      </c>
      <c r="IK170" s="19" t="s">
        <v>713</v>
      </c>
      <c r="IL170" s="19" t="s">
        <v>611</v>
      </c>
      <c r="IM170" s="19" t="s">
        <v>715</v>
      </c>
      <c r="IN170" s="19" t="s">
        <v>611</v>
      </c>
      <c r="IO170" s="19" t="s">
        <v>611</v>
      </c>
      <c r="IP170" s="19" t="s">
        <v>900</v>
      </c>
      <c r="IQ170" s="19" t="s">
        <v>611</v>
      </c>
      <c r="IR170" s="19" t="s">
        <v>719</v>
      </c>
      <c r="IS170" s="19" t="s">
        <v>611</v>
      </c>
      <c r="IT170" s="19" t="s">
        <v>611</v>
      </c>
      <c r="IU170" s="19" t="s">
        <v>611</v>
      </c>
      <c r="IV170" s="19" t="s">
        <v>611</v>
      </c>
      <c r="IW170" s="19" t="s">
        <v>713</v>
      </c>
      <c r="IX170" s="19" t="s">
        <v>714</v>
      </c>
      <c r="IY170" s="19" t="s">
        <v>722</v>
      </c>
      <c r="IZ170" s="19" t="s">
        <v>715</v>
      </c>
      <c r="JA170" s="19" t="s">
        <v>723</v>
      </c>
      <c r="JB170" s="19" t="s">
        <v>716</v>
      </c>
      <c r="JC170" s="19" t="s">
        <v>611</v>
      </c>
      <c r="JD170" s="19" t="s">
        <v>900</v>
      </c>
      <c r="JE170" s="19" t="s">
        <v>805</v>
      </c>
      <c r="JF170" s="19" t="s">
        <v>718</v>
      </c>
      <c r="JG170" s="19" t="s">
        <v>719</v>
      </c>
      <c r="JH170" s="19" t="s">
        <v>611</v>
      </c>
      <c r="JI170" s="19" t="s">
        <v>4298</v>
      </c>
      <c r="JJ170" s="18" t="s">
        <v>4299</v>
      </c>
      <c r="JK170" s="18" t="s">
        <v>1117</v>
      </c>
      <c r="JL170" s="19" t="s">
        <v>638</v>
      </c>
      <c r="JM170" s="17">
        <v>1.75</v>
      </c>
      <c r="JN170" s="19" t="s">
        <v>727</v>
      </c>
      <c r="JO170" s="17">
        <v>1.5</v>
      </c>
      <c r="JP170" s="19" t="s">
        <v>728</v>
      </c>
      <c r="JQ170" s="17">
        <v>0.25</v>
      </c>
      <c r="JR170" s="19" t="s">
        <v>729</v>
      </c>
      <c r="JS170" s="17">
        <v>1.75</v>
      </c>
      <c r="JT170" s="19" t="s">
        <v>611</v>
      </c>
      <c r="JU170" s="19" t="s">
        <v>611</v>
      </c>
      <c r="JW170" s="19" t="s">
        <v>611</v>
      </c>
      <c r="JY170" s="19" t="s">
        <v>611</v>
      </c>
      <c r="KA170" s="19" t="s">
        <v>611</v>
      </c>
      <c r="KC170" s="19" t="s">
        <v>634</v>
      </c>
      <c r="KD170" s="19" t="s">
        <v>809</v>
      </c>
      <c r="KE170" s="17">
        <v>2023</v>
      </c>
      <c r="KF170" s="19" t="s">
        <v>611</v>
      </c>
      <c r="KH170" s="19" t="s">
        <v>611</v>
      </c>
      <c r="KI170" s="19" t="s">
        <v>611</v>
      </c>
      <c r="KJ170" s="19" t="s">
        <v>611</v>
      </c>
      <c r="KK170" s="19" t="s">
        <v>611</v>
      </c>
      <c r="KL170" s="19" t="s">
        <v>611</v>
      </c>
      <c r="KM170" s="19" t="s">
        <v>611</v>
      </c>
      <c r="KN170" s="19" t="s">
        <v>611</v>
      </c>
      <c r="KO170" s="19" t="s">
        <v>611</v>
      </c>
      <c r="KP170" s="19" t="s">
        <v>735</v>
      </c>
      <c r="KQ170" s="19" t="s">
        <v>611</v>
      </c>
      <c r="KR170" s="19" t="s">
        <v>642</v>
      </c>
      <c r="KS170" s="19" t="s">
        <v>4300</v>
      </c>
      <c r="KT170" s="19" t="s">
        <v>611</v>
      </c>
      <c r="KU170" s="19" t="s">
        <v>611</v>
      </c>
      <c r="KV170" s="19" t="s">
        <v>739</v>
      </c>
      <c r="KW170" s="19" t="s">
        <v>4301</v>
      </c>
      <c r="KX170" s="19" t="s">
        <v>611</v>
      </c>
      <c r="KY170" s="19" t="s">
        <v>611</v>
      </c>
      <c r="KZ170" s="19" t="s">
        <v>742</v>
      </c>
      <c r="LA170" s="19" t="s">
        <v>4302</v>
      </c>
      <c r="LB170" s="19" t="s">
        <v>744</v>
      </c>
      <c r="LC170" s="19" t="s">
        <v>4303</v>
      </c>
      <c r="LD170" s="19" t="s">
        <v>815</v>
      </c>
      <c r="LE170" s="19" t="s">
        <v>4304</v>
      </c>
      <c r="LF170" s="19" t="s">
        <v>746</v>
      </c>
      <c r="LG170" s="19" t="s">
        <v>4305</v>
      </c>
      <c r="LH170" s="19" t="s">
        <v>748</v>
      </c>
      <c r="LI170" s="19" t="s">
        <v>4306</v>
      </c>
      <c r="LJ170" s="19" t="s">
        <v>611</v>
      </c>
      <c r="LK170" s="19" t="s">
        <v>611</v>
      </c>
      <c r="LL170" s="19" t="s">
        <v>752</v>
      </c>
      <c r="LM170" s="19" t="s">
        <v>4307</v>
      </c>
      <c r="LN170" s="19" t="s">
        <v>611</v>
      </c>
      <c r="LO170" s="19" t="s">
        <v>611</v>
      </c>
      <c r="LP170" s="19" t="s">
        <v>611</v>
      </c>
      <c r="LQ170" s="19" t="s">
        <v>611</v>
      </c>
      <c r="LR170" s="19" t="s">
        <v>611</v>
      </c>
      <c r="LS170" s="19" t="s">
        <v>611</v>
      </c>
      <c r="LT170" s="19" t="s">
        <v>611</v>
      </c>
      <c r="LU170" s="19" t="s">
        <v>758</v>
      </c>
      <c r="LV170" s="19" t="s">
        <v>759</v>
      </c>
      <c r="LW170" s="19" t="s">
        <v>760</v>
      </c>
      <c r="LX170" s="19" t="s">
        <v>761</v>
      </c>
      <c r="LY170" s="19" t="s">
        <v>762</v>
      </c>
      <c r="LZ170" s="19" t="s">
        <v>763</v>
      </c>
      <c r="MA170" s="19" t="s">
        <v>611</v>
      </c>
      <c r="MB170" s="19" t="s">
        <v>765</v>
      </c>
      <c r="MC170" s="19" t="s">
        <v>611</v>
      </c>
      <c r="MD170" s="19" t="s">
        <v>767</v>
      </c>
      <c r="ME170" s="19" t="s">
        <v>768</v>
      </c>
      <c r="MF170" s="19" t="s">
        <v>611</v>
      </c>
      <c r="MG170" s="19" t="s">
        <v>611</v>
      </c>
      <c r="MH170" s="19" t="s">
        <v>611</v>
      </c>
      <c r="MI170" s="19" t="s">
        <v>4308</v>
      </c>
      <c r="MJ170" s="19" t="s">
        <v>4309</v>
      </c>
      <c r="MK170" s="19" t="s">
        <v>611</v>
      </c>
      <c r="ML170" s="19" t="s">
        <v>772</v>
      </c>
      <c r="MM170" s="19" t="s">
        <v>611</v>
      </c>
      <c r="MN170" s="19" t="s">
        <v>611</v>
      </c>
      <c r="MO170" s="19" t="s">
        <v>615</v>
      </c>
      <c r="MP170" s="19" t="s">
        <v>611</v>
      </c>
      <c r="MQ170" s="19" t="s">
        <v>611</v>
      </c>
      <c r="MR170" s="19" t="s">
        <v>611</v>
      </c>
      <c r="MS170" s="19" t="s">
        <v>611</v>
      </c>
      <c r="MT170" s="19" t="s">
        <v>611</v>
      </c>
      <c r="MU170" s="19" t="s">
        <v>611</v>
      </c>
      <c r="MV170" s="19" t="s">
        <v>611</v>
      </c>
      <c r="MW170" s="19" t="s">
        <v>611</v>
      </c>
      <c r="MX170" s="19" t="s">
        <v>611</v>
      </c>
      <c r="MY170" s="19" t="s">
        <v>610</v>
      </c>
      <c r="MZ170" s="19" t="s">
        <v>611</v>
      </c>
      <c r="NA170" s="19" t="s">
        <v>611</v>
      </c>
      <c r="NB170" s="19" t="s">
        <v>648</v>
      </c>
      <c r="NC170" s="19" t="s">
        <v>4310</v>
      </c>
      <c r="ND170" s="19" t="s">
        <v>882</v>
      </c>
      <c r="NE170" s="19" t="s">
        <v>883</v>
      </c>
      <c r="NF170" s="19" t="s">
        <v>611</v>
      </c>
      <c r="NG170" s="19" t="s">
        <v>611</v>
      </c>
      <c r="NH170" s="19" t="s">
        <v>611</v>
      </c>
      <c r="NI170" s="19" t="s">
        <v>611</v>
      </c>
      <c r="NJ170" s="19" t="s">
        <v>611</v>
      </c>
      <c r="NK170" s="19" t="s">
        <v>776</v>
      </c>
      <c r="NL170" s="19" t="s">
        <v>611</v>
      </c>
      <c r="NM170" s="19" t="s">
        <v>611</v>
      </c>
      <c r="NN170" s="19" t="s">
        <v>611</v>
      </c>
      <c r="NO170" s="19" t="s">
        <v>4311</v>
      </c>
      <c r="NP170" s="18">
        <f t="shared" si="90"/>
        <v>407000</v>
      </c>
      <c r="NQ170" s="18">
        <f t="shared" si="91"/>
        <v>2955488.08</v>
      </c>
      <c r="NR170" s="18">
        <f>SUM(OD170,QD170)</f>
        <v>157000</v>
      </c>
      <c r="NS170" s="18">
        <f>SUM(OE170,QE170)</f>
        <v>2955488.08</v>
      </c>
      <c r="NT170" s="18">
        <f>SUM(OF170,QF170)</f>
        <v>250000</v>
      </c>
      <c r="NU170" s="18">
        <f>SUM(OG170,QG170)</f>
        <v>0</v>
      </c>
      <c r="NV170" s="17">
        <v>80582.92</v>
      </c>
      <c r="OA170" s="17">
        <v>250000</v>
      </c>
      <c r="OD170" s="18">
        <f t="shared" si="92"/>
        <v>157000</v>
      </c>
      <c r="OE170" s="18">
        <f>SUM(OR170,OS170,OT170,OU170,OV170,OW170,OX170,OY170,OZ170,PA170,PB170,PC170,PD170,PE170)</f>
        <v>0</v>
      </c>
      <c r="OF170" s="18">
        <f>SUM(NW170,NX170,NY170,NZ170,OA170,OB170,OC170,OI170,PF170,PG170,PH170,PI170,PJ170,PK170,PM170)</f>
        <v>250000</v>
      </c>
      <c r="OG170" s="18">
        <f t="shared" si="93"/>
        <v>0</v>
      </c>
      <c r="OH170" s="19"/>
      <c r="OI170" s="18" t="s">
        <v>611</v>
      </c>
      <c r="OM170" s="17">
        <v>157000</v>
      </c>
      <c r="OQ170" s="19" t="s">
        <v>611</v>
      </c>
      <c r="PE170" s="19" t="s">
        <v>611</v>
      </c>
      <c r="PL170" s="19" t="s">
        <v>611</v>
      </c>
      <c r="PM170" s="19" t="s">
        <v>611</v>
      </c>
      <c r="PX170" s="19" t="s">
        <v>611</v>
      </c>
      <c r="PY170" s="19" t="s">
        <v>611</v>
      </c>
      <c r="QD170" s="18">
        <f t="shared" si="94"/>
        <v>0</v>
      </c>
      <c r="QE170" s="18">
        <f t="shared" si="95"/>
        <v>2955488.08</v>
      </c>
      <c r="QF170" s="18">
        <f t="shared" si="96"/>
        <v>0</v>
      </c>
      <c r="QG170" s="18">
        <f t="shared" si="97"/>
        <v>0</v>
      </c>
      <c r="QI170" s="19" t="s">
        <v>611</v>
      </c>
      <c r="QJ170" s="19" t="s">
        <v>611</v>
      </c>
      <c r="QP170" s="19" t="s">
        <v>611</v>
      </c>
      <c r="QQ170" s="18" t="s">
        <v>611</v>
      </c>
      <c r="QS170" s="17">
        <v>2920164.08</v>
      </c>
      <c r="QZ170" s="17">
        <v>35324</v>
      </c>
      <c r="RN170" s="19" t="s">
        <v>611</v>
      </c>
      <c r="RO170" s="19" t="s">
        <v>611</v>
      </c>
      <c r="RP170" s="19" t="s">
        <v>611</v>
      </c>
      <c r="RU170" s="19" t="s">
        <v>611</v>
      </c>
      <c r="RV170" s="19" t="s">
        <v>611</v>
      </c>
      <c r="SE170" s="19" t="s">
        <v>611</v>
      </c>
      <c r="SF170" s="19" t="s">
        <v>611</v>
      </c>
      <c r="SS170" s="19" t="s">
        <v>611</v>
      </c>
      <c r="ST170" s="19" t="s">
        <v>611</v>
      </c>
      <c r="SU170" s="19" t="s">
        <v>611</v>
      </c>
      <c r="SV170" s="19" t="s">
        <v>839</v>
      </c>
      <c r="SW170" s="19" t="s">
        <v>4312</v>
      </c>
      <c r="SX170" s="18">
        <f t="shared" si="98"/>
        <v>0</v>
      </c>
      <c r="SY170" s="18">
        <f t="shared" si="99"/>
        <v>808736</v>
      </c>
      <c r="SZ170" s="19" t="s">
        <v>611</v>
      </c>
      <c r="TH170" s="18">
        <f t="shared" si="100"/>
        <v>0</v>
      </c>
      <c r="TI170" s="18">
        <f t="shared" si="101"/>
        <v>0</v>
      </c>
      <c r="TJ170" s="18">
        <f t="shared" si="102"/>
        <v>0</v>
      </c>
      <c r="TK170" s="18">
        <f t="shared" si="103"/>
        <v>0</v>
      </c>
      <c r="TL170" s="19" t="s">
        <v>611</v>
      </c>
      <c r="TM170" s="19" t="s">
        <v>611</v>
      </c>
      <c r="TT170" s="19" t="s">
        <v>611</v>
      </c>
      <c r="TU170" s="19" t="s">
        <v>611</v>
      </c>
      <c r="UI170" s="19" t="s">
        <v>611</v>
      </c>
      <c r="UJ170" s="19" t="s">
        <v>611</v>
      </c>
      <c r="UQ170" s="19" t="s">
        <v>611</v>
      </c>
      <c r="UR170" s="19" t="s">
        <v>611</v>
      </c>
      <c r="VC170" s="19" t="s">
        <v>611</v>
      </c>
      <c r="VD170" s="19" t="s">
        <v>611</v>
      </c>
      <c r="VI170" s="18">
        <f t="shared" si="104"/>
        <v>0</v>
      </c>
      <c r="VJ170" s="18">
        <f t="shared" si="105"/>
        <v>808736</v>
      </c>
      <c r="VK170" s="18">
        <f t="shared" si="106"/>
        <v>0</v>
      </c>
      <c r="VL170" s="18">
        <f t="shared" si="107"/>
        <v>0</v>
      </c>
      <c r="VN170" s="19" t="s">
        <v>611</v>
      </c>
      <c r="VO170" s="19" t="s">
        <v>611</v>
      </c>
      <c r="VU170" s="19" t="s">
        <v>611</v>
      </c>
      <c r="VV170" s="19" t="s">
        <v>611</v>
      </c>
      <c r="VX170" s="17">
        <v>808736</v>
      </c>
      <c r="WS170" s="19" t="s">
        <v>611</v>
      </c>
      <c r="WT170" s="19" t="s">
        <v>611</v>
      </c>
      <c r="WU170" s="19" t="s">
        <v>611</v>
      </c>
      <c r="WZ170" s="19" t="s">
        <v>611</v>
      </c>
      <c r="XA170" s="19" t="s">
        <v>611</v>
      </c>
      <c r="XJ170" s="19" t="s">
        <v>611</v>
      </c>
      <c r="XK170" s="19" t="s">
        <v>611</v>
      </c>
      <c r="XX170" s="19" t="s">
        <v>611</v>
      </c>
      <c r="XY170" s="19" t="s">
        <v>611</v>
      </c>
      <c r="XZ170" s="19" t="s">
        <v>4313</v>
      </c>
      <c r="YA170" s="17">
        <v>284623</v>
      </c>
      <c r="YB170" s="19" t="s">
        <v>4314</v>
      </c>
      <c r="YC170" s="19" t="s">
        <v>4315</v>
      </c>
      <c r="YD170" s="19" t="s">
        <v>615</v>
      </c>
    </row>
    <row r="171" spans="1:654" ht="15" customHeight="1">
      <c r="A171" s="17">
        <v>2024</v>
      </c>
      <c r="B171" s="17">
        <v>5924030</v>
      </c>
      <c r="C171" s="19" t="s">
        <v>4316</v>
      </c>
      <c r="D171" s="17">
        <v>0.1</v>
      </c>
      <c r="E171" s="19" t="s">
        <v>610</v>
      </c>
      <c r="F171" s="19" t="s">
        <v>611</v>
      </c>
      <c r="G171" s="22"/>
      <c r="H171" s="19" t="s">
        <v>611</v>
      </c>
      <c r="I171" s="22"/>
      <c r="J171" s="19" t="s">
        <v>611</v>
      </c>
      <c r="K171" s="22"/>
      <c r="L171" s="19" t="s">
        <v>611</v>
      </c>
      <c r="M171" s="22"/>
      <c r="N171" s="19" t="s">
        <v>611</v>
      </c>
      <c r="O171" s="22"/>
      <c r="P171" s="19" t="s">
        <v>611</v>
      </c>
      <c r="Q171" s="22"/>
      <c r="R171" s="19" t="s">
        <v>611</v>
      </c>
      <c r="S171" s="22"/>
      <c r="T171" s="22" t="s">
        <v>612</v>
      </c>
      <c r="U171" s="19" t="s">
        <v>611</v>
      </c>
      <c r="V171" s="19" t="s">
        <v>611</v>
      </c>
      <c r="W171" s="19" t="s">
        <v>611</v>
      </c>
      <c r="X171" s="19" t="s">
        <v>613</v>
      </c>
      <c r="Y171" s="19" t="s">
        <v>611</v>
      </c>
      <c r="Z171" s="19" t="s">
        <v>610</v>
      </c>
      <c r="AA171" s="19" t="s">
        <v>611</v>
      </c>
      <c r="AB171" s="22"/>
      <c r="AC171" s="19" t="s">
        <v>611</v>
      </c>
      <c r="AD171" s="22"/>
      <c r="AE171" s="19" t="s">
        <v>611</v>
      </c>
      <c r="AF171" s="22"/>
      <c r="AG171" s="19" t="s">
        <v>611</v>
      </c>
      <c r="AH171" s="22"/>
      <c r="AI171" s="19" t="s">
        <v>611</v>
      </c>
      <c r="AJ171" s="22"/>
      <c r="AK171" s="19" t="s">
        <v>611</v>
      </c>
      <c r="AL171" s="22"/>
      <c r="AM171" s="19" t="s">
        <v>611</v>
      </c>
      <c r="AN171" s="22"/>
      <c r="AO171" s="22" t="s">
        <v>612</v>
      </c>
      <c r="AP171" s="19" t="s">
        <v>611</v>
      </c>
      <c r="AQ171" s="19" t="s">
        <v>611</v>
      </c>
      <c r="AR171" s="19" t="s">
        <v>611</v>
      </c>
      <c r="AS171" s="19" t="s">
        <v>613</v>
      </c>
      <c r="AT171" s="19" t="s">
        <v>611</v>
      </c>
      <c r="AU171" s="18" t="s">
        <v>610</v>
      </c>
      <c r="AV171" s="19" t="s">
        <v>617</v>
      </c>
      <c r="AW171" s="19" t="s">
        <v>618</v>
      </c>
      <c r="AX171" s="19" t="s">
        <v>611</v>
      </c>
      <c r="AY171" s="19" t="s">
        <v>611</v>
      </c>
      <c r="AZ171" s="19" t="s">
        <v>619</v>
      </c>
      <c r="BA171" s="19" t="s">
        <v>611</v>
      </c>
      <c r="BB171" s="19" t="s">
        <v>611</v>
      </c>
      <c r="BC171" s="19" t="s">
        <v>610</v>
      </c>
      <c r="BD171" s="19" t="s">
        <v>611</v>
      </c>
      <c r="BI171" s="19" t="s">
        <v>611</v>
      </c>
      <c r="BL171" s="19" t="s">
        <v>611</v>
      </c>
      <c r="BM171" s="19" t="s">
        <v>827</v>
      </c>
      <c r="BN171" s="19" t="s">
        <v>828</v>
      </c>
      <c r="BO171" s="19" t="s">
        <v>611</v>
      </c>
      <c r="BP171" s="19" t="s">
        <v>611</v>
      </c>
      <c r="BQ171" s="19" t="s">
        <v>611</v>
      </c>
      <c r="BR171" s="19" t="s">
        <v>611</v>
      </c>
      <c r="BS171" s="19" t="s">
        <v>4317</v>
      </c>
      <c r="BT171" s="19" t="s">
        <v>610</v>
      </c>
      <c r="BY171" s="19" t="s">
        <v>611</v>
      </c>
      <c r="BZ171" s="19" t="s">
        <v>611</v>
      </c>
      <c r="CA171" s="19" t="s">
        <v>611</v>
      </c>
      <c r="CB171" s="19" t="s">
        <v>611</v>
      </c>
      <c r="CC171" s="19" t="s">
        <v>611</v>
      </c>
      <c r="CD171" s="19" t="s">
        <v>611</v>
      </c>
      <c r="CE171" s="19" t="s">
        <v>611</v>
      </c>
      <c r="CF171" s="19" t="s">
        <v>611</v>
      </c>
      <c r="CG171" s="19" t="s">
        <v>611</v>
      </c>
      <c r="CH171" s="19" t="s">
        <v>611</v>
      </c>
      <c r="CI171" s="19" t="s">
        <v>611</v>
      </c>
      <c r="CJ171" s="19" t="s">
        <v>611</v>
      </c>
      <c r="CK171" s="19" t="s">
        <v>611</v>
      </c>
      <c r="CL171" s="19" t="s">
        <v>611</v>
      </c>
      <c r="CM171" s="19" t="s">
        <v>611</v>
      </c>
      <c r="CN171" s="19" t="s">
        <v>611</v>
      </c>
      <c r="CO171" s="19" t="s">
        <v>611</v>
      </c>
      <c r="CP171" s="19" t="s">
        <v>621</v>
      </c>
      <c r="CQ171" s="19" t="s">
        <v>622</v>
      </c>
      <c r="CR171" s="19" t="s">
        <v>611</v>
      </c>
      <c r="CS171" s="19" t="s">
        <v>611</v>
      </c>
      <c r="CT171" s="19" t="s">
        <v>610</v>
      </c>
      <c r="CU171" s="19" t="s">
        <v>611</v>
      </c>
      <c r="CY171" s="19" t="s">
        <v>611</v>
      </c>
      <c r="CZ171" s="19" t="s">
        <v>611</v>
      </c>
      <c r="DA171" s="19" t="s">
        <v>611</v>
      </c>
      <c r="DB171" s="19" t="s">
        <v>611</v>
      </c>
      <c r="DC171" s="19" t="s">
        <v>611</v>
      </c>
      <c r="DD171" s="19" t="s">
        <v>611</v>
      </c>
      <c r="DE171" s="19" t="s">
        <v>611</v>
      </c>
      <c r="DF171" s="19" t="s">
        <v>611</v>
      </c>
      <c r="DG171" s="19" t="s">
        <v>611</v>
      </c>
      <c r="DK171" s="19" t="s">
        <v>611</v>
      </c>
      <c r="DL171" s="17">
        <v>40</v>
      </c>
      <c r="DM171" s="17">
        <v>2007</v>
      </c>
      <c r="DR171" s="19" t="s">
        <v>611</v>
      </c>
      <c r="DS171" s="18" t="s">
        <v>610</v>
      </c>
      <c r="DT171" s="18" t="s">
        <v>610</v>
      </c>
      <c r="DU171" s="18" t="s">
        <v>610</v>
      </c>
      <c r="DV171" s="18" t="s">
        <v>610</v>
      </c>
      <c r="DW171" s="19" t="s">
        <v>610</v>
      </c>
      <c r="DX171" s="19" t="s">
        <v>611</v>
      </c>
      <c r="DY171" s="19" t="s">
        <v>611</v>
      </c>
      <c r="DZ171" s="19" t="s">
        <v>611</v>
      </c>
      <c r="EA171" s="19" t="s">
        <v>611</v>
      </c>
      <c r="EB171" s="19" t="s">
        <v>848</v>
      </c>
      <c r="EC171" s="19" t="s">
        <v>611</v>
      </c>
      <c r="ED171" s="19" t="s">
        <v>611</v>
      </c>
      <c r="EE171" s="19" t="s">
        <v>611</v>
      </c>
      <c r="EF171" s="19" t="s">
        <v>611</v>
      </c>
      <c r="EG171" s="19" t="s">
        <v>4318</v>
      </c>
      <c r="EH171" s="19" t="s">
        <v>611</v>
      </c>
      <c r="EI171" s="19" t="s">
        <v>611</v>
      </c>
      <c r="EJ171" s="19" t="s">
        <v>634</v>
      </c>
      <c r="EK171" s="19" t="s">
        <v>611</v>
      </c>
      <c r="EL171" s="19" t="s">
        <v>611</v>
      </c>
      <c r="EM171" s="19" t="s">
        <v>611</v>
      </c>
      <c r="EN171" s="19" t="s">
        <v>611</v>
      </c>
      <c r="EO171" s="19" t="s">
        <v>611</v>
      </c>
      <c r="EP171" s="19" t="s">
        <v>611</v>
      </c>
      <c r="EQ171" s="19" t="s">
        <v>611</v>
      </c>
      <c r="ER171" s="19" t="s">
        <v>611</v>
      </c>
      <c r="ES171" s="19" t="s">
        <v>611</v>
      </c>
      <c r="ET171" s="19" t="s">
        <v>611</v>
      </c>
      <c r="EU171" s="19" t="s">
        <v>611</v>
      </c>
      <c r="EV171" s="19" t="s">
        <v>611</v>
      </c>
      <c r="EW171" s="19" t="s">
        <v>611</v>
      </c>
      <c r="EX171" s="19" t="s">
        <v>611</v>
      </c>
      <c r="EY171" s="19" t="s">
        <v>611</v>
      </c>
      <c r="EZ171" s="19" t="s">
        <v>611</v>
      </c>
      <c r="FA171" s="19" t="s">
        <v>611</v>
      </c>
      <c r="FB171" s="19" t="s">
        <v>611</v>
      </c>
      <c r="FC171" s="19" t="s">
        <v>611</v>
      </c>
      <c r="FD171" s="19" t="s">
        <v>611</v>
      </c>
      <c r="FE171" s="19" t="s">
        <v>611</v>
      </c>
      <c r="FF171" s="19" t="s">
        <v>611</v>
      </c>
      <c r="FG171" s="19" t="s">
        <v>611</v>
      </c>
      <c r="FH171" s="19" t="s">
        <v>611</v>
      </c>
      <c r="FI171" s="19" t="s">
        <v>611</v>
      </c>
      <c r="FJ171" s="19" t="s">
        <v>637</v>
      </c>
      <c r="FK171" s="18" t="s">
        <v>635</v>
      </c>
      <c r="FL171" s="18" t="s">
        <v>634</v>
      </c>
      <c r="FM171" s="19" t="s">
        <v>611</v>
      </c>
      <c r="FN171" s="19" t="s">
        <v>611</v>
      </c>
      <c r="FO171" s="19" t="s">
        <v>832</v>
      </c>
      <c r="FP171" s="19" t="s">
        <v>611</v>
      </c>
      <c r="FQ171" s="19" t="s">
        <v>611</v>
      </c>
      <c r="FR171" s="19" t="s">
        <v>611</v>
      </c>
      <c r="FS171" s="19" t="s">
        <v>611</v>
      </c>
      <c r="FT171" s="19" t="s">
        <v>611</v>
      </c>
      <c r="FU171" s="19" t="s">
        <v>611</v>
      </c>
      <c r="FV171" s="19" t="s">
        <v>611</v>
      </c>
      <c r="FW171" s="19" t="s">
        <v>611</v>
      </c>
      <c r="FX171" s="19" t="s">
        <v>611</v>
      </c>
      <c r="FY171" s="19" t="s">
        <v>611</v>
      </c>
      <c r="FZ171" s="19" t="s">
        <v>611</v>
      </c>
      <c r="GA171" s="19" t="s">
        <v>611</v>
      </c>
      <c r="GB171" s="19" t="s">
        <v>611</v>
      </c>
      <c r="GC171" s="19" t="s">
        <v>611</v>
      </c>
      <c r="GD171" s="19" t="s">
        <v>611</v>
      </c>
      <c r="GE171" s="19" t="s">
        <v>611</v>
      </c>
      <c r="GF171" s="19" t="s">
        <v>611</v>
      </c>
      <c r="GG171" s="19" t="s">
        <v>611</v>
      </c>
      <c r="GH171" s="19" t="s">
        <v>611</v>
      </c>
      <c r="GI171" s="19" t="s">
        <v>611</v>
      </c>
      <c r="GJ171" s="19" t="s">
        <v>611</v>
      </c>
      <c r="GK171" s="19" t="s">
        <v>611</v>
      </c>
      <c r="GL171" s="19" t="s">
        <v>611</v>
      </c>
      <c r="GM171" s="19" t="s">
        <v>611</v>
      </c>
      <c r="GN171" s="19" t="s">
        <v>611</v>
      </c>
      <c r="GO171" s="19" t="s">
        <v>611</v>
      </c>
      <c r="GP171" s="19" t="s">
        <v>611</v>
      </c>
      <c r="GQ171" s="19" t="s">
        <v>611</v>
      </c>
      <c r="GR171" s="19" t="s">
        <v>611</v>
      </c>
      <c r="GS171" s="19" t="s">
        <v>611</v>
      </c>
      <c r="GT171" s="19" t="s">
        <v>611</v>
      </c>
      <c r="GU171" s="19" t="s">
        <v>611</v>
      </c>
      <c r="GV171" s="19" t="s">
        <v>611</v>
      </c>
      <c r="GW171" s="19" t="s">
        <v>611</v>
      </c>
      <c r="GX171" s="19" t="s">
        <v>611</v>
      </c>
      <c r="GY171" s="19" t="s">
        <v>611</v>
      </c>
      <c r="GZ171" s="19" t="s">
        <v>611</v>
      </c>
      <c r="HA171" s="19" t="s">
        <v>637</v>
      </c>
      <c r="HB171" s="18" t="s">
        <v>832</v>
      </c>
      <c r="HC171" s="18" t="s">
        <v>832</v>
      </c>
      <c r="HD171" s="19" t="s">
        <v>625</v>
      </c>
      <c r="HE171" s="19" t="s">
        <v>672</v>
      </c>
      <c r="HF171" s="19" t="s">
        <v>611</v>
      </c>
      <c r="HG171" s="19" t="s">
        <v>611</v>
      </c>
      <c r="HH171" s="19" t="s">
        <v>611</v>
      </c>
      <c r="HI171" s="19" t="s">
        <v>611</v>
      </c>
      <c r="HJ171" s="19" t="s">
        <v>611</v>
      </c>
      <c r="HK171" s="19" t="s">
        <v>611</v>
      </c>
      <c r="HL171" s="19" t="s">
        <v>611</v>
      </c>
      <c r="HM171" s="19" t="s">
        <v>4319</v>
      </c>
      <c r="HN171" s="19" t="s">
        <v>611</v>
      </c>
      <c r="HO171" s="19" t="s">
        <v>697</v>
      </c>
      <c r="HP171" s="19" t="s">
        <v>611</v>
      </c>
      <c r="HQ171" s="19" t="s">
        <v>611</v>
      </c>
      <c r="HR171" s="19" t="s">
        <v>611</v>
      </c>
      <c r="HS171" s="19" t="s">
        <v>611</v>
      </c>
      <c r="HT171" s="19" t="s">
        <v>611</v>
      </c>
      <c r="HU171" s="19" t="s">
        <v>611</v>
      </c>
      <c r="HV171" s="19" t="s">
        <v>611</v>
      </c>
      <c r="HW171" s="19" t="s">
        <v>611</v>
      </c>
      <c r="HX171" s="19" t="s">
        <v>611</v>
      </c>
      <c r="HY171" s="19" t="s">
        <v>611</v>
      </c>
      <c r="HZ171" s="19" t="s">
        <v>611</v>
      </c>
      <c r="IA171" s="19" t="s">
        <v>611</v>
      </c>
      <c r="IB171" s="18" t="s">
        <v>4320</v>
      </c>
      <c r="IC171" s="18" t="s">
        <v>697</v>
      </c>
      <c r="ID171" s="19" t="s">
        <v>4321</v>
      </c>
      <c r="IE171" s="19" t="s">
        <v>611</v>
      </c>
      <c r="IF171" s="19" t="s">
        <v>672</v>
      </c>
      <c r="IG171" s="19" t="s">
        <v>611</v>
      </c>
      <c r="IH171" s="18" t="s">
        <v>611</v>
      </c>
      <c r="II171" s="19" t="s">
        <v>611</v>
      </c>
      <c r="IJ171" s="19" t="s">
        <v>611</v>
      </c>
      <c r="IK171" s="19" t="s">
        <v>611</v>
      </c>
      <c r="IL171" s="19" t="s">
        <v>611</v>
      </c>
      <c r="IM171" s="19" t="s">
        <v>611</v>
      </c>
      <c r="IN171" s="19" t="s">
        <v>611</v>
      </c>
      <c r="IO171" s="19" t="s">
        <v>611</v>
      </c>
      <c r="IP171" s="19" t="s">
        <v>611</v>
      </c>
      <c r="IQ171" s="19" t="s">
        <v>611</v>
      </c>
      <c r="IR171" s="19" t="s">
        <v>611</v>
      </c>
      <c r="IS171" s="19" t="s">
        <v>611</v>
      </c>
      <c r="IT171" s="19" t="s">
        <v>611</v>
      </c>
      <c r="IU171" s="19" t="s">
        <v>611</v>
      </c>
      <c r="IV171" s="19" t="s">
        <v>611</v>
      </c>
      <c r="IW171" s="19" t="s">
        <v>713</v>
      </c>
      <c r="IX171" s="19" t="s">
        <v>611</v>
      </c>
      <c r="IY171" s="19" t="s">
        <v>611</v>
      </c>
      <c r="IZ171" s="19" t="s">
        <v>611</v>
      </c>
      <c r="JA171" s="19" t="s">
        <v>611</v>
      </c>
      <c r="JB171" s="19" t="s">
        <v>611</v>
      </c>
      <c r="JC171" s="19" t="s">
        <v>611</v>
      </c>
      <c r="JD171" s="19" t="s">
        <v>611</v>
      </c>
      <c r="JE171" s="19" t="s">
        <v>611</v>
      </c>
      <c r="JF171" s="19" t="s">
        <v>611</v>
      </c>
      <c r="JG171" s="19" t="s">
        <v>611</v>
      </c>
      <c r="JH171" s="19" t="s">
        <v>611</v>
      </c>
      <c r="JI171" s="19" t="s">
        <v>4322</v>
      </c>
      <c r="JJ171" s="18"/>
      <c r="JK171" s="18" t="s">
        <v>713</v>
      </c>
      <c r="JL171" s="19" t="s">
        <v>611</v>
      </c>
      <c r="JN171" s="19" t="s">
        <v>611</v>
      </c>
      <c r="JP171" s="19" t="s">
        <v>611</v>
      </c>
      <c r="JR171" s="19" t="s">
        <v>729</v>
      </c>
      <c r="JS171" s="17">
        <v>0.1</v>
      </c>
      <c r="JT171" s="19" t="s">
        <v>611</v>
      </c>
      <c r="JU171" s="19" t="s">
        <v>730</v>
      </c>
      <c r="JV171" s="17">
        <v>1000</v>
      </c>
      <c r="JW171" s="19" t="s">
        <v>611</v>
      </c>
      <c r="JY171" s="19" t="s">
        <v>611</v>
      </c>
      <c r="KA171" s="19" t="s">
        <v>732</v>
      </c>
      <c r="KB171" s="17">
        <v>500</v>
      </c>
      <c r="KC171" s="19" t="s">
        <v>611</v>
      </c>
      <c r="KD171" s="19" t="s">
        <v>611</v>
      </c>
      <c r="KF171" s="19" t="s">
        <v>611</v>
      </c>
      <c r="KH171" s="19" t="s">
        <v>610</v>
      </c>
      <c r="KI171" s="19" t="s">
        <v>611</v>
      </c>
      <c r="KJ171" s="19" t="s">
        <v>611</v>
      </c>
      <c r="KK171" s="19" t="s">
        <v>639</v>
      </c>
      <c r="KL171" s="19" t="s">
        <v>640</v>
      </c>
      <c r="KM171" s="19" t="s">
        <v>611</v>
      </c>
      <c r="KN171" s="19" t="s">
        <v>734</v>
      </c>
      <c r="KO171" s="19" t="s">
        <v>641</v>
      </c>
      <c r="KP171" s="19" t="s">
        <v>611</v>
      </c>
      <c r="KQ171" s="19" t="s">
        <v>611</v>
      </c>
      <c r="KR171" s="19" t="s">
        <v>611</v>
      </c>
      <c r="KS171" s="19" t="s">
        <v>611</v>
      </c>
      <c r="KT171" s="19" t="s">
        <v>611</v>
      </c>
      <c r="KU171" s="19" t="s">
        <v>611</v>
      </c>
      <c r="KV171" s="19" t="s">
        <v>611</v>
      </c>
      <c r="KW171" s="19" t="s">
        <v>611</v>
      </c>
      <c r="KX171" s="19" t="s">
        <v>644</v>
      </c>
      <c r="KY171" s="19" t="s">
        <v>636</v>
      </c>
      <c r="KZ171" s="19" t="s">
        <v>611</v>
      </c>
      <c r="LA171" s="19" t="s">
        <v>611</v>
      </c>
      <c r="LB171" s="19" t="s">
        <v>744</v>
      </c>
      <c r="LC171" s="19" t="s">
        <v>4323</v>
      </c>
      <c r="LD171" s="19" t="s">
        <v>815</v>
      </c>
      <c r="LE171" s="19" t="s">
        <v>4324</v>
      </c>
      <c r="LF171" s="19" t="s">
        <v>746</v>
      </c>
      <c r="LG171" s="19" t="s">
        <v>636</v>
      </c>
      <c r="LH171" s="19" t="s">
        <v>611</v>
      </c>
      <c r="LI171" s="19" t="s">
        <v>611</v>
      </c>
      <c r="LJ171" s="19" t="s">
        <v>611</v>
      </c>
      <c r="LK171" s="19" t="s">
        <v>611</v>
      </c>
      <c r="LL171" s="19" t="s">
        <v>611</v>
      </c>
      <c r="LM171" s="19" t="s">
        <v>611</v>
      </c>
      <c r="LN171" s="19" t="s">
        <v>754</v>
      </c>
      <c r="LO171" s="19" t="s">
        <v>636</v>
      </c>
      <c r="LP171" s="19" t="s">
        <v>756</v>
      </c>
      <c r="LQ171" s="19" t="s">
        <v>4325</v>
      </c>
      <c r="LR171" s="19" t="s">
        <v>611</v>
      </c>
      <c r="LS171" s="19" t="s">
        <v>611</v>
      </c>
      <c r="LT171" s="19" t="s">
        <v>611</v>
      </c>
      <c r="LU171" s="19" t="s">
        <v>611</v>
      </c>
      <c r="LV171" s="19" t="s">
        <v>759</v>
      </c>
      <c r="LW171" s="19" t="s">
        <v>760</v>
      </c>
      <c r="LX171" s="19" t="s">
        <v>761</v>
      </c>
      <c r="LY171" s="19" t="s">
        <v>762</v>
      </c>
      <c r="LZ171" s="19" t="s">
        <v>763</v>
      </c>
      <c r="MA171" s="19" t="s">
        <v>611</v>
      </c>
      <c r="MB171" s="19" t="s">
        <v>765</v>
      </c>
      <c r="MC171" s="19" t="s">
        <v>611</v>
      </c>
      <c r="MD171" s="19" t="s">
        <v>767</v>
      </c>
      <c r="ME171" s="19" t="s">
        <v>611</v>
      </c>
      <c r="MF171" s="19" t="s">
        <v>611</v>
      </c>
      <c r="MG171" s="19" t="s">
        <v>646</v>
      </c>
      <c r="MH171" s="19" t="s">
        <v>611</v>
      </c>
      <c r="MI171" s="19" t="s">
        <v>611</v>
      </c>
      <c r="MJ171" s="19" t="s">
        <v>611</v>
      </c>
      <c r="MK171" s="19" t="s">
        <v>611</v>
      </c>
      <c r="ML171" s="19" t="s">
        <v>611</v>
      </c>
      <c r="MM171" s="19" t="s">
        <v>611</v>
      </c>
      <c r="MN171" s="19" t="s">
        <v>634</v>
      </c>
      <c r="MO171" s="19" t="s">
        <v>611</v>
      </c>
      <c r="MP171" s="19" t="s">
        <v>610</v>
      </c>
      <c r="MQ171" s="19" t="s">
        <v>611</v>
      </c>
      <c r="MR171" s="19" t="s">
        <v>611</v>
      </c>
      <c r="MS171" s="19" t="s">
        <v>882</v>
      </c>
      <c r="MT171" s="19" t="s">
        <v>648</v>
      </c>
      <c r="MU171" s="19" t="s">
        <v>883</v>
      </c>
      <c r="MV171" s="19" t="s">
        <v>611</v>
      </c>
      <c r="MW171" s="19" t="s">
        <v>611</v>
      </c>
      <c r="MX171" s="19" t="s">
        <v>611</v>
      </c>
      <c r="MY171" s="19" t="s">
        <v>611</v>
      </c>
      <c r="MZ171" s="19" t="s">
        <v>611</v>
      </c>
      <c r="NA171" s="19" t="s">
        <v>611</v>
      </c>
      <c r="NB171" s="19" t="s">
        <v>611</v>
      </c>
      <c r="NC171" s="19" t="s">
        <v>611</v>
      </c>
      <c r="ND171" s="19" t="s">
        <v>611</v>
      </c>
      <c r="NE171" s="19" t="s">
        <v>611</v>
      </c>
      <c r="NF171" s="19" t="s">
        <v>611</v>
      </c>
      <c r="NG171" s="19" t="s">
        <v>611</v>
      </c>
      <c r="NH171" s="19" t="s">
        <v>611</v>
      </c>
      <c r="NI171" s="19" t="s">
        <v>611</v>
      </c>
      <c r="NJ171" s="19" t="s">
        <v>611</v>
      </c>
      <c r="NK171" s="19" t="s">
        <v>611</v>
      </c>
      <c r="NL171" s="19" t="s">
        <v>649</v>
      </c>
      <c r="NM171" s="19" t="s">
        <v>985</v>
      </c>
      <c r="NN171" s="19" t="s">
        <v>611</v>
      </c>
      <c r="NO171" s="19" t="s">
        <v>611</v>
      </c>
      <c r="NP171" s="18">
        <f t="shared" si="90"/>
        <v>0</v>
      </c>
      <c r="NQ171" s="18">
        <f t="shared" si="91"/>
        <v>0</v>
      </c>
      <c r="NR171" s="18">
        <f>SUM(OD171,QD171)</f>
        <v>0</v>
      </c>
      <c r="NS171" s="18">
        <f>SUM(OE171,QE171)</f>
        <v>0</v>
      </c>
      <c r="NT171" s="18">
        <f>SUM(OF171,QF171)</f>
        <v>0</v>
      </c>
      <c r="NU171" s="18">
        <f>SUM(OG171,QG171)</f>
        <v>0</v>
      </c>
      <c r="NV171" s="17">
        <v>123303</v>
      </c>
      <c r="OD171" s="18">
        <f t="shared" si="92"/>
        <v>0</v>
      </c>
      <c r="OE171" s="18">
        <f>SUM(OR171,OS171,OT171,OU171,OV171,OW171,OX171,OY171,OZ171,PA171,PB171,PC171,PD171,PE171)</f>
        <v>0</v>
      </c>
      <c r="OF171" s="18">
        <f>SUM(NW171,NX171,NY171,NZ171,OA171,OB171,OC171,OI171,PF171,PG171,PH171,PI171,PJ171,PK171,PM171)</f>
        <v>0</v>
      </c>
      <c r="OG171" s="18">
        <f t="shared" si="93"/>
        <v>0</v>
      </c>
      <c r="OH171" s="19"/>
      <c r="OI171" s="18" t="s">
        <v>611</v>
      </c>
      <c r="OQ171" s="19" t="s">
        <v>611</v>
      </c>
      <c r="PE171" s="19" t="s">
        <v>611</v>
      </c>
      <c r="PL171" s="19" t="s">
        <v>611</v>
      </c>
      <c r="PM171" s="19" t="s">
        <v>611</v>
      </c>
      <c r="PX171" s="19" t="s">
        <v>611</v>
      </c>
      <c r="PY171" s="19" t="s">
        <v>611</v>
      </c>
      <c r="QD171" s="18">
        <f t="shared" si="94"/>
        <v>0</v>
      </c>
      <c r="QE171" s="18">
        <f t="shared" si="95"/>
        <v>0</v>
      </c>
      <c r="QF171" s="18">
        <f t="shared" si="96"/>
        <v>0</v>
      </c>
      <c r="QG171" s="18">
        <f t="shared" si="97"/>
        <v>0</v>
      </c>
      <c r="QI171" s="19" t="s">
        <v>611</v>
      </c>
      <c r="QJ171" s="19" t="s">
        <v>611</v>
      </c>
      <c r="QP171" s="19" t="s">
        <v>611</v>
      </c>
      <c r="QQ171" s="18" t="s">
        <v>611</v>
      </c>
      <c r="RN171" s="19" t="s">
        <v>611</v>
      </c>
      <c r="RO171" s="19" t="s">
        <v>611</v>
      </c>
      <c r="RP171" s="19" t="s">
        <v>611</v>
      </c>
      <c r="RU171" s="19" t="s">
        <v>611</v>
      </c>
      <c r="RV171" s="19" t="s">
        <v>611</v>
      </c>
      <c r="SE171" s="19" t="s">
        <v>611</v>
      </c>
      <c r="SF171" s="19" t="s">
        <v>611</v>
      </c>
      <c r="SS171" s="19" t="s">
        <v>611</v>
      </c>
      <c r="ST171" s="19" t="s">
        <v>611</v>
      </c>
      <c r="SU171" s="19" t="s">
        <v>4326</v>
      </c>
      <c r="SV171" s="19" t="s">
        <v>611</v>
      </c>
      <c r="SW171" s="19" t="s">
        <v>4321</v>
      </c>
      <c r="SX171" s="18">
        <f t="shared" si="98"/>
        <v>84164</v>
      </c>
      <c r="SY171" s="18">
        <f t="shared" si="99"/>
        <v>0</v>
      </c>
      <c r="SZ171" s="19" t="s">
        <v>611</v>
      </c>
      <c r="TH171" s="18">
        <f t="shared" si="100"/>
        <v>49400</v>
      </c>
      <c r="TI171" s="18">
        <f t="shared" si="101"/>
        <v>34764</v>
      </c>
      <c r="TJ171" s="18">
        <f t="shared" si="102"/>
        <v>0</v>
      </c>
      <c r="TK171" s="18">
        <f t="shared" si="103"/>
        <v>0</v>
      </c>
      <c r="TL171" s="19" t="s">
        <v>611</v>
      </c>
      <c r="TM171" s="19" t="s">
        <v>611</v>
      </c>
      <c r="TQ171" s="17">
        <v>49400</v>
      </c>
      <c r="TT171" s="19" t="s">
        <v>611</v>
      </c>
      <c r="TU171" s="19" t="s">
        <v>611</v>
      </c>
      <c r="UG171" s="17">
        <v>34764</v>
      </c>
      <c r="UI171" s="19" t="s">
        <v>611</v>
      </c>
      <c r="UJ171" s="19" t="s">
        <v>611</v>
      </c>
      <c r="UQ171" s="19" t="s">
        <v>611</v>
      </c>
      <c r="UR171" s="19" t="s">
        <v>611</v>
      </c>
      <c r="VC171" s="19" t="s">
        <v>611</v>
      </c>
      <c r="VD171" s="19" t="s">
        <v>611</v>
      </c>
      <c r="VI171" s="18">
        <f t="shared" si="104"/>
        <v>0</v>
      </c>
      <c r="VJ171" s="18">
        <f t="shared" si="105"/>
        <v>0</v>
      </c>
      <c r="VK171" s="18">
        <f t="shared" si="106"/>
        <v>0</v>
      </c>
      <c r="VL171" s="18">
        <f t="shared" si="107"/>
        <v>0</v>
      </c>
      <c r="VN171" s="19" t="s">
        <v>611</v>
      </c>
      <c r="VO171" s="19" t="s">
        <v>611</v>
      </c>
      <c r="VU171" s="19" t="s">
        <v>611</v>
      </c>
      <c r="VV171" s="19" t="s">
        <v>611</v>
      </c>
      <c r="WS171" s="19" t="s">
        <v>611</v>
      </c>
      <c r="WT171" s="19" t="s">
        <v>611</v>
      </c>
      <c r="WU171" s="19" t="s">
        <v>611</v>
      </c>
      <c r="WZ171" s="19" t="s">
        <v>611</v>
      </c>
      <c r="XA171" s="19" t="s">
        <v>611</v>
      </c>
      <c r="XJ171" s="19" t="s">
        <v>611</v>
      </c>
      <c r="XK171" s="19" t="s">
        <v>611</v>
      </c>
      <c r="XX171" s="19" t="s">
        <v>611</v>
      </c>
      <c r="XY171" s="19" t="s">
        <v>611</v>
      </c>
      <c r="XZ171" s="19" t="s">
        <v>4327</v>
      </c>
      <c r="YA171" s="17">
        <v>0</v>
      </c>
      <c r="YB171" s="19" t="s">
        <v>1736</v>
      </c>
      <c r="YC171" s="19" t="s">
        <v>4328</v>
      </c>
      <c r="YD171" s="19" t="s">
        <v>610</v>
      </c>
    </row>
    <row r="172" spans="1:654" ht="15" customHeight="1">
      <c r="A172" s="17">
        <v>2024</v>
      </c>
      <c r="B172" s="17">
        <v>5955030</v>
      </c>
      <c r="C172" s="19" t="s">
        <v>4329</v>
      </c>
      <c r="D172" s="17">
        <v>0.75</v>
      </c>
      <c r="E172" s="19" t="s">
        <v>610</v>
      </c>
      <c r="F172" s="19" t="s">
        <v>611</v>
      </c>
      <c r="G172" s="22"/>
      <c r="H172" s="19" t="s">
        <v>611</v>
      </c>
      <c r="I172" s="22"/>
      <c r="J172" s="19" t="s">
        <v>611</v>
      </c>
      <c r="K172" s="22"/>
      <c r="L172" s="19" t="s">
        <v>611</v>
      </c>
      <c r="M172" s="22"/>
      <c r="N172" s="19" t="s">
        <v>611</v>
      </c>
      <c r="O172" s="22"/>
      <c r="P172" s="19" t="s">
        <v>611</v>
      </c>
      <c r="Q172" s="22"/>
      <c r="R172" s="19" t="s">
        <v>611</v>
      </c>
      <c r="S172" s="22"/>
      <c r="T172" s="22" t="s">
        <v>612</v>
      </c>
      <c r="U172" s="19" t="s">
        <v>611</v>
      </c>
      <c r="V172" s="19" t="s">
        <v>611</v>
      </c>
      <c r="W172" s="19" t="s">
        <v>655</v>
      </c>
      <c r="X172" s="19" t="s">
        <v>611</v>
      </c>
      <c r="Y172" s="19" t="s">
        <v>611</v>
      </c>
      <c r="Z172" s="19" t="s">
        <v>610</v>
      </c>
      <c r="AA172" s="19" t="s">
        <v>611</v>
      </c>
      <c r="AB172" s="22"/>
      <c r="AC172" s="19" t="s">
        <v>611</v>
      </c>
      <c r="AD172" s="22"/>
      <c r="AE172" s="19" t="s">
        <v>611</v>
      </c>
      <c r="AF172" s="22"/>
      <c r="AG172" s="19" t="s">
        <v>611</v>
      </c>
      <c r="AH172" s="22"/>
      <c r="AI172" s="19" t="s">
        <v>611</v>
      </c>
      <c r="AJ172" s="22"/>
      <c r="AK172" s="19" t="s">
        <v>611</v>
      </c>
      <c r="AL172" s="22"/>
      <c r="AM172" s="19" t="s">
        <v>611</v>
      </c>
      <c r="AN172" s="22"/>
      <c r="AO172" s="22" t="s">
        <v>612</v>
      </c>
      <c r="AP172" s="19" t="s">
        <v>611</v>
      </c>
      <c r="AQ172" s="19" t="s">
        <v>611</v>
      </c>
      <c r="AR172" s="19" t="s">
        <v>655</v>
      </c>
      <c r="AS172" s="19" t="s">
        <v>611</v>
      </c>
      <c r="AT172" s="19" t="s">
        <v>611</v>
      </c>
      <c r="AU172" s="18" t="s">
        <v>610</v>
      </c>
      <c r="AV172" s="19" t="s">
        <v>617</v>
      </c>
      <c r="AW172" s="19" t="s">
        <v>611</v>
      </c>
      <c r="AX172" s="19" t="s">
        <v>659</v>
      </c>
      <c r="AY172" s="19" t="s">
        <v>611</v>
      </c>
      <c r="AZ172" s="19" t="s">
        <v>619</v>
      </c>
      <c r="BA172" s="19" t="s">
        <v>611</v>
      </c>
      <c r="BB172" s="19" t="s">
        <v>611</v>
      </c>
      <c r="BC172" s="19" t="s">
        <v>610</v>
      </c>
      <c r="BD172" s="19" t="s">
        <v>611</v>
      </c>
      <c r="BI172" s="19" t="s">
        <v>611</v>
      </c>
      <c r="BL172" s="19" t="s">
        <v>611</v>
      </c>
      <c r="BM172" s="19" t="s">
        <v>827</v>
      </c>
      <c r="BN172" s="19" t="s">
        <v>611</v>
      </c>
      <c r="BO172" s="19" t="s">
        <v>611</v>
      </c>
      <c r="BP172" s="19" t="s">
        <v>620</v>
      </c>
      <c r="BQ172" s="19" t="s">
        <v>2059</v>
      </c>
      <c r="BR172" s="19" t="s">
        <v>611</v>
      </c>
      <c r="BS172" s="19" t="s">
        <v>4330</v>
      </c>
      <c r="BT172" s="19" t="s">
        <v>610</v>
      </c>
      <c r="BY172" s="19" t="s">
        <v>611</v>
      </c>
      <c r="BZ172" s="19" t="s">
        <v>611</v>
      </c>
      <c r="CA172" s="19" t="s">
        <v>611</v>
      </c>
      <c r="CB172" s="19" t="s">
        <v>611</v>
      </c>
      <c r="CC172" s="19" t="s">
        <v>611</v>
      </c>
      <c r="CD172" s="19" t="s">
        <v>611</v>
      </c>
      <c r="CE172" s="19" t="s">
        <v>611</v>
      </c>
      <c r="CF172" s="19" t="s">
        <v>611</v>
      </c>
      <c r="CG172" s="19" t="s">
        <v>611</v>
      </c>
      <c r="CH172" s="19" t="s">
        <v>611</v>
      </c>
      <c r="CI172" s="19" t="s">
        <v>611</v>
      </c>
      <c r="CJ172" s="19" t="s">
        <v>611</v>
      </c>
      <c r="CK172" s="19" t="s">
        <v>611</v>
      </c>
      <c r="CL172" s="19" t="s">
        <v>611</v>
      </c>
      <c r="CM172" s="19" t="s">
        <v>611</v>
      </c>
      <c r="CN172" s="19" t="s">
        <v>611</v>
      </c>
      <c r="CO172" s="19" t="s">
        <v>663</v>
      </c>
      <c r="CP172" s="19" t="s">
        <v>611</v>
      </c>
      <c r="CQ172" s="19" t="s">
        <v>622</v>
      </c>
      <c r="CR172" s="19" t="s">
        <v>611</v>
      </c>
      <c r="CS172" s="19" t="s">
        <v>611</v>
      </c>
      <c r="CT172" s="19" t="s">
        <v>610</v>
      </c>
      <c r="CU172" s="19" t="s">
        <v>611</v>
      </c>
      <c r="CY172" s="19" t="s">
        <v>611</v>
      </c>
      <c r="CZ172" s="19" t="s">
        <v>611</v>
      </c>
      <c r="DA172" s="19" t="s">
        <v>611</v>
      </c>
      <c r="DB172" s="19" t="s">
        <v>611</v>
      </c>
      <c r="DC172" s="19" t="s">
        <v>611</v>
      </c>
      <c r="DD172" s="19" t="s">
        <v>611</v>
      </c>
      <c r="DE172" s="19" t="s">
        <v>611</v>
      </c>
      <c r="DF172" s="19" t="s">
        <v>611</v>
      </c>
      <c r="DG172" s="19" t="s">
        <v>611</v>
      </c>
      <c r="DK172" s="19" t="s">
        <v>611</v>
      </c>
      <c r="DL172" s="17">
        <v>40</v>
      </c>
      <c r="DM172" s="17">
        <v>2007</v>
      </c>
      <c r="DN172" s="17">
        <v>60</v>
      </c>
      <c r="DO172" s="17">
        <v>2007</v>
      </c>
      <c r="DP172" s="17">
        <v>80</v>
      </c>
      <c r="DQ172" s="17">
        <v>2007</v>
      </c>
      <c r="DR172" s="19" t="s">
        <v>611</v>
      </c>
      <c r="DS172" s="18" t="s">
        <v>610</v>
      </c>
      <c r="DT172" s="18" t="s">
        <v>610</v>
      </c>
      <c r="DU172" s="18" t="s">
        <v>610</v>
      </c>
      <c r="DV172" s="18" t="s">
        <v>610</v>
      </c>
      <c r="DW172" s="19" t="s">
        <v>610</v>
      </c>
      <c r="DX172" s="19" t="s">
        <v>894</v>
      </c>
      <c r="DY172" s="19" t="s">
        <v>789</v>
      </c>
      <c r="DZ172" s="19" t="s">
        <v>790</v>
      </c>
      <c r="EA172" s="19" t="s">
        <v>611</v>
      </c>
      <c r="EB172" s="19" t="s">
        <v>611</v>
      </c>
      <c r="EC172" s="19" t="s">
        <v>611</v>
      </c>
      <c r="ED172" s="19" t="s">
        <v>611</v>
      </c>
      <c r="EE172" s="19" t="s">
        <v>611</v>
      </c>
      <c r="EF172" s="19" t="s">
        <v>611</v>
      </c>
      <c r="EG172" s="19" t="s">
        <v>611</v>
      </c>
      <c r="EH172" s="19" t="s">
        <v>625</v>
      </c>
      <c r="EI172" s="19" t="s">
        <v>611</v>
      </c>
      <c r="EJ172" s="19" t="s">
        <v>611</v>
      </c>
      <c r="EK172" s="19" t="s">
        <v>849</v>
      </c>
      <c r="EL172" s="19" t="s">
        <v>611</v>
      </c>
      <c r="EM172" s="19" t="s">
        <v>611</v>
      </c>
      <c r="EN172" s="19" t="s">
        <v>626</v>
      </c>
      <c r="EO172" s="19" t="s">
        <v>611</v>
      </c>
      <c r="EP172" s="19" t="s">
        <v>611</v>
      </c>
      <c r="EQ172" s="19" t="s">
        <v>611</v>
      </c>
      <c r="ER172" s="19" t="s">
        <v>611</v>
      </c>
      <c r="ES172" s="19" t="s">
        <v>611</v>
      </c>
      <c r="ET172" s="19" t="s">
        <v>611</v>
      </c>
      <c r="EU172" s="19" t="s">
        <v>611</v>
      </c>
      <c r="EV172" s="19" t="s">
        <v>611</v>
      </c>
      <c r="EW172" s="19" t="s">
        <v>611</v>
      </c>
      <c r="EX172" s="19" t="s">
        <v>611</v>
      </c>
      <c r="EY172" s="19" t="s">
        <v>611</v>
      </c>
      <c r="EZ172" s="19" t="s">
        <v>611</v>
      </c>
      <c r="FA172" s="19" t="s">
        <v>611</v>
      </c>
      <c r="FB172" s="19" t="s">
        <v>611</v>
      </c>
      <c r="FC172" s="19" t="s">
        <v>611</v>
      </c>
      <c r="FD172" s="19" t="s">
        <v>611</v>
      </c>
      <c r="FE172" s="19" t="s">
        <v>611</v>
      </c>
      <c r="FF172" s="19" t="s">
        <v>611</v>
      </c>
      <c r="FG172" s="19" t="s">
        <v>611</v>
      </c>
      <c r="FH172" s="19" t="s">
        <v>611</v>
      </c>
      <c r="FI172" s="19" t="s">
        <v>611</v>
      </c>
      <c r="FJ172" s="19" t="s">
        <v>4331</v>
      </c>
      <c r="FK172" s="18" t="s">
        <v>1678</v>
      </c>
      <c r="FL172" s="18"/>
      <c r="FM172" s="19" t="s">
        <v>625</v>
      </c>
      <c r="FN172" s="19" t="s">
        <v>672</v>
      </c>
      <c r="FO172" s="19" t="s">
        <v>611</v>
      </c>
      <c r="FP172" s="19" t="s">
        <v>611</v>
      </c>
      <c r="FQ172" s="19" t="s">
        <v>611</v>
      </c>
      <c r="FR172" s="19" t="s">
        <v>611</v>
      </c>
      <c r="FS172" s="19" t="s">
        <v>611</v>
      </c>
      <c r="FT172" s="19" t="s">
        <v>611</v>
      </c>
      <c r="FU172" s="19" t="s">
        <v>629</v>
      </c>
      <c r="FV172" s="19" t="s">
        <v>611</v>
      </c>
      <c r="FW172" s="19" t="s">
        <v>611</v>
      </c>
      <c r="FX172" s="19" t="s">
        <v>611</v>
      </c>
      <c r="FY172" s="19" t="s">
        <v>611</v>
      </c>
      <c r="FZ172" s="19" t="s">
        <v>611</v>
      </c>
      <c r="GA172" s="19" t="s">
        <v>611</v>
      </c>
      <c r="GB172" s="19" t="s">
        <v>611</v>
      </c>
      <c r="GC172" s="19" t="s">
        <v>611</v>
      </c>
      <c r="GD172" s="19" t="s">
        <v>611</v>
      </c>
      <c r="GE172" s="19" t="s">
        <v>611</v>
      </c>
      <c r="GF172" s="19" t="s">
        <v>611</v>
      </c>
      <c r="GG172" s="19" t="s">
        <v>611</v>
      </c>
      <c r="GH172" s="19" t="s">
        <v>611</v>
      </c>
      <c r="GI172" s="19" t="s">
        <v>611</v>
      </c>
      <c r="GJ172" s="19" t="s">
        <v>682</v>
      </c>
      <c r="GK172" s="19" t="s">
        <v>683</v>
      </c>
      <c r="GL172" s="19" t="s">
        <v>629</v>
      </c>
      <c r="GM172" s="19" t="s">
        <v>611</v>
      </c>
      <c r="GN172" s="19" t="s">
        <v>611</v>
      </c>
      <c r="GO172" s="19" t="s">
        <v>611</v>
      </c>
      <c r="GP172" s="19" t="s">
        <v>611</v>
      </c>
      <c r="GQ172" s="19" t="s">
        <v>687</v>
      </c>
      <c r="GR172" s="19" t="s">
        <v>611</v>
      </c>
      <c r="GS172" s="19" t="s">
        <v>611</v>
      </c>
      <c r="GT172" s="19" t="s">
        <v>611</v>
      </c>
      <c r="GU172" s="19" t="s">
        <v>611</v>
      </c>
      <c r="GV172" s="19" t="s">
        <v>611</v>
      </c>
      <c r="GW172" s="19" t="s">
        <v>611</v>
      </c>
      <c r="GX172" s="19" t="s">
        <v>611</v>
      </c>
      <c r="GY172" s="19" t="s">
        <v>611</v>
      </c>
      <c r="GZ172" s="19" t="s">
        <v>611</v>
      </c>
      <c r="HA172" s="19" t="s">
        <v>4332</v>
      </c>
      <c r="HB172" s="18" t="s">
        <v>629</v>
      </c>
      <c r="HC172" s="18" t="s">
        <v>4333</v>
      </c>
      <c r="HD172" s="19" t="s">
        <v>611</v>
      </c>
      <c r="HE172" s="19" t="s">
        <v>672</v>
      </c>
      <c r="HF172" s="19" t="s">
        <v>611</v>
      </c>
      <c r="HG172" s="19" t="s">
        <v>611</v>
      </c>
      <c r="HH172" s="19" t="s">
        <v>611</v>
      </c>
      <c r="HI172" s="19" t="s">
        <v>611</v>
      </c>
      <c r="HJ172" s="19" t="s">
        <v>611</v>
      </c>
      <c r="HK172" s="19" t="s">
        <v>611</v>
      </c>
      <c r="HL172" s="19" t="s">
        <v>611</v>
      </c>
      <c r="HM172" s="19" t="s">
        <v>611</v>
      </c>
      <c r="HN172" s="19" t="s">
        <v>696</v>
      </c>
      <c r="HO172" s="19" t="s">
        <v>611</v>
      </c>
      <c r="HP172" s="19" t="s">
        <v>611</v>
      </c>
      <c r="HQ172" s="19" t="s">
        <v>611</v>
      </c>
      <c r="HR172" s="19" t="s">
        <v>699</v>
      </c>
      <c r="HS172" s="19" t="s">
        <v>700</v>
      </c>
      <c r="HT172" s="19" t="s">
        <v>611</v>
      </c>
      <c r="HU172" s="19" t="s">
        <v>611</v>
      </c>
      <c r="HV172" s="19" t="s">
        <v>611</v>
      </c>
      <c r="HW172" s="19" t="s">
        <v>611</v>
      </c>
      <c r="HX172" s="19" t="s">
        <v>611</v>
      </c>
      <c r="HY172" s="19" t="s">
        <v>611</v>
      </c>
      <c r="HZ172" s="19" t="s">
        <v>706</v>
      </c>
      <c r="IA172" s="19" t="s">
        <v>611</v>
      </c>
      <c r="IB172" s="18" t="s">
        <v>872</v>
      </c>
      <c r="IC172" s="18" t="s">
        <v>4334</v>
      </c>
      <c r="ID172" s="19" t="s">
        <v>4335</v>
      </c>
      <c r="IE172" s="19" t="s">
        <v>625</v>
      </c>
      <c r="IF172" s="19" t="s">
        <v>672</v>
      </c>
      <c r="IG172" s="19" t="s">
        <v>611</v>
      </c>
      <c r="IH172" s="18" t="s">
        <v>1141</v>
      </c>
      <c r="II172" s="19" t="s">
        <v>712</v>
      </c>
      <c r="IJ172" s="19" t="s">
        <v>1142</v>
      </c>
      <c r="IK172" s="19" t="s">
        <v>713</v>
      </c>
      <c r="IL172" s="19" t="s">
        <v>611</v>
      </c>
      <c r="IM172" s="19" t="s">
        <v>715</v>
      </c>
      <c r="IN172" s="19" t="s">
        <v>611</v>
      </c>
      <c r="IO172" s="19" t="s">
        <v>611</v>
      </c>
      <c r="IP172" s="19" t="s">
        <v>900</v>
      </c>
      <c r="IQ172" s="19" t="s">
        <v>611</v>
      </c>
      <c r="IR172" s="19" t="s">
        <v>611</v>
      </c>
      <c r="IS172" s="19" t="s">
        <v>611</v>
      </c>
      <c r="IT172" s="19" t="s">
        <v>611</v>
      </c>
      <c r="IU172" s="19" t="s">
        <v>611</v>
      </c>
      <c r="IV172" s="19" t="s">
        <v>611</v>
      </c>
      <c r="IW172" s="19" t="s">
        <v>611</v>
      </c>
      <c r="IX172" s="19" t="s">
        <v>611</v>
      </c>
      <c r="IY172" s="19" t="s">
        <v>611</v>
      </c>
      <c r="IZ172" s="19" t="s">
        <v>611</v>
      </c>
      <c r="JA172" s="19" t="s">
        <v>611</v>
      </c>
      <c r="JB172" s="19" t="s">
        <v>611</v>
      </c>
      <c r="JC172" s="19" t="s">
        <v>717</v>
      </c>
      <c r="JD172" s="19" t="s">
        <v>900</v>
      </c>
      <c r="JE172" s="19" t="s">
        <v>611</v>
      </c>
      <c r="JF172" s="19" t="s">
        <v>611</v>
      </c>
      <c r="JG172" s="19" t="s">
        <v>611</v>
      </c>
      <c r="JH172" s="19" t="s">
        <v>611</v>
      </c>
      <c r="JI172" s="19" t="s">
        <v>4336</v>
      </c>
      <c r="JJ172" s="18" t="s">
        <v>4337</v>
      </c>
      <c r="JK172" s="18" t="s">
        <v>4338</v>
      </c>
      <c r="JL172" s="19" t="s">
        <v>638</v>
      </c>
      <c r="JM172" s="17">
        <v>0.5</v>
      </c>
      <c r="JN172" s="19" t="s">
        <v>611</v>
      </c>
      <c r="JP172" s="19" t="s">
        <v>728</v>
      </c>
      <c r="JQ172" s="17">
        <v>0.1</v>
      </c>
      <c r="JR172" s="19" t="s">
        <v>611</v>
      </c>
      <c r="JT172" s="19" t="s">
        <v>611</v>
      </c>
      <c r="JU172" s="19" t="s">
        <v>611</v>
      </c>
      <c r="JW172" s="19" t="s">
        <v>611</v>
      </c>
      <c r="JY172" s="19" t="s">
        <v>731</v>
      </c>
      <c r="JZ172" s="17">
        <v>70350</v>
      </c>
      <c r="KA172" s="19" t="s">
        <v>732</v>
      </c>
      <c r="KB172" s="17">
        <v>79650</v>
      </c>
      <c r="KC172" s="19" t="s">
        <v>611</v>
      </c>
      <c r="KD172" s="19" t="s">
        <v>611</v>
      </c>
      <c r="KF172" s="19" t="s">
        <v>611</v>
      </c>
      <c r="KH172" s="19" t="s">
        <v>610</v>
      </c>
      <c r="KI172" s="19" t="s">
        <v>611</v>
      </c>
      <c r="KJ172" s="19" t="s">
        <v>733</v>
      </c>
      <c r="KK172" s="19" t="s">
        <v>611</v>
      </c>
      <c r="KL172" s="19" t="s">
        <v>611</v>
      </c>
      <c r="KM172" s="19" t="s">
        <v>611</v>
      </c>
      <c r="KN172" s="19" t="s">
        <v>734</v>
      </c>
      <c r="KO172" s="19" t="s">
        <v>611</v>
      </c>
      <c r="KP172" s="19" t="s">
        <v>735</v>
      </c>
      <c r="KQ172" s="19" t="s">
        <v>611</v>
      </c>
      <c r="KR172" s="19" t="s">
        <v>642</v>
      </c>
      <c r="KS172" s="19" t="s">
        <v>4339</v>
      </c>
      <c r="KT172" s="19" t="s">
        <v>611</v>
      </c>
      <c r="KU172" s="19" t="s">
        <v>611</v>
      </c>
      <c r="KV172" s="19" t="s">
        <v>739</v>
      </c>
      <c r="KW172" s="19" t="s">
        <v>4340</v>
      </c>
      <c r="KX172" s="19" t="s">
        <v>644</v>
      </c>
      <c r="KY172" s="19" t="s">
        <v>4341</v>
      </c>
      <c r="KZ172" s="19" t="s">
        <v>742</v>
      </c>
      <c r="LA172" s="19" t="s">
        <v>4339</v>
      </c>
      <c r="LB172" s="19" t="s">
        <v>611</v>
      </c>
      <c r="LC172" s="19" t="s">
        <v>611</v>
      </c>
      <c r="LD172" s="19" t="s">
        <v>611</v>
      </c>
      <c r="LE172" s="19" t="s">
        <v>611</v>
      </c>
      <c r="LF172" s="19" t="s">
        <v>611</v>
      </c>
      <c r="LG172" s="19" t="s">
        <v>611</v>
      </c>
      <c r="LH172" s="19" t="s">
        <v>611</v>
      </c>
      <c r="LI172" s="19" t="s">
        <v>611</v>
      </c>
      <c r="LJ172" s="19" t="s">
        <v>611</v>
      </c>
      <c r="LK172" s="19" t="s">
        <v>611</v>
      </c>
      <c r="LL172" s="19" t="s">
        <v>611</v>
      </c>
      <c r="LM172" s="19" t="s">
        <v>611</v>
      </c>
      <c r="LN172" s="19" t="s">
        <v>754</v>
      </c>
      <c r="LO172" s="19" t="s">
        <v>4342</v>
      </c>
      <c r="LP172" s="19" t="s">
        <v>756</v>
      </c>
      <c r="LQ172" s="19" t="s">
        <v>4343</v>
      </c>
      <c r="LR172" s="19" t="s">
        <v>611</v>
      </c>
      <c r="LS172" s="19" t="s">
        <v>611</v>
      </c>
      <c r="LT172" s="19" t="s">
        <v>4344</v>
      </c>
      <c r="LU172" s="19" t="s">
        <v>758</v>
      </c>
      <c r="LV172" s="19" t="s">
        <v>759</v>
      </c>
      <c r="LW172" s="19" t="s">
        <v>760</v>
      </c>
      <c r="LX172" s="19" t="s">
        <v>761</v>
      </c>
      <c r="LY172" s="19" t="s">
        <v>762</v>
      </c>
      <c r="LZ172" s="19" t="s">
        <v>763</v>
      </c>
      <c r="MA172" s="19" t="s">
        <v>764</v>
      </c>
      <c r="MB172" s="19" t="s">
        <v>765</v>
      </c>
      <c r="MC172" s="19" t="s">
        <v>766</v>
      </c>
      <c r="MD172" s="19" t="s">
        <v>767</v>
      </c>
      <c r="ME172" s="19" t="s">
        <v>768</v>
      </c>
      <c r="MF172" s="19" t="s">
        <v>769</v>
      </c>
      <c r="MG172" s="19" t="s">
        <v>646</v>
      </c>
      <c r="MH172" s="19" t="s">
        <v>611</v>
      </c>
      <c r="MI172" s="19" t="s">
        <v>611</v>
      </c>
      <c r="MJ172" s="19" t="s">
        <v>611</v>
      </c>
      <c r="MK172" s="19" t="s">
        <v>771</v>
      </c>
      <c r="ML172" s="19" t="s">
        <v>611</v>
      </c>
      <c r="MM172" s="19" t="s">
        <v>611</v>
      </c>
      <c r="MN172" s="19" t="s">
        <v>611</v>
      </c>
      <c r="MO172" s="19" t="s">
        <v>615</v>
      </c>
      <c r="MP172" s="19" t="s">
        <v>611</v>
      </c>
      <c r="MQ172" s="19" t="s">
        <v>611</v>
      </c>
      <c r="MR172" s="19" t="s">
        <v>611</v>
      </c>
      <c r="MS172" s="19" t="s">
        <v>611</v>
      </c>
      <c r="MT172" s="19" t="s">
        <v>611</v>
      </c>
      <c r="MU172" s="19" t="s">
        <v>611</v>
      </c>
      <c r="MV172" s="19" t="s">
        <v>611</v>
      </c>
      <c r="MW172" s="19" t="s">
        <v>611</v>
      </c>
      <c r="MX172" s="19" t="s">
        <v>611</v>
      </c>
      <c r="MY172" s="19" t="s">
        <v>610</v>
      </c>
      <c r="MZ172" s="19" t="s">
        <v>1254</v>
      </c>
      <c r="NA172" s="19" t="s">
        <v>611</v>
      </c>
      <c r="NB172" s="19" t="s">
        <v>648</v>
      </c>
      <c r="NC172" s="19" t="s">
        <v>4310</v>
      </c>
      <c r="ND172" s="19" t="s">
        <v>882</v>
      </c>
      <c r="NE172" s="19" t="s">
        <v>611</v>
      </c>
      <c r="NF172" s="19" t="s">
        <v>1642</v>
      </c>
      <c r="NG172" s="19" t="s">
        <v>611</v>
      </c>
      <c r="NH172" s="19" t="s">
        <v>611</v>
      </c>
      <c r="NI172" s="19" t="s">
        <v>611</v>
      </c>
      <c r="NJ172" s="19" t="s">
        <v>611</v>
      </c>
      <c r="NK172" s="19" t="s">
        <v>611</v>
      </c>
      <c r="NL172" s="19" t="s">
        <v>649</v>
      </c>
      <c r="NM172" s="19" t="s">
        <v>985</v>
      </c>
      <c r="NN172" s="19" t="s">
        <v>611</v>
      </c>
      <c r="NO172" s="19" t="s">
        <v>611</v>
      </c>
      <c r="NP172" s="18">
        <f t="shared" si="90"/>
        <v>41529.599999999999</v>
      </c>
      <c r="NQ172" s="18">
        <f t="shared" si="91"/>
        <v>0</v>
      </c>
      <c r="NR172" s="18">
        <f>SUM(OD172,QD172)</f>
        <v>41529.599999999999</v>
      </c>
      <c r="NS172" s="18">
        <f>SUM(OE172,QE172)</f>
        <v>0</v>
      </c>
      <c r="NT172" s="18">
        <f>SUM(OF172,QF172)</f>
        <v>0</v>
      </c>
      <c r="NU172" s="18">
        <f>SUM(OG172,QG172)</f>
        <v>0</v>
      </c>
      <c r="NV172" s="17">
        <v>114004.4</v>
      </c>
      <c r="OD172" s="18">
        <f t="shared" si="92"/>
        <v>41529.599999999999</v>
      </c>
      <c r="OE172" s="18">
        <f>SUM(OR172,OS172,OT172,OU172,OV172,OW172,OX172,OY172,OZ172,PA172,PB172,PC172,PD172,PE172)</f>
        <v>0</v>
      </c>
      <c r="OF172" s="18">
        <f>SUM(NW172,NX172,NY172,NZ172,OA172,OB172,OC172,OI172,PF172,PG172,PH172,PI172,PJ172,PK172,PM172)</f>
        <v>0</v>
      </c>
      <c r="OG172" s="18">
        <f t="shared" si="93"/>
        <v>0</v>
      </c>
      <c r="OH172" s="19"/>
      <c r="OI172" s="18" t="s">
        <v>611</v>
      </c>
      <c r="OM172" s="17">
        <v>41529.599999999999</v>
      </c>
      <c r="OQ172" s="19" t="s">
        <v>611</v>
      </c>
      <c r="PE172" s="19" t="s">
        <v>611</v>
      </c>
      <c r="PL172" s="19" t="s">
        <v>611</v>
      </c>
      <c r="PM172" s="19" t="s">
        <v>611</v>
      </c>
      <c r="PX172" s="19" t="s">
        <v>611</v>
      </c>
      <c r="PY172" s="19" t="s">
        <v>611</v>
      </c>
      <c r="QD172" s="18">
        <f t="shared" si="94"/>
        <v>0</v>
      </c>
      <c r="QE172" s="18">
        <f t="shared" si="95"/>
        <v>0</v>
      </c>
      <c r="QF172" s="18">
        <f t="shared" si="96"/>
        <v>0</v>
      </c>
      <c r="QG172" s="18">
        <f t="shared" si="97"/>
        <v>0</v>
      </c>
      <c r="QI172" s="19" t="s">
        <v>611</v>
      </c>
      <c r="QJ172" s="19" t="s">
        <v>611</v>
      </c>
      <c r="QP172" s="19" t="s">
        <v>611</v>
      </c>
      <c r="QQ172" s="18" t="s">
        <v>611</v>
      </c>
      <c r="RN172" s="19" t="s">
        <v>611</v>
      </c>
      <c r="RO172" s="19" t="s">
        <v>611</v>
      </c>
      <c r="RP172" s="19" t="s">
        <v>611</v>
      </c>
      <c r="RU172" s="19" t="s">
        <v>611</v>
      </c>
      <c r="RV172" s="19" t="s">
        <v>611</v>
      </c>
      <c r="SE172" s="19" t="s">
        <v>611</v>
      </c>
      <c r="SF172" s="19" t="s">
        <v>611</v>
      </c>
      <c r="SS172" s="19" t="s">
        <v>611</v>
      </c>
      <c r="ST172" s="19" t="s">
        <v>611</v>
      </c>
      <c r="SU172" s="19" t="s">
        <v>611</v>
      </c>
      <c r="SV172" s="19" t="s">
        <v>839</v>
      </c>
      <c r="SW172" s="19" t="s">
        <v>4345</v>
      </c>
      <c r="SX172" s="18">
        <f t="shared" si="98"/>
        <v>106164</v>
      </c>
      <c r="SY172" s="18">
        <f t="shared" si="99"/>
        <v>0</v>
      </c>
      <c r="SZ172" s="19" t="s">
        <v>611</v>
      </c>
      <c r="TH172" s="18">
        <f t="shared" si="100"/>
        <v>46164</v>
      </c>
      <c r="TI172" s="18">
        <f t="shared" si="101"/>
        <v>0</v>
      </c>
      <c r="TJ172" s="18">
        <f t="shared" si="102"/>
        <v>60000</v>
      </c>
      <c r="TK172" s="18">
        <f t="shared" si="103"/>
        <v>0</v>
      </c>
      <c r="TL172" s="19" t="s">
        <v>4346</v>
      </c>
      <c r="TM172" s="17">
        <v>60000</v>
      </c>
      <c r="TN172" s="17">
        <v>46164</v>
      </c>
      <c r="TT172" s="19" t="s">
        <v>611</v>
      </c>
      <c r="TU172" s="19" t="s">
        <v>611</v>
      </c>
      <c r="UI172" s="19" t="s">
        <v>611</v>
      </c>
      <c r="UJ172" s="19" t="s">
        <v>611</v>
      </c>
      <c r="UQ172" s="19" t="s">
        <v>611</v>
      </c>
      <c r="UR172" s="19" t="s">
        <v>611</v>
      </c>
      <c r="VC172" s="19" t="s">
        <v>611</v>
      </c>
      <c r="VD172" s="19" t="s">
        <v>611</v>
      </c>
      <c r="VI172" s="18">
        <f t="shared" si="104"/>
        <v>0</v>
      </c>
      <c r="VJ172" s="18">
        <f t="shared" si="105"/>
        <v>0</v>
      </c>
      <c r="VK172" s="18">
        <f t="shared" si="106"/>
        <v>0</v>
      </c>
      <c r="VL172" s="18">
        <f t="shared" si="107"/>
        <v>0</v>
      </c>
      <c r="VN172" s="19" t="s">
        <v>611</v>
      </c>
      <c r="VO172" s="19" t="s">
        <v>611</v>
      </c>
      <c r="VU172" s="19" t="s">
        <v>611</v>
      </c>
      <c r="VV172" s="19" t="s">
        <v>611</v>
      </c>
      <c r="WS172" s="19" t="s">
        <v>611</v>
      </c>
      <c r="WT172" s="19" t="s">
        <v>611</v>
      </c>
      <c r="WU172" s="19" t="s">
        <v>611</v>
      </c>
      <c r="WZ172" s="19" t="s">
        <v>611</v>
      </c>
      <c r="XA172" s="19" t="s">
        <v>611</v>
      </c>
      <c r="XJ172" s="19" t="s">
        <v>611</v>
      </c>
      <c r="XK172" s="19" t="s">
        <v>611</v>
      </c>
      <c r="XX172" s="19" t="s">
        <v>611</v>
      </c>
      <c r="XY172" s="19" t="s">
        <v>611</v>
      </c>
      <c r="XZ172" s="19" t="s">
        <v>4347</v>
      </c>
      <c r="YA172" s="17">
        <v>0</v>
      </c>
      <c r="YB172" s="19" t="s">
        <v>636</v>
      </c>
      <c r="YC172" s="19" t="s">
        <v>4348</v>
      </c>
      <c r="YD172" s="19" t="s">
        <v>610</v>
      </c>
    </row>
    <row r="173" spans="1:654" ht="15" customHeight="1">
      <c r="A173" s="17">
        <v>2024</v>
      </c>
      <c r="B173" s="17">
        <v>5951038</v>
      </c>
      <c r="C173" s="19" t="s">
        <v>4349</v>
      </c>
      <c r="D173" s="17">
        <v>0.15</v>
      </c>
      <c r="E173" s="19" t="s">
        <v>610</v>
      </c>
      <c r="F173" s="19" t="s">
        <v>611</v>
      </c>
      <c r="G173" s="22"/>
      <c r="H173" s="19" t="s">
        <v>611</v>
      </c>
      <c r="I173" s="22"/>
      <c r="J173" s="19" t="s">
        <v>611</v>
      </c>
      <c r="K173" s="22"/>
      <c r="L173" s="19" t="s">
        <v>611</v>
      </c>
      <c r="M173" s="22"/>
      <c r="N173" s="19" t="s">
        <v>611</v>
      </c>
      <c r="O173" s="22"/>
      <c r="P173" s="19" t="s">
        <v>611</v>
      </c>
      <c r="Q173" s="22"/>
      <c r="R173" s="19" t="s">
        <v>611</v>
      </c>
      <c r="S173" s="22"/>
      <c r="T173" s="22" t="s">
        <v>612</v>
      </c>
      <c r="U173" s="19" t="s">
        <v>611</v>
      </c>
      <c r="V173" s="19" t="s">
        <v>611</v>
      </c>
      <c r="W173" s="19" t="s">
        <v>611</v>
      </c>
      <c r="X173" s="19" t="s">
        <v>613</v>
      </c>
      <c r="Y173" s="19" t="s">
        <v>611</v>
      </c>
      <c r="Z173" s="19" t="s">
        <v>610</v>
      </c>
      <c r="AA173" s="19" t="s">
        <v>611</v>
      </c>
      <c r="AB173" s="22"/>
      <c r="AC173" s="19" t="s">
        <v>611</v>
      </c>
      <c r="AD173" s="22"/>
      <c r="AE173" s="19" t="s">
        <v>611</v>
      </c>
      <c r="AF173" s="22"/>
      <c r="AG173" s="19" t="s">
        <v>611</v>
      </c>
      <c r="AH173" s="22"/>
      <c r="AI173" s="19" t="s">
        <v>611</v>
      </c>
      <c r="AJ173" s="22"/>
      <c r="AK173" s="19" t="s">
        <v>611</v>
      </c>
      <c r="AL173" s="22"/>
      <c r="AM173" s="19" t="s">
        <v>611</v>
      </c>
      <c r="AN173" s="22"/>
      <c r="AO173" s="22" t="s">
        <v>612</v>
      </c>
      <c r="AP173" s="19" t="s">
        <v>611</v>
      </c>
      <c r="AQ173" s="19" t="s">
        <v>611</v>
      </c>
      <c r="AR173" s="19" t="s">
        <v>611</v>
      </c>
      <c r="AS173" s="19" t="s">
        <v>613</v>
      </c>
      <c r="AT173" s="19" t="s">
        <v>611</v>
      </c>
      <c r="AU173" s="18" t="s">
        <v>610</v>
      </c>
      <c r="AV173" s="19" t="s">
        <v>617</v>
      </c>
      <c r="AW173" s="19" t="s">
        <v>618</v>
      </c>
      <c r="AX173" s="19" t="s">
        <v>611</v>
      </c>
      <c r="AY173" s="19" t="s">
        <v>660</v>
      </c>
      <c r="AZ173" s="19" t="s">
        <v>611</v>
      </c>
      <c r="BA173" s="19" t="s">
        <v>611</v>
      </c>
      <c r="BB173" s="19" t="s">
        <v>611</v>
      </c>
      <c r="BC173" s="19" t="s">
        <v>610</v>
      </c>
      <c r="BD173" s="19" t="s">
        <v>611</v>
      </c>
      <c r="BI173" s="19" t="s">
        <v>611</v>
      </c>
      <c r="BL173" s="19" t="s">
        <v>611</v>
      </c>
      <c r="BM173" s="19" t="s">
        <v>611</v>
      </c>
      <c r="BN173" s="19" t="s">
        <v>611</v>
      </c>
      <c r="BO173" s="19" t="s">
        <v>611</v>
      </c>
      <c r="BP173" s="19" t="s">
        <v>620</v>
      </c>
      <c r="BQ173" s="19" t="s">
        <v>2059</v>
      </c>
      <c r="BR173" s="19" t="s">
        <v>611</v>
      </c>
      <c r="BS173" s="19" t="s">
        <v>611</v>
      </c>
      <c r="BT173" s="19" t="s">
        <v>610</v>
      </c>
      <c r="BY173" s="19" t="s">
        <v>611</v>
      </c>
      <c r="BZ173" s="19" t="s">
        <v>611</v>
      </c>
      <c r="CA173" s="19" t="s">
        <v>611</v>
      </c>
      <c r="CB173" s="19" t="s">
        <v>611</v>
      </c>
      <c r="CC173" s="19" t="s">
        <v>611</v>
      </c>
      <c r="CD173" s="19" t="s">
        <v>611</v>
      </c>
      <c r="CE173" s="19" t="s">
        <v>611</v>
      </c>
      <c r="CF173" s="19" t="s">
        <v>611</v>
      </c>
      <c r="CG173" s="19" t="s">
        <v>611</v>
      </c>
      <c r="CH173" s="19" t="s">
        <v>611</v>
      </c>
      <c r="CI173" s="19" t="s">
        <v>611</v>
      </c>
      <c r="CJ173" s="19" t="s">
        <v>611</v>
      </c>
      <c r="CK173" s="19" t="s">
        <v>611</v>
      </c>
      <c r="CL173" s="19" t="s">
        <v>611</v>
      </c>
      <c r="CM173" s="19" t="s">
        <v>611</v>
      </c>
      <c r="CN173" s="19" t="s">
        <v>611</v>
      </c>
      <c r="CO173" s="19" t="s">
        <v>611</v>
      </c>
      <c r="CP173" s="19" t="s">
        <v>621</v>
      </c>
      <c r="CQ173" s="19" t="s">
        <v>622</v>
      </c>
      <c r="CR173" s="19" t="s">
        <v>611</v>
      </c>
      <c r="CS173" s="19" t="s">
        <v>611</v>
      </c>
      <c r="CT173" s="19" t="s">
        <v>610</v>
      </c>
      <c r="CU173" s="19" t="s">
        <v>611</v>
      </c>
      <c r="CY173" s="19" t="s">
        <v>611</v>
      </c>
      <c r="CZ173" s="19" t="s">
        <v>611</v>
      </c>
      <c r="DA173" s="19" t="s">
        <v>611</v>
      </c>
      <c r="DB173" s="19" t="s">
        <v>611</v>
      </c>
      <c r="DC173" s="19" t="s">
        <v>611</v>
      </c>
      <c r="DD173" s="19" t="s">
        <v>611</v>
      </c>
      <c r="DE173" s="19" t="s">
        <v>611</v>
      </c>
      <c r="DF173" s="19" t="s">
        <v>611</v>
      </c>
      <c r="DG173" s="19" t="s">
        <v>611</v>
      </c>
      <c r="DK173" s="19" t="s">
        <v>611</v>
      </c>
      <c r="DL173" s="17">
        <v>15</v>
      </c>
      <c r="DM173" s="17">
        <v>2022</v>
      </c>
      <c r="DN173" s="17">
        <v>25</v>
      </c>
      <c r="DO173" s="17">
        <v>2030</v>
      </c>
      <c r="DP173" s="17">
        <v>30</v>
      </c>
      <c r="DQ173" s="17">
        <v>2040</v>
      </c>
      <c r="DR173" s="19" t="s">
        <v>611</v>
      </c>
      <c r="DS173" s="18" t="s">
        <v>610</v>
      </c>
      <c r="DT173" s="18" t="s">
        <v>610</v>
      </c>
      <c r="DU173" s="18" t="s">
        <v>610</v>
      </c>
      <c r="DV173" s="18" t="s">
        <v>610</v>
      </c>
      <c r="DW173" s="19" t="s">
        <v>610</v>
      </c>
      <c r="DX173" s="19" t="s">
        <v>894</v>
      </c>
      <c r="DY173" s="19" t="s">
        <v>611</v>
      </c>
      <c r="DZ173" s="19" t="s">
        <v>790</v>
      </c>
      <c r="EA173" s="19" t="s">
        <v>611</v>
      </c>
      <c r="EB173" s="19" t="s">
        <v>611</v>
      </c>
      <c r="EC173" s="19" t="s">
        <v>611</v>
      </c>
      <c r="ED173" s="19" t="s">
        <v>668</v>
      </c>
      <c r="EE173" s="19" t="s">
        <v>611</v>
      </c>
      <c r="EF173" s="19" t="s">
        <v>611</v>
      </c>
      <c r="EG173" s="19" t="s">
        <v>611</v>
      </c>
      <c r="EH173" s="19" t="s">
        <v>611</v>
      </c>
      <c r="EI173" s="19" t="s">
        <v>672</v>
      </c>
      <c r="EJ173" s="19" t="s">
        <v>611</v>
      </c>
      <c r="EK173" s="19" t="s">
        <v>611</v>
      </c>
      <c r="EL173" s="19" t="s">
        <v>611</v>
      </c>
      <c r="EM173" s="19" t="s">
        <v>611</v>
      </c>
      <c r="EN173" s="19" t="s">
        <v>611</v>
      </c>
      <c r="EO173" s="19" t="s">
        <v>611</v>
      </c>
      <c r="EP173" s="19" t="s">
        <v>611</v>
      </c>
      <c r="EQ173" s="19" t="s">
        <v>611</v>
      </c>
      <c r="ER173" s="19" t="s">
        <v>611</v>
      </c>
      <c r="ES173" s="19" t="s">
        <v>611</v>
      </c>
      <c r="ET173" s="19" t="s">
        <v>611</v>
      </c>
      <c r="EU173" s="19" t="s">
        <v>611</v>
      </c>
      <c r="EV173" s="19" t="s">
        <v>611</v>
      </c>
      <c r="EW173" s="19" t="s">
        <v>611</v>
      </c>
      <c r="EX173" s="19" t="s">
        <v>611</v>
      </c>
      <c r="EY173" s="19" t="s">
        <v>1101</v>
      </c>
      <c r="EZ173" s="19" t="s">
        <v>611</v>
      </c>
      <c r="FA173" s="19" t="s">
        <v>611</v>
      </c>
      <c r="FB173" s="19" t="s">
        <v>611</v>
      </c>
      <c r="FC173" s="19" t="s">
        <v>611</v>
      </c>
      <c r="FD173" s="19" t="s">
        <v>611</v>
      </c>
      <c r="FE173" s="19" t="s">
        <v>611</v>
      </c>
      <c r="FF173" s="19" t="s">
        <v>611</v>
      </c>
      <c r="FG173" s="19" t="s">
        <v>611</v>
      </c>
      <c r="FH173" s="19" t="s">
        <v>611</v>
      </c>
      <c r="FI173" s="19" t="s">
        <v>611</v>
      </c>
      <c r="FJ173" s="19" t="s">
        <v>4350</v>
      </c>
      <c r="FK173" s="18" t="s">
        <v>872</v>
      </c>
      <c r="FL173" s="18" t="s">
        <v>1138</v>
      </c>
      <c r="FM173" s="19" t="s">
        <v>611</v>
      </c>
      <c r="FN173" s="19" t="s">
        <v>672</v>
      </c>
      <c r="FO173" s="19" t="s">
        <v>611</v>
      </c>
      <c r="FP173" s="19" t="s">
        <v>611</v>
      </c>
      <c r="FQ173" s="19" t="s">
        <v>611</v>
      </c>
      <c r="FR173" s="19" t="s">
        <v>611</v>
      </c>
      <c r="FS173" s="19" t="s">
        <v>611</v>
      </c>
      <c r="FT173" s="19" t="s">
        <v>611</v>
      </c>
      <c r="FU173" s="19" t="s">
        <v>611</v>
      </c>
      <c r="FV173" s="19" t="s">
        <v>611</v>
      </c>
      <c r="FW173" s="19" t="s">
        <v>611</v>
      </c>
      <c r="FX173" s="19" t="s">
        <v>611</v>
      </c>
      <c r="FY173" s="19" t="s">
        <v>611</v>
      </c>
      <c r="FZ173" s="19" t="s">
        <v>611</v>
      </c>
      <c r="GA173" s="19" t="s">
        <v>611</v>
      </c>
      <c r="GB173" s="19" t="s">
        <v>611</v>
      </c>
      <c r="GC173" s="19" t="s">
        <v>611</v>
      </c>
      <c r="GD173" s="19" t="s">
        <v>611</v>
      </c>
      <c r="GE173" s="19" t="s">
        <v>611</v>
      </c>
      <c r="GF173" s="19" t="s">
        <v>611</v>
      </c>
      <c r="GG173" s="19" t="s">
        <v>611</v>
      </c>
      <c r="GH173" s="19" t="s">
        <v>611</v>
      </c>
      <c r="GI173" s="19" t="s">
        <v>611</v>
      </c>
      <c r="GJ173" s="19" t="s">
        <v>611</v>
      </c>
      <c r="GK173" s="19" t="s">
        <v>611</v>
      </c>
      <c r="GL173" s="19" t="s">
        <v>629</v>
      </c>
      <c r="GM173" s="19" t="s">
        <v>611</v>
      </c>
      <c r="GN173" s="19" t="s">
        <v>611</v>
      </c>
      <c r="GO173" s="19" t="s">
        <v>611</v>
      </c>
      <c r="GP173" s="19" t="s">
        <v>611</v>
      </c>
      <c r="GQ173" s="19" t="s">
        <v>611</v>
      </c>
      <c r="GR173" s="19" t="s">
        <v>611</v>
      </c>
      <c r="GS173" s="19" t="s">
        <v>611</v>
      </c>
      <c r="GT173" s="19" t="s">
        <v>611</v>
      </c>
      <c r="GU173" s="19" t="s">
        <v>611</v>
      </c>
      <c r="GV173" s="19" t="s">
        <v>611</v>
      </c>
      <c r="GW173" s="19" t="s">
        <v>611</v>
      </c>
      <c r="GX173" s="19" t="s">
        <v>611</v>
      </c>
      <c r="GY173" s="19" t="s">
        <v>611</v>
      </c>
      <c r="GZ173" s="19" t="s">
        <v>611</v>
      </c>
      <c r="HA173" s="19" t="s">
        <v>4351</v>
      </c>
      <c r="HB173" s="18"/>
      <c r="HC173" s="18" t="s">
        <v>629</v>
      </c>
      <c r="HD173" s="19" t="s">
        <v>611</v>
      </c>
      <c r="HE173" s="19" t="s">
        <v>672</v>
      </c>
      <c r="HF173" s="19" t="s">
        <v>611</v>
      </c>
      <c r="HG173" s="19" t="s">
        <v>611</v>
      </c>
      <c r="HH173" s="19" t="s">
        <v>611</v>
      </c>
      <c r="HI173" s="19" t="s">
        <v>611</v>
      </c>
      <c r="HJ173" s="19" t="s">
        <v>611</v>
      </c>
      <c r="HK173" s="19" t="s">
        <v>611</v>
      </c>
      <c r="HL173" s="19" t="s">
        <v>611</v>
      </c>
      <c r="HM173" s="19" t="s">
        <v>611</v>
      </c>
      <c r="HN173" s="19" t="s">
        <v>611</v>
      </c>
      <c r="HO173" s="19" t="s">
        <v>611</v>
      </c>
      <c r="HP173" s="19" t="s">
        <v>611</v>
      </c>
      <c r="HQ173" s="19" t="s">
        <v>611</v>
      </c>
      <c r="HR173" s="19" t="s">
        <v>611</v>
      </c>
      <c r="HS173" s="19" t="s">
        <v>611</v>
      </c>
      <c r="HT173" s="19" t="s">
        <v>4352</v>
      </c>
      <c r="HU173" s="19" t="s">
        <v>611</v>
      </c>
      <c r="HV173" s="19" t="s">
        <v>611</v>
      </c>
      <c r="HW173" s="19" t="s">
        <v>611</v>
      </c>
      <c r="HX173" s="19" t="s">
        <v>611</v>
      </c>
      <c r="HY173" s="19" t="s">
        <v>611</v>
      </c>
      <c r="HZ173" s="19" t="s">
        <v>611</v>
      </c>
      <c r="IA173" s="19" t="s">
        <v>611</v>
      </c>
      <c r="IB173" s="18" t="s">
        <v>872</v>
      </c>
      <c r="IC173" s="18" t="s">
        <v>4353</v>
      </c>
      <c r="ID173" s="19" t="s">
        <v>4354</v>
      </c>
      <c r="IE173" s="19" t="s">
        <v>625</v>
      </c>
      <c r="IF173" s="19" t="s">
        <v>611</v>
      </c>
      <c r="IG173" s="19" t="s">
        <v>611</v>
      </c>
      <c r="IH173" s="18" t="s">
        <v>1141</v>
      </c>
      <c r="II173" s="19" t="s">
        <v>712</v>
      </c>
      <c r="IJ173" s="19" t="s">
        <v>1142</v>
      </c>
      <c r="IK173" s="19" t="s">
        <v>611</v>
      </c>
      <c r="IL173" s="19" t="s">
        <v>714</v>
      </c>
      <c r="IM173" s="19" t="s">
        <v>715</v>
      </c>
      <c r="IN173" s="19" t="s">
        <v>611</v>
      </c>
      <c r="IO173" s="19" t="s">
        <v>611</v>
      </c>
      <c r="IP173" s="19" t="s">
        <v>900</v>
      </c>
      <c r="IQ173" s="19" t="s">
        <v>611</v>
      </c>
      <c r="IR173" s="19" t="s">
        <v>719</v>
      </c>
      <c r="IS173" s="19" t="s">
        <v>611</v>
      </c>
      <c r="IT173" s="19" t="s">
        <v>611</v>
      </c>
      <c r="IU173" s="19" t="s">
        <v>611</v>
      </c>
      <c r="IV173" s="19" t="s">
        <v>611</v>
      </c>
      <c r="IW173" s="19" t="s">
        <v>611</v>
      </c>
      <c r="IX173" s="19" t="s">
        <v>611</v>
      </c>
      <c r="IY173" s="19" t="s">
        <v>611</v>
      </c>
      <c r="IZ173" s="19" t="s">
        <v>611</v>
      </c>
      <c r="JA173" s="19" t="s">
        <v>611</v>
      </c>
      <c r="JB173" s="19" t="s">
        <v>611</v>
      </c>
      <c r="JC173" s="19" t="s">
        <v>611</v>
      </c>
      <c r="JD173" s="19" t="s">
        <v>611</v>
      </c>
      <c r="JE173" s="19" t="s">
        <v>611</v>
      </c>
      <c r="JF173" s="19" t="s">
        <v>611</v>
      </c>
      <c r="JG173" s="19" t="s">
        <v>611</v>
      </c>
      <c r="JH173" s="19" t="s">
        <v>611</v>
      </c>
      <c r="JI173" s="19" t="s">
        <v>4355</v>
      </c>
      <c r="JJ173" s="18" t="s">
        <v>4356</v>
      </c>
      <c r="JK173" s="18"/>
      <c r="JL173" s="19" t="s">
        <v>611</v>
      </c>
      <c r="JN173" s="19" t="s">
        <v>611</v>
      </c>
      <c r="JP173" s="19" t="s">
        <v>611</v>
      </c>
      <c r="JR173" s="19" t="s">
        <v>611</v>
      </c>
      <c r="JT173" s="19" t="s">
        <v>634</v>
      </c>
      <c r="JU173" s="19" t="s">
        <v>730</v>
      </c>
      <c r="JV173" s="17">
        <v>0</v>
      </c>
      <c r="JW173" s="19" t="s">
        <v>727</v>
      </c>
      <c r="JX173" s="17">
        <v>0</v>
      </c>
      <c r="JY173" s="19" t="s">
        <v>731</v>
      </c>
      <c r="JZ173" s="17">
        <v>0</v>
      </c>
      <c r="KA173" s="19" t="s">
        <v>732</v>
      </c>
      <c r="KB173" s="17">
        <v>0</v>
      </c>
      <c r="KC173" s="19" t="s">
        <v>611</v>
      </c>
      <c r="KD173" s="19" t="s">
        <v>611</v>
      </c>
      <c r="KF173" s="19" t="s">
        <v>611</v>
      </c>
      <c r="KH173" s="19" t="s">
        <v>610</v>
      </c>
      <c r="KI173" s="19" t="s">
        <v>611</v>
      </c>
      <c r="KJ173" s="19" t="s">
        <v>611</v>
      </c>
      <c r="KK173" s="19" t="s">
        <v>639</v>
      </c>
      <c r="KL173" s="19" t="s">
        <v>640</v>
      </c>
      <c r="KM173" s="19" t="s">
        <v>611</v>
      </c>
      <c r="KN173" s="19" t="s">
        <v>611</v>
      </c>
      <c r="KO173" s="19" t="s">
        <v>641</v>
      </c>
      <c r="KP173" s="19" t="s">
        <v>611</v>
      </c>
      <c r="KQ173" s="19" t="s">
        <v>611</v>
      </c>
      <c r="KR173" s="19" t="s">
        <v>611</v>
      </c>
      <c r="KS173" s="19" t="s">
        <v>611</v>
      </c>
      <c r="KT173" s="19" t="s">
        <v>611</v>
      </c>
      <c r="KU173" s="19" t="s">
        <v>611</v>
      </c>
      <c r="KV173" s="19" t="s">
        <v>611</v>
      </c>
      <c r="KW173" s="19" t="s">
        <v>611</v>
      </c>
      <c r="KX173" s="19" t="s">
        <v>611</v>
      </c>
      <c r="KY173" s="19" t="s">
        <v>611</v>
      </c>
      <c r="KZ173" s="19" t="s">
        <v>611</v>
      </c>
      <c r="LA173" s="19" t="s">
        <v>611</v>
      </c>
      <c r="LB173" s="19" t="s">
        <v>611</v>
      </c>
      <c r="LC173" s="19" t="s">
        <v>611</v>
      </c>
      <c r="LD173" s="19" t="s">
        <v>611</v>
      </c>
      <c r="LE173" s="19" t="s">
        <v>611</v>
      </c>
      <c r="LF173" s="19" t="s">
        <v>611</v>
      </c>
      <c r="LG173" s="19" t="s">
        <v>611</v>
      </c>
      <c r="LH173" s="19" t="s">
        <v>611</v>
      </c>
      <c r="LI173" s="19" t="s">
        <v>611</v>
      </c>
      <c r="LJ173" s="19" t="s">
        <v>611</v>
      </c>
      <c r="LK173" s="19" t="s">
        <v>611</v>
      </c>
      <c r="LL173" s="19" t="s">
        <v>611</v>
      </c>
      <c r="LM173" s="19" t="s">
        <v>611</v>
      </c>
      <c r="LN173" s="19" t="s">
        <v>611</v>
      </c>
      <c r="LO173" s="19" t="s">
        <v>611</v>
      </c>
      <c r="LP173" s="19" t="s">
        <v>611</v>
      </c>
      <c r="LQ173" s="19" t="s">
        <v>611</v>
      </c>
      <c r="LR173" s="19" t="s">
        <v>611</v>
      </c>
      <c r="LS173" s="19" t="s">
        <v>611</v>
      </c>
      <c r="LT173" s="19" t="s">
        <v>637</v>
      </c>
      <c r="LU173" s="19" t="s">
        <v>611</v>
      </c>
      <c r="LV173" s="19" t="s">
        <v>611</v>
      </c>
      <c r="LW173" s="19" t="s">
        <v>611</v>
      </c>
      <c r="LX173" s="19" t="s">
        <v>611</v>
      </c>
      <c r="LY173" s="19" t="s">
        <v>762</v>
      </c>
      <c r="LZ173" s="19" t="s">
        <v>611</v>
      </c>
      <c r="MA173" s="19" t="s">
        <v>611</v>
      </c>
      <c r="MB173" s="19" t="s">
        <v>611</v>
      </c>
      <c r="MC173" s="19" t="s">
        <v>611</v>
      </c>
      <c r="MD173" s="19" t="s">
        <v>611</v>
      </c>
      <c r="ME173" s="19" t="s">
        <v>611</v>
      </c>
      <c r="MF173" s="19" t="s">
        <v>611</v>
      </c>
      <c r="MG173" s="19" t="s">
        <v>611</v>
      </c>
      <c r="MH173" s="19" t="s">
        <v>611</v>
      </c>
      <c r="MI173" s="19" t="s">
        <v>611</v>
      </c>
      <c r="MJ173" s="19" t="s">
        <v>611</v>
      </c>
      <c r="MK173" s="19" t="s">
        <v>771</v>
      </c>
      <c r="ML173" s="19" t="s">
        <v>611</v>
      </c>
      <c r="MM173" s="19" t="s">
        <v>611</v>
      </c>
      <c r="MN173" s="19" t="s">
        <v>611</v>
      </c>
      <c r="MO173" s="19" t="s">
        <v>611</v>
      </c>
      <c r="MP173" s="19" t="s">
        <v>610</v>
      </c>
      <c r="MQ173" s="19" t="s">
        <v>611</v>
      </c>
      <c r="MR173" s="19" t="s">
        <v>611</v>
      </c>
      <c r="MS173" s="19" t="s">
        <v>611</v>
      </c>
      <c r="MT173" s="19" t="s">
        <v>611</v>
      </c>
      <c r="MU173" s="19" t="s">
        <v>611</v>
      </c>
      <c r="MV173" s="19" t="s">
        <v>611</v>
      </c>
      <c r="MW173" s="19" t="s">
        <v>611</v>
      </c>
      <c r="MX173" s="19" t="s">
        <v>611</v>
      </c>
      <c r="MY173" s="19" t="s">
        <v>611</v>
      </c>
      <c r="MZ173" s="19" t="s">
        <v>611</v>
      </c>
      <c r="NA173" s="19" t="s">
        <v>611</v>
      </c>
      <c r="NB173" s="19" t="s">
        <v>611</v>
      </c>
      <c r="NC173" s="19" t="s">
        <v>611</v>
      </c>
      <c r="ND173" s="19" t="s">
        <v>611</v>
      </c>
      <c r="NE173" s="19" t="s">
        <v>611</v>
      </c>
      <c r="NF173" s="19" t="s">
        <v>611</v>
      </c>
      <c r="NG173" s="19" t="s">
        <v>611</v>
      </c>
      <c r="NH173" s="19" t="s">
        <v>611</v>
      </c>
      <c r="NI173" s="19" t="s">
        <v>611</v>
      </c>
      <c r="NJ173" s="19" t="s">
        <v>611</v>
      </c>
      <c r="NK173" s="19" t="s">
        <v>611</v>
      </c>
      <c r="NL173" s="19" t="s">
        <v>649</v>
      </c>
      <c r="NM173" s="19" t="s">
        <v>611</v>
      </c>
      <c r="NN173" s="19" t="s">
        <v>611</v>
      </c>
      <c r="NO173" s="19" t="s">
        <v>611</v>
      </c>
      <c r="NP173" s="18">
        <f t="shared" si="90"/>
        <v>0</v>
      </c>
      <c r="NQ173" s="18">
        <f t="shared" si="91"/>
        <v>0</v>
      </c>
      <c r="NR173" s="18">
        <f>SUM(OD173,QD173)</f>
        <v>0</v>
      </c>
      <c r="NS173" s="18">
        <f>SUM(OE173,QE173)</f>
        <v>0</v>
      </c>
      <c r="NT173" s="18">
        <f>SUM(OF173,QF173)</f>
        <v>0</v>
      </c>
      <c r="NU173" s="18">
        <f>SUM(OG173,QG173)</f>
        <v>0</v>
      </c>
      <c r="NV173" s="17">
        <v>149674</v>
      </c>
      <c r="OD173" s="18">
        <f t="shared" si="92"/>
        <v>0</v>
      </c>
      <c r="OE173" s="18">
        <f>SUM(OR173,OS173,OT173,OU173,OV173,OW173,OX173,OY173,OZ173,PA173,PB173,PC173,PD173,PE173)</f>
        <v>0</v>
      </c>
      <c r="OF173" s="18">
        <f>SUM(NW173,NX173,NY173,NZ173,OA173,OB173,OC173,OI173,PF173,PG173,PH173,PI173,PJ173,PK173,PM173)</f>
        <v>0</v>
      </c>
      <c r="OG173" s="18">
        <f t="shared" si="93"/>
        <v>0</v>
      </c>
      <c r="OH173" s="19"/>
      <c r="OI173" s="18" t="s">
        <v>611</v>
      </c>
      <c r="OQ173" s="19" t="s">
        <v>611</v>
      </c>
      <c r="PE173" s="19" t="s">
        <v>611</v>
      </c>
      <c r="PL173" s="19" t="s">
        <v>611</v>
      </c>
      <c r="PM173" s="19" t="s">
        <v>611</v>
      </c>
      <c r="PX173" s="19" t="s">
        <v>611</v>
      </c>
      <c r="PY173" s="19" t="s">
        <v>611</v>
      </c>
      <c r="QD173" s="18">
        <f t="shared" si="94"/>
        <v>0</v>
      </c>
      <c r="QE173" s="18">
        <f t="shared" si="95"/>
        <v>0</v>
      </c>
      <c r="QF173" s="18">
        <f t="shared" si="96"/>
        <v>0</v>
      </c>
      <c r="QG173" s="18">
        <f t="shared" si="97"/>
        <v>0</v>
      </c>
      <c r="QI173" s="19" t="s">
        <v>611</v>
      </c>
      <c r="QJ173" s="19" t="s">
        <v>611</v>
      </c>
      <c r="QP173" s="19" t="s">
        <v>611</v>
      </c>
      <c r="QQ173" s="18" t="s">
        <v>611</v>
      </c>
      <c r="RN173" s="19" t="s">
        <v>611</v>
      </c>
      <c r="RO173" s="19" t="s">
        <v>611</v>
      </c>
      <c r="RP173" s="19" t="s">
        <v>611</v>
      </c>
      <c r="RU173" s="19" t="s">
        <v>611</v>
      </c>
      <c r="RV173" s="19" t="s">
        <v>611</v>
      </c>
      <c r="SE173" s="19" t="s">
        <v>611</v>
      </c>
      <c r="SF173" s="19" t="s">
        <v>611</v>
      </c>
      <c r="SS173" s="19" t="s">
        <v>611</v>
      </c>
      <c r="ST173" s="19" t="s">
        <v>611</v>
      </c>
      <c r="SU173" s="19" t="s">
        <v>4357</v>
      </c>
      <c r="SV173" s="19" t="s">
        <v>611</v>
      </c>
      <c r="SW173" s="19" t="s">
        <v>4358</v>
      </c>
      <c r="SX173" s="18">
        <f t="shared" si="98"/>
        <v>99164</v>
      </c>
      <c r="SY173" s="18">
        <f t="shared" si="99"/>
        <v>0</v>
      </c>
      <c r="SZ173" s="19" t="s">
        <v>611</v>
      </c>
      <c r="TH173" s="18">
        <f t="shared" si="100"/>
        <v>99164</v>
      </c>
      <c r="TI173" s="18">
        <f t="shared" si="101"/>
        <v>0</v>
      </c>
      <c r="TJ173" s="18">
        <f t="shared" si="102"/>
        <v>0</v>
      </c>
      <c r="TK173" s="18">
        <f t="shared" si="103"/>
        <v>0</v>
      </c>
      <c r="TL173" s="19" t="s">
        <v>611</v>
      </c>
      <c r="TM173" s="19" t="s">
        <v>611</v>
      </c>
      <c r="TQ173" s="17">
        <v>99164</v>
      </c>
      <c r="TT173" s="19" t="s">
        <v>611</v>
      </c>
      <c r="TU173" s="19" t="s">
        <v>611</v>
      </c>
      <c r="UI173" s="19" t="s">
        <v>611</v>
      </c>
      <c r="UJ173" s="19" t="s">
        <v>611</v>
      </c>
      <c r="UQ173" s="19" t="s">
        <v>611</v>
      </c>
      <c r="UR173" s="19" t="s">
        <v>611</v>
      </c>
      <c r="VC173" s="19" t="s">
        <v>611</v>
      </c>
      <c r="VD173" s="19" t="s">
        <v>611</v>
      </c>
      <c r="VI173" s="18">
        <f t="shared" si="104"/>
        <v>0</v>
      </c>
      <c r="VJ173" s="18">
        <f t="shared" si="105"/>
        <v>0</v>
      </c>
      <c r="VK173" s="18">
        <f t="shared" si="106"/>
        <v>0</v>
      </c>
      <c r="VL173" s="18">
        <f t="shared" si="107"/>
        <v>0</v>
      </c>
      <c r="VN173" s="19" t="s">
        <v>611</v>
      </c>
      <c r="VO173" s="19" t="s">
        <v>611</v>
      </c>
      <c r="VU173" s="19" t="s">
        <v>611</v>
      </c>
      <c r="VV173" s="19" t="s">
        <v>611</v>
      </c>
      <c r="WS173" s="19" t="s">
        <v>611</v>
      </c>
      <c r="WT173" s="19" t="s">
        <v>611</v>
      </c>
      <c r="WU173" s="19" t="s">
        <v>611</v>
      </c>
      <c r="WZ173" s="19" t="s">
        <v>611</v>
      </c>
      <c r="XA173" s="19" t="s">
        <v>611</v>
      </c>
      <c r="XJ173" s="19" t="s">
        <v>611</v>
      </c>
      <c r="XK173" s="19" t="s">
        <v>611</v>
      </c>
      <c r="XX173" s="19" t="s">
        <v>611</v>
      </c>
      <c r="XY173" s="19" t="s">
        <v>611</v>
      </c>
      <c r="XZ173" s="19" t="s">
        <v>4359</v>
      </c>
      <c r="YA173" s="17">
        <v>280000</v>
      </c>
      <c r="YB173" s="19" t="s">
        <v>4360</v>
      </c>
      <c r="YC173" s="19" t="s">
        <v>4361</v>
      </c>
      <c r="YD173" s="19" t="s">
        <v>610</v>
      </c>
    </row>
    <row r="174" spans="1:654" ht="15" customHeight="1">
      <c r="A174" s="17">
        <v>2024</v>
      </c>
      <c r="B174" s="17">
        <v>5949011</v>
      </c>
      <c r="C174" s="19" t="s">
        <v>4362</v>
      </c>
      <c r="D174" s="17">
        <v>0.25</v>
      </c>
      <c r="E174" s="19" t="s">
        <v>615</v>
      </c>
      <c r="F174" s="19" t="s">
        <v>611</v>
      </c>
      <c r="G174" s="22"/>
      <c r="H174" s="19" t="s">
        <v>611</v>
      </c>
      <c r="I174" s="22"/>
      <c r="J174" s="19" t="s">
        <v>611</v>
      </c>
      <c r="K174" s="22"/>
      <c r="L174" s="19" t="s">
        <v>1133</v>
      </c>
      <c r="M174" s="22">
        <v>39814</v>
      </c>
      <c r="N174" s="19" t="s">
        <v>611</v>
      </c>
      <c r="O174" s="22"/>
      <c r="P174" s="19" t="s">
        <v>611</v>
      </c>
      <c r="Q174" s="22"/>
      <c r="R174" s="19" t="s">
        <v>611</v>
      </c>
      <c r="S174" s="19"/>
      <c r="T174" s="22" t="s">
        <v>1133</v>
      </c>
      <c r="U174" s="19" t="s">
        <v>611</v>
      </c>
      <c r="V174" s="19" t="s">
        <v>4363</v>
      </c>
      <c r="W174" s="19" t="s">
        <v>611</v>
      </c>
      <c r="X174" s="19" t="s">
        <v>611</v>
      </c>
      <c r="Y174" s="19" t="s">
        <v>611</v>
      </c>
      <c r="Z174" s="19" t="s">
        <v>615</v>
      </c>
      <c r="AA174" s="19" t="s">
        <v>611</v>
      </c>
      <c r="AB174" s="22"/>
      <c r="AC174" s="19" t="s">
        <v>952</v>
      </c>
      <c r="AD174" s="22">
        <v>45261</v>
      </c>
      <c r="AE174" s="19" t="s">
        <v>611</v>
      </c>
      <c r="AF174" s="22"/>
      <c r="AG174" s="19" t="s">
        <v>611</v>
      </c>
      <c r="AH174" s="22"/>
      <c r="AI174" s="19" t="s">
        <v>611</v>
      </c>
      <c r="AJ174" s="22"/>
      <c r="AK174" s="19" t="s">
        <v>611</v>
      </c>
      <c r="AL174" s="22"/>
      <c r="AM174" s="19" t="s">
        <v>611</v>
      </c>
      <c r="AN174" s="22"/>
      <c r="AO174" s="18" t="s">
        <v>952</v>
      </c>
      <c r="AP174" s="19" t="s">
        <v>611</v>
      </c>
      <c r="AQ174" s="19" t="s">
        <v>4364</v>
      </c>
      <c r="AR174" s="19" t="s">
        <v>611</v>
      </c>
      <c r="AS174" s="19" t="s">
        <v>611</v>
      </c>
      <c r="AT174" s="19" t="s">
        <v>611</v>
      </c>
      <c r="AU174" s="18" t="s">
        <v>615</v>
      </c>
      <c r="AV174" s="19" t="s">
        <v>617</v>
      </c>
      <c r="AW174" s="19" t="s">
        <v>618</v>
      </c>
      <c r="AX174" s="19" t="s">
        <v>611</v>
      </c>
      <c r="AY174" s="19" t="s">
        <v>611</v>
      </c>
      <c r="AZ174" s="19" t="s">
        <v>619</v>
      </c>
      <c r="BA174" s="19" t="s">
        <v>611</v>
      </c>
      <c r="BB174" s="19" t="s">
        <v>611</v>
      </c>
      <c r="BC174" s="19" t="s">
        <v>615</v>
      </c>
      <c r="BD174" s="19" t="s">
        <v>611</v>
      </c>
      <c r="BE174" s="17">
        <v>1387</v>
      </c>
      <c r="BF174" s="17">
        <v>47</v>
      </c>
      <c r="BG174" s="17">
        <v>1434</v>
      </c>
      <c r="BI174" s="19" t="s">
        <v>661</v>
      </c>
      <c r="BL174" s="19" t="s">
        <v>611</v>
      </c>
      <c r="BM174" s="19" t="s">
        <v>611</v>
      </c>
      <c r="BN174" s="19" t="s">
        <v>611</v>
      </c>
      <c r="BO174" s="19" t="s">
        <v>611</v>
      </c>
      <c r="BP174" s="19" t="s">
        <v>611</v>
      </c>
      <c r="BQ174" s="19" t="s">
        <v>611</v>
      </c>
      <c r="BR174" s="19" t="s">
        <v>611</v>
      </c>
      <c r="BS174" s="19" t="s">
        <v>611</v>
      </c>
      <c r="BT174" s="19" t="s">
        <v>610</v>
      </c>
      <c r="BY174" s="19" t="s">
        <v>611</v>
      </c>
      <c r="BZ174" s="19" t="s">
        <v>611</v>
      </c>
      <c r="CA174" s="19" t="s">
        <v>611</v>
      </c>
      <c r="CB174" s="19" t="s">
        <v>611</v>
      </c>
      <c r="CC174" s="19" t="s">
        <v>611</v>
      </c>
      <c r="CD174" s="19" t="s">
        <v>611</v>
      </c>
      <c r="CE174" s="19" t="s">
        <v>611</v>
      </c>
      <c r="CF174" s="19" t="s">
        <v>611</v>
      </c>
      <c r="CG174" s="19" t="s">
        <v>611</v>
      </c>
      <c r="CH174" s="19" t="s">
        <v>611</v>
      </c>
      <c r="CI174" s="19" t="s">
        <v>611</v>
      </c>
      <c r="CJ174" s="19" t="s">
        <v>611</v>
      </c>
      <c r="CK174" s="19" t="s">
        <v>611</v>
      </c>
      <c r="CL174" s="19" t="s">
        <v>611</v>
      </c>
      <c r="CM174" s="19" t="s">
        <v>611</v>
      </c>
      <c r="CN174" s="19" t="s">
        <v>611</v>
      </c>
      <c r="CO174" s="19" t="s">
        <v>663</v>
      </c>
      <c r="CP174" s="19" t="s">
        <v>621</v>
      </c>
      <c r="CQ174" s="19" t="s">
        <v>622</v>
      </c>
      <c r="CR174" s="19" t="s">
        <v>868</v>
      </c>
      <c r="CS174" s="19" t="s">
        <v>1362</v>
      </c>
      <c r="CT174" s="19" t="s">
        <v>610</v>
      </c>
      <c r="CU174" s="19" t="s">
        <v>611</v>
      </c>
      <c r="CY174" s="19" t="s">
        <v>611</v>
      </c>
      <c r="CZ174" s="19" t="s">
        <v>611</v>
      </c>
      <c r="DA174" s="19" t="s">
        <v>611</v>
      </c>
      <c r="DB174" s="19" t="s">
        <v>611</v>
      </c>
      <c r="DC174" s="19" t="s">
        <v>611</v>
      </c>
      <c r="DD174" s="19" t="s">
        <v>611</v>
      </c>
      <c r="DE174" s="19" t="s">
        <v>611</v>
      </c>
      <c r="DF174" s="19" t="s">
        <v>611</v>
      </c>
      <c r="DG174" s="19" t="s">
        <v>611</v>
      </c>
      <c r="DK174" s="19" t="s">
        <v>611</v>
      </c>
      <c r="DL174" s="17">
        <v>40</v>
      </c>
      <c r="DM174" s="17">
        <v>2007</v>
      </c>
      <c r="DN174" s="17">
        <v>60</v>
      </c>
      <c r="DO174" s="17">
        <v>2007</v>
      </c>
      <c r="DP174" s="17">
        <v>100</v>
      </c>
      <c r="DQ174" s="17">
        <v>2007</v>
      </c>
      <c r="DR174" s="19" t="s">
        <v>611</v>
      </c>
      <c r="DS174" s="19" t="s">
        <v>610</v>
      </c>
      <c r="DT174" s="19" t="s">
        <v>610</v>
      </c>
      <c r="DU174" s="19" t="s">
        <v>615</v>
      </c>
      <c r="DV174" s="18" t="s">
        <v>615</v>
      </c>
      <c r="DW174" s="19" t="s">
        <v>611</v>
      </c>
      <c r="DX174" s="19" t="s">
        <v>611</v>
      </c>
      <c r="DY174" s="19" t="s">
        <v>611</v>
      </c>
      <c r="DZ174" s="19" t="s">
        <v>790</v>
      </c>
      <c r="EA174" s="19" t="s">
        <v>791</v>
      </c>
      <c r="EB174" s="19" t="s">
        <v>611</v>
      </c>
      <c r="EC174" s="19" t="s">
        <v>611</v>
      </c>
      <c r="ED174" s="19" t="s">
        <v>668</v>
      </c>
      <c r="EE174" s="19" t="s">
        <v>611</v>
      </c>
      <c r="EF174" s="19" t="s">
        <v>611</v>
      </c>
      <c r="EG174" s="19" t="s">
        <v>611</v>
      </c>
      <c r="EH174" s="19" t="s">
        <v>625</v>
      </c>
      <c r="EI174" s="19" t="s">
        <v>611</v>
      </c>
      <c r="EJ174" s="19" t="s">
        <v>611</v>
      </c>
      <c r="EK174" s="19" t="s">
        <v>611</v>
      </c>
      <c r="EL174" s="19" t="s">
        <v>611</v>
      </c>
      <c r="EM174" s="19" t="s">
        <v>611</v>
      </c>
      <c r="EN174" s="19" t="s">
        <v>626</v>
      </c>
      <c r="EO174" s="19" t="s">
        <v>611</v>
      </c>
      <c r="EP174" s="19" t="s">
        <v>611</v>
      </c>
      <c r="EQ174" s="19" t="s">
        <v>611</v>
      </c>
      <c r="ER174" s="19" t="s">
        <v>611</v>
      </c>
      <c r="ES174" s="19" t="s">
        <v>611</v>
      </c>
      <c r="ET174" s="19" t="s">
        <v>611</v>
      </c>
      <c r="EU174" s="19" t="s">
        <v>611</v>
      </c>
      <c r="EV174" s="19" t="s">
        <v>611</v>
      </c>
      <c r="EW174" s="19" t="s">
        <v>611</v>
      </c>
      <c r="EX174" s="19" t="s">
        <v>611</v>
      </c>
      <c r="EY174" s="19" t="s">
        <v>611</v>
      </c>
      <c r="EZ174" s="19" t="s">
        <v>611</v>
      </c>
      <c r="FA174" s="19" t="s">
        <v>611</v>
      </c>
      <c r="FB174" s="19" t="s">
        <v>611</v>
      </c>
      <c r="FC174" s="19" t="s">
        <v>611</v>
      </c>
      <c r="FD174" s="19" t="s">
        <v>611</v>
      </c>
      <c r="FE174" s="19" t="s">
        <v>611</v>
      </c>
      <c r="FF174" s="19" t="s">
        <v>611</v>
      </c>
      <c r="FG174" s="19" t="s">
        <v>611</v>
      </c>
      <c r="FH174" s="19" t="s">
        <v>611</v>
      </c>
      <c r="FI174" s="19" t="s">
        <v>611</v>
      </c>
      <c r="FJ174" s="19" t="s">
        <v>4365</v>
      </c>
      <c r="FK174" s="18" t="s">
        <v>628</v>
      </c>
      <c r="FL174" s="18"/>
      <c r="FM174" s="19" t="s">
        <v>625</v>
      </c>
      <c r="FN174" s="19" t="s">
        <v>672</v>
      </c>
      <c r="FO174" s="19" t="s">
        <v>611</v>
      </c>
      <c r="FP174" s="19" t="s">
        <v>611</v>
      </c>
      <c r="FQ174" s="19" t="s">
        <v>611</v>
      </c>
      <c r="FR174" s="19" t="s">
        <v>611</v>
      </c>
      <c r="FS174" s="19" t="s">
        <v>1107</v>
      </c>
      <c r="FT174" s="19" t="s">
        <v>611</v>
      </c>
      <c r="FU174" s="19" t="s">
        <v>629</v>
      </c>
      <c r="FV174" s="19" t="s">
        <v>630</v>
      </c>
      <c r="FW174" s="19" t="s">
        <v>675</v>
      </c>
      <c r="FX174" s="19" t="s">
        <v>795</v>
      </c>
      <c r="FY174" s="19" t="s">
        <v>676</v>
      </c>
      <c r="FZ174" s="19" t="s">
        <v>631</v>
      </c>
      <c r="GA174" s="19" t="s">
        <v>677</v>
      </c>
      <c r="GB174" s="19" t="s">
        <v>611</v>
      </c>
      <c r="GC174" s="19" t="s">
        <v>611</v>
      </c>
      <c r="GD174" s="19" t="s">
        <v>611</v>
      </c>
      <c r="GE174" s="19" t="s">
        <v>611</v>
      </c>
      <c r="GF174" s="19" t="s">
        <v>611</v>
      </c>
      <c r="GG174" s="19" t="s">
        <v>611</v>
      </c>
      <c r="GH174" s="19" t="s">
        <v>611</v>
      </c>
      <c r="GI174" s="19" t="s">
        <v>611</v>
      </c>
      <c r="GJ174" s="19" t="s">
        <v>611</v>
      </c>
      <c r="GK174" s="19" t="s">
        <v>611</v>
      </c>
      <c r="GL174" s="19" t="s">
        <v>629</v>
      </c>
      <c r="GM174" s="19" t="s">
        <v>611</v>
      </c>
      <c r="GN174" s="19" t="s">
        <v>684</v>
      </c>
      <c r="GO174" s="19" t="s">
        <v>611</v>
      </c>
      <c r="GP174" s="19" t="s">
        <v>611</v>
      </c>
      <c r="GQ174" s="19" t="s">
        <v>611</v>
      </c>
      <c r="GR174" s="19" t="s">
        <v>611</v>
      </c>
      <c r="GS174" s="19" t="s">
        <v>676</v>
      </c>
      <c r="GT174" s="19" t="s">
        <v>611</v>
      </c>
      <c r="GU174" s="19" t="s">
        <v>611</v>
      </c>
      <c r="GV174" s="19" t="s">
        <v>611</v>
      </c>
      <c r="GW174" s="19" t="s">
        <v>611</v>
      </c>
      <c r="GX174" s="19" t="s">
        <v>611</v>
      </c>
      <c r="GY174" s="19" t="s">
        <v>611</v>
      </c>
      <c r="GZ174" s="19" t="s">
        <v>611</v>
      </c>
      <c r="HA174" s="19" t="s">
        <v>4366</v>
      </c>
      <c r="HB174" s="18" t="s">
        <v>4367</v>
      </c>
      <c r="HC174" s="18" t="s">
        <v>4368</v>
      </c>
      <c r="HD174" s="19" t="s">
        <v>625</v>
      </c>
      <c r="HE174" s="19" t="s">
        <v>611</v>
      </c>
      <c r="HF174" s="19" t="s">
        <v>611</v>
      </c>
      <c r="HG174" s="19" t="s">
        <v>611</v>
      </c>
      <c r="HH174" s="19" t="s">
        <v>693</v>
      </c>
      <c r="HI174" s="19" t="s">
        <v>611</v>
      </c>
      <c r="HJ174" s="19" t="s">
        <v>611</v>
      </c>
      <c r="HK174" s="19" t="s">
        <v>1007</v>
      </c>
      <c r="HL174" s="19" t="s">
        <v>611</v>
      </c>
      <c r="HM174" s="19" t="s">
        <v>4369</v>
      </c>
      <c r="HN174" s="19" t="s">
        <v>611</v>
      </c>
      <c r="HO174" s="19" t="s">
        <v>611</v>
      </c>
      <c r="HP174" s="19" t="s">
        <v>611</v>
      </c>
      <c r="HQ174" s="19" t="s">
        <v>611</v>
      </c>
      <c r="HR174" s="19" t="s">
        <v>611</v>
      </c>
      <c r="HS174" s="19" t="s">
        <v>611</v>
      </c>
      <c r="HT174" s="19" t="s">
        <v>611</v>
      </c>
      <c r="HU174" s="19" t="s">
        <v>611</v>
      </c>
      <c r="HV174" s="19" t="s">
        <v>611</v>
      </c>
      <c r="HW174" s="19" t="s">
        <v>611</v>
      </c>
      <c r="HX174" s="19" t="s">
        <v>611</v>
      </c>
      <c r="HY174" s="19" t="s">
        <v>611</v>
      </c>
      <c r="HZ174" s="19" t="s">
        <v>611</v>
      </c>
      <c r="IA174" s="19" t="s">
        <v>611</v>
      </c>
      <c r="IB174" s="18" t="s">
        <v>4370</v>
      </c>
      <c r="IC174" s="18"/>
      <c r="ID174" s="19" t="s">
        <v>4371</v>
      </c>
      <c r="IE174" s="19" t="s">
        <v>625</v>
      </c>
      <c r="IF174" s="19" t="s">
        <v>611</v>
      </c>
      <c r="IG174" s="19" t="s">
        <v>611</v>
      </c>
      <c r="IH174" s="18" t="str">
        <f>CONCATENATE(IJ174,II174)</f>
        <v>Undertaking or completing a Hazard Risk Vulnerability Analysis (HRVA) at the asset or project level.</v>
      </c>
      <c r="II174" s="19" t="s">
        <v>611</v>
      </c>
      <c r="IJ174" s="19" t="s">
        <v>1142</v>
      </c>
      <c r="IK174" s="19" t="s">
        <v>713</v>
      </c>
      <c r="IL174" s="19" t="s">
        <v>714</v>
      </c>
      <c r="IM174" s="19" t="s">
        <v>715</v>
      </c>
      <c r="IN174" s="19" t="s">
        <v>716</v>
      </c>
      <c r="IO174" s="19" t="s">
        <v>611</v>
      </c>
      <c r="IP174" s="19" t="s">
        <v>900</v>
      </c>
      <c r="IQ174" s="19" t="s">
        <v>611</v>
      </c>
      <c r="IR174" s="19" t="s">
        <v>719</v>
      </c>
      <c r="IS174" s="19" t="s">
        <v>611</v>
      </c>
      <c r="IT174" s="19" t="s">
        <v>611</v>
      </c>
      <c r="IU174" s="19" t="s">
        <v>611</v>
      </c>
      <c r="IV174" s="19" t="s">
        <v>611</v>
      </c>
      <c r="IW174" s="19" t="s">
        <v>611</v>
      </c>
      <c r="IX174" s="19" t="s">
        <v>611</v>
      </c>
      <c r="IY174" s="19" t="s">
        <v>611</v>
      </c>
      <c r="IZ174" s="19" t="s">
        <v>611</v>
      </c>
      <c r="JA174" s="19" t="s">
        <v>611</v>
      </c>
      <c r="JB174" s="19" t="s">
        <v>611</v>
      </c>
      <c r="JC174" s="19" t="s">
        <v>611</v>
      </c>
      <c r="JD174" s="19" t="s">
        <v>611</v>
      </c>
      <c r="JE174" s="19" t="s">
        <v>611</v>
      </c>
      <c r="JF174" s="19" t="s">
        <v>611</v>
      </c>
      <c r="JG174" s="19" t="s">
        <v>611</v>
      </c>
      <c r="JH174" s="19" t="s">
        <v>611</v>
      </c>
      <c r="JI174" s="19" t="s">
        <v>4372</v>
      </c>
      <c r="JJ174" s="18" t="s">
        <v>4373</v>
      </c>
      <c r="JK174" s="18"/>
      <c r="JL174" s="19" t="s">
        <v>611</v>
      </c>
      <c r="JN174" s="19" t="s">
        <v>611</v>
      </c>
      <c r="JP174" s="19" t="s">
        <v>611</v>
      </c>
      <c r="JR174" s="19" t="s">
        <v>611</v>
      </c>
      <c r="JT174" s="19" t="s">
        <v>634</v>
      </c>
      <c r="JU174" s="19" t="s">
        <v>611</v>
      </c>
      <c r="JW174" s="19" t="s">
        <v>611</v>
      </c>
      <c r="JY174" s="19" t="s">
        <v>611</v>
      </c>
      <c r="KA174" s="19" t="s">
        <v>611</v>
      </c>
      <c r="KC174" s="19" t="s">
        <v>634</v>
      </c>
      <c r="KD174" s="19" t="s">
        <v>611</v>
      </c>
      <c r="KF174" s="19" t="s">
        <v>903</v>
      </c>
      <c r="KG174" s="17">
        <v>2023</v>
      </c>
      <c r="KH174" s="19" t="s">
        <v>611</v>
      </c>
      <c r="KI174" s="19" t="s">
        <v>4374</v>
      </c>
      <c r="KJ174" s="19" t="s">
        <v>611</v>
      </c>
      <c r="KK174" s="19" t="s">
        <v>611</v>
      </c>
      <c r="KL174" s="19" t="s">
        <v>611</v>
      </c>
      <c r="KM174" s="19" t="s">
        <v>611</v>
      </c>
      <c r="KN174" s="19" t="s">
        <v>734</v>
      </c>
      <c r="KO174" s="19" t="s">
        <v>641</v>
      </c>
      <c r="KP174" s="19" t="s">
        <v>735</v>
      </c>
      <c r="KQ174" s="19" t="s">
        <v>611</v>
      </c>
      <c r="KR174" s="19" t="s">
        <v>642</v>
      </c>
      <c r="KS174" s="19" t="s">
        <v>1463</v>
      </c>
      <c r="KT174" s="19" t="s">
        <v>737</v>
      </c>
      <c r="KU174" s="19" t="s">
        <v>4375</v>
      </c>
      <c r="KV174" s="19" t="s">
        <v>739</v>
      </c>
      <c r="KW174" s="19" t="s">
        <v>4376</v>
      </c>
      <c r="KX174" s="19" t="s">
        <v>644</v>
      </c>
      <c r="KY174" s="19" t="s">
        <v>4377</v>
      </c>
      <c r="KZ174" s="19" t="s">
        <v>742</v>
      </c>
      <c r="LA174" s="19" t="s">
        <v>4377</v>
      </c>
      <c r="LB174" s="19" t="s">
        <v>744</v>
      </c>
      <c r="LC174" s="19" t="s">
        <v>4378</v>
      </c>
      <c r="LD174" s="19" t="s">
        <v>611</v>
      </c>
      <c r="LE174" s="19" t="s">
        <v>611</v>
      </c>
      <c r="LF174" s="19" t="s">
        <v>746</v>
      </c>
      <c r="LG174" s="19" t="s">
        <v>4379</v>
      </c>
      <c r="LH174" s="19" t="s">
        <v>611</v>
      </c>
      <c r="LI174" s="19" t="s">
        <v>611</v>
      </c>
      <c r="LJ174" s="19" t="s">
        <v>611</v>
      </c>
      <c r="LK174" s="19" t="s">
        <v>611</v>
      </c>
      <c r="LL174" s="19" t="s">
        <v>752</v>
      </c>
      <c r="LM174" s="19" t="s">
        <v>4380</v>
      </c>
      <c r="LN174" s="19" t="s">
        <v>611</v>
      </c>
      <c r="LO174" s="19" t="s">
        <v>611</v>
      </c>
      <c r="LP174" s="19" t="s">
        <v>756</v>
      </c>
      <c r="LQ174" s="19" t="s">
        <v>4381</v>
      </c>
      <c r="LR174" s="19" t="s">
        <v>611</v>
      </c>
      <c r="LS174" s="19" t="s">
        <v>611</v>
      </c>
      <c r="LT174" s="19" t="s">
        <v>611</v>
      </c>
      <c r="LU174" s="19" t="s">
        <v>758</v>
      </c>
      <c r="LV174" s="19" t="s">
        <v>759</v>
      </c>
      <c r="LW174" s="19" t="s">
        <v>760</v>
      </c>
      <c r="LX174" s="19" t="s">
        <v>761</v>
      </c>
      <c r="LY174" s="19" t="s">
        <v>762</v>
      </c>
      <c r="LZ174" s="19" t="s">
        <v>763</v>
      </c>
      <c r="MA174" s="19" t="s">
        <v>764</v>
      </c>
      <c r="MB174" s="19" t="s">
        <v>765</v>
      </c>
      <c r="MC174" s="19" t="s">
        <v>766</v>
      </c>
      <c r="MD174" s="19" t="s">
        <v>767</v>
      </c>
      <c r="ME174" s="19" t="s">
        <v>768</v>
      </c>
      <c r="MF174" s="19" t="s">
        <v>769</v>
      </c>
      <c r="MG174" s="19" t="s">
        <v>646</v>
      </c>
      <c r="MH174" s="19" t="s">
        <v>611</v>
      </c>
      <c r="MI174" s="19" t="s">
        <v>611</v>
      </c>
      <c r="MJ174" s="19" t="s">
        <v>611</v>
      </c>
      <c r="MK174" s="19" t="s">
        <v>771</v>
      </c>
      <c r="ML174" s="19" t="s">
        <v>611</v>
      </c>
      <c r="MM174" s="19" t="s">
        <v>611</v>
      </c>
      <c r="MN174" s="19" t="s">
        <v>611</v>
      </c>
      <c r="MO174" s="19" t="s">
        <v>615</v>
      </c>
      <c r="MP174" s="19" t="s">
        <v>611</v>
      </c>
      <c r="MQ174" s="19" t="s">
        <v>611</v>
      </c>
      <c r="MR174" s="19" t="s">
        <v>611</v>
      </c>
      <c r="MS174" s="19" t="s">
        <v>611</v>
      </c>
      <c r="MT174" s="19" t="s">
        <v>611</v>
      </c>
      <c r="MU174" s="19" t="s">
        <v>611</v>
      </c>
      <c r="MV174" s="19" t="s">
        <v>611</v>
      </c>
      <c r="MW174" s="19" t="s">
        <v>611</v>
      </c>
      <c r="MX174" s="19" t="s">
        <v>615</v>
      </c>
      <c r="MY174" s="19" t="s">
        <v>611</v>
      </c>
      <c r="MZ174" s="19" t="s">
        <v>611</v>
      </c>
      <c r="NA174" s="19" t="s">
        <v>611</v>
      </c>
      <c r="NB174" s="19" t="s">
        <v>611</v>
      </c>
      <c r="NC174" s="19" t="s">
        <v>611</v>
      </c>
      <c r="ND174" s="19" t="s">
        <v>611</v>
      </c>
      <c r="NE174" s="19" t="s">
        <v>611</v>
      </c>
      <c r="NF174" s="19" t="s">
        <v>611</v>
      </c>
      <c r="NG174" s="19" t="s">
        <v>611</v>
      </c>
      <c r="NH174" s="19" t="s">
        <v>611</v>
      </c>
      <c r="NI174" s="19" t="s">
        <v>611</v>
      </c>
      <c r="NJ174" s="19" t="s">
        <v>611</v>
      </c>
      <c r="NK174" s="19" t="s">
        <v>611</v>
      </c>
      <c r="NL174" s="19" t="s">
        <v>649</v>
      </c>
      <c r="NM174" s="19" t="s">
        <v>611</v>
      </c>
      <c r="NN174" s="19" t="s">
        <v>611</v>
      </c>
      <c r="NO174" s="19" t="s">
        <v>611</v>
      </c>
      <c r="NP174" s="18">
        <f t="shared" si="90"/>
        <v>22346</v>
      </c>
      <c r="NQ174" s="18">
        <f t="shared" si="91"/>
        <v>0</v>
      </c>
      <c r="NR174" s="18">
        <f>SUM(OD174,QD174)</f>
        <v>0</v>
      </c>
      <c r="NS174" s="18">
        <f>SUM(OE174,QE174)</f>
        <v>22346</v>
      </c>
      <c r="NT174" s="18">
        <f>SUM(OF174,QF174)</f>
        <v>0</v>
      </c>
      <c r="NU174" s="18">
        <f>SUM(OG174,QG174)</f>
        <v>0</v>
      </c>
      <c r="NV174" s="17">
        <v>332433</v>
      </c>
      <c r="NX174" s="19" t="s">
        <v>611</v>
      </c>
      <c r="OB174" s="19" t="s">
        <v>611</v>
      </c>
      <c r="OD174" s="18">
        <f t="shared" si="92"/>
        <v>0</v>
      </c>
      <c r="OE174" s="18">
        <f>SUM(OR174,OS174,OT174,OU174,OV174,OW174,OX174,OY174,OZ174,PA174,PB174,PC174,PD174,PE174)</f>
        <v>22346</v>
      </c>
      <c r="OF174" s="18">
        <f>SUM(NW174,NX174,NY174,NZ174,OA174,OB174,OC174,OI174,PF174,PG174,PH174,PI174,PJ174,PK174,PM174)</f>
        <v>0</v>
      </c>
      <c r="OG174" s="18">
        <f t="shared" si="93"/>
        <v>0</v>
      </c>
      <c r="OH174" s="19" t="s">
        <v>611</v>
      </c>
      <c r="OI174" s="18" t="s">
        <v>611</v>
      </c>
      <c r="OK174" s="19" t="s">
        <v>611</v>
      </c>
      <c r="OO174" s="19" t="s">
        <v>611</v>
      </c>
      <c r="OQ174" s="19" t="s">
        <v>611</v>
      </c>
      <c r="OS174" s="19" t="s">
        <v>611</v>
      </c>
      <c r="OU174" s="19" t="s">
        <v>611</v>
      </c>
      <c r="OV174" s="19" t="s">
        <v>611</v>
      </c>
      <c r="OW174" s="17">
        <v>22346</v>
      </c>
      <c r="OY174" s="19" t="s">
        <v>611</v>
      </c>
      <c r="PA174" s="19" t="s">
        <v>611</v>
      </c>
      <c r="PD174" s="19" t="s">
        <v>611</v>
      </c>
      <c r="PE174" s="19" t="s">
        <v>611</v>
      </c>
      <c r="PG174" s="19" t="s">
        <v>611</v>
      </c>
      <c r="PI174" s="19" t="s">
        <v>611</v>
      </c>
      <c r="PK174" s="19" t="s">
        <v>611</v>
      </c>
      <c r="PM174" s="19" t="s">
        <v>611</v>
      </c>
      <c r="PO174" s="19" t="s">
        <v>611</v>
      </c>
      <c r="PR174" s="19" t="s">
        <v>611</v>
      </c>
      <c r="PT174" s="19" t="s">
        <v>611</v>
      </c>
      <c r="PW174" s="19" t="s">
        <v>611</v>
      </c>
      <c r="PX174" s="19" t="s">
        <v>611</v>
      </c>
      <c r="PY174" s="19" t="s">
        <v>611</v>
      </c>
      <c r="QA174" s="19" t="s">
        <v>611</v>
      </c>
      <c r="QC174" s="19" t="s">
        <v>611</v>
      </c>
      <c r="QD174" s="18">
        <f t="shared" si="94"/>
        <v>0</v>
      </c>
      <c r="QE174" s="18">
        <f t="shared" si="95"/>
        <v>0</v>
      </c>
      <c r="QF174" s="18">
        <f t="shared" si="96"/>
        <v>0</v>
      </c>
      <c r="QG174" s="18">
        <f t="shared" si="97"/>
        <v>0</v>
      </c>
      <c r="QH174" s="19" t="s">
        <v>611</v>
      </c>
      <c r="QI174" s="19" t="s">
        <v>611</v>
      </c>
      <c r="QJ174" s="19" t="s">
        <v>611</v>
      </c>
      <c r="QL174" s="19" t="s">
        <v>611</v>
      </c>
      <c r="QN174" s="19" t="s">
        <v>611</v>
      </c>
      <c r="QP174" s="19" t="s">
        <v>611</v>
      </c>
      <c r="QR174" s="19" t="s">
        <v>611</v>
      </c>
      <c r="QT174" s="19" t="s">
        <v>611</v>
      </c>
      <c r="QU174" s="19" t="s">
        <v>611</v>
      </c>
      <c r="QV174" s="19" t="s">
        <v>611</v>
      </c>
      <c r="QX174" s="19" t="s">
        <v>611</v>
      </c>
      <c r="RA174" s="19" t="s">
        <v>611</v>
      </c>
      <c r="RC174" s="19" t="s">
        <v>611</v>
      </c>
      <c r="RF174" s="19" t="s">
        <v>611</v>
      </c>
      <c r="RH174" s="19" t="s">
        <v>611</v>
      </c>
      <c r="RJ174" s="19" t="s">
        <v>611</v>
      </c>
      <c r="RL174" s="19" t="s">
        <v>611</v>
      </c>
      <c r="RN174" s="19" t="s">
        <v>611</v>
      </c>
      <c r="RP174" s="19" t="s">
        <v>611</v>
      </c>
      <c r="RR174" s="19" t="s">
        <v>611</v>
      </c>
      <c r="RT174" s="19" t="s">
        <v>611</v>
      </c>
      <c r="RV174" s="19" t="s">
        <v>611</v>
      </c>
      <c r="RW174" s="19" t="s">
        <v>611</v>
      </c>
      <c r="RX174" s="19" t="s">
        <v>611</v>
      </c>
      <c r="RY174" s="19" t="s">
        <v>611</v>
      </c>
      <c r="SA174" s="19" t="s">
        <v>611</v>
      </c>
      <c r="SC174" s="19" t="s">
        <v>611</v>
      </c>
      <c r="SE174" s="19" t="s">
        <v>611</v>
      </c>
      <c r="SF174" s="19" t="s">
        <v>611</v>
      </c>
      <c r="SG174" s="19" t="s">
        <v>611</v>
      </c>
      <c r="SI174" s="19" t="s">
        <v>611</v>
      </c>
      <c r="SK174" s="19" t="s">
        <v>611</v>
      </c>
      <c r="SM174" s="19" t="s">
        <v>611</v>
      </c>
      <c r="SO174" s="19" t="s">
        <v>611</v>
      </c>
      <c r="SQ174" s="19" t="s">
        <v>611</v>
      </c>
      <c r="SS174" s="19" t="s">
        <v>611</v>
      </c>
      <c r="SU174" s="19" t="s">
        <v>4382</v>
      </c>
      <c r="SV174" s="19" t="s">
        <v>611</v>
      </c>
      <c r="SW174" s="19" t="s">
        <v>4383</v>
      </c>
      <c r="SX174" s="18">
        <f t="shared" si="98"/>
        <v>110424</v>
      </c>
      <c r="SY174" s="18">
        <f t="shared" si="99"/>
        <v>0</v>
      </c>
      <c r="SZ174" s="19" t="s">
        <v>611</v>
      </c>
      <c r="TB174" s="17">
        <v>5845</v>
      </c>
      <c r="TE174" s="19" t="s">
        <v>611</v>
      </c>
      <c r="TH174" s="18">
        <f t="shared" si="100"/>
        <v>0</v>
      </c>
      <c r="TI174" s="18">
        <f t="shared" si="101"/>
        <v>104579</v>
      </c>
      <c r="TJ174" s="18">
        <f t="shared" si="102"/>
        <v>5845</v>
      </c>
      <c r="TK174" s="18">
        <f t="shared" si="103"/>
        <v>0</v>
      </c>
      <c r="TL174" s="19" t="s">
        <v>611</v>
      </c>
      <c r="TM174" s="19" t="s">
        <v>611</v>
      </c>
      <c r="TO174" s="19" t="s">
        <v>611</v>
      </c>
      <c r="TR174" s="19" t="s">
        <v>611</v>
      </c>
      <c r="TT174" s="19" t="s">
        <v>611</v>
      </c>
      <c r="TU174" s="19" t="s">
        <v>611</v>
      </c>
      <c r="TW174" s="19" t="s">
        <v>611</v>
      </c>
      <c r="TY174" s="19" t="s">
        <v>611</v>
      </c>
      <c r="UA174" s="17">
        <v>88836</v>
      </c>
      <c r="UB174" s="19" t="s">
        <v>611</v>
      </c>
      <c r="UD174" s="19" t="s">
        <v>611</v>
      </c>
      <c r="UF174" s="17">
        <v>11539</v>
      </c>
      <c r="UH174" s="19" t="s">
        <v>611</v>
      </c>
      <c r="UI174" s="19" t="s">
        <v>4384</v>
      </c>
      <c r="UJ174" s="17">
        <v>4204</v>
      </c>
      <c r="UL174" s="19" t="s">
        <v>611</v>
      </c>
      <c r="UN174" s="19" t="s">
        <v>611</v>
      </c>
      <c r="UP174" s="19" t="s">
        <v>611</v>
      </c>
      <c r="UQ174" s="19" t="s">
        <v>611</v>
      </c>
      <c r="UR174" s="19" t="s">
        <v>611</v>
      </c>
      <c r="UT174" s="19" t="s">
        <v>611</v>
      </c>
      <c r="UV174" s="19" t="s">
        <v>611</v>
      </c>
      <c r="UX174" s="19" t="s">
        <v>611</v>
      </c>
      <c r="UZ174" s="19" t="s">
        <v>611</v>
      </c>
      <c r="VB174" s="19" t="s">
        <v>611</v>
      </c>
      <c r="VC174" s="19" t="s">
        <v>611</v>
      </c>
      <c r="VD174" s="19" t="s">
        <v>611</v>
      </c>
      <c r="VF174" s="19" t="s">
        <v>611</v>
      </c>
      <c r="VH174" s="19" t="s">
        <v>611</v>
      </c>
      <c r="VI174" s="18">
        <f t="shared" si="104"/>
        <v>0</v>
      </c>
      <c r="VJ174" s="18">
        <f t="shared" si="105"/>
        <v>0</v>
      </c>
      <c r="VK174" s="18">
        <f t="shared" si="106"/>
        <v>0</v>
      </c>
      <c r="VL174" s="18">
        <f t="shared" si="107"/>
        <v>0</v>
      </c>
      <c r="VM174" s="19" t="s">
        <v>611</v>
      </c>
      <c r="VN174" s="19" t="s">
        <v>611</v>
      </c>
      <c r="VO174" s="19" t="s">
        <v>611</v>
      </c>
      <c r="VS174" s="19" t="s">
        <v>611</v>
      </c>
      <c r="VU174" s="19" t="s">
        <v>611</v>
      </c>
      <c r="VV174" s="19" t="s">
        <v>611</v>
      </c>
      <c r="VX174" s="19" t="s">
        <v>611</v>
      </c>
      <c r="VZ174" s="19" t="s">
        <v>611</v>
      </c>
      <c r="WB174" s="19" t="s">
        <v>611</v>
      </c>
      <c r="WD174" s="19" t="s">
        <v>611</v>
      </c>
      <c r="WG174" s="19" t="s">
        <v>611</v>
      </c>
      <c r="WI174" s="19" t="s">
        <v>611</v>
      </c>
      <c r="WK174" s="19" t="s">
        <v>611</v>
      </c>
      <c r="WM174" s="19" t="s">
        <v>611</v>
      </c>
      <c r="WP174" s="19" t="s">
        <v>611</v>
      </c>
      <c r="WR174" s="19" t="s">
        <v>611</v>
      </c>
      <c r="WT174" s="19" t="s">
        <v>611</v>
      </c>
      <c r="WV174" s="19" t="s">
        <v>611</v>
      </c>
      <c r="WX174" s="19" t="s">
        <v>611</v>
      </c>
      <c r="WZ174" s="19" t="s">
        <v>611</v>
      </c>
      <c r="XA174" s="19" t="s">
        <v>611</v>
      </c>
      <c r="XC174" s="19" t="s">
        <v>611</v>
      </c>
      <c r="XE174" s="19" t="s">
        <v>611</v>
      </c>
      <c r="XH174" s="19" t="s">
        <v>611</v>
      </c>
      <c r="XJ174" s="19" t="s">
        <v>611</v>
      </c>
      <c r="XL174" s="19" t="s">
        <v>611</v>
      </c>
      <c r="XM174" s="19" t="s">
        <v>611</v>
      </c>
      <c r="XO174" s="19" t="s">
        <v>611</v>
      </c>
      <c r="XQ174" s="19" t="s">
        <v>611</v>
      </c>
      <c r="XS174" s="19" t="s">
        <v>611</v>
      </c>
      <c r="XW174" s="19" t="s">
        <v>611</v>
      </c>
      <c r="XX174" s="19"/>
      <c r="XY174" s="19" t="s">
        <v>611</v>
      </c>
      <c r="XZ174" s="19" t="s">
        <v>4385</v>
      </c>
      <c r="YA174" s="17">
        <v>0</v>
      </c>
      <c r="YB174" s="19" t="s">
        <v>636</v>
      </c>
      <c r="YC174" s="19" t="s">
        <v>4386</v>
      </c>
      <c r="YD174" s="19" t="s">
        <v>610</v>
      </c>
    </row>
    <row r="175" spans="1:654" ht="15" customHeight="1">
      <c r="A175" s="17">
        <v>2024</v>
      </c>
      <c r="B175" s="17">
        <v>1005933</v>
      </c>
      <c r="C175" s="19" t="s">
        <v>4387</v>
      </c>
      <c r="D175" s="17">
        <v>0</v>
      </c>
      <c r="E175" s="19" t="s">
        <v>610</v>
      </c>
      <c r="F175" s="19" t="s">
        <v>611</v>
      </c>
      <c r="G175" s="22"/>
      <c r="H175" s="19" t="s">
        <v>611</v>
      </c>
      <c r="I175" s="22"/>
      <c r="J175" s="19" t="s">
        <v>611</v>
      </c>
      <c r="K175" s="22"/>
      <c r="L175" s="19" t="s">
        <v>611</v>
      </c>
      <c r="M175" s="22"/>
      <c r="N175" s="19" t="s">
        <v>611</v>
      </c>
      <c r="O175" s="22"/>
      <c r="P175" s="19" t="s">
        <v>611</v>
      </c>
      <c r="Q175" s="22"/>
      <c r="R175" s="19" t="s">
        <v>611</v>
      </c>
      <c r="S175" s="22"/>
      <c r="T175" s="22" t="s">
        <v>612</v>
      </c>
      <c r="U175" s="19" t="s">
        <v>611</v>
      </c>
      <c r="V175" s="19" t="s">
        <v>611</v>
      </c>
      <c r="W175" s="19" t="s">
        <v>611</v>
      </c>
      <c r="X175" s="19" t="s">
        <v>613</v>
      </c>
      <c r="Y175" s="19" t="s">
        <v>611</v>
      </c>
      <c r="Z175" s="19" t="s">
        <v>610</v>
      </c>
      <c r="AA175" s="19" t="s">
        <v>611</v>
      </c>
      <c r="AB175" s="22"/>
      <c r="AC175" s="19" t="s">
        <v>611</v>
      </c>
      <c r="AD175" s="22"/>
      <c r="AE175" s="19" t="s">
        <v>611</v>
      </c>
      <c r="AF175" s="22"/>
      <c r="AG175" s="19" t="s">
        <v>611</v>
      </c>
      <c r="AH175" s="22"/>
      <c r="AI175" s="19" t="s">
        <v>611</v>
      </c>
      <c r="AJ175" s="22"/>
      <c r="AK175" s="19" t="s">
        <v>611</v>
      </c>
      <c r="AL175" s="22"/>
      <c r="AM175" s="19" t="s">
        <v>611</v>
      </c>
      <c r="AN175" s="22"/>
      <c r="AO175" s="22" t="s">
        <v>612</v>
      </c>
      <c r="AP175" s="19" t="s">
        <v>611</v>
      </c>
      <c r="AQ175" s="19" t="s">
        <v>611</v>
      </c>
      <c r="AR175" s="19" t="s">
        <v>655</v>
      </c>
      <c r="AS175" s="19" t="s">
        <v>611</v>
      </c>
      <c r="AT175" s="19" t="s">
        <v>611</v>
      </c>
      <c r="AU175" s="18" t="s">
        <v>610</v>
      </c>
      <c r="AV175" s="19" t="s">
        <v>617</v>
      </c>
      <c r="AW175" s="19" t="s">
        <v>618</v>
      </c>
      <c r="AX175" s="19" t="s">
        <v>611</v>
      </c>
      <c r="AY175" s="19" t="s">
        <v>611</v>
      </c>
      <c r="AZ175" s="19" t="s">
        <v>619</v>
      </c>
      <c r="BA175" s="19" t="s">
        <v>611</v>
      </c>
      <c r="BB175" s="19" t="s">
        <v>611</v>
      </c>
      <c r="BC175" s="19" t="s">
        <v>615</v>
      </c>
      <c r="BD175" s="19" t="s">
        <v>611</v>
      </c>
      <c r="BE175" s="17">
        <v>449</v>
      </c>
      <c r="BF175" s="17">
        <v>3772.24</v>
      </c>
      <c r="BG175" s="17">
        <v>4221.24</v>
      </c>
      <c r="BH175" s="17">
        <v>16</v>
      </c>
      <c r="BI175" s="19" t="s">
        <v>661</v>
      </c>
      <c r="BJ175" s="17">
        <v>261</v>
      </c>
      <c r="BK175" s="17">
        <v>188</v>
      </c>
      <c r="BL175" s="19" t="s">
        <v>611</v>
      </c>
      <c r="BM175" s="19" t="s">
        <v>611</v>
      </c>
      <c r="BN175" s="19" t="s">
        <v>611</v>
      </c>
      <c r="BO175" s="19" t="s">
        <v>611</v>
      </c>
      <c r="BP175" s="19" t="s">
        <v>611</v>
      </c>
      <c r="BQ175" s="19" t="s">
        <v>611</v>
      </c>
      <c r="BR175" s="19" t="s">
        <v>611</v>
      </c>
      <c r="BS175" s="19" t="s">
        <v>611</v>
      </c>
      <c r="BT175" s="19" t="s">
        <v>610</v>
      </c>
      <c r="BY175" s="19" t="s">
        <v>611</v>
      </c>
      <c r="BZ175" s="19" t="s">
        <v>611</v>
      </c>
      <c r="CA175" s="19" t="s">
        <v>611</v>
      </c>
      <c r="CB175" s="19" t="s">
        <v>611</v>
      </c>
      <c r="CC175" s="19" t="s">
        <v>611</v>
      </c>
      <c r="CD175" s="19" t="s">
        <v>611</v>
      </c>
      <c r="CE175" s="19" t="s">
        <v>611</v>
      </c>
      <c r="CF175" s="19" t="s">
        <v>611</v>
      </c>
      <c r="CG175" s="19" t="s">
        <v>611</v>
      </c>
      <c r="CH175" s="19" t="s">
        <v>611</v>
      </c>
      <c r="CI175" s="19" t="s">
        <v>611</v>
      </c>
      <c r="CJ175" s="19" t="s">
        <v>611</v>
      </c>
      <c r="CK175" s="19" t="s">
        <v>611</v>
      </c>
      <c r="CL175" s="19" t="s">
        <v>611</v>
      </c>
      <c r="CM175" s="19" t="s">
        <v>611</v>
      </c>
      <c r="CN175" s="19" t="s">
        <v>611</v>
      </c>
      <c r="CO175" s="19" t="s">
        <v>611</v>
      </c>
      <c r="CP175" s="19" t="s">
        <v>621</v>
      </c>
      <c r="CQ175" s="19" t="s">
        <v>622</v>
      </c>
      <c r="CR175" s="19" t="s">
        <v>611</v>
      </c>
      <c r="CS175" s="19" t="s">
        <v>611</v>
      </c>
      <c r="CT175" s="19" t="s">
        <v>610</v>
      </c>
      <c r="CU175" s="19" t="s">
        <v>611</v>
      </c>
      <c r="CY175" s="19" t="s">
        <v>611</v>
      </c>
      <c r="CZ175" s="19" t="s">
        <v>611</v>
      </c>
      <c r="DA175" s="19" t="s">
        <v>611</v>
      </c>
      <c r="DB175" s="19" t="s">
        <v>611</v>
      </c>
      <c r="DC175" s="19" t="s">
        <v>611</v>
      </c>
      <c r="DD175" s="19" t="s">
        <v>611</v>
      </c>
      <c r="DE175" s="19" t="s">
        <v>611</v>
      </c>
      <c r="DF175" s="19" t="s">
        <v>611</v>
      </c>
      <c r="DG175" s="19" t="s">
        <v>611</v>
      </c>
      <c r="DK175" s="19" t="s">
        <v>611</v>
      </c>
      <c r="DL175" s="17">
        <v>40</v>
      </c>
      <c r="DM175" s="17">
        <v>2007</v>
      </c>
      <c r="DN175" s="17">
        <v>60</v>
      </c>
      <c r="DO175" s="17">
        <v>2007</v>
      </c>
      <c r="DP175" s="17">
        <v>80</v>
      </c>
      <c r="DQ175" s="17">
        <v>2007</v>
      </c>
      <c r="DR175" s="19" t="s">
        <v>611</v>
      </c>
      <c r="DS175" s="18" t="s">
        <v>610</v>
      </c>
      <c r="DT175" s="18" t="s">
        <v>610</v>
      </c>
      <c r="DU175" s="18" t="s">
        <v>610</v>
      </c>
      <c r="DV175" s="18" t="s">
        <v>610</v>
      </c>
      <c r="DW175" s="19" t="s">
        <v>610</v>
      </c>
      <c r="DX175" s="19" t="s">
        <v>611</v>
      </c>
      <c r="DY175" s="19" t="s">
        <v>611</v>
      </c>
      <c r="DZ175" s="19" t="s">
        <v>790</v>
      </c>
      <c r="EA175" s="19" t="s">
        <v>611</v>
      </c>
      <c r="EB175" s="19" t="s">
        <v>848</v>
      </c>
      <c r="EC175" s="19" t="s">
        <v>611</v>
      </c>
      <c r="ED175" s="19" t="s">
        <v>668</v>
      </c>
      <c r="EE175" s="19" t="s">
        <v>611</v>
      </c>
      <c r="EF175" s="19" t="s">
        <v>611</v>
      </c>
      <c r="EG175" s="19" t="s">
        <v>611</v>
      </c>
      <c r="EH175" s="19" t="s">
        <v>625</v>
      </c>
      <c r="EI175" s="19" t="s">
        <v>611</v>
      </c>
      <c r="EJ175" s="19" t="s">
        <v>611</v>
      </c>
      <c r="EK175" s="19" t="s">
        <v>611</v>
      </c>
      <c r="EL175" s="19" t="s">
        <v>611</v>
      </c>
      <c r="EM175" s="19" t="s">
        <v>611</v>
      </c>
      <c r="EN175" s="19" t="s">
        <v>626</v>
      </c>
      <c r="EO175" s="19" t="s">
        <v>611</v>
      </c>
      <c r="EP175" s="19" t="s">
        <v>611</v>
      </c>
      <c r="EQ175" s="19" t="s">
        <v>611</v>
      </c>
      <c r="ER175" s="19" t="s">
        <v>611</v>
      </c>
      <c r="ES175" s="19" t="s">
        <v>611</v>
      </c>
      <c r="ET175" s="19" t="s">
        <v>611</v>
      </c>
      <c r="EU175" s="19" t="s">
        <v>611</v>
      </c>
      <c r="EV175" s="19" t="s">
        <v>611</v>
      </c>
      <c r="EW175" s="19" t="s">
        <v>611</v>
      </c>
      <c r="EX175" s="19" t="s">
        <v>611</v>
      </c>
      <c r="EY175" s="19" t="s">
        <v>611</v>
      </c>
      <c r="EZ175" s="19" t="s">
        <v>611</v>
      </c>
      <c r="FA175" s="19" t="s">
        <v>611</v>
      </c>
      <c r="FB175" s="19" t="s">
        <v>611</v>
      </c>
      <c r="FC175" s="19" t="s">
        <v>611</v>
      </c>
      <c r="FD175" s="19" t="s">
        <v>611</v>
      </c>
      <c r="FE175" s="19" t="s">
        <v>611</v>
      </c>
      <c r="FF175" s="19" t="s">
        <v>611</v>
      </c>
      <c r="FG175" s="19" t="s">
        <v>611</v>
      </c>
      <c r="FH175" s="19" t="s">
        <v>611</v>
      </c>
      <c r="FI175" s="19" t="s">
        <v>611</v>
      </c>
      <c r="FJ175" s="19" t="s">
        <v>4388</v>
      </c>
      <c r="FK175" s="18" t="s">
        <v>628</v>
      </c>
      <c r="FL175" s="18"/>
      <c r="FM175" s="19" t="s">
        <v>611</v>
      </c>
      <c r="FN175" s="19" t="s">
        <v>611</v>
      </c>
      <c r="FO175" s="19" t="s">
        <v>832</v>
      </c>
      <c r="FP175" s="19" t="s">
        <v>611</v>
      </c>
      <c r="FQ175" s="19" t="s">
        <v>611</v>
      </c>
      <c r="FR175" s="19" t="s">
        <v>611</v>
      </c>
      <c r="FS175" s="19" t="s">
        <v>611</v>
      </c>
      <c r="FT175" s="19" t="s">
        <v>611</v>
      </c>
      <c r="FU175" s="19" t="s">
        <v>611</v>
      </c>
      <c r="FV175" s="19" t="s">
        <v>611</v>
      </c>
      <c r="FW175" s="19" t="s">
        <v>611</v>
      </c>
      <c r="FX175" s="19" t="s">
        <v>611</v>
      </c>
      <c r="FY175" s="19" t="s">
        <v>611</v>
      </c>
      <c r="FZ175" s="19" t="s">
        <v>611</v>
      </c>
      <c r="GA175" s="19" t="s">
        <v>611</v>
      </c>
      <c r="GB175" s="19" t="s">
        <v>611</v>
      </c>
      <c r="GC175" s="19" t="s">
        <v>611</v>
      </c>
      <c r="GD175" s="19" t="s">
        <v>611</v>
      </c>
      <c r="GE175" s="19" t="s">
        <v>611</v>
      </c>
      <c r="GF175" s="19" t="s">
        <v>611</v>
      </c>
      <c r="GG175" s="19" t="s">
        <v>611</v>
      </c>
      <c r="GH175" s="19" t="s">
        <v>611</v>
      </c>
      <c r="GI175" s="19" t="s">
        <v>611</v>
      </c>
      <c r="GJ175" s="19" t="s">
        <v>611</v>
      </c>
      <c r="GK175" s="19" t="s">
        <v>611</v>
      </c>
      <c r="GL175" s="19" t="s">
        <v>611</v>
      </c>
      <c r="GM175" s="19" t="s">
        <v>611</v>
      </c>
      <c r="GN175" s="19" t="s">
        <v>611</v>
      </c>
      <c r="GO175" s="19" t="s">
        <v>611</v>
      </c>
      <c r="GP175" s="19" t="s">
        <v>611</v>
      </c>
      <c r="GQ175" s="19" t="s">
        <v>611</v>
      </c>
      <c r="GR175" s="19" t="s">
        <v>611</v>
      </c>
      <c r="GS175" s="19" t="s">
        <v>611</v>
      </c>
      <c r="GT175" s="19" t="s">
        <v>611</v>
      </c>
      <c r="GU175" s="19" t="s">
        <v>611</v>
      </c>
      <c r="GV175" s="19" t="s">
        <v>611</v>
      </c>
      <c r="GW175" s="19" t="s">
        <v>611</v>
      </c>
      <c r="GX175" s="19" t="s">
        <v>611</v>
      </c>
      <c r="GY175" s="19" t="s">
        <v>611</v>
      </c>
      <c r="GZ175" s="19" t="s">
        <v>611</v>
      </c>
      <c r="HA175" s="19" t="s">
        <v>636</v>
      </c>
      <c r="HB175" s="18" t="s">
        <v>832</v>
      </c>
      <c r="HC175" s="18" t="s">
        <v>832</v>
      </c>
      <c r="HD175" s="19" t="s">
        <v>611</v>
      </c>
      <c r="HE175" s="19" t="s">
        <v>611</v>
      </c>
      <c r="HF175" s="19" t="s">
        <v>634</v>
      </c>
      <c r="HG175" s="19" t="s">
        <v>611</v>
      </c>
      <c r="HH175" s="19" t="s">
        <v>611</v>
      </c>
      <c r="HI175" s="19" t="s">
        <v>611</v>
      </c>
      <c r="HJ175" s="19" t="s">
        <v>611</v>
      </c>
      <c r="HK175" s="19" t="s">
        <v>611</v>
      </c>
      <c r="HL175" s="19" t="s">
        <v>611</v>
      </c>
      <c r="HM175" s="19" t="s">
        <v>611</v>
      </c>
      <c r="HN175" s="19" t="s">
        <v>611</v>
      </c>
      <c r="HO175" s="19" t="s">
        <v>611</v>
      </c>
      <c r="HP175" s="19" t="s">
        <v>611</v>
      </c>
      <c r="HQ175" s="19" t="s">
        <v>611</v>
      </c>
      <c r="HR175" s="19" t="s">
        <v>611</v>
      </c>
      <c r="HS175" s="19" t="s">
        <v>611</v>
      </c>
      <c r="HT175" s="19" t="s">
        <v>611</v>
      </c>
      <c r="HU175" s="19" t="s">
        <v>611</v>
      </c>
      <c r="HV175" s="19" t="s">
        <v>611</v>
      </c>
      <c r="HW175" s="19" t="s">
        <v>611</v>
      </c>
      <c r="HX175" s="19" t="s">
        <v>611</v>
      </c>
      <c r="HY175" s="19" t="s">
        <v>611</v>
      </c>
      <c r="HZ175" s="19" t="s">
        <v>611</v>
      </c>
      <c r="IA175" s="19" t="s">
        <v>611</v>
      </c>
      <c r="IB175" s="18" t="s">
        <v>635</v>
      </c>
      <c r="IC175" s="18" t="s">
        <v>634</v>
      </c>
      <c r="ID175" s="19" t="s">
        <v>636</v>
      </c>
      <c r="IE175" s="19" t="s">
        <v>611</v>
      </c>
      <c r="IF175" s="19" t="s">
        <v>611</v>
      </c>
      <c r="IG175" s="19" t="s">
        <v>634</v>
      </c>
      <c r="IH175" s="18" t="s">
        <v>611</v>
      </c>
      <c r="II175" s="19" t="s">
        <v>611</v>
      </c>
      <c r="IJ175" s="19" t="s">
        <v>611</v>
      </c>
      <c r="IK175" s="19" t="s">
        <v>611</v>
      </c>
      <c r="IL175" s="19" t="s">
        <v>611</v>
      </c>
      <c r="IM175" s="19" t="s">
        <v>611</v>
      </c>
      <c r="IN175" s="19" t="s">
        <v>611</v>
      </c>
      <c r="IO175" s="19" t="s">
        <v>611</v>
      </c>
      <c r="IP175" s="19" t="s">
        <v>611</v>
      </c>
      <c r="IQ175" s="19" t="s">
        <v>611</v>
      </c>
      <c r="IR175" s="19" t="s">
        <v>611</v>
      </c>
      <c r="IS175" s="19" t="s">
        <v>611</v>
      </c>
      <c r="IT175" s="19" t="s">
        <v>611</v>
      </c>
      <c r="IU175" s="19" t="s">
        <v>611</v>
      </c>
      <c r="IV175" s="19" t="s">
        <v>611</v>
      </c>
      <c r="IW175" s="19" t="s">
        <v>611</v>
      </c>
      <c r="IX175" s="19" t="s">
        <v>611</v>
      </c>
      <c r="IY175" s="19" t="s">
        <v>611</v>
      </c>
      <c r="IZ175" s="19" t="s">
        <v>611</v>
      </c>
      <c r="JA175" s="19" t="s">
        <v>611</v>
      </c>
      <c r="JB175" s="19" t="s">
        <v>611</v>
      </c>
      <c r="JC175" s="19" t="s">
        <v>611</v>
      </c>
      <c r="JD175" s="19" t="s">
        <v>611</v>
      </c>
      <c r="JE175" s="19" t="s">
        <v>611</v>
      </c>
      <c r="JF175" s="19" t="s">
        <v>611</v>
      </c>
      <c r="JG175" s="19" t="s">
        <v>611</v>
      </c>
      <c r="JH175" s="19" t="s">
        <v>611</v>
      </c>
      <c r="JI175" s="19" t="s">
        <v>636</v>
      </c>
      <c r="JJ175" s="18" t="s">
        <v>634</v>
      </c>
      <c r="JK175" s="18" t="s">
        <v>634</v>
      </c>
      <c r="JL175" s="19" t="s">
        <v>611</v>
      </c>
      <c r="JN175" s="19" t="s">
        <v>611</v>
      </c>
      <c r="JP175" s="19" t="s">
        <v>611</v>
      </c>
      <c r="JR175" s="19" t="s">
        <v>611</v>
      </c>
      <c r="JT175" s="19" t="s">
        <v>634</v>
      </c>
      <c r="JU175" s="19" t="s">
        <v>611</v>
      </c>
      <c r="JW175" s="19" t="s">
        <v>611</v>
      </c>
      <c r="JY175" s="19" t="s">
        <v>611</v>
      </c>
      <c r="KA175" s="19" t="s">
        <v>611</v>
      </c>
      <c r="KC175" s="19" t="s">
        <v>634</v>
      </c>
      <c r="KD175" s="19" t="s">
        <v>611</v>
      </c>
      <c r="KF175" s="19" t="s">
        <v>611</v>
      </c>
      <c r="KH175" s="19" t="s">
        <v>610</v>
      </c>
      <c r="KI175" s="19" t="s">
        <v>611</v>
      </c>
      <c r="KJ175" s="19" t="s">
        <v>611</v>
      </c>
      <c r="KK175" s="19" t="s">
        <v>639</v>
      </c>
      <c r="KL175" s="19" t="s">
        <v>640</v>
      </c>
      <c r="KM175" s="19" t="s">
        <v>611</v>
      </c>
      <c r="KN175" s="19" t="s">
        <v>611</v>
      </c>
      <c r="KO175" s="19" t="s">
        <v>611</v>
      </c>
      <c r="KP175" s="19" t="s">
        <v>611</v>
      </c>
      <c r="KQ175" s="19" t="s">
        <v>610</v>
      </c>
      <c r="KR175" s="19" t="s">
        <v>642</v>
      </c>
      <c r="KS175" s="19" t="s">
        <v>637</v>
      </c>
      <c r="KT175" s="19" t="s">
        <v>737</v>
      </c>
      <c r="KU175" s="19" t="s">
        <v>637</v>
      </c>
      <c r="KV175" s="19" t="s">
        <v>739</v>
      </c>
      <c r="KW175" s="19" t="s">
        <v>4389</v>
      </c>
      <c r="KX175" s="19" t="s">
        <v>644</v>
      </c>
      <c r="KY175" s="19" t="s">
        <v>4390</v>
      </c>
      <c r="KZ175" s="19" t="s">
        <v>742</v>
      </c>
      <c r="LA175" s="19" t="s">
        <v>637</v>
      </c>
      <c r="LB175" s="19" t="s">
        <v>744</v>
      </c>
      <c r="LC175" s="19" t="s">
        <v>637</v>
      </c>
      <c r="LD175" s="19" t="s">
        <v>611</v>
      </c>
      <c r="LE175" s="19" t="s">
        <v>611</v>
      </c>
      <c r="LF175" s="19" t="s">
        <v>611</v>
      </c>
      <c r="LG175" s="19" t="s">
        <v>611</v>
      </c>
      <c r="LH175" s="19" t="s">
        <v>611</v>
      </c>
      <c r="LI175" s="19" t="s">
        <v>611</v>
      </c>
      <c r="LJ175" s="19" t="s">
        <v>611</v>
      </c>
      <c r="LK175" s="19" t="s">
        <v>611</v>
      </c>
      <c r="LL175" s="19" t="s">
        <v>611</v>
      </c>
      <c r="LM175" s="19" t="s">
        <v>611</v>
      </c>
      <c r="LN175" s="19" t="s">
        <v>611</v>
      </c>
      <c r="LO175" s="19" t="s">
        <v>611</v>
      </c>
      <c r="LP175" s="19" t="s">
        <v>611</v>
      </c>
      <c r="LQ175" s="19" t="s">
        <v>611</v>
      </c>
      <c r="LR175" s="19" t="s">
        <v>611</v>
      </c>
      <c r="LS175" s="19" t="s">
        <v>611</v>
      </c>
      <c r="LT175" s="19" t="s">
        <v>611</v>
      </c>
      <c r="LU175" s="19" t="s">
        <v>758</v>
      </c>
      <c r="LV175" s="19" t="s">
        <v>759</v>
      </c>
      <c r="LW175" s="19" t="s">
        <v>760</v>
      </c>
      <c r="LX175" s="19" t="s">
        <v>761</v>
      </c>
      <c r="LY175" s="19" t="s">
        <v>762</v>
      </c>
      <c r="LZ175" s="19" t="s">
        <v>763</v>
      </c>
      <c r="MA175" s="19" t="s">
        <v>611</v>
      </c>
      <c r="MB175" s="19" t="s">
        <v>765</v>
      </c>
      <c r="MC175" s="19" t="s">
        <v>611</v>
      </c>
      <c r="MD175" s="19" t="s">
        <v>767</v>
      </c>
      <c r="ME175" s="19" t="s">
        <v>768</v>
      </c>
      <c r="MF175" s="19" t="s">
        <v>611</v>
      </c>
      <c r="MG175" s="19" t="s">
        <v>611</v>
      </c>
      <c r="MH175" s="19" t="s">
        <v>611</v>
      </c>
      <c r="MI175" s="19" t="s">
        <v>611</v>
      </c>
      <c r="MJ175" s="19" t="s">
        <v>611</v>
      </c>
      <c r="MK175" s="19" t="s">
        <v>771</v>
      </c>
      <c r="ML175" s="19" t="s">
        <v>611</v>
      </c>
      <c r="MM175" s="19" t="s">
        <v>611</v>
      </c>
      <c r="MN175" s="19" t="s">
        <v>611</v>
      </c>
      <c r="MO175" s="19" t="s">
        <v>611</v>
      </c>
      <c r="MP175" s="19" t="s">
        <v>610</v>
      </c>
      <c r="MQ175" s="19" t="s">
        <v>611</v>
      </c>
      <c r="MR175" s="19" t="s">
        <v>611</v>
      </c>
      <c r="MS175" s="19" t="s">
        <v>611</v>
      </c>
      <c r="MT175" s="19" t="s">
        <v>648</v>
      </c>
      <c r="MU175" s="19" t="s">
        <v>611</v>
      </c>
      <c r="MV175" s="19" t="s">
        <v>611</v>
      </c>
      <c r="MW175" s="19" t="s">
        <v>611</v>
      </c>
      <c r="MX175" s="19" t="s">
        <v>611</v>
      </c>
      <c r="MY175" s="19" t="s">
        <v>611</v>
      </c>
      <c r="MZ175" s="19" t="s">
        <v>611</v>
      </c>
      <c r="NA175" s="19" t="s">
        <v>611</v>
      </c>
      <c r="NB175" s="19" t="s">
        <v>611</v>
      </c>
      <c r="NC175" s="19" t="s">
        <v>611</v>
      </c>
      <c r="ND175" s="19" t="s">
        <v>611</v>
      </c>
      <c r="NE175" s="19" t="s">
        <v>611</v>
      </c>
      <c r="NF175" s="19" t="s">
        <v>611</v>
      </c>
      <c r="NG175" s="19" t="s">
        <v>611</v>
      </c>
      <c r="NH175" s="19" t="s">
        <v>611</v>
      </c>
      <c r="NI175" s="19" t="s">
        <v>611</v>
      </c>
      <c r="NJ175" s="19" t="s">
        <v>611</v>
      </c>
      <c r="NK175" s="19" t="s">
        <v>611</v>
      </c>
      <c r="NL175" s="19" t="s">
        <v>611</v>
      </c>
      <c r="NM175" s="19" t="s">
        <v>985</v>
      </c>
      <c r="NN175" s="19" t="s">
        <v>611</v>
      </c>
      <c r="NO175" s="19" t="s">
        <v>611</v>
      </c>
      <c r="NP175" s="18">
        <f t="shared" si="90"/>
        <v>357709</v>
      </c>
      <c r="NQ175" s="18">
        <f t="shared" si="91"/>
        <v>0</v>
      </c>
      <c r="NR175" s="18">
        <f>SUM(OD175,QD175)</f>
        <v>60000</v>
      </c>
      <c r="NS175" s="18">
        <f>SUM(OE175,QE175)</f>
        <v>170000</v>
      </c>
      <c r="NT175" s="18">
        <f>SUM(OF175,QF175)</f>
        <v>127709</v>
      </c>
      <c r="NU175" s="18">
        <f>SUM(OG175,QG175)</f>
        <v>0</v>
      </c>
      <c r="OD175" s="18">
        <f t="shared" si="92"/>
        <v>60000</v>
      </c>
      <c r="OE175" s="18">
        <f>SUM(OR175,OS175,OT175,OU175,OV175,OW175,OX175,OY175,OZ175,PA175,PB175,PC175,PD175,PE175)</f>
        <v>170000</v>
      </c>
      <c r="OF175" s="18">
        <f>SUM(NW175,NX175,NY175,NZ175,OA175,OB175,OC175,OI175,PF175,PG175,PH175,PI175,PJ175,PK175,PM175)</f>
        <v>127709</v>
      </c>
      <c r="OG175" s="18">
        <f t="shared" si="93"/>
        <v>0</v>
      </c>
      <c r="OH175" s="19" t="s">
        <v>4391</v>
      </c>
      <c r="OI175" s="18">
        <f>52500+75209</f>
        <v>127709</v>
      </c>
      <c r="OM175" s="17">
        <v>60000</v>
      </c>
      <c r="OQ175" s="19" t="s">
        <v>611</v>
      </c>
      <c r="PB175" s="17">
        <v>90000</v>
      </c>
      <c r="PC175" s="17">
        <v>80000</v>
      </c>
      <c r="PE175" s="19" t="s">
        <v>611</v>
      </c>
      <c r="PL175" s="19" t="s">
        <v>611</v>
      </c>
      <c r="PM175" s="19" t="s">
        <v>611</v>
      </c>
      <c r="PX175" s="19" t="s">
        <v>611</v>
      </c>
      <c r="PY175" s="19" t="s">
        <v>611</v>
      </c>
      <c r="QD175" s="18">
        <f t="shared" si="94"/>
        <v>0</v>
      </c>
      <c r="QE175" s="18">
        <f t="shared" si="95"/>
        <v>0</v>
      </c>
      <c r="QF175" s="18">
        <f t="shared" si="96"/>
        <v>0</v>
      </c>
      <c r="QG175" s="18">
        <f t="shared" si="97"/>
        <v>0</v>
      </c>
      <c r="QI175" s="19" t="s">
        <v>611</v>
      </c>
      <c r="QJ175" s="19" t="s">
        <v>611</v>
      </c>
      <c r="QP175" s="19" t="s">
        <v>611</v>
      </c>
      <c r="QQ175" s="18" t="s">
        <v>611</v>
      </c>
      <c r="RN175" s="19" t="s">
        <v>611</v>
      </c>
      <c r="RO175" s="19" t="s">
        <v>611</v>
      </c>
      <c r="RP175" s="19" t="s">
        <v>611</v>
      </c>
      <c r="RU175" s="19" t="s">
        <v>611</v>
      </c>
      <c r="RV175" s="19" t="s">
        <v>611</v>
      </c>
      <c r="SE175" s="19" t="s">
        <v>611</v>
      </c>
      <c r="SF175" s="19" t="s">
        <v>611</v>
      </c>
      <c r="SS175" s="19" t="s">
        <v>611</v>
      </c>
      <c r="ST175" s="19" t="s">
        <v>611</v>
      </c>
      <c r="SU175" s="19" t="s">
        <v>611</v>
      </c>
      <c r="SV175" s="19" t="s">
        <v>611</v>
      </c>
      <c r="SW175" s="19" t="s">
        <v>4392</v>
      </c>
      <c r="SX175" s="18">
        <f t="shared" si="98"/>
        <v>33017</v>
      </c>
      <c r="SY175" s="18">
        <f t="shared" si="99"/>
        <v>0</v>
      </c>
      <c r="SZ175" s="19" t="s">
        <v>611</v>
      </c>
      <c r="TH175" s="18">
        <f t="shared" si="100"/>
        <v>0</v>
      </c>
      <c r="TI175" s="18">
        <f t="shared" si="101"/>
        <v>0</v>
      </c>
      <c r="TJ175" s="18">
        <f t="shared" si="102"/>
        <v>33017</v>
      </c>
      <c r="TK175" s="18">
        <f t="shared" si="103"/>
        <v>0</v>
      </c>
      <c r="TL175" s="19" t="s">
        <v>4393</v>
      </c>
      <c r="TM175" s="17">
        <v>33017</v>
      </c>
      <c r="TT175" s="19" t="s">
        <v>611</v>
      </c>
      <c r="TU175" s="19" t="s">
        <v>611</v>
      </c>
      <c r="UI175" s="19" t="s">
        <v>611</v>
      </c>
      <c r="UJ175" s="19" t="s">
        <v>611</v>
      </c>
      <c r="UQ175" s="19" t="s">
        <v>611</v>
      </c>
      <c r="UR175" s="19" t="s">
        <v>611</v>
      </c>
      <c r="VC175" s="19" t="s">
        <v>611</v>
      </c>
      <c r="VD175" s="19" t="s">
        <v>611</v>
      </c>
      <c r="VI175" s="18">
        <f t="shared" si="104"/>
        <v>0</v>
      </c>
      <c r="VJ175" s="18">
        <f t="shared" si="105"/>
        <v>0</v>
      </c>
      <c r="VK175" s="18">
        <f t="shared" si="106"/>
        <v>0</v>
      </c>
      <c r="VL175" s="18">
        <f t="shared" si="107"/>
        <v>0</v>
      </c>
      <c r="VN175" s="19" t="s">
        <v>611</v>
      </c>
      <c r="VO175" s="19" t="s">
        <v>611</v>
      </c>
      <c r="VU175" s="19" t="s">
        <v>611</v>
      </c>
      <c r="VV175" s="19" t="s">
        <v>611</v>
      </c>
      <c r="WS175" s="19" t="s">
        <v>611</v>
      </c>
      <c r="WT175" s="19" t="s">
        <v>611</v>
      </c>
      <c r="WU175" s="19" t="s">
        <v>611</v>
      </c>
      <c r="WZ175" s="19" t="s">
        <v>611</v>
      </c>
      <c r="XA175" s="19" t="s">
        <v>611</v>
      </c>
      <c r="XJ175" s="19" t="s">
        <v>611</v>
      </c>
      <c r="XK175" s="19" t="s">
        <v>611</v>
      </c>
      <c r="XX175" s="19" t="s">
        <v>611</v>
      </c>
      <c r="XY175" s="19" t="s">
        <v>611</v>
      </c>
      <c r="XZ175" s="19" t="s">
        <v>4394</v>
      </c>
      <c r="YA175" s="17">
        <v>0</v>
      </c>
      <c r="YB175" s="19" t="s">
        <v>636</v>
      </c>
      <c r="YC175" s="19" t="s">
        <v>4395</v>
      </c>
      <c r="YD175" s="19" t="s">
        <v>610</v>
      </c>
    </row>
    <row r="176" spans="1:654" ht="15" customHeight="1">
      <c r="A176" s="17">
        <v>2024</v>
      </c>
      <c r="B176" s="17">
        <v>400</v>
      </c>
      <c r="C176" s="19" t="s">
        <v>4396</v>
      </c>
      <c r="D176" s="17">
        <v>0</v>
      </c>
      <c r="E176" s="19" t="s">
        <v>610</v>
      </c>
      <c r="F176" s="19" t="s">
        <v>611</v>
      </c>
      <c r="G176" s="22"/>
      <c r="H176" s="19" t="s">
        <v>611</v>
      </c>
      <c r="I176" s="22"/>
      <c r="J176" s="19" t="s">
        <v>611</v>
      </c>
      <c r="K176" s="22"/>
      <c r="L176" s="19" t="s">
        <v>611</v>
      </c>
      <c r="M176" s="22"/>
      <c r="N176" s="19" t="s">
        <v>611</v>
      </c>
      <c r="O176" s="22"/>
      <c r="P176" s="19" t="s">
        <v>611</v>
      </c>
      <c r="Q176" s="22"/>
      <c r="R176" s="19" t="s">
        <v>611</v>
      </c>
      <c r="S176" s="19"/>
      <c r="T176" s="22" t="s">
        <v>612</v>
      </c>
      <c r="U176" s="19" t="s">
        <v>611</v>
      </c>
      <c r="V176" s="19" t="s">
        <v>611</v>
      </c>
      <c r="W176" s="19" t="s">
        <v>611</v>
      </c>
      <c r="X176" s="19" t="s">
        <v>613</v>
      </c>
      <c r="Y176" s="19" t="s">
        <v>614</v>
      </c>
      <c r="Z176" s="19" t="s">
        <v>610</v>
      </c>
      <c r="AA176" s="19" t="s">
        <v>611</v>
      </c>
      <c r="AB176" s="22"/>
      <c r="AC176" s="19" t="s">
        <v>611</v>
      </c>
      <c r="AD176" s="22"/>
      <c r="AE176" s="19" t="s">
        <v>611</v>
      </c>
      <c r="AF176" s="22"/>
      <c r="AG176" s="19" t="s">
        <v>611</v>
      </c>
      <c r="AH176" s="22"/>
      <c r="AI176" s="19" t="s">
        <v>611</v>
      </c>
      <c r="AJ176" s="22"/>
      <c r="AK176" s="19" t="s">
        <v>611</v>
      </c>
      <c r="AL176" s="22"/>
      <c r="AM176" s="19" t="s">
        <v>611</v>
      </c>
      <c r="AN176" s="22"/>
      <c r="AO176" s="22" t="s">
        <v>612</v>
      </c>
      <c r="AP176" s="19" t="s">
        <v>611</v>
      </c>
      <c r="AQ176" s="19" t="s">
        <v>611</v>
      </c>
      <c r="AR176" s="19" t="s">
        <v>611</v>
      </c>
      <c r="AS176" s="19" t="s">
        <v>613</v>
      </c>
      <c r="AT176" s="19" t="s">
        <v>614</v>
      </c>
      <c r="AU176" s="18" t="s">
        <v>610</v>
      </c>
      <c r="AV176" s="19" t="s">
        <v>617</v>
      </c>
      <c r="AW176" s="19" t="s">
        <v>618</v>
      </c>
      <c r="AX176" s="19" t="s">
        <v>659</v>
      </c>
      <c r="AY176" s="19" t="s">
        <v>611</v>
      </c>
      <c r="AZ176" s="19" t="s">
        <v>611</v>
      </c>
      <c r="BA176" s="19" t="s">
        <v>611</v>
      </c>
      <c r="BB176" s="19" t="s">
        <v>611</v>
      </c>
      <c r="BC176" s="19" t="s">
        <v>610</v>
      </c>
      <c r="BD176" s="19" t="s">
        <v>611</v>
      </c>
      <c r="BI176" s="19" t="s">
        <v>611</v>
      </c>
      <c r="BL176" s="19" t="s">
        <v>611</v>
      </c>
      <c r="BM176" s="19" t="s">
        <v>827</v>
      </c>
      <c r="BN176" s="19" t="s">
        <v>828</v>
      </c>
      <c r="BO176" s="19" t="s">
        <v>846</v>
      </c>
      <c r="BP176" s="19" t="s">
        <v>611</v>
      </c>
      <c r="BQ176" s="19" t="s">
        <v>611</v>
      </c>
      <c r="BR176" s="19" t="s">
        <v>847</v>
      </c>
      <c r="BS176" s="19" t="s">
        <v>611</v>
      </c>
      <c r="BT176" s="19" t="s">
        <v>610</v>
      </c>
      <c r="BY176" s="19" t="s">
        <v>611</v>
      </c>
      <c r="BZ176" s="19" t="s">
        <v>611</v>
      </c>
      <c r="CA176" s="19" t="s">
        <v>611</v>
      </c>
      <c r="CB176" s="19" t="s">
        <v>611</v>
      </c>
      <c r="CC176" s="19" t="s">
        <v>611</v>
      </c>
      <c r="CD176" s="19" t="s">
        <v>611</v>
      </c>
      <c r="CE176" s="19" t="s">
        <v>611</v>
      </c>
      <c r="CF176" s="19" t="s">
        <v>611</v>
      </c>
      <c r="CG176" s="19" t="s">
        <v>611</v>
      </c>
      <c r="CH176" s="19" t="s">
        <v>611</v>
      </c>
      <c r="CI176" s="19" t="s">
        <v>611</v>
      </c>
      <c r="CJ176" s="19" t="s">
        <v>611</v>
      </c>
      <c r="CK176" s="19" t="s">
        <v>611</v>
      </c>
      <c r="CL176" s="19" t="s">
        <v>611</v>
      </c>
      <c r="CM176" s="19" t="s">
        <v>611</v>
      </c>
      <c r="CN176" s="19" t="s">
        <v>611</v>
      </c>
      <c r="CO176" s="19" t="s">
        <v>611</v>
      </c>
      <c r="CP176" s="19" t="s">
        <v>621</v>
      </c>
      <c r="CQ176" s="19" t="s">
        <v>622</v>
      </c>
      <c r="CR176" s="19" t="s">
        <v>611</v>
      </c>
      <c r="CS176" s="19" t="s">
        <v>611</v>
      </c>
      <c r="CT176" s="19" t="s">
        <v>610</v>
      </c>
      <c r="CU176" s="19" t="s">
        <v>611</v>
      </c>
      <c r="CY176" s="19" t="s">
        <v>611</v>
      </c>
      <c r="CZ176" s="19" t="s">
        <v>611</v>
      </c>
      <c r="DA176" s="19" t="s">
        <v>611</v>
      </c>
      <c r="DB176" s="19" t="s">
        <v>611</v>
      </c>
      <c r="DC176" s="19" t="s">
        <v>611</v>
      </c>
      <c r="DD176" s="19" t="s">
        <v>611</v>
      </c>
      <c r="DE176" s="19" t="s">
        <v>611</v>
      </c>
      <c r="DF176" s="19" t="s">
        <v>611</v>
      </c>
      <c r="DG176" s="19" t="s">
        <v>611</v>
      </c>
      <c r="DL176" s="17">
        <v>0</v>
      </c>
      <c r="DM176" s="17">
        <v>0</v>
      </c>
      <c r="DN176" s="17">
        <v>0</v>
      </c>
      <c r="DO176" s="17">
        <v>0</v>
      </c>
      <c r="DP176" s="17">
        <v>0</v>
      </c>
      <c r="DQ176" s="17">
        <v>0</v>
      </c>
      <c r="DR176" s="19" t="s">
        <v>611</v>
      </c>
      <c r="DS176" s="19" t="s">
        <v>610</v>
      </c>
      <c r="DT176" s="19" t="s">
        <v>610</v>
      </c>
      <c r="DU176" s="19" t="s">
        <v>610</v>
      </c>
      <c r="DV176" s="19" t="s">
        <v>610</v>
      </c>
      <c r="DW176" s="19" t="s">
        <v>610</v>
      </c>
      <c r="DX176" s="19" t="s">
        <v>611</v>
      </c>
      <c r="DY176" s="19" t="s">
        <v>611</v>
      </c>
      <c r="DZ176" s="19" t="s">
        <v>790</v>
      </c>
      <c r="EA176" s="19" t="s">
        <v>611</v>
      </c>
      <c r="EB176" s="19" t="s">
        <v>848</v>
      </c>
      <c r="EC176" s="19" t="s">
        <v>611</v>
      </c>
      <c r="ED176" s="19" t="s">
        <v>668</v>
      </c>
      <c r="EE176" s="19" t="s">
        <v>611</v>
      </c>
      <c r="EF176" s="19" t="s">
        <v>611</v>
      </c>
      <c r="EG176" s="19" t="s">
        <v>611</v>
      </c>
      <c r="EH176" s="19" t="s">
        <v>2174</v>
      </c>
      <c r="EI176" s="19" t="s">
        <v>611</v>
      </c>
      <c r="EJ176" s="19" t="s">
        <v>611</v>
      </c>
      <c r="EK176" s="19" t="s">
        <v>611</v>
      </c>
      <c r="EL176" s="19" t="s">
        <v>611</v>
      </c>
      <c r="EM176" s="19" t="s">
        <v>611</v>
      </c>
      <c r="EN176" s="19" t="s">
        <v>626</v>
      </c>
      <c r="EO176" s="19" t="s">
        <v>611</v>
      </c>
      <c r="EP176" s="19" t="s">
        <v>611</v>
      </c>
      <c r="EQ176" s="19" t="s">
        <v>611</v>
      </c>
      <c r="ER176" s="19" t="s">
        <v>611</v>
      </c>
      <c r="ES176" s="19" t="s">
        <v>611</v>
      </c>
      <c r="ET176" s="19" t="s">
        <v>611</v>
      </c>
      <c r="EU176" s="19" t="s">
        <v>611</v>
      </c>
      <c r="EV176" s="19" t="s">
        <v>611</v>
      </c>
      <c r="EW176" s="19" t="s">
        <v>611</v>
      </c>
      <c r="EX176" s="19" t="s">
        <v>611</v>
      </c>
      <c r="EY176" s="19" t="s">
        <v>611</v>
      </c>
      <c r="EZ176" s="19" t="s">
        <v>611</v>
      </c>
      <c r="FA176" s="19" t="s">
        <v>611</v>
      </c>
      <c r="FB176" s="19" t="s">
        <v>611</v>
      </c>
      <c r="FC176" s="19" t="s">
        <v>611</v>
      </c>
      <c r="FD176" s="19" t="s">
        <v>611</v>
      </c>
      <c r="FE176" s="19" t="s">
        <v>611</v>
      </c>
      <c r="FF176" s="19" t="s">
        <v>611</v>
      </c>
      <c r="FG176" s="19" t="s">
        <v>611</v>
      </c>
      <c r="FH176" s="19" t="s">
        <v>611</v>
      </c>
      <c r="FI176" s="19" t="s">
        <v>611</v>
      </c>
      <c r="FJ176" s="19" t="s">
        <v>4397</v>
      </c>
      <c r="FK176" s="18" t="s">
        <v>628</v>
      </c>
      <c r="FL176" s="18"/>
      <c r="FM176" s="19" t="s">
        <v>611</v>
      </c>
      <c r="FN176" s="19" t="s">
        <v>672</v>
      </c>
      <c r="FO176" s="19" t="s">
        <v>611</v>
      </c>
      <c r="FP176" s="19" t="s">
        <v>611</v>
      </c>
      <c r="FQ176" s="19" t="s">
        <v>611</v>
      </c>
      <c r="FR176" s="19" t="s">
        <v>611</v>
      </c>
      <c r="FS176" s="19" t="s">
        <v>611</v>
      </c>
      <c r="FT176" s="19" t="s">
        <v>611</v>
      </c>
      <c r="FU176" s="19" t="s">
        <v>611</v>
      </c>
      <c r="FV176" s="19" t="s">
        <v>611</v>
      </c>
      <c r="FW176" s="19" t="s">
        <v>611</v>
      </c>
      <c r="FX176" s="19" t="s">
        <v>611</v>
      </c>
      <c r="FY176" s="19" t="s">
        <v>611</v>
      </c>
      <c r="FZ176" s="19" t="s">
        <v>611</v>
      </c>
      <c r="GA176" s="19" t="s">
        <v>611</v>
      </c>
      <c r="GB176" s="19" t="s">
        <v>611</v>
      </c>
      <c r="GC176" s="19" t="s">
        <v>611</v>
      </c>
      <c r="GD176" s="19" t="s">
        <v>611</v>
      </c>
      <c r="GE176" s="19" t="s">
        <v>679</v>
      </c>
      <c r="GF176" s="19" t="s">
        <v>611</v>
      </c>
      <c r="GG176" s="19" t="s">
        <v>611</v>
      </c>
      <c r="GH176" s="19" t="s">
        <v>611</v>
      </c>
      <c r="GI176" s="19" t="s">
        <v>611</v>
      </c>
      <c r="GJ176" s="19" t="s">
        <v>611</v>
      </c>
      <c r="GK176" s="19" t="s">
        <v>683</v>
      </c>
      <c r="GL176" s="19" t="s">
        <v>611</v>
      </c>
      <c r="GM176" s="19" t="s">
        <v>611</v>
      </c>
      <c r="GN176" s="19" t="s">
        <v>611</v>
      </c>
      <c r="GO176" s="19" t="s">
        <v>611</v>
      </c>
      <c r="GP176" s="19" t="s">
        <v>611</v>
      </c>
      <c r="GQ176" s="19" t="s">
        <v>611</v>
      </c>
      <c r="GR176" s="19" t="s">
        <v>611</v>
      </c>
      <c r="GS176" s="19" t="s">
        <v>676</v>
      </c>
      <c r="GT176" s="19" t="s">
        <v>611</v>
      </c>
      <c r="GU176" s="19" t="s">
        <v>611</v>
      </c>
      <c r="GV176" s="19" t="s">
        <v>611</v>
      </c>
      <c r="GW176" s="19" t="s">
        <v>611</v>
      </c>
      <c r="GX176" s="19" t="s">
        <v>611</v>
      </c>
      <c r="GY176" s="19" t="s">
        <v>611</v>
      </c>
      <c r="GZ176" s="19" t="s">
        <v>611</v>
      </c>
      <c r="HA176" s="19" t="s">
        <v>4398</v>
      </c>
      <c r="HB176" s="18"/>
      <c r="HC176" s="18" t="s">
        <v>4399</v>
      </c>
      <c r="HD176" s="19" t="s">
        <v>611</v>
      </c>
      <c r="HE176" s="19" t="s">
        <v>611</v>
      </c>
      <c r="HF176" s="19" t="s">
        <v>634</v>
      </c>
      <c r="HG176" s="19" t="s">
        <v>611</v>
      </c>
      <c r="HH176" s="19" t="s">
        <v>611</v>
      </c>
      <c r="HI176" s="19" t="s">
        <v>611</v>
      </c>
      <c r="HJ176" s="19" t="s">
        <v>611</v>
      </c>
      <c r="HK176" s="19" t="s">
        <v>611</v>
      </c>
      <c r="HL176" s="19" t="s">
        <v>611</v>
      </c>
      <c r="HM176" s="19" t="s">
        <v>611</v>
      </c>
      <c r="HN176" s="19" t="s">
        <v>611</v>
      </c>
      <c r="HO176" s="19" t="s">
        <v>611</v>
      </c>
      <c r="HP176" s="19" t="s">
        <v>611</v>
      </c>
      <c r="HQ176" s="19" t="s">
        <v>611</v>
      </c>
      <c r="HR176" s="19" t="s">
        <v>611</v>
      </c>
      <c r="HS176" s="19" t="s">
        <v>611</v>
      </c>
      <c r="HT176" s="19" t="s">
        <v>611</v>
      </c>
      <c r="HU176" s="19" t="s">
        <v>611</v>
      </c>
      <c r="HV176" s="19" t="s">
        <v>611</v>
      </c>
      <c r="HW176" s="19" t="s">
        <v>611</v>
      </c>
      <c r="HX176" s="19" t="s">
        <v>611</v>
      </c>
      <c r="HY176" s="19" t="s">
        <v>611</v>
      </c>
      <c r="HZ176" s="19" t="s">
        <v>611</v>
      </c>
      <c r="IA176" s="19" t="s">
        <v>611</v>
      </c>
      <c r="IB176" s="18" t="s">
        <v>635</v>
      </c>
      <c r="IC176" s="18" t="s">
        <v>634</v>
      </c>
      <c r="ID176" s="19" t="s">
        <v>636</v>
      </c>
      <c r="IE176" s="19" t="s">
        <v>2174</v>
      </c>
      <c r="IF176" s="19" t="s">
        <v>611</v>
      </c>
      <c r="IG176" s="19" t="s">
        <v>611</v>
      </c>
      <c r="IH176" s="18" t="str">
        <f>CONCATENATE(IJ176,II176)</f>
        <v/>
      </c>
      <c r="II176" s="19" t="s">
        <v>611</v>
      </c>
      <c r="IJ176" s="19" t="s">
        <v>611</v>
      </c>
      <c r="IK176" s="19" t="s">
        <v>713</v>
      </c>
      <c r="IL176" s="19" t="s">
        <v>714</v>
      </c>
      <c r="IM176" s="19" t="s">
        <v>715</v>
      </c>
      <c r="IN176" s="19" t="s">
        <v>611</v>
      </c>
      <c r="IO176" s="19" t="s">
        <v>611</v>
      </c>
      <c r="IP176" s="19" t="s">
        <v>611</v>
      </c>
      <c r="IQ176" s="19" t="s">
        <v>611</v>
      </c>
      <c r="IR176" s="19" t="s">
        <v>719</v>
      </c>
      <c r="IS176" s="19" t="s">
        <v>611</v>
      </c>
      <c r="IT176" s="19" t="s">
        <v>611</v>
      </c>
      <c r="IU176" s="19" t="s">
        <v>611</v>
      </c>
      <c r="IV176" s="19" t="s">
        <v>611</v>
      </c>
      <c r="IW176" s="19" t="s">
        <v>611</v>
      </c>
      <c r="IX176" s="19" t="s">
        <v>611</v>
      </c>
      <c r="IY176" s="19" t="s">
        <v>611</v>
      </c>
      <c r="IZ176" s="19" t="s">
        <v>611</v>
      </c>
      <c r="JA176" s="19" t="s">
        <v>611</v>
      </c>
      <c r="JB176" s="19" t="s">
        <v>611</v>
      </c>
      <c r="JC176" s="19" t="s">
        <v>611</v>
      </c>
      <c r="JD176" s="19" t="s">
        <v>611</v>
      </c>
      <c r="JE176" s="19" t="s">
        <v>611</v>
      </c>
      <c r="JF176" s="19" t="s">
        <v>611</v>
      </c>
      <c r="JG176" s="19" t="s">
        <v>611</v>
      </c>
      <c r="JH176" s="19" t="s">
        <v>611</v>
      </c>
      <c r="JI176" s="19" t="s">
        <v>4400</v>
      </c>
      <c r="JJ176" s="18" t="s">
        <v>1298</v>
      </c>
      <c r="JK176" s="18"/>
      <c r="JL176" s="19" t="s">
        <v>638</v>
      </c>
      <c r="JM176" s="17">
        <v>0.5</v>
      </c>
      <c r="JN176" s="19" t="s">
        <v>727</v>
      </c>
      <c r="JO176" s="17">
        <v>0.25</v>
      </c>
      <c r="JP176" s="19" t="s">
        <v>728</v>
      </c>
      <c r="JQ176" s="17">
        <v>0</v>
      </c>
      <c r="JR176" s="19" t="s">
        <v>729</v>
      </c>
      <c r="JS176" s="17">
        <v>0</v>
      </c>
      <c r="JT176" s="19" t="s">
        <v>611</v>
      </c>
      <c r="JU176" s="19" t="s">
        <v>611</v>
      </c>
      <c r="JW176" s="19" t="s">
        <v>611</v>
      </c>
      <c r="JY176" s="19" t="s">
        <v>611</v>
      </c>
      <c r="KA176" s="19" t="s">
        <v>611</v>
      </c>
      <c r="KC176" s="19" t="s">
        <v>634</v>
      </c>
      <c r="KD176" s="19" t="s">
        <v>809</v>
      </c>
      <c r="KE176" s="17">
        <v>2022</v>
      </c>
      <c r="KF176" s="19" t="s">
        <v>611</v>
      </c>
      <c r="KH176" s="19" t="s">
        <v>611</v>
      </c>
      <c r="KI176" s="19" t="s">
        <v>4401</v>
      </c>
      <c r="KJ176" s="19" t="s">
        <v>611</v>
      </c>
      <c r="KK176" s="19" t="s">
        <v>611</v>
      </c>
      <c r="KL176" s="19" t="s">
        <v>611</v>
      </c>
      <c r="KM176" s="19" t="s">
        <v>611</v>
      </c>
      <c r="KN176" s="19" t="s">
        <v>611</v>
      </c>
      <c r="KO176" s="19" t="s">
        <v>611</v>
      </c>
      <c r="KP176" s="19" t="s">
        <v>735</v>
      </c>
      <c r="KQ176" s="19" t="s">
        <v>611</v>
      </c>
      <c r="KR176" s="19" t="s">
        <v>642</v>
      </c>
      <c r="KS176" s="19" t="s">
        <v>4402</v>
      </c>
      <c r="KT176" s="19" t="s">
        <v>737</v>
      </c>
      <c r="KU176" s="19" t="s">
        <v>4403</v>
      </c>
      <c r="KV176" s="19" t="s">
        <v>739</v>
      </c>
      <c r="KW176" s="19" t="s">
        <v>1465</v>
      </c>
      <c r="KX176" s="19" t="s">
        <v>644</v>
      </c>
      <c r="KY176" s="19" t="s">
        <v>4404</v>
      </c>
      <c r="KZ176" s="19" t="s">
        <v>611</v>
      </c>
      <c r="LA176" s="19" t="s">
        <v>611</v>
      </c>
      <c r="LB176" s="19" t="s">
        <v>611</v>
      </c>
      <c r="LC176" s="19" t="s">
        <v>611</v>
      </c>
      <c r="LD176" s="19" t="s">
        <v>815</v>
      </c>
      <c r="LE176" s="19" t="s">
        <v>4405</v>
      </c>
      <c r="LF176" s="19" t="s">
        <v>611</v>
      </c>
      <c r="LG176" s="19" t="s">
        <v>611</v>
      </c>
      <c r="LH176" s="19" t="s">
        <v>748</v>
      </c>
      <c r="LI176" s="19" t="s">
        <v>4406</v>
      </c>
      <c r="LJ176" s="19" t="s">
        <v>750</v>
      </c>
      <c r="LK176" s="19" t="s">
        <v>4407</v>
      </c>
      <c r="LL176" s="19" t="s">
        <v>752</v>
      </c>
      <c r="LM176" s="19" t="s">
        <v>4408</v>
      </c>
      <c r="LN176" s="19" t="s">
        <v>754</v>
      </c>
      <c r="LO176" s="19" t="s">
        <v>4409</v>
      </c>
      <c r="LP176" s="19" t="s">
        <v>611</v>
      </c>
      <c r="LQ176" s="19" t="s">
        <v>611</v>
      </c>
      <c r="LR176" s="19" t="s">
        <v>611</v>
      </c>
      <c r="LS176" s="19" t="s">
        <v>611</v>
      </c>
      <c r="LT176" s="19" t="s">
        <v>611</v>
      </c>
      <c r="LU176" s="19" t="s">
        <v>758</v>
      </c>
      <c r="LV176" s="19" t="s">
        <v>759</v>
      </c>
      <c r="LW176" s="19" t="s">
        <v>760</v>
      </c>
      <c r="LX176" s="19" t="s">
        <v>761</v>
      </c>
      <c r="LY176" s="19" t="s">
        <v>762</v>
      </c>
      <c r="LZ176" s="19" t="s">
        <v>763</v>
      </c>
      <c r="MA176" s="19" t="s">
        <v>764</v>
      </c>
      <c r="MB176" s="19" t="s">
        <v>765</v>
      </c>
      <c r="MC176" s="19" t="s">
        <v>766</v>
      </c>
      <c r="MD176" s="19" t="s">
        <v>767</v>
      </c>
      <c r="ME176" s="19" t="s">
        <v>768</v>
      </c>
      <c r="MF176" s="19" t="s">
        <v>769</v>
      </c>
      <c r="MG176" s="19" t="s">
        <v>646</v>
      </c>
      <c r="MH176" s="19" t="s">
        <v>611</v>
      </c>
      <c r="MI176" s="19" t="s">
        <v>611</v>
      </c>
      <c r="MJ176" s="19" t="s">
        <v>1736</v>
      </c>
      <c r="MK176" s="19" t="s">
        <v>771</v>
      </c>
      <c r="ML176" s="19" t="s">
        <v>611</v>
      </c>
      <c r="MM176" s="19" t="s">
        <v>611</v>
      </c>
      <c r="MN176" s="19" t="s">
        <v>611</v>
      </c>
      <c r="MO176" s="19" t="s">
        <v>611</v>
      </c>
      <c r="MP176" s="19" t="s">
        <v>610</v>
      </c>
      <c r="MQ176" s="19" t="s">
        <v>611</v>
      </c>
      <c r="MR176" s="19" t="s">
        <v>611</v>
      </c>
      <c r="MS176" s="19" t="s">
        <v>882</v>
      </c>
      <c r="MT176" s="19" t="s">
        <v>648</v>
      </c>
      <c r="MU176" s="19" t="s">
        <v>611</v>
      </c>
      <c r="MV176" s="19" t="s">
        <v>611</v>
      </c>
      <c r="MW176" s="19" t="s">
        <v>611</v>
      </c>
      <c r="MX176" s="19" t="s">
        <v>611</v>
      </c>
      <c r="MY176" s="19" t="s">
        <v>611</v>
      </c>
      <c r="MZ176" s="19" t="s">
        <v>611</v>
      </c>
      <c r="NA176" s="19" t="s">
        <v>611</v>
      </c>
      <c r="NB176" s="19" t="s">
        <v>611</v>
      </c>
      <c r="NC176" s="19" t="s">
        <v>611</v>
      </c>
      <c r="ND176" s="19" t="s">
        <v>611</v>
      </c>
      <c r="NE176" s="19" t="s">
        <v>611</v>
      </c>
      <c r="NF176" s="19" t="s">
        <v>611</v>
      </c>
      <c r="NG176" s="19" t="s">
        <v>611</v>
      </c>
      <c r="NH176" s="19" t="s">
        <v>611</v>
      </c>
      <c r="NI176" s="19" t="s">
        <v>611</v>
      </c>
      <c r="NJ176" s="19" t="s">
        <v>611</v>
      </c>
      <c r="NK176" s="19" t="s">
        <v>776</v>
      </c>
      <c r="NL176" s="19" t="s">
        <v>611</v>
      </c>
      <c r="NM176" s="19" t="s">
        <v>985</v>
      </c>
      <c r="NN176" s="19" t="s">
        <v>611</v>
      </c>
      <c r="NO176" s="19" t="s">
        <v>611</v>
      </c>
      <c r="NP176" s="18">
        <f t="shared" si="90"/>
        <v>143814</v>
      </c>
      <c r="NQ176" s="18">
        <f t="shared" si="91"/>
        <v>0</v>
      </c>
      <c r="NR176" s="18">
        <f>SUM(OD176,QD176)</f>
        <v>0</v>
      </c>
      <c r="NS176" s="18">
        <f>SUM(OE176,QE176)</f>
        <v>143814</v>
      </c>
      <c r="NT176" s="18">
        <f>SUM(OF176,QF176)</f>
        <v>0</v>
      </c>
      <c r="NU176" s="18">
        <f>SUM(OG176,QG176)</f>
        <v>0</v>
      </c>
      <c r="NX176" s="19" t="s">
        <v>611</v>
      </c>
      <c r="OB176" s="19" t="s">
        <v>611</v>
      </c>
      <c r="OD176" s="18">
        <f t="shared" si="92"/>
        <v>0</v>
      </c>
      <c r="OE176" s="18">
        <f>SUM(OR176,OS176,OT176,OU176,OV176,OW176,OX176,OY176,OZ176,PA176,PB176,PC176,PD176,PE176)</f>
        <v>143814</v>
      </c>
      <c r="OF176" s="18">
        <f>SUM(NW176,NX176,NY176,NZ176,OA176,OB176,OC176,OI176,PF176,PG176,PH176,PI176,PJ176,PK176,PM176)</f>
        <v>0</v>
      </c>
      <c r="OG176" s="18">
        <f t="shared" si="93"/>
        <v>0</v>
      </c>
      <c r="OH176" s="19" t="s">
        <v>611</v>
      </c>
      <c r="OI176" s="18" t="s">
        <v>611</v>
      </c>
      <c r="OK176" s="19" t="s">
        <v>611</v>
      </c>
      <c r="OO176" s="19"/>
      <c r="OQ176" s="19" t="s">
        <v>611</v>
      </c>
      <c r="OS176" s="19" t="s">
        <v>611</v>
      </c>
      <c r="OU176" s="19" t="s">
        <v>611</v>
      </c>
      <c r="OV176" s="19" t="s">
        <v>611</v>
      </c>
      <c r="OY176" s="19" t="s">
        <v>611</v>
      </c>
      <c r="PA176" s="19" t="s">
        <v>611</v>
      </c>
      <c r="PC176" s="17">
        <v>143814</v>
      </c>
      <c r="PD176" s="19" t="s">
        <v>611</v>
      </c>
      <c r="PE176" s="19" t="s">
        <v>611</v>
      </c>
      <c r="PG176" s="19" t="s">
        <v>611</v>
      </c>
      <c r="PI176" s="19" t="s">
        <v>611</v>
      </c>
      <c r="PK176" s="19" t="s">
        <v>611</v>
      </c>
      <c r="PM176" s="19" t="s">
        <v>611</v>
      </c>
      <c r="PO176" s="19" t="s">
        <v>611</v>
      </c>
      <c r="PR176" s="19" t="s">
        <v>611</v>
      </c>
      <c r="PT176" s="19" t="s">
        <v>611</v>
      </c>
      <c r="PW176" s="19" t="s">
        <v>611</v>
      </c>
      <c r="PX176" s="19" t="s">
        <v>611</v>
      </c>
      <c r="PY176" s="19" t="s">
        <v>611</v>
      </c>
      <c r="QA176" s="19" t="s">
        <v>611</v>
      </c>
      <c r="QC176" s="19" t="s">
        <v>611</v>
      </c>
      <c r="QD176" s="18">
        <f t="shared" si="94"/>
        <v>0</v>
      </c>
      <c r="QE176" s="18">
        <f t="shared" si="95"/>
        <v>0</v>
      </c>
      <c r="QF176" s="18">
        <f t="shared" si="96"/>
        <v>0</v>
      </c>
      <c r="QG176" s="18">
        <f t="shared" si="97"/>
        <v>0</v>
      </c>
      <c r="QH176" s="19" t="s">
        <v>611</v>
      </c>
      <c r="QI176" s="19" t="s">
        <v>611</v>
      </c>
      <c r="QJ176" s="19" t="s">
        <v>611</v>
      </c>
      <c r="QL176" s="19" t="s">
        <v>611</v>
      </c>
      <c r="QN176" s="19" t="s">
        <v>611</v>
      </c>
      <c r="QP176" s="19" t="s">
        <v>611</v>
      </c>
      <c r="QR176" s="19" t="s">
        <v>611</v>
      </c>
      <c r="QT176" s="19" t="s">
        <v>611</v>
      </c>
      <c r="QU176" s="19" t="s">
        <v>611</v>
      </c>
      <c r="QV176" s="19" t="s">
        <v>611</v>
      </c>
      <c r="QX176" s="19" t="s">
        <v>611</v>
      </c>
      <c r="RA176" s="19" t="s">
        <v>611</v>
      </c>
      <c r="RC176" s="19" t="s">
        <v>611</v>
      </c>
      <c r="RF176" s="19" t="s">
        <v>611</v>
      </c>
      <c r="RH176" s="19" t="s">
        <v>611</v>
      </c>
      <c r="RJ176" s="19" t="s">
        <v>611</v>
      </c>
      <c r="RL176" s="19" t="s">
        <v>611</v>
      </c>
      <c r="RN176" s="19" t="s">
        <v>611</v>
      </c>
      <c r="RP176" s="19" t="s">
        <v>611</v>
      </c>
      <c r="RR176" s="19" t="s">
        <v>611</v>
      </c>
      <c r="RT176" s="19" t="s">
        <v>611</v>
      </c>
      <c r="RV176" s="19" t="s">
        <v>611</v>
      </c>
      <c r="RW176" s="19" t="s">
        <v>611</v>
      </c>
      <c r="RX176" s="19" t="s">
        <v>611</v>
      </c>
      <c r="RY176" s="19" t="s">
        <v>611</v>
      </c>
      <c r="SA176" s="19" t="s">
        <v>611</v>
      </c>
      <c r="SC176" s="19" t="s">
        <v>611</v>
      </c>
      <c r="SE176" s="19" t="s">
        <v>611</v>
      </c>
      <c r="SF176" s="19" t="s">
        <v>611</v>
      </c>
      <c r="SG176" s="19" t="s">
        <v>611</v>
      </c>
      <c r="SI176" s="19" t="s">
        <v>611</v>
      </c>
      <c r="SK176" s="19" t="s">
        <v>611</v>
      </c>
      <c r="SM176" s="19" t="s">
        <v>611</v>
      </c>
      <c r="SO176" s="19" t="s">
        <v>611</v>
      </c>
      <c r="SQ176" s="19" t="s">
        <v>611</v>
      </c>
      <c r="SS176" s="19" t="s">
        <v>611</v>
      </c>
      <c r="SU176" s="19" t="s">
        <v>611</v>
      </c>
      <c r="SV176" s="19" t="s">
        <v>611</v>
      </c>
      <c r="SW176" s="19" t="s">
        <v>4410</v>
      </c>
      <c r="SX176" s="18">
        <f t="shared" si="98"/>
        <v>21082</v>
      </c>
      <c r="SY176" s="18">
        <f t="shared" si="99"/>
        <v>0</v>
      </c>
      <c r="SZ176" s="19" t="s">
        <v>611</v>
      </c>
      <c r="TE176" s="19" t="s">
        <v>611</v>
      </c>
      <c r="TH176" s="18">
        <f t="shared" si="100"/>
        <v>0</v>
      </c>
      <c r="TI176" s="18">
        <f t="shared" si="101"/>
        <v>21082</v>
      </c>
      <c r="TJ176" s="18">
        <f t="shared" si="102"/>
        <v>0</v>
      </c>
      <c r="TK176" s="18">
        <f t="shared" si="103"/>
        <v>0</v>
      </c>
      <c r="TL176" s="19" t="s">
        <v>611</v>
      </c>
      <c r="TM176" s="19" t="s">
        <v>611</v>
      </c>
      <c r="TO176" s="19" t="s">
        <v>611</v>
      </c>
      <c r="TR176" s="19" t="s">
        <v>611</v>
      </c>
      <c r="TT176" s="19" t="s">
        <v>611</v>
      </c>
      <c r="TU176" s="19" t="s">
        <v>611</v>
      </c>
      <c r="TW176" s="19" t="s">
        <v>611</v>
      </c>
      <c r="TY176" s="19" t="s">
        <v>611</v>
      </c>
      <c r="UB176" s="19" t="s">
        <v>611</v>
      </c>
      <c r="UD176" s="19" t="s">
        <v>611</v>
      </c>
      <c r="UF176" s="17">
        <v>21082</v>
      </c>
      <c r="UH176" s="19" t="s">
        <v>611</v>
      </c>
      <c r="UI176" s="19" t="s">
        <v>611</v>
      </c>
      <c r="UJ176" s="19" t="s">
        <v>611</v>
      </c>
      <c r="UL176" s="19" t="s">
        <v>611</v>
      </c>
      <c r="UN176" s="19" t="s">
        <v>611</v>
      </c>
      <c r="UP176" s="19" t="s">
        <v>611</v>
      </c>
      <c r="UQ176" s="19" t="s">
        <v>611</v>
      </c>
      <c r="UR176" s="19" t="s">
        <v>611</v>
      </c>
      <c r="UT176" s="19" t="s">
        <v>611</v>
      </c>
      <c r="UV176" s="19" t="s">
        <v>611</v>
      </c>
      <c r="UX176" s="19" t="s">
        <v>611</v>
      </c>
      <c r="UZ176" s="19" t="s">
        <v>611</v>
      </c>
      <c r="VB176" s="19" t="s">
        <v>611</v>
      </c>
      <c r="VC176" s="19" t="s">
        <v>611</v>
      </c>
      <c r="VD176" s="19" t="s">
        <v>611</v>
      </c>
      <c r="VF176" s="19" t="s">
        <v>611</v>
      </c>
      <c r="VH176" s="19" t="s">
        <v>611</v>
      </c>
      <c r="VI176" s="18">
        <f t="shared" si="104"/>
        <v>0</v>
      </c>
      <c r="VJ176" s="18">
        <f t="shared" si="105"/>
        <v>0</v>
      </c>
      <c r="VK176" s="18">
        <f t="shared" si="106"/>
        <v>0</v>
      </c>
      <c r="VL176" s="18">
        <f t="shared" si="107"/>
        <v>0</v>
      </c>
      <c r="VM176" s="19" t="s">
        <v>611</v>
      </c>
      <c r="VN176" s="19" t="s">
        <v>611</v>
      </c>
      <c r="VO176" s="19" t="s">
        <v>611</v>
      </c>
      <c r="VS176" s="19" t="s">
        <v>611</v>
      </c>
      <c r="VU176" s="19" t="s">
        <v>611</v>
      </c>
      <c r="VV176" s="19" t="s">
        <v>611</v>
      </c>
      <c r="VX176" s="19" t="s">
        <v>611</v>
      </c>
      <c r="VZ176" s="19" t="s">
        <v>611</v>
      </c>
      <c r="WB176" s="19" t="s">
        <v>611</v>
      </c>
      <c r="WD176" s="19" t="s">
        <v>611</v>
      </c>
      <c r="WG176" s="19" t="s">
        <v>611</v>
      </c>
      <c r="WI176" s="19" t="s">
        <v>611</v>
      </c>
      <c r="WK176" s="19" t="s">
        <v>611</v>
      </c>
      <c r="WM176" s="19" t="s">
        <v>611</v>
      </c>
      <c r="WP176" s="19" t="s">
        <v>611</v>
      </c>
      <c r="WR176" s="19" t="s">
        <v>611</v>
      </c>
      <c r="WT176" s="19" t="s">
        <v>611</v>
      </c>
      <c r="WV176" s="19" t="s">
        <v>611</v>
      </c>
      <c r="WX176" s="19" t="s">
        <v>611</v>
      </c>
      <c r="WZ176" s="19" t="s">
        <v>611</v>
      </c>
      <c r="XA176" s="19" t="s">
        <v>611</v>
      </c>
      <c r="XC176" s="19" t="s">
        <v>611</v>
      </c>
      <c r="XE176" s="19" t="s">
        <v>611</v>
      </c>
      <c r="XH176" s="19" t="s">
        <v>611</v>
      </c>
      <c r="XJ176" s="19" t="s">
        <v>611</v>
      </c>
      <c r="XL176" s="19" t="s">
        <v>611</v>
      </c>
      <c r="XM176" s="19" t="s">
        <v>611</v>
      </c>
      <c r="XO176" s="19" t="s">
        <v>611</v>
      </c>
      <c r="XQ176" s="19" t="s">
        <v>611</v>
      </c>
      <c r="XS176" s="19" t="s">
        <v>611</v>
      </c>
      <c r="XW176" s="19" t="s">
        <v>611</v>
      </c>
      <c r="XX176" s="19"/>
      <c r="XY176" s="19" t="s">
        <v>611</v>
      </c>
      <c r="XZ176" s="19" t="s">
        <v>4411</v>
      </c>
      <c r="YA176" s="17">
        <v>0</v>
      </c>
      <c r="YB176" s="19" t="s">
        <v>1736</v>
      </c>
      <c r="YC176" s="19" t="s">
        <v>4412</v>
      </c>
      <c r="YD176" s="19" t="s">
        <v>610</v>
      </c>
    </row>
    <row r="177" spans="1:654" ht="15" customHeight="1">
      <c r="A177" s="17">
        <v>2024</v>
      </c>
      <c r="B177" s="17">
        <v>5923025</v>
      </c>
      <c r="C177" s="19" t="s">
        <v>4413</v>
      </c>
      <c r="D177" s="17">
        <v>0</v>
      </c>
      <c r="E177" s="19" t="s">
        <v>610</v>
      </c>
      <c r="F177" s="19" t="s">
        <v>611</v>
      </c>
      <c r="G177" s="22"/>
      <c r="H177" s="19" t="s">
        <v>611</v>
      </c>
      <c r="I177" s="22"/>
      <c r="J177" s="19" t="s">
        <v>611</v>
      </c>
      <c r="K177" s="22"/>
      <c r="L177" s="19" t="s">
        <v>611</v>
      </c>
      <c r="M177" s="22"/>
      <c r="N177" s="19" t="s">
        <v>611</v>
      </c>
      <c r="O177" s="22"/>
      <c r="P177" s="19" t="s">
        <v>611</v>
      </c>
      <c r="Q177" s="22"/>
      <c r="R177" s="19" t="s">
        <v>611</v>
      </c>
      <c r="S177" s="22"/>
      <c r="T177" s="22" t="s">
        <v>612</v>
      </c>
      <c r="U177" s="19" t="s">
        <v>611</v>
      </c>
      <c r="V177" s="19" t="s">
        <v>611</v>
      </c>
      <c r="W177" s="19" t="s">
        <v>611</v>
      </c>
      <c r="X177" s="19" t="s">
        <v>613</v>
      </c>
      <c r="Y177" s="19" t="s">
        <v>611</v>
      </c>
      <c r="Z177" s="19" t="s">
        <v>610</v>
      </c>
      <c r="AA177" s="19" t="s">
        <v>611</v>
      </c>
      <c r="AB177" s="22"/>
      <c r="AC177" s="19" t="s">
        <v>611</v>
      </c>
      <c r="AD177" s="22"/>
      <c r="AE177" s="19" t="s">
        <v>611</v>
      </c>
      <c r="AF177" s="22"/>
      <c r="AG177" s="19" t="s">
        <v>611</v>
      </c>
      <c r="AH177" s="22"/>
      <c r="AI177" s="19" t="s">
        <v>611</v>
      </c>
      <c r="AJ177" s="22"/>
      <c r="AK177" s="19" t="s">
        <v>611</v>
      </c>
      <c r="AL177" s="22"/>
      <c r="AM177" s="19" t="s">
        <v>611</v>
      </c>
      <c r="AN177" s="22"/>
      <c r="AO177" s="22" t="s">
        <v>612</v>
      </c>
      <c r="AP177" s="19" t="s">
        <v>611</v>
      </c>
      <c r="AQ177" s="19" t="s">
        <v>611</v>
      </c>
      <c r="AR177" s="19" t="s">
        <v>611</v>
      </c>
      <c r="AS177" s="19" t="s">
        <v>613</v>
      </c>
      <c r="AT177" s="19" t="s">
        <v>611</v>
      </c>
      <c r="AU177" s="18" t="s">
        <v>610</v>
      </c>
      <c r="AV177" s="19" t="s">
        <v>617</v>
      </c>
      <c r="AW177" s="19" t="s">
        <v>618</v>
      </c>
      <c r="AX177" s="19" t="s">
        <v>659</v>
      </c>
      <c r="AY177" s="19" t="s">
        <v>611</v>
      </c>
      <c r="AZ177" s="19" t="s">
        <v>611</v>
      </c>
      <c r="BA177" s="19" t="s">
        <v>611</v>
      </c>
      <c r="BB177" s="19" t="s">
        <v>611</v>
      </c>
      <c r="BC177" s="19" t="s">
        <v>1029</v>
      </c>
      <c r="BD177" s="19" t="s">
        <v>2098</v>
      </c>
      <c r="BI177" s="19" t="s">
        <v>611</v>
      </c>
      <c r="BL177" s="19" t="s">
        <v>611</v>
      </c>
      <c r="BM177" s="19" t="s">
        <v>611</v>
      </c>
      <c r="BN177" s="19" t="s">
        <v>611</v>
      </c>
      <c r="BO177" s="19" t="s">
        <v>611</v>
      </c>
      <c r="BP177" s="19" t="s">
        <v>611</v>
      </c>
      <c r="BQ177" s="19" t="s">
        <v>611</v>
      </c>
      <c r="BR177" s="19" t="s">
        <v>611</v>
      </c>
      <c r="BS177" s="19" t="s">
        <v>611</v>
      </c>
      <c r="BT177" s="19" t="s">
        <v>610</v>
      </c>
      <c r="BY177" s="19" t="s">
        <v>611</v>
      </c>
      <c r="BZ177" s="19" t="s">
        <v>611</v>
      </c>
      <c r="CA177" s="19" t="s">
        <v>611</v>
      </c>
      <c r="CB177" s="19" t="s">
        <v>611</v>
      </c>
      <c r="CC177" s="19" t="s">
        <v>611</v>
      </c>
      <c r="CD177" s="19" t="s">
        <v>611</v>
      </c>
      <c r="CE177" s="19" t="s">
        <v>611</v>
      </c>
      <c r="CF177" s="19" t="s">
        <v>611</v>
      </c>
      <c r="CG177" s="19" t="s">
        <v>611</v>
      </c>
      <c r="CH177" s="19" t="s">
        <v>611</v>
      </c>
      <c r="CI177" s="19" t="s">
        <v>611</v>
      </c>
      <c r="CJ177" s="19" t="s">
        <v>611</v>
      </c>
      <c r="CK177" s="19" t="s">
        <v>611</v>
      </c>
      <c r="CL177" s="19" t="s">
        <v>611</v>
      </c>
      <c r="CM177" s="19" t="s">
        <v>611</v>
      </c>
      <c r="CN177" s="19" t="s">
        <v>611</v>
      </c>
      <c r="CO177" s="19" t="s">
        <v>611</v>
      </c>
      <c r="CP177" s="19" t="s">
        <v>621</v>
      </c>
      <c r="CQ177" s="19" t="s">
        <v>622</v>
      </c>
      <c r="CR177" s="19" t="s">
        <v>868</v>
      </c>
      <c r="CS177" s="19" t="s">
        <v>636</v>
      </c>
      <c r="CT177" s="19" t="s">
        <v>610</v>
      </c>
      <c r="CU177" s="19" t="s">
        <v>611</v>
      </c>
      <c r="CY177" s="19" t="s">
        <v>611</v>
      </c>
      <c r="CZ177" s="19" t="s">
        <v>611</v>
      </c>
      <c r="DA177" s="19" t="s">
        <v>611</v>
      </c>
      <c r="DB177" s="19" t="s">
        <v>611</v>
      </c>
      <c r="DC177" s="19" t="s">
        <v>611</v>
      </c>
      <c r="DD177" s="19" t="s">
        <v>611</v>
      </c>
      <c r="DE177" s="19" t="s">
        <v>611</v>
      </c>
      <c r="DF177" s="19" t="s">
        <v>611</v>
      </c>
      <c r="DG177" s="19" t="s">
        <v>611</v>
      </c>
      <c r="DK177" s="19" t="s">
        <v>611</v>
      </c>
      <c r="DL177" s="17">
        <v>20</v>
      </c>
      <c r="DM177" s="17">
        <v>2020</v>
      </c>
      <c r="DP177" s="17">
        <v>50</v>
      </c>
      <c r="DQ177" s="17">
        <v>2020</v>
      </c>
      <c r="DR177" s="19" t="s">
        <v>611</v>
      </c>
      <c r="DS177" s="18" t="s">
        <v>610</v>
      </c>
      <c r="DT177" s="18" t="s">
        <v>610</v>
      </c>
      <c r="DU177" s="18" t="s">
        <v>610</v>
      </c>
      <c r="DV177" s="18" t="s">
        <v>610</v>
      </c>
      <c r="DW177" s="19" t="s">
        <v>610</v>
      </c>
      <c r="DX177" s="19" t="s">
        <v>894</v>
      </c>
      <c r="DY177" s="19" t="s">
        <v>611</v>
      </c>
      <c r="DZ177" s="19" t="s">
        <v>790</v>
      </c>
      <c r="EA177" s="19" t="s">
        <v>791</v>
      </c>
      <c r="EB177" s="19" t="s">
        <v>611</v>
      </c>
      <c r="EC177" s="19" t="s">
        <v>611</v>
      </c>
      <c r="ED177" s="19" t="s">
        <v>611</v>
      </c>
      <c r="EE177" s="19" t="s">
        <v>611</v>
      </c>
      <c r="EF177" s="19" t="s">
        <v>611</v>
      </c>
      <c r="EG177" s="19" t="s">
        <v>611</v>
      </c>
      <c r="EH177" s="19" t="s">
        <v>611</v>
      </c>
      <c r="EI177" s="19" t="s">
        <v>611</v>
      </c>
      <c r="EJ177" s="19" t="s">
        <v>634</v>
      </c>
      <c r="EK177" s="19" t="s">
        <v>611</v>
      </c>
      <c r="EL177" s="19" t="s">
        <v>611</v>
      </c>
      <c r="EM177" s="19" t="s">
        <v>611</v>
      </c>
      <c r="EN177" s="19" t="s">
        <v>611</v>
      </c>
      <c r="EO177" s="19" t="s">
        <v>611</v>
      </c>
      <c r="EP177" s="19" t="s">
        <v>611</v>
      </c>
      <c r="EQ177" s="19" t="s">
        <v>611</v>
      </c>
      <c r="ER177" s="19" t="s">
        <v>611</v>
      </c>
      <c r="ES177" s="19" t="s">
        <v>611</v>
      </c>
      <c r="ET177" s="19" t="s">
        <v>611</v>
      </c>
      <c r="EU177" s="19" t="s">
        <v>611</v>
      </c>
      <c r="EV177" s="19" t="s">
        <v>611</v>
      </c>
      <c r="EW177" s="19" t="s">
        <v>611</v>
      </c>
      <c r="EX177" s="19" t="s">
        <v>611</v>
      </c>
      <c r="EY177" s="19" t="s">
        <v>611</v>
      </c>
      <c r="EZ177" s="19" t="s">
        <v>611</v>
      </c>
      <c r="FA177" s="19" t="s">
        <v>611</v>
      </c>
      <c r="FB177" s="19" t="s">
        <v>611</v>
      </c>
      <c r="FC177" s="19" t="s">
        <v>611</v>
      </c>
      <c r="FD177" s="19" t="s">
        <v>611</v>
      </c>
      <c r="FE177" s="19" t="s">
        <v>611</v>
      </c>
      <c r="FF177" s="19" t="s">
        <v>611</v>
      </c>
      <c r="FG177" s="19" t="s">
        <v>611</v>
      </c>
      <c r="FH177" s="19" t="s">
        <v>611</v>
      </c>
      <c r="FI177" s="19" t="s">
        <v>611</v>
      </c>
      <c r="FJ177" s="19" t="s">
        <v>4414</v>
      </c>
      <c r="FK177" s="18" t="s">
        <v>635</v>
      </c>
      <c r="FL177" s="18" t="s">
        <v>634</v>
      </c>
      <c r="FM177" s="19" t="s">
        <v>625</v>
      </c>
      <c r="FN177" s="19" t="s">
        <v>672</v>
      </c>
      <c r="FO177" s="19" t="s">
        <v>611</v>
      </c>
      <c r="FP177" s="19" t="s">
        <v>611</v>
      </c>
      <c r="FQ177" s="19" t="s">
        <v>611</v>
      </c>
      <c r="FR177" s="19" t="s">
        <v>611</v>
      </c>
      <c r="FS177" s="19" t="s">
        <v>611</v>
      </c>
      <c r="FT177" s="19" t="s">
        <v>611</v>
      </c>
      <c r="FU177" s="19" t="s">
        <v>611</v>
      </c>
      <c r="FV177" s="19" t="s">
        <v>611</v>
      </c>
      <c r="FW177" s="19" t="s">
        <v>611</v>
      </c>
      <c r="FX177" s="19" t="s">
        <v>611</v>
      </c>
      <c r="FY177" s="19" t="s">
        <v>611</v>
      </c>
      <c r="FZ177" s="19" t="s">
        <v>611</v>
      </c>
      <c r="GA177" s="19" t="s">
        <v>611</v>
      </c>
      <c r="GB177" s="19" t="s">
        <v>611</v>
      </c>
      <c r="GC177" s="19" t="s">
        <v>4415</v>
      </c>
      <c r="GD177" s="19" t="s">
        <v>611</v>
      </c>
      <c r="GE177" s="19" t="s">
        <v>611</v>
      </c>
      <c r="GF177" s="19" t="s">
        <v>680</v>
      </c>
      <c r="GG177" s="19" t="s">
        <v>611</v>
      </c>
      <c r="GH177" s="19" t="s">
        <v>611</v>
      </c>
      <c r="GI177" s="19" t="s">
        <v>611</v>
      </c>
      <c r="GJ177" s="19" t="s">
        <v>611</v>
      </c>
      <c r="GK177" s="19" t="s">
        <v>683</v>
      </c>
      <c r="GL177" s="19" t="s">
        <v>629</v>
      </c>
      <c r="GM177" s="19" t="s">
        <v>630</v>
      </c>
      <c r="GN177" s="19" t="s">
        <v>611</v>
      </c>
      <c r="GO177" s="19" t="s">
        <v>611</v>
      </c>
      <c r="GP177" s="19" t="s">
        <v>611</v>
      </c>
      <c r="GQ177" s="19" t="s">
        <v>611</v>
      </c>
      <c r="GR177" s="19" t="s">
        <v>611</v>
      </c>
      <c r="GS177" s="19" t="s">
        <v>611</v>
      </c>
      <c r="GT177" s="19" t="s">
        <v>611</v>
      </c>
      <c r="GU177" s="19" t="s">
        <v>611</v>
      </c>
      <c r="GV177" s="19" t="s">
        <v>611</v>
      </c>
      <c r="GW177" s="19" t="s">
        <v>611</v>
      </c>
      <c r="GX177" s="19" t="s">
        <v>611</v>
      </c>
      <c r="GY177" s="19" t="s">
        <v>611</v>
      </c>
      <c r="GZ177" s="19" t="s">
        <v>611</v>
      </c>
      <c r="HA177" s="19" t="s">
        <v>4416</v>
      </c>
      <c r="HB177" s="18" t="s">
        <v>4415</v>
      </c>
      <c r="HC177" s="18" t="s">
        <v>4417</v>
      </c>
      <c r="HD177" s="19" t="s">
        <v>611</v>
      </c>
      <c r="HE177" s="19" t="s">
        <v>672</v>
      </c>
      <c r="HF177" s="19" t="s">
        <v>611</v>
      </c>
      <c r="HG177" s="19" t="s">
        <v>611</v>
      </c>
      <c r="HH177" s="19" t="s">
        <v>611</v>
      </c>
      <c r="HI177" s="19" t="s">
        <v>611</v>
      </c>
      <c r="HJ177" s="19" t="s">
        <v>611</v>
      </c>
      <c r="HK177" s="19" t="s">
        <v>611</v>
      </c>
      <c r="HL177" s="19" t="s">
        <v>611</v>
      </c>
      <c r="HM177" s="19" t="s">
        <v>611</v>
      </c>
      <c r="HN177" s="19" t="s">
        <v>696</v>
      </c>
      <c r="HO177" s="19" t="s">
        <v>611</v>
      </c>
      <c r="HP177" s="19" t="s">
        <v>611</v>
      </c>
      <c r="HQ177" s="19" t="s">
        <v>611</v>
      </c>
      <c r="HR177" s="19" t="s">
        <v>611</v>
      </c>
      <c r="HS177" s="19" t="s">
        <v>611</v>
      </c>
      <c r="HT177" s="19" t="s">
        <v>611</v>
      </c>
      <c r="HU177" s="19" t="s">
        <v>701</v>
      </c>
      <c r="HV177" s="19" t="s">
        <v>702</v>
      </c>
      <c r="HW177" s="19" t="s">
        <v>611</v>
      </c>
      <c r="HX177" s="19" t="s">
        <v>611</v>
      </c>
      <c r="HY177" s="19" t="s">
        <v>611</v>
      </c>
      <c r="HZ177" s="19" t="s">
        <v>611</v>
      </c>
      <c r="IA177" s="19" t="s">
        <v>611</v>
      </c>
      <c r="IB177" s="18" t="s">
        <v>872</v>
      </c>
      <c r="IC177" s="18" t="s">
        <v>4418</v>
      </c>
      <c r="ID177" s="19" t="s">
        <v>4419</v>
      </c>
      <c r="IE177" s="19" t="s">
        <v>625</v>
      </c>
      <c r="IF177" s="19" t="s">
        <v>672</v>
      </c>
      <c r="IG177" s="19" t="s">
        <v>611</v>
      </c>
      <c r="IH177" s="18" t="s">
        <v>611</v>
      </c>
      <c r="II177" s="19" t="s">
        <v>611</v>
      </c>
      <c r="IJ177" s="19" t="s">
        <v>611</v>
      </c>
      <c r="IK177" s="19" t="s">
        <v>713</v>
      </c>
      <c r="IL177" s="19" t="s">
        <v>611</v>
      </c>
      <c r="IM177" s="19" t="s">
        <v>611</v>
      </c>
      <c r="IN177" s="19" t="s">
        <v>716</v>
      </c>
      <c r="IO177" s="19" t="s">
        <v>717</v>
      </c>
      <c r="IP177" s="19" t="s">
        <v>611</v>
      </c>
      <c r="IQ177" s="19" t="s">
        <v>611</v>
      </c>
      <c r="IR177" s="19" t="s">
        <v>611</v>
      </c>
      <c r="IS177" s="19" t="s">
        <v>611</v>
      </c>
      <c r="IT177" s="19" t="s">
        <v>611</v>
      </c>
      <c r="IU177" s="19" t="s">
        <v>611</v>
      </c>
      <c r="IV177" s="19" t="s">
        <v>611</v>
      </c>
      <c r="IW177" s="19" t="s">
        <v>713</v>
      </c>
      <c r="IX177" s="19" t="s">
        <v>611</v>
      </c>
      <c r="IY177" s="19" t="s">
        <v>611</v>
      </c>
      <c r="IZ177" s="19" t="s">
        <v>611</v>
      </c>
      <c r="JA177" s="19" t="s">
        <v>723</v>
      </c>
      <c r="JB177" s="19" t="s">
        <v>611</v>
      </c>
      <c r="JC177" s="19" t="s">
        <v>717</v>
      </c>
      <c r="JD177" s="19" t="s">
        <v>611</v>
      </c>
      <c r="JE177" s="19" t="s">
        <v>611</v>
      </c>
      <c r="JF177" s="19" t="s">
        <v>718</v>
      </c>
      <c r="JG177" s="19" t="s">
        <v>611</v>
      </c>
      <c r="JH177" s="19" t="s">
        <v>611</v>
      </c>
      <c r="JI177" s="19" t="s">
        <v>4420</v>
      </c>
      <c r="JJ177" s="18" t="s">
        <v>4421</v>
      </c>
      <c r="JK177" s="18" t="s">
        <v>4422</v>
      </c>
      <c r="JL177" s="19" t="s">
        <v>638</v>
      </c>
      <c r="JM177" s="17">
        <v>1</v>
      </c>
      <c r="JN177" s="19" t="s">
        <v>611</v>
      </c>
      <c r="JP177" s="19" t="s">
        <v>611</v>
      </c>
      <c r="JR177" s="19" t="s">
        <v>729</v>
      </c>
      <c r="JS177" s="17">
        <v>2</v>
      </c>
      <c r="JT177" s="19" t="s">
        <v>611</v>
      </c>
      <c r="JU177" s="19" t="s">
        <v>730</v>
      </c>
      <c r="JV177" s="17">
        <v>190000</v>
      </c>
      <c r="JW177" s="19" t="s">
        <v>611</v>
      </c>
      <c r="JY177" s="19" t="s">
        <v>731</v>
      </c>
      <c r="JZ177" s="17">
        <v>47500</v>
      </c>
      <c r="KA177" s="19" t="s">
        <v>732</v>
      </c>
      <c r="KB177" s="17">
        <v>380000</v>
      </c>
      <c r="KC177" s="19" t="s">
        <v>611</v>
      </c>
      <c r="KD177" s="19" t="s">
        <v>809</v>
      </c>
      <c r="KE177" s="17">
        <v>2022</v>
      </c>
      <c r="KF177" s="19" t="s">
        <v>611</v>
      </c>
      <c r="KH177" s="19" t="s">
        <v>611</v>
      </c>
      <c r="KI177" s="19" t="s">
        <v>611</v>
      </c>
      <c r="KJ177" s="19" t="s">
        <v>611</v>
      </c>
      <c r="KK177" s="19" t="s">
        <v>611</v>
      </c>
      <c r="KL177" s="19" t="s">
        <v>611</v>
      </c>
      <c r="KM177" s="19" t="s">
        <v>611</v>
      </c>
      <c r="KN177" s="19" t="s">
        <v>734</v>
      </c>
      <c r="KO177" s="19" t="s">
        <v>611</v>
      </c>
      <c r="KP177" s="19" t="s">
        <v>611</v>
      </c>
      <c r="KQ177" s="19" t="s">
        <v>611</v>
      </c>
      <c r="KR177" s="19" t="s">
        <v>642</v>
      </c>
      <c r="KS177" s="19" t="s">
        <v>4423</v>
      </c>
      <c r="KT177" s="19" t="s">
        <v>611</v>
      </c>
      <c r="KU177" s="19" t="s">
        <v>611</v>
      </c>
      <c r="KV177" s="19" t="s">
        <v>739</v>
      </c>
      <c r="KW177" s="19" t="s">
        <v>4424</v>
      </c>
      <c r="KX177" s="19" t="s">
        <v>644</v>
      </c>
      <c r="KY177" s="19" t="s">
        <v>4425</v>
      </c>
      <c r="KZ177" s="19" t="s">
        <v>611</v>
      </c>
      <c r="LA177" s="19" t="s">
        <v>611</v>
      </c>
      <c r="LB177" s="19" t="s">
        <v>611</v>
      </c>
      <c r="LC177" s="19" t="s">
        <v>611</v>
      </c>
      <c r="LD177" s="19" t="s">
        <v>815</v>
      </c>
      <c r="LE177" s="19" t="s">
        <v>4426</v>
      </c>
      <c r="LF177" s="19" t="s">
        <v>746</v>
      </c>
      <c r="LG177" s="19" t="s">
        <v>4427</v>
      </c>
      <c r="LH177" s="19" t="s">
        <v>748</v>
      </c>
      <c r="LI177" s="19" t="s">
        <v>4428</v>
      </c>
      <c r="LJ177" s="19" t="s">
        <v>611</v>
      </c>
      <c r="LK177" s="19" t="s">
        <v>611</v>
      </c>
      <c r="LL177" s="19" t="s">
        <v>611</v>
      </c>
      <c r="LM177" s="19" t="s">
        <v>611</v>
      </c>
      <c r="LN177" s="19" t="s">
        <v>754</v>
      </c>
      <c r="LO177" s="19" t="s">
        <v>2459</v>
      </c>
      <c r="LP177" s="19" t="s">
        <v>611</v>
      </c>
      <c r="LQ177" s="19" t="s">
        <v>611</v>
      </c>
      <c r="LR177" s="19" t="s">
        <v>611</v>
      </c>
      <c r="LS177" s="19" t="s">
        <v>611</v>
      </c>
      <c r="LT177" s="19" t="s">
        <v>611</v>
      </c>
      <c r="LU177" s="19" t="s">
        <v>758</v>
      </c>
      <c r="LV177" s="19" t="s">
        <v>759</v>
      </c>
      <c r="LW177" s="19" t="s">
        <v>760</v>
      </c>
      <c r="LX177" s="19" t="s">
        <v>761</v>
      </c>
      <c r="LY177" s="19" t="s">
        <v>762</v>
      </c>
      <c r="LZ177" s="19" t="s">
        <v>763</v>
      </c>
      <c r="MA177" s="19" t="s">
        <v>611</v>
      </c>
      <c r="MB177" s="19" t="s">
        <v>611</v>
      </c>
      <c r="MC177" s="19" t="s">
        <v>611</v>
      </c>
      <c r="MD177" s="19" t="s">
        <v>767</v>
      </c>
      <c r="ME177" s="19" t="s">
        <v>768</v>
      </c>
      <c r="MF177" s="19" t="s">
        <v>769</v>
      </c>
      <c r="MG177" s="19" t="s">
        <v>611</v>
      </c>
      <c r="MH177" s="19" t="s">
        <v>611</v>
      </c>
      <c r="MI177" s="19" t="s">
        <v>611</v>
      </c>
      <c r="MJ177" s="19" t="s">
        <v>611</v>
      </c>
      <c r="MK177" s="19" t="s">
        <v>771</v>
      </c>
      <c r="ML177" s="19" t="s">
        <v>611</v>
      </c>
      <c r="MM177" s="19" t="s">
        <v>647</v>
      </c>
      <c r="MN177" s="19" t="s">
        <v>611</v>
      </c>
      <c r="MO177" s="19" t="s">
        <v>611</v>
      </c>
      <c r="MP177" s="19" t="s">
        <v>611</v>
      </c>
      <c r="MQ177" s="19" t="s">
        <v>773</v>
      </c>
      <c r="MR177" s="19" t="s">
        <v>611</v>
      </c>
      <c r="MS177" s="19" t="s">
        <v>611</v>
      </c>
      <c r="MT177" s="19" t="s">
        <v>611</v>
      </c>
      <c r="MU177" s="19" t="s">
        <v>611</v>
      </c>
      <c r="MV177" s="19" t="s">
        <v>611</v>
      </c>
      <c r="MW177" s="19" t="s">
        <v>611</v>
      </c>
      <c r="MX177" s="19" t="s">
        <v>611</v>
      </c>
      <c r="MY177" s="19" t="s">
        <v>611</v>
      </c>
      <c r="MZ177" s="19" t="s">
        <v>611</v>
      </c>
      <c r="NA177" s="19" t="s">
        <v>611</v>
      </c>
      <c r="NB177" s="19" t="s">
        <v>611</v>
      </c>
      <c r="NC177" s="19" t="s">
        <v>611</v>
      </c>
      <c r="ND177" s="19" t="s">
        <v>611</v>
      </c>
      <c r="NE177" s="19" t="s">
        <v>611</v>
      </c>
      <c r="NF177" s="19" t="s">
        <v>611</v>
      </c>
      <c r="NG177" s="19" t="s">
        <v>611</v>
      </c>
      <c r="NH177" s="19" t="s">
        <v>611</v>
      </c>
      <c r="NI177" s="19" t="s">
        <v>611</v>
      </c>
      <c r="NJ177" s="19" t="s">
        <v>775</v>
      </c>
      <c r="NK177" s="19" t="s">
        <v>611</v>
      </c>
      <c r="NL177" s="19" t="s">
        <v>611</v>
      </c>
      <c r="NM177" s="19" t="s">
        <v>611</v>
      </c>
      <c r="NN177" s="19" t="s">
        <v>611</v>
      </c>
      <c r="NO177" s="19" t="s">
        <v>611</v>
      </c>
      <c r="NP177" s="18">
        <f t="shared" si="90"/>
        <v>0</v>
      </c>
      <c r="NQ177" s="18">
        <f t="shared" si="91"/>
        <v>30731</v>
      </c>
      <c r="NR177" s="18">
        <f>SUM(OD177,QD177)</f>
        <v>0</v>
      </c>
      <c r="NS177" s="18">
        <f>SUM(OE177,QE177)</f>
        <v>0</v>
      </c>
      <c r="NT177" s="18">
        <f>SUM(OF177,QF177)</f>
        <v>0</v>
      </c>
      <c r="NU177" s="18">
        <f>SUM(OG177,QG177)</f>
        <v>30731</v>
      </c>
      <c r="NV177" s="17">
        <v>145313</v>
      </c>
      <c r="OD177" s="18">
        <f t="shared" si="92"/>
        <v>0</v>
      </c>
      <c r="OE177" s="18">
        <f>SUM(OR177,OS177,OT177,OU177,OV177,OW177,OX177,OY177,OZ177,PA177,PB177,PC177,PD177,PE177)</f>
        <v>0</v>
      </c>
      <c r="OF177" s="18">
        <f>SUM(NW177,NX177,NY177,NZ177,OA177,OB177,OC177,OI177,PF177,PG177,PH177,PI177,PJ177,PK177,PM177)</f>
        <v>0</v>
      </c>
      <c r="OG177" s="18">
        <f t="shared" si="93"/>
        <v>0</v>
      </c>
      <c r="OH177" s="19"/>
      <c r="OI177" s="18" t="s">
        <v>611</v>
      </c>
      <c r="OQ177" s="19" t="s">
        <v>611</v>
      </c>
      <c r="PE177" s="19" t="s">
        <v>611</v>
      </c>
      <c r="PL177" s="19" t="s">
        <v>611</v>
      </c>
      <c r="PM177" s="19" t="s">
        <v>611</v>
      </c>
      <c r="PX177" s="19" t="s">
        <v>611</v>
      </c>
      <c r="PY177" s="19" t="s">
        <v>611</v>
      </c>
      <c r="QD177" s="18">
        <f t="shared" si="94"/>
        <v>0</v>
      </c>
      <c r="QE177" s="18">
        <f t="shared" si="95"/>
        <v>0</v>
      </c>
      <c r="QF177" s="18">
        <f t="shared" si="96"/>
        <v>0</v>
      </c>
      <c r="QG177" s="18">
        <f t="shared" si="97"/>
        <v>30731</v>
      </c>
      <c r="QI177" s="19" t="s">
        <v>611</v>
      </c>
      <c r="QJ177" s="19" t="s">
        <v>611</v>
      </c>
      <c r="QP177" s="19" t="s">
        <v>611</v>
      </c>
      <c r="QQ177" s="18" t="s">
        <v>611</v>
      </c>
      <c r="RN177" s="19" t="s">
        <v>611</v>
      </c>
      <c r="RO177" s="19" t="s">
        <v>611</v>
      </c>
      <c r="RP177" s="19" t="s">
        <v>611</v>
      </c>
      <c r="RU177" s="19" t="s">
        <v>611</v>
      </c>
      <c r="RV177" s="19" t="s">
        <v>611</v>
      </c>
      <c r="SE177" s="19" t="s">
        <v>611</v>
      </c>
      <c r="SF177" s="19" t="s">
        <v>611</v>
      </c>
      <c r="SI177" s="17">
        <v>30731</v>
      </c>
      <c r="SS177" s="19" t="s">
        <v>611</v>
      </c>
      <c r="ST177" s="19" t="s">
        <v>611</v>
      </c>
      <c r="SU177" s="19" t="s">
        <v>611</v>
      </c>
      <c r="SV177" s="19" t="s">
        <v>839</v>
      </c>
      <c r="SW177" s="19" t="s">
        <v>4429</v>
      </c>
      <c r="SX177" s="18">
        <f t="shared" si="98"/>
        <v>81114.66</v>
      </c>
      <c r="SY177" s="18">
        <f t="shared" si="99"/>
        <v>29268.47</v>
      </c>
      <c r="SZ177" s="19" t="s">
        <v>611</v>
      </c>
      <c r="TE177" s="17">
        <v>81114.66</v>
      </c>
      <c r="TH177" s="18">
        <f t="shared" si="100"/>
        <v>0</v>
      </c>
      <c r="TI177" s="18">
        <f t="shared" si="101"/>
        <v>0</v>
      </c>
      <c r="TJ177" s="18">
        <f t="shared" si="102"/>
        <v>81114.66</v>
      </c>
      <c r="TK177" s="18">
        <f t="shared" si="103"/>
        <v>0</v>
      </c>
      <c r="TL177" s="19" t="s">
        <v>611</v>
      </c>
      <c r="TM177" s="19" t="s">
        <v>611</v>
      </c>
      <c r="TT177" s="19" t="s">
        <v>611</v>
      </c>
      <c r="TU177" s="19" t="s">
        <v>611</v>
      </c>
      <c r="UI177" s="19" t="s">
        <v>611</v>
      </c>
      <c r="UJ177" s="19" t="s">
        <v>611</v>
      </c>
      <c r="UQ177" s="19" t="s">
        <v>611</v>
      </c>
      <c r="UR177" s="19" t="s">
        <v>611</v>
      </c>
      <c r="VC177" s="19" t="s">
        <v>611</v>
      </c>
      <c r="VD177" s="19" t="s">
        <v>611</v>
      </c>
      <c r="VI177" s="18">
        <f t="shared" si="104"/>
        <v>0</v>
      </c>
      <c r="VJ177" s="18">
        <f t="shared" si="105"/>
        <v>0</v>
      </c>
      <c r="VK177" s="18">
        <f t="shared" si="106"/>
        <v>0</v>
      </c>
      <c r="VL177" s="18">
        <f t="shared" si="107"/>
        <v>29268.47</v>
      </c>
      <c r="VN177" s="19" t="s">
        <v>611</v>
      </c>
      <c r="VO177" s="19" t="s">
        <v>611</v>
      </c>
      <c r="VU177" s="19" t="s">
        <v>611</v>
      </c>
      <c r="VV177" s="19" t="s">
        <v>611</v>
      </c>
      <c r="WS177" s="19" t="s">
        <v>611</v>
      </c>
      <c r="WT177" s="19" t="s">
        <v>611</v>
      </c>
      <c r="WU177" s="19" t="s">
        <v>611</v>
      </c>
      <c r="WZ177" s="19" t="s">
        <v>611</v>
      </c>
      <c r="XA177" s="19" t="s">
        <v>611</v>
      </c>
      <c r="XJ177" s="19" t="s">
        <v>611</v>
      </c>
      <c r="XK177" s="19" t="s">
        <v>611</v>
      </c>
      <c r="XN177" s="17">
        <v>29268.47</v>
      </c>
      <c r="XX177" s="19" t="s">
        <v>611</v>
      </c>
      <c r="XY177" s="19" t="s">
        <v>611</v>
      </c>
      <c r="XZ177" s="19" t="s">
        <v>4430</v>
      </c>
      <c r="YA177" s="17">
        <v>0</v>
      </c>
      <c r="YB177" s="19" t="s">
        <v>636</v>
      </c>
      <c r="YC177" s="19" t="s">
        <v>4431</v>
      </c>
      <c r="YD177" s="19" t="s">
        <v>610</v>
      </c>
    </row>
    <row r="178" spans="1:654" ht="15" customHeight="1">
      <c r="A178" s="17">
        <v>2024</v>
      </c>
      <c r="B178" s="17">
        <v>5905014</v>
      </c>
      <c r="C178" s="19" t="s">
        <v>4432</v>
      </c>
      <c r="D178" s="17">
        <v>0</v>
      </c>
      <c r="E178" s="19" t="s">
        <v>610</v>
      </c>
      <c r="F178" s="19" t="s">
        <v>611</v>
      </c>
      <c r="G178" s="22"/>
      <c r="H178" s="19" t="s">
        <v>611</v>
      </c>
      <c r="I178" s="22"/>
      <c r="J178" s="19" t="s">
        <v>611</v>
      </c>
      <c r="K178" s="22"/>
      <c r="L178" s="19" t="s">
        <v>611</v>
      </c>
      <c r="M178" s="22"/>
      <c r="N178" s="19" t="s">
        <v>611</v>
      </c>
      <c r="O178" s="22"/>
      <c r="P178" s="19" t="s">
        <v>611</v>
      </c>
      <c r="Q178" s="22"/>
      <c r="R178" s="19" t="s">
        <v>611</v>
      </c>
      <c r="S178" s="22"/>
      <c r="T178" s="22" t="s">
        <v>612</v>
      </c>
      <c r="U178" s="19" t="s">
        <v>611</v>
      </c>
      <c r="V178" s="19" t="s">
        <v>611</v>
      </c>
      <c r="W178" s="19" t="s">
        <v>611</v>
      </c>
      <c r="X178" s="19" t="s">
        <v>611</v>
      </c>
      <c r="Y178" s="19" t="s">
        <v>614</v>
      </c>
      <c r="Z178" s="19" t="s">
        <v>610</v>
      </c>
      <c r="AA178" s="19" t="s">
        <v>611</v>
      </c>
      <c r="AB178" s="22"/>
      <c r="AC178" s="19" t="s">
        <v>611</v>
      </c>
      <c r="AD178" s="22"/>
      <c r="AE178" s="19" t="s">
        <v>611</v>
      </c>
      <c r="AF178" s="22"/>
      <c r="AG178" s="19" t="s">
        <v>611</v>
      </c>
      <c r="AH178" s="22"/>
      <c r="AI178" s="19" t="s">
        <v>611</v>
      </c>
      <c r="AJ178" s="22"/>
      <c r="AK178" s="19" t="s">
        <v>611</v>
      </c>
      <c r="AL178" s="22"/>
      <c r="AM178" s="19" t="s">
        <v>611</v>
      </c>
      <c r="AN178" s="22"/>
      <c r="AO178" s="22" t="s">
        <v>612</v>
      </c>
      <c r="AP178" s="19" t="s">
        <v>611</v>
      </c>
      <c r="AQ178" s="19" t="s">
        <v>611</v>
      </c>
      <c r="AR178" s="19" t="s">
        <v>655</v>
      </c>
      <c r="AS178" s="19" t="s">
        <v>611</v>
      </c>
      <c r="AT178" s="19" t="s">
        <v>611</v>
      </c>
      <c r="AU178" s="18" t="s">
        <v>610</v>
      </c>
      <c r="AV178" s="19" t="s">
        <v>617</v>
      </c>
      <c r="AW178" s="19" t="s">
        <v>618</v>
      </c>
      <c r="AX178" s="19" t="s">
        <v>659</v>
      </c>
      <c r="AY178" s="19" t="s">
        <v>611</v>
      </c>
      <c r="AZ178" s="19" t="s">
        <v>611</v>
      </c>
      <c r="BA178" s="19" t="s">
        <v>611</v>
      </c>
      <c r="BB178" s="19" t="s">
        <v>611</v>
      </c>
      <c r="BC178" s="19" t="s">
        <v>610</v>
      </c>
      <c r="BD178" s="19" t="s">
        <v>611</v>
      </c>
      <c r="BI178" s="19" t="s">
        <v>611</v>
      </c>
      <c r="BL178" s="19" t="s">
        <v>611</v>
      </c>
      <c r="BM178" s="19" t="s">
        <v>611</v>
      </c>
      <c r="BN178" s="19" t="s">
        <v>611</v>
      </c>
      <c r="BO178" s="19" t="s">
        <v>611</v>
      </c>
      <c r="BP178" s="19" t="s">
        <v>620</v>
      </c>
      <c r="BQ178" s="19" t="s">
        <v>611</v>
      </c>
      <c r="BR178" s="19" t="s">
        <v>611</v>
      </c>
      <c r="BS178" s="19" t="s">
        <v>611</v>
      </c>
      <c r="BT178" s="19" t="s">
        <v>610</v>
      </c>
      <c r="BY178" s="19" t="s">
        <v>611</v>
      </c>
      <c r="BZ178" s="19" t="s">
        <v>611</v>
      </c>
      <c r="CA178" s="19" t="s">
        <v>611</v>
      </c>
      <c r="CB178" s="19" t="s">
        <v>611</v>
      </c>
      <c r="CC178" s="19" t="s">
        <v>611</v>
      </c>
      <c r="CD178" s="19" t="s">
        <v>611</v>
      </c>
      <c r="CE178" s="19" t="s">
        <v>611</v>
      </c>
      <c r="CF178" s="19" t="s">
        <v>611</v>
      </c>
      <c r="CG178" s="19" t="s">
        <v>611</v>
      </c>
      <c r="CH178" s="19" t="s">
        <v>611</v>
      </c>
      <c r="CI178" s="19" t="s">
        <v>611</v>
      </c>
      <c r="CJ178" s="19" t="s">
        <v>611</v>
      </c>
      <c r="CK178" s="19" t="s">
        <v>611</v>
      </c>
      <c r="CL178" s="19" t="s">
        <v>611</v>
      </c>
      <c r="CM178" s="19" t="s">
        <v>611</v>
      </c>
      <c r="CN178" s="19" t="s">
        <v>611</v>
      </c>
      <c r="CO178" s="19" t="s">
        <v>611</v>
      </c>
      <c r="CP178" s="19" t="s">
        <v>621</v>
      </c>
      <c r="CQ178" s="19" t="s">
        <v>622</v>
      </c>
      <c r="CR178" s="19" t="s">
        <v>611</v>
      </c>
      <c r="CS178" s="19" t="s">
        <v>611</v>
      </c>
      <c r="CT178" s="19" t="s">
        <v>610</v>
      </c>
      <c r="CU178" s="19" t="s">
        <v>611</v>
      </c>
      <c r="CY178" s="19" t="s">
        <v>611</v>
      </c>
      <c r="CZ178" s="19" t="s">
        <v>611</v>
      </c>
      <c r="DA178" s="19" t="s">
        <v>611</v>
      </c>
      <c r="DB178" s="19" t="s">
        <v>611</v>
      </c>
      <c r="DC178" s="19" t="s">
        <v>611</v>
      </c>
      <c r="DD178" s="19" t="s">
        <v>611</v>
      </c>
      <c r="DE178" s="19" t="s">
        <v>611</v>
      </c>
      <c r="DF178" s="19" t="s">
        <v>611</v>
      </c>
      <c r="DG178" s="19" t="s">
        <v>611</v>
      </c>
      <c r="DK178" s="19" t="s">
        <v>611</v>
      </c>
      <c r="DP178" s="17">
        <v>100</v>
      </c>
      <c r="DQ178" s="17">
        <v>2007</v>
      </c>
      <c r="DR178" s="19" t="s">
        <v>611</v>
      </c>
      <c r="DS178" s="18" t="s">
        <v>610</v>
      </c>
      <c r="DT178" s="19" t="s">
        <v>615</v>
      </c>
      <c r="DU178" s="18" t="s">
        <v>610</v>
      </c>
      <c r="DV178" s="18" t="s">
        <v>610</v>
      </c>
      <c r="DW178" s="19" t="s">
        <v>611</v>
      </c>
      <c r="DX178" s="19" t="s">
        <v>611</v>
      </c>
      <c r="DY178" s="19" t="s">
        <v>789</v>
      </c>
      <c r="DZ178" s="19" t="s">
        <v>611</v>
      </c>
      <c r="EA178" s="19" t="s">
        <v>791</v>
      </c>
      <c r="EB178" s="19" t="s">
        <v>611</v>
      </c>
      <c r="EC178" s="19" t="s">
        <v>667</v>
      </c>
      <c r="ED178" s="19" t="s">
        <v>611</v>
      </c>
      <c r="EE178" s="19" t="s">
        <v>611</v>
      </c>
      <c r="EF178" s="19" t="s">
        <v>611</v>
      </c>
      <c r="EG178" s="19" t="s">
        <v>611</v>
      </c>
      <c r="EH178" s="19" t="s">
        <v>625</v>
      </c>
      <c r="EI178" s="19" t="s">
        <v>611</v>
      </c>
      <c r="EJ178" s="19" t="s">
        <v>611</v>
      </c>
      <c r="EK178" s="19" t="s">
        <v>611</v>
      </c>
      <c r="EL178" s="19" t="s">
        <v>611</v>
      </c>
      <c r="EM178" s="19" t="s">
        <v>611</v>
      </c>
      <c r="EN178" s="19" t="s">
        <v>626</v>
      </c>
      <c r="EO178" s="19" t="s">
        <v>611</v>
      </c>
      <c r="EP178" s="19" t="s">
        <v>611</v>
      </c>
      <c r="EQ178" s="19" t="s">
        <v>611</v>
      </c>
      <c r="ER178" s="19" t="s">
        <v>611</v>
      </c>
      <c r="ES178" s="19" t="s">
        <v>611</v>
      </c>
      <c r="ET178" s="19" t="s">
        <v>611</v>
      </c>
      <c r="EU178" s="19" t="s">
        <v>611</v>
      </c>
      <c r="EV178" s="19" t="s">
        <v>611</v>
      </c>
      <c r="EW178" s="19" t="s">
        <v>611</v>
      </c>
      <c r="EX178" s="19" t="s">
        <v>611</v>
      </c>
      <c r="EY178" s="19" t="s">
        <v>611</v>
      </c>
      <c r="EZ178" s="19" t="s">
        <v>611</v>
      </c>
      <c r="FA178" s="19" t="s">
        <v>611</v>
      </c>
      <c r="FB178" s="19" t="s">
        <v>611</v>
      </c>
      <c r="FC178" s="19" t="s">
        <v>611</v>
      </c>
      <c r="FD178" s="19" t="s">
        <v>611</v>
      </c>
      <c r="FE178" s="19" t="s">
        <v>611</v>
      </c>
      <c r="FF178" s="19" t="s">
        <v>611</v>
      </c>
      <c r="FG178" s="19" t="s">
        <v>611</v>
      </c>
      <c r="FH178" s="19" t="s">
        <v>611</v>
      </c>
      <c r="FI178" s="19" t="s">
        <v>611</v>
      </c>
      <c r="FJ178" s="19" t="s">
        <v>4433</v>
      </c>
      <c r="FK178" s="18" t="s">
        <v>628</v>
      </c>
      <c r="FL178" s="18"/>
      <c r="FM178" s="19" t="s">
        <v>625</v>
      </c>
      <c r="FN178" s="19" t="s">
        <v>611</v>
      </c>
      <c r="FO178" s="19" t="s">
        <v>611</v>
      </c>
      <c r="FP178" s="19" t="s">
        <v>611</v>
      </c>
      <c r="FQ178" s="19" t="s">
        <v>611</v>
      </c>
      <c r="FR178" s="19" t="s">
        <v>611</v>
      </c>
      <c r="FS178" s="19" t="s">
        <v>611</v>
      </c>
      <c r="FT178" s="19" t="s">
        <v>611</v>
      </c>
      <c r="FU178" s="19" t="s">
        <v>611</v>
      </c>
      <c r="FV178" s="19" t="s">
        <v>611</v>
      </c>
      <c r="FW178" s="19" t="s">
        <v>611</v>
      </c>
      <c r="FX178" s="19" t="s">
        <v>611</v>
      </c>
      <c r="FY178" s="19" t="s">
        <v>611</v>
      </c>
      <c r="FZ178" s="19" t="s">
        <v>631</v>
      </c>
      <c r="GA178" s="19" t="s">
        <v>677</v>
      </c>
      <c r="GB178" s="19" t="s">
        <v>611</v>
      </c>
      <c r="GC178" s="19" t="s">
        <v>611</v>
      </c>
      <c r="GD178" s="19" t="s">
        <v>611</v>
      </c>
      <c r="GE178" s="19" t="s">
        <v>611</v>
      </c>
      <c r="GF178" s="19" t="s">
        <v>611</v>
      </c>
      <c r="GG178" s="19" t="s">
        <v>611</v>
      </c>
      <c r="GH178" s="19" t="s">
        <v>611</v>
      </c>
      <c r="GI178" s="19" t="s">
        <v>611</v>
      </c>
      <c r="GJ178" s="19" t="s">
        <v>611</v>
      </c>
      <c r="GK178" s="19" t="s">
        <v>611</v>
      </c>
      <c r="GL178" s="19" t="s">
        <v>611</v>
      </c>
      <c r="GM178" s="19" t="s">
        <v>611</v>
      </c>
      <c r="GN178" s="19" t="s">
        <v>611</v>
      </c>
      <c r="GO178" s="19" t="s">
        <v>611</v>
      </c>
      <c r="GP178" s="19" t="s">
        <v>611</v>
      </c>
      <c r="GQ178" s="19" t="s">
        <v>611</v>
      </c>
      <c r="GR178" s="19" t="s">
        <v>611</v>
      </c>
      <c r="GS178" s="19" t="s">
        <v>611</v>
      </c>
      <c r="GT178" s="19" t="s">
        <v>611</v>
      </c>
      <c r="GU178" s="19" t="s">
        <v>611</v>
      </c>
      <c r="GV178" s="19" t="s">
        <v>611</v>
      </c>
      <c r="GW178" s="19" t="s">
        <v>611</v>
      </c>
      <c r="GX178" s="19" t="s">
        <v>611</v>
      </c>
      <c r="GY178" s="19" t="s">
        <v>611</v>
      </c>
      <c r="GZ178" s="19" t="s">
        <v>611</v>
      </c>
      <c r="HA178" s="19" t="s">
        <v>4434</v>
      </c>
      <c r="HB178" s="18" t="s">
        <v>1211</v>
      </c>
      <c r="HC178" s="18"/>
      <c r="HD178" s="19" t="s">
        <v>611</v>
      </c>
      <c r="HE178" s="19" t="s">
        <v>611</v>
      </c>
      <c r="HF178" s="19" t="s">
        <v>634</v>
      </c>
      <c r="HG178" s="19" t="s">
        <v>611</v>
      </c>
      <c r="HH178" s="19" t="s">
        <v>611</v>
      </c>
      <c r="HI178" s="19" t="s">
        <v>611</v>
      </c>
      <c r="HJ178" s="19" t="s">
        <v>611</v>
      </c>
      <c r="HK178" s="19" t="s">
        <v>611</v>
      </c>
      <c r="HL178" s="19" t="s">
        <v>611</v>
      </c>
      <c r="HM178" s="19" t="s">
        <v>611</v>
      </c>
      <c r="HN178" s="19" t="s">
        <v>611</v>
      </c>
      <c r="HO178" s="19" t="s">
        <v>611</v>
      </c>
      <c r="HP178" s="19" t="s">
        <v>611</v>
      </c>
      <c r="HQ178" s="19" t="s">
        <v>611</v>
      </c>
      <c r="HR178" s="19" t="s">
        <v>611</v>
      </c>
      <c r="HS178" s="19" t="s">
        <v>611</v>
      </c>
      <c r="HT178" s="19" t="s">
        <v>611</v>
      </c>
      <c r="HU178" s="19" t="s">
        <v>611</v>
      </c>
      <c r="HV178" s="19" t="s">
        <v>611</v>
      </c>
      <c r="HW178" s="19" t="s">
        <v>611</v>
      </c>
      <c r="HX178" s="19" t="s">
        <v>611</v>
      </c>
      <c r="HY178" s="19" t="s">
        <v>611</v>
      </c>
      <c r="HZ178" s="19" t="s">
        <v>611</v>
      </c>
      <c r="IA178" s="19" t="s">
        <v>611</v>
      </c>
      <c r="IB178" s="18" t="s">
        <v>635</v>
      </c>
      <c r="IC178" s="18" t="s">
        <v>634</v>
      </c>
      <c r="ID178" s="19" t="s">
        <v>636</v>
      </c>
      <c r="IE178" s="19" t="s">
        <v>625</v>
      </c>
      <c r="IF178" s="19" t="s">
        <v>611</v>
      </c>
      <c r="IG178" s="19" t="s">
        <v>611</v>
      </c>
      <c r="IH178" s="18" t="s">
        <v>611</v>
      </c>
      <c r="II178" s="19" t="s">
        <v>611</v>
      </c>
      <c r="IJ178" s="19" t="s">
        <v>611</v>
      </c>
      <c r="IK178" s="19" t="s">
        <v>611</v>
      </c>
      <c r="IL178" s="19" t="s">
        <v>714</v>
      </c>
      <c r="IM178" s="19" t="s">
        <v>715</v>
      </c>
      <c r="IN178" s="19" t="s">
        <v>611</v>
      </c>
      <c r="IO178" s="19" t="s">
        <v>611</v>
      </c>
      <c r="IP178" s="19" t="s">
        <v>611</v>
      </c>
      <c r="IQ178" s="19" t="s">
        <v>611</v>
      </c>
      <c r="IR178" s="19" t="s">
        <v>719</v>
      </c>
      <c r="IS178" s="19" t="s">
        <v>611</v>
      </c>
      <c r="IT178" s="19" t="s">
        <v>611</v>
      </c>
      <c r="IU178" s="19" t="s">
        <v>611</v>
      </c>
      <c r="IV178" s="19" t="s">
        <v>611</v>
      </c>
      <c r="IW178" s="19" t="s">
        <v>611</v>
      </c>
      <c r="IX178" s="19" t="s">
        <v>611</v>
      </c>
      <c r="IY178" s="19" t="s">
        <v>611</v>
      </c>
      <c r="IZ178" s="19" t="s">
        <v>611</v>
      </c>
      <c r="JA178" s="19" t="s">
        <v>611</v>
      </c>
      <c r="JB178" s="19" t="s">
        <v>611</v>
      </c>
      <c r="JC178" s="19" t="s">
        <v>611</v>
      </c>
      <c r="JD178" s="19" t="s">
        <v>611</v>
      </c>
      <c r="JE178" s="19" t="s">
        <v>611</v>
      </c>
      <c r="JF178" s="19" t="s">
        <v>611</v>
      </c>
      <c r="JG178" s="19" t="s">
        <v>611</v>
      </c>
      <c r="JH178" s="19" t="s">
        <v>611</v>
      </c>
      <c r="JI178" s="19" t="s">
        <v>4435</v>
      </c>
      <c r="JJ178" s="18" t="s">
        <v>4436</v>
      </c>
      <c r="JK178" s="18"/>
      <c r="JL178" s="19" t="s">
        <v>638</v>
      </c>
      <c r="JM178" s="17">
        <v>1.5</v>
      </c>
      <c r="JN178" s="19" t="s">
        <v>611</v>
      </c>
      <c r="JP178" s="19" t="s">
        <v>728</v>
      </c>
      <c r="JQ178" s="17">
        <v>1.5</v>
      </c>
      <c r="JR178" s="19" t="s">
        <v>729</v>
      </c>
      <c r="JS178" s="17">
        <v>1.5</v>
      </c>
      <c r="JT178" s="19" t="s">
        <v>611</v>
      </c>
      <c r="JU178" s="19" t="s">
        <v>611</v>
      </c>
      <c r="JW178" s="19" t="s">
        <v>611</v>
      </c>
      <c r="JY178" s="19" t="s">
        <v>611</v>
      </c>
      <c r="KA178" s="19" t="s">
        <v>611</v>
      </c>
      <c r="KC178" s="19" t="s">
        <v>634</v>
      </c>
      <c r="KD178" s="19" t="s">
        <v>611</v>
      </c>
      <c r="KF178" s="19" t="s">
        <v>611</v>
      </c>
      <c r="KH178" s="19" t="s">
        <v>610</v>
      </c>
      <c r="KI178" s="19" t="s">
        <v>611</v>
      </c>
      <c r="KJ178" s="19" t="s">
        <v>611</v>
      </c>
      <c r="KK178" s="19" t="s">
        <v>611</v>
      </c>
      <c r="KL178" s="19" t="s">
        <v>611</v>
      </c>
      <c r="KM178" s="19" t="s">
        <v>858</v>
      </c>
      <c r="KN178" s="19" t="s">
        <v>611</v>
      </c>
      <c r="KO178" s="19" t="s">
        <v>611</v>
      </c>
      <c r="KP178" s="19" t="s">
        <v>611</v>
      </c>
      <c r="KQ178" s="19" t="s">
        <v>610</v>
      </c>
      <c r="KR178" s="19" t="s">
        <v>642</v>
      </c>
      <c r="KS178" s="19" t="s">
        <v>1463</v>
      </c>
      <c r="KT178" s="19" t="s">
        <v>737</v>
      </c>
      <c r="KU178" s="19" t="s">
        <v>4375</v>
      </c>
      <c r="KV178" s="19" t="s">
        <v>611</v>
      </c>
      <c r="KW178" s="19" t="s">
        <v>611</v>
      </c>
      <c r="KX178" s="19" t="s">
        <v>644</v>
      </c>
      <c r="KY178" s="19" t="s">
        <v>4437</v>
      </c>
      <c r="KZ178" s="19" t="s">
        <v>611</v>
      </c>
      <c r="LA178" s="19" t="s">
        <v>611</v>
      </c>
      <c r="LB178" s="19" t="s">
        <v>611</v>
      </c>
      <c r="LC178" s="19" t="s">
        <v>611</v>
      </c>
      <c r="LD178" s="19" t="s">
        <v>611</v>
      </c>
      <c r="LE178" s="19" t="s">
        <v>611</v>
      </c>
      <c r="LF178" s="19" t="s">
        <v>611</v>
      </c>
      <c r="LG178" s="19" t="s">
        <v>611</v>
      </c>
      <c r="LH178" s="19" t="s">
        <v>611</v>
      </c>
      <c r="LI178" s="19" t="s">
        <v>611</v>
      </c>
      <c r="LJ178" s="19" t="s">
        <v>611</v>
      </c>
      <c r="LK178" s="19" t="s">
        <v>611</v>
      </c>
      <c r="LL178" s="19" t="s">
        <v>611</v>
      </c>
      <c r="LM178" s="19" t="s">
        <v>611</v>
      </c>
      <c r="LN178" s="19" t="s">
        <v>611</v>
      </c>
      <c r="LO178" s="19" t="s">
        <v>611</v>
      </c>
      <c r="LP178" s="19" t="s">
        <v>611</v>
      </c>
      <c r="LQ178" s="19" t="s">
        <v>611</v>
      </c>
      <c r="LR178" s="19" t="s">
        <v>611</v>
      </c>
      <c r="LS178" s="19" t="s">
        <v>611</v>
      </c>
      <c r="LT178" s="19" t="s">
        <v>611</v>
      </c>
      <c r="LU178" s="19" t="s">
        <v>611</v>
      </c>
      <c r="LV178" s="19" t="s">
        <v>759</v>
      </c>
      <c r="LW178" s="19" t="s">
        <v>760</v>
      </c>
      <c r="LX178" s="19" t="s">
        <v>761</v>
      </c>
      <c r="LY178" s="19" t="s">
        <v>762</v>
      </c>
      <c r="LZ178" s="19" t="s">
        <v>763</v>
      </c>
      <c r="MA178" s="19" t="s">
        <v>611</v>
      </c>
      <c r="MB178" s="19" t="s">
        <v>611</v>
      </c>
      <c r="MC178" s="19" t="s">
        <v>611</v>
      </c>
      <c r="MD178" s="19" t="s">
        <v>767</v>
      </c>
      <c r="ME178" s="19" t="s">
        <v>611</v>
      </c>
      <c r="MF178" s="19" t="s">
        <v>611</v>
      </c>
      <c r="MG178" s="19" t="s">
        <v>646</v>
      </c>
      <c r="MH178" s="19" t="s">
        <v>611</v>
      </c>
      <c r="MI178" s="19" t="s">
        <v>611</v>
      </c>
      <c r="MJ178" s="19" t="s">
        <v>611</v>
      </c>
      <c r="MK178" s="19" t="s">
        <v>771</v>
      </c>
      <c r="ML178" s="19" t="s">
        <v>611</v>
      </c>
      <c r="MM178" s="19" t="s">
        <v>611</v>
      </c>
      <c r="MN178" s="19" t="s">
        <v>611</v>
      </c>
      <c r="MO178" s="19" t="s">
        <v>611</v>
      </c>
      <c r="MP178" s="19" t="s">
        <v>610</v>
      </c>
      <c r="MQ178" s="19" t="s">
        <v>611</v>
      </c>
      <c r="MR178" s="19" t="s">
        <v>1386</v>
      </c>
      <c r="MS178" s="19" t="s">
        <v>882</v>
      </c>
      <c r="MT178" s="19" t="s">
        <v>648</v>
      </c>
      <c r="MU178" s="19" t="s">
        <v>611</v>
      </c>
      <c r="MV178" s="19" t="s">
        <v>611</v>
      </c>
      <c r="MW178" s="19" t="s">
        <v>611</v>
      </c>
      <c r="MX178" s="19" t="s">
        <v>611</v>
      </c>
      <c r="MY178" s="19" t="s">
        <v>611</v>
      </c>
      <c r="MZ178" s="19" t="s">
        <v>611</v>
      </c>
      <c r="NA178" s="19" t="s">
        <v>611</v>
      </c>
      <c r="NB178" s="19" t="s">
        <v>611</v>
      </c>
      <c r="NC178" s="19" t="s">
        <v>611</v>
      </c>
      <c r="ND178" s="19" t="s">
        <v>611</v>
      </c>
      <c r="NE178" s="19" t="s">
        <v>611</v>
      </c>
      <c r="NF178" s="19" t="s">
        <v>611</v>
      </c>
      <c r="NG178" s="19" t="s">
        <v>611</v>
      </c>
      <c r="NH178" s="19" t="s">
        <v>611</v>
      </c>
      <c r="NI178" s="19" t="s">
        <v>611</v>
      </c>
      <c r="NJ178" s="19" t="s">
        <v>611</v>
      </c>
      <c r="NK178" s="19" t="s">
        <v>611</v>
      </c>
      <c r="NL178" s="19" t="s">
        <v>611</v>
      </c>
      <c r="NM178" s="19" t="s">
        <v>985</v>
      </c>
      <c r="NN178" s="19" t="s">
        <v>863</v>
      </c>
      <c r="NO178" s="19" t="s">
        <v>4438</v>
      </c>
      <c r="NP178" s="18">
        <f t="shared" si="90"/>
        <v>150000</v>
      </c>
      <c r="NQ178" s="18">
        <f t="shared" si="91"/>
        <v>0</v>
      </c>
      <c r="NR178" s="18">
        <f>SUM(OD178,QD178)</f>
        <v>0</v>
      </c>
      <c r="NS178" s="18">
        <f>SUM(OE178,QE178)</f>
        <v>0</v>
      </c>
      <c r="NT178" s="18">
        <f>SUM(OF178,QF178)</f>
        <v>150000</v>
      </c>
      <c r="NU178" s="18">
        <f>SUM(OG178,QG178)</f>
        <v>0</v>
      </c>
      <c r="NV178" s="17">
        <v>125667</v>
      </c>
      <c r="NW178" s="17">
        <v>150000</v>
      </c>
      <c r="OD178" s="18">
        <f t="shared" si="92"/>
        <v>0</v>
      </c>
      <c r="OE178" s="18">
        <f>SUM(OR178,OS178,OT178,OU178,OV178,OW178,OX178,OY178,OZ178,PA178,PB178,PC178,PD178,PE178)</f>
        <v>0</v>
      </c>
      <c r="OF178" s="18">
        <f>SUM(NW178,NX178,NY178,NZ178,OA178,OB178,OC178,OI178,PF178,PG178,PH178,PI178,PJ178,PK178,PM178)</f>
        <v>150000</v>
      </c>
      <c r="OG178" s="18">
        <f t="shared" si="93"/>
        <v>0</v>
      </c>
      <c r="OH178" s="19"/>
      <c r="OI178" s="18" t="s">
        <v>611</v>
      </c>
      <c r="OQ178" s="19" t="s">
        <v>611</v>
      </c>
      <c r="PE178" s="19" t="s">
        <v>611</v>
      </c>
      <c r="PL178" s="19" t="s">
        <v>611</v>
      </c>
      <c r="PM178" s="19" t="s">
        <v>611</v>
      </c>
      <c r="PX178" s="19" t="s">
        <v>611</v>
      </c>
      <c r="PY178" s="19" t="s">
        <v>611</v>
      </c>
      <c r="QD178" s="18">
        <f t="shared" si="94"/>
        <v>0</v>
      </c>
      <c r="QE178" s="18">
        <f t="shared" si="95"/>
        <v>0</v>
      </c>
      <c r="QF178" s="18">
        <f t="shared" si="96"/>
        <v>0</v>
      </c>
      <c r="QG178" s="18">
        <f t="shared" si="97"/>
        <v>0</v>
      </c>
      <c r="QI178" s="19" t="s">
        <v>611</v>
      </c>
      <c r="QJ178" s="19" t="s">
        <v>611</v>
      </c>
      <c r="QP178" s="19" t="s">
        <v>611</v>
      </c>
      <c r="QQ178" s="18" t="s">
        <v>611</v>
      </c>
      <c r="RN178" s="19" t="s">
        <v>611</v>
      </c>
      <c r="RO178" s="19" t="s">
        <v>611</v>
      </c>
      <c r="RP178" s="19" t="s">
        <v>611</v>
      </c>
      <c r="RU178" s="19" t="s">
        <v>611</v>
      </c>
      <c r="RV178" s="19" t="s">
        <v>611</v>
      </c>
      <c r="SE178" s="19" t="s">
        <v>611</v>
      </c>
      <c r="SF178" s="19" t="s">
        <v>611</v>
      </c>
      <c r="SS178" s="19" t="s">
        <v>611</v>
      </c>
      <c r="ST178" s="19" t="s">
        <v>611</v>
      </c>
      <c r="SU178" s="19" t="s">
        <v>611</v>
      </c>
      <c r="SV178" s="19" t="s">
        <v>839</v>
      </c>
      <c r="SW178" s="19" t="s">
        <v>4439</v>
      </c>
      <c r="SX178" s="18">
        <f t="shared" si="98"/>
        <v>188164</v>
      </c>
      <c r="SY178" s="18">
        <f t="shared" si="99"/>
        <v>0</v>
      </c>
      <c r="SZ178" s="19" t="s">
        <v>611</v>
      </c>
      <c r="TH178" s="18">
        <f t="shared" si="100"/>
        <v>0</v>
      </c>
      <c r="TI178" s="18">
        <f t="shared" si="101"/>
        <v>188164</v>
      </c>
      <c r="TJ178" s="18">
        <f t="shared" si="102"/>
        <v>0</v>
      </c>
      <c r="TK178" s="18">
        <f t="shared" si="103"/>
        <v>0</v>
      </c>
      <c r="TL178" s="19" t="s">
        <v>611</v>
      </c>
      <c r="TM178" s="19" t="s">
        <v>611</v>
      </c>
      <c r="TT178" s="19" t="s">
        <v>611</v>
      </c>
      <c r="TU178" s="19" t="s">
        <v>611</v>
      </c>
      <c r="UF178" s="17">
        <v>5789</v>
      </c>
      <c r="UG178" s="17">
        <v>182375</v>
      </c>
      <c r="UI178" s="19" t="s">
        <v>611</v>
      </c>
      <c r="UJ178" s="19" t="s">
        <v>611</v>
      </c>
      <c r="UQ178" s="19" t="s">
        <v>611</v>
      </c>
      <c r="UR178" s="19" t="s">
        <v>611</v>
      </c>
      <c r="VC178" s="19" t="s">
        <v>611</v>
      </c>
      <c r="VD178" s="19" t="s">
        <v>611</v>
      </c>
      <c r="VI178" s="18">
        <f t="shared" si="104"/>
        <v>0</v>
      </c>
      <c r="VJ178" s="18">
        <f t="shared" si="105"/>
        <v>0</v>
      </c>
      <c r="VK178" s="18">
        <f t="shared" si="106"/>
        <v>0</v>
      </c>
      <c r="VL178" s="18">
        <f t="shared" si="107"/>
        <v>0</v>
      </c>
      <c r="VN178" s="19" t="s">
        <v>611</v>
      </c>
      <c r="VO178" s="19" t="s">
        <v>611</v>
      </c>
      <c r="VU178" s="19" t="s">
        <v>611</v>
      </c>
      <c r="VV178" s="19" t="s">
        <v>611</v>
      </c>
      <c r="WS178" s="19" t="s">
        <v>611</v>
      </c>
      <c r="WT178" s="19" t="s">
        <v>611</v>
      </c>
      <c r="WU178" s="19" t="s">
        <v>611</v>
      </c>
      <c r="WZ178" s="19" t="s">
        <v>611</v>
      </c>
      <c r="XA178" s="19" t="s">
        <v>611</v>
      </c>
      <c r="XJ178" s="19" t="s">
        <v>611</v>
      </c>
      <c r="XK178" s="19" t="s">
        <v>611</v>
      </c>
      <c r="XX178" s="19" t="s">
        <v>611</v>
      </c>
      <c r="XY178" s="19" t="s">
        <v>611</v>
      </c>
      <c r="XZ178" s="19" t="s">
        <v>4440</v>
      </c>
      <c r="YA178" s="17">
        <v>0</v>
      </c>
      <c r="YB178" s="19" t="s">
        <v>636</v>
      </c>
      <c r="YC178" s="19" t="s">
        <v>4441</v>
      </c>
      <c r="YD178" s="19" t="s">
        <v>610</v>
      </c>
    </row>
    <row r="179" spans="1:654" ht="15" customHeight="1">
      <c r="A179" s="17">
        <v>2024</v>
      </c>
      <c r="B179" s="17">
        <v>600</v>
      </c>
      <c r="C179" s="19" t="s">
        <v>4442</v>
      </c>
      <c r="D179" s="17">
        <v>0</v>
      </c>
      <c r="E179" s="19" t="s">
        <v>610</v>
      </c>
      <c r="F179" s="19" t="s">
        <v>611</v>
      </c>
      <c r="G179" s="22"/>
      <c r="H179" s="19" t="s">
        <v>611</v>
      </c>
      <c r="I179" s="22"/>
      <c r="J179" s="19" t="s">
        <v>611</v>
      </c>
      <c r="K179" s="22"/>
      <c r="L179" s="19" t="s">
        <v>611</v>
      </c>
      <c r="M179" s="22"/>
      <c r="N179" s="19" t="s">
        <v>611</v>
      </c>
      <c r="O179" s="22"/>
      <c r="P179" s="19" t="s">
        <v>611</v>
      </c>
      <c r="Q179" s="22"/>
      <c r="R179" s="19" t="s">
        <v>611</v>
      </c>
      <c r="S179" s="19"/>
      <c r="T179" s="22" t="s">
        <v>612</v>
      </c>
      <c r="U179" s="19" t="s">
        <v>611</v>
      </c>
      <c r="V179" s="19" t="s">
        <v>611</v>
      </c>
      <c r="W179" s="19" t="s">
        <v>655</v>
      </c>
      <c r="X179" s="19" t="s">
        <v>611</v>
      </c>
      <c r="Y179" s="19" t="s">
        <v>611</v>
      </c>
      <c r="Z179" s="19" t="s">
        <v>615</v>
      </c>
      <c r="AA179" s="19" t="s">
        <v>611</v>
      </c>
      <c r="AB179" s="22"/>
      <c r="AC179" s="19" t="s">
        <v>611</v>
      </c>
      <c r="AD179" s="22"/>
      <c r="AE179" s="19" t="s">
        <v>611</v>
      </c>
      <c r="AF179" s="22"/>
      <c r="AG179" s="19" t="s">
        <v>611</v>
      </c>
      <c r="AH179" s="22"/>
      <c r="AI179" s="19" t="s">
        <v>611</v>
      </c>
      <c r="AJ179" s="22"/>
      <c r="AK179" s="19" t="s">
        <v>611</v>
      </c>
      <c r="AL179" s="22"/>
      <c r="AM179" s="19" t="s">
        <v>611</v>
      </c>
      <c r="AN179" s="22"/>
      <c r="AO179" s="22" t="s">
        <v>612</v>
      </c>
      <c r="AP179" s="19" t="s">
        <v>2007</v>
      </c>
      <c r="AQ179" s="19" t="s">
        <v>4443</v>
      </c>
      <c r="AR179" s="19" t="s">
        <v>611</v>
      </c>
      <c r="AS179" s="19" t="s">
        <v>611</v>
      </c>
      <c r="AT179" s="19" t="s">
        <v>611</v>
      </c>
      <c r="AU179" s="18" t="s">
        <v>615</v>
      </c>
      <c r="AV179" s="19" t="s">
        <v>617</v>
      </c>
      <c r="AW179" s="19" t="s">
        <v>618</v>
      </c>
      <c r="AX179" s="19" t="s">
        <v>611</v>
      </c>
      <c r="AY179" s="19" t="s">
        <v>611</v>
      </c>
      <c r="AZ179" s="19" t="s">
        <v>619</v>
      </c>
      <c r="BA179" s="19" t="s">
        <v>611</v>
      </c>
      <c r="BB179" s="19" t="s">
        <v>611</v>
      </c>
      <c r="BC179" s="19" t="s">
        <v>615</v>
      </c>
      <c r="BD179" s="19" t="s">
        <v>611</v>
      </c>
      <c r="BE179" s="17">
        <v>33.61</v>
      </c>
      <c r="BF179" s="17">
        <v>161.77000000000001</v>
      </c>
      <c r="BG179" s="17">
        <v>195.38</v>
      </c>
      <c r="BI179" s="19" t="s">
        <v>661</v>
      </c>
      <c r="BJ179" s="17">
        <v>62.3</v>
      </c>
      <c r="BK179" s="17">
        <v>92.31</v>
      </c>
      <c r="BL179" s="19" t="s">
        <v>611</v>
      </c>
      <c r="BM179" s="19" t="s">
        <v>611</v>
      </c>
      <c r="BN179" s="19" t="s">
        <v>611</v>
      </c>
      <c r="BO179" s="19" t="s">
        <v>611</v>
      </c>
      <c r="BP179" s="19" t="s">
        <v>611</v>
      </c>
      <c r="BQ179" s="19" t="s">
        <v>611</v>
      </c>
      <c r="BR179" s="19" t="s">
        <v>611</v>
      </c>
      <c r="BS179" s="19" t="s">
        <v>611</v>
      </c>
      <c r="BT179" s="19" t="s">
        <v>610</v>
      </c>
      <c r="BY179" s="19" t="s">
        <v>611</v>
      </c>
      <c r="BZ179" s="19" t="s">
        <v>611</v>
      </c>
      <c r="CA179" s="19" t="s">
        <v>611</v>
      </c>
      <c r="CB179" s="19" t="s">
        <v>611</v>
      </c>
      <c r="CC179" s="19" t="s">
        <v>611</v>
      </c>
      <c r="CD179" s="19" t="s">
        <v>611</v>
      </c>
      <c r="CE179" s="19" t="s">
        <v>611</v>
      </c>
      <c r="CF179" s="19" t="s">
        <v>611</v>
      </c>
      <c r="CG179" s="19" t="s">
        <v>611</v>
      </c>
      <c r="CH179" s="19" t="s">
        <v>611</v>
      </c>
      <c r="CI179" s="19" t="s">
        <v>611</v>
      </c>
      <c r="CJ179" s="19" t="s">
        <v>611</v>
      </c>
      <c r="CK179" s="19" t="s">
        <v>611</v>
      </c>
      <c r="CL179" s="19" t="s">
        <v>611</v>
      </c>
      <c r="CM179" s="19" t="s">
        <v>611</v>
      </c>
      <c r="CN179" s="19" t="s">
        <v>611</v>
      </c>
      <c r="CO179" s="19" t="s">
        <v>611</v>
      </c>
      <c r="CP179" s="19" t="s">
        <v>611</v>
      </c>
      <c r="CQ179" s="19" t="s">
        <v>611</v>
      </c>
      <c r="CR179" s="19" t="s">
        <v>868</v>
      </c>
      <c r="CS179" s="19" t="s">
        <v>637</v>
      </c>
      <c r="CT179" s="19" t="s">
        <v>610</v>
      </c>
      <c r="CU179" s="19" t="s">
        <v>611</v>
      </c>
      <c r="CY179" s="19" t="s">
        <v>611</v>
      </c>
      <c r="CZ179" s="19" t="s">
        <v>611</v>
      </c>
      <c r="DA179" s="19" t="s">
        <v>611</v>
      </c>
      <c r="DB179" s="19" t="s">
        <v>611</v>
      </c>
      <c r="DC179" s="19" t="s">
        <v>611</v>
      </c>
      <c r="DD179" s="19" t="s">
        <v>611</v>
      </c>
      <c r="DE179" s="19" t="s">
        <v>611</v>
      </c>
      <c r="DF179" s="19" t="s">
        <v>611</v>
      </c>
      <c r="DG179" s="19" t="s">
        <v>611</v>
      </c>
      <c r="DL179" s="17">
        <v>0</v>
      </c>
      <c r="DM179" s="17">
        <v>0</v>
      </c>
      <c r="DN179" s="17">
        <v>0</v>
      </c>
      <c r="DO179" s="17">
        <v>0</v>
      </c>
      <c r="DP179" s="17">
        <v>0</v>
      </c>
      <c r="DQ179" s="17">
        <v>0</v>
      </c>
      <c r="DR179" s="19" t="s">
        <v>637</v>
      </c>
      <c r="DS179" s="19" t="s">
        <v>610</v>
      </c>
      <c r="DT179" s="19" t="s">
        <v>610</v>
      </c>
      <c r="DU179" s="19" t="s">
        <v>610</v>
      </c>
      <c r="DV179" s="18" t="s">
        <v>610</v>
      </c>
      <c r="DW179" s="19" t="s">
        <v>610</v>
      </c>
      <c r="DX179" s="19" t="s">
        <v>611</v>
      </c>
      <c r="DY179" s="19" t="s">
        <v>611</v>
      </c>
      <c r="DZ179" s="19" t="s">
        <v>790</v>
      </c>
      <c r="EA179" s="19" t="s">
        <v>611</v>
      </c>
      <c r="EB179" s="19" t="s">
        <v>848</v>
      </c>
      <c r="EC179" s="19" t="s">
        <v>611</v>
      </c>
      <c r="ED179" s="19" t="s">
        <v>668</v>
      </c>
      <c r="EE179" s="19" t="s">
        <v>611</v>
      </c>
      <c r="EF179" s="19" t="s">
        <v>611</v>
      </c>
      <c r="EG179" s="19" t="s">
        <v>611</v>
      </c>
      <c r="EH179" s="19" t="s">
        <v>2174</v>
      </c>
      <c r="EI179" s="19" t="s">
        <v>611</v>
      </c>
      <c r="EJ179" s="19" t="s">
        <v>611</v>
      </c>
      <c r="EK179" s="19" t="s">
        <v>849</v>
      </c>
      <c r="EL179" s="19" t="s">
        <v>611</v>
      </c>
      <c r="EM179" s="19" t="s">
        <v>611</v>
      </c>
      <c r="EN179" s="19" t="s">
        <v>611</v>
      </c>
      <c r="EO179" s="19" t="s">
        <v>611</v>
      </c>
      <c r="EP179" s="19" t="s">
        <v>611</v>
      </c>
      <c r="EQ179" s="19" t="s">
        <v>611</v>
      </c>
      <c r="ER179" s="19" t="s">
        <v>611</v>
      </c>
      <c r="ES179" s="19" t="s">
        <v>611</v>
      </c>
      <c r="ET179" s="19" t="s">
        <v>611</v>
      </c>
      <c r="EU179" s="19" t="s">
        <v>611</v>
      </c>
      <c r="EV179" s="19" t="s">
        <v>611</v>
      </c>
      <c r="EW179" s="19" t="s">
        <v>611</v>
      </c>
      <c r="EX179" s="19" t="s">
        <v>611</v>
      </c>
      <c r="EY179" s="19" t="s">
        <v>611</v>
      </c>
      <c r="EZ179" s="19" t="s">
        <v>611</v>
      </c>
      <c r="FA179" s="19" t="s">
        <v>611</v>
      </c>
      <c r="FB179" s="19" t="s">
        <v>611</v>
      </c>
      <c r="FC179" s="19" t="s">
        <v>611</v>
      </c>
      <c r="FD179" s="19" t="s">
        <v>611</v>
      </c>
      <c r="FE179" s="19" t="s">
        <v>611</v>
      </c>
      <c r="FF179" s="19" t="s">
        <v>611</v>
      </c>
      <c r="FG179" s="19" t="s">
        <v>611</v>
      </c>
      <c r="FH179" s="19" t="s">
        <v>611</v>
      </c>
      <c r="FI179" s="19" t="s">
        <v>611</v>
      </c>
      <c r="FJ179" s="19" t="s">
        <v>637</v>
      </c>
      <c r="FK179" s="18" t="s">
        <v>852</v>
      </c>
      <c r="FL179" s="18"/>
      <c r="FM179" s="19" t="s">
        <v>2174</v>
      </c>
      <c r="FN179" s="19" t="s">
        <v>611</v>
      </c>
      <c r="FO179" s="19" t="s">
        <v>611</v>
      </c>
      <c r="FP179" s="19" t="s">
        <v>611</v>
      </c>
      <c r="FQ179" s="19" t="s">
        <v>611</v>
      </c>
      <c r="FR179" s="19" t="s">
        <v>611</v>
      </c>
      <c r="FS179" s="19" t="s">
        <v>611</v>
      </c>
      <c r="FT179" s="19" t="s">
        <v>611</v>
      </c>
      <c r="FU179" s="19" t="s">
        <v>629</v>
      </c>
      <c r="FV179" s="19" t="s">
        <v>611</v>
      </c>
      <c r="FW179" s="19" t="s">
        <v>611</v>
      </c>
      <c r="FX179" s="19" t="s">
        <v>611</v>
      </c>
      <c r="FY179" s="19" t="s">
        <v>611</v>
      </c>
      <c r="FZ179" s="19" t="s">
        <v>611</v>
      </c>
      <c r="GA179" s="19" t="s">
        <v>611</v>
      </c>
      <c r="GB179" s="19" t="s">
        <v>611</v>
      </c>
      <c r="GC179" s="19" t="s">
        <v>611</v>
      </c>
      <c r="GD179" s="19" t="s">
        <v>611</v>
      </c>
      <c r="GE179" s="19" t="s">
        <v>611</v>
      </c>
      <c r="GF179" s="19" t="s">
        <v>611</v>
      </c>
      <c r="GG179" s="19" t="s">
        <v>611</v>
      </c>
      <c r="GH179" s="19" t="s">
        <v>611</v>
      </c>
      <c r="GI179" s="19" t="s">
        <v>611</v>
      </c>
      <c r="GJ179" s="19" t="s">
        <v>611</v>
      </c>
      <c r="GK179" s="19" t="s">
        <v>611</v>
      </c>
      <c r="GL179" s="19" t="s">
        <v>611</v>
      </c>
      <c r="GM179" s="19" t="s">
        <v>611</v>
      </c>
      <c r="GN179" s="19" t="s">
        <v>611</v>
      </c>
      <c r="GO179" s="19" t="s">
        <v>611</v>
      </c>
      <c r="GP179" s="19" t="s">
        <v>611</v>
      </c>
      <c r="GQ179" s="19" t="s">
        <v>611</v>
      </c>
      <c r="GR179" s="19" t="s">
        <v>611</v>
      </c>
      <c r="GS179" s="19" t="s">
        <v>611</v>
      </c>
      <c r="GT179" s="19" t="s">
        <v>611</v>
      </c>
      <c r="GU179" s="19" t="s">
        <v>611</v>
      </c>
      <c r="GV179" s="19" t="s">
        <v>611</v>
      </c>
      <c r="GW179" s="19" t="s">
        <v>611</v>
      </c>
      <c r="GX179" s="19" t="s">
        <v>611</v>
      </c>
      <c r="GY179" s="19" t="s">
        <v>611</v>
      </c>
      <c r="GZ179" s="19" t="s">
        <v>611</v>
      </c>
      <c r="HA179" s="19" t="s">
        <v>4444</v>
      </c>
      <c r="HB179" s="18" t="s">
        <v>629</v>
      </c>
      <c r="HC179" s="18"/>
      <c r="HD179" s="19" t="s">
        <v>2174</v>
      </c>
      <c r="HE179" s="19" t="s">
        <v>611</v>
      </c>
      <c r="HF179" s="19" t="s">
        <v>611</v>
      </c>
      <c r="HG179" s="19" t="s">
        <v>611</v>
      </c>
      <c r="HH179" s="19" t="s">
        <v>611</v>
      </c>
      <c r="HI179" s="19" t="s">
        <v>611</v>
      </c>
      <c r="HJ179" s="19" t="s">
        <v>611</v>
      </c>
      <c r="HK179" s="19" t="s">
        <v>611</v>
      </c>
      <c r="HL179" s="19" t="s">
        <v>611</v>
      </c>
      <c r="HM179" s="19" t="s">
        <v>4445</v>
      </c>
      <c r="HN179" s="19" t="s">
        <v>611</v>
      </c>
      <c r="HO179" s="19" t="s">
        <v>611</v>
      </c>
      <c r="HP179" s="19" t="s">
        <v>611</v>
      </c>
      <c r="HQ179" s="19" t="s">
        <v>611</v>
      </c>
      <c r="HR179" s="19" t="s">
        <v>611</v>
      </c>
      <c r="HS179" s="19" t="s">
        <v>611</v>
      </c>
      <c r="HT179" s="19" t="s">
        <v>611</v>
      </c>
      <c r="HU179" s="19" t="s">
        <v>611</v>
      </c>
      <c r="HV179" s="19" t="s">
        <v>611</v>
      </c>
      <c r="HW179" s="19" t="s">
        <v>611</v>
      </c>
      <c r="HX179" s="19" t="s">
        <v>611</v>
      </c>
      <c r="HY179" s="19" t="s">
        <v>611</v>
      </c>
      <c r="HZ179" s="19" t="s">
        <v>611</v>
      </c>
      <c r="IA179" s="19" t="s">
        <v>611</v>
      </c>
      <c r="IB179" s="18" t="s">
        <v>4446</v>
      </c>
      <c r="IC179" s="18"/>
      <c r="ID179" s="19" t="s">
        <v>4447</v>
      </c>
      <c r="IE179" s="19" t="s">
        <v>2174</v>
      </c>
      <c r="IF179" s="19" t="s">
        <v>611</v>
      </c>
      <c r="IG179" s="19" t="s">
        <v>611</v>
      </c>
      <c r="IH179" s="18" t="str">
        <f>CONCATENATE(IJ179,II179)</f>
        <v/>
      </c>
      <c r="II179" s="19" t="s">
        <v>611</v>
      </c>
      <c r="IJ179" s="19" t="s">
        <v>611</v>
      </c>
      <c r="IK179" s="19" t="s">
        <v>713</v>
      </c>
      <c r="IL179" s="19" t="s">
        <v>611</v>
      </c>
      <c r="IM179" s="19" t="s">
        <v>611</v>
      </c>
      <c r="IN179" s="19" t="s">
        <v>611</v>
      </c>
      <c r="IO179" s="19" t="s">
        <v>611</v>
      </c>
      <c r="IP179" s="19" t="s">
        <v>611</v>
      </c>
      <c r="IQ179" s="19" t="s">
        <v>611</v>
      </c>
      <c r="IR179" s="19" t="s">
        <v>611</v>
      </c>
      <c r="IS179" s="19" t="s">
        <v>611</v>
      </c>
      <c r="IT179" s="19" t="s">
        <v>611</v>
      </c>
      <c r="IU179" s="19" t="s">
        <v>611</v>
      </c>
      <c r="IV179" s="19" t="s">
        <v>611</v>
      </c>
      <c r="IW179" s="19" t="s">
        <v>611</v>
      </c>
      <c r="IX179" s="19" t="s">
        <v>611</v>
      </c>
      <c r="IY179" s="19" t="s">
        <v>611</v>
      </c>
      <c r="IZ179" s="19" t="s">
        <v>611</v>
      </c>
      <c r="JA179" s="19" t="s">
        <v>611</v>
      </c>
      <c r="JB179" s="19" t="s">
        <v>611</v>
      </c>
      <c r="JC179" s="19" t="s">
        <v>611</v>
      </c>
      <c r="JD179" s="19" t="s">
        <v>611</v>
      </c>
      <c r="JE179" s="19" t="s">
        <v>611</v>
      </c>
      <c r="JF179" s="19" t="s">
        <v>611</v>
      </c>
      <c r="JG179" s="19" t="s">
        <v>611</v>
      </c>
      <c r="JH179" s="19" t="s">
        <v>611</v>
      </c>
      <c r="JI179" s="19" t="s">
        <v>4448</v>
      </c>
      <c r="JJ179" s="18" t="s">
        <v>713</v>
      </c>
      <c r="JK179" s="18"/>
      <c r="JL179" s="19" t="s">
        <v>638</v>
      </c>
      <c r="JM179" s="17">
        <v>0.25</v>
      </c>
      <c r="JN179" s="19" t="s">
        <v>611</v>
      </c>
      <c r="JP179" s="19" t="s">
        <v>611</v>
      </c>
      <c r="JR179" s="19" t="s">
        <v>729</v>
      </c>
      <c r="JS179" s="17">
        <v>0.25</v>
      </c>
      <c r="JT179" s="19" t="s">
        <v>611</v>
      </c>
      <c r="JU179" s="19" t="s">
        <v>611</v>
      </c>
      <c r="JW179" s="19" t="s">
        <v>611</v>
      </c>
      <c r="JY179" s="19" t="s">
        <v>611</v>
      </c>
      <c r="KA179" s="19" t="s">
        <v>732</v>
      </c>
      <c r="KB179" s="17">
        <v>42000</v>
      </c>
      <c r="KC179" s="19" t="s">
        <v>611</v>
      </c>
      <c r="KD179" s="19" t="s">
        <v>611</v>
      </c>
      <c r="KF179" s="19" t="s">
        <v>611</v>
      </c>
      <c r="KH179" s="19" t="s">
        <v>610</v>
      </c>
      <c r="KI179" s="19" t="s">
        <v>611</v>
      </c>
      <c r="KJ179" s="19" t="s">
        <v>733</v>
      </c>
      <c r="KK179" s="19" t="s">
        <v>611</v>
      </c>
      <c r="KL179" s="19" t="s">
        <v>611</v>
      </c>
      <c r="KM179" s="19" t="s">
        <v>611</v>
      </c>
      <c r="KN179" s="19" t="s">
        <v>611</v>
      </c>
      <c r="KO179" s="19" t="s">
        <v>611</v>
      </c>
      <c r="KP179" s="19" t="s">
        <v>611</v>
      </c>
      <c r="KQ179" s="19" t="s">
        <v>610</v>
      </c>
      <c r="KR179" s="19" t="s">
        <v>642</v>
      </c>
      <c r="KS179" s="19" t="s">
        <v>4449</v>
      </c>
      <c r="KT179" s="19" t="s">
        <v>611</v>
      </c>
      <c r="KU179" s="19" t="s">
        <v>611</v>
      </c>
      <c r="KV179" s="19" t="s">
        <v>611</v>
      </c>
      <c r="KW179" s="19" t="s">
        <v>611</v>
      </c>
      <c r="KX179" s="19" t="s">
        <v>611</v>
      </c>
      <c r="KY179" s="19" t="s">
        <v>611</v>
      </c>
      <c r="KZ179" s="19" t="s">
        <v>742</v>
      </c>
      <c r="LA179" s="19" t="s">
        <v>4449</v>
      </c>
      <c r="LB179" s="19" t="s">
        <v>611</v>
      </c>
      <c r="LC179" s="19" t="s">
        <v>611</v>
      </c>
      <c r="LD179" s="19" t="s">
        <v>815</v>
      </c>
      <c r="LE179" s="19" t="s">
        <v>4450</v>
      </c>
      <c r="LF179" s="19" t="s">
        <v>611</v>
      </c>
      <c r="LG179" s="19" t="s">
        <v>611</v>
      </c>
      <c r="LH179" s="19" t="s">
        <v>748</v>
      </c>
      <c r="LI179" s="19" t="s">
        <v>4451</v>
      </c>
      <c r="LJ179" s="19" t="s">
        <v>611</v>
      </c>
      <c r="LK179" s="19" t="s">
        <v>611</v>
      </c>
      <c r="LL179" s="19" t="s">
        <v>752</v>
      </c>
      <c r="LM179" s="19" t="s">
        <v>4452</v>
      </c>
      <c r="LN179" s="19" t="s">
        <v>611</v>
      </c>
      <c r="LO179" s="19" t="s">
        <v>611</v>
      </c>
      <c r="LP179" s="19" t="s">
        <v>611</v>
      </c>
      <c r="LQ179" s="19" t="s">
        <v>611</v>
      </c>
      <c r="LR179" s="19" t="s">
        <v>611</v>
      </c>
      <c r="LS179" s="19" t="s">
        <v>611</v>
      </c>
      <c r="LT179" s="19" t="s">
        <v>611</v>
      </c>
      <c r="LU179" s="19" t="s">
        <v>611</v>
      </c>
      <c r="LV179" s="19" t="s">
        <v>759</v>
      </c>
      <c r="LW179" s="19" t="s">
        <v>611</v>
      </c>
      <c r="LX179" s="19" t="s">
        <v>761</v>
      </c>
      <c r="LY179" s="19" t="s">
        <v>611</v>
      </c>
      <c r="LZ179" s="19" t="s">
        <v>611</v>
      </c>
      <c r="MA179" s="19" t="s">
        <v>611</v>
      </c>
      <c r="MB179" s="19" t="s">
        <v>611</v>
      </c>
      <c r="MC179" s="19" t="s">
        <v>766</v>
      </c>
      <c r="MD179" s="19" t="s">
        <v>611</v>
      </c>
      <c r="ME179" s="19" t="s">
        <v>611</v>
      </c>
      <c r="MF179" s="19" t="s">
        <v>611</v>
      </c>
      <c r="MG179" s="19" t="s">
        <v>611</v>
      </c>
      <c r="MH179" s="19" t="s">
        <v>611</v>
      </c>
      <c r="MI179" s="19" t="s">
        <v>611</v>
      </c>
      <c r="MJ179" s="19" t="s">
        <v>637</v>
      </c>
      <c r="MK179" s="19" t="s">
        <v>771</v>
      </c>
      <c r="ML179" s="19" t="s">
        <v>611</v>
      </c>
      <c r="MM179" s="19" t="s">
        <v>611</v>
      </c>
      <c r="MN179" s="19" t="s">
        <v>611</v>
      </c>
      <c r="MO179" s="19" t="s">
        <v>611</v>
      </c>
      <c r="MP179" s="19" t="s">
        <v>610</v>
      </c>
      <c r="MQ179" s="19" t="s">
        <v>611</v>
      </c>
      <c r="MR179" s="19" t="s">
        <v>611</v>
      </c>
      <c r="MS179" s="19" t="s">
        <v>882</v>
      </c>
      <c r="MT179" s="19" t="s">
        <v>648</v>
      </c>
      <c r="MU179" s="19" t="s">
        <v>883</v>
      </c>
      <c r="MV179" s="19" t="s">
        <v>611</v>
      </c>
      <c r="MW179" s="19" t="s">
        <v>611</v>
      </c>
      <c r="MX179" s="19" t="s">
        <v>611</v>
      </c>
      <c r="MY179" s="19" t="s">
        <v>611</v>
      </c>
      <c r="MZ179" s="19" t="s">
        <v>611</v>
      </c>
      <c r="NA179" s="19" t="s">
        <v>611</v>
      </c>
      <c r="NB179" s="19" t="s">
        <v>611</v>
      </c>
      <c r="NC179" s="19" t="s">
        <v>611</v>
      </c>
      <c r="ND179" s="19" t="s">
        <v>611</v>
      </c>
      <c r="NE179" s="19" t="s">
        <v>611</v>
      </c>
      <c r="NF179" s="19" t="s">
        <v>611</v>
      </c>
      <c r="NG179" s="19" t="s">
        <v>611</v>
      </c>
      <c r="NH179" s="19" t="s">
        <v>611</v>
      </c>
      <c r="NI179" s="19" t="s">
        <v>611</v>
      </c>
      <c r="NJ179" s="19" t="s">
        <v>775</v>
      </c>
      <c r="NK179" s="19" t="s">
        <v>776</v>
      </c>
      <c r="NL179" s="19" t="s">
        <v>611</v>
      </c>
      <c r="NM179" s="19" t="s">
        <v>611</v>
      </c>
      <c r="NN179" s="19" t="s">
        <v>611</v>
      </c>
      <c r="NO179" s="19" t="s">
        <v>611</v>
      </c>
      <c r="NP179" s="18">
        <f t="shared" si="90"/>
        <v>0</v>
      </c>
      <c r="NQ179" s="18">
        <f t="shared" si="91"/>
        <v>0</v>
      </c>
      <c r="NR179" s="18">
        <f>SUM(OD179,QD179)</f>
        <v>0</v>
      </c>
      <c r="NS179" s="18">
        <f>SUM(OE179,QE179)</f>
        <v>0</v>
      </c>
      <c r="NT179" s="18">
        <f>SUM(OF179,QF179)</f>
        <v>0</v>
      </c>
      <c r="NU179" s="18">
        <f>SUM(OG179,QG179)</f>
        <v>0</v>
      </c>
      <c r="NV179" s="17">
        <v>123303</v>
      </c>
      <c r="NX179" s="19" t="s">
        <v>611</v>
      </c>
      <c r="OB179" s="19" t="s">
        <v>611</v>
      </c>
      <c r="OD179" s="18">
        <f t="shared" si="92"/>
        <v>0</v>
      </c>
      <c r="OE179" s="18">
        <f>SUM(OR179,OS179,OT179,OU179,OV179,OW179,OX179,OY179,OZ179,PA179,PB179,PC179,PD179,PE179)</f>
        <v>0</v>
      </c>
      <c r="OF179" s="18">
        <f>SUM(NW179,NX179,NY179,NZ179,OA179,OB179,OC179,OI179,PF179,PG179,PH179,PI179,PJ179,PK179,PM179)</f>
        <v>0</v>
      </c>
      <c r="OG179" s="18">
        <f t="shared" si="93"/>
        <v>0</v>
      </c>
      <c r="OH179" s="19" t="s">
        <v>611</v>
      </c>
      <c r="OI179" s="18" t="s">
        <v>611</v>
      </c>
      <c r="OK179" s="19" t="s">
        <v>611</v>
      </c>
      <c r="OO179" s="19"/>
      <c r="OQ179" s="19" t="s">
        <v>611</v>
      </c>
      <c r="OS179" s="19" t="s">
        <v>611</v>
      </c>
      <c r="OU179" s="19" t="s">
        <v>611</v>
      </c>
      <c r="OV179" s="19" t="s">
        <v>611</v>
      </c>
      <c r="OY179" s="19" t="s">
        <v>611</v>
      </c>
      <c r="PA179" s="19" t="s">
        <v>611</v>
      </c>
      <c r="PD179" s="19" t="s">
        <v>611</v>
      </c>
      <c r="PE179" s="19" t="s">
        <v>611</v>
      </c>
      <c r="PG179" s="19" t="s">
        <v>611</v>
      </c>
      <c r="PI179" s="19" t="s">
        <v>611</v>
      </c>
      <c r="PK179" s="19" t="s">
        <v>611</v>
      </c>
      <c r="PM179" s="19" t="s">
        <v>611</v>
      </c>
      <c r="PO179" s="19" t="s">
        <v>611</v>
      </c>
      <c r="PR179" s="19" t="s">
        <v>611</v>
      </c>
      <c r="PT179" s="19" t="s">
        <v>611</v>
      </c>
      <c r="PW179" s="19" t="s">
        <v>611</v>
      </c>
      <c r="PX179" s="19" t="s">
        <v>611</v>
      </c>
      <c r="PY179" s="19" t="s">
        <v>611</v>
      </c>
      <c r="QA179" s="19" t="s">
        <v>611</v>
      </c>
      <c r="QC179" s="19" t="s">
        <v>611</v>
      </c>
      <c r="QD179" s="18">
        <f t="shared" si="94"/>
        <v>0</v>
      </c>
      <c r="QE179" s="18">
        <f t="shared" si="95"/>
        <v>0</v>
      </c>
      <c r="QF179" s="18">
        <f t="shared" si="96"/>
        <v>0</v>
      </c>
      <c r="QG179" s="18">
        <f t="shared" si="97"/>
        <v>0</v>
      </c>
      <c r="QH179" s="19" t="s">
        <v>611</v>
      </c>
      <c r="QI179" s="19" t="s">
        <v>611</v>
      </c>
      <c r="QJ179" s="19" t="s">
        <v>611</v>
      </c>
      <c r="QL179" s="19" t="s">
        <v>611</v>
      </c>
      <c r="QN179" s="19" t="s">
        <v>611</v>
      </c>
      <c r="QP179" s="19" t="s">
        <v>611</v>
      </c>
      <c r="QR179" s="19" t="s">
        <v>611</v>
      </c>
      <c r="QT179" s="19" t="s">
        <v>611</v>
      </c>
      <c r="QU179" s="19" t="s">
        <v>611</v>
      </c>
      <c r="QV179" s="19" t="s">
        <v>611</v>
      </c>
      <c r="QX179" s="19" t="s">
        <v>611</v>
      </c>
      <c r="RA179" s="19" t="s">
        <v>611</v>
      </c>
      <c r="RC179" s="19" t="s">
        <v>611</v>
      </c>
      <c r="RF179" s="19" t="s">
        <v>611</v>
      </c>
      <c r="RH179" s="19" t="s">
        <v>611</v>
      </c>
      <c r="RJ179" s="19" t="s">
        <v>611</v>
      </c>
      <c r="RL179" s="19" t="s">
        <v>611</v>
      </c>
      <c r="RN179" s="19" t="s">
        <v>611</v>
      </c>
      <c r="RP179" s="19" t="s">
        <v>611</v>
      </c>
      <c r="RR179" s="19" t="s">
        <v>611</v>
      </c>
      <c r="RT179" s="19" t="s">
        <v>611</v>
      </c>
      <c r="RV179" s="19" t="s">
        <v>611</v>
      </c>
      <c r="RW179" s="19" t="s">
        <v>611</v>
      </c>
      <c r="RX179" s="19" t="s">
        <v>611</v>
      </c>
      <c r="RY179" s="19" t="s">
        <v>611</v>
      </c>
      <c r="SA179" s="19" t="s">
        <v>611</v>
      </c>
      <c r="SC179" s="19" t="s">
        <v>611</v>
      </c>
      <c r="SE179" s="19" t="s">
        <v>611</v>
      </c>
      <c r="SF179" s="19" t="s">
        <v>611</v>
      </c>
      <c r="SG179" s="19" t="s">
        <v>611</v>
      </c>
      <c r="SI179" s="19" t="s">
        <v>611</v>
      </c>
      <c r="SK179" s="19" t="s">
        <v>611</v>
      </c>
      <c r="SM179" s="19" t="s">
        <v>611</v>
      </c>
      <c r="SO179" s="19" t="s">
        <v>611</v>
      </c>
      <c r="SQ179" s="19" t="s">
        <v>611</v>
      </c>
      <c r="SS179" s="19" t="s">
        <v>611</v>
      </c>
      <c r="SU179" s="19" t="s">
        <v>611</v>
      </c>
      <c r="SV179" s="19" t="s">
        <v>839</v>
      </c>
      <c r="SW179" s="19" t="s">
        <v>4453</v>
      </c>
      <c r="SX179" s="18">
        <f t="shared" si="98"/>
        <v>42082</v>
      </c>
      <c r="SY179" s="18">
        <f t="shared" si="99"/>
        <v>0</v>
      </c>
      <c r="SZ179" s="19" t="s">
        <v>611</v>
      </c>
      <c r="TC179" s="17">
        <v>42082</v>
      </c>
      <c r="TE179" s="19" t="s">
        <v>611</v>
      </c>
      <c r="TH179" s="18">
        <f t="shared" si="100"/>
        <v>0</v>
      </c>
      <c r="TI179" s="18">
        <f t="shared" si="101"/>
        <v>0</v>
      </c>
      <c r="TJ179" s="18">
        <f t="shared" si="102"/>
        <v>42082</v>
      </c>
      <c r="TK179" s="18">
        <f t="shared" si="103"/>
        <v>0</v>
      </c>
      <c r="TL179" s="19" t="s">
        <v>611</v>
      </c>
      <c r="TM179" s="19" t="s">
        <v>611</v>
      </c>
      <c r="TO179" s="19" t="s">
        <v>611</v>
      </c>
      <c r="TR179" s="19" t="s">
        <v>611</v>
      </c>
      <c r="TT179" s="19" t="s">
        <v>611</v>
      </c>
      <c r="TU179" s="19" t="s">
        <v>611</v>
      </c>
      <c r="TW179" s="19" t="s">
        <v>611</v>
      </c>
      <c r="TY179" s="19" t="s">
        <v>611</v>
      </c>
      <c r="UB179" s="19" t="s">
        <v>611</v>
      </c>
      <c r="UD179" s="19" t="s">
        <v>611</v>
      </c>
      <c r="UH179" s="19" t="s">
        <v>611</v>
      </c>
      <c r="UI179" s="19" t="s">
        <v>611</v>
      </c>
      <c r="UJ179" s="19" t="s">
        <v>611</v>
      </c>
      <c r="UL179" s="19" t="s">
        <v>611</v>
      </c>
      <c r="UN179" s="19" t="s">
        <v>611</v>
      </c>
      <c r="UP179" s="19" t="s">
        <v>611</v>
      </c>
      <c r="UQ179" s="19" t="s">
        <v>611</v>
      </c>
      <c r="UR179" s="19" t="s">
        <v>611</v>
      </c>
      <c r="UT179" s="19" t="s">
        <v>611</v>
      </c>
      <c r="UV179" s="19" t="s">
        <v>611</v>
      </c>
      <c r="UX179" s="19" t="s">
        <v>611</v>
      </c>
      <c r="UZ179" s="19" t="s">
        <v>611</v>
      </c>
      <c r="VB179" s="19" t="s">
        <v>611</v>
      </c>
      <c r="VC179" s="19" t="s">
        <v>611</v>
      </c>
      <c r="VD179" s="19" t="s">
        <v>611</v>
      </c>
      <c r="VF179" s="19" t="s">
        <v>611</v>
      </c>
      <c r="VH179" s="19" t="s">
        <v>611</v>
      </c>
      <c r="VI179" s="18">
        <f t="shared" si="104"/>
        <v>0</v>
      </c>
      <c r="VJ179" s="18">
        <f t="shared" si="105"/>
        <v>0</v>
      </c>
      <c r="VK179" s="18">
        <f t="shared" si="106"/>
        <v>0</v>
      </c>
      <c r="VL179" s="18">
        <f t="shared" si="107"/>
        <v>0</v>
      </c>
      <c r="VM179" s="19" t="s">
        <v>611</v>
      </c>
      <c r="VN179" s="19" t="s">
        <v>611</v>
      </c>
      <c r="VO179" s="19" t="s">
        <v>611</v>
      </c>
      <c r="VS179" s="19" t="s">
        <v>611</v>
      </c>
      <c r="VU179" s="19" t="s">
        <v>611</v>
      </c>
      <c r="VV179" s="19" t="s">
        <v>611</v>
      </c>
      <c r="VX179" s="19" t="s">
        <v>611</v>
      </c>
      <c r="VZ179" s="19" t="s">
        <v>611</v>
      </c>
      <c r="WB179" s="19" t="s">
        <v>611</v>
      </c>
      <c r="WD179" s="19" t="s">
        <v>611</v>
      </c>
      <c r="WG179" s="19" t="s">
        <v>611</v>
      </c>
      <c r="WI179" s="19" t="s">
        <v>611</v>
      </c>
      <c r="WK179" s="19" t="s">
        <v>611</v>
      </c>
      <c r="WM179" s="19" t="s">
        <v>611</v>
      </c>
      <c r="WP179" s="19" t="s">
        <v>611</v>
      </c>
      <c r="WR179" s="19" t="s">
        <v>611</v>
      </c>
      <c r="WT179" s="19" t="s">
        <v>611</v>
      </c>
      <c r="WV179" s="19" t="s">
        <v>611</v>
      </c>
      <c r="WX179" s="19" t="s">
        <v>611</v>
      </c>
      <c r="WZ179" s="19" t="s">
        <v>611</v>
      </c>
      <c r="XA179" s="19" t="s">
        <v>611</v>
      </c>
      <c r="XC179" s="19" t="s">
        <v>611</v>
      </c>
      <c r="XE179" s="19" t="s">
        <v>611</v>
      </c>
      <c r="XH179" s="19" t="s">
        <v>611</v>
      </c>
      <c r="XJ179" s="19" t="s">
        <v>611</v>
      </c>
      <c r="XL179" s="19" t="s">
        <v>611</v>
      </c>
      <c r="XM179" s="19" t="s">
        <v>611</v>
      </c>
      <c r="XO179" s="19" t="s">
        <v>611</v>
      </c>
      <c r="XQ179" s="19" t="s">
        <v>611</v>
      </c>
      <c r="XS179" s="19" t="s">
        <v>611</v>
      </c>
      <c r="XW179" s="19" t="s">
        <v>611</v>
      </c>
      <c r="XX179" s="19"/>
      <c r="XY179" s="19" t="s">
        <v>611</v>
      </c>
      <c r="XZ179" s="19" t="s">
        <v>4454</v>
      </c>
      <c r="YA179" s="17">
        <v>0</v>
      </c>
      <c r="YB179" s="19" t="s">
        <v>637</v>
      </c>
      <c r="YC179" s="19" t="s">
        <v>4455</v>
      </c>
      <c r="YD179" s="19" t="s">
        <v>610</v>
      </c>
    </row>
    <row r="180" spans="1:654" ht="15" customHeight="1">
      <c r="A180" s="17">
        <v>2024</v>
      </c>
      <c r="B180" s="17">
        <v>5955003</v>
      </c>
      <c r="C180" s="19" t="s">
        <v>4456</v>
      </c>
      <c r="D180" s="17">
        <v>1</v>
      </c>
      <c r="E180" s="19" t="s">
        <v>610</v>
      </c>
      <c r="F180" s="19" t="s">
        <v>611</v>
      </c>
      <c r="G180" s="22"/>
      <c r="H180" s="19" t="s">
        <v>611</v>
      </c>
      <c r="I180" s="22"/>
      <c r="J180" s="19" t="s">
        <v>611</v>
      </c>
      <c r="K180" s="22"/>
      <c r="L180" s="19" t="s">
        <v>611</v>
      </c>
      <c r="M180" s="22"/>
      <c r="N180" s="19" t="s">
        <v>611</v>
      </c>
      <c r="O180" s="22"/>
      <c r="P180" s="19" t="s">
        <v>611</v>
      </c>
      <c r="Q180" s="22"/>
      <c r="R180" s="19" t="s">
        <v>611</v>
      </c>
      <c r="S180" s="22"/>
      <c r="T180" s="22" t="s">
        <v>612</v>
      </c>
      <c r="U180" s="19" t="s">
        <v>611</v>
      </c>
      <c r="V180" s="19" t="s">
        <v>611</v>
      </c>
      <c r="W180" s="19" t="s">
        <v>611</v>
      </c>
      <c r="X180" s="19" t="s">
        <v>611</v>
      </c>
      <c r="Y180" s="19" t="s">
        <v>614</v>
      </c>
      <c r="Z180" s="19" t="s">
        <v>615</v>
      </c>
      <c r="AA180" s="19" t="s">
        <v>611</v>
      </c>
      <c r="AB180" s="22"/>
      <c r="AC180" s="19" t="s">
        <v>611</v>
      </c>
      <c r="AD180" s="22"/>
      <c r="AE180" s="19" t="s">
        <v>611</v>
      </c>
      <c r="AF180" s="22"/>
      <c r="AG180" s="19" t="s">
        <v>611</v>
      </c>
      <c r="AH180" s="22"/>
      <c r="AI180" s="19" t="s">
        <v>611</v>
      </c>
      <c r="AJ180" s="22"/>
      <c r="AK180" s="19" t="s">
        <v>611</v>
      </c>
      <c r="AL180" s="22"/>
      <c r="AM180" s="19" t="s">
        <v>611</v>
      </c>
      <c r="AN180" s="22"/>
      <c r="AO180" s="22" t="s">
        <v>612</v>
      </c>
      <c r="AP180" s="19" t="s">
        <v>2007</v>
      </c>
      <c r="AQ180" s="19" t="s">
        <v>611</v>
      </c>
      <c r="AR180" s="19" t="s">
        <v>611</v>
      </c>
      <c r="AS180" s="19" t="s">
        <v>611</v>
      </c>
      <c r="AT180" s="19" t="s">
        <v>611</v>
      </c>
      <c r="AU180" s="18" t="s">
        <v>615</v>
      </c>
      <c r="AV180" s="19" t="s">
        <v>617</v>
      </c>
      <c r="AW180" s="19" t="s">
        <v>618</v>
      </c>
      <c r="AX180" s="19" t="s">
        <v>611</v>
      </c>
      <c r="AY180" s="19" t="s">
        <v>611</v>
      </c>
      <c r="AZ180" s="19" t="s">
        <v>611</v>
      </c>
      <c r="BA180" s="19" t="s">
        <v>611</v>
      </c>
      <c r="BB180" s="19" t="s">
        <v>611</v>
      </c>
      <c r="BC180" s="19" t="s">
        <v>610</v>
      </c>
      <c r="BD180" s="19" t="s">
        <v>611</v>
      </c>
      <c r="BI180" s="19" t="s">
        <v>611</v>
      </c>
      <c r="BL180" s="19" t="s">
        <v>611</v>
      </c>
      <c r="BM180" s="19" t="s">
        <v>827</v>
      </c>
      <c r="BN180" s="19" t="s">
        <v>828</v>
      </c>
      <c r="BO180" s="19" t="s">
        <v>611</v>
      </c>
      <c r="BP180" s="19" t="s">
        <v>611</v>
      </c>
      <c r="BQ180" s="19" t="s">
        <v>611</v>
      </c>
      <c r="BR180" s="19" t="s">
        <v>611</v>
      </c>
      <c r="BS180" s="19" t="s">
        <v>611</v>
      </c>
      <c r="BT180" s="19" t="s">
        <v>610</v>
      </c>
      <c r="BY180" s="19" t="s">
        <v>611</v>
      </c>
      <c r="BZ180" s="19" t="s">
        <v>611</v>
      </c>
      <c r="CA180" s="19" t="s">
        <v>611</v>
      </c>
      <c r="CB180" s="19" t="s">
        <v>611</v>
      </c>
      <c r="CC180" s="19" t="s">
        <v>611</v>
      </c>
      <c r="CD180" s="19" t="s">
        <v>611</v>
      </c>
      <c r="CE180" s="19" t="s">
        <v>611</v>
      </c>
      <c r="CF180" s="19" t="s">
        <v>611</v>
      </c>
      <c r="CG180" s="19" t="s">
        <v>611</v>
      </c>
      <c r="CH180" s="19" t="s">
        <v>611</v>
      </c>
      <c r="CI180" s="19" t="s">
        <v>611</v>
      </c>
      <c r="CJ180" s="19" t="s">
        <v>611</v>
      </c>
      <c r="CK180" s="19" t="s">
        <v>611</v>
      </c>
      <c r="CL180" s="19" t="s">
        <v>611</v>
      </c>
      <c r="CM180" s="19" t="s">
        <v>611</v>
      </c>
      <c r="CN180" s="19" t="s">
        <v>611</v>
      </c>
      <c r="CO180" s="19" t="s">
        <v>611</v>
      </c>
      <c r="CP180" s="19" t="s">
        <v>611</v>
      </c>
      <c r="CQ180" s="19" t="s">
        <v>622</v>
      </c>
      <c r="CR180" s="19" t="s">
        <v>611</v>
      </c>
      <c r="CS180" s="19" t="s">
        <v>611</v>
      </c>
      <c r="CT180" s="19" t="s">
        <v>610</v>
      </c>
      <c r="CU180" s="19" t="s">
        <v>611</v>
      </c>
      <c r="CY180" s="19" t="s">
        <v>611</v>
      </c>
      <c r="CZ180" s="19" t="s">
        <v>611</v>
      </c>
      <c r="DA180" s="19" t="s">
        <v>611</v>
      </c>
      <c r="DB180" s="19" t="s">
        <v>611</v>
      </c>
      <c r="DC180" s="19" t="s">
        <v>611</v>
      </c>
      <c r="DD180" s="19" t="s">
        <v>611</v>
      </c>
      <c r="DE180" s="19" t="s">
        <v>611</v>
      </c>
      <c r="DF180" s="19" t="s">
        <v>611</v>
      </c>
      <c r="DG180" s="19" t="s">
        <v>611</v>
      </c>
      <c r="DK180" s="19" t="s">
        <v>611</v>
      </c>
      <c r="DL180" s="17">
        <v>0</v>
      </c>
      <c r="DM180" s="17">
        <v>0</v>
      </c>
      <c r="DN180" s="17">
        <v>0</v>
      </c>
      <c r="DO180" s="17">
        <v>0</v>
      </c>
      <c r="DP180" s="17">
        <v>0</v>
      </c>
      <c r="DQ180" s="17">
        <v>0</v>
      </c>
      <c r="DR180" s="19" t="s">
        <v>1736</v>
      </c>
      <c r="DS180" s="18" t="s">
        <v>610</v>
      </c>
      <c r="DT180" s="18" t="s">
        <v>610</v>
      </c>
      <c r="DU180" s="18" t="s">
        <v>610</v>
      </c>
      <c r="DV180" s="18" t="s">
        <v>610</v>
      </c>
      <c r="DW180" s="19" t="s">
        <v>610</v>
      </c>
      <c r="DX180" s="19" t="s">
        <v>894</v>
      </c>
      <c r="DY180" s="19" t="s">
        <v>611</v>
      </c>
      <c r="DZ180" s="19" t="s">
        <v>790</v>
      </c>
      <c r="EA180" s="19" t="s">
        <v>611</v>
      </c>
      <c r="EB180" s="19" t="s">
        <v>848</v>
      </c>
      <c r="EC180" s="19" t="s">
        <v>611</v>
      </c>
      <c r="ED180" s="19" t="s">
        <v>611</v>
      </c>
      <c r="EE180" s="19" t="s">
        <v>611</v>
      </c>
      <c r="EF180" s="19" t="s">
        <v>611</v>
      </c>
      <c r="EG180" s="19" t="s">
        <v>611</v>
      </c>
      <c r="EH180" s="19" t="s">
        <v>625</v>
      </c>
      <c r="EI180" s="19" t="s">
        <v>611</v>
      </c>
      <c r="EJ180" s="19" t="s">
        <v>611</v>
      </c>
      <c r="EK180" s="19" t="s">
        <v>611</v>
      </c>
      <c r="EL180" s="19" t="s">
        <v>611</v>
      </c>
      <c r="EM180" s="19" t="s">
        <v>611</v>
      </c>
      <c r="EN180" s="19" t="s">
        <v>626</v>
      </c>
      <c r="EO180" s="19" t="s">
        <v>611</v>
      </c>
      <c r="EP180" s="19" t="s">
        <v>611</v>
      </c>
      <c r="EQ180" s="19" t="s">
        <v>611</v>
      </c>
      <c r="ER180" s="19" t="s">
        <v>611</v>
      </c>
      <c r="ES180" s="19" t="s">
        <v>611</v>
      </c>
      <c r="ET180" s="19" t="s">
        <v>611</v>
      </c>
      <c r="EU180" s="19" t="s">
        <v>611</v>
      </c>
      <c r="EV180" s="19" t="s">
        <v>611</v>
      </c>
      <c r="EW180" s="19" t="s">
        <v>611</v>
      </c>
      <c r="EX180" s="19" t="s">
        <v>611</v>
      </c>
      <c r="EY180" s="19" t="s">
        <v>611</v>
      </c>
      <c r="EZ180" s="19" t="s">
        <v>611</v>
      </c>
      <c r="FA180" s="19" t="s">
        <v>611</v>
      </c>
      <c r="FB180" s="19" t="s">
        <v>611</v>
      </c>
      <c r="FC180" s="19" t="s">
        <v>611</v>
      </c>
      <c r="FD180" s="19" t="s">
        <v>611</v>
      </c>
      <c r="FE180" s="19" t="s">
        <v>611</v>
      </c>
      <c r="FF180" s="19" t="s">
        <v>611</v>
      </c>
      <c r="FG180" s="19" t="s">
        <v>611</v>
      </c>
      <c r="FH180" s="19" t="s">
        <v>611</v>
      </c>
      <c r="FI180" s="19" t="s">
        <v>611</v>
      </c>
      <c r="FJ180" s="19" t="s">
        <v>4457</v>
      </c>
      <c r="FK180" s="18" t="s">
        <v>628</v>
      </c>
      <c r="FL180" s="18"/>
      <c r="FM180" s="19" t="s">
        <v>625</v>
      </c>
      <c r="FN180" s="19" t="s">
        <v>611</v>
      </c>
      <c r="FO180" s="19" t="s">
        <v>611</v>
      </c>
      <c r="FP180" s="19" t="s">
        <v>611</v>
      </c>
      <c r="FQ180" s="19" t="s">
        <v>611</v>
      </c>
      <c r="FR180" s="19" t="s">
        <v>611</v>
      </c>
      <c r="FS180" s="19" t="s">
        <v>611</v>
      </c>
      <c r="FT180" s="19" t="s">
        <v>611</v>
      </c>
      <c r="FU180" s="19" t="s">
        <v>611</v>
      </c>
      <c r="FV180" s="19" t="s">
        <v>611</v>
      </c>
      <c r="FW180" s="19" t="s">
        <v>611</v>
      </c>
      <c r="FX180" s="19" t="s">
        <v>611</v>
      </c>
      <c r="FY180" s="19" t="s">
        <v>611</v>
      </c>
      <c r="FZ180" s="19" t="s">
        <v>611</v>
      </c>
      <c r="GA180" s="19" t="s">
        <v>611</v>
      </c>
      <c r="GB180" s="19" t="s">
        <v>611</v>
      </c>
      <c r="GC180" s="19" t="s">
        <v>4458</v>
      </c>
      <c r="GD180" s="19" t="s">
        <v>611</v>
      </c>
      <c r="GE180" s="19" t="s">
        <v>611</v>
      </c>
      <c r="GF180" s="19" t="s">
        <v>611</v>
      </c>
      <c r="GG180" s="19" t="s">
        <v>611</v>
      </c>
      <c r="GH180" s="19" t="s">
        <v>611</v>
      </c>
      <c r="GI180" s="19" t="s">
        <v>611</v>
      </c>
      <c r="GJ180" s="19" t="s">
        <v>611</v>
      </c>
      <c r="GK180" s="19" t="s">
        <v>611</v>
      </c>
      <c r="GL180" s="19" t="s">
        <v>611</v>
      </c>
      <c r="GM180" s="19" t="s">
        <v>611</v>
      </c>
      <c r="GN180" s="19" t="s">
        <v>611</v>
      </c>
      <c r="GO180" s="19" t="s">
        <v>611</v>
      </c>
      <c r="GP180" s="19" t="s">
        <v>611</v>
      </c>
      <c r="GQ180" s="19" t="s">
        <v>611</v>
      </c>
      <c r="GR180" s="19" t="s">
        <v>611</v>
      </c>
      <c r="GS180" s="19" t="s">
        <v>611</v>
      </c>
      <c r="GT180" s="19" t="s">
        <v>611</v>
      </c>
      <c r="GU180" s="19" t="s">
        <v>611</v>
      </c>
      <c r="GV180" s="19" t="s">
        <v>611</v>
      </c>
      <c r="GW180" s="19" t="s">
        <v>611</v>
      </c>
      <c r="GX180" s="19" t="s">
        <v>611</v>
      </c>
      <c r="GY180" s="19" t="s">
        <v>611</v>
      </c>
      <c r="GZ180" s="19" t="s">
        <v>611</v>
      </c>
      <c r="HA180" s="19" t="s">
        <v>4459</v>
      </c>
      <c r="HB180" s="18" t="s">
        <v>4458</v>
      </c>
      <c r="HC180" s="18"/>
      <c r="HD180" s="19" t="s">
        <v>625</v>
      </c>
      <c r="HE180" s="19" t="s">
        <v>672</v>
      </c>
      <c r="HF180" s="19" t="s">
        <v>611</v>
      </c>
      <c r="HG180" s="19" t="s">
        <v>611</v>
      </c>
      <c r="HH180" s="19" t="s">
        <v>611</v>
      </c>
      <c r="HI180" s="19" t="s">
        <v>611</v>
      </c>
      <c r="HJ180" s="19" t="s">
        <v>611</v>
      </c>
      <c r="HK180" s="19" t="s">
        <v>611</v>
      </c>
      <c r="HL180" s="19" t="s">
        <v>611</v>
      </c>
      <c r="HM180" s="19" t="s">
        <v>4460</v>
      </c>
      <c r="HN180" s="19" t="s">
        <v>611</v>
      </c>
      <c r="HO180" s="19" t="s">
        <v>611</v>
      </c>
      <c r="HP180" s="19" t="s">
        <v>611</v>
      </c>
      <c r="HQ180" s="19" t="s">
        <v>611</v>
      </c>
      <c r="HR180" s="19" t="s">
        <v>611</v>
      </c>
      <c r="HS180" s="19" t="s">
        <v>611</v>
      </c>
      <c r="HT180" s="19" t="s">
        <v>4460</v>
      </c>
      <c r="HU180" s="19" t="s">
        <v>611</v>
      </c>
      <c r="HV180" s="19" t="s">
        <v>611</v>
      </c>
      <c r="HW180" s="19" t="s">
        <v>611</v>
      </c>
      <c r="HX180" s="19" t="s">
        <v>611</v>
      </c>
      <c r="HY180" s="19" t="s">
        <v>611</v>
      </c>
      <c r="HZ180" s="19" t="s">
        <v>611</v>
      </c>
      <c r="IA180" s="19" t="s">
        <v>611</v>
      </c>
      <c r="IB180" s="18" t="s">
        <v>4461</v>
      </c>
      <c r="IC180" s="18" t="s">
        <v>4462</v>
      </c>
      <c r="ID180" s="19" t="s">
        <v>4463</v>
      </c>
      <c r="IE180" s="19" t="s">
        <v>625</v>
      </c>
      <c r="IF180" s="19" t="s">
        <v>611</v>
      </c>
      <c r="IG180" s="19" t="s">
        <v>611</v>
      </c>
      <c r="IH180" s="18" t="s">
        <v>712</v>
      </c>
      <c r="II180" s="19" t="s">
        <v>712</v>
      </c>
      <c r="IJ180" s="19" t="s">
        <v>611</v>
      </c>
      <c r="IK180" s="19" t="s">
        <v>611</v>
      </c>
      <c r="IL180" s="19" t="s">
        <v>611</v>
      </c>
      <c r="IM180" s="19" t="s">
        <v>611</v>
      </c>
      <c r="IN180" s="19" t="s">
        <v>611</v>
      </c>
      <c r="IO180" s="19" t="s">
        <v>611</v>
      </c>
      <c r="IP180" s="19" t="s">
        <v>611</v>
      </c>
      <c r="IQ180" s="19" t="s">
        <v>611</v>
      </c>
      <c r="IR180" s="19" t="s">
        <v>611</v>
      </c>
      <c r="IS180" s="19" t="s">
        <v>611</v>
      </c>
      <c r="IT180" s="19" t="s">
        <v>611</v>
      </c>
      <c r="IU180" s="19" t="s">
        <v>611</v>
      </c>
      <c r="IV180" s="19" t="s">
        <v>611</v>
      </c>
      <c r="IW180" s="19" t="s">
        <v>611</v>
      </c>
      <c r="IX180" s="19" t="s">
        <v>611</v>
      </c>
      <c r="IY180" s="19" t="s">
        <v>611</v>
      </c>
      <c r="IZ180" s="19" t="s">
        <v>611</v>
      </c>
      <c r="JA180" s="19" t="s">
        <v>611</v>
      </c>
      <c r="JB180" s="19" t="s">
        <v>611</v>
      </c>
      <c r="JC180" s="19" t="s">
        <v>611</v>
      </c>
      <c r="JD180" s="19" t="s">
        <v>611</v>
      </c>
      <c r="JE180" s="19" t="s">
        <v>611</v>
      </c>
      <c r="JF180" s="19" t="s">
        <v>611</v>
      </c>
      <c r="JG180" s="19" t="s">
        <v>611</v>
      </c>
      <c r="JH180" s="19" t="s">
        <v>611</v>
      </c>
      <c r="JI180" s="19" t="s">
        <v>4464</v>
      </c>
      <c r="JJ180" s="18" t="s">
        <v>960</v>
      </c>
      <c r="JK180" s="18"/>
      <c r="JL180" s="19" t="s">
        <v>638</v>
      </c>
      <c r="JM180" s="17">
        <v>0.1</v>
      </c>
      <c r="JN180" s="19" t="s">
        <v>727</v>
      </c>
      <c r="JO180" s="17">
        <v>0.25</v>
      </c>
      <c r="JP180" s="19" t="s">
        <v>611</v>
      </c>
      <c r="JR180" s="19" t="s">
        <v>729</v>
      </c>
      <c r="JS180" s="17">
        <v>1.25</v>
      </c>
      <c r="JT180" s="19" t="s">
        <v>611</v>
      </c>
      <c r="JU180" s="19" t="s">
        <v>611</v>
      </c>
      <c r="JW180" s="19" t="s">
        <v>611</v>
      </c>
      <c r="JY180" s="19" t="s">
        <v>611</v>
      </c>
      <c r="KA180" s="19" t="s">
        <v>732</v>
      </c>
      <c r="KB180" s="17">
        <v>250000</v>
      </c>
      <c r="KC180" s="19" t="s">
        <v>611</v>
      </c>
      <c r="KD180" s="19" t="s">
        <v>611</v>
      </c>
      <c r="KF180" s="19" t="s">
        <v>903</v>
      </c>
      <c r="KG180" s="17">
        <v>2024</v>
      </c>
      <c r="KH180" s="19" t="s">
        <v>611</v>
      </c>
      <c r="KI180" s="19" t="s">
        <v>611</v>
      </c>
      <c r="KJ180" s="19" t="s">
        <v>611</v>
      </c>
      <c r="KK180" s="19" t="s">
        <v>611</v>
      </c>
      <c r="KL180" s="19" t="s">
        <v>611</v>
      </c>
      <c r="KM180" s="19" t="s">
        <v>611</v>
      </c>
      <c r="KN180" s="19" t="s">
        <v>734</v>
      </c>
      <c r="KO180" s="19" t="s">
        <v>641</v>
      </c>
      <c r="KP180" s="19" t="s">
        <v>611</v>
      </c>
      <c r="KQ180" s="19" t="s">
        <v>611</v>
      </c>
      <c r="KR180" s="19" t="s">
        <v>642</v>
      </c>
      <c r="KS180" s="19" t="s">
        <v>636</v>
      </c>
      <c r="KT180" s="19" t="s">
        <v>737</v>
      </c>
      <c r="KU180" s="19" t="s">
        <v>636</v>
      </c>
      <c r="KV180" s="19" t="s">
        <v>611</v>
      </c>
      <c r="KW180" s="19" t="s">
        <v>611</v>
      </c>
      <c r="KX180" s="19" t="s">
        <v>644</v>
      </c>
      <c r="KY180" s="19" t="s">
        <v>636</v>
      </c>
      <c r="KZ180" s="19" t="s">
        <v>742</v>
      </c>
      <c r="LA180" s="19" t="s">
        <v>636</v>
      </c>
      <c r="LB180" s="19" t="s">
        <v>611</v>
      </c>
      <c r="LC180" s="19" t="s">
        <v>611</v>
      </c>
      <c r="LD180" s="19" t="s">
        <v>611</v>
      </c>
      <c r="LE180" s="19" t="s">
        <v>611</v>
      </c>
      <c r="LF180" s="19" t="s">
        <v>611</v>
      </c>
      <c r="LG180" s="19" t="s">
        <v>611</v>
      </c>
      <c r="LH180" s="19" t="s">
        <v>611</v>
      </c>
      <c r="LI180" s="19" t="s">
        <v>611</v>
      </c>
      <c r="LJ180" s="19" t="s">
        <v>611</v>
      </c>
      <c r="LK180" s="19" t="s">
        <v>611</v>
      </c>
      <c r="LL180" s="19" t="s">
        <v>611</v>
      </c>
      <c r="LM180" s="19" t="s">
        <v>611</v>
      </c>
      <c r="LN180" s="19" t="s">
        <v>754</v>
      </c>
      <c r="LO180" s="19" t="s">
        <v>636</v>
      </c>
      <c r="LP180" s="19" t="s">
        <v>611</v>
      </c>
      <c r="LQ180" s="19" t="s">
        <v>611</v>
      </c>
      <c r="LR180" s="19" t="s">
        <v>611</v>
      </c>
      <c r="LS180" s="19" t="s">
        <v>611</v>
      </c>
      <c r="LT180" s="19" t="s">
        <v>611</v>
      </c>
      <c r="LU180" s="19" t="s">
        <v>758</v>
      </c>
      <c r="LV180" s="19" t="s">
        <v>759</v>
      </c>
      <c r="LW180" s="19" t="s">
        <v>760</v>
      </c>
      <c r="LX180" s="19" t="s">
        <v>761</v>
      </c>
      <c r="LY180" s="19" t="s">
        <v>762</v>
      </c>
      <c r="LZ180" s="19" t="s">
        <v>763</v>
      </c>
      <c r="MA180" s="19" t="s">
        <v>611</v>
      </c>
      <c r="MB180" s="19" t="s">
        <v>611</v>
      </c>
      <c r="MC180" s="19" t="s">
        <v>611</v>
      </c>
      <c r="MD180" s="19" t="s">
        <v>767</v>
      </c>
      <c r="ME180" s="19" t="s">
        <v>611</v>
      </c>
      <c r="MF180" s="19" t="s">
        <v>769</v>
      </c>
      <c r="MG180" s="19" t="s">
        <v>646</v>
      </c>
      <c r="MH180" s="19" t="s">
        <v>611</v>
      </c>
      <c r="MI180" s="19" t="s">
        <v>611</v>
      </c>
      <c r="MJ180" s="19" t="s">
        <v>611</v>
      </c>
      <c r="MK180" s="19" t="s">
        <v>611</v>
      </c>
      <c r="ML180" s="19" t="s">
        <v>611</v>
      </c>
      <c r="MM180" s="19" t="s">
        <v>611</v>
      </c>
      <c r="MN180" s="19" t="s">
        <v>634</v>
      </c>
      <c r="MO180" s="19" t="s">
        <v>611</v>
      </c>
      <c r="MP180" s="19" t="s">
        <v>610</v>
      </c>
      <c r="MQ180" s="19" t="s">
        <v>611</v>
      </c>
      <c r="MR180" s="19" t="s">
        <v>611</v>
      </c>
      <c r="MS180" s="19" t="s">
        <v>882</v>
      </c>
      <c r="MT180" s="19" t="s">
        <v>648</v>
      </c>
      <c r="MU180" s="19" t="s">
        <v>611</v>
      </c>
      <c r="MV180" s="19" t="s">
        <v>611</v>
      </c>
      <c r="MW180" s="19" t="s">
        <v>611</v>
      </c>
      <c r="MX180" s="19" t="s">
        <v>611</v>
      </c>
      <c r="MY180" s="19" t="s">
        <v>611</v>
      </c>
      <c r="MZ180" s="19" t="s">
        <v>611</v>
      </c>
      <c r="NA180" s="19" t="s">
        <v>611</v>
      </c>
      <c r="NB180" s="19" t="s">
        <v>611</v>
      </c>
      <c r="NC180" s="19" t="s">
        <v>611</v>
      </c>
      <c r="ND180" s="19" t="s">
        <v>611</v>
      </c>
      <c r="NE180" s="19" t="s">
        <v>611</v>
      </c>
      <c r="NF180" s="19" t="s">
        <v>611</v>
      </c>
      <c r="NG180" s="19" t="s">
        <v>611</v>
      </c>
      <c r="NH180" s="19" t="s">
        <v>611</v>
      </c>
      <c r="NI180" s="19" t="s">
        <v>611</v>
      </c>
      <c r="NJ180" s="19" t="s">
        <v>611</v>
      </c>
      <c r="NK180" s="19" t="s">
        <v>611</v>
      </c>
      <c r="NL180" s="19" t="s">
        <v>649</v>
      </c>
      <c r="NM180" s="19" t="s">
        <v>611</v>
      </c>
      <c r="NN180" s="19" t="s">
        <v>611</v>
      </c>
      <c r="NO180" s="19" t="s">
        <v>637</v>
      </c>
      <c r="NP180" s="18">
        <f t="shared" si="90"/>
        <v>0</v>
      </c>
      <c r="NQ180" s="18">
        <f t="shared" si="91"/>
        <v>0</v>
      </c>
      <c r="NR180" s="18">
        <f>SUM(OD180,QD180)</f>
        <v>0</v>
      </c>
      <c r="NS180" s="18">
        <f>SUM(OE180,QE180)</f>
        <v>0</v>
      </c>
      <c r="NT180" s="18">
        <f>SUM(OF180,QF180)</f>
        <v>0</v>
      </c>
      <c r="NU180" s="18">
        <f>SUM(OG180,QG180)</f>
        <v>0</v>
      </c>
      <c r="NV180" s="17">
        <v>170184</v>
      </c>
      <c r="OD180" s="18">
        <f t="shared" si="92"/>
        <v>0</v>
      </c>
      <c r="OE180" s="18">
        <f>SUM(OR180,OS180,OT180,OU180,OV180,OW180,OX180,OY180,OZ180,PA180,PB180,PC180,PD180,PE180)</f>
        <v>0</v>
      </c>
      <c r="OF180" s="18">
        <f>SUM(NW180,NX180,NY180,NZ180,OA180,OB180,OC180,OI180,PF180,PG180,PH180,PI180,PJ180,PK180,PM180)</f>
        <v>0</v>
      </c>
      <c r="OG180" s="18">
        <f t="shared" si="93"/>
        <v>0</v>
      </c>
      <c r="OH180" s="19"/>
      <c r="OI180" s="18" t="s">
        <v>611</v>
      </c>
      <c r="OQ180" s="19" t="s">
        <v>611</v>
      </c>
      <c r="PE180" s="19" t="s">
        <v>611</v>
      </c>
      <c r="PL180" s="19" t="s">
        <v>611</v>
      </c>
      <c r="PM180" s="19" t="s">
        <v>611</v>
      </c>
      <c r="PX180" s="19" t="s">
        <v>611</v>
      </c>
      <c r="PY180" s="19" t="s">
        <v>611</v>
      </c>
      <c r="QD180" s="18">
        <f t="shared" si="94"/>
        <v>0</v>
      </c>
      <c r="QE180" s="18">
        <f t="shared" si="95"/>
        <v>0</v>
      </c>
      <c r="QF180" s="18">
        <f t="shared" si="96"/>
        <v>0</v>
      </c>
      <c r="QG180" s="18">
        <f t="shared" si="97"/>
        <v>0</v>
      </c>
      <c r="QI180" s="19" t="s">
        <v>611</v>
      </c>
      <c r="QJ180" s="19" t="s">
        <v>611</v>
      </c>
      <c r="QP180" s="19" t="s">
        <v>611</v>
      </c>
      <c r="QQ180" s="18" t="s">
        <v>611</v>
      </c>
      <c r="RN180" s="19" t="s">
        <v>611</v>
      </c>
      <c r="RO180" s="19" t="s">
        <v>611</v>
      </c>
      <c r="RP180" s="19" t="s">
        <v>611</v>
      </c>
      <c r="RU180" s="19" t="s">
        <v>611</v>
      </c>
      <c r="RV180" s="19" t="s">
        <v>611</v>
      </c>
      <c r="SE180" s="19" t="s">
        <v>611</v>
      </c>
      <c r="SF180" s="19" t="s">
        <v>611</v>
      </c>
      <c r="SS180" s="19" t="s">
        <v>611</v>
      </c>
      <c r="ST180" s="19" t="s">
        <v>611</v>
      </c>
      <c r="SU180" s="19" t="s">
        <v>611</v>
      </c>
      <c r="SV180" s="19" t="s">
        <v>839</v>
      </c>
      <c r="SW180" s="19" t="s">
        <v>4465</v>
      </c>
      <c r="SX180" s="18">
        <f t="shared" si="98"/>
        <v>0</v>
      </c>
      <c r="SY180" s="18">
        <f t="shared" si="99"/>
        <v>0</v>
      </c>
      <c r="SZ180" s="19" t="s">
        <v>910</v>
      </c>
      <c r="TH180" s="18">
        <f t="shared" si="100"/>
        <v>0</v>
      </c>
      <c r="TI180" s="18">
        <f t="shared" si="101"/>
        <v>0</v>
      </c>
      <c r="TJ180" s="18">
        <f t="shared" si="102"/>
        <v>0</v>
      </c>
      <c r="TK180" s="18">
        <f t="shared" si="103"/>
        <v>0</v>
      </c>
      <c r="TL180" s="19" t="s">
        <v>611</v>
      </c>
      <c r="TM180" s="19" t="s">
        <v>611</v>
      </c>
      <c r="TT180" s="19" t="s">
        <v>611</v>
      </c>
      <c r="TU180" s="19" t="s">
        <v>611</v>
      </c>
      <c r="UI180" s="19" t="s">
        <v>611</v>
      </c>
      <c r="UJ180" s="19" t="s">
        <v>611</v>
      </c>
      <c r="UQ180" s="19" t="s">
        <v>611</v>
      </c>
      <c r="UR180" s="19" t="s">
        <v>611</v>
      </c>
      <c r="VC180" s="19" t="s">
        <v>611</v>
      </c>
      <c r="VD180" s="19" t="s">
        <v>611</v>
      </c>
      <c r="VI180" s="18">
        <f t="shared" si="104"/>
        <v>0</v>
      </c>
      <c r="VJ180" s="18">
        <f t="shared" si="105"/>
        <v>0</v>
      </c>
      <c r="VK180" s="18">
        <f t="shared" si="106"/>
        <v>0</v>
      </c>
      <c r="VL180" s="18">
        <f t="shared" si="107"/>
        <v>0</v>
      </c>
      <c r="VN180" s="19" t="s">
        <v>611</v>
      </c>
      <c r="VO180" s="19" t="s">
        <v>611</v>
      </c>
      <c r="VU180" s="19" t="s">
        <v>611</v>
      </c>
      <c r="VV180" s="19" t="s">
        <v>611</v>
      </c>
      <c r="WS180" s="19" t="s">
        <v>611</v>
      </c>
      <c r="WT180" s="19" t="s">
        <v>611</v>
      </c>
      <c r="WU180" s="19" t="s">
        <v>611</v>
      </c>
      <c r="WZ180" s="19" t="s">
        <v>611</v>
      </c>
      <c r="XA180" s="19" t="s">
        <v>611</v>
      </c>
      <c r="XJ180" s="19" t="s">
        <v>611</v>
      </c>
      <c r="XK180" s="19" t="s">
        <v>611</v>
      </c>
      <c r="XX180" s="19" t="s">
        <v>611</v>
      </c>
      <c r="XY180" s="19" t="s">
        <v>611</v>
      </c>
      <c r="XZ180" s="19" t="s">
        <v>4466</v>
      </c>
      <c r="YA180" s="17">
        <v>0</v>
      </c>
      <c r="YB180" s="19" t="s">
        <v>636</v>
      </c>
      <c r="YC180" s="19" t="s">
        <v>4467</v>
      </c>
      <c r="YD180" s="19" t="s">
        <v>610</v>
      </c>
    </row>
    <row r="181" spans="1:654" ht="15" customHeight="1">
      <c r="A181" s="17">
        <v>2024</v>
      </c>
      <c r="B181" s="17">
        <v>700</v>
      </c>
      <c r="C181" s="19" t="s">
        <v>4468</v>
      </c>
      <c r="D181" s="17">
        <v>1</v>
      </c>
      <c r="E181" s="19" t="s">
        <v>615</v>
      </c>
      <c r="F181" s="19" t="s">
        <v>890</v>
      </c>
      <c r="G181" s="22">
        <v>45778</v>
      </c>
      <c r="H181" s="19" t="s">
        <v>611</v>
      </c>
      <c r="I181" s="22"/>
      <c r="J181" s="19" t="s">
        <v>611</v>
      </c>
      <c r="K181" s="22"/>
      <c r="L181" s="19" t="s">
        <v>611</v>
      </c>
      <c r="M181" s="22"/>
      <c r="N181" s="19" t="s">
        <v>611</v>
      </c>
      <c r="O181" s="22"/>
      <c r="P181" s="19" t="s">
        <v>611</v>
      </c>
      <c r="Q181" s="22"/>
      <c r="R181" s="19" t="s">
        <v>611</v>
      </c>
      <c r="S181" s="19"/>
      <c r="T181" s="22" t="s">
        <v>890</v>
      </c>
      <c r="U181" s="19" t="s">
        <v>611</v>
      </c>
      <c r="V181" s="19" t="s">
        <v>4469</v>
      </c>
      <c r="W181" s="19" t="s">
        <v>611</v>
      </c>
      <c r="X181" s="19" t="s">
        <v>611</v>
      </c>
      <c r="Y181" s="19" t="s">
        <v>611</v>
      </c>
      <c r="Z181" s="19" t="s">
        <v>615</v>
      </c>
      <c r="AA181" s="19" t="s">
        <v>890</v>
      </c>
      <c r="AB181" s="22">
        <v>45778</v>
      </c>
      <c r="AC181" s="19" t="s">
        <v>611</v>
      </c>
      <c r="AD181" s="22"/>
      <c r="AE181" s="19" t="s">
        <v>611</v>
      </c>
      <c r="AF181" s="22"/>
      <c r="AG181" s="19" t="s">
        <v>611</v>
      </c>
      <c r="AH181" s="22"/>
      <c r="AI181" s="19" t="s">
        <v>611</v>
      </c>
      <c r="AJ181" s="22"/>
      <c r="AK181" s="19" t="s">
        <v>611</v>
      </c>
      <c r="AL181" s="22"/>
      <c r="AM181" s="19" t="s">
        <v>611</v>
      </c>
      <c r="AN181" s="22"/>
      <c r="AO181" s="18" t="s">
        <v>890</v>
      </c>
      <c r="AP181" s="19" t="s">
        <v>611</v>
      </c>
      <c r="AQ181" s="19" t="s">
        <v>4469</v>
      </c>
      <c r="AR181" s="19" t="s">
        <v>611</v>
      </c>
      <c r="AS181" s="19" t="s">
        <v>611</v>
      </c>
      <c r="AT181" s="19" t="s">
        <v>611</v>
      </c>
      <c r="AU181" s="18" t="s">
        <v>615</v>
      </c>
      <c r="AV181" s="19" t="s">
        <v>617</v>
      </c>
      <c r="AW181" s="19" t="s">
        <v>618</v>
      </c>
      <c r="AX181" s="19" t="s">
        <v>611</v>
      </c>
      <c r="AY181" s="19" t="s">
        <v>611</v>
      </c>
      <c r="AZ181" s="19" t="s">
        <v>619</v>
      </c>
      <c r="BA181" s="19" t="s">
        <v>611</v>
      </c>
      <c r="BB181" s="19" t="s">
        <v>611</v>
      </c>
      <c r="BC181" s="19" t="s">
        <v>610</v>
      </c>
      <c r="BD181" s="19" t="s">
        <v>611</v>
      </c>
      <c r="BI181" s="19" t="s">
        <v>611</v>
      </c>
      <c r="BL181" s="19" t="s">
        <v>611</v>
      </c>
      <c r="BM181" s="19" t="s">
        <v>611</v>
      </c>
      <c r="BN181" s="19" t="s">
        <v>611</v>
      </c>
      <c r="BO181" s="19" t="s">
        <v>611</v>
      </c>
      <c r="BP181" s="19" t="s">
        <v>620</v>
      </c>
      <c r="BQ181" s="19" t="s">
        <v>611</v>
      </c>
      <c r="BR181" s="19" t="s">
        <v>611</v>
      </c>
      <c r="BS181" s="19" t="s">
        <v>611</v>
      </c>
      <c r="BT181" s="19" t="s">
        <v>610</v>
      </c>
      <c r="BY181" s="19" t="s">
        <v>611</v>
      </c>
      <c r="BZ181" s="19" t="s">
        <v>611</v>
      </c>
      <c r="CA181" s="19" t="s">
        <v>611</v>
      </c>
      <c r="CB181" s="19" t="s">
        <v>611</v>
      </c>
      <c r="CC181" s="19" t="s">
        <v>611</v>
      </c>
      <c r="CD181" s="19" t="s">
        <v>611</v>
      </c>
      <c r="CE181" s="19" t="s">
        <v>611</v>
      </c>
      <c r="CF181" s="19" t="s">
        <v>611</v>
      </c>
      <c r="CG181" s="19" t="s">
        <v>611</v>
      </c>
      <c r="CH181" s="19" t="s">
        <v>611</v>
      </c>
      <c r="CI181" s="19" t="s">
        <v>611</v>
      </c>
      <c r="CJ181" s="19" t="s">
        <v>611</v>
      </c>
      <c r="CK181" s="19" t="s">
        <v>611</v>
      </c>
      <c r="CL181" s="19" t="s">
        <v>611</v>
      </c>
      <c r="CM181" s="19" t="s">
        <v>611</v>
      </c>
      <c r="CN181" s="19" t="s">
        <v>611</v>
      </c>
      <c r="CO181" s="19" t="s">
        <v>611</v>
      </c>
      <c r="CP181" s="19" t="s">
        <v>611</v>
      </c>
      <c r="CQ181" s="19" t="s">
        <v>611</v>
      </c>
      <c r="CR181" s="19" t="s">
        <v>868</v>
      </c>
      <c r="CS181" s="19" t="s">
        <v>1482</v>
      </c>
      <c r="CT181" s="19" t="s">
        <v>615</v>
      </c>
      <c r="CU181" s="19" t="s">
        <v>1482</v>
      </c>
      <c r="CV181" s="17">
        <v>30.12</v>
      </c>
      <c r="CW181" s="17">
        <v>394.74</v>
      </c>
      <c r="CX181" s="17">
        <v>18</v>
      </c>
      <c r="CY181" s="19" t="s">
        <v>611</v>
      </c>
      <c r="CZ181" s="19" t="s">
        <v>611</v>
      </c>
      <c r="DA181" s="19" t="s">
        <v>611</v>
      </c>
      <c r="DB181" s="19" t="s">
        <v>611</v>
      </c>
      <c r="DC181" s="19" t="s">
        <v>611</v>
      </c>
      <c r="DD181" s="19" t="s">
        <v>611</v>
      </c>
      <c r="DE181" s="19" t="s">
        <v>829</v>
      </c>
      <c r="DF181" s="19" t="s">
        <v>4470</v>
      </c>
      <c r="DG181" s="19" t="s">
        <v>611</v>
      </c>
      <c r="DL181" s="17">
        <v>40</v>
      </c>
      <c r="DM181" s="17">
        <v>2023</v>
      </c>
      <c r="DP181" s="17">
        <v>100</v>
      </c>
      <c r="DQ181" s="17">
        <v>2023</v>
      </c>
      <c r="DR181" s="19" t="s">
        <v>611</v>
      </c>
      <c r="DS181" s="19" t="s">
        <v>615</v>
      </c>
      <c r="DT181" s="19" t="s">
        <v>610</v>
      </c>
      <c r="DU181" s="19" t="s">
        <v>610</v>
      </c>
      <c r="DV181" s="18" t="s">
        <v>615</v>
      </c>
      <c r="DW181" s="19" t="s">
        <v>611</v>
      </c>
      <c r="DX181" s="19" t="s">
        <v>611</v>
      </c>
      <c r="DY181" s="19" t="s">
        <v>611</v>
      </c>
      <c r="DZ181" s="19" t="s">
        <v>611</v>
      </c>
      <c r="EA181" s="19" t="s">
        <v>611</v>
      </c>
      <c r="EB181" s="19" t="s">
        <v>611</v>
      </c>
      <c r="EC181" s="19" t="s">
        <v>611</v>
      </c>
      <c r="ED181" s="19" t="s">
        <v>611</v>
      </c>
      <c r="EE181" s="19" t="s">
        <v>623</v>
      </c>
      <c r="EF181" s="19" t="s">
        <v>4020</v>
      </c>
      <c r="EG181" s="19" t="s">
        <v>611</v>
      </c>
      <c r="EH181" s="19" t="s">
        <v>611</v>
      </c>
      <c r="EI181" s="19" t="s">
        <v>672</v>
      </c>
      <c r="EJ181" s="19" t="s">
        <v>611</v>
      </c>
      <c r="EK181" s="19" t="s">
        <v>611</v>
      </c>
      <c r="EL181" s="19" t="s">
        <v>611</v>
      </c>
      <c r="EM181" s="19" t="s">
        <v>611</v>
      </c>
      <c r="EN181" s="19" t="s">
        <v>611</v>
      </c>
      <c r="EO181" s="19" t="s">
        <v>611</v>
      </c>
      <c r="EP181" s="19" t="s">
        <v>611</v>
      </c>
      <c r="EQ181" s="19" t="s">
        <v>611</v>
      </c>
      <c r="ER181" s="19" t="s">
        <v>611</v>
      </c>
      <c r="ES181" s="19" t="s">
        <v>611</v>
      </c>
      <c r="ET181" s="19" t="s">
        <v>611</v>
      </c>
      <c r="EU181" s="19" t="s">
        <v>611</v>
      </c>
      <c r="EV181" s="19" t="s">
        <v>1063</v>
      </c>
      <c r="EW181" s="19" t="s">
        <v>611</v>
      </c>
      <c r="EX181" s="19" t="s">
        <v>611</v>
      </c>
      <c r="EY181" s="19" t="s">
        <v>611</v>
      </c>
      <c r="EZ181" s="19" t="s">
        <v>611</v>
      </c>
      <c r="FA181" s="19" t="s">
        <v>611</v>
      </c>
      <c r="FB181" s="19" t="s">
        <v>611</v>
      </c>
      <c r="FC181" s="19" t="s">
        <v>4471</v>
      </c>
      <c r="FD181" s="19" t="s">
        <v>611</v>
      </c>
      <c r="FE181" s="19" t="s">
        <v>611</v>
      </c>
      <c r="FF181" s="19" t="s">
        <v>611</v>
      </c>
      <c r="FG181" s="19" t="s">
        <v>611</v>
      </c>
      <c r="FH181" s="19" t="s">
        <v>611</v>
      </c>
      <c r="FI181" s="19" t="s">
        <v>611</v>
      </c>
      <c r="FJ181" s="19" t="s">
        <v>4472</v>
      </c>
      <c r="FK181" s="18" t="s">
        <v>1269</v>
      </c>
      <c r="FL181" s="18" t="s">
        <v>4471</v>
      </c>
      <c r="FM181" s="19" t="s">
        <v>611</v>
      </c>
      <c r="FN181" s="19" t="s">
        <v>672</v>
      </c>
      <c r="FO181" s="19" t="s">
        <v>611</v>
      </c>
      <c r="FP181" s="19" t="s">
        <v>611</v>
      </c>
      <c r="FQ181" s="19" t="s">
        <v>611</v>
      </c>
      <c r="FR181" s="19" t="s">
        <v>611</v>
      </c>
      <c r="FS181" s="19" t="s">
        <v>611</v>
      </c>
      <c r="FT181" s="19" t="s">
        <v>611</v>
      </c>
      <c r="FU181" s="19" t="s">
        <v>611</v>
      </c>
      <c r="FV181" s="19" t="s">
        <v>611</v>
      </c>
      <c r="FW181" s="19" t="s">
        <v>611</v>
      </c>
      <c r="FX181" s="19" t="s">
        <v>611</v>
      </c>
      <c r="FY181" s="19" t="s">
        <v>611</v>
      </c>
      <c r="FZ181" s="19" t="s">
        <v>611</v>
      </c>
      <c r="GA181" s="19" t="s">
        <v>611</v>
      </c>
      <c r="GB181" s="19" t="s">
        <v>611</v>
      </c>
      <c r="GC181" s="19" t="s">
        <v>611</v>
      </c>
      <c r="GD181" s="19" t="s">
        <v>611</v>
      </c>
      <c r="GE181" s="19" t="s">
        <v>611</v>
      </c>
      <c r="GF181" s="19" t="s">
        <v>611</v>
      </c>
      <c r="GG181" s="19" t="s">
        <v>611</v>
      </c>
      <c r="GH181" s="19" t="s">
        <v>611</v>
      </c>
      <c r="GI181" s="19" t="s">
        <v>611</v>
      </c>
      <c r="GJ181" s="19" t="s">
        <v>611</v>
      </c>
      <c r="GK181" s="19" t="s">
        <v>683</v>
      </c>
      <c r="GL181" s="19" t="s">
        <v>611</v>
      </c>
      <c r="GM181" s="19" t="s">
        <v>611</v>
      </c>
      <c r="GN181" s="19" t="s">
        <v>611</v>
      </c>
      <c r="GO181" s="19" t="s">
        <v>611</v>
      </c>
      <c r="GP181" s="19" t="s">
        <v>611</v>
      </c>
      <c r="GQ181" s="19" t="s">
        <v>611</v>
      </c>
      <c r="GR181" s="19" t="s">
        <v>611</v>
      </c>
      <c r="GS181" s="19" t="s">
        <v>676</v>
      </c>
      <c r="GT181" s="19" t="s">
        <v>611</v>
      </c>
      <c r="GU181" s="19" t="s">
        <v>611</v>
      </c>
      <c r="GV181" s="19" t="s">
        <v>631</v>
      </c>
      <c r="GW181" s="19" t="s">
        <v>611</v>
      </c>
      <c r="GX181" s="19" t="s">
        <v>611</v>
      </c>
      <c r="GY181" s="19" t="s">
        <v>611</v>
      </c>
      <c r="GZ181" s="19" t="s">
        <v>611</v>
      </c>
      <c r="HA181" s="19" t="s">
        <v>4473</v>
      </c>
      <c r="HB181" s="18"/>
      <c r="HC181" s="18" t="s">
        <v>4474</v>
      </c>
      <c r="HD181" s="19" t="s">
        <v>611</v>
      </c>
      <c r="HE181" s="19" t="s">
        <v>672</v>
      </c>
      <c r="HF181" s="19" t="s">
        <v>611</v>
      </c>
      <c r="HG181" s="19" t="s">
        <v>611</v>
      </c>
      <c r="HH181" s="19" t="s">
        <v>611</v>
      </c>
      <c r="HI181" s="19" t="s">
        <v>611</v>
      </c>
      <c r="HJ181" s="19" t="s">
        <v>611</v>
      </c>
      <c r="HK181" s="19" t="s">
        <v>611</v>
      </c>
      <c r="HL181" s="19" t="s">
        <v>611</v>
      </c>
      <c r="HM181" s="19" t="s">
        <v>611</v>
      </c>
      <c r="HN181" s="19" t="s">
        <v>696</v>
      </c>
      <c r="HO181" s="19" t="s">
        <v>611</v>
      </c>
      <c r="HP181" s="19" t="s">
        <v>611</v>
      </c>
      <c r="HQ181" s="19" t="s">
        <v>698</v>
      </c>
      <c r="HR181" s="19" t="s">
        <v>611</v>
      </c>
      <c r="HS181" s="19" t="s">
        <v>700</v>
      </c>
      <c r="HT181" s="19" t="s">
        <v>611</v>
      </c>
      <c r="HU181" s="19" t="s">
        <v>611</v>
      </c>
      <c r="HV181" s="19" t="s">
        <v>611</v>
      </c>
      <c r="HW181" s="19" t="s">
        <v>611</v>
      </c>
      <c r="HX181" s="19" t="s">
        <v>611</v>
      </c>
      <c r="HY181" s="19" t="s">
        <v>611</v>
      </c>
      <c r="HZ181" s="19" t="s">
        <v>611</v>
      </c>
      <c r="IA181" s="19" t="s">
        <v>707</v>
      </c>
      <c r="IB181" s="18" t="s">
        <v>872</v>
      </c>
      <c r="IC181" s="18" t="s">
        <v>4475</v>
      </c>
      <c r="ID181" s="19" t="s">
        <v>4476</v>
      </c>
      <c r="IE181" s="19" t="s">
        <v>2174</v>
      </c>
      <c r="IF181" s="19" t="s">
        <v>672</v>
      </c>
      <c r="IG181" s="19" t="s">
        <v>611</v>
      </c>
      <c r="IH181" s="18" t="str">
        <f>CONCATENATE(IJ181,II181)</f>
        <v/>
      </c>
      <c r="II181" s="19" t="s">
        <v>611</v>
      </c>
      <c r="IJ181" s="19" t="s">
        <v>611</v>
      </c>
      <c r="IK181" s="19" t="s">
        <v>713</v>
      </c>
      <c r="IL181" s="19" t="s">
        <v>611</v>
      </c>
      <c r="IM181" s="19" t="s">
        <v>715</v>
      </c>
      <c r="IN181" s="19" t="s">
        <v>611</v>
      </c>
      <c r="IO181" s="19" t="s">
        <v>611</v>
      </c>
      <c r="IP181" s="19" t="s">
        <v>900</v>
      </c>
      <c r="IQ181" s="19" t="s">
        <v>611</v>
      </c>
      <c r="IR181" s="19" t="s">
        <v>719</v>
      </c>
      <c r="IS181" s="19" t="s">
        <v>611</v>
      </c>
      <c r="IT181" s="19" t="s">
        <v>611</v>
      </c>
      <c r="IU181" s="19" t="s">
        <v>721</v>
      </c>
      <c r="IV181" s="19" t="s">
        <v>855</v>
      </c>
      <c r="IW181" s="19" t="s">
        <v>611</v>
      </c>
      <c r="IX181" s="19" t="s">
        <v>611</v>
      </c>
      <c r="IY181" s="19" t="s">
        <v>722</v>
      </c>
      <c r="IZ181" s="19" t="s">
        <v>715</v>
      </c>
      <c r="JA181" s="19" t="s">
        <v>723</v>
      </c>
      <c r="JB181" s="19" t="s">
        <v>611</v>
      </c>
      <c r="JC181" s="19" t="s">
        <v>717</v>
      </c>
      <c r="JD181" s="19" t="s">
        <v>900</v>
      </c>
      <c r="JE181" s="19" t="s">
        <v>805</v>
      </c>
      <c r="JF181" s="19" t="s">
        <v>611</v>
      </c>
      <c r="JG181" s="19" t="s">
        <v>719</v>
      </c>
      <c r="JH181" s="19" t="s">
        <v>611</v>
      </c>
      <c r="JI181" s="19" t="s">
        <v>4477</v>
      </c>
      <c r="JJ181" s="18" t="s">
        <v>4299</v>
      </c>
      <c r="JK181" s="18" t="s">
        <v>4478</v>
      </c>
      <c r="JL181" s="19" t="s">
        <v>638</v>
      </c>
      <c r="JM181" s="17">
        <v>0.5</v>
      </c>
      <c r="JN181" s="19" t="s">
        <v>611</v>
      </c>
      <c r="JP181" s="19" t="s">
        <v>728</v>
      </c>
      <c r="JQ181" s="17">
        <v>0.5</v>
      </c>
      <c r="JR181" s="19" t="s">
        <v>729</v>
      </c>
      <c r="JS181" s="17">
        <v>0.5</v>
      </c>
      <c r="JT181" s="19" t="s">
        <v>611</v>
      </c>
      <c r="JU181" s="19" t="s">
        <v>611</v>
      </c>
      <c r="JW181" s="19" t="s">
        <v>611</v>
      </c>
      <c r="JY181" s="19" t="s">
        <v>611</v>
      </c>
      <c r="KA181" s="19" t="s">
        <v>611</v>
      </c>
      <c r="KC181" s="19" t="s">
        <v>634</v>
      </c>
      <c r="KD181" s="19" t="s">
        <v>809</v>
      </c>
      <c r="KE181" s="17">
        <v>2025</v>
      </c>
      <c r="KF181" s="19" t="s">
        <v>611</v>
      </c>
      <c r="KH181" s="19" t="s">
        <v>611</v>
      </c>
      <c r="KI181" s="19" t="s">
        <v>4479</v>
      </c>
      <c r="KJ181" s="19" t="s">
        <v>611</v>
      </c>
      <c r="KK181" s="19" t="s">
        <v>611</v>
      </c>
      <c r="KL181" s="19" t="s">
        <v>611</v>
      </c>
      <c r="KM181" s="19" t="s">
        <v>611</v>
      </c>
      <c r="KN181" s="19" t="s">
        <v>734</v>
      </c>
      <c r="KO181" s="19" t="s">
        <v>641</v>
      </c>
      <c r="KP181" s="19" t="s">
        <v>735</v>
      </c>
      <c r="KQ181" s="19" t="s">
        <v>611</v>
      </c>
      <c r="KR181" s="19" t="s">
        <v>642</v>
      </c>
      <c r="KS181" s="19" t="s">
        <v>4480</v>
      </c>
      <c r="KT181" s="19" t="s">
        <v>611</v>
      </c>
      <c r="KU181" s="19" t="s">
        <v>611</v>
      </c>
      <c r="KV181" s="19" t="s">
        <v>611</v>
      </c>
      <c r="KW181" s="19" t="s">
        <v>611</v>
      </c>
      <c r="KX181" s="19" t="s">
        <v>644</v>
      </c>
      <c r="KY181" s="19" t="s">
        <v>4481</v>
      </c>
      <c r="KZ181" s="19" t="s">
        <v>611</v>
      </c>
      <c r="LA181" s="19" t="s">
        <v>611</v>
      </c>
      <c r="LB181" s="19" t="s">
        <v>611</v>
      </c>
      <c r="LC181" s="19" t="s">
        <v>611</v>
      </c>
      <c r="LD181" s="19" t="s">
        <v>815</v>
      </c>
      <c r="LE181" s="19" t="s">
        <v>4480</v>
      </c>
      <c r="LF181" s="19" t="s">
        <v>611</v>
      </c>
      <c r="LG181" s="19" t="s">
        <v>611</v>
      </c>
      <c r="LH181" s="19" t="s">
        <v>748</v>
      </c>
      <c r="LI181" s="19" t="s">
        <v>4480</v>
      </c>
      <c r="LJ181" s="19" t="s">
        <v>750</v>
      </c>
      <c r="LK181" s="19" t="s">
        <v>4480</v>
      </c>
      <c r="LL181" s="19" t="s">
        <v>611</v>
      </c>
      <c r="LM181" s="19" t="s">
        <v>611</v>
      </c>
      <c r="LN181" s="19" t="s">
        <v>611</v>
      </c>
      <c r="LO181" s="19" t="s">
        <v>611</v>
      </c>
      <c r="LP181" s="19" t="s">
        <v>756</v>
      </c>
      <c r="LQ181" s="19" t="s">
        <v>4480</v>
      </c>
      <c r="LR181" s="19" t="s">
        <v>611</v>
      </c>
      <c r="LS181" s="19" t="s">
        <v>611</v>
      </c>
      <c r="LT181" s="19" t="s">
        <v>611</v>
      </c>
      <c r="LU181" s="19" t="s">
        <v>758</v>
      </c>
      <c r="LV181" s="19" t="s">
        <v>759</v>
      </c>
      <c r="LW181" s="19" t="s">
        <v>760</v>
      </c>
      <c r="LX181" s="19" t="s">
        <v>761</v>
      </c>
      <c r="LY181" s="19" t="s">
        <v>762</v>
      </c>
      <c r="LZ181" s="19" t="s">
        <v>763</v>
      </c>
      <c r="MA181" s="19" t="s">
        <v>611</v>
      </c>
      <c r="MB181" s="19" t="s">
        <v>765</v>
      </c>
      <c r="MC181" s="19" t="s">
        <v>766</v>
      </c>
      <c r="MD181" s="19" t="s">
        <v>767</v>
      </c>
      <c r="ME181" s="19" t="s">
        <v>768</v>
      </c>
      <c r="MF181" s="19" t="s">
        <v>611</v>
      </c>
      <c r="MG181" s="19" t="s">
        <v>646</v>
      </c>
      <c r="MH181" s="19" t="s">
        <v>611</v>
      </c>
      <c r="MI181" s="19" t="s">
        <v>611</v>
      </c>
      <c r="MJ181" s="19" t="s">
        <v>611</v>
      </c>
      <c r="MK181" s="19" t="s">
        <v>771</v>
      </c>
      <c r="ML181" s="19" t="s">
        <v>611</v>
      </c>
      <c r="MM181" s="19" t="s">
        <v>647</v>
      </c>
      <c r="MN181" s="19" t="s">
        <v>611</v>
      </c>
      <c r="MO181" s="19" t="s">
        <v>611</v>
      </c>
      <c r="MP181" s="19" t="s">
        <v>610</v>
      </c>
      <c r="MQ181" s="19" t="s">
        <v>611</v>
      </c>
      <c r="MR181" s="19" t="s">
        <v>611</v>
      </c>
      <c r="MS181" s="19" t="s">
        <v>611</v>
      </c>
      <c r="MT181" s="19" t="s">
        <v>648</v>
      </c>
      <c r="MU181" s="19" t="s">
        <v>611</v>
      </c>
      <c r="MV181" s="19" t="s">
        <v>611</v>
      </c>
      <c r="MW181" s="19" t="s">
        <v>611</v>
      </c>
      <c r="MX181" s="19" t="s">
        <v>611</v>
      </c>
      <c r="MY181" s="19" t="s">
        <v>611</v>
      </c>
      <c r="MZ181" s="19" t="s">
        <v>611</v>
      </c>
      <c r="NA181" s="19" t="s">
        <v>611</v>
      </c>
      <c r="NB181" s="19" t="s">
        <v>611</v>
      </c>
      <c r="NC181" s="19" t="s">
        <v>611</v>
      </c>
      <c r="ND181" s="19" t="s">
        <v>611</v>
      </c>
      <c r="NE181" s="19" t="s">
        <v>611</v>
      </c>
      <c r="NF181" s="19" t="s">
        <v>611</v>
      </c>
      <c r="NG181" s="19" t="s">
        <v>611</v>
      </c>
      <c r="NH181" s="19" t="s">
        <v>611</v>
      </c>
      <c r="NI181" s="19" t="s">
        <v>611</v>
      </c>
      <c r="NJ181" s="19" t="s">
        <v>611</v>
      </c>
      <c r="NK181" s="19" t="s">
        <v>611</v>
      </c>
      <c r="NL181" s="19" t="s">
        <v>649</v>
      </c>
      <c r="NM181" s="19" t="s">
        <v>611</v>
      </c>
      <c r="NN181" s="19" t="s">
        <v>611</v>
      </c>
      <c r="NO181" s="19" t="s">
        <v>611</v>
      </c>
      <c r="NP181" s="18">
        <f t="shared" si="90"/>
        <v>120373</v>
      </c>
      <c r="NQ181" s="18">
        <f t="shared" si="91"/>
        <v>0</v>
      </c>
      <c r="NR181" s="18">
        <f>SUM(OD181,QD181)</f>
        <v>0</v>
      </c>
      <c r="NS181" s="18">
        <f>SUM(OE181,QE181)</f>
        <v>0</v>
      </c>
      <c r="NT181" s="18">
        <f>SUM(OF181,QF181)</f>
        <v>120373</v>
      </c>
      <c r="NU181" s="18">
        <f>SUM(OG181,QG181)</f>
        <v>0</v>
      </c>
      <c r="NX181" s="19" t="s">
        <v>611</v>
      </c>
      <c r="NY181" s="17">
        <v>120373</v>
      </c>
      <c r="OB181" s="19" t="s">
        <v>611</v>
      </c>
      <c r="OD181" s="18">
        <f t="shared" si="92"/>
        <v>0</v>
      </c>
      <c r="OE181" s="18">
        <f>SUM(OR181,OS181,OT181,OU181,OV181,OW181,OX181,OY181,OZ181,PA181,PB181,PC181,PD181,PE181)</f>
        <v>0</v>
      </c>
      <c r="OF181" s="18">
        <f>SUM(NW181,NX181,NY181,NZ181,OA181,OB181,OC181,OI181,PF181,PG181,PH181,PI181,PJ181,PK181,PM181)</f>
        <v>120373</v>
      </c>
      <c r="OG181" s="18">
        <f t="shared" si="93"/>
        <v>0</v>
      </c>
      <c r="OH181" s="19" t="s">
        <v>611</v>
      </c>
      <c r="OI181" s="18" t="s">
        <v>611</v>
      </c>
      <c r="OK181" s="19" t="s">
        <v>611</v>
      </c>
      <c r="OO181" s="19"/>
      <c r="OQ181" s="19" t="s">
        <v>611</v>
      </c>
      <c r="OS181" s="19" t="s">
        <v>611</v>
      </c>
      <c r="OU181" s="19" t="s">
        <v>611</v>
      </c>
      <c r="OV181" s="19" t="s">
        <v>611</v>
      </c>
      <c r="OY181" s="19" t="s">
        <v>611</v>
      </c>
      <c r="PA181" s="19" t="s">
        <v>611</v>
      </c>
      <c r="PD181" s="19" t="s">
        <v>611</v>
      </c>
      <c r="PE181" s="19" t="s">
        <v>611</v>
      </c>
      <c r="PG181" s="19" t="s">
        <v>611</v>
      </c>
      <c r="PI181" s="19" t="s">
        <v>611</v>
      </c>
      <c r="PK181" s="19" t="s">
        <v>611</v>
      </c>
      <c r="PM181" s="19" t="s">
        <v>611</v>
      </c>
      <c r="PO181" s="19" t="s">
        <v>611</v>
      </c>
      <c r="PR181" s="19" t="s">
        <v>611</v>
      </c>
      <c r="PT181" s="19" t="s">
        <v>611</v>
      </c>
      <c r="PW181" s="19" t="s">
        <v>611</v>
      </c>
      <c r="PX181" s="19" t="s">
        <v>611</v>
      </c>
      <c r="PY181" s="19" t="s">
        <v>611</v>
      </c>
      <c r="QA181" s="19" t="s">
        <v>611</v>
      </c>
      <c r="QC181" s="19" t="s">
        <v>611</v>
      </c>
      <c r="QD181" s="18">
        <f t="shared" si="94"/>
        <v>0</v>
      </c>
      <c r="QE181" s="18">
        <f t="shared" si="95"/>
        <v>0</v>
      </c>
      <c r="QF181" s="18">
        <f t="shared" si="96"/>
        <v>0</v>
      </c>
      <c r="QG181" s="18">
        <f t="shared" si="97"/>
        <v>0</v>
      </c>
      <c r="QH181" s="19" t="s">
        <v>611</v>
      </c>
      <c r="QI181" s="19" t="s">
        <v>611</v>
      </c>
      <c r="QJ181" s="19" t="s">
        <v>611</v>
      </c>
      <c r="QL181" s="19" t="s">
        <v>611</v>
      </c>
      <c r="QN181" s="19" t="s">
        <v>611</v>
      </c>
      <c r="QP181" s="19" t="s">
        <v>611</v>
      </c>
      <c r="QR181" s="19" t="s">
        <v>611</v>
      </c>
      <c r="QT181" s="19" t="s">
        <v>611</v>
      </c>
      <c r="QU181" s="19" t="s">
        <v>611</v>
      </c>
      <c r="QV181" s="19" t="s">
        <v>611</v>
      </c>
      <c r="QX181" s="19" t="s">
        <v>611</v>
      </c>
      <c r="RA181" s="19" t="s">
        <v>611</v>
      </c>
      <c r="RC181" s="19" t="s">
        <v>611</v>
      </c>
      <c r="RF181" s="19" t="s">
        <v>611</v>
      </c>
      <c r="RH181" s="19" t="s">
        <v>611</v>
      </c>
      <c r="RJ181" s="19" t="s">
        <v>611</v>
      </c>
      <c r="RL181" s="19" t="s">
        <v>611</v>
      </c>
      <c r="RN181" s="19" t="s">
        <v>611</v>
      </c>
      <c r="RP181" s="19" t="s">
        <v>611</v>
      </c>
      <c r="RR181" s="19" t="s">
        <v>611</v>
      </c>
      <c r="RT181" s="19" t="s">
        <v>611</v>
      </c>
      <c r="RV181" s="19" t="s">
        <v>611</v>
      </c>
      <c r="RW181" s="19" t="s">
        <v>611</v>
      </c>
      <c r="RX181" s="19" t="s">
        <v>611</v>
      </c>
      <c r="RY181" s="19" t="s">
        <v>611</v>
      </c>
      <c r="SA181" s="19" t="s">
        <v>611</v>
      </c>
      <c r="SC181" s="19" t="s">
        <v>611</v>
      </c>
      <c r="SE181" s="19" t="s">
        <v>611</v>
      </c>
      <c r="SF181" s="19" t="s">
        <v>611</v>
      </c>
      <c r="SG181" s="19" t="s">
        <v>611</v>
      </c>
      <c r="SI181" s="19" t="s">
        <v>611</v>
      </c>
      <c r="SK181" s="19" t="s">
        <v>611</v>
      </c>
      <c r="SM181" s="19" t="s">
        <v>611</v>
      </c>
      <c r="SO181" s="19" t="s">
        <v>611</v>
      </c>
      <c r="SQ181" s="19" t="s">
        <v>611</v>
      </c>
      <c r="SS181" s="19" t="s">
        <v>611</v>
      </c>
      <c r="SU181" s="19" t="s">
        <v>611</v>
      </c>
      <c r="SV181" s="19" t="s">
        <v>611</v>
      </c>
      <c r="SW181" s="19" t="s">
        <v>4482</v>
      </c>
      <c r="SX181" s="18">
        <f t="shared" si="98"/>
        <v>0</v>
      </c>
      <c r="SY181" s="18">
        <f t="shared" si="99"/>
        <v>0</v>
      </c>
      <c r="SZ181" s="19" t="s">
        <v>910</v>
      </c>
      <c r="TE181" s="19" t="s">
        <v>611</v>
      </c>
      <c r="TH181" s="18">
        <f t="shared" si="100"/>
        <v>0</v>
      </c>
      <c r="TI181" s="18">
        <f t="shared" si="101"/>
        <v>0</v>
      </c>
      <c r="TJ181" s="18">
        <f t="shared" si="102"/>
        <v>0</v>
      </c>
      <c r="TK181" s="18">
        <f t="shared" si="103"/>
        <v>0</v>
      </c>
      <c r="TL181" s="19" t="s">
        <v>611</v>
      </c>
      <c r="TM181" s="19" t="s">
        <v>611</v>
      </c>
      <c r="TO181" s="19" t="s">
        <v>611</v>
      </c>
      <c r="TR181" s="19" t="s">
        <v>611</v>
      </c>
      <c r="TT181" s="19" t="s">
        <v>611</v>
      </c>
      <c r="TU181" s="19" t="s">
        <v>611</v>
      </c>
      <c r="TW181" s="19" t="s">
        <v>611</v>
      </c>
      <c r="TY181" s="19" t="s">
        <v>611</v>
      </c>
      <c r="UB181" s="19" t="s">
        <v>611</v>
      </c>
      <c r="UD181" s="19" t="s">
        <v>611</v>
      </c>
      <c r="UH181" s="19" t="s">
        <v>611</v>
      </c>
      <c r="UI181" s="19" t="s">
        <v>611</v>
      </c>
      <c r="UJ181" s="19" t="s">
        <v>611</v>
      </c>
      <c r="UL181" s="19" t="s">
        <v>611</v>
      </c>
      <c r="UN181" s="19" t="s">
        <v>611</v>
      </c>
      <c r="UP181" s="19" t="s">
        <v>611</v>
      </c>
      <c r="UQ181" s="19" t="s">
        <v>611</v>
      </c>
      <c r="UR181" s="19" t="s">
        <v>611</v>
      </c>
      <c r="UT181" s="19" t="s">
        <v>611</v>
      </c>
      <c r="UV181" s="19" t="s">
        <v>611</v>
      </c>
      <c r="UX181" s="19" t="s">
        <v>611</v>
      </c>
      <c r="UZ181" s="19" t="s">
        <v>611</v>
      </c>
      <c r="VB181" s="19" t="s">
        <v>611</v>
      </c>
      <c r="VC181" s="19" t="s">
        <v>611</v>
      </c>
      <c r="VD181" s="19" t="s">
        <v>611</v>
      </c>
      <c r="VF181" s="19" t="s">
        <v>611</v>
      </c>
      <c r="VH181" s="19" t="s">
        <v>611</v>
      </c>
      <c r="VI181" s="18">
        <f t="shared" si="104"/>
        <v>0</v>
      </c>
      <c r="VJ181" s="18">
        <f t="shared" si="105"/>
        <v>0</v>
      </c>
      <c r="VK181" s="18">
        <f t="shared" si="106"/>
        <v>0</v>
      </c>
      <c r="VL181" s="18">
        <f t="shared" si="107"/>
        <v>0</v>
      </c>
      <c r="VM181" s="19" t="s">
        <v>611</v>
      </c>
      <c r="VN181" s="19" t="s">
        <v>611</v>
      </c>
      <c r="VO181" s="19" t="s">
        <v>611</v>
      </c>
      <c r="VS181" s="19" t="s">
        <v>611</v>
      </c>
      <c r="VU181" s="19" t="s">
        <v>611</v>
      </c>
      <c r="VV181" s="19" t="s">
        <v>611</v>
      </c>
      <c r="VX181" s="19" t="s">
        <v>611</v>
      </c>
      <c r="VZ181" s="19" t="s">
        <v>611</v>
      </c>
      <c r="WB181" s="19" t="s">
        <v>611</v>
      </c>
      <c r="WD181" s="19" t="s">
        <v>611</v>
      </c>
      <c r="WG181" s="19" t="s">
        <v>611</v>
      </c>
      <c r="WI181" s="19" t="s">
        <v>611</v>
      </c>
      <c r="WK181" s="19" t="s">
        <v>611</v>
      </c>
      <c r="WM181" s="19" t="s">
        <v>611</v>
      </c>
      <c r="WP181" s="19" t="s">
        <v>611</v>
      </c>
      <c r="WR181" s="19" t="s">
        <v>611</v>
      </c>
      <c r="WT181" s="19" t="s">
        <v>611</v>
      </c>
      <c r="WV181" s="19" t="s">
        <v>611</v>
      </c>
      <c r="WX181" s="19" t="s">
        <v>611</v>
      </c>
      <c r="WZ181" s="19" t="s">
        <v>611</v>
      </c>
      <c r="XA181" s="19" t="s">
        <v>611</v>
      </c>
      <c r="XC181" s="19" t="s">
        <v>611</v>
      </c>
      <c r="XE181" s="19" t="s">
        <v>611</v>
      </c>
      <c r="XH181" s="19" t="s">
        <v>611</v>
      </c>
      <c r="XJ181" s="19" t="s">
        <v>611</v>
      </c>
      <c r="XL181" s="19" t="s">
        <v>611</v>
      </c>
      <c r="XM181" s="19" t="s">
        <v>611</v>
      </c>
      <c r="XO181" s="19" t="s">
        <v>611</v>
      </c>
      <c r="XQ181" s="19" t="s">
        <v>611</v>
      </c>
      <c r="XS181" s="19" t="s">
        <v>611</v>
      </c>
      <c r="XW181" s="19" t="s">
        <v>611</v>
      </c>
      <c r="XX181" s="19"/>
      <c r="XY181" s="19" t="s">
        <v>611</v>
      </c>
      <c r="XZ181" s="19" t="s">
        <v>4483</v>
      </c>
      <c r="YA181" s="17">
        <v>400000</v>
      </c>
      <c r="YB181" s="19" t="s">
        <v>4484</v>
      </c>
      <c r="YC181" s="19" t="s">
        <v>4485</v>
      </c>
      <c r="YD181" s="19" t="s">
        <v>610</v>
      </c>
    </row>
    <row r="182" spans="1:654" ht="15" customHeight="1">
      <c r="A182" s="17">
        <v>2024</v>
      </c>
      <c r="B182" s="17">
        <v>5923019</v>
      </c>
      <c r="C182" s="19" t="s">
        <v>4486</v>
      </c>
      <c r="D182" s="17">
        <v>0</v>
      </c>
      <c r="E182" s="19" t="s">
        <v>615</v>
      </c>
      <c r="F182" s="19" t="s">
        <v>611</v>
      </c>
      <c r="G182" s="22"/>
      <c r="H182" s="19" t="s">
        <v>611</v>
      </c>
      <c r="I182" s="22"/>
      <c r="J182" s="19" t="s">
        <v>611</v>
      </c>
      <c r="K182" s="22"/>
      <c r="L182" s="19" t="s">
        <v>611</v>
      </c>
      <c r="M182" s="22"/>
      <c r="N182" s="19" t="s">
        <v>611</v>
      </c>
      <c r="O182" s="22"/>
      <c r="P182" s="19" t="s">
        <v>1058</v>
      </c>
      <c r="Q182" s="22">
        <v>44197</v>
      </c>
      <c r="R182" s="19" t="s">
        <v>611</v>
      </c>
      <c r="S182" s="19"/>
      <c r="T182" s="22" t="s">
        <v>1058</v>
      </c>
      <c r="U182" s="19" t="s">
        <v>611</v>
      </c>
      <c r="V182" s="19" t="s">
        <v>4487</v>
      </c>
      <c r="W182" s="19" t="s">
        <v>611</v>
      </c>
      <c r="X182" s="19" t="s">
        <v>611</v>
      </c>
      <c r="Y182" s="19" t="s">
        <v>611</v>
      </c>
      <c r="Z182" s="19" t="s">
        <v>610</v>
      </c>
      <c r="AA182" s="19" t="s">
        <v>611</v>
      </c>
      <c r="AB182" s="22"/>
      <c r="AC182" s="19" t="s">
        <v>611</v>
      </c>
      <c r="AD182" s="22"/>
      <c r="AE182" s="19" t="s">
        <v>611</v>
      </c>
      <c r="AF182" s="22"/>
      <c r="AG182" s="19" t="s">
        <v>611</v>
      </c>
      <c r="AH182" s="22"/>
      <c r="AI182" s="19" t="s">
        <v>611</v>
      </c>
      <c r="AJ182" s="22"/>
      <c r="AK182" s="19" t="s">
        <v>611</v>
      </c>
      <c r="AL182" s="22"/>
      <c r="AM182" s="19" t="s">
        <v>611</v>
      </c>
      <c r="AN182" s="22"/>
      <c r="AO182" s="22" t="s">
        <v>612</v>
      </c>
      <c r="AP182" s="19" t="s">
        <v>611</v>
      </c>
      <c r="AQ182" s="19" t="s">
        <v>611</v>
      </c>
      <c r="AR182" s="19" t="s">
        <v>611</v>
      </c>
      <c r="AS182" s="19" t="s">
        <v>613</v>
      </c>
      <c r="AT182" s="19" t="s">
        <v>614</v>
      </c>
      <c r="AU182" s="18" t="s">
        <v>615</v>
      </c>
      <c r="AV182" s="19" t="s">
        <v>617</v>
      </c>
      <c r="AW182" s="19" t="s">
        <v>618</v>
      </c>
      <c r="AX182" s="19" t="s">
        <v>611</v>
      </c>
      <c r="AY182" s="19" t="s">
        <v>611</v>
      </c>
      <c r="AZ182" s="19" t="s">
        <v>619</v>
      </c>
      <c r="BA182" s="19" t="s">
        <v>611</v>
      </c>
      <c r="BB182" s="19" t="s">
        <v>611</v>
      </c>
      <c r="BC182" s="19" t="s">
        <v>610</v>
      </c>
      <c r="BD182" s="19" t="s">
        <v>611</v>
      </c>
      <c r="BI182" s="19" t="s">
        <v>611</v>
      </c>
      <c r="BL182" s="19" t="s">
        <v>611</v>
      </c>
      <c r="BM182" s="19" t="s">
        <v>827</v>
      </c>
      <c r="BN182" s="19" t="s">
        <v>828</v>
      </c>
      <c r="BO182" s="19" t="s">
        <v>846</v>
      </c>
      <c r="BP182" s="19" t="s">
        <v>611</v>
      </c>
      <c r="BQ182" s="19" t="s">
        <v>611</v>
      </c>
      <c r="BR182" s="19" t="s">
        <v>847</v>
      </c>
      <c r="BS182" s="19" t="s">
        <v>611</v>
      </c>
      <c r="BT182" s="19" t="s">
        <v>610</v>
      </c>
      <c r="BY182" s="19" t="s">
        <v>611</v>
      </c>
      <c r="BZ182" s="19" t="s">
        <v>611</v>
      </c>
      <c r="CA182" s="19" t="s">
        <v>611</v>
      </c>
      <c r="CB182" s="19" t="s">
        <v>611</v>
      </c>
      <c r="CC182" s="19" t="s">
        <v>611</v>
      </c>
      <c r="CD182" s="19" t="s">
        <v>611</v>
      </c>
      <c r="CE182" s="19" t="s">
        <v>611</v>
      </c>
      <c r="CF182" s="19" t="s">
        <v>611</v>
      </c>
      <c r="CG182" s="19" t="s">
        <v>611</v>
      </c>
      <c r="CH182" s="19" t="s">
        <v>611</v>
      </c>
      <c r="CI182" s="19" t="s">
        <v>611</v>
      </c>
      <c r="CJ182" s="19" t="s">
        <v>611</v>
      </c>
      <c r="CK182" s="19" t="s">
        <v>611</v>
      </c>
      <c r="CL182" s="19" t="s">
        <v>611</v>
      </c>
      <c r="CM182" s="19" t="s">
        <v>611</v>
      </c>
      <c r="CN182" s="19" t="s">
        <v>611</v>
      </c>
      <c r="CO182" s="19" t="s">
        <v>611</v>
      </c>
      <c r="CP182" s="19" t="s">
        <v>621</v>
      </c>
      <c r="CQ182" s="19" t="s">
        <v>622</v>
      </c>
      <c r="CR182" s="19" t="s">
        <v>611</v>
      </c>
      <c r="CS182" s="19" t="s">
        <v>611</v>
      </c>
      <c r="CT182" s="19" t="s">
        <v>610</v>
      </c>
      <c r="CU182" s="19" t="s">
        <v>611</v>
      </c>
      <c r="CY182" s="19" t="s">
        <v>611</v>
      </c>
      <c r="CZ182" s="19" t="s">
        <v>611</v>
      </c>
      <c r="DA182" s="19" t="s">
        <v>611</v>
      </c>
      <c r="DB182" s="19" t="s">
        <v>611</v>
      </c>
      <c r="DC182" s="19" t="s">
        <v>611</v>
      </c>
      <c r="DD182" s="19" t="s">
        <v>611</v>
      </c>
      <c r="DE182" s="19" t="s">
        <v>611</v>
      </c>
      <c r="DF182" s="19" t="s">
        <v>611</v>
      </c>
      <c r="DG182" s="19" t="s">
        <v>611</v>
      </c>
      <c r="DK182" s="19" t="s">
        <v>611</v>
      </c>
      <c r="DL182" s="17">
        <v>48</v>
      </c>
      <c r="DM182" s="17">
        <v>2007</v>
      </c>
      <c r="DN182" s="17">
        <v>70</v>
      </c>
      <c r="DO182" s="17">
        <v>2007</v>
      </c>
      <c r="DP182" s="17">
        <v>80</v>
      </c>
      <c r="DQ182" s="17">
        <v>2007</v>
      </c>
      <c r="DR182" s="19" t="s">
        <v>611</v>
      </c>
      <c r="DS182" s="19" t="s">
        <v>615</v>
      </c>
      <c r="DT182" s="19" t="s">
        <v>610</v>
      </c>
      <c r="DU182" s="19" t="s">
        <v>610</v>
      </c>
      <c r="DV182" s="18" t="s">
        <v>615</v>
      </c>
      <c r="DW182" s="19" t="s">
        <v>611</v>
      </c>
      <c r="DX182" s="19" t="s">
        <v>611</v>
      </c>
      <c r="DY182" s="19" t="s">
        <v>789</v>
      </c>
      <c r="DZ182" s="19" t="s">
        <v>790</v>
      </c>
      <c r="EA182" s="19" t="s">
        <v>791</v>
      </c>
      <c r="EB182" s="19" t="s">
        <v>611</v>
      </c>
      <c r="EC182" s="19" t="s">
        <v>611</v>
      </c>
      <c r="ED182" s="19" t="s">
        <v>611</v>
      </c>
      <c r="EE182" s="19" t="s">
        <v>611</v>
      </c>
      <c r="EF182" s="19" t="s">
        <v>611</v>
      </c>
      <c r="EG182" s="19" t="s">
        <v>611</v>
      </c>
      <c r="EH182" s="19" t="s">
        <v>611</v>
      </c>
      <c r="EI182" s="19" t="s">
        <v>611</v>
      </c>
      <c r="EJ182" s="19" t="s">
        <v>634</v>
      </c>
      <c r="EK182" s="19" t="s">
        <v>611</v>
      </c>
      <c r="EL182" s="19" t="s">
        <v>611</v>
      </c>
      <c r="EM182" s="19" t="s">
        <v>611</v>
      </c>
      <c r="EN182" s="19" t="s">
        <v>611</v>
      </c>
      <c r="EO182" s="19" t="s">
        <v>611</v>
      </c>
      <c r="EP182" s="19" t="s">
        <v>611</v>
      </c>
      <c r="EQ182" s="19" t="s">
        <v>611</v>
      </c>
      <c r="ER182" s="19" t="s">
        <v>611</v>
      </c>
      <c r="ES182" s="19" t="s">
        <v>611</v>
      </c>
      <c r="ET182" s="19" t="s">
        <v>611</v>
      </c>
      <c r="EU182" s="19" t="s">
        <v>611</v>
      </c>
      <c r="EV182" s="19" t="s">
        <v>611</v>
      </c>
      <c r="EW182" s="19" t="s">
        <v>611</v>
      </c>
      <c r="EX182" s="19" t="s">
        <v>611</v>
      </c>
      <c r="EY182" s="19" t="s">
        <v>611</v>
      </c>
      <c r="EZ182" s="19" t="s">
        <v>611</v>
      </c>
      <c r="FA182" s="19" t="s">
        <v>611</v>
      </c>
      <c r="FB182" s="19" t="s">
        <v>611</v>
      </c>
      <c r="FC182" s="19" t="s">
        <v>611</v>
      </c>
      <c r="FD182" s="19" t="s">
        <v>611</v>
      </c>
      <c r="FE182" s="19" t="s">
        <v>611</v>
      </c>
      <c r="FF182" s="19" t="s">
        <v>611</v>
      </c>
      <c r="FG182" s="19" t="s">
        <v>611</v>
      </c>
      <c r="FH182" s="19" t="s">
        <v>611</v>
      </c>
      <c r="FI182" s="19" t="s">
        <v>611</v>
      </c>
      <c r="FJ182" s="19" t="s">
        <v>637</v>
      </c>
      <c r="FK182" s="18" t="s">
        <v>635</v>
      </c>
      <c r="FL182" s="18" t="s">
        <v>634</v>
      </c>
      <c r="FM182" s="19" t="s">
        <v>625</v>
      </c>
      <c r="FN182" s="19" t="s">
        <v>611</v>
      </c>
      <c r="FO182" s="19" t="s">
        <v>611</v>
      </c>
      <c r="FP182" s="19" t="s">
        <v>611</v>
      </c>
      <c r="FQ182" s="19" t="s">
        <v>611</v>
      </c>
      <c r="FR182" s="19" t="s">
        <v>611</v>
      </c>
      <c r="FS182" s="19" t="s">
        <v>611</v>
      </c>
      <c r="FT182" s="19" t="s">
        <v>611</v>
      </c>
      <c r="FU182" s="19" t="s">
        <v>629</v>
      </c>
      <c r="FV182" s="19" t="s">
        <v>611</v>
      </c>
      <c r="FW182" s="19" t="s">
        <v>611</v>
      </c>
      <c r="FX182" s="19" t="s">
        <v>611</v>
      </c>
      <c r="FY182" s="19" t="s">
        <v>611</v>
      </c>
      <c r="FZ182" s="19" t="s">
        <v>611</v>
      </c>
      <c r="GA182" s="19" t="s">
        <v>611</v>
      </c>
      <c r="GB182" s="19" t="s">
        <v>611</v>
      </c>
      <c r="GC182" s="19" t="s">
        <v>611</v>
      </c>
      <c r="GD182" s="19" t="s">
        <v>611</v>
      </c>
      <c r="GE182" s="19" t="s">
        <v>611</v>
      </c>
      <c r="GF182" s="19" t="s">
        <v>611</v>
      </c>
      <c r="GG182" s="19" t="s">
        <v>611</v>
      </c>
      <c r="GH182" s="19" t="s">
        <v>611</v>
      </c>
      <c r="GI182" s="19" t="s">
        <v>611</v>
      </c>
      <c r="GJ182" s="19" t="s">
        <v>611</v>
      </c>
      <c r="GK182" s="19" t="s">
        <v>611</v>
      </c>
      <c r="GL182" s="19" t="s">
        <v>611</v>
      </c>
      <c r="GM182" s="19" t="s">
        <v>611</v>
      </c>
      <c r="GN182" s="19" t="s">
        <v>611</v>
      </c>
      <c r="GO182" s="19" t="s">
        <v>611</v>
      </c>
      <c r="GP182" s="19" t="s">
        <v>611</v>
      </c>
      <c r="GQ182" s="19" t="s">
        <v>611</v>
      </c>
      <c r="GR182" s="19" t="s">
        <v>611</v>
      </c>
      <c r="GS182" s="19" t="s">
        <v>611</v>
      </c>
      <c r="GT182" s="19" t="s">
        <v>611</v>
      </c>
      <c r="GU182" s="19" t="s">
        <v>611</v>
      </c>
      <c r="GV182" s="19" t="s">
        <v>611</v>
      </c>
      <c r="GW182" s="19" t="s">
        <v>611</v>
      </c>
      <c r="GX182" s="19" t="s">
        <v>611</v>
      </c>
      <c r="GY182" s="19" t="s">
        <v>611</v>
      </c>
      <c r="GZ182" s="19" t="s">
        <v>611</v>
      </c>
      <c r="HA182" s="19" t="s">
        <v>4488</v>
      </c>
      <c r="HB182" s="18" t="s">
        <v>629</v>
      </c>
      <c r="HC182" s="18"/>
      <c r="HD182" s="19" t="s">
        <v>611</v>
      </c>
      <c r="HE182" s="19" t="s">
        <v>611</v>
      </c>
      <c r="HF182" s="19" t="s">
        <v>634</v>
      </c>
      <c r="HG182" s="19" t="s">
        <v>611</v>
      </c>
      <c r="HH182" s="19" t="s">
        <v>611</v>
      </c>
      <c r="HI182" s="19" t="s">
        <v>611</v>
      </c>
      <c r="HJ182" s="19" t="s">
        <v>611</v>
      </c>
      <c r="HK182" s="19" t="s">
        <v>611</v>
      </c>
      <c r="HL182" s="19" t="s">
        <v>611</v>
      </c>
      <c r="HM182" s="19" t="s">
        <v>611</v>
      </c>
      <c r="HN182" s="19" t="s">
        <v>611</v>
      </c>
      <c r="HO182" s="19" t="s">
        <v>611</v>
      </c>
      <c r="HP182" s="19" t="s">
        <v>611</v>
      </c>
      <c r="HQ182" s="19" t="s">
        <v>611</v>
      </c>
      <c r="HR182" s="19" t="s">
        <v>611</v>
      </c>
      <c r="HS182" s="19" t="s">
        <v>611</v>
      </c>
      <c r="HT182" s="19" t="s">
        <v>611</v>
      </c>
      <c r="HU182" s="19" t="s">
        <v>611</v>
      </c>
      <c r="HV182" s="19" t="s">
        <v>611</v>
      </c>
      <c r="HW182" s="19" t="s">
        <v>611</v>
      </c>
      <c r="HX182" s="19" t="s">
        <v>611</v>
      </c>
      <c r="HY182" s="19" t="s">
        <v>611</v>
      </c>
      <c r="HZ182" s="19" t="s">
        <v>611</v>
      </c>
      <c r="IA182" s="19" t="s">
        <v>611</v>
      </c>
      <c r="IB182" s="18" t="s">
        <v>635</v>
      </c>
      <c r="IC182" s="18" t="s">
        <v>634</v>
      </c>
      <c r="ID182" s="19" t="s">
        <v>637</v>
      </c>
      <c r="IE182" s="19" t="s">
        <v>611</v>
      </c>
      <c r="IF182" s="19" t="s">
        <v>611</v>
      </c>
      <c r="IG182" s="19" t="s">
        <v>634</v>
      </c>
      <c r="IH182" s="18" t="str">
        <f>CONCATENATE(IJ182,II182)</f>
        <v/>
      </c>
      <c r="II182" s="19" t="s">
        <v>611</v>
      </c>
      <c r="IJ182" s="19" t="s">
        <v>611</v>
      </c>
      <c r="IK182" s="19" t="s">
        <v>611</v>
      </c>
      <c r="IL182" s="19" t="s">
        <v>611</v>
      </c>
      <c r="IM182" s="19" t="s">
        <v>611</v>
      </c>
      <c r="IN182" s="19" t="s">
        <v>611</v>
      </c>
      <c r="IO182" s="19" t="s">
        <v>611</v>
      </c>
      <c r="IP182" s="19" t="s">
        <v>611</v>
      </c>
      <c r="IQ182" s="19" t="s">
        <v>611</v>
      </c>
      <c r="IR182" s="19" t="s">
        <v>611</v>
      </c>
      <c r="IS182" s="19" t="s">
        <v>611</v>
      </c>
      <c r="IT182" s="19" t="s">
        <v>611</v>
      </c>
      <c r="IU182" s="19" t="s">
        <v>611</v>
      </c>
      <c r="IV182" s="19" t="s">
        <v>611</v>
      </c>
      <c r="IW182" s="19" t="s">
        <v>611</v>
      </c>
      <c r="IX182" s="19" t="s">
        <v>611</v>
      </c>
      <c r="IY182" s="19" t="s">
        <v>611</v>
      </c>
      <c r="IZ182" s="19" t="s">
        <v>611</v>
      </c>
      <c r="JA182" s="19" t="s">
        <v>611</v>
      </c>
      <c r="JB182" s="19" t="s">
        <v>611</v>
      </c>
      <c r="JC182" s="19" t="s">
        <v>611</v>
      </c>
      <c r="JD182" s="19" t="s">
        <v>611</v>
      </c>
      <c r="JE182" s="19" t="s">
        <v>611</v>
      </c>
      <c r="JF182" s="19" t="s">
        <v>611</v>
      </c>
      <c r="JG182" s="19" t="s">
        <v>611</v>
      </c>
      <c r="JH182" s="19" t="s">
        <v>611</v>
      </c>
      <c r="JI182" s="19" t="s">
        <v>637</v>
      </c>
      <c r="JJ182" s="18" t="s">
        <v>634</v>
      </c>
      <c r="JK182" s="18" t="s">
        <v>634</v>
      </c>
      <c r="JL182" s="19" t="s">
        <v>611</v>
      </c>
      <c r="JN182" s="19" t="s">
        <v>611</v>
      </c>
      <c r="JP182" s="19" t="s">
        <v>611</v>
      </c>
      <c r="JR182" s="19" t="s">
        <v>611</v>
      </c>
      <c r="JT182" s="19" t="s">
        <v>634</v>
      </c>
      <c r="JU182" s="19" t="s">
        <v>611</v>
      </c>
      <c r="JW182" s="19" t="s">
        <v>611</v>
      </c>
      <c r="JY182" s="19" t="s">
        <v>611</v>
      </c>
      <c r="KA182" s="19" t="s">
        <v>611</v>
      </c>
      <c r="KC182" s="19" t="s">
        <v>634</v>
      </c>
      <c r="KD182" s="19" t="s">
        <v>611</v>
      </c>
      <c r="KF182" s="19" t="s">
        <v>611</v>
      </c>
      <c r="KH182" s="19" t="s">
        <v>610</v>
      </c>
      <c r="KI182" s="19" t="s">
        <v>611</v>
      </c>
      <c r="KJ182" s="19" t="s">
        <v>611</v>
      </c>
      <c r="KK182" s="19" t="s">
        <v>639</v>
      </c>
      <c r="KL182" s="19" t="s">
        <v>640</v>
      </c>
      <c r="KM182" s="19" t="s">
        <v>611</v>
      </c>
      <c r="KN182" s="19" t="s">
        <v>611</v>
      </c>
      <c r="KO182" s="19" t="s">
        <v>611</v>
      </c>
      <c r="KP182" s="19" t="s">
        <v>611</v>
      </c>
      <c r="KQ182" s="19" t="s">
        <v>610</v>
      </c>
      <c r="KR182" s="19" t="s">
        <v>611</v>
      </c>
      <c r="KS182" s="19" t="s">
        <v>611</v>
      </c>
      <c r="KT182" s="19" t="s">
        <v>611</v>
      </c>
      <c r="KU182" s="19" t="s">
        <v>611</v>
      </c>
      <c r="KV182" s="19" t="s">
        <v>739</v>
      </c>
      <c r="KW182" s="19" t="s">
        <v>637</v>
      </c>
      <c r="KX182" s="19" t="s">
        <v>611</v>
      </c>
      <c r="KY182" s="19" t="s">
        <v>611</v>
      </c>
      <c r="KZ182" s="19" t="s">
        <v>611</v>
      </c>
      <c r="LA182" s="19" t="s">
        <v>611</v>
      </c>
      <c r="LB182" s="19" t="s">
        <v>611</v>
      </c>
      <c r="LC182" s="19" t="s">
        <v>611</v>
      </c>
      <c r="LD182" s="19" t="s">
        <v>815</v>
      </c>
      <c r="LE182" s="19" t="s">
        <v>637</v>
      </c>
      <c r="LF182" s="19" t="s">
        <v>746</v>
      </c>
      <c r="LG182" s="19" t="s">
        <v>637</v>
      </c>
      <c r="LH182" s="19" t="s">
        <v>748</v>
      </c>
      <c r="LI182" s="19" t="s">
        <v>637</v>
      </c>
      <c r="LJ182" s="19" t="s">
        <v>611</v>
      </c>
      <c r="LK182" s="19" t="s">
        <v>611</v>
      </c>
      <c r="LL182" s="19" t="s">
        <v>752</v>
      </c>
      <c r="LM182" s="19" t="s">
        <v>637</v>
      </c>
      <c r="LN182" s="19" t="s">
        <v>754</v>
      </c>
      <c r="LO182" s="19" t="s">
        <v>637</v>
      </c>
      <c r="LP182" s="19" t="s">
        <v>611</v>
      </c>
      <c r="LQ182" s="19" t="s">
        <v>611</v>
      </c>
      <c r="LR182" s="19" t="s">
        <v>611</v>
      </c>
      <c r="LS182" s="19" t="s">
        <v>611</v>
      </c>
      <c r="LT182" s="19" t="s">
        <v>611</v>
      </c>
      <c r="LU182" s="19" t="s">
        <v>758</v>
      </c>
      <c r="LV182" s="19" t="s">
        <v>759</v>
      </c>
      <c r="LW182" s="19" t="s">
        <v>760</v>
      </c>
      <c r="LX182" s="19" t="s">
        <v>761</v>
      </c>
      <c r="LY182" s="19" t="s">
        <v>762</v>
      </c>
      <c r="LZ182" s="19" t="s">
        <v>763</v>
      </c>
      <c r="MA182" s="19" t="s">
        <v>764</v>
      </c>
      <c r="MB182" s="19" t="s">
        <v>765</v>
      </c>
      <c r="MC182" s="19" t="s">
        <v>766</v>
      </c>
      <c r="MD182" s="19" t="s">
        <v>767</v>
      </c>
      <c r="ME182" s="19" t="s">
        <v>768</v>
      </c>
      <c r="MF182" s="19" t="s">
        <v>769</v>
      </c>
      <c r="MG182" s="19" t="s">
        <v>646</v>
      </c>
      <c r="MH182" s="19" t="s">
        <v>611</v>
      </c>
      <c r="MI182" s="19" t="s">
        <v>611</v>
      </c>
      <c r="MJ182" s="19" t="s">
        <v>611</v>
      </c>
      <c r="MK182" s="19" t="s">
        <v>611</v>
      </c>
      <c r="ML182" s="19" t="s">
        <v>611</v>
      </c>
      <c r="MM182" s="19" t="s">
        <v>611</v>
      </c>
      <c r="MN182" s="19" t="s">
        <v>634</v>
      </c>
      <c r="MO182" s="19" t="s">
        <v>611</v>
      </c>
      <c r="MP182" s="19" t="s">
        <v>611</v>
      </c>
      <c r="MQ182" s="19" t="s">
        <v>773</v>
      </c>
      <c r="MR182" s="19" t="s">
        <v>611</v>
      </c>
      <c r="MS182" s="19" t="s">
        <v>611</v>
      </c>
      <c r="MT182" s="19" t="s">
        <v>611</v>
      </c>
      <c r="MU182" s="19" t="s">
        <v>611</v>
      </c>
      <c r="MV182" s="19" t="s">
        <v>611</v>
      </c>
      <c r="MW182" s="19" t="s">
        <v>611</v>
      </c>
      <c r="MX182" s="19" t="s">
        <v>611</v>
      </c>
      <c r="MY182" s="19" t="s">
        <v>611</v>
      </c>
      <c r="MZ182" s="19" t="s">
        <v>611</v>
      </c>
      <c r="NA182" s="19" t="s">
        <v>611</v>
      </c>
      <c r="NB182" s="19" t="s">
        <v>611</v>
      </c>
      <c r="NC182" s="19" t="s">
        <v>611</v>
      </c>
      <c r="ND182" s="19" t="s">
        <v>611</v>
      </c>
      <c r="NE182" s="19" t="s">
        <v>611</v>
      </c>
      <c r="NF182" s="19" t="s">
        <v>611</v>
      </c>
      <c r="NG182" s="19" t="s">
        <v>611</v>
      </c>
      <c r="NH182" s="19" t="s">
        <v>611</v>
      </c>
      <c r="NI182" s="19" t="s">
        <v>611</v>
      </c>
      <c r="NJ182" s="19" t="s">
        <v>611</v>
      </c>
      <c r="NK182" s="19" t="s">
        <v>611</v>
      </c>
      <c r="NL182" s="19" t="s">
        <v>649</v>
      </c>
      <c r="NM182" s="19" t="s">
        <v>611</v>
      </c>
      <c r="NN182" s="19" t="s">
        <v>611</v>
      </c>
      <c r="NO182" s="19" t="s">
        <v>611</v>
      </c>
      <c r="NP182" s="18">
        <f t="shared" si="90"/>
        <v>0</v>
      </c>
      <c r="NQ182" s="18">
        <f t="shared" si="91"/>
        <v>0</v>
      </c>
      <c r="NR182" s="18">
        <f>SUM(OD182,QD182)</f>
        <v>0</v>
      </c>
      <c r="NS182" s="18">
        <f>SUM(OE182,QE182)</f>
        <v>0</v>
      </c>
      <c r="NT182" s="18">
        <f>SUM(OF182,QF182)</f>
        <v>0</v>
      </c>
      <c r="NU182" s="18">
        <f>SUM(OG182,QG182)</f>
        <v>0</v>
      </c>
      <c r="NV182" s="17">
        <v>164324</v>
      </c>
      <c r="NX182" s="19" t="s">
        <v>611</v>
      </c>
      <c r="OB182" s="19" t="s">
        <v>611</v>
      </c>
      <c r="OD182" s="18">
        <f t="shared" si="92"/>
        <v>0</v>
      </c>
      <c r="OE182" s="18">
        <f>SUM(OR182,OS182,OT182,OU182,OV182,OW182,OX182,OY182,OZ182,PA182,PB182,PC182,PD182,PE182)</f>
        <v>0</v>
      </c>
      <c r="OF182" s="18">
        <f>SUM(NW182,NX182,NY182,NZ182,OA182,OB182,OC182,OI182,PF182,PG182,PH182,PI182,PJ182,PK182,PM182)</f>
        <v>0</v>
      </c>
      <c r="OG182" s="18">
        <f t="shared" si="93"/>
        <v>0</v>
      </c>
      <c r="OH182" s="19" t="s">
        <v>611</v>
      </c>
      <c r="OI182" s="18" t="s">
        <v>611</v>
      </c>
      <c r="OK182" s="19" t="s">
        <v>611</v>
      </c>
      <c r="OO182" s="19"/>
      <c r="OQ182" s="19" t="s">
        <v>611</v>
      </c>
      <c r="OS182" s="19" t="s">
        <v>611</v>
      </c>
      <c r="OU182" s="19" t="s">
        <v>611</v>
      </c>
      <c r="OV182" s="19" t="s">
        <v>611</v>
      </c>
      <c r="OY182" s="19" t="s">
        <v>611</v>
      </c>
      <c r="PA182" s="19" t="s">
        <v>611</v>
      </c>
      <c r="PD182" s="19" t="s">
        <v>611</v>
      </c>
      <c r="PE182" s="19" t="s">
        <v>611</v>
      </c>
      <c r="PG182" s="19" t="s">
        <v>611</v>
      </c>
      <c r="PI182" s="19" t="s">
        <v>611</v>
      </c>
      <c r="PK182" s="19" t="s">
        <v>611</v>
      </c>
      <c r="PM182" s="19" t="s">
        <v>611</v>
      </c>
      <c r="PO182" s="19" t="s">
        <v>611</v>
      </c>
      <c r="PR182" s="19" t="s">
        <v>611</v>
      </c>
      <c r="PT182" s="19" t="s">
        <v>611</v>
      </c>
      <c r="PW182" s="19" t="s">
        <v>611</v>
      </c>
      <c r="PX182" s="19" t="s">
        <v>611</v>
      </c>
      <c r="PY182" s="19" t="s">
        <v>611</v>
      </c>
      <c r="QA182" s="19" t="s">
        <v>611</v>
      </c>
      <c r="QC182" s="19" t="s">
        <v>611</v>
      </c>
      <c r="QD182" s="18">
        <f t="shared" si="94"/>
        <v>0</v>
      </c>
      <c r="QE182" s="18">
        <f t="shared" si="95"/>
        <v>0</v>
      </c>
      <c r="QF182" s="18">
        <f t="shared" si="96"/>
        <v>0</v>
      </c>
      <c r="QG182" s="18">
        <f t="shared" si="97"/>
        <v>0</v>
      </c>
      <c r="QH182" s="19" t="s">
        <v>611</v>
      </c>
      <c r="QI182" s="19" t="s">
        <v>611</v>
      </c>
      <c r="QJ182" s="19" t="s">
        <v>611</v>
      </c>
      <c r="QL182" s="19" t="s">
        <v>611</v>
      </c>
      <c r="QN182" s="19" t="s">
        <v>611</v>
      </c>
      <c r="QP182" s="19" t="s">
        <v>611</v>
      </c>
      <c r="QR182" s="19" t="s">
        <v>611</v>
      </c>
      <c r="QT182" s="19" t="s">
        <v>611</v>
      </c>
      <c r="QU182" s="19" t="s">
        <v>611</v>
      </c>
      <c r="QV182" s="19" t="s">
        <v>611</v>
      </c>
      <c r="QX182" s="19" t="s">
        <v>611</v>
      </c>
      <c r="RA182" s="19" t="s">
        <v>611</v>
      </c>
      <c r="RC182" s="19" t="s">
        <v>611</v>
      </c>
      <c r="RF182" s="19" t="s">
        <v>611</v>
      </c>
      <c r="RH182" s="19" t="s">
        <v>611</v>
      </c>
      <c r="RJ182" s="19" t="s">
        <v>611</v>
      </c>
      <c r="RL182" s="19" t="s">
        <v>611</v>
      </c>
      <c r="RN182" s="19" t="s">
        <v>611</v>
      </c>
      <c r="RP182" s="19" t="s">
        <v>611</v>
      </c>
      <c r="RR182" s="19" t="s">
        <v>611</v>
      </c>
      <c r="RT182" s="19" t="s">
        <v>611</v>
      </c>
      <c r="RV182" s="19" t="s">
        <v>611</v>
      </c>
      <c r="RW182" s="19" t="s">
        <v>611</v>
      </c>
      <c r="RX182" s="19" t="s">
        <v>611</v>
      </c>
      <c r="RY182" s="19" t="s">
        <v>611</v>
      </c>
      <c r="SA182" s="19" t="s">
        <v>611</v>
      </c>
      <c r="SC182" s="19" t="s">
        <v>611</v>
      </c>
      <c r="SE182" s="19" t="s">
        <v>611</v>
      </c>
      <c r="SF182" s="19" t="s">
        <v>611</v>
      </c>
      <c r="SG182" s="19" t="s">
        <v>611</v>
      </c>
      <c r="SI182" s="19" t="s">
        <v>611</v>
      </c>
      <c r="SK182" s="19" t="s">
        <v>611</v>
      </c>
      <c r="SM182" s="19" t="s">
        <v>611</v>
      </c>
      <c r="SO182" s="19" t="s">
        <v>611</v>
      </c>
      <c r="SQ182" s="19" t="s">
        <v>611</v>
      </c>
      <c r="SS182" s="19" t="s">
        <v>611</v>
      </c>
      <c r="SU182" s="19" t="s">
        <v>611</v>
      </c>
      <c r="SV182" s="19" t="s">
        <v>839</v>
      </c>
      <c r="SW182" s="19" t="s">
        <v>4489</v>
      </c>
      <c r="SX182" s="18">
        <f t="shared" si="98"/>
        <v>0</v>
      </c>
      <c r="SY182" s="18">
        <f t="shared" si="99"/>
        <v>112164</v>
      </c>
      <c r="SZ182" s="19" t="s">
        <v>611</v>
      </c>
      <c r="TE182" s="19" t="s">
        <v>611</v>
      </c>
      <c r="TH182" s="18">
        <f t="shared" si="100"/>
        <v>0</v>
      </c>
      <c r="TI182" s="18">
        <f t="shared" si="101"/>
        <v>0</v>
      </c>
      <c r="TJ182" s="18">
        <f t="shared" si="102"/>
        <v>0</v>
      </c>
      <c r="TK182" s="18">
        <f t="shared" si="103"/>
        <v>0</v>
      </c>
      <c r="TL182" s="19" t="s">
        <v>611</v>
      </c>
      <c r="TM182" s="19" t="s">
        <v>611</v>
      </c>
      <c r="TO182" s="19" t="s">
        <v>611</v>
      </c>
      <c r="TR182" s="19" t="s">
        <v>611</v>
      </c>
      <c r="TT182" s="19" t="s">
        <v>611</v>
      </c>
      <c r="TU182" s="19" t="s">
        <v>611</v>
      </c>
      <c r="TW182" s="19" t="s">
        <v>611</v>
      </c>
      <c r="TY182" s="19" t="s">
        <v>611</v>
      </c>
      <c r="UB182" s="19" t="s">
        <v>611</v>
      </c>
      <c r="UD182" s="19" t="s">
        <v>611</v>
      </c>
      <c r="UH182" s="19" t="s">
        <v>611</v>
      </c>
      <c r="UI182" s="19" t="s">
        <v>611</v>
      </c>
      <c r="UJ182" s="19" t="s">
        <v>611</v>
      </c>
      <c r="UL182" s="19" t="s">
        <v>611</v>
      </c>
      <c r="UN182" s="19" t="s">
        <v>611</v>
      </c>
      <c r="UP182" s="19" t="s">
        <v>611</v>
      </c>
      <c r="UQ182" s="19" t="s">
        <v>611</v>
      </c>
      <c r="UR182" s="19" t="s">
        <v>611</v>
      </c>
      <c r="UT182" s="19" t="s">
        <v>611</v>
      </c>
      <c r="UV182" s="19" t="s">
        <v>611</v>
      </c>
      <c r="UX182" s="19" t="s">
        <v>611</v>
      </c>
      <c r="UZ182" s="19" t="s">
        <v>611</v>
      </c>
      <c r="VB182" s="19" t="s">
        <v>611</v>
      </c>
      <c r="VC182" s="19" t="s">
        <v>611</v>
      </c>
      <c r="VD182" s="19" t="s">
        <v>611</v>
      </c>
      <c r="VF182" s="19" t="s">
        <v>611</v>
      </c>
      <c r="VH182" s="19" t="s">
        <v>611</v>
      </c>
      <c r="VI182" s="18">
        <f t="shared" si="104"/>
        <v>0</v>
      </c>
      <c r="VJ182" s="18">
        <f t="shared" si="105"/>
        <v>0</v>
      </c>
      <c r="VK182" s="18">
        <f t="shared" si="106"/>
        <v>0</v>
      </c>
      <c r="VL182" s="18">
        <f t="shared" si="107"/>
        <v>112164</v>
      </c>
      <c r="VM182" s="19" t="s">
        <v>611</v>
      </c>
      <c r="VN182" s="19" t="s">
        <v>611</v>
      </c>
      <c r="VO182" s="19" t="s">
        <v>611</v>
      </c>
      <c r="VS182" s="19" t="s">
        <v>611</v>
      </c>
      <c r="VU182" s="19" t="s">
        <v>611</v>
      </c>
      <c r="VV182" s="19" t="s">
        <v>611</v>
      </c>
      <c r="VX182" s="19" t="s">
        <v>611</v>
      </c>
      <c r="VZ182" s="19" t="s">
        <v>611</v>
      </c>
      <c r="WB182" s="19" t="s">
        <v>611</v>
      </c>
      <c r="WD182" s="19" t="s">
        <v>611</v>
      </c>
      <c r="WG182" s="19" t="s">
        <v>611</v>
      </c>
      <c r="WI182" s="19" t="s">
        <v>611</v>
      </c>
      <c r="WK182" s="19" t="s">
        <v>611</v>
      </c>
      <c r="WM182" s="19" t="s">
        <v>611</v>
      </c>
      <c r="WP182" s="19" t="s">
        <v>611</v>
      </c>
      <c r="WR182" s="19" t="s">
        <v>611</v>
      </c>
      <c r="WT182" s="19" t="s">
        <v>611</v>
      </c>
      <c r="WV182" s="19" t="s">
        <v>611</v>
      </c>
      <c r="WX182" s="19" t="s">
        <v>611</v>
      </c>
      <c r="WZ182" s="19" t="s">
        <v>611</v>
      </c>
      <c r="XA182" s="19" t="s">
        <v>611</v>
      </c>
      <c r="XC182" s="19" t="s">
        <v>611</v>
      </c>
      <c r="XE182" s="19" t="s">
        <v>611</v>
      </c>
      <c r="XH182" s="19" t="s">
        <v>611</v>
      </c>
      <c r="XJ182" s="19" t="s">
        <v>611</v>
      </c>
      <c r="XL182" s="19" t="s">
        <v>611</v>
      </c>
      <c r="XM182" s="19" t="s">
        <v>611</v>
      </c>
      <c r="XO182" s="19" t="s">
        <v>611</v>
      </c>
      <c r="XQ182" s="19" t="s">
        <v>611</v>
      </c>
      <c r="XS182" s="19" t="s">
        <v>611</v>
      </c>
      <c r="XW182" s="19" t="s">
        <v>611</v>
      </c>
      <c r="XX182" s="19" t="s">
        <v>4490</v>
      </c>
      <c r="XY182" s="17">
        <v>112164</v>
      </c>
      <c r="XZ182" s="19" t="s">
        <v>4491</v>
      </c>
      <c r="YA182" s="17">
        <v>0</v>
      </c>
      <c r="YB182" s="19" t="s">
        <v>636</v>
      </c>
      <c r="YC182" s="19" t="s">
        <v>4492</v>
      </c>
      <c r="YD182" s="19" t="s">
        <v>610</v>
      </c>
    </row>
    <row r="183" spans="1:654" ht="15" customHeight="1">
      <c r="A183" s="17">
        <v>2024</v>
      </c>
      <c r="B183" s="17">
        <v>5953007</v>
      </c>
      <c r="C183" s="19" t="s">
        <v>4493</v>
      </c>
      <c r="D183" s="17">
        <v>0</v>
      </c>
      <c r="E183" s="19" t="s">
        <v>610</v>
      </c>
      <c r="F183" s="19" t="s">
        <v>611</v>
      </c>
      <c r="G183" s="22"/>
      <c r="H183" s="19" t="s">
        <v>611</v>
      </c>
      <c r="I183" s="22"/>
      <c r="J183" s="19" t="s">
        <v>611</v>
      </c>
      <c r="K183" s="22"/>
      <c r="L183" s="19" t="s">
        <v>611</v>
      </c>
      <c r="M183" s="22"/>
      <c r="N183" s="19" t="s">
        <v>611</v>
      </c>
      <c r="O183" s="22"/>
      <c r="P183" s="19" t="s">
        <v>611</v>
      </c>
      <c r="Q183" s="22"/>
      <c r="R183" s="19" t="s">
        <v>611</v>
      </c>
      <c r="S183" s="22"/>
      <c r="T183" s="22" t="s">
        <v>612</v>
      </c>
      <c r="U183" s="19" t="s">
        <v>611</v>
      </c>
      <c r="V183" s="19" t="s">
        <v>611</v>
      </c>
      <c r="W183" s="19" t="s">
        <v>611</v>
      </c>
      <c r="X183" s="19" t="s">
        <v>613</v>
      </c>
      <c r="Y183" s="19" t="s">
        <v>614</v>
      </c>
      <c r="Z183" s="19" t="s">
        <v>610</v>
      </c>
      <c r="AA183" s="19" t="s">
        <v>611</v>
      </c>
      <c r="AB183" s="22"/>
      <c r="AC183" s="19" t="s">
        <v>611</v>
      </c>
      <c r="AD183" s="22"/>
      <c r="AE183" s="19" t="s">
        <v>611</v>
      </c>
      <c r="AF183" s="22"/>
      <c r="AG183" s="19" t="s">
        <v>611</v>
      </c>
      <c r="AH183" s="22"/>
      <c r="AI183" s="19" t="s">
        <v>611</v>
      </c>
      <c r="AJ183" s="22"/>
      <c r="AK183" s="19" t="s">
        <v>611</v>
      </c>
      <c r="AL183" s="22"/>
      <c r="AM183" s="19" t="s">
        <v>611</v>
      </c>
      <c r="AN183" s="22"/>
      <c r="AO183" s="22" t="s">
        <v>612</v>
      </c>
      <c r="AP183" s="19" t="s">
        <v>611</v>
      </c>
      <c r="AQ183" s="19" t="s">
        <v>611</v>
      </c>
      <c r="AR183" s="19" t="s">
        <v>611</v>
      </c>
      <c r="AS183" s="19" t="s">
        <v>613</v>
      </c>
      <c r="AT183" s="19" t="s">
        <v>614</v>
      </c>
      <c r="AU183" s="18" t="s">
        <v>610</v>
      </c>
      <c r="AV183" s="19" t="s">
        <v>617</v>
      </c>
      <c r="AW183" s="19" t="s">
        <v>618</v>
      </c>
      <c r="AX183" s="19" t="s">
        <v>659</v>
      </c>
      <c r="AY183" s="19" t="s">
        <v>611</v>
      </c>
      <c r="AZ183" s="19" t="s">
        <v>611</v>
      </c>
      <c r="BA183" s="19" t="s">
        <v>611</v>
      </c>
      <c r="BB183" s="19" t="s">
        <v>611</v>
      </c>
      <c r="BC183" s="19" t="s">
        <v>610</v>
      </c>
      <c r="BD183" s="19" t="s">
        <v>611</v>
      </c>
      <c r="BI183" s="19" t="s">
        <v>611</v>
      </c>
      <c r="BL183" s="19" t="s">
        <v>611</v>
      </c>
      <c r="BM183" s="19" t="s">
        <v>827</v>
      </c>
      <c r="BN183" s="19" t="s">
        <v>828</v>
      </c>
      <c r="BO183" s="19" t="s">
        <v>611</v>
      </c>
      <c r="BP183" s="19" t="s">
        <v>611</v>
      </c>
      <c r="BQ183" s="19" t="s">
        <v>611</v>
      </c>
      <c r="BR183" s="19" t="s">
        <v>611</v>
      </c>
      <c r="BS183" s="19" t="s">
        <v>611</v>
      </c>
      <c r="BT183" s="19" t="s">
        <v>610</v>
      </c>
      <c r="BY183" s="19" t="s">
        <v>611</v>
      </c>
      <c r="BZ183" s="19" t="s">
        <v>611</v>
      </c>
      <c r="CA183" s="19" t="s">
        <v>611</v>
      </c>
      <c r="CB183" s="19" t="s">
        <v>611</v>
      </c>
      <c r="CC183" s="19" t="s">
        <v>611</v>
      </c>
      <c r="CD183" s="19" t="s">
        <v>611</v>
      </c>
      <c r="CE183" s="19" t="s">
        <v>611</v>
      </c>
      <c r="CF183" s="19" t="s">
        <v>611</v>
      </c>
      <c r="CG183" s="19" t="s">
        <v>611</v>
      </c>
      <c r="CH183" s="19" t="s">
        <v>611</v>
      </c>
      <c r="CI183" s="19" t="s">
        <v>611</v>
      </c>
      <c r="CJ183" s="19" t="s">
        <v>611</v>
      </c>
      <c r="CK183" s="19" t="s">
        <v>611</v>
      </c>
      <c r="CL183" s="19" t="s">
        <v>611</v>
      </c>
      <c r="CM183" s="19" t="s">
        <v>611</v>
      </c>
      <c r="CN183" s="19" t="s">
        <v>611</v>
      </c>
      <c r="CO183" s="19" t="s">
        <v>611</v>
      </c>
      <c r="CP183" s="19" t="s">
        <v>621</v>
      </c>
      <c r="CQ183" s="19" t="s">
        <v>622</v>
      </c>
      <c r="CR183" s="19" t="s">
        <v>611</v>
      </c>
      <c r="CS183" s="19" t="s">
        <v>611</v>
      </c>
      <c r="CT183" s="19" t="s">
        <v>610</v>
      </c>
      <c r="CU183" s="19" t="s">
        <v>611</v>
      </c>
      <c r="CY183" s="19" t="s">
        <v>611</v>
      </c>
      <c r="CZ183" s="19" t="s">
        <v>611</v>
      </c>
      <c r="DA183" s="19" t="s">
        <v>611</v>
      </c>
      <c r="DB183" s="19" t="s">
        <v>611</v>
      </c>
      <c r="DC183" s="19" t="s">
        <v>611</v>
      </c>
      <c r="DD183" s="19" t="s">
        <v>611</v>
      </c>
      <c r="DE183" s="19" t="s">
        <v>611</v>
      </c>
      <c r="DF183" s="19" t="s">
        <v>611</v>
      </c>
      <c r="DG183" s="19" t="s">
        <v>611</v>
      </c>
      <c r="DK183" s="19" t="s">
        <v>611</v>
      </c>
      <c r="DL183" s="17">
        <v>40</v>
      </c>
      <c r="DM183" s="17">
        <v>2007</v>
      </c>
      <c r="DN183" s="17">
        <v>60</v>
      </c>
      <c r="DO183" s="17">
        <v>2007</v>
      </c>
      <c r="DP183" s="17">
        <v>80</v>
      </c>
      <c r="DQ183" s="17">
        <v>2007</v>
      </c>
      <c r="DR183" s="19" t="s">
        <v>611</v>
      </c>
      <c r="DS183" s="18" t="s">
        <v>610</v>
      </c>
      <c r="DT183" s="18" t="s">
        <v>610</v>
      </c>
      <c r="DU183" s="18" t="s">
        <v>610</v>
      </c>
      <c r="DV183" s="18" t="s">
        <v>610</v>
      </c>
      <c r="DW183" s="19" t="s">
        <v>610</v>
      </c>
      <c r="DX183" s="19" t="s">
        <v>894</v>
      </c>
      <c r="DY183" s="19" t="s">
        <v>789</v>
      </c>
      <c r="DZ183" s="19" t="s">
        <v>790</v>
      </c>
      <c r="EA183" s="19" t="s">
        <v>611</v>
      </c>
      <c r="EB183" s="19" t="s">
        <v>611</v>
      </c>
      <c r="EC183" s="19" t="s">
        <v>611</v>
      </c>
      <c r="ED183" s="19" t="s">
        <v>611</v>
      </c>
      <c r="EE183" s="19" t="s">
        <v>611</v>
      </c>
      <c r="EF183" s="19" t="s">
        <v>611</v>
      </c>
      <c r="EG183" s="19" t="s">
        <v>611</v>
      </c>
      <c r="EH183" s="19" t="s">
        <v>611</v>
      </c>
      <c r="EI183" s="19" t="s">
        <v>611</v>
      </c>
      <c r="EJ183" s="19" t="s">
        <v>634</v>
      </c>
      <c r="EK183" s="19" t="s">
        <v>611</v>
      </c>
      <c r="EL183" s="19" t="s">
        <v>611</v>
      </c>
      <c r="EM183" s="19" t="s">
        <v>611</v>
      </c>
      <c r="EN183" s="19" t="s">
        <v>611</v>
      </c>
      <c r="EO183" s="19" t="s">
        <v>611</v>
      </c>
      <c r="EP183" s="19" t="s">
        <v>611</v>
      </c>
      <c r="EQ183" s="19" t="s">
        <v>611</v>
      </c>
      <c r="ER183" s="19" t="s">
        <v>611</v>
      </c>
      <c r="ES183" s="19" t="s">
        <v>611</v>
      </c>
      <c r="ET183" s="19" t="s">
        <v>611</v>
      </c>
      <c r="EU183" s="19" t="s">
        <v>611</v>
      </c>
      <c r="EV183" s="19" t="s">
        <v>611</v>
      </c>
      <c r="EW183" s="19" t="s">
        <v>611</v>
      </c>
      <c r="EX183" s="19" t="s">
        <v>611</v>
      </c>
      <c r="EY183" s="19" t="s">
        <v>611</v>
      </c>
      <c r="EZ183" s="19" t="s">
        <v>611</v>
      </c>
      <c r="FA183" s="19" t="s">
        <v>611</v>
      </c>
      <c r="FB183" s="19" t="s">
        <v>611</v>
      </c>
      <c r="FC183" s="19" t="s">
        <v>611</v>
      </c>
      <c r="FD183" s="19" t="s">
        <v>611</v>
      </c>
      <c r="FE183" s="19" t="s">
        <v>611</v>
      </c>
      <c r="FF183" s="19" t="s">
        <v>611</v>
      </c>
      <c r="FG183" s="19" t="s">
        <v>611</v>
      </c>
      <c r="FH183" s="19" t="s">
        <v>611</v>
      </c>
      <c r="FI183" s="19" t="s">
        <v>611</v>
      </c>
      <c r="FJ183" s="19" t="s">
        <v>636</v>
      </c>
      <c r="FK183" s="18" t="s">
        <v>635</v>
      </c>
      <c r="FL183" s="18" t="s">
        <v>634</v>
      </c>
      <c r="FM183" s="19" t="s">
        <v>625</v>
      </c>
      <c r="FN183" s="19" t="s">
        <v>611</v>
      </c>
      <c r="FO183" s="19" t="s">
        <v>611</v>
      </c>
      <c r="FP183" s="19" t="s">
        <v>611</v>
      </c>
      <c r="FQ183" s="19" t="s">
        <v>611</v>
      </c>
      <c r="FR183" s="19" t="s">
        <v>611</v>
      </c>
      <c r="FS183" s="19" t="s">
        <v>611</v>
      </c>
      <c r="FT183" s="19" t="s">
        <v>611</v>
      </c>
      <c r="FU183" s="19" t="s">
        <v>611</v>
      </c>
      <c r="FV183" s="19" t="s">
        <v>611</v>
      </c>
      <c r="FW183" s="19" t="s">
        <v>611</v>
      </c>
      <c r="FX183" s="19" t="s">
        <v>611</v>
      </c>
      <c r="FY183" s="19" t="s">
        <v>611</v>
      </c>
      <c r="FZ183" s="19" t="s">
        <v>631</v>
      </c>
      <c r="GA183" s="19" t="s">
        <v>611</v>
      </c>
      <c r="GB183" s="19" t="s">
        <v>611</v>
      </c>
      <c r="GC183" s="19" t="s">
        <v>611</v>
      </c>
      <c r="GD183" s="19" t="s">
        <v>611</v>
      </c>
      <c r="GE183" s="19" t="s">
        <v>611</v>
      </c>
      <c r="GF183" s="19" t="s">
        <v>611</v>
      </c>
      <c r="GG183" s="19" t="s">
        <v>611</v>
      </c>
      <c r="GH183" s="19" t="s">
        <v>611</v>
      </c>
      <c r="GI183" s="19" t="s">
        <v>611</v>
      </c>
      <c r="GJ183" s="19" t="s">
        <v>611</v>
      </c>
      <c r="GK183" s="19" t="s">
        <v>611</v>
      </c>
      <c r="GL183" s="19" t="s">
        <v>611</v>
      </c>
      <c r="GM183" s="19" t="s">
        <v>611</v>
      </c>
      <c r="GN183" s="19" t="s">
        <v>611</v>
      </c>
      <c r="GO183" s="19" t="s">
        <v>611</v>
      </c>
      <c r="GP183" s="19" t="s">
        <v>611</v>
      </c>
      <c r="GQ183" s="19" t="s">
        <v>611</v>
      </c>
      <c r="GR183" s="19" t="s">
        <v>611</v>
      </c>
      <c r="GS183" s="19" t="s">
        <v>611</v>
      </c>
      <c r="GT183" s="19" t="s">
        <v>611</v>
      </c>
      <c r="GU183" s="19" t="s">
        <v>611</v>
      </c>
      <c r="GV183" s="19" t="s">
        <v>611</v>
      </c>
      <c r="GW183" s="19" t="s">
        <v>611</v>
      </c>
      <c r="GX183" s="19" t="s">
        <v>611</v>
      </c>
      <c r="GY183" s="19" t="s">
        <v>611</v>
      </c>
      <c r="GZ183" s="19" t="s">
        <v>611</v>
      </c>
      <c r="HA183" s="19" t="s">
        <v>4494</v>
      </c>
      <c r="HB183" s="18" t="s">
        <v>631</v>
      </c>
      <c r="HC183" s="18"/>
      <c r="HD183" s="19" t="s">
        <v>611</v>
      </c>
      <c r="HE183" s="19" t="s">
        <v>611</v>
      </c>
      <c r="HF183" s="19" t="s">
        <v>634</v>
      </c>
      <c r="HG183" s="19" t="s">
        <v>611</v>
      </c>
      <c r="HH183" s="19" t="s">
        <v>611</v>
      </c>
      <c r="HI183" s="19" t="s">
        <v>611</v>
      </c>
      <c r="HJ183" s="19" t="s">
        <v>611</v>
      </c>
      <c r="HK183" s="19" t="s">
        <v>611</v>
      </c>
      <c r="HL183" s="19" t="s">
        <v>611</v>
      </c>
      <c r="HM183" s="19" t="s">
        <v>611</v>
      </c>
      <c r="HN183" s="19" t="s">
        <v>611</v>
      </c>
      <c r="HO183" s="19" t="s">
        <v>611</v>
      </c>
      <c r="HP183" s="19" t="s">
        <v>611</v>
      </c>
      <c r="HQ183" s="19" t="s">
        <v>611</v>
      </c>
      <c r="HR183" s="19" t="s">
        <v>611</v>
      </c>
      <c r="HS183" s="19" t="s">
        <v>611</v>
      </c>
      <c r="HT183" s="19" t="s">
        <v>611</v>
      </c>
      <c r="HU183" s="19" t="s">
        <v>611</v>
      </c>
      <c r="HV183" s="19" t="s">
        <v>611</v>
      </c>
      <c r="HW183" s="19" t="s">
        <v>611</v>
      </c>
      <c r="HX183" s="19" t="s">
        <v>611</v>
      </c>
      <c r="HY183" s="19" t="s">
        <v>611</v>
      </c>
      <c r="HZ183" s="19" t="s">
        <v>611</v>
      </c>
      <c r="IA183" s="19" t="s">
        <v>611</v>
      </c>
      <c r="IB183" s="18" t="s">
        <v>635</v>
      </c>
      <c r="IC183" s="18" t="s">
        <v>634</v>
      </c>
      <c r="ID183" s="19" t="s">
        <v>636</v>
      </c>
      <c r="IE183" s="19" t="s">
        <v>611</v>
      </c>
      <c r="IF183" s="19" t="s">
        <v>611</v>
      </c>
      <c r="IG183" s="19" t="s">
        <v>634</v>
      </c>
      <c r="IH183" s="18" t="s">
        <v>721</v>
      </c>
      <c r="II183" s="19" t="s">
        <v>611</v>
      </c>
      <c r="IJ183" s="19" t="s">
        <v>611</v>
      </c>
      <c r="IK183" s="19" t="s">
        <v>611</v>
      </c>
      <c r="IL183" s="19" t="s">
        <v>611</v>
      </c>
      <c r="IM183" s="19" t="s">
        <v>611</v>
      </c>
      <c r="IN183" s="19" t="s">
        <v>611</v>
      </c>
      <c r="IO183" s="19" t="s">
        <v>611</v>
      </c>
      <c r="IP183" s="19" t="s">
        <v>611</v>
      </c>
      <c r="IQ183" s="19" t="s">
        <v>611</v>
      </c>
      <c r="IR183" s="19" t="s">
        <v>611</v>
      </c>
      <c r="IS183" s="19" t="s">
        <v>611</v>
      </c>
      <c r="IT183" s="19" t="s">
        <v>611</v>
      </c>
      <c r="IU183" s="19" t="s">
        <v>611</v>
      </c>
      <c r="IV183" s="19" t="s">
        <v>611</v>
      </c>
      <c r="IW183" s="19" t="s">
        <v>611</v>
      </c>
      <c r="IX183" s="19" t="s">
        <v>611</v>
      </c>
      <c r="IY183" s="19" t="s">
        <v>611</v>
      </c>
      <c r="IZ183" s="19" t="s">
        <v>611</v>
      </c>
      <c r="JA183" s="19" t="s">
        <v>611</v>
      </c>
      <c r="JB183" s="19" t="s">
        <v>611</v>
      </c>
      <c r="JC183" s="19" t="s">
        <v>611</v>
      </c>
      <c r="JD183" s="19" t="s">
        <v>611</v>
      </c>
      <c r="JE183" s="19" t="s">
        <v>611</v>
      </c>
      <c r="JF183" s="19" t="s">
        <v>611</v>
      </c>
      <c r="JG183" s="19" t="s">
        <v>611</v>
      </c>
      <c r="JH183" s="19" t="s">
        <v>611</v>
      </c>
      <c r="JI183" s="19" t="s">
        <v>636</v>
      </c>
      <c r="JJ183" s="18" t="s">
        <v>634</v>
      </c>
      <c r="JK183" s="18" t="s">
        <v>634</v>
      </c>
      <c r="JL183" s="19" t="s">
        <v>638</v>
      </c>
      <c r="JM183" s="17">
        <v>0</v>
      </c>
      <c r="JN183" s="19" t="s">
        <v>611</v>
      </c>
      <c r="JP183" s="19" t="s">
        <v>611</v>
      </c>
      <c r="JR183" s="19" t="s">
        <v>611</v>
      </c>
      <c r="JT183" s="19" t="s">
        <v>611</v>
      </c>
      <c r="JU183" s="19" t="s">
        <v>730</v>
      </c>
      <c r="JV183" s="17">
        <v>5000</v>
      </c>
      <c r="JW183" s="19" t="s">
        <v>611</v>
      </c>
      <c r="JY183" s="19" t="s">
        <v>611</v>
      </c>
      <c r="KA183" s="19" t="s">
        <v>611</v>
      </c>
      <c r="KC183" s="19" t="s">
        <v>611</v>
      </c>
      <c r="KD183" s="19" t="s">
        <v>611</v>
      </c>
      <c r="KF183" s="19" t="s">
        <v>611</v>
      </c>
      <c r="KH183" s="19" t="s">
        <v>610</v>
      </c>
      <c r="KI183" s="19" t="s">
        <v>611</v>
      </c>
      <c r="KJ183" s="19" t="s">
        <v>611</v>
      </c>
      <c r="KK183" s="19" t="s">
        <v>611</v>
      </c>
      <c r="KL183" s="19" t="s">
        <v>611</v>
      </c>
      <c r="KM183" s="19" t="s">
        <v>858</v>
      </c>
      <c r="KN183" s="19" t="s">
        <v>611</v>
      </c>
      <c r="KO183" s="19" t="s">
        <v>611</v>
      </c>
      <c r="KP183" s="19" t="s">
        <v>611</v>
      </c>
      <c r="KQ183" s="19" t="s">
        <v>610</v>
      </c>
      <c r="KR183" s="19" t="s">
        <v>642</v>
      </c>
      <c r="KS183" s="19" t="s">
        <v>637</v>
      </c>
      <c r="KT183" s="19" t="s">
        <v>737</v>
      </c>
      <c r="KU183" s="19" t="s">
        <v>637</v>
      </c>
      <c r="KV183" s="19" t="s">
        <v>739</v>
      </c>
      <c r="KW183" s="19" t="s">
        <v>637</v>
      </c>
      <c r="KX183" s="19" t="s">
        <v>644</v>
      </c>
      <c r="KY183" s="19" t="s">
        <v>637</v>
      </c>
      <c r="KZ183" s="19" t="s">
        <v>742</v>
      </c>
      <c r="LA183" s="19" t="s">
        <v>637</v>
      </c>
      <c r="LB183" s="19" t="s">
        <v>611</v>
      </c>
      <c r="LC183" s="19" t="s">
        <v>611</v>
      </c>
      <c r="LD183" s="19" t="s">
        <v>611</v>
      </c>
      <c r="LE183" s="19" t="s">
        <v>611</v>
      </c>
      <c r="LF183" s="19" t="s">
        <v>611</v>
      </c>
      <c r="LG183" s="19" t="s">
        <v>611</v>
      </c>
      <c r="LH183" s="19" t="s">
        <v>611</v>
      </c>
      <c r="LI183" s="19" t="s">
        <v>611</v>
      </c>
      <c r="LJ183" s="19" t="s">
        <v>611</v>
      </c>
      <c r="LK183" s="19" t="s">
        <v>611</v>
      </c>
      <c r="LL183" s="19" t="s">
        <v>611</v>
      </c>
      <c r="LM183" s="19" t="s">
        <v>611</v>
      </c>
      <c r="LN183" s="19" t="s">
        <v>754</v>
      </c>
      <c r="LO183" s="19" t="s">
        <v>637</v>
      </c>
      <c r="LP183" s="19" t="s">
        <v>611</v>
      </c>
      <c r="LQ183" s="19" t="s">
        <v>611</v>
      </c>
      <c r="LR183" s="19" t="s">
        <v>611</v>
      </c>
      <c r="LS183" s="19" t="s">
        <v>611</v>
      </c>
      <c r="LT183" s="19" t="s">
        <v>611</v>
      </c>
      <c r="LU183" s="19" t="s">
        <v>611</v>
      </c>
      <c r="LV183" s="19" t="s">
        <v>611</v>
      </c>
      <c r="LW183" s="19" t="s">
        <v>760</v>
      </c>
      <c r="LX183" s="19" t="s">
        <v>761</v>
      </c>
      <c r="LY183" s="19" t="s">
        <v>762</v>
      </c>
      <c r="LZ183" s="19" t="s">
        <v>763</v>
      </c>
      <c r="MA183" s="19" t="s">
        <v>611</v>
      </c>
      <c r="MB183" s="19" t="s">
        <v>611</v>
      </c>
      <c r="MC183" s="19" t="s">
        <v>611</v>
      </c>
      <c r="MD183" s="19" t="s">
        <v>767</v>
      </c>
      <c r="ME183" s="19" t="s">
        <v>611</v>
      </c>
      <c r="MF183" s="19" t="s">
        <v>611</v>
      </c>
      <c r="MG183" s="19" t="s">
        <v>611</v>
      </c>
      <c r="MH183" s="19" t="s">
        <v>611</v>
      </c>
      <c r="MI183" s="19" t="s">
        <v>611</v>
      </c>
      <c r="MJ183" s="19" t="s">
        <v>611</v>
      </c>
      <c r="MK183" s="19" t="s">
        <v>611</v>
      </c>
      <c r="ML183" s="19" t="s">
        <v>772</v>
      </c>
      <c r="MM183" s="19" t="s">
        <v>647</v>
      </c>
      <c r="MN183" s="19" t="s">
        <v>611</v>
      </c>
      <c r="MO183" s="19" t="s">
        <v>611</v>
      </c>
      <c r="MP183" s="19" t="s">
        <v>610</v>
      </c>
      <c r="MQ183" s="19" t="s">
        <v>611</v>
      </c>
      <c r="MR183" s="19" t="s">
        <v>611</v>
      </c>
      <c r="MS183" s="19" t="s">
        <v>882</v>
      </c>
      <c r="MT183" s="19" t="s">
        <v>648</v>
      </c>
      <c r="MU183" s="19" t="s">
        <v>611</v>
      </c>
      <c r="MV183" s="19" t="s">
        <v>611</v>
      </c>
      <c r="MW183" s="19" t="s">
        <v>611</v>
      </c>
      <c r="MX183" s="19" t="s">
        <v>611</v>
      </c>
      <c r="MY183" s="19" t="s">
        <v>611</v>
      </c>
      <c r="MZ183" s="19" t="s">
        <v>611</v>
      </c>
      <c r="NA183" s="19" t="s">
        <v>611</v>
      </c>
      <c r="NB183" s="19" t="s">
        <v>611</v>
      </c>
      <c r="NC183" s="19" t="s">
        <v>611</v>
      </c>
      <c r="ND183" s="19" t="s">
        <v>611</v>
      </c>
      <c r="NE183" s="19" t="s">
        <v>611</v>
      </c>
      <c r="NF183" s="19" t="s">
        <v>611</v>
      </c>
      <c r="NG183" s="19" t="s">
        <v>611</v>
      </c>
      <c r="NH183" s="19" t="s">
        <v>611</v>
      </c>
      <c r="NI183" s="19" t="s">
        <v>611</v>
      </c>
      <c r="NJ183" s="19" t="s">
        <v>611</v>
      </c>
      <c r="NK183" s="19" t="s">
        <v>611</v>
      </c>
      <c r="NL183" s="19" t="s">
        <v>611</v>
      </c>
      <c r="NM183" s="19" t="s">
        <v>985</v>
      </c>
      <c r="NN183" s="19" t="s">
        <v>611</v>
      </c>
      <c r="NO183" s="19" t="s">
        <v>611</v>
      </c>
      <c r="NP183" s="18">
        <f t="shared" si="90"/>
        <v>0</v>
      </c>
      <c r="NQ183" s="18">
        <f t="shared" si="91"/>
        <v>0</v>
      </c>
      <c r="NR183" s="18">
        <f>SUM(OD183,QD183)</f>
        <v>0</v>
      </c>
      <c r="NS183" s="18">
        <f>SUM(OE183,QE183)</f>
        <v>0</v>
      </c>
      <c r="NT183" s="18">
        <f>SUM(OF183,QF183)</f>
        <v>0</v>
      </c>
      <c r="NU183" s="18">
        <f>SUM(OG183,QG183)</f>
        <v>0</v>
      </c>
      <c r="NV183" s="17">
        <v>140884</v>
      </c>
      <c r="OD183" s="18">
        <f t="shared" si="92"/>
        <v>0</v>
      </c>
      <c r="OE183" s="18">
        <f>SUM(OR183,OS183,OT183,OU183,OV183,OW183,OX183,OY183,OZ183,PA183,PB183,PC183,PD183,PE183)</f>
        <v>0</v>
      </c>
      <c r="OF183" s="18">
        <f>SUM(NW183,NX183,NY183,NZ183,OA183,OB183,OC183,OI183,PF183,PG183,PH183,PI183,PJ183,PK183,PM183)</f>
        <v>0</v>
      </c>
      <c r="OG183" s="18">
        <f t="shared" si="93"/>
        <v>0</v>
      </c>
      <c r="OH183" s="19"/>
      <c r="OI183" s="18" t="s">
        <v>611</v>
      </c>
      <c r="OQ183" s="19" t="s">
        <v>611</v>
      </c>
      <c r="PE183" s="19" t="s">
        <v>611</v>
      </c>
      <c r="PL183" s="19" t="s">
        <v>611</v>
      </c>
      <c r="PM183" s="19" t="s">
        <v>611</v>
      </c>
      <c r="PX183" s="19" t="s">
        <v>611</v>
      </c>
      <c r="PY183" s="19" t="s">
        <v>611</v>
      </c>
      <c r="QD183" s="18">
        <f t="shared" si="94"/>
        <v>0</v>
      </c>
      <c r="QE183" s="18">
        <f t="shared" si="95"/>
        <v>0</v>
      </c>
      <c r="QF183" s="18">
        <f t="shared" si="96"/>
        <v>0</v>
      </c>
      <c r="QG183" s="18">
        <f t="shared" si="97"/>
        <v>0</v>
      </c>
      <c r="QI183" s="19" t="s">
        <v>611</v>
      </c>
      <c r="QJ183" s="19" t="s">
        <v>611</v>
      </c>
      <c r="QP183" s="19" t="s">
        <v>611</v>
      </c>
      <c r="QQ183" s="18" t="s">
        <v>611</v>
      </c>
      <c r="RN183" s="19" t="s">
        <v>611</v>
      </c>
      <c r="RO183" s="19" t="s">
        <v>611</v>
      </c>
      <c r="RP183" s="19" t="s">
        <v>611</v>
      </c>
      <c r="RU183" s="19" t="s">
        <v>611</v>
      </c>
      <c r="RV183" s="19" t="s">
        <v>611</v>
      </c>
      <c r="SE183" s="19" t="s">
        <v>611</v>
      </c>
      <c r="SF183" s="19" t="s">
        <v>611</v>
      </c>
      <c r="SS183" s="19" t="s">
        <v>611</v>
      </c>
      <c r="ST183" s="19" t="s">
        <v>611</v>
      </c>
      <c r="SU183" s="19" t="s">
        <v>4495</v>
      </c>
      <c r="SV183" s="19" t="s">
        <v>839</v>
      </c>
      <c r="SW183" s="19" t="s">
        <v>4496</v>
      </c>
      <c r="SX183" s="18">
        <f t="shared" si="98"/>
        <v>36480</v>
      </c>
      <c r="SY183" s="18">
        <f t="shared" si="99"/>
        <v>0</v>
      </c>
      <c r="SZ183" s="19" t="s">
        <v>611</v>
      </c>
      <c r="TH183" s="18">
        <f t="shared" si="100"/>
        <v>0</v>
      </c>
      <c r="TI183" s="18">
        <f t="shared" si="101"/>
        <v>36480</v>
      </c>
      <c r="TJ183" s="18">
        <f t="shared" si="102"/>
        <v>0</v>
      </c>
      <c r="TK183" s="18">
        <f t="shared" si="103"/>
        <v>0</v>
      </c>
      <c r="TL183" s="19" t="s">
        <v>611</v>
      </c>
      <c r="TM183" s="19" t="s">
        <v>611</v>
      </c>
      <c r="TT183" s="19" t="s">
        <v>611</v>
      </c>
      <c r="TU183" s="19" t="s">
        <v>611</v>
      </c>
      <c r="UF183" s="17">
        <v>5637.16</v>
      </c>
      <c r="UG183" s="17">
        <v>30842.84</v>
      </c>
      <c r="UI183" s="19" t="s">
        <v>611</v>
      </c>
      <c r="UJ183" s="19" t="s">
        <v>611</v>
      </c>
      <c r="UQ183" s="19" t="s">
        <v>611</v>
      </c>
      <c r="UR183" s="19" t="s">
        <v>611</v>
      </c>
      <c r="VC183" s="19" t="s">
        <v>611</v>
      </c>
      <c r="VD183" s="19" t="s">
        <v>611</v>
      </c>
      <c r="VI183" s="18">
        <f t="shared" si="104"/>
        <v>0</v>
      </c>
      <c r="VJ183" s="18">
        <f t="shared" si="105"/>
        <v>0</v>
      </c>
      <c r="VK183" s="18">
        <f t="shared" si="106"/>
        <v>0</v>
      </c>
      <c r="VL183" s="18">
        <f t="shared" si="107"/>
        <v>0</v>
      </c>
      <c r="VN183" s="19" t="s">
        <v>611</v>
      </c>
      <c r="VO183" s="19" t="s">
        <v>611</v>
      </c>
      <c r="VU183" s="19" t="s">
        <v>611</v>
      </c>
      <c r="VV183" s="19" t="s">
        <v>611</v>
      </c>
      <c r="WS183" s="19" t="s">
        <v>611</v>
      </c>
      <c r="WT183" s="19" t="s">
        <v>611</v>
      </c>
      <c r="WU183" s="19" t="s">
        <v>611</v>
      </c>
      <c r="WZ183" s="19" t="s">
        <v>611</v>
      </c>
      <c r="XA183" s="19" t="s">
        <v>611</v>
      </c>
      <c r="XJ183" s="19" t="s">
        <v>611</v>
      </c>
      <c r="XK183" s="19" t="s">
        <v>611</v>
      </c>
      <c r="XX183" s="19" t="s">
        <v>611</v>
      </c>
      <c r="XY183" s="19" t="s">
        <v>611</v>
      </c>
      <c r="XZ183" s="19" t="s">
        <v>4497</v>
      </c>
      <c r="YA183" s="17">
        <v>0</v>
      </c>
      <c r="YB183" s="19" t="s">
        <v>636</v>
      </c>
      <c r="YC183" s="19" t="s">
        <v>4498</v>
      </c>
      <c r="YD183" s="19" t="s">
        <v>610</v>
      </c>
    </row>
    <row r="184" spans="1:654" ht="15" customHeight="1">
      <c r="A184" s="17">
        <v>2024</v>
      </c>
      <c r="B184" s="17">
        <v>5915022</v>
      </c>
      <c r="C184" s="19" t="s">
        <v>4499</v>
      </c>
      <c r="D184" s="17">
        <v>40</v>
      </c>
      <c r="E184" s="19" t="s">
        <v>615</v>
      </c>
      <c r="F184" s="19" t="s">
        <v>890</v>
      </c>
      <c r="G184" s="22">
        <v>44136</v>
      </c>
      <c r="H184" s="19" t="s">
        <v>611</v>
      </c>
      <c r="I184" s="22"/>
      <c r="J184" s="19" t="s">
        <v>611</v>
      </c>
      <c r="K184" s="22"/>
      <c r="L184" s="19" t="s">
        <v>611</v>
      </c>
      <c r="M184" s="22"/>
      <c r="N184" s="19" t="s">
        <v>611</v>
      </c>
      <c r="O184" s="22"/>
      <c r="P184" s="19" t="s">
        <v>611</v>
      </c>
      <c r="Q184" s="22"/>
      <c r="R184" s="19" t="s">
        <v>611</v>
      </c>
      <c r="S184" s="22"/>
      <c r="T184" s="22" t="s">
        <v>890</v>
      </c>
      <c r="U184" s="19" t="s">
        <v>611</v>
      </c>
      <c r="V184" s="19" t="s">
        <v>4500</v>
      </c>
      <c r="W184" s="19" t="s">
        <v>611</v>
      </c>
      <c r="X184" s="19" t="s">
        <v>611</v>
      </c>
      <c r="Y184" s="19" t="s">
        <v>611</v>
      </c>
      <c r="Z184" s="19" t="s">
        <v>615</v>
      </c>
      <c r="AA184" s="19" t="s">
        <v>890</v>
      </c>
      <c r="AB184" s="22">
        <v>44166</v>
      </c>
      <c r="AC184" s="19" t="s">
        <v>611</v>
      </c>
      <c r="AD184" s="22"/>
      <c r="AE184" s="19" t="s">
        <v>611</v>
      </c>
      <c r="AF184" s="22"/>
      <c r="AG184" s="19" t="s">
        <v>611</v>
      </c>
      <c r="AH184" s="22"/>
      <c r="AI184" s="19" t="s">
        <v>611</v>
      </c>
      <c r="AJ184" s="22"/>
      <c r="AK184" s="19" t="s">
        <v>611</v>
      </c>
      <c r="AL184" s="22"/>
      <c r="AM184" s="19" t="s">
        <v>611</v>
      </c>
      <c r="AN184" s="22"/>
      <c r="AO184" s="18" t="s">
        <v>890</v>
      </c>
      <c r="AP184" s="19" t="s">
        <v>611</v>
      </c>
      <c r="AQ184" s="19" t="s">
        <v>4500</v>
      </c>
      <c r="AR184" s="19" t="s">
        <v>611</v>
      </c>
      <c r="AS184" s="19" t="s">
        <v>611</v>
      </c>
      <c r="AT184" s="19" t="s">
        <v>611</v>
      </c>
      <c r="AU184" s="18" t="s">
        <v>615</v>
      </c>
      <c r="AV184" s="19" t="s">
        <v>611</v>
      </c>
      <c r="AW184" s="19" t="s">
        <v>618</v>
      </c>
      <c r="AX184" s="19" t="s">
        <v>611</v>
      </c>
      <c r="AY184" s="19" t="s">
        <v>660</v>
      </c>
      <c r="AZ184" s="19" t="s">
        <v>611</v>
      </c>
      <c r="BA184" s="19" t="s">
        <v>611</v>
      </c>
      <c r="BB184" s="19" t="s">
        <v>611</v>
      </c>
      <c r="BC184" s="19" t="s">
        <v>615</v>
      </c>
      <c r="BD184" s="19" t="s">
        <v>611</v>
      </c>
      <c r="BE184" s="17">
        <v>145500</v>
      </c>
      <c r="BF184" s="17">
        <v>500</v>
      </c>
      <c r="BG184" s="17">
        <v>146000</v>
      </c>
      <c r="BI184" s="19" t="s">
        <v>4501</v>
      </c>
      <c r="BL184" s="19" t="s">
        <v>4500</v>
      </c>
      <c r="BM184" s="19" t="s">
        <v>611</v>
      </c>
      <c r="BN184" s="19" t="s">
        <v>611</v>
      </c>
      <c r="BO184" s="19" t="s">
        <v>611</v>
      </c>
      <c r="BP184" s="19" t="s">
        <v>611</v>
      </c>
      <c r="BQ184" s="19" t="s">
        <v>611</v>
      </c>
      <c r="BR184" s="19" t="s">
        <v>611</v>
      </c>
      <c r="BS184" s="19" t="s">
        <v>4502</v>
      </c>
      <c r="BT184" s="19" t="s">
        <v>615</v>
      </c>
      <c r="BU184" s="17">
        <v>890000</v>
      </c>
      <c r="BV184" s="17">
        <v>1400000</v>
      </c>
      <c r="BW184" s="17">
        <v>70000</v>
      </c>
      <c r="BX184" s="17">
        <v>2360000</v>
      </c>
      <c r="BY184" s="19" t="s">
        <v>665</v>
      </c>
      <c r="BZ184" s="19" t="s">
        <v>611</v>
      </c>
      <c r="CA184" s="19" t="s">
        <v>611</v>
      </c>
      <c r="CB184" s="19" t="s">
        <v>611</v>
      </c>
      <c r="CC184" s="19" t="s">
        <v>611</v>
      </c>
      <c r="CD184" s="19" t="s">
        <v>611</v>
      </c>
      <c r="CE184" s="19" t="s">
        <v>611</v>
      </c>
      <c r="CF184" s="19" t="s">
        <v>611</v>
      </c>
      <c r="CG184" s="19" t="s">
        <v>611</v>
      </c>
      <c r="CH184" s="19" t="s">
        <v>611</v>
      </c>
      <c r="CI184" s="19" t="s">
        <v>611</v>
      </c>
      <c r="CJ184" s="19" t="s">
        <v>611</v>
      </c>
      <c r="CK184" s="19" t="s">
        <v>611</v>
      </c>
      <c r="CL184" s="19" t="s">
        <v>611</v>
      </c>
      <c r="CM184" s="19" t="s">
        <v>611</v>
      </c>
      <c r="CN184" s="19" t="s">
        <v>611</v>
      </c>
      <c r="CO184" s="19" t="s">
        <v>611</v>
      </c>
      <c r="CP184" s="19" t="s">
        <v>611</v>
      </c>
      <c r="CQ184" s="19" t="s">
        <v>611</v>
      </c>
      <c r="CR184" s="19" t="s">
        <v>611</v>
      </c>
      <c r="CS184" s="19" t="s">
        <v>611</v>
      </c>
      <c r="CT184" s="19" t="s">
        <v>611</v>
      </c>
      <c r="CU184" s="19" t="s">
        <v>831</v>
      </c>
      <c r="CV184" s="17">
        <v>890000</v>
      </c>
      <c r="CW184" s="17">
        <v>1400000</v>
      </c>
      <c r="CX184" s="17">
        <v>70000</v>
      </c>
      <c r="CY184" s="19" t="s">
        <v>611</v>
      </c>
      <c r="CZ184" s="19" t="s">
        <v>611</v>
      </c>
      <c r="DA184" s="19" t="s">
        <v>611</v>
      </c>
      <c r="DB184" s="19" t="s">
        <v>611</v>
      </c>
      <c r="DC184" s="19" t="s">
        <v>611</v>
      </c>
      <c r="DD184" s="19" t="s">
        <v>611</v>
      </c>
      <c r="DE184" s="19" t="s">
        <v>611</v>
      </c>
      <c r="DF184" s="19" t="s">
        <v>611</v>
      </c>
      <c r="DG184" s="19" t="s">
        <v>611</v>
      </c>
      <c r="DK184" s="19" t="s">
        <v>615</v>
      </c>
      <c r="DL184" s="17">
        <v>50</v>
      </c>
      <c r="DM184" s="17">
        <v>2007</v>
      </c>
      <c r="DN184" s="17">
        <v>0</v>
      </c>
      <c r="DO184" s="17">
        <v>0</v>
      </c>
      <c r="DP184" s="17">
        <v>100</v>
      </c>
      <c r="DQ184" s="17">
        <v>2007</v>
      </c>
      <c r="DR184" s="19" t="s">
        <v>611</v>
      </c>
      <c r="DS184" s="19" t="s">
        <v>615</v>
      </c>
      <c r="DT184" s="18" t="s">
        <v>610</v>
      </c>
      <c r="DU184" s="18" t="s">
        <v>610</v>
      </c>
      <c r="DV184" s="18" t="s">
        <v>615</v>
      </c>
      <c r="DW184" s="19" t="s">
        <v>611</v>
      </c>
      <c r="DX184" s="19" t="s">
        <v>611</v>
      </c>
      <c r="DY184" s="19" t="s">
        <v>789</v>
      </c>
      <c r="DZ184" s="19" t="s">
        <v>611</v>
      </c>
      <c r="EA184" s="19" t="s">
        <v>791</v>
      </c>
      <c r="EB184" s="19" t="s">
        <v>611</v>
      </c>
      <c r="EC184" s="19" t="s">
        <v>611</v>
      </c>
      <c r="ED184" s="19" t="s">
        <v>611</v>
      </c>
      <c r="EE184" s="19" t="s">
        <v>623</v>
      </c>
      <c r="EF184" s="19" t="s">
        <v>4503</v>
      </c>
      <c r="EG184" s="19" t="s">
        <v>611</v>
      </c>
      <c r="EH184" s="19" t="s">
        <v>625</v>
      </c>
      <c r="EI184" s="19" t="s">
        <v>672</v>
      </c>
      <c r="EJ184" s="19" t="s">
        <v>611</v>
      </c>
      <c r="EK184" s="19" t="s">
        <v>849</v>
      </c>
      <c r="EL184" s="19" t="s">
        <v>611</v>
      </c>
      <c r="EM184" s="19" t="s">
        <v>793</v>
      </c>
      <c r="EN184" s="19" t="s">
        <v>626</v>
      </c>
      <c r="EO184" s="19" t="s">
        <v>611</v>
      </c>
      <c r="EP184" s="19" t="s">
        <v>611</v>
      </c>
      <c r="EQ184" s="19" t="s">
        <v>4504</v>
      </c>
      <c r="ER184" s="19" t="s">
        <v>611</v>
      </c>
      <c r="ES184" s="19" t="s">
        <v>611</v>
      </c>
      <c r="ET184" s="19" t="s">
        <v>611</v>
      </c>
      <c r="EU184" s="19" t="s">
        <v>4124</v>
      </c>
      <c r="EV184" s="19" t="s">
        <v>1063</v>
      </c>
      <c r="EW184" s="19" t="s">
        <v>1161</v>
      </c>
      <c r="EX184" s="19" t="s">
        <v>4505</v>
      </c>
      <c r="EY184" s="19" t="s">
        <v>1101</v>
      </c>
      <c r="EZ184" s="19" t="s">
        <v>793</v>
      </c>
      <c r="FA184" s="19" t="s">
        <v>611</v>
      </c>
      <c r="FB184" s="19" t="s">
        <v>1160</v>
      </c>
      <c r="FC184" s="19" t="s">
        <v>611</v>
      </c>
      <c r="FD184" s="19" t="s">
        <v>954</v>
      </c>
      <c r="FE184" s="19" t="s">
        <v>4124</v>
      </c>
      <c r="FF184" s="19" t="s">
        <v>954</v>
      </c>
      <c r="FG184" s="19" t="s">
        <v>4124</v>
      </c>
      <c r="FH184" s="19" t="s">
        <v>611</v>
      </c>
      <c r="FI184" s="19" t="s">
        <v>611</v>
      </c>
      <c r="FJ184" s="19" t="s">
        <v>4506</v>
      </c>
      <c r="FK184" s="18" t="s">
        <v>3845</v>
      </c>
      <c r="FL184" s="18" t="s">
        <v>4507</v>
      </c>
      <c r="FM184" s="19" t="s">
        <v>625</v>
      </c>
      <c r="FN184" s="19" t="s">
        <v>672</v>
      </c>
      <c r="FO184" s="19" t="s">
        <v>611</v>
      </c>
      <c r="FP184" s="19" t="s">
        <v>673</v>
      </c>
      <c r="FQ184" s="19" t="s">
        <v>681</v>
      </c>
      <c r="FR184" s="19" t="s">
        <v>611</v>
      </c>
      <c r="FS184" s="19" t="s">
        <v>1107</v>
      </c>
      <c r="FT184" s="19" t="s">
        <v>611</v>
      </c>
      <c r="FU184" s="19" t="s">
        <v>629</v>
      </c>
      <c r="FV184" s="19" t="s">
        <v>630</v>
      </c>
      <c r="FW184" s="19" t="s">
        <v>675</v>
      </c>
      <c r="FX184" s="19" t="s">
        <v>795</v>
      </c>
      <c r="FY184" s="19" t="s">
        <v>676</v>
      </c>
      <c r="FZ184" s="19" t="s">
        <v>631</v>
      </c>
      <c r="GA184" s="19" t="s">
        <v>677</v>
      </c>
      <c r="GB184" s="19" t="s">
        <v>611</v>
      </c>
      <c r="GC184" s="19" t="s">
        <v>611</v>
      </c>
      <c r="GD184" s="19" t="s">
        <v>673</v>
      </c>
      <c r="GE184" s="19" t="s">
        <v>679</v>
      </c>
      <c r="GF184" s="19" t="s">
        <v>680</v>
      </c>
      <c r="GG184" s="19" t="s">
        <v>681</v>
      </c>
      <c r="GH184" s="19" t="s">
        <v>611</v>
      </c>
      <c r="GI184" s="19" t="s">
        <v>611</v>
      </c>
      <c r="GJ184" s="19" t="s">
        <v>682</v>
      </c>
      <c r="GK184" s="19" t="s">
        <v>683</v>
      </c>
      <c r="GL184" s="19" t="s">
        <v>629</v>
      </c>
      <c r="GM184" s="19" t="s">
        <v>630</v>
      </c>
      <c r="GN184" s="19" t="s">
        <v>684</v>
      </c>
      <c r="GO184" s="19" t="s">
        <v>685</v>
      </c>
      <c r="GP184" s="19" t="s">
        <v>686</v>
      </c>
      <c r="GQ184" s="19" t="s">
        <v>611</v>
      </c>
      <c r="GR184" s="19" t="s">
        <v>688</v>
      </c>
      <c r="GS184" s="19" t="s">
        <v>676</v>
      </c>
      <c r="GT184" s="19" t="s">
        <v>689</v>
      </c>
      <c r="GU184" s="19" t="s">
        <v>1003</v>
      </c>
      <c r="GV184" s="19" t="s">
        <v>631</v>
      </c>
      <c r="GW184" s="19" t="s">
        <v>611</v>
      </c>
      <c r="GX184" s="19" t="s">
        <v>611</v>
      </c>
      <c r="GY184" s="19" t="s">
        <v>611</v>
      </c>
      <c r="GZ184" s="19" t="s">
        <v>4508</v>
      </c>
      <c r="HA184" s="19" t="s">
        <v>4509</v>
      </c>
      <c r="HB184" s="18" t="s">
        <v>4510</v>
      </c>
      <c r="HC184" s="18" t="s">
        <v>4511</v>
      </c>
      <c r="HD184" s="19" t="s">
        <v>625</v>
      </c>
      <c r="HE184" s="19" t="s">
        <v>672</v>
      </c>
      <c r="HF184" s="19" t="s">
        <v>611</v>
      </c>
      <c r="HG184" s="19" t="s">
        <v>1338</v>
      </c>
      <c r="HH184" s="19" t="s">
        <v>611</v>
      </c>
      <c r="HI184" s="19" t="s">
        <v>694</v>
      </c>
      <c r="HJ184" s="19" t="s">
        <v>695</v>
      </c>
      <c r="HK184" s="19" t="s">
        <v>1007</v>
      </c>
      <c r="HL184" s="19" t="s">
        <v>611</v>
      </c>
      <c r="HM184" s="19" t="s">
        <v>611</v>
      </c>
      <c r="HN184" s="19" t="s">
        <v>696</v>
      </c>
      <c r="HO184" s="19" t="s">
        <v>697</v>
      </c>
      <c r="HP184" s="19" t="s">
        <v>939</v>
      </c>
      <c r="HQ184" s="19" t="s">
        <v>698</v>
      </c>
      <c r="HR184" s="19" t="s">
        <v>699</v>
      </c>
      <c r="HS184" s="19" t="s">
        <v>700</v>
      </c>
      <c r="HT184" s="19" t="s">
        <v>611</v>
      </c>
      <c r="HU184" s="19" t="s">
        <v>701</v>
      </c>
      <c r="HV184" s="19" t="s">
        <v>611</v>
      </c>
      <c r="HW184" s="19" t="s">
        <v>703</v>
      </c>
      <c r="HX184" s="19" t="s">
        <v>704</v>
      </c>
      <c r="HY184" s="19" t="s">
        <v>611</v>
      </c>
      <c r="HZ184" s="19" t="s">
        <v>611</v>
      </c>
      <c r="IA184" s="19" t="s">
        <v>707</v>
      </c>
      <c r="IB184" s="18" t="s">
        <v>4512</v>
      </c>
      <c r="IC184" s="18" t="s">
        <v>4513</v>
      </c>
      <c r="ID184" s="19" t="s">
        <v>4514</v>
      </c>
      <c r="IE184" s="19" t="s">
        <v>625</v>
      </c>
      <c r="IF184" s="19" t="s">
        <v>672</v>
      </c>
      <c r="IG184" s="19" t="s">
        <v>611</v>
      </c>
      <c r="IH184" s="18" t="s">
        <v>712</v>
      </c>
      <c r="II184" s="19" t="s">
        <v>712</v>
      </c>
      <c r="IJ184" s="19" t="s">
        <v>611</v>
      </c>
      <c r="IK184" s="19" t="s">
        <v>713</v>
      </c>
      <c r="IL184" s="19" t="s">
        <v>714</v>
      </c>
      <c r="IM184" s="19" t="s">
        <v>715</v>
      </c>
      <c r="IN184" s="19" t="s">
        <v>716</v>
      </c>
      <c r="IO184" s="19" t="s">
        <v>717</v>
      </c>
      <c r="IP184" s="19" t="s">
        <v>900</v>
      </c>
      <c r="IQ184" s="19" t="s">
        <v>718</v>
      </c>
      <c r="IR184" s="19" t="s">
        <v>719</v>
      </c>
      <c r="IS184" s="19" t="s">
        <v>720</v>
      </c>
      <c r="IT184" s="19" t="s">
        <v>611</v>
      </c>
      <c r="IU184" s="19" t="s">
        <v>721</v>
      </c>
      <c r="IV184" s="19" t="s">
        <v>855</v>
      </c>
      <c r="IW184" s="19" t="s">
        <v>713</v>
      </c>
      <c r="IX184" s="19" t="s">
        <v>714</v>
      </c>
      <c r="IY184" s="19" t="s">
        <v>722</v>
      </c>
      <c r="IZ184" s="19" t="s">
        <v>715</v>
      </c>
      <c r="JA184" s="19" t="s">
        <v>723</v>
      </c>
      <c r="JB184" s="19" t="s">
        <v>716</v>
      </c>
      <c r="JC184" s="19" t="s">
        <v>717</v>
      </c>
      <c r="JD184" s="19" t="s">
        <v>900</v>
      </c>
      <c r="JE184" s="19" t="s">
        <v>805</v>
      </c>
      <c r="JF184" s="19" t="s">
        <v>718</v>
      </c>
      <c r="JG184" s="19" t="s">
        <v>719</v>
      </c>
      <c r="JH184" s="19" t="s">
        <v>611</v>
      </c>
      <c r="JI184" s="19" t="s">
        <v>4515</v>
      </c>
      <c r="JJ184" s="18" t="s">
        <v>1116</v>
      </c>
      <c r="JK184" s="18" t="s">
        <v>1539</v>
      </c>
      <c r="JL184" s="19" t="s">
        <v>638</v>
      </c>
      <c r="JM184" s="17">
        <v>3</v>
      </c>
      <c r="JN184" s="19" t="s">
        <v>727</v>
      </c>
      <c r="JO184" s="17">
        <v>0.5</v>
      </c>
      <c r="JP184" s="19" t="s">
        <v>728</v>
      </c>
      <c r="JQ184" s="17">
        <v>1</v>
      </c>
      <c r="JR184" s="19" t="s">
        <v>729</v>
      </c>
      <c r="JS184" s="17">
        <v>4</v>
      </c>
      <c r="JT184" s="19" t="s">
        <v>611</v>
      </c>
      <c r="JU184" s="19" t="s">
        <v>611</v>
      </c>
      <c r="JW184" s="19" t="s">
        <v>611</v>
      </c>
      <c r="JY184" s="19" t="s">
        <v>611</v>
      </c>
      <c r="KA184" s="19" t="s">
        <v>611</v>
      </c>
      <c r="KC184" s="19" t="s">
        <v>634</v>
      </c>
      <c r="KD184" s="19" t="s">
        <v>809</v>
      </c>
      <c r="KE184" s="17">
        <v>2024</v>
      </c>
      <c r="KF184" s="19" t="s">
        <v>611</v>
      </c>
      <c r="KH184" s="19" t="s">
        <v>611</v>
      </c>
      <c r="KI184" s="19" t="s">
        <v>4516</v>
      </c>
      <c r="KJ184" s="19" t="s">
        <v>611</v>
      </c>
      <c r="KK184" s="19" t="s">
        <v>611</v>
      </c>
      <c r="KL184" s="19" t="s">
        <v>611</v>
      </c>
      <c r="KM184" s="19" t="s">
        <v>611</v>
      </c>
      <c r="KN184" s="19" t="s">
        <v>734</v>
      </c>
      <c r="KO184" s="19" t="s">
        <v>641</v>
      </c>
      <c r="KP184" s="19" t="s">
        <v>735</v>
      </c>
      <c r="KQ184" s="19" t="s">
        <v>611</v>
      </c>
      <c r="KR184" s="19" t="s">
        <v>642</v>
      </c>
      <c r="KS184" s="19" t="s">
        <v>4517</v>
      </c>
      <c r="KT184" s="19" t="s">
        <v>611</v>
      </c>
      <c r="KU184" s="19" t="s">
        <v>611</v>
      </c>
      <c r="KV184" s="19" t="s">
        <v>739</v>
      </c>
      <c r="KW184" s="19" t="s">
        <v>4518</v>
      </c>
      <c r="KX184" s="19" t="s">
        <v>611</v>
      </c>
      <c r="KY184" s="19" t="s">
        <v>611</v>
      </c>
      <c r="KZ184" s="19" t="s">
        <v>742</v>
      </c>
      <c r="LA184" s="19" t="s">
        <v>4519</v>
      </c>
      <c r="LB184" s="19" t="s">
        <v>744</v>
      </c>
      <c r="LC184" s="19" t="s">
        <v>4520</v>
      </c>
      <c r="LD184" s="19" t="s">
        <v>815</v>
      </c>
      <c r="LE184" s="19" t="s">
        <v>4521</v>
      </c>
      <c r="LF184" s="19" t="s">
        <v>746</v>
      </c>
      <c r="LG184" s="19" t="s">
        <v>4522</v>
      </c>
      <c r="LH184" s="19" t="s">
        <v>748</v>
      </c>
      <c r="LI184" s="19" t="s">
        <v>4523</v>
      </c>
      <c r="LJ184" s="19" t="s">
        <v>611</v>
      </c>
      <c r="LK184" s="19" t="s">
        <v>611</v>
      </c>
      <c r="LL184" s="19" t="s">
        <v>611</v>
      </c>
      <c r="LM184" s="19" t="s">
        <v>611</v>
      </c>
      <c r="LN184" s="19" t="s">
        <v>611</v>
      </c>
      <c r="LO184" s="19" t="s">
        <v>611</v>
      </c>
      <c r="LP184" s="19" t="s">
        <v>611</v>
      </c>
      <c r="LQ184" s="19" t="s">
        <v>611</v>
      </c>
      <c r="LR184" s="19" t="s">
        <v>611</v>
      </c>
      <c r="LS184" s="19" t="s">
        <v>611</v>
      </c>
      <c r="LT184" s="19" t="s">
        <v>611</v>
      </c>
      <c r="LU184" s="19" t="s">
        <v>758</v>
      </c>
      <c r="LV184" s="19" t="s">
        <v>759</v>
      </c>
      <c r="LW184" s="19" t="s">
        <v>760</v>
      </c>
      <c r="LX184" s="19" t="s">
        <v>761</v>
      </c>
      <c r="LY184" s="19" t="s">
        <v>762</v>
      </c>
      <c r="LZ184" s="19" t="s">
        <v>763</v>
      </c>
      <c r="MA184" s="19" t="s">
        <v>764</v>
      </c>
      <c r="MB184" s="19" t="s">
        <v>765</v>
      </c>
      <c r="MC184" s="19" t="s">
        <v>766</v>
      </c>
      <c r="MD184" s="19" t="s">
        <v>767</v>
      </c>
      <c r="ME184" s="19" t="s">
        <v>768</v>
      </c>
      <c r="MF184" s="19" t="s">
        <v>769</v>
      </c>
      <c r="MG184" s="19" t="s">
        <v>646</v>
      </c>
      <c r="MH184" s="19" t="s">
        <v>611</v>
      </c>
      <c r="MI184" s="19" t="s">
        <v>611</v>
      </c>
      <c r="MJ184" s="19" t="s">
        <v>4524</v>
      </c>
      <c r="MK184" s="19" t="s">
        <v>771</v>
      </c>
      <c r="ML184" s="19" t="s">
        <v>611</v>
      </c>
      <c r="MM184" s="19" t="s">
        <v>611</v>
      </c>
      <c r="MN184" s="19" t="s">
        <v>611</v>
      </c>
      <c r="MO184" s="19" t="s">
        <v>611</v>
      </c>
      <c r="MP184" s="19" t="s">
        <v>611</v>
      </c>
      <c r="MQ184" s="19" t="s">
        <v>773</v>
      </c>
      <c r="MR184" s="19" t="s">
        <v>611</v>
      </c>
      <c r="MS184" s="19" t="s">
        <v>611</v>
      </c>
      <c r="MT184" s="19" t="s">
        <v>611</v>
      </c>
      <c r="MU184" s="19" t="s">
        <v>611</v>
      </c>
      <c r="MV184" s="19" t="s">
        <v>611</v>
      </c>
      <c r="MW184" s="19" t="s">
        <v>611</v>
      </c>
      <c r="MX184" s="19" t="s">
        <v>611</v>
      </c>
      <c r="MY184" s="19" t="s">
        <v>611</v>
      </c>
      <c r="MZ184" s="19" t="s">
        <v>611</v>
      </c>
      <c r="NA184" s="19" t="s">
        <v>611</v>
      </c>
      <c r="NB184" s="19" t="s">
        <v>611</v>
      </c>
      <c r="NC184" s="19" t="s">
        <v>611</v>
      </c>
      <c r="ND184" s="19" t="s">
        <v>611</v>
      </c>
      <c r="NE184" s="19" t="s">
        <v>611</v>
      </c>
      <c r="NF184" s="19" t="s">
        <v>611</v>
      </c>
      <c r="NG184" s="19" t="s">
        <v>611</v>
      </c>
      <c r="NH184" s="19" t="s">
        <v>611</v>
      </c>
      <c r="NI184" s="19" t="s">
        <v>774</v>
      </c>
      <c r="NJ184" s="19" t="s">
        <v>775</v>
      </c>
      <c r="NK184" s="19" t="s">
        <v>776</v>
      </c>
      <c r="NL184" s="19" t="s">
        <v>611</v>
      </c>
      <c r="NM184" s="19" t="s">
        <v>611</v>
      </c>
      <c r="NN184" s="19" t="s">
        <v>611</v>
      </c>
      <c r="NO184" s="19" t="s">
        <v>4525</v>
      </c>
      <c r="NP184" s="18">
        <f t="shared" si="90"/>
        <v>0</v>
      </c>
      <c r="NQ184" s="18">
        <f t="shared" si="91"/>
        <v>747112</v>
      </c>
      <c r="NR184" s="18">
        <f>SUM(OD184,QD184)</f>
        <v>213777</v>
      </c>
      <c r="NS184" s="18">
        <f>SUM(OE184,QE184)</f>
        <v>0</v>
      </c>
      <c r="NT184" s="18">
        <f>SUM(OF184,QF184)</f>
        <v>247584</v>
      </c>
      <c r="NU184" s="18">
        <f>SUM(OG184,QG184)</f>
        <v>285751</v>
      </c>
      <c r="NV184" s="17">
        <v>3129609</v>
      </c>
      <c r="OD184" s="18">
        <f t="shared" si="92"/>
        <v>0</v>
      </c>
      <c r="OE184" s="18">
        <f>SUM(OR184,OS184,OT184,OU184,OV184,OW184,OX184,OY184,OZ184,PA184,PB184,PC184,PD184,PE184)</f>
        <v>0</v>
      </c>
      <c r="OF184" s="18">
        <f>SUM(NW184,NX184,NY184,NZ184,OA184,OB184,OC184,OI184,PF184,PG184,PH184,PI184,PJ184,PK184,PM184)</f>
        <v>0</v>
      </c>
      <c r="OG184" s="18">
        <f t="shared" si="93"/>
        <v>0</v>
      </c>
      <c r="OH184" s="19"/>
      <c r="OI184" s="18" t="s">
        <v>611</v>
      </c>
      <c r="OQ184" s="19" t="s">
        <v>611</v>
      </c>
      <c r="PE184" s="19" t="s">
        <v>611</v>
      </c>
      <c r="PL184" s="19" t="s">
        <v>611</v>
      </c>
      <c r="PM184" s="19" t="s">
        <v>611</v>
      </c>
      <c r="PX184" s="19" t="s">
        <v>611</v>
      </c>
      <c r="PY184" s="19" t="s">
        <v>611</v>
      </c>
      <c r="PZ184" s="17">
        <v>99843</v>
      </c>
      <c r="QA184" s="17">
        <v>147741</v>
      </c>
      <c r="QD184" s="18">
        <f t="shared" si="94"/>
        <v>213777</v>
      </c>
      <c r="QE184" s="18">
        <f t="shared" si="95"/>
        <v>0</v>
      </c>
      <c r="QF184" s="18">
        <f t="shared" si="96"/>
        <v>247584</v>
      </c>
      <c r="QG184" s="18">
        <f t="shared" si="97"/>
        <v>285751</v>
      </c>
      <c r="QI184" s="19" t="s">
        <v>611</v>
      </c>
      <c r="QJ184" s="19" t="s">
        <v>611</v>
      </c>
      <c r="QL184" s="17">
        <v>173256</v>
      </c>
      <c r="QN184" s="17">
        <v>40521</v>
      </c>
      <c r="QP184" s="19" t="s">
        <v>611</v>
      </c>
      <c r="QQ184" s="18" t="s">
        <v>611</v>
      </c>
      <c r="RN184" s="19" t="s">
        <v>611</v>
      </c>
      <c r="RO184" s="19" t="s">
        <v>611</v>
      </c>
      <c r="RP184" s="19" t="s">
        <v>611</v>
      </c>
      <c r="RU184" s="19" t="s">
        <v>611</v>
      </c>
      <c r="RV184" s="19" t="s">
        <v>611</v>
      </c>
      <c r="SE184" s="19" t="s">
        <v>611</v>
      </c>
      <c r="SF184" s="19" t="s">
        <v>611</v>
      </c>
      <c r="SI184" s="17">
        <v>285751</v>
      </c>
      <c r="SS184" s="19" t="s">
        <v>611</v>
      </c>
      <c r="ST184" s="19" t="s">
        <v>611</v>
      </c>
      <c r="SU184" s="19" t="s">
        <v>4526</v>
      </c>
      <c r="SV184" s="19" t="s">
        <v>611</v>
      </c>
      <c r="SW184" s="19" t="s">
        <v>4527</v>
      </c>
      <c r="SX184" s="18">
        <f t="shared" si="98"/>
        <v>0</v>
      </c>
      <c r="SY184" s="18">
        <f t="shared" si="99"/>
        <v>31164</v>
      </c>
      <c r="SZ184" s="19" t="s">
        <v>611</v>
      </c>
      <c r="TH184" s="18">
        <f t="shared" si="100"/>
        <v>0</v>
      </c>
      <c r="TI184" s="18">
        <f t="shared" si="101"/>
        <v>0</v>
      </c>
      <c r="TJ184" s="18">
        <f t="shared" si="102"/>
        <v>0</v>
      </c>
      <c r="TK184" s="18">
        <f t="shared" si="103"/>
        <v>0</v>
      </c>
      <c r="TL184" s="19" t="s">
        <v>611</v>
      </c>
      <c r="TM184" s="19" t="s">
        <v>611</v>
      </c>
      <c r="TT184" s="19" t="s">
        <v>611</v>
      </c>
      <c r="TU184" s="19" t="s">
        <v>611</v>
      </c>
      <c r="UI184" s="19" t="s">
        <v>611</v>
      </c>
      <c r="UJ184" s="19" t="s">
        <v>611</v>
      </c>
      <c r="UQ184" s="19" t="s">
        <v>611</v>
      </c>
      <c r="UR184" s="19" t="s">
        <v>611</v>
      </c>
      <c r="VC184" s="19" t="s">
        <v>611</v>
      </c>
      <c r="VD184" s="19" t="s">
        <v>611</v>
      </c>
      <c r="VI184" s="18">
        <f t="shared" si="104"/>
        <v>31164</v>
      </c>
      <c r="VJ184" s="18">
        <f t="shared" si="105"/>
        <v>0</v>
      </c>
      <c r="VK184" s="18">
        <f t="shared" si="106"/>
        <v>0</v>
      </c>
      <c r="VL184" s="18">
        <f t="shared" si="107"/>
        <v>0</v>
      </c>
      <c r="VN184" s="19" t="s">
        <v>611</v>
      </c>
      <c r="VO184" s="19" t="s">
        <v>611</v>
      </c>
      <c r="VS184" s="17">
        <v>31164</v>
      </c>
      <c r="VU184" s="19" t="s">
        <v>611</v>
      </c>
      <c r="VV184" s="19" t="s">
        <v>611</v>
      </c>
      <c r="WS184" s="19" t="s">
        <v>611</v>
      </c>
      <c r="WT184" s="19" t="s">
        <v>611</v>
      </c>
      <c r="WU184" s="19" t="s">
        <v>611</v>
      </c>
      <c r="WZ184" s="19" t="s">
        <v>611</v>
      </c>
      <c r="XA184" s="19" t="s">
        <v>611</v>
      </c>
      <c r="XJ184" s="19" t="s">
        <v>611</v>
      </c>
      <c r="XK184" s="19" t="s">
        <v>611</v>
      </c>
      <c r="XX184" s="19" t="s">
        <v>611</v>
      </c>
      <c r="XY184" s="19" t="s">
        <v>611</v>
      </c>
      <c r="XZ184" s="19" t="s">
        <v>4528</v>
      </c>
      <c r="YA184" s="17">
        <v>2500000</v>
      </c>
      <c r="YB184" s="19" t="s">
        <v>4529</v>
      </c>
      <c r="YC184" s="19" t="s">
        <v>4530</v>
      </c>
      <c r="YD184" s="19" t="s">
        <v>615</v>
      </c>
    </row>
    <row r="185" spans="1:654" ht="15" customHeight="1">
      <c r="A185" s="17">
        <v>2024</v>
      </c>
      <c r="B185" s="17">
        <v>5951007</v>
      </c>
      <c r="C185" s="19" t="s">
        <v>4531</v>
      </c>
      <c r="D185" s="17">
        <v>0</v>
      </c>
      <c r="E185" s="19" t="s">
        <v>610</v>
      </c>
      <c r="F185" s="19" t="s">
        <v>611</v>
      </c>
      <c r="G185" s="22"/>
      <c r="H185" s="19" t="s">
        <v>611</v>
      </c>
      <c r="I185" s="22"/>
      <c r="J185" s="19" t="s">
        <v>611</v>
      </c>
      <c r="K185" s="22"/>
      <c r="L185" s="19" t="s">
        <v>611</v>
      </c>
      <c r="M185" s="22"/>
      <c r="N185" s="19" t="s">
        <v>611</v>
      </c>
      <c r="O185" s="22"/>
      <c r="P185" s="19" t="s">
        <v>611</v>
      </c>
      <c r="Q185" s="22"/>
      <c r="R185" s="19" t="s">
        <v>611</v>
      </c>
      <c r="S185" s="22"/>
      <c r="T185" s="22" t="s">
        <v>612</v>
      </c>
      <c r="U185" s="19" t="s">
        <v>611</v>
      </c>
      <c r="V185" s="19" t="s">
        <v>611</v>
      </c>
      <c r="W185" s="19" t="s">
        <v>611</v>
      </c>
      <c r="X185" s="19" t="s">
        <v>611</v>
      </c>
      <c r="Y185" s="19" t="s">
        <v>614</v>
      </c>
      <c r="Z185" s="19" t="s">
        <v>610</v>
      </c>
      <c r="AA185" s="19" t="s">
        <v>611</v>
      </c>
      <c r="AB185" s="22"/>
      <c r="AC185" s="19" t="s">
        <v>611</v>
      </c>
      <c r="AD185" s="22"/>
      <c r="AE185" s="19" t="s">
        <v>611</v>
      </c>
      <c r="AF185" s="22"/>
      <c r="AG185" s="19" t="s">
        <v>611</v>
      </c>
      <c r="AH185" s="22"/>
      <c r="AI185" s="19" t="s">
        <v>611</v>
      </c>
      <c r="AJ185" s="22"/>
      <c r="AK185" s="19" t="s">
        <v>611</v>
      </c>
      <c r="AL185" s="22"/>
      <c r="AM185" s="19" t="s">
        <v>611</v>
      </c>
      <c r="AN185" s="22"/>
      <c r="AO185" s="22" t="s">
        <v>612</v>
      </c>
      <c r="AP185" s="19" t="s">
        <v>611</v>
      </c>
      <c r="AQ185" s="19" t="s">
        <v>611</v>
      </c>
      <c r="AR185" s="19" t="s">
        <v>611</v>
      </c>
      <c r="AS185" s="19" t="s">
        <v>611</v>
      </c>
      <c r="AT185" s="19" t="s">
        <v>614</v>
      </c>
      <c r="AU185" s="18" t="s">
        <v>610</v>
      </c>
      <c r="AV185" s="19" t="s">
        <v>617</v>
      </c>
      <c r="AW185" s="19" t="s">
        <v>611</v>
      </c>
      <c r="AX185" s="19" t="s">
        <v>659</v>
      </c>
      <c r="AY185" s="19" t="s">
        <v>611</v>
      </c>
      <c r="AZ185" s="19" t="s">
        <v>619</v>
      </c>
      <c r="BA185" s="19" t="s">
        <v>611</v>
      </c>
      <c r="BB185" s="19" t="s">
        <v>611</v>
      </c>
      <c r="BC185" s="19" t="s">
        <v>610</v>
      </c>
      <c r="BD185" s="19" t="s">
        <v>611</v>
      </c>
      <c r="BI185" s="19" t="s">
        <v>611</v>
      </c>
      <c r="BL185" s="19" t="s">
        <v>611</v>
      </c>
      <c r="BM185" s="19" t="s">
        <v>827</v>
      </c>
      <c r="BN185" s="19" t="s">
        <v>611</v>
      </c>
      <c r="BO185" s="19" t="s">
        <v>611</v>
      </c>
      <c r="BP185" s="19" t="s">
        <v>611</v>
      </c>
      <c r="BQ185" s="19" t="s">
        <v>611</v>
      </c>
      <c r="BR185" s="19" t="s">
        <v>847</v>
      </c>
      <c r="BS185" s="19" t="s">
        <v>611</v>
      </c>
      <c r="BT185" s="19" t="s">
        <v>610</v>
      </c>
      <c r="BY185" s="19" t="s">
        <v>611</v>
      </c>
      <c r="BZ185" s="19" t="s">
        <v>611</v>
      </c>
      <c r="CA185" s="19" t="s">
        <v>611</v>
      </c>
      <c r="CB185" s="19" t="s">
        <v>611</v>
      </c>
      <c r="CC185" s="19" t="s">
        <v>611</v>
      </c>
      <c r="CD185" s="19" t="s">
        <v>611</v>
      </c>
      <c r="CE185" s="19" t="s">
        <v>611</v>
      </c>
      <c r="CF185" s="19" t="s">
        <v>611</v>
      </c>
      <c r="CG185" s="19" t="s">
        <v>611</v>
      </c>
      <c r="CH185" s="19" t="s">
        <v>611</v>
      </c>
      <c r="CI185" s="19" t="s">
        <v>611</v>
      </c>
      <c r="CJ185" s="19" t="s">
        <v>611</v>
      </c>
      <c r="CK185" s="19" t="s">
        <v>611</v>
      </c>
      <c r="CL185" s="19" t="s">
        <v>611</v>
      </c>
      <c r="CM185" s="19" t="s">
        <v>611</v>
      </c>
      <c r="CN185" s="19" t="s">
        <v>611</v>
      </c>
      <c r="CO185" s="19" t="s">
        <v>611</v>
      </c>
      <c r="CP185" s="19" t="s">
        <v>611</v>
      </c>
      <c r="CQ185" s="19" t="s">
        <v>622</v>
      </c>
      <c r="CR185" s="19" t="s">
        <v>611</v>
      </c>
      <c r="CS185" s="19" t="s">
        <v>611</v>
      </c>
      <c r="CT185" s="19" t="s">
        <v>610</v>
      </c>
      <c r="CU185" s="19" t="s">
        <v>611</v>
      </c>
      <c r="CY185" s="19" t="s">
        <v>611</v>
      </c>
      <c r="CZ185" s="19" t="s">
        <v>611</v>
      </c>
      <c r="DA185" s="19" t="s">
        <v>611</v>
      </c>
      <c r="DB185" s="19" t="s">
        <v>611</v>
      </c>
      <c r="DC185" s="19" t="s">
        <v>611</v>
      </c>
      <c r="DD185" s="19" t="s">
        <v>611</v>
      </c>
      <c r="DE185" s="19" t="s">
        <v>611</v>
      </c>
      <c r="DF185" s="19" t="s">
        <v>611</v>
      </c>
      <c r="DG185" s="19" t="s">
        <v>611</v>
      </c>
      <c r="DK185" s="19" t="s">
        <v>611</v>
      </c>
      <c r="DL185" s="17">
        <v>0</v>
      </c>
      <c r="DM185" s="17">
        <v>0</v>
      </c>
      <c r="DN185" s="17">
        <v>0</v>
      </c>
      <c r="DO185" s="17">
        <v>0</v>
      </c>
      <c r="DP185" s="17">
        <v>0</v>
      </c>
      <c r="DQ185" s="17">
        <v>0</v>
      </c>
      <c r="DR185" s="19" t="s">
        <v>611</v>
      </c>
      <c r="DS185" s="18" t="s">
        <v>610</v>
      </c>
      <c r="DT185" s="18" t="s">
        <v>610</v>
      </c>
      <c r="DU185" s="18" t="s">
        <v>610</v>
      </c>
      <c r="DV185" s="18" t="s">
        <v>610</v>
      </c>
      <c r="DW185" s="19" t="s">
        <v>610</v>
      </c>
      <c r="DX185" s="19" t="s">
        <v>611</v>
      </c>
      <c r="DY185" s="19" t="s">
        <v>611</v>
      </c>
      <c r="DZ185" s="19" t="s">
        <v>790</v>
      </c>
      <c r="EA185" s="19" t="s">
        <v>611</v>
      </c>
      <c r="EB185" s="19" t="s">
        <v>611</v>
      </c>
      <c r="EC185" s="19" t="s">
        <v>667</v>
      </c>
      <c r="ED185" s="19" t="s">
        <v>668</v>
      </c>
      <c r="EE185" s="19" t="s">
        <v>611</v>
      </c>
      <c r="EF185" s="19" t="s">
        <v>611</v>
      </c>
      <c r="EG185" s="19" t="s">
        <v>611</v>
      </c>
      <c r="EH185" s="19" t="s">
        <v>625</v>
      </c>
      <c r="EI185" s="19" t="s">
        <v>611</v>
      </c>
      <c r="EJ185" s="19" t="s">
        <v>611</v>
      </c>
      <c r="EK185" s="19" t="s">
        <v>849</v>
      </c>
      <c r="EL185" s="19" t="s">
        <v>611</v>
      </c>
      <c r="EM185" s="19" t="s">
        <v>611</v>
      </c>
      <c r="EN185" s="19" t="s">
        <v>626</v>
      </c>
      <c r="EO185" s="19" t="s">
        <v>611</v>
      </c>
      <c r="EP185" s="19" t="s">
        <v>611</v>
      </c>
      <c r="EQ185" s="19" t="s">
        <v>611</v>
      </c>
      <c r="ER185" s="19" t="s">
        <v>611</v>
      </c>
      <c r="ES185" s="19" t="s">
        <v>611</v>
      </c>
      <c r="ET185" s="19" t="s">
        <v>611</v>
      </c>
      <c r="EU185" s="19" t="s">
        <v>611</v>
      </c>
      <c r="EV185" s="19" t="s">
        <v>611</v>
      </c>
      <c r="EW185" s="19" t="s">
        <v>611</v>
      </c>
      <c r="EX185" s="19" t="s">
        <v>611</v>
      </c>
      <c r="EY185" s="19" t="s">
        <v>611</v>
      </c>
      <c r="EZ185" s="19" t="s">
        <v>611</v>
      </c>
      <c r="FA185" s="19" t="s">
        <v>611</v>
      </c>
      <c r="FB185" s="19" t="s">
        <v>611</v>
      </c>
      <c r="FC185" s="19" t="s">
        <v>611</v>
      </c>
      <c r="FD185" s="19" t="s">
        <v>611</v>
      </c>
      <c r="FE185" s="19" t="s">
        <v>611</v>
      </c>
      <c r="FF185" s="19" t="s">
        <v>611</v>
      </c>
      <c r="FG185" s="19" t="s">
        <v>611</v>
      </c>
      <c r="FH185" s="19" t="s">
        <v>611</v>
      </c>
      <c r="FI185" s="19" t="s">
        <v>611</v>
      </c>
      <c r="FJ185" s="19" t="s">
        <v>4532</v>
      </c>
      <c r="FK185" s="18" t="s">
        <v>1678</v>
      </c>
      <c r="FL185" s="18"/>
      <c r="FM185" s="19" t="s">
        <v>625</v>
      </c>
      <c r="FN185" s="19" t="s">
        <v>611</v>
      </c>
      <c r="FO185" s="19" t="s">
        <v>611</v>
      </c>
      <c r="FP185" s="19" t="s">
        <v>611</v>
      </c>
      <c r="FQ185" s="19" t="s">
        <v>611</v>
      </c>
      <c r="FR185" s="19" t="s">
        <v>611</v>
      </c>
      <c r="FS185" s="19" t="s">
        <v>611</v>
      </c>
      <c r="FT185" s="19" t="s">
        <v>611</v>
      </c>
      <c r="FU185" s="19" t="s">
        <v>629</v>
      </c>
      <c r="FV185" s="19" t="s">
        <v>611</v>
      </c>
      <c r="FW185" s="19" t="s">
        <v>611</v>
      </c>
      <c r="FX185" s="19" t="s">
        <v>611</v>
      </c>
      <c r="FY185" s="19" t="s">
        <v>611</v>
      </c>
      <c r="FZ185" s="19" t="s">
        <v>631</v>
      </c>
      <c r="GA185" s="19" t="s">
        <v>611</v>
      </c>
      <c r="GB185" s="19" t="s">
        <v>611</v>
      </c>
      <c r="GC185" s="19" t="s">
        <v>611</v>
      </c>
      <c r="GD185" s="19" t="s">
        <v>611</v>
      </c>
      <c r="GE185" s="19" t="s">
        <v>611</v>
      </c>
      <c r="GF185" s="19" t="s">
        <v>611</v>
      </c>
      <c r="GG185" s="19" t="s">
        <v>611</v>
      </c>
      <c r="GH185" s="19" t="s">
        <v>611</v>
      </c>
      <c r="GI185" s="19" t="s">
        <v>611</v>
      </c>
      <c r="GJ185" s="19" t="s">
        <v>611</v>
      </c>
      <c r="GK185" s="19" t="s">
        <v>611</v>
      </c>
      <c r="GL185" s="19" t="s">
        <v>611</v>
      </c>
      <c r="GM185" s="19" t="s">
        <v>611</v>
      </c>
      <c r="GN185" s="19" t="s">
        <v>611</v>
      </c>
      <c r="GO185" s="19" t="s">
        <v>611</v>
      </c>
      <c r="GP185" s="19" t="s">
        <v>611</v>
      </c>
      <c r="GQ185" s="19" t="s">
        <v>611</v>
      </c>
      <c r="GR185" s="19" t="s">
        <v>611</v>
      </c>
      <c r="GS185" s="19" t="s">
        <v>611</v>
      </c>
      <c r="GT185" s="19" t="s">
        <v>611</v>
      </c>
      <c r="GU185" s="19" t="s">
        <v>611</v>
      </c>
      <c r="GV185" s="19" t="s">
        <v>611</v>
      </c>
      <c r="GW185" s="19" t="s">
        <v>611</v>
      </c>
      <c r="GX185" s="19" t="s">
        <v>611</v>
      </c>
      <c r="GY185" s="19" t="s">
        <v>611</v>
      </c>
      <c r="GZ185" s="19" t="s">
        <v>611</v>
      </c>
      <c r="HA185" s="19" t="s">
        <v>4533</v>
      </c>
      <c r="HB185" s="18" t="s">
        <v>2561</v>
      </c>
      <c r="HC185" s="18"/>
      <c r="HD185" s="19" t="s">
        <v>611</v>
      </c>
      <c r="HE185" s="19" t="s">
        <v>611</v>
      </c>
      <c r="HF185" s="19" t="s">
        <v>634</v>
      </c>
      <c r="HG185" s="19" t="s">
        <v>611</v>
      </c>
      <c r="HH185" s="19" t="s">
        <v>611</v>
      </c>
      <c r="HI185" s="19" t="s">
        <v>611</v>
      </c>
      <c r="HJ185" s="19" t="s">
        <v>611</v>
      </c>
      <c r="HK185" s="19" t="s">
        <v>611</v>
      </c>
      <c r="HL185" s="19" t="s">
        <v>611</v>
      </c>
      <c r="HM185" s="19" t="s">
        <v>611</v>
      </c>
      <c r="HN185" s="19" t="s">
        <v>611</v>
      </c>
      <c r="HO185" s="19" t="s">
        <v>611</v>
      </c>
      <c r="HP185" s="19" t="s">
        <v>611</v>
      </c>
      <c r="HQ185" s="19" t="s">
        <v>611</v>
      </c>
      <c r="HR185" s="19" t="s">
        <v>611</v>
      </c>
      <c r="HS185" s="19" t="s">
        <v>611</v>
      </c>
      <c r="HT185" s="19" t="s">
        <v>611</v>
      </c>
      <c r="HU185" s="19" t="s">
        <v>611</v>
      </c>
      <c r="HV185" s="19" t="s">
        <v>611</v>
      </c>
      <c r="HW185" s="19" t="s">
        <v>611</v>
      </c>
      <c r="HX185" s="19" t="s">
        <v>611</v>
      </c>
      <c r="HY185" s="19" t="s">
        <v>611</v>
      </c>
      <c r="HZ185" s="19" t="s">
        <v>611</v>
      </c>
      <c r="IA185" s="19" t="s">
        <v>611</v>
      </c>
      <c r="IB185" s="18" t="s">
        <v>635</v>
      </c>
      <c r="IC185" s="18" t="s">
        <v>634</v>
      </c>
      <c r="ID185" s="19" t="s">
        <v>636</v>
      </c>
      <c r="IE185" s="19" t="s">
        <v>625</v>
      </c>
      <c r="IF185" s="19" t="s">
        <v>611</v>
      </c>
      <c r="IG185" s="19" t="s">
        <v>611</v>
      </c>
      <c r="IH185" s="18" t="s">
        <v>1114</v>
      </c>
      <c r="II185" s="19" t="s">
        <v>712</v>
      </c>
      <c r="IJ185" s="19" t="s">
        <v>611</v>
      </c>
      <c r="IK185" s="19" t="s">
        <v>611</v>
      </c>
      <c r="IL185" s="19" t="s">
        <v>611</v>
      </c>
      <c r="IM185" s="19" t="s">
        <v>715</v>
      </c>
      <c r="IN185" s="19" t="s">
        <v>611</v>
      </c>
      <c r="IO185" s="19" t="s">
        <v>611</v>
      </c>
      <c r="IP185" s="19" t="s">
        <v>611</v>
      </c>
      <c r="IQ185" s="19" t="s">
        <v>718</v>
      </c>
      <c r="IR185" s="19" t="s">
        <v>719</v>
      </c>
      <c r="IS185" s="19" t="s">
        <v>611</v>
      </c>
      <c r="IT185" s="19" t="s">
        <v>611</v>
      </c>
      <c r="IU185" s="19" t="s">
        <v>611</v>
      </c>
      <c r="IV185" s="19" t="s">
        <v>611</v>
      </c>
      <c r="IW185" s="19" t="s">
        <v>611</v>
      </c>
      <c r="IX185" s="19" t="s">
        <v>611</v>
      </c>
      <c r="IY185" s="19" t="s">
        <v>611</v>
      </c>
      <c r="IZ185" s="19" t="s">
        <v>611</v>
      </c>
      <c r="JA185" s="19" t="s">
        <v>611</v>
      </c>
      <c r="JB185" s="19" t="s">
        <v>611</v>
      </c>
      <c r="JC185" s="19" t="s">
        <v>611</v>
      </c>
      <c r="JD185" s="19" t="s">
        <v>611</v>
      </c>
      <c r="JE185" s="19" t="s">
        <v>611</v>
      </c>
      <c r="JF185" s="19" t="s">
        <v>611</v>
      </c>
      <c r="JG185" s="19" t="s">
        <v>611</v>
      </c>
      <c r="JH185" s="19" t="s">
        <v>611</v>
      </c>
      <c r="JI185" s="19" t="s">
        <v>4534</v>
      </c>
      <c r="JJ185" s="18" t="s">
        <v>4535</v>
      </c>
      <c r="JK185" s="18"/>
      <c r="JL185" s="19" t="s">
        <v>611</v>
      </c>
      <c r="JN185" s="19" t="s">
        <v>611</v>
      </c>
      <c r="JP185" s="19" t="s">
        <v>611</v>
      </c>
      <c r="JR185" s="19" t="s">
        <v>729</v>
      </c>
      <c r="JS185" s="17">
        <v>1</v>
      </c>
      <c r="JT185" s="19" t="s">
        <v>611</v>
      </c>
      <c r="JU185" s="19" t="s">
        <v>730</v>
      </c>
      <c r="JV185" s="17">
        <v>40000</v>
      </c>
      <c r="JW185" s="19" t="s">
        <v>611</v>
      </c>
      <c r="JY185" s="19" t="s">
        <v>611</v>
      </c>
      <c r="KA185" s="19" t="s">
        <v>611</v>
      </c>
      <c r="KC185" s="19" t="s">
        <v>611</v>
      </c>
      <c r="KD185" s="19" t="s">
        <v>611</v>
      </c>
      <c r="KF185" s="19" t="s">
        <v>611</v>
      </c>
      <c r="KH185" s="19" t="s">
        <v>610</v>
      </c>
      <c r="KI185" s="19" t="s">
        <v>611</v>
      </c>
      <c r="KJ185" s="19" t="s">
        <v>611</v>
      </c>
      <c r="KK185" s="19" t="s">
        <v>611</v>
      </c>
      <c r="KL185" s="19" t="s">
        <v>640</v>
      </c>
      <c r="KM185" s="19" t="s">
        <v>611</v>
      </c>
      <c r="KN185" s="19" t="s">
        <v>734</v>
      </c>
      <c r="KO185" s="19" t="s">
        <v>611</v>
      </c>
      <c r="KP185" s="19" t="s">
        <v>611</v>
      </c>
      <c r="KQ185" s="19" t="s">
        <v>611</v>
      </c>
      <c r="KR185" s="19" t="s">
        <v>611</v>
      </c>
      <c r="KS185" s="19" t="s">
        <v>611</v>
      </c>
      <c r="KT185" s="19" t="s">
        <v>611</v>
      </c>
      <c r="KU185" s="19" t="s">
        <v>611</v>
      </c>
      <c r="KV185" s="19" t="s">
        <v>611</v>
      </c>
      <c r="KW185" s="19" t="s">
        <v>611</v>
      </c>
      <c r="KX185" s="19" t="s">
        <v>644</v>
      </c>
      <c r="KY185" s="19" t="s">
        <v>1950</v>
      </c>
      <c r="KZ185" s="19" t="s">
        <v>611</v>
      </c>
      <c r="LA185" s="19" t="s">
        <v>611</v>
      </c>
      <c r="LB185" s="19" t="s">
        <v>611</v>
      </c>
      <c r="LC185" s="19" t="s">
        <v>611</v>
      </c>
      <c r="LD185" s="19" t="s">
        <v>611</v>
      </c>
      <c r="LE185" s="19" t="s">
        <v>611</v>
      </c>
      <c r="LF185" s="19" t="s">
        <v>611</v>
      </c>
      <c r="LG185" s="19" t="s">
        <v>611</v>
      </c>
      <c r="LH185" s="19" t="s">
        <v>748</v>
      </c>
      <c r="LI185" s="19" t="s">
        <v>4536</v>
      </c>
      <c r="LJ185" s="19" t="s">
        <v>611</v>
      </c>
      <c r="LK185" s="19" t="s">
        <v>611</v>
      </c>
      <c r="LL185" s="19" t="s">
        <v>611</v>
      </c>
      <c r="LM185" s="19" t="s">
        <v>611</v>
      </c>
      <c r="LN185" s="19" t="s">
        <v>611</v>
      </c>
      <c r="LO185" s="19" t="s">
        <v>611</v>
      </c>
      <c r="LP185" s="19" t="s">
        <v>611</v>
      </c>
      <c r="LQ185" s="19" t="s">
        <v>611</v>
      </c>
      <c r="LR185" s="19" t="s">
        <v>611</v>
      </c>
      <c r="LS185" s="19" t="s">
        <v>611</v>
      </c>
      <c r="LT185" s="19" t="s">
        <v>611</v>
      </c>
      <c r="LU185" s="19" t="s">
        <v>611</v>
      </c>
      <c r="LV185" s="19" t="s">
        <v>759</v>
      </c>
      <c r="LW185" s="19" t="s">
        <v>760</v>
      </c>
      <c r="LX185" s="19" t="s">
        <v>761</v>
      </c>
      <c r="LY185" s="19" t="s">
        <v>762</v>
      </c>
      <c r="LZ185" s="19" t="s">
        <v>611</v>
      </c>
      <c r="MA185" s="19" t="s">
        <v>611</v>
      </c>
      <c r="MB185" s="19" t="s">
        <v>765</v>
      </c>
      <c r="MC185" s="19" t="s">
        <v>611</v>
      </c>
      <c r="MD185" s="19" t="s">
        <v>767</v>
      </c>
      <c r="ME185" s="19" t="s">
        <v>611</v>
      </c>
      <c r="MF185" s="19" t="s">
        <v>611</v>
      </c>
      <c r="MG185" s="19" t="s">
        <v>646</v>
      </c>
      <c r="MH185" s="19" t="s">
        <v>611</v>
      </c>
      <c r="MI185" s="19" t="s">
        <v>611</v>
      </c>
      <c r="MJ185" s="19" t="s">
        <v>4537</v>
      </c>
      <c r="MK185" s="19" t="s">
        <v>611</v>
      </c>
      <c r="ML185" s="19" t="s">
        <v>772</v>
      </c>
      <c r="MM185" s="19" t="s">
        <v>611</v>
      </c>
      <c r="MN185" s="19" t="s">
        <v>611</v>
      </c>
      <c r="MO185" s="19" t="s">
        <v>611</v>
      </c>
      <c r="MP185" s="19" t="s">
        <v>610</v>
      </c>
      <c r="MQ185" s="19" t="s">
        <v>611</v>
      </c>
      <c r="MR185" s="19" t="s">
        <v>611</v>
      </c>
      <c r="MS185" s="19" t="s">
        <v>611</v>
      </c>
      <c r="MT185" s="19" t="s">
        <v>648</v>
      </c>
      <c r="MU185" s="19" t="s">
        <v>611</v>
      </c>
      <c r="MV185" s="19" t="s">
        <v>611</v>
      </c>
      <c r="MW185" s="19" t="s">
        <v>611</v>
      </c>
      <c r="MX185" s="19" t="s">
        <v>611</v>
      </c>
      <c r="MY185" s="19" t="s">
        <v>611</v>
      </c>
      <c r="MZ185" s="19" t="s">
        <v>611</v>
      </c>
      <c r="NA185" s="19" t="s">
        <v>611</v>
      </c>
      <c r="NB185" s="19" t="s">
        <v>611</v>
      </c>
      <c r="NC185" s="19" t="s">
        <v>611</v>
      </c>
      <c r="ND185" s="19" t="s">
        <v>611</v>
      </c>
      <c r="NE185" s="19" t="s">
        <v>611</v>
      </c>
      <c r="NF185" s="19" t="s">
        <v>611</v>
      </c>
      <c r="NG185" s="19" t="s">
        <v>611</v>
      </c>
      <c r="NH185" s="19" t="s">
        <v>611</v>
      </c>
      <c r="NI185" s="19" t="s">
        <v>611</v>
      </c>
      <c r="NJ185" s="19" t="s">
        <v>611</v>
      </c>
      <c r="NK185" s="19" t="s">
        <v>611</v>
      </c>
      <c r="NL185" s="19" t="s">
        <v>611</v>
      </c>
      <c r="NM185" s="19" t="s">
        <v>985</v>
      </c>
      <c r="NN185" s="19" t="s">
        <v>611</v>
      </c>
      <c r="NO185" s="19" t="s">
        <v>611</v>
      </c>
      <c r="NP185" s="18">
        <f t="shared" si="90"/>
        <v>0</v>
      </c>
      <c r="NQ185" s="18">
        <f t="shared" si="91"/>
        <v>0</v>
      </c>
      <c r="NR185" s="18">
        <f>SUM(OD185,QD185)</f>
        <v>0</v>
      </c>
      <c r="NS185" s="18">
        <f>SUM(OE185,QE185)</f>
        <v>0</v>
      </c>
      <c r="NT185" s="18">
        <f>SUM(OF185,QF185)</f>
        <v>0</v>
      </c>
      <c r="NU185" s="18">
        <f>SUM(OG185,QG185)</f>
        <v>0</v>
      </c>
      <c r="NV185" s="17">
        <v>211205</v>
      </c>
      <c r="OD185" s="18">
        <f t="shared" si="92"/>
        <v>0</v>
      </c>
      <c r="OE185" s="18">
        <f>SUM(OR185,OS185,OT185,OU185,OV185,OW185,OX185,OY185,OZ185,PA185,PB185,PC185,PD185,PE185)</f>
        <v>0</v>
      </c>
      <c r="OF185" s="18">
        <f>SUM(NW185,NX185,NY185,NZ185,OA185,OB185,OC185,OI185,PF185,PG185,PH185,PI185,PJ185,PK185,PM185)</f>
        <v>0</v>
      </c>
      <c r="OG185" s="18">
        <f t="shared" si="93"/>
        <v>0</v>
      </c>
      <c r="OH185" s="19"/>
      <c r="OI185" s="18" t="s">
        <v>611</v>
      </c>
      <c r="OQ185" s="19" t="s">
        <v>611</v>
      </c>
      <c r="PE185" s="19" t="s">
        <v>611</v>
      </c>
      <c r="PL185" s="19" t="s">
        <v>611</v>
      </c>
      <c r="PM185" s="19" t="s">
        <v>611</v>
      </c>
      <c r="PX185" s="19" t="s">
        <v>611</v>
      </c>
      <c r="PY185" s="19" t="s">
        <v>611</v>
      </c>
      <c r="QD185" s="18">
        <f t="shared" si="94"/>
        <v>0</v>
      </c>
      <c r="QE185" s="18">
        <f t="shared" si="95"/>
        <v>0</v>
      </c>
      <c r="QF185" s="18">
        <f t="shared" si="96"/>
        <v>0</v>
      </c>
      <c r="QG185" s="18">
        <f t="shared" si="97"/>
        <v>0</v>
      </c>
      <c r="QI185" s="19" t="s">
        <v>611</v>
      </c>
      <c r="QJ185" s="19" t="s">
        <v>611</v>
      </c>
      <c r="QP185" s="19" t="s">
        <v>611</v>
      </c>
      <c r="QQ185" s="18" t="s">
        <v>611</v>
      </c>
      <c r="RN185" s="19" t="s">
        <v>611</v>
      </c>
      <c r="RO185" s="19" t="s">
        <v>611</v>
      </c>
      <c r="RP185" s="19" t="s">
        <v>611</v>
      </c>
      <c r="RU185" s="19" t="s">
        <v>611</v>
      </c>
      <c r="RV185" s="19" t="s">
        <v>611</v>
      </c>
      <c r="SE185" s="19" t="s">
        <v>611</v>
      </c>
      <c r="SF185" s="19" t="s">
        <v>611</v>
      </c>
      <c r="SS185" s="19" t="s">
        <v>611</v>
      </c>
      <c r="ST185" s="19" t="s">
        <v>611</v>
      </c>
      <c r="SU185" s="19" t="s">
        <v>4538</v>
      </c>
      <c r="SV185" s="19" t="s">
        <v>611</v>
      </c>
      <c r="SW185" s="19" t="s">
        <v>4539</v>
      </c>
      <c r="SX185" s="18">
        <f t="shared" si="98"/>
        <v>122931</v>
      </c>
      <c r="SY185" s="18">
        <f t="shared" si="99"/>
        <v>0</v>
      </c>
      <c r="SZ185" s="19" t="s">
        <v>611</v>
      </c>
      <c r="TH185" s="18">
        <f t="shared" si="100"/>
        <v>122931</v>
      </c>
      <c r="TI185" s="18">
        <f t="shared" si="101"/>
        <v>0</v>
      </c>
      <c r="TJ185" s="18">
        <f t="shared" si="102"/>
        <v>0</v>
      </c>
      <c r="TK185" s="18">
        <f t="shared" si="103"/>
        <v>0</v>
      </c>
      <c r="TL185" s="19" t="s">
        <v>611</v>
      </c>
      <c r="TM185" s="19" t="s">
        <v>611</v>
      </c>
      <c r="TQ185" s="17">
        <v>122931</v>
      </c>
      <c r="TT185" s="19" t="s">
        <v>611</v>
      </c>
      <c r="TU185" s="19" t="s">
        <v>611</v>
      </c>
      <c r="UI185" s="19" t="s">
        <v>611</v>
      </c>
      <c r="UJ185" s="19" t="s">
        <v>611</v>
      </c>
      <c r="UQ185" s="19" t="s">
        <v>611</v>
      </c>
      <c r="UR185" s="19" t="s">
        <v>611</v>
      </c>
      <c r="VC185" s="19" t="s">
        <v>611</v>
      </c>
      <c r="VD185" s="19" t="s">
        <v>611</v>
      </c>
      <c r="VI185" s="18">
        <f t="shared" si="104"/>
        <v>0</v>
      </c>
      <c r="VJ185" s="18">
        <f t="shared" si="105"/>
        <v>0</v>
      </c>
      <c r="VK185" s="18">
        <f t="shared" si="106"/>
        <v>0</v>
      </c>
      <c r="VL185" s="18">
        <f t="shared" si="107"/>
        <v>0</v>
      </c>
      <c r="VN185" s="19" t="s">
        <v>611</v>
      </c>
      <c r="VO185" s="19" t="s">
        <v>611</v>
      </c>
      <c r="VU185" s="19" t="s">
        <v>611</v>
      </c>
      <c r="VV185" s="19" t="s">
        <v>611</v>
      </c>
      <c r="WS185" s="19" t="s">
        <v>611</v>
      </c>
      <c r="WT185" s="19" t="s">
        <v>611</v>
      </c>
      <c r="WU185" s="19" t="s">
        <v>611</v>
      </c>
      <c r="WZ185" s="19" t="s">
        <v>611</v>
      </c>
      <c r="XA185" s="19" t="s">
        <v>611</v>
      </c>
      <c r="XJ185" s="19" t="s">
        <v>611</v>
      </c>
      <c r="XK185" s="19" t="s">
        <v>611</v>
      </c>
      <c r="XX185" s="19" t="s">
        <v>611</v>
      </c>
      <c r="XY185" s="19" t="s">
        <v>611</v>
      </c>
      <c r="XZ185" s="19" t="s">
        <v>4539</v>
      </c>
      <c r="YA185" s="17">
        <v>0</v>
      </c>
      <c r="YB185" s="19" t="s">
        <v>636</v>
      </c>
      <c r="YC185" s="19" t="s">
        <v>4540</v>
      </c>
      <c r="YD185" s="19" t="s">
        <v>610</v>
      </c>
    </row>
    <row r="186" spans="1:654" ht="15" customHeight="1">
      <c r="A186" s="17">
        <v>2024</v>
      </c>
      <c r="B186" s="17">
        <v>5937014</v>
      </c>
      <c r="C186" s="19" t="s">
        <v>4541</v>
      </c>
      <c r="D186" s="17">
        <v>1</v>
      </c>
      <c r="E186" s="19" t="s">
        <v>615</v>
      </c>
      <c r="F186" s="19" t="s">
        <v>890</v>
      </c>
      <c r="G186" s="22">
        <v>44287</v>
      </c>
      <c r="H186" s="19" t="s">
        <v>611</v>
      </c>
      <c r="I186" s="22"/>
      <c r="J186" s="19" t="s">
        <v>611</v>
      </c>
      <c r="K186" s="22"/>
      <c r="L186" s="19" t="s">
        <v>611</v>
      </c>
      <c r="M186" s="22"/>
      <c r="N186" s="19" t="s">
        <v>611</v>
      </c>
      <c r="O186" s="22"/>
      <c r="P186" s="19" t="s">
        <v>611</v>
      </c>
      <c r="Q186" s="22"/>
      <c r="R186" s="19" t="s">
        <v>611</v>
      </c>
      <c r="S186" s="22"/>
      <c r="T186" s="22" t="s">
        <v>890</v>
      </c>
      <c r="U186" s="19" t="s">
        <v>611</v>
      </c>
      <c r="V186" s="19" t="s">
        <v>3105</v>
      </c>
      <c r="W186" s="19" t="s">
        <v>611</v>
      </c>
      <c r="X186" s="19" t="s">
        <v>611</v>
      </c>
      <c r="Y186" s="19" t="s">
        <v>611</v>
      </c>
      <c r="Z186" s="19" t="s">
        <v>615</v>
      </c>
      <c r="AA186" s="19" t="s">
        <v>890</v>
      </c>
      <c r="AB186" s="22">
        <v>44287</v>
      </c>
      <c r="AC186" s="19" t="s">
        <v>611</v>
      </c>
      <c r="AD186" s="22"/>
      <c r="AE186" s="19" t="s">
        <v>611</v>
      </c>
      <c r="AF186" s="22"/>
      <c r="AG186" s="19" t="s">
        <v>611</v>
      </c>
      <c r="AH186" s="22"/>
      <c r="AI186" s="19" t="s">
        <v>611</v>
      </c>
      <c r="AJ186" s="22"/>
      <c r="AK186" s="19" t="s">
        <v>611</v>
      </c>
      <c r="AL186" s="22"/>
      <c r="AM186" s="19" t="s">
        <v>611</v>
      </c>
      <c r="AN186" s="22"/>
      <c r="AO186" s="18" t="s">
        <v>890</v>
      </c>
      <c r="AP186" s="19" t="s">
        <v>611</v>
      </c>
      <c r="AQ186" s="19" t="s">
        <v>3105</v>
      </c>
      <c r="AR186" s="19" t="s">
        <v>611</v>
      </c>
      <c r="AS186" s="19" t="s">
        <v>611</v>
      </c>
      <c r="AT186" s="19" t="s">
        <v>611</v>
      </c>
      <c r="AU186" s="18" t="s">
        <v>615</v>
      </c>
      <c r="AV186" s="19" t="s">
        <v>617</v>
      </c>
      <c r="AW186" s="19" t="s">
        <v>618</v>
      </c>
      <c r="AX186" s="19" t="s">
        <v>611</v>
      </c>
      <c r="AY186" s="19" t="s">
        <v>611</v>
      </c>
      <c r="AZ186" s="19" t="s">
        <v>619</v>
      </c>
      <c r="BA186" s="19" t="s">
        <v>611</v>
      </c>
      <c r="BB186" s="19" t="s">
        <v>611</v>
      </c>
      <c r="BC186" s="19" t="s">
        <v>615</v>
      </c>
      <c r="BD186" s="19" t="s">
        <v>611</v>
      </c>
      <c r="BE186" s="17">
        <v>3021.06</v>
      </c>
      <c r="BF186" s="17">
        <v>449.82</v>
      </c>
      <c r="BG186" s="17">
        <v>3470.88</v>
      </c>
      <c r="BI186" s="19" t="s">
        <v>661</v>
      </c>
      <c r="BJ186" s="17">
        <v>2037.58</v>
      </c>
      <c r="BK186" s="17">
        <v>983.48</v>
      </c>
      <c r="BL186" s="19" t="s">
        <v>611</v>
      </c>
      <c r="BM186" s="19" t="s">
        <v>611</v>
      </c>
      <c r="BN186" s="19" t="s">
        <v>611</v>
      </c>
      <c r="BO186" s="19" t="s">
        <v>611</v>
      </c>
      <c r="BP186" s="19" t="s">
        <v>611</v>
      </c>
      <c r="BQ186" s="19" t="s">
        <v>611</v>
      </c>
      <c r="BR186" s="19" t="s">
        <v>611</v>
      </c>
      <c r="BS186" s="19" t="s">
        <v>611</v>
      </c>
      <c r="BT186" s="19" t="s">
        <v>610</v>
      </c>
      <c r="BY186" s="19" t="s">
        <v>611</v>
      </c>
      <c r="BZ186" s="19" t="s">
        <v>611</v>
      </c>
      <c r="CA186" s="19" t="s">
        <v>611</v>
      </c>
      <c r="CB186" s="19" t="s">
        <v>611</v>
      </c>
      <c r="CC186" s="19" t="s">
        <v>611</v>
      </c>
      <c r="CD186" s="19" t="s">
        <v>611</v>
      </c>
      <c r="CE186" s="19" t="s">
        <v>611</v>
      </c>
      <c r="CF186" s="19" t="s">
        <v>611</v>
      </c>
      <c r="CG186" s="19" t="s">
        <v>611</v>
      </c>
      <c r="CH186" s="19" t="s">
        <v>611</v>
      </c>
      <c r="CI186" s="19" t="s">
        <v>611</v>
      </c>
      <c r="CJ186" s="19" t="s">
        <v>611</v>
      </c>
      <c r="CK186" s="19" t="s">
        <v>611</v>
      </c>
      <c r="CL186" s="19" t="s">
        <v>611</v>
      </c>
      <c r="CM186" s="19" t="s">
        <v>611</v>
      </c>
      <c r="CN186" s="19" t="s">
        <v>611</v>
      </c>
      <c r="CO186" s="19" t="s">
        <v>663</v>
      </c>
      <c r="CP186" s="19" t="s">
        <v>611</v>
      </c>
      <c r="CQ186" s="19" t="s">
        <v>611</v>
      </c>
      <c r="CR186" s="19" t="s">
        <v>611</v>
      </c>
      <c r="CS186" s="19" t="s">
        <v>611</v>
      </c>
      <c r="CT186" s="19" t="s">
        <v>615</v>
      </c>
      <c r="CU186" s="19" t="s">
        <v>4542</v>
      </c>
      <c r="CV186" s="17">
        <v>188814.7</v>
      </c>
      <c r="CW186" s="17">
        <v>113151</v>
      </c>
      <c r="CX186" s="17">
        <v>26810.61</v>
      </c>
      <c r="CY186" s="19" t="s">
        <v>611</v>
      </c>
      <c r="CZ186" s="19" t="s">
        <v>611</v>
      </c>
      <c r="DA186" s="19" t="s">
        <v>611</v>
      </c>
      <c r="DB186" s="19" t="s">
        <v>611</v>
      </c>
      <c r="DC186" s="19" t="s">
        <v>1262</v>
      </c>
      <c r="DD186" s="19" t="s">
        <v>611</v>
      </c>
      <c r="DE186" s="19" t="s">
        <v>611</v>
      </c>
      <c r="DF186" s="19" t="s">
        <v>611</v>
      </c>
      <c r="DG186" s="19" t="s">
        <v>611</v>
      </c>
      <c r="DK186" s="19" t="s">
        <v>611</v>
      </c>
      <c r="DL186" s="17">
        <v>50</v>
      </c>
      <c r="DM186" s="17">
        <v>2017</v>
      </c>
      <c r="DN186" s="17">
        <v>75</v>
      </c>
      <c r="DO186" s="17">
        <v>2017</v>
      </c>
      <c r="DP186" s="17">
        <v>100</v>
      </c>
      <c r="DQ186" s="17">
        <v>2017</v>
      </c>
      <c r="DR186" s="19" t="s">
        <v>636</v>
      </c>
      <c r="DS186" s="18" t="s">
        <v>610</v>
      </c>
      <c r="DT186" s="18" t="s">
        <v>610</v>
      </c>
      <c r="DU186" s="18" t="s">
        <v>610</v>
      </c>
      <c r="DV186" s="18" t="s">
        <v>610</v>
      </c>
      <c r="DW186" s="19" t="s">
        <v>610</v>
      </c>
      <c r="DX186" s="19" t="s">
        <v>611</v>
      </c>
      <c r="DY186" s="19" t="s">
        <v>789</v>
      </c>
      <c r="DZ186" s="19" t="s">
        <v>611</v>
      </c>
      <c r="EA186" s="19" t="s">
        <v>791</v>
      </c>
      <c r="EB186" s="19" t="s">
        <v>611</v>
      </c>
      <c r="EC186" s="19" t="s">
        <v>611</v>
      </c>
      <c r="ED186" s="19" t="s">
        <v>668</v>
      </c>
      <c r="EE186" s="19" t="s">
        <v>611</v>
      </c>
      <c r="EF186" s="19" t="s">
        <v>611</v>
      </c>
      <c r="EG186" s="19" t="s">
        <v>4543</v>
      </c>
      <c r="EH186" s="19" t="s">
        <v>625</v>
      </c>
      <c r="EI186" s="19" t="s">
        <v>672</v>
      </c>
      <c r="EJ186" s="19" t="s">
        <v>611</v>
      </c>
      <c r="EK186" s="19" t="s">
        <v>611</v>
      </c>
      <c r="EL186" s="19" t="s">
        <v>611</v>
      </c>
      <c r="EM186" s="19" t="s">
        <v>611</v>
      </c>
      <c r="EN186" s="19" t="s">
        <v>626</v>
      </c>
      <c r="EO186" s="19" t="s">
        <v>611</v>
      </c>
      <c r="EP186" s="19" t="s">
        <v>611</v>
      </c>
      <c r="EQ186" s="19" t="s">
        <v>611</v>
      </c>
      <c r="ER186" s="19" t="s">
        <v>611</v>
      </c>
      <c r="ES186" s="19" t="s">
        <v>611</v>
      </c>
      <c r="ET186" s="19" t="s">
        <v>611</v>
      </c>
      <c r="EU186" s="19" t="s">
        <v>611</v>
      </c>
      <c r="EV186" s="19" t="s">
        <v>611</v>
      </c>
      <c r="EW186" s="19" t="s">
        <v>611</v>
      </c>
      <c r="EX186" s="19" t="s">
        <v>611</v>
      </c>
      <c r="EY186" s="19" t="s">
        <v>611</v>
      </c>
      <c r="EZ186" s="19" t="s">
        <v>793</v>
      </c>
      <c r="FA186" s="19" t="s">
        <v>611</v>
      </c>
      <c r="FB186" s="19" t="s">
        <v>611</v>
      </c>
      <c r="FC186" s="19" t="s">
        <v>4544</v>
      </c>
      <c r="FD186" s="19" t="s">
        <v>611</v>
      </c>
      <c r="FE186" s="19" t="s">
        <v>611</v>
      </c>
      <c r="FF186" s="19" t="s">
        <v>636</v>
      </c>
      <c r="FG186" s="19" t="s">
        <v>4545</v>
      </c>
      <c r="FH186" s="19" t="s">
        <v>611</v>
      </c>
      <c r="FI186" s="19" t="s">
        <v>611</v>
      </c>
      <c r="FJ186" s="19" t="s">
        <v>4546</v>
      </c>
      <c r="FK186" s="18" t="s">
        <v>628</v>
      </c>
      <c r="FL186" s="18" t="s">
        <v>4547</v>
      </c>
      <c r="FM186" s="19" t="s">
        <v>625</v>
      </c>
      <c r="FN186" s="19" t="s">
        <v>672</v>
      </c>
      <c r="FO186" s="19" t="s">
        <v>611</v>
      </c>
      <c r="FP186" s="19" t="s">
        <v>611</v>
      </c>
      <c r="FQ186" s="19" t="s">
        <v>611</v>
      </c>
      <c r="FR186" s="19" t="s">
        <v>611</v>
      </c>
      <c r="FS186" s="19" t="s">
        <v>611</v>
      </c>
      <c r="FT186" s="19" t="s">
        <v>611</v>
      </c>
      <c r="FU186" s="19" t="s">
        <v>629</v>
      </c>
      <c r="FV186" s="19" t="s">
        <v>630</v>
      </c>
      <c r="FW186" s="19" t="s">
        <v>675</v>
      </c>
      <c r="FX186" s="19" t="s">
        <v>795</v>
      </c>
      <c r="FY186" s="19" t="s">
        <v>676</v>
      </c>
      <c r="FZ186" s="19" t="s">
        <v>631</v>
      </c>
      <c r="GA186" s="19" t="s">
        <v>611</v>
      </c>
      <c r="GB186" s="19" t="s">
        <v>611</v>
      </c>
      <c r="GC186" s="19" t="s">
        <v>611</v>
      </c>
      <c r="GD186" s="19" t="s">
        <v>611</v>
      </c>
      <c r="GE186" s="19" t="s">
        <v>679</v>
      </c>
      <c r="GF186" s="19" t="s">
        <v>611</v>
      </c>
      <c r="GG186" s="19" t="s">
        <v>611</v>
      </c>
      <c r="GH186" s="19" t="s">
        <v>611</v>
      </c>
      <c r="GI186" s="19" t="s">
        <v>611</v>
      </c>
      <c r="GJ186" s="19" t="s">
        <v>682</v>
      </c>
      <c r="GK186" s="19" t="s">
        <v>683</v>
      </c>
      <c r="GL186" s="19" t="s">
        <v>629</v>
      </c>
      <c r="GM186" s="19" t="s">
        <v>630</v>
      </c>
      <c r="GN186" s="19" t="s">
        <v>684</v>
      </c>
      <c r="GO186" s="19" t="s">
        <v>685</v>
      </c>
      <c r="GP186" s="19" t="s">
        <v>611</v>
      </c>
      <c r="GQ186" s="19" t="s">
        <v>611</v>
      </c>
      <c r="GR186" s="19" t="s">
        <v>611</v>
      </c>
      <c r="GS186" s="19" t="s">
        <v>676</v>
      </c>
      <c r="GT186" s="19" t="s">
        <v>689</v>
      </c>
      <c r="GU186" s="19" t="s">
        <v>1003</v>
      </c>
      <c r="GV186" s="19" t="s">
        <v>631</v>
      </c>
      <c r="GW186" s="19" t="s">
        <v>611</v>
      </c>
      <c r="GX186" s="19" t="s">
        <v>611</v>
      </c>
      <c r="GY186" s="19" t="s">
        <v>611</v>
      </c>
      <c r="GZ186" s="19" t="s">
        <v>4548</v>
      </c>
      <c r="HA186" s="19" t="s">
        <v>4549</v>
      </c>
      <c r="HB186" s="18" t="s">
        <v>4550</v>
      </c>
      <c r="HC186" s="18" t="s">
        <v>4551</v>
      </c>
      <c r="HD186" s="19" t="s">
        <v>625</v>
      </c>
      <c r="HE186" s="19" t="s">
        <v>672</v>
      </c>
      <c r="HF186" s="19" t="s">
        <v>611</v>
      </c>
      <c r="HG186" s="19" t="s">
        <v>611</v>
      </c>
      <c r="HH186" s="19" t="s">
        <v>693</v>
      </c>
      <c r="HI186" s="19" t="s">
        <v>611</v>
      </c>
      <c r="HJ186" s="19" t="s">
        <v>611</v>
      </c>
      <c r="HK186" s="19" t="s">
        <v>611</v>
      </c>
      <c r="HL186" s="19" t="s">
        <v>611</v>
      </c>
      <c r="HM186" s="19" t="s">
        <v>611</v>
      </c>
      <c r="HN186" s="19" t="s">
        <v>696</v>
      </c>
      <c r="HO186" s="19" t="s">
        <v>697</v>
      </c>
      <c r="HP186" s="19" t="s">
        <v>611</v>
      </c>
      <c r="HQ186" s="19" t="s">
        <v>611</v>
      </c>
      <c r="HR186" s="19" t="s">
        <v>611</v>
      </c>
      <c r="HS186" s="19" t="s">
        <v>700</v>
      </c>
      <c r="HT186" s="19" t="s">
        <v>611</v>
      </c>
      <c r="HU186" s="19" t="s">
        <v>701</v>
      </c>
      <c r="HV186" s="19" t="s">
        <v>702</v>
      </c>
      <c r="HW186" s="19" t="s">
        <v>703</v>
      </c>
      <c r="HX186" s="19" t="s">
        <v>704</v>
      </c>
      <c r="HY186" s="19" t="s">
        <v>705</v>
      </c>
      <c r="HZ186" s="19" t="s">
        <v>706</v>
      </c>
      <c r="IA186" s="19" t="s">
        <v>707</v>
      </c>
      <c r="IB186" s="18" t="s">
        <v>693</v>
      </c>
      <c r="IC186" s="18" t="s">
        <v>3207</v>
      </c>
      <c r="ID186" s="19" t="s">
        <v>4552</v>
      </c>
      <c r="IE186" s="19" t="s">
        <v>625</v>
      </c>
      <c r="IF186" s="19" t="s">
        <v>672</v>
      </c>
      <c r="IG186" s="19" t="s">
        <v>611</v>
      </c>
      <c r="IH186" s="18" t="s">
        <v>942</v>
      </c>
      <c r="II186" s="19" t="s">
        <v>611</v>
      </c>
      <c r="IJ186" s="19" t="s">
        <v>611</v>
      </c>
      <c r="IK186" s="19" t="s">
        <v>713</v>
      </c>
      <c r="IL186" s="19" t="s">
        <v>714</v>
      </c>
      <c r="IM186" s="19" t="s">
        <v>715</v>
      </c>
      <c r="IN186" s="19" t="s">
        <v>611</v>
      </c>
      <c r="IO186" s="19" t="s">
        <v>611</v>
      </c>
      <c r="IP186" s="19" t="s">
        <v>611</v>
      </c>
      <c r="IQ186" s="19" t="s">
        <v>718</v>
      </c>
      <c r="IR186" s="19" t="s">
        <v>719</v>
      </c>
      <c r="IS186" s="19" t="s">
        <v>611</v>
      </c>
      <c r="IT186" s="19" t="s">
        <v>611</v>
      </c>
      <c r="IU186" s="19" t="s">
        <v>721</v>
      </c>
      <c r="IV186" s="19" t="s">
        <v>611</v>
      </c>
      <c r="IW186" s="19" t="s">
        <v>713</v>
      </c>
      <c r="IX186" s="19" t="s">
        <v>714</v>
      </c>
      <c r="IY186" s="19" t="s">
        <v>611</v>
      </c>
      <c r="IZ186" s="19" t="s">
        <v>715</v>
      </c>
      <c r="JA186" s="19" t="s">
        <v>611</v>
      </c>
      <c r="JB186" s="19" t="s">
        <v>716</v>
      </c>
      <c r="JC186" s="19" t="s">
        <v>611</v>
      </c>
      <c r="JD186" s="19" t="s">
        <v>900</v>
      </c>
      <c r="JE186" s="19" t="s">
        <v>805</v>
      </c>
      <c r="JF186" s="19" t="s">
        <v>718</v>
      </c>
      <c r="JG186" s="19" t="s">
        <v>611</v>
      </c>
      <c r="JH186" s="19" t="s">
        <v>611</v>
      </c>
      <c r="JI186" s="19" t="s">
        <v>4553</v>
      </c>
      <c r="JJ186" s="18" t="s">
        <v>1687</v>
      </c>
      <c r="JK186" s="18" t="s">
        <v>4554</v>
      </c>
      <c r="JL186" s="19" t="s">
        <v>638</v>
      </c>
      <c r="JM186" s="17">
        <v>2</v>
      </c>
      <c r="JN186" s="19" t="s">
        <v>727</v>
      </c>
      <c r="JO186" s="17">
        <v>0</v>
      </c>
      <c r="JP186" s="19" t="s">
        <v>728</v>
      </c>
      <c r="JQ186" s="17">
        <v>1</v>
      </c>
      <c r="JR186" s="19" t="s">
        <v>729</v>
      </c>
      <c r="JS186" s="17">
        <v>1</v>
      </c>
      <c r="JT186" s="19" t="s">
        <v>611</v>
      </c>
      <c r="JU186" s="19" t="s">
        <v>730</v>
      </c>
      <c r="JV186" s="17">
        <v>40000</v>
      </c>
      <c r="JW186" s="19" t="s">
        <v>727</v>
      </c>
      <c r="JX186" s="17">
        <v>0</v>
      </c>
      <c r="JY186" s="19" t="s">
        <v>731</v>
      </c>
      <c r="JZ186" s="17">
        <v>120000</v>
      </c>
      <c r="KA186" s="19" t="s">
        <v>732</v>
      </c>
      <c r="KB186" s="17">
        <v>200000</v>
      </c>
      <c r="KC186" s="19" t="s">
        <v>611</v>
      </c>
      <c r="KD186" s="19" t="s">
        <v>809</v>
      </c>
      <c r="KE186" s="17">
        <v>2020</v>
      </c>
      <c r="KF186" s="19" t="s">
        <v>611</v>
      </c>
      <c r="KH186" s="19" t="s">
        <v>611</v>
      </c>
      <c r="KI186" s="19" t="s">
        <v>4555</v>
      </c>
      <c r="KJ186" s="19" t="s">
        <v>611</v>
      </c>
      <c r="KK186" s="19" t="s">
        <v>611</v>
      </c>
      <c r="KL186" s="19" t="s">
        <v>611</v>
      </c>
      <c r="KM186" s="19" t="s">
        <v>611</v>
      </c>
      <c r="KN186" s="19" t="s">
        <v>734</v>
      </c>
      <c r="KO186" s="19" t="s">
        <v>611</v>
      </c>
      <c r="KP186" s="19" t="s">
        <v>735</v>
      </c>
      <c r="KQ186" s="19" t="s">
        <v>611</v>
      </c>
      <c r="KR186" s="19" t="s">
        <v>642</v>
      </c>
      <c r="KS186" s="19" t="s">
        <v>4556</v>
      </c>
      <c r="KT186" s="19" t="s">
        <v>737</v>
      </c>
      <c r="KU186" s="19" t="s">
        <v>4557</v>
      </c>
      <c r="KV186" s="19" t="s">
        <v>739</v>
      </c>
      <c r="KW186" s="19" t="s">
        <v>4558</v>
      </c>
      <c r="KX186" s="19" t="s">
        <v>644</v>
      </c>
      <c r="KY186" s="19" t="s">
        <v>4559</v>
      </c>
      <c r="KZ186" s="19" t="s">
        <v>742</v>
      </c>
      <c r="LA186" s="19" t="s">
        <v>4560</v>
      </c>
      <c r="LB186" s="19" t="s">
        <v>744</v>
      </c>
      <c r="LC186" s="19" t="s">
        <v>4561</v>
      </c>
      <c r="LD186" s="19" t="s">
        <v>611</v>
      </c>
      <c r="LE186" s="19" t="s">
        <v>611</v>
      </c>
      <c r="LF186" s="19" t="s">
        <v>611</v>
      </c>
      <c r="LG186" s="19" t="s">
        <v>611</v>
      </c>
      <c r="LH186" s="19" t="s">
        <v>611</v>
      </c>
      <c r="LI186" s="19" t="s">
        <v>611</v>
      </c>
      <c r="LJ186" s="19" t="s">
        <v>611</v>
      </c>
      <c r="LK186" s="19" t="s">
        <v>611</v>
      </c>
      <c r="LL186" s="19" t="s">
        <v>752</v>
      </c>
      <c r="LM186" s="19" t="s">
        <v>4562</v>
      </c>
      <c r="LN186" s="19" t="s">
        <v>754</v>
      </c>
      <c r="LO186" s="19" t="s">
        <v>636</v>
      </c>
      <c r="LP186" s="19" t="s">
        <v>611</v>
      </c>
      <c r="LQ186" s="19" t="s">
        <v>611</v>
      </c>
      <c r="LR186" s="19" t="s">
        <v>611</v>
      </c>
      <c r="LS186" s="19" t="s">
        <v>611</v>
      </c>
      <c r="LT186" s="19" t="s">
        <v>611</v>
      </c>
      <c r="LU186" s="19" t="s">
        <v>758</v>
      </c>
      <c r="LV186" s="19" t="s">
        <v>759</v>
      </c>
      <c r="LW186" s="19" t="s">
        <v>760</v>
      </c>
      <c r="LX186" s="19" t="s">
        <v>761</v>
      </c>
      <c r="LY186" s="19" t="s">
        <v>762</v>
      </c>
      <c r="LZ186" s="19" t="s">
        <v>763</v>
      </c>
      <c r="MA186" s="19" t="s">
        <v>764</v>
      </c>
      <c r="MB186" s="19" t="s">
        <v>765</v>
      </c>
      <c r="MC186" s="19" t="s">
        <v>766</v>
      </c>
      <c r="MD186" s="19" t="s">
        <v>767</v>
      </c>
      <c r="ME186" s="19" t="s">
        <v>768</v>
      </c>
      <c r="MF186" s="19" t="s">
        <v>769</v>
      </c>
      <c r="MG186" s="19" t="s">
        <v>646</v>
      </c>
      <c r="MH186" s="19" t="s">
        <v>611</v>
      </c>
      <c r="MI186" s="19" t="s">
        <v>611</v>
      </c>
      <c r="MJ186" s="19" t="s">
        <v>4563</v>
      </c>
      <c r="MK186" s="19" t="s">
        <v>771</v>
      </c>
      <c r="ML186" s="19" t="s">
        <v>611</v>
      </c>
      <c r="MM186" s="19" t="s">
        <v>647</v>
      </c>
      <c r="MN186" s="19" t="s">
        <v>611</v>
      </c>
      <c r="MO186" s="19" t="s">
        <v>615</v>
      </c>
      <c r="MP186" s="19" t="s">
        <v>611</v>
      </c>
      <c r="MQ186" s="19" t="s">
        <v>611</v>
      </c>
      <c r="MR186" s="19" t="s">
        <v>611</v>
      </c>
      <c r="MS186" s="19" t="s">
        <v>611</v>
      </c>
      <c r="MT186" s="19" t="s">
        <v>611</v>
      </c>
      <c r="MU186" s="19" t="s">
        <v>611</v>
      </c>
      <c r="MV186" s="19" t="s">
        <v>611</v>
      </c>
      <c r="MW186" s="19" t="s">
        <v>611</v>
      </c>
      <c r="MX186" s="19" t="s">
        <v>611</v>
      </c>
      <c r="MY186" s="19" t="s">
        <v>611</v>
      </c>
      <c r="MZ186" s="19" t="s">
        <v>1254</v>
      </c>
      <c r="NA186" s="19" t="s">
        <v>611</v>
      </c>
      <c r="NB186" s="19" t="s">
        <v>611</v>
      </c>
      <c r="NC186" s="19" t="s">
        <v>611</v>
      </c>
      <c r="ND186" s="19" t="s">
        <v>611</v>
      </c>
      <c r="NE186" s="19" t="s">
        <v>611</v>
      </c>
      <c r="NF186" s="19" t="s">
        <v>611</v>
      </c>
      <c r="NG186" s="19" t="s">
        <v>611</v>
      </c>
      <c r="NH186" s="19" t="s">
        <v>611</v>
      </c>
      <c r="NI186" s="19" t="s">
        <v>611</v>
      </c>
      <c r="NJ186" s="19" t="s">
        <v>775</v>
      </c>
      <c r="NK186" s="19" t="s">
        <v>776</v>
      </c>
      <c r="NL186" s="19" t="s">
        <v>611</v>
      </c>
      <c r="NM186" s="19" t="s">
        <v>611</v>
      </c>
      <c r="NN186" s="19" t="s">
        <v>611</v>
      </c>
      <c r="NO186" s="19" t="s">
        <v>4564</v>
      </c>
      <c r="NP186" s="18">
        <f t="shared" si="90"/>
        <v>169707.26</v>
      </c>
      <c r="NQ186" s="18">
        <f t="shared" si="91"/>
        <v>224500</v>
      </c>
      <c r="NR186" s="18">
        <f>SUM(OD186,QD186)</f>
        <v>100000</v>
      </c>
      <c r="NS186" s="18">
        <f>SUM(OE186,QE186)</f>
        <v>20000</v>
      </c>
      <c r="NT186" s="18">
        <f>SUM(OF186,QF186)</f>
        <v>254207.26</v>
      </c>
      <c r="NU186" s="18">
        <f>SUM(OG186,QG186)</f>
        <v>20000</v>
      </c>
      <c r="NV186" s="17">
        <v>206696.74</v>
      </c>
      <c r="NW186" s="17">
        <v>160000</v>
      </c>
      <c r="OD186" s="18">
        <f t="shared" si="92"/>
        <v>0</v>
      </c>
      <c r="OE186" s="18">
        <f>SUM(OR186,OS186,OT186,OU186,OV186,OW186,OX186,OY186,OZ186,PA186,PB186,PC186,PD186,PE186)</f>
        <v>0</v>
      </c>
      <c r="OF186" s="18">
        <f>SUM(NW186,NX186,NY186,NZ186,OA186,OB186,OC186,OI186,PF186,PG186,PH186,PI186,PJ186,PK186,PM186)</f>
        <v>169707.26</v>
      </c>
      <c r="OG186" s="18">
        <f t="shared" si="93"/>
        <v>0</v>
      </c>
      <c r="OH186" s="19" t="s">
        <v>4565</v>
      </c>
      <c r="OI186" s="18">
        <v>9707.26</v>
      </c>
      <c r="OQ186" s="19" t="s">
        <v>611</v>
      </c>
      <c r="PE186" s="19" t="s">
        <v>611</v>
      </c>
      <c r="PL186" s="19" t="s">
        <v>611</v>
      </c>
      <c r="PM186" s="19" t="s">
        <v>611</v>
      </c>
      <c r="PX186" s="19" t="s">
        <v>611</v>
      </c>
      <c r="PY186" s="19" t="s">
        <v>611</v>
      </c>
      <c r="PZ186" s="17">
        <v>15000</v>
      </c>
      <c r="QD186" s="18">
        <f t="shared" si="94"/>
        <v>100000</v>
      </c>
      <c r="QE186" s="18">
        <f t="shared" si="95"/>
        <v>20000</v>
      </c>
      <c r="QF186" s="18">
        <f t="shared" si="96"/>
        <v>84500</v>
      </c>
      <c r="QG186" s="18">
        <f t="shared" si="97"/>
        <v>20000</v>
      </c>
      <c r="QI186" s="19" t="s">
        <v>611</v>
      </c>
      <c r="QJ186" s="19" t="s">
        <v>611</v>
      </c>
      <c r="QP186" s="19" t="s">
        <v>4566</v>
      </c>
      <c r="QQ186" s="18">
        <f>15000+75000+10000</f>
        <v>100000</v>
      </c>
      <c r="RA186" s="17">
        <v>20000</v>
      </c>
      <c r="RN186" s="19" t="s">
        <v>611</v>
      </c>
      <c r="RO186" s="19" t="s">
        <v>611</v>
      </c>
      <c r="RP186" s="19" t="s">
        <v>611</v>
      </c>
      <c r="RU186" s="19" t="s">
        <v>4567</v>
      </c>
      <c r="RV186" s="18">
        <f>30000+20000+19500</f>
        <v>69500</v>
      </c>
      <c r="SE186" s="19" t="s">
        <v>611</v>
      </c>
      <c r="SF186" s="19" t="s">
        <v>611</v>
      </c>
      <c r="SI186" s="17">
        <v>20000</v>
      </c>
      <c r="SS186" s="19" t="s">
        <v>611</v>
      </c>
      <c r="ST186" s="19" t="s">
        <v>611</v>
      </c>
      <c r="SU186" s="19" t="s">
        <v>611</v>
      </c>
      <c r="SV186" s="19" t="s">
        <v>839</v>
      </c>
      <c r="SW186" s="19" t="s">
        <v>4568</v>
      </c>
      <c r="SX186" s="18">
        <f t="shared" si="98"/>
        <v>319075</v>
      </c>
      <c r="SY186" s="18">
        <f t="shared" si="99"/>
        <v>77000</v>
      </c>
      <c r="SZ186" s="19" t="s">
        <v>611</v>
      </c>
      <c r="TE186" s="17">
        <v>100000</v>
      </c>
      <c r="TG186" s="17">
        <v>161500</v>
      </c>
      <c r="TH186" s="18">
        <f t="shared" si="100"/>
        <v>21409</v>
      </c>
      <c r="TI186" s="18">
        <f t="shared" si="101"/>
        <v>36166</v>
      </c>
      <c r="TJ186" s="18">
        <f t="shared" si="102"/>
        <v>261500</v>
      </c>
      <c r="TK186" s="18">
        <f t="shared" si="103"/>
        <v>0</v>
      </c>
      <c r="TL186" s="19" t="s">
        <v>611</v>
      </c>
      <c r="TM186" s="19" t="s">
        <v>611</v>
      </c>
      <c r="TQ186" s="17">
        <v>21409</v>
      </c>
      <c r="TT186" s="19" t="s">
        <v>611</v>
      </c>
      <c r="TU186" s="19" t="s">
        <v>611</v>
      </c>
      <c r="UI186" s="19" t="s">
        <v>4569</v>
      </c>
      <c r="UJ186" s="17">
        <v>36166</v>
      </c>
      <c r="UQ186" s="19" t="s">
        <v>611</v>
      </c>
      <c r="UR186" s="19" t="s">
        <v>611</v>
      </c>
      <c r="VC186" s="19" t="s">
        <v>611</v>
      </c>
      <c r="VD186" s="19" t="s">
        <v>611</v>
      </c>
      <c r="VE186" s="17">
        <v>20000</v>
      </c>
      <c r="VI186" s="18">
        <f t="shared" si="104"/>
        <v>0</v>
      </c>
      <c r="VJ186" s="18">
        <f t="shared" si="105"/>
        <v>57000</v>
      </c>
      <c r="VK186" s="18">
        <f t="shared" si="106"/>
        <v>20000</v>
      </c>
      <c r="VL186" s="18">
        <f t="shared" si="107"/>
        <v>0</v>
      </c>
      <c r="VN186" s="19" t="s">
        <v>611</v>
      </c>
      <c r="VO186" s="19" t="s">
        <v>611</v>
      </c>
      <c r="VU186" s="19" t="s">
        <v>611</v>
      </c>
      <c r="VV186" s="19" t="s">
        <v>611</v>
      </c>
      <c r="WF186" s="17">
        <v>57000</v>
      </c>
      <c r="WS186" s="19" t="s">
        <v>611</v>
      </c>
      <c r="WT186" s="19" t="s">
        <v>611</v>
      </c>
      <c r="WU186" s="19" t="s">
        <v>611</v>
      </c>
      <c r="WZ186" s="19" t="s">
        <v>611</v>
      </c>
      <c r="XA186" s="19" t="s">
        <v>611</v>
      </c>
      <c r="XJ186" s="19" t="s">
        <v>611</v>
      </c>
      <c r="XK186" s="19" t="s">
        <v>611</v>
      </c>
      <c r="XX186" s="19" t="s">
        <v>611</v>
      </c>
      <c r="XY186" s="19" t="s">
        <v>611</v>
      </c>
      <c r="XZ186" s="19" t="s">
        <v>4570</v>
      </c>
      <c r="YA186" s="17">
        <v>180500</v>
      </c>
      <c r="YB186" s="19" t="s">
        <v>4571</v>
      </c>
      <c r="YC186" s="19" t="s">
        <v>4572</v>
      </c>
      <c r="YD186" s="19" t="s">
        <v>610</v>
      </c>
    </row>
    <row r="187" spans="1:654" ht="15" customHeight="1">
      <c r="A187" s="17">
        <v>2024</v>
      </c>
      <c r="B187" s="17">
        <v>5917034</v>
      </c>
      <c r="C187" s="19" t="s">
        <v>4573</v>
      </c>
      <c r="D187" s="17">
        <v>12</v>
      </c>
      <c r="E187" s="19" t="s">
        <v>615</v>
      </c>
      <c r="F187" s="19" t="s">
        <v>611</v>
      </c>
      <c r="G187" s="22"/>
      <c r="H187" s="19" t="s">
        <v>952</v>
      </c>
      <c r="I187" s="22">
        <v>43252</v>
      </c>
      <c r="J187" s="19" t="s">
        <v>611</v>
      </c>
      <c r="K187" s="22"/>
      <c r="L187" s="19" t="s">
        <v>611</v>
      </c>
      <c r="M187" s="22"/>
      <c r="N187" s="19" t="s">
        <v>611</v>
      </c>
      <c r="O187" s="22"/>
      <c r="P187" s="19" t="s">
        <v>611</v>
      </c>
      <c r="Q187" s="22"/>
      <c r="R187" s="19" t="s">
        <v>611</v>
      </c>
      <c r="S187" s="22"/>
      <c r="T187" s="22" t="s">
        <v>952</v>
      </c>
      <c r="U187" s="19" t="s">
        <v>611</v>
      </c>
      <c r="V187" s="19" t="s">
        <v>4574</v>
      </c>
      <c r="W187" s="19" t="s">
        <v>611</v>
      </c>
      <c r="X187" s="19" t="s">
        <v>611</v>
      </c>
      <c r="Y187" s="19" t="s">
        <v>611</v>
      </c>
      <c r="Z187" s="19" t="s">
        <v>615</v>
      </c>
      <c r="AA187" s="19" t="s">
        <v>611</v>
      </c>
      <c r="AB187" s="22"/>
      <c r="AC187" s="19" t="s">
        <v>611</v>
      </c>
      <c r="AD187" s="22"/>
      <c r="AE187" s="19" t="s">
        <v>786</v>
      </c>
      <c r="AF187" s="22">
        <v>44348</v>
      </c>
      <c r="AG187" s="19" t="s">
        <v>611</v>
      </c>
      <c r="AH187" s="22"/>
      <c r="AI187" s="19" t="s">
        <v>611</v>
      </c>
      <c r="AJ187" s="22"/>
      <c r="AK187" s="19" t="s">
        <v>611</v>
      </c>
      <c r="AL187" s="22"/>
      <c r="AM187" s="19" t="s">
        <v>611</v>
      </c>
      <c r="AN187" s="22"/>
      <c r="AO187" s="18" t="s">
        <v>786</v>
      </c>
      <c r="AP187" s="19" t="s">
        <v>611</v>
      </c>
      <c r="AQ187" s="19" t="s">
        <v>4575</v>
      </c>
      <c r="AR187" s="19" t="s">
        <v>611</v>
      </c>
      <c r="AS187" s="19" t="s">
        <v>611</v>
      </c>
      <c r="AT187" s="19" t="s">
        <v>611</v>
      </c>
      <c r="AU187" s="18" t="s">
        <v>615</v>
      </c>
      <c r="AV187" s="19" t="s">
        <v>611</v>
      </c>
      <c r="AW187" s="19" t="s">
        <v>618</v>
      </c>
      <c r="AX187" s="19" t="s">
        <v>611</v>
      </c>
      <c r="AY187" s="19" t="s">
        <v>660</v>
      </c>
      <c r="AZ187" s="19" t="s">
        <v>619</v>
      </c>
      <c r="BA187" s="19" t="s">
        <v>611</v>
      </c>
      <c r="BB187" s="19" t="s">
        <v>611</v>
      </c>
      <c r="BC187" s="19" t="s">
        <v>615</v>
      </c>
      <c r="BD187" s="19" t="s">
        <v>611</v>
      </c>
      <c r="BE187" s="17">
        <v>2997.6</v>
      </c>
      <c r="BF187" s="17">
        <v>139.28</v>
      </c>
      <c r="BG187" s="17">
        <v>3168.88</v>
      </c>
      <c r="BH187" s="17">
        <v>7</v>
      </c>
      <c r="BI187" s="19" t="s">
        <v>661</v>
      </c>
      <c r="BJ187" s="17">
        <v>1270.46</v>
      </c>
      <c r="BK187" s="17">
        <v>1727.18</v>
      </c>
      <c r="BL187" s="19" t="s">
        <v>637</v>
      </c>
      <c r="BM187" s="19" t="s">
        <v>611</v>
      </c>
      <c r="BN187" s="19" t="s">
        <v>611</v>
      </c>
      <c r="BO187" s="19" t="s">
        <v>611</v>
      </c>
      <c r="BP187" s="19" t="s">
        <v>611</v>
      </c>
      <c r="BQ187" s="19" t="s">
        <v>611</v>
      </c>
      <c r="BR187" s="19" t="s">
        <v>611</v>
      </c>
      <c r="BS187" s="19" t="s">
        <v>4576</v>
      </c>
      <c r="BT187" s="19" t="s">
        <v>615</v>
      </c>
      <c r="BY187" s="19" t="s">
        <v>611</v>
      </c>
      <c r="BZ187" s="19" t="s">
        <v>611</v>
      </c>
      <c r="CA187" s="19" t="s">
        <v>611</v>
      </c>
      <c r="CB187" s="19" t="s">
        <v>611</v>
      </c>
      <c r="CC187" s="19" t="s">
        <v>611</v>
      </c>
      <c r="CD187" s="19" t="s">
        <v>611</v>
      </c>
      <c r="CE187" s="19" t="s">
        <v>611</v>
      </c>
      <c r="CF187" s="19" t="s">
        <v>611</v>
      </c>
      <c r="CG187" s="19" t="s">
        <v>665</v>
      </c>
      <c r="CH187" s="19" t="s">
        <v>611</v>
      </c>
      <c r="CI187" s="19" t="s">
        <v>611</v>
      </c>
      <c r="CJ187" s="19" t="s">
        <v>611</v>
      </c>
      <c r="CK187" s="19" t="s">
        <v>1262</v>
      </c>
      <c r="CL187" s="19" t="s">
        <v>611</v>
      </c>
      <c r="CM187" s="19" t="s">
        <v>611</v>
      </c>
      <c r="CN187" s="19" t="s">
        <v>611</v>
      </c>
      <c r="CO187" s="19" t="s">
        <v>611</v>
      </c>
      <c r="CP187" s="19" t="s">
        <v>611</v>
      </c>
      <c r="CQ187" s="19" t="s">
        <v>611</v>
      </c>
      <c r="CR187" s="19" t="s">
        <v>611</v>
      </c>
      <c r="CS187" s="19" t="s">
        <v>611</v>
      </c>
      <c r="CT187" s="19" t="s">
        <v>611</v>
      </c>
      <c r="CU187" s="19" t="s">
        <v>4577</v>
      </c>
      <c r="CV187" s="17">
        <v>115905</v>
      </c>
      <c r="CW187" s="17">
        <v>152514</v>
      </c>
      <c r="CX187" s="17">
        <v>19012</v>
      </c>
      <c r="CY187" s="19" t="s">
        <v>611</v>
      </c>
      <c r="CZ187" s="19" t="s">
        <v>611</v>
      </c>
      <c r="DA187" s="19" t="s">
        <v>611</v>
      </c>
      <c r="DB187" s="19" t="s">
        <v>611</v>
      </c>
      <c r="DC187" s="19" t="s">
        <v>611</v>
      </c>
      <c r="DD187" s="19" t="s">
        <v>611</v>
      </c>
      <c r="DE187" s="19" t="s">
        <v>611</v>
      </c>
      <c r="DF187" s="19" t="s">
        <v>611</v>
      </c>
      <c r="DG187" s="19" t="s">
        <v>4577</v>
      </c>
      <c r="DH187" s="17">
        <v>115905</v>
      </c>
      <c r="DI187" s="17">
        <v>152514</v>
      </c>
      <c r="DJ187" s="17">
        <v>19012</v>
      </c>
      <c r="DK187" s="19" t="s">
        <v>611</v>
      </c>
      <c r="DL187" s="17">
        <v>50</v>
      </c>
      <c r="DM187" s="17">
        <v>2007</v>
      </c>
      <c r="DN187" s="17">
        <v>0</v>
      </c>
      <c r="DO187" s="17">
        <v>0</v>
      </c>
      <c r="DP187" s="17">
        <v>80</v>
      </c>
      <c r="DQ187" s="17">
        <v>2007</v>
      </c>
      <c r="DR187" s="19" t="s">
        <v>4578</v>
      </c>
      <c r="DS187" s="18" t="s">
        <v>610</v>
      </c>
      <c r="DT187" s="18" t="s">
        <v>610</v>
      </c>
      <c r="DU187" s="18" t="s">
        <v>610</v>
      </c>
      <c r="DV187" s="18" t="s">
        <v>610</v>
      </c>
      <c r="DW187" s="19" t="s">
        <v>610</v>
      </c>
      <c r="DX187" s="19" t="s">
        <v>894</v>
      </c>
      <c r="DY187" s="19" t="s">
        <v>611</v>
      </c>
      <c r="DZ187" s="19" t="s">
        <v>611</v>
      </c>
      <c r="EA187" s="19" t="s">
        <v>791</v>
      </c>
      <c r="EB187" s="19" t="s">
        <v>611</v>
      </c>
      <c r="EC187" s="19" t="s">
        <v>611</v>
      </c>
      <c r="ED187" s="19" t="s">
        <v>611</v>
      </c>
      <c r="EE187" s="19" t="s">
        <v>623</v>
      </c>
      <c r="EF187" s="19" t="s">
        <v>4579</v>
      </c>
      <c r="EG187" s="19" t="s">
        <v>637</v>
      </c>
      <c r="EH187" s="19" t="s">
        <v>625</v>
      </c>
      <c r="EI187" s="19" t="s">
        <v>672</v>
      </c>
      <c r="EJ187" s="19" t="s">
        <v>611</v>
      </c>
      <c r="EK187" s="19" t="s">
        <v>611</v>
      </c>
      <c r="EL187" s="19" t="s">
        <v>611</v>
      </c>
      <c r="EM187" s="19" t="s">
        <v>611</v>
      </c>
      <c r="EN187" s="19" t="s">
        <v>626</v>
      </c>
      <c r="EO187" s="19" t="s">
        <v>611</v>
      </c>
      <c r="EP187" s="19" t="s">
        <v>611</v>
      </c>
      <c r="EQ187" s="19" t="s">
        <v>4580</v>
      </c>
      <c r="ER187" s="19" t="s">
        <v>611</v>
      </c>
      <c r="ES187" s="19" t="s">
        <v>611</v>
      </c>
      <c r="ET187" s="19" t="s">
        <v>611</v>
      </c>
      <c r="EU187" s="19" t="s">
        <v>611</v>
      </c>
      <c r="EV187" s="19" t="s">
        <v>611</v>
      </c>
      <c r="EW187" s="19" t="s">
        <v>611</v>
      </c>
      <c r="EX187" s="19" t="s">
        <v>611</v>
      </c>
      <c r="EY187" s="19" t="s">
        <v>611</v>
      </c>
      <c r="EZ187" s="19" t="s">
        <v>793</v>
      </c>
      <c r="FA187" s="19" t="s">
        <v>611</v>
      </c>
      <c r="FB187" s="19" t="s">
        <v>611</v>
      </c>
      <c r="FC187" s="19" t="s">
        <v>4581</v>
      </c>
      <c r="FD187" s="19" t="s">
        <v>611</v>
      </c>
      <c r="FE187" s="19" t="s">
        <v>611</v>
      </c>
      <c r="FF187" s="19" t="s">
        <v>997</v>
      </c>
      <c r="FG187" s="19" t="s">
        <v>997</v>
      </c>
      <c r="FH187" s="19" t="s">
        <v>611</v>
      </c>
      <c r="FI187" s="19" t="s">
        <v>611</v>
      </c>
      <c r="FJ187" s="19" t="s">
        <v>4582</v>
      </c>
      <c r="FK187" s="18" t="s">
        <v>628</v>
      </c>
      <c r="FL187" s="18" t="s">
        <v>4583</v>
      </c>
      <c r="FM187" s="19" t="s">
        <v>625</v>
      </c>
      <c r="FN187" s="19" t="s">
        <v>672</v>
      </c>
      <c r="FO187" s="19" t="s">
        <v>611</v>
      </c>
      <c r="FP187" s="19" t="s">
        <v>611</v>
      </c>
      <c r="FQ187" s="19" t="s">
        <v>611</v>
      </c>
      <c r="FR187" s="19" t="s">
        <v>611</v>
      </c>
      <c r="FS187" s="19" t="s">
        <v>611</v>
      </c>
      <c r="FT187" s="19" t="s">
        <v>611</v>
      </c>
      <c r="FU187" s="19" t="s">
        <v>611</v>
      </c>
      <c r="FV187" s="19" t="s">
        <v>611</v>
      </c>
      <c r="FW187" s="19" t="s">
        <v>611</v>
      </c>
      <c r="FX187" s="19" t="s">
        <v>611</v>
      </c>
      <c r="FY187" s="19" t="s">
        <v>676</v>
      </c>
      <c r="FZ187" s="19" t="s">
        <v>631</v>
      </c>
      <c r="GA187" s="19" t="s">
        <v>677</v>
      </c>
      <c r="GB187" s="19" t="s">
        <v>611</v>
      </c>
      <c r="GC187" s="19" t="s">
        <v>611</v>
      </c>
      <c r="GD187" s="19" t="s">
        <v>611</v>
      </c>
      <c r="GE187" s="19" t="s">
        <v>679</v>
      </c>
      <c r="GF187" s="19" t="s">
        <v>680</v>
      </c>
      <c r="GG187" s="19" t="s">
        <v>681</v>
      </c>
      <c r="GH187" s="19" t="s">
        <v>611</v>
      </c>
      <c r="GI187" s="19" t="s">
        <v>1002</v>
      </c>
      <c r="GJ187" s="19" t="s">
        <v>682</v>
      </c>
      <c r="GK187" s="19" t="s">
        <v>683</v>
      </c>
      <c r="GL187" s="19" t="s">
        <v>629</v>
      </c>
      <c r="GM187" s="19" t="s">
        <v>630</v>
      </c>
      <c r="GN187" s="19" t="s">
        <v>684</v>
      </c>
      <c r="GO187" s="19" t="s">
        <v>685</v>
      </c>
      <c r="GP187" s="19" t="s">
        <v>686</v>
      </c>
      <c r="GQ187" s="19" t="s">
        <v>687</v>
      </c>
      <c r="GR187" s="19" t="s">
        <v>688</v>
      </c>
      <c r="GS187" s="19" t="s">
        <v>676</v>
      </c>
      <c r="GT187" s="19" t="s">
        <v>689</v>
      </c>
      <c r="GU187" s="19" t="s">
        <v>1003</v>
      </c>
      <c r="GV187" s="19" t="s">
        <v>631</v>
      </c>
      <c r="GW187" s="19" t="s">
        <v>611</v>
      </c>
      <c r="GX187" s="19" t="s">
        <v>611</v>
      </c>
      <c r="GY187" s="19" t="s">
        <v>611</v>
      </c>
      <c r="GZ187" s="19" t="s">
        <v>611</v>
      </c>
      <c r="HA187" s="19" t="s">
        <v>4584</v>
      </c>
      <c r="HB187" s="18" t="s">
        <v>2541</v>
      </c>
      <c r="HC187" s="18" t="s">
        <v>4585</v>
      </c>
      <c r="HD187" s="19" t="s">
        <v>625</v>
      </c>
      <c r="HE187" s="19" t="s">
        <v>672</v>
      </c>
      <c r="HF187" s="19" t="s">
        <v>611</v>
      </c>
      <c r="HG187" s="19" t="s">
        <v>1338</v>
      </c>
      <c r="HH187" s="19" t="s">
        <v>611</v>
      </c>
      <c r="HI187" s="19" t="s">
        <v>611</v>
      </c>
      <c r="HJ187" s="19" t="s">
        <v>695</v>
      </c>
      <c r="HK187" s="19" t="s">
        <v>611</v>
      </c>
      <c r="HL187" s="19" t="s">
        <v>611</v>
      </c>
      <c r="HM187" s="19" t="s">
        <v>4586</v>
      </c>
      <c r="HN187" s="19" t="s">
        <v>696</v>
      </c>
      <c r="HO187" s="19" t="s">
        <v>697</v>
      </c>
      <c r="HP187" s="19" t="s">
        <v>939</v>
      </c>
      <c r="HQ187" s="19" t="s">
        <v>611</v>
      </c>
      <c r="HR187" s="19" t="s">
        <v>699</v>
      </c>
      <c r="HS187" s="19" t="s">
        <v>700</v>
      </c>
      <c r="HT187" s="19" t="s">
        <v>611</v>
      </c>
      <c r="HU187" s="19" t="s">
        <v>701</v>
      </c>
      <c r="HV187" s="19" t="s">
        <v>702</v>
      </c>
      <c r="HW187" s="19" t="s">
        <v>703</v>
      </c>
      <c r="HX187" s="19" t="s">
        <v>704</v>
      </c>
      <c r="HY187" s="19" t="s">
        <v>611</v>
      </c>
      <c r="HZ187" s="19" t="s">
        <v>611</v>
      </c>
      <c r="IA187" s="19" t="s">
        <v>707</v>
      </c>
      <c r="IB187" s="18" t="s">
        <v>4587</v>
      </c>
      <c r="IC187" s="18" t="s">
        <v>4588</v>
      </c>
      <c r="ID187" s="19" t="s">
        <v>4589</v>
      </c>
      <c r="IE187" s="19" t="s">
        <v>625</v>
      </c>
      <c r="IF187" s="19" t="s">
        <v>672</v>
      </c>
      <c r="IG187" s="19" t="s">
        <v>611</v>
      </c>
      <c r="IH187" s="18" t="s">
        <v>712</v>
      </c>
      <c r="II187" s="19" t="s">
        <v>712</v>
      </c>
      <c r="IJ187" s="19" t="s">
        <v>611</v>
      </c>
      <c r="IK187" s="19" t="s">
        <v>713</v>
      </c>
      <c r="IL187" s="19" t="s">
        <v>714</v>
      </c>
      <c r="IM187" s="19" t="s">
        <v>715</v>
      </c>
      <c r="IN187" s="19" t="s">
        <v>716</v>
      </c>
      <c r="IO187" s="19" t="s">
        <v>717</v>
      </c>
      <c r="IP187" s="19" t="s">
        <v>900</v>
      </c>
      <c r="IQ187" s="19" t="s">
        <v>718</v>
      </c>
      <c r="IR187" s="19" t="s">
        <v>719</v>
      </c>
      <c r="IS187" s="19" t="s">
        <v>611</v>
      </c>
      <c r="IT187" s="19" t="s">
        <v>611</v>
      </c>
      <c r="IU187" s="19" t="s">
        <v>721</v>
      </c>
      <c r="IV187" s="19" t="s">
        <v>611</v>
      </c>
      <c r="IW187" s="19" t="s">
        <v>713</v>
      </c>
      <c r="IX187" s="19" t="s">
        <v>714</v>
      </c>
      <c r="IY187" s="19" t="s">
        <v>722</v>
      </c>
      <c r="IZ187" s="19" t="s">
        <v>715</v>
      </c>
      <c r="JA187" s="19" t="s">
        <v>723</v>
      </c>
      <c r="JB187" s="19" t="s">
        <v>716</v>
      </c>
      <c r="JC187" s="19" t="s">
        <v>717</v>
      </c>
      <c r="JD187" s="19" t="s">
        <v>900</v>
      </c>
      <c r="JE187" s="19" t="s">
        <v>805</v>
      </c>
      <c r="JF187" s="19" t="s">
        <v>718</v>
      </c>
      <c r="JG187" s="19" t="s">
        <v>719</v>
      </c>
      <c r="JH187" s="19" t="s">
        <v>611</v>
      </c>
      <c r="JI187" s="19" t="s">
        <v>4590</v>
      </c>
      <c r="JJ187" s="18" t="s">
        <v>4591</v>
      </c>
      <c r="JK187" s="18" t="s">
        <v>2245</v>
      </c>
      <c r="JL187" s="19" t="s">
        <v>638</v>
      </c>
      <c r="JM187" s="17">
        <v>0.25</v>
      </c>
      <c r="JN187" s="19" t="s">
        <v>611</v>
      </c>
      <c r="JP187" s="19" t="s">
        <v>728</v>
      </c>
      <c r="JQ187" s="17">
        <v>0.5</v>
      </c>
      <c r="JR187" s="19" t="s">
        <v>729</v>
      </c>
      <c r="JS187" s="17">
        <v>1.5</v>
      </c>
      <c r="JT187" s="19" t="s">
        <v>611</v>
      </c>
      <c r="JU187" s="19" t="s">
        <v>611</v>
      </c>
      <c r="JW187" s="19" t="s">
        <v>611</v>
      </c>
      <c r="JY187" s="19" t="s">
        <v>611</v>
      </c>
      <c r="KA187" s="19" t="s">
        <v>611</v>
      </c>
      <c r="KC187" s="19" t="s">
        <v>634</v>
      </c>
      <c r="KD187" s="19" t="s">
        <v>809</v>
      </c>
      <c r="KE187" s="17">
        <v>2021</v>
      </c>
      <c r="KF187" s="19" t="s">
        <v>611</v>
      </c>
      <c r="KH187" s="19" t="s">
        <v>611</v>
      </c>
      <c r="KI187" s="19" t="s">
        <v>4592</v>
      </c>
      <c r="KJ187" s="19" t="s">
        <v>611</v>
      </c>
      <c r="KK187" s="19" t="s">
        <v>611</v>
      </c>
      <c r="KL187" s="19" t="s">
        <v>611</v>
      </c>
      <c r="KM187" s="19" t="s">
        <v>611</v>
      </c>
      <c r="KN187" s="19" t="s">
        <v>734</v>
      </c>
      <c r="KO187" s="19" t="s">
        <v>611</v>
      </c>
      <c r="KP187" s="19" t="s">
        <v>735</v>
      </c>
      <c r="KQ187" s="19" t="s">
        <v>611</v>
      </c>
      <c r="KR187" s="19" t="s">
        <v>642</v>
      </c>
      <c r="KS187" s="19" t="s">
        <v>4593</v>
      </c>
      <c r="KT187" s="19" t="s">
        <v>611</v>
      </c>
      <c r="KU187" s="19" t="s">
        <v>611</v>
      </c>
      <c r="KV187" s="19" t="s">
        <v>611</v>
      </c>
      <c r="KW187" s="19" t="s">
        <v>611</v>
      </c>
      <c r="KX187" s="19" t="s">
        <v>611</v>
      </c>
      <c r="KY187" s="19" t="s">
        <v>611</v>
      </c>
      <c r="KZ187" s="19" t="s">
        <v>742</v>
      </c>
      <c r="LA187" s="19" t="s">
        <v>4594</v>
      </c>
      <c r="LB187" s="19" t="s">
        <v>611</v>
      </c>
      <c r="LC187" s="19" t="s">
        <v>611</v>
      </c>
      <c r="LD187" s="19" t="s">
        <v>815</v>
      </c>
      <c r="LE187" s="19" t="s">
        <v>4595</v>
      </c>
      <c r="LF187" s="19" t="s">
        <v>746</v>
      </c>
      <c r="LG187" s="19" t="s">
        <v>4596</v>
      </c>
      <c r="LH187" s="19" t="s">
        <v>748</v>
      </c>
      <c r="LI187" s="19" t="s">
        <v>4597</v>
      </c>
      <c r="LJ187" s="19" t="s">
        <v>611</v>
      </c>
      <c r="LK187" s="19" t="s">
        <v>611</v>
      </c>
      <c r="LL187" s="19" t="s">
        <v>752</v>
      </c>
      <c r="LM187" s="19" t="s">
        <v>4598</v>
      </c>
      <c r="LN187" s="19" t="s">
        <v>611</v>
      </c>
      <c r="LO187" s="19" t="s">
        <v>611</v>
      </c>
      <c r="LP187" s="19" t="s">
        <v>611</v>
      </c>
      <c r="LQ187" s="19" t="s">
        <v>611</v>
      </c>
      <c r="LR187" s="19" t="s">
        <v>611</v>
      </c>
      <c r="LS187" s="19" t="s">
        <v>611</v>
      </c>
      <c r="LT187" s="19" t="s">
        <v>611</v>
      </c>
      <c r="LU187" s="19" t="s">
        <v>758</v>
      </c>
      <c r="LV187" s="19" t="s">
        <v>759</v>
      </c>
      <c r="LW187" s="19" t="s">
        <v>760</v>
      </c>
      <c r="LX187" s="19" t="s">
        <v>761</v>
      </c>
      <c r="LY187" s="19" t="s">
        <v>762</v>
      </c>
      <c r="LZ187" s="19" t="s">
        <v>763</v>
      </c>
      <c r="MA187" s="19" t="s">
        <v>764</v>
      </c>
      <c r="MB187" s="19" t="s">
        <v>765</v>
      </c>
      <c r="MC187" s="19" t="s">
        <v>611</v>
      </c>
      <c r="MD187" s="19" t="s">
        <v>767</v>
      </c>
      <c r="ME187" s="19" t="s">
        <v>768</v>
      </c>
      <c r="MF187" s="19" t="s">
        <v>611</v>
      </c>
      <c r="MG187" s="19" t="s">
        <v>611</v>
      </c>
      <c r="MH187" s="19" t="s">
        <v>611</v>
      </c>
      <c r="MI187" s="19" t="s">
        <v>611</v>
      </c>
      <c r="MJ187" s="19" t="s">
        <v>4599</v>
      </c>
      <c r="MK187" s="19" t="s">
        <v>771</v>
      </c>
      <c r="ML187" s="19" t="s">
        <v>772</v>
      </c>
      <c r="MM187" s="19" t="s">
        <v>647</v>
      </c>
      <c r="MN187" s="19" t="s">
        <v>611</v>
      </c>
      <c r="MO187" s="19" t="s">
        <v>611</v>
      </c>
      <c r="MP187" s="19" t="s">
        <v>611</v>
      </c>
      <c r="MQ187" s="19" t="s">
        <v>773</v>
      </c>
      <c r="MR187" s="19" t="s">
        <v>611</v>
      </c>
      <c r="MS187" s="19" t="s">
        <v>611</v>
      </c>
      <c r="MT187" s="19" t="s">
        <v>611</v>
      </c>
      <c r="MU187" s="19" t="s">
        <v>611</v>
      </c>
      <c r="MV187" s="19" t="s">
        <v>611</v>
      </c>
      <c r="MW187" s="19" t="s">
        <v>611</v>
      </c>
      <c r="MX187" s="19" t="s">
        <v>611</v>
      </c>
      <c r="MY187" s="19" t="s">
        <v>611</v>
      </c>
      <c r="MZ187" s="19" t="s">
        <v>611</v>
      </c>
      <c r="NA187" s="19" t="s">
        <v>611</v>
      </c>
      <c r="NB187" s="19" t="s">
        <v>611</v>
      </c>
      <c r="NC187" s="19" t="s">
        <v>611</v>
      </c>
      <c r="ND187" s="19" t="s">
        <v>611</v>
      </c>
      <c r="NE187" s="19" t="s">
        <v>611</v>
      </c>
      <c r="NF187" s="19" t="s">
        <v>611</v>
      </c>
      <c r="NG187" s="19" t="s">
        <v>611</v>
      </c>
      <c r="NH187" s="19" t="s">
        <v>611</v>
      </c>
      <c r="NI187" s="19" t="s">
        <v>774</v>
      </c>
      <c r="NJ187" s="19" t="s">
        <v>775</v>
      </c>
      <c r="NK187" s="19" t="s">
        <v>776</v>
      </c>
      <c r="NL187" s="19" t="s">
        <v>611</v>
      </c>
      <c r="NM187" s="19" t="s">
        <v>611</v>
      </c>
      <c r="NN187" s="19" t="s">
        <v>611</v>
      </c>
      <c r="NO187" s="19" t="s">
        <v>4600</v>
      </c>
      <c r="NP187" s="18">
        <f t="shared" si="90"/>
        <v>120678</v>
      </c>
      <c r="NQ187" s="18">
        <f t="shared" si="91"/>
        <v>23045</v>
      </c>
      <c r="NR187" s="18">
        <f>SUM(OD187,QD187)</f>
        <v>23045</v>
      </c>
      <c r="NS187" s="18">
        <f>SUM(OE187,QE187)</f>
        <v>0</v>
      </c>
      <c r="NT187" s="18">
        <f>SUM(OF187,QF187)</f>
        <v>120678</v>
      </c>
      <c r="NU187" s="18">
        <f>SUM(OG187,QG187)</f>
        <v>0</v>
      </c>
      <c r="NV187" s="17">
        <v>764839</v>
      </c>
      <c r="NW187" s="17">
        <v>120678</v>
      </c>
      <c r="OD187" s="18">
        <f t="shared" si="92"/>
        <v>0</v>
      </c>
      <c r="OE187" s="18">
        <f>SUM(OR187,OS187,OT187,OU187,OV187,OW187,OX187,OY187,OZ187,PA187,PB187,PC187,PD187,PE187)</f>
        <v>0</v>
      </c>
      <c r="OF187" s="18">
        <f>SUM(NW187,NX187,NY187,NZ187,OA187,OB187,OC187,OI187,PF187,PG187,PH187,PI187,PJ187,PK187,PM187)</f>
        <v>120678</v>
      </c>
      <c r="OG187" s="18">
        <f t="shared" si="93"/>
        <v>0</v>
      </c>
      <c r="OH187" s="19"/>
      <c r="OI187" s="18" t="s">
        <v>611</v>
      </c>
      <c r="OQ187" s="19" t="s">
        <v>611</v>
      </c>
      <c r="PE187" s="19" t="s">
        <v>611</v>
      </c>
      <c r="PL187" s="19" t="s">
        <v>611</v>
      </c>
      <c r="PM187" s="19" t="s">
        <v>611</v>
      </c>
      <c r="PX187" s="19" t="s">
        <v>611</v>
      </c>
      <c r="PY187" s="19" t="s">
        <v>611</v>
      </c>
      <c r="QD187" s="18">
        <f t="shared" si="94"/>
        <v>23045</v>
      </c>
      <c r="QE187" s="18">
        <f t="shared" si="95"/>
        <v>0</v>
      </c>
      <c r="QF187" s="18">
        <f t="shared" si="96"/>
        <v>0</v>
      </c>
      <c r="QG187" s="18">
        <f t="shared" si="97"/>
        <v>0</v>
      </c>
      <c r="QI187" s="19" t="s">
        <v>611</v>
      </c>
      <c r="QJ187" s="19" t="s">
        <v>611</v>
      </c>
      <c r="QP187" s="19" t="s">
        <v>4601</v>
      </c>
      <c r="QQ187" s="17">
        <v>23045</v>
      </c>
      <c r="RN187" s="19" t="s">
        <v>611</v>
      </c>
      <c r="RO187" s="19" t="s">
        <v>611</v>
      </c>
      <c r="RP187" s="19" t="s">
        <v>611</v>
      </c>
      <c r="RU187" s="19" t="s">
        <v>611</v>
      </c>
      <c r="RV187" s="19" t="s">
        <v>611</v>
      </c>
      <c r="SE187" s="19" t="s">
        <v>611</v>
      </c>
      <c r="SF187" s="19" t="s">
        <v>611</v>
      </c>
      <c r="SS187" s="19" t="s">
        <v>611</v>
      </c>
      <c r="ST187" s="19" t="s">
        <v>611</v>
      </c>
      <c r="SU187" s="19" t="s">
        <v>4602</v>
      </c>
      <c r="SV187" s="19" t="s">
        <v>611</v>
      </c>
      <c r="SW187" s="19" t="s">
        <v>4603</v>
      </c>
      <c r="SX187" s="18">
        <f t="shared" si="98"/>
        <v>10082</v>
      </c>
      <c r="SY187" s="18">
        <f t="shared" si="99"/>
        <v>0</v>
      </c>
      <c r="SZ187" s="19" t="s">
        <v>611</v>
      </c>
      <c r="TH187" s="18">
        <f t="shared" si="100"/>
        <v>0</v>
      </c>
      <c r="TI187" s="18">
        <f t="shared" si="101"/>
        <v>0</v>
      </c>
      <c r="TJ187" s="18">
        <f t="shared" si="102"/>
        <v>0</v>
      </c>
      <c r="TK187" s="18">
        <f t="shared" si="103"/>
        <v>10082</v>
      </c>
      <c r="TL187" s="19" t="s">
        <v>611</v>
      </c>
      <c r="TM187" s="19" t="s">
        <v>611</v>
      </c>
      <c r="TT187" s="19" t="s">
        <v>611</v>
      </c>
      <c r="TU187" s="19" t="s">
        <v>611</v>
      </c>
      <c r="UI187" s="19" t="s">
        <v>611</v>
      </c>
      <c r="UJ187" s="19" t="s">
        <v>611</v>
      </c>
      <c r="UQ187" s="19" t="s">
        <v>611</v>
      </c>
      <c r="UR187" s="19" t="s">
        <v>611</v>
      </c>
      <c r="VA187" s="17">
        <v>10082</v>
      </c>
      <c r="VC187" s="19" t="s">
        <v>611</v>
      </c>
      <c r="VD187" s="19" t="s">
        <v>611</v>
      </c>
      <c r="VI187" s="18">
        <f t="shared" si="104"/>
        <v>0</v>
      </c>
      <c r="VJ187" s="18">
        <f t="shared" si="105"/>
        <v>0</v>
      </c>
      <c r="VK187" s="18">
        <f t="shared" si="106"/>
        <v>0</v>
      </c>
      <c r="VL187" s="18">
        <f t="shared" si="107"/>
        <v>0</v>
      </c>
      <c r="VN187" s="19" t="s">
        <v>611</v>
      </c>
      <c r="VO187" s="19" t="s">
        <v>611</v>
      </c>
      <c r="VU187" s="19" t="s">
        <v>611</v>
      </c>
      <c r="VV187" s="19" t="s">
        <v>611</v>
      </c>
      <c r="WS187" s="19" t="s">
        <v>611</v>
      </c>
      <c r="WT187" s="19" t="s">
        <v>611</v>
      </c>
      <c r="WU187" s="19" t="s">
        <v>611</v>
      </c>
      <c r="WZ187" s="19" t="s">
        <v>611</v>
      </c>
      <c r="XA187" s="19" t="s">
        <v>611</v>
      </c>
      <c r="XJ187" s="19" t="s">
        <v>611</v>
      </c>
      <c r="XK187" s="19" t="s">
        <v>611</v>
      </c>
      <c r="XX187" s="19" t="s">
        <v>611</v>
      </c>
      <c r="XY187" s="19" t="s">
        <v>611</v>
      </c>
      <c r="XZ187" s="19" t="s">
        <v>4604</v>
      </c>
      <c r="YA187" s="17">
        <v>0</v>
      </c>
      <c r="YB187" s="19" t="s">
        <v>636</v>
      </c>
      <c r="YC187" s="19" t="s">
        <v>4605</v>
      </c>
      <c r="YD187" s="19" t="s">
        <v>610</v>
      </c>
    </row>
    <row r="188" spans="1:654" ht="15" customHeight="1">
      <c r="A188" s="17">
        <v>2024</v>
      </c>
      <c r="B188" s="17">
        <v>5917047</v>
      </c>
      <c r="C188" s="19" t="s">
        <v>4606</v>
      </c>
      <c r="D188" s="17">
        <v>0.5</v>
      </c>
      <c r="E188" s="19" t="s">
        <v>615</v>
      </c>
      <c r="F188" s="19" t="s">
        <v>611</v>
      </c>
      <c r="G188" s="22"/>
      <c r="H188" s="19" t="s">
        <v>611</v>
      </c>
      <c r="I188" s="22"/>
      <c r="J188" s="19" t="s">
        <v>611</v>
      </c>
      <c r="K188" s="22"/>
      <c r="L188" s="19" t="s">
        <v>611</v>
      </c>
      <c r="M188" s="22"/>
      <c r="N188" s="19" t="s">
        <v>656</v>
      </c>
      <c r="O188" s="22">
        <v>44682</v>
      </c>
      <c r="P188" s="19" t="s">
        <v>611</v>
      </c>
      <c r="Q188" s="22"/>
      <c r="R188" s="19" t="s">
        <v>611</v>
      </c>
      <c r="S188" s="19"/>
      <c r="T188" s="22" t="s">
        <v>656</v>
      </c>
      <c r="U188" s="19" t="s">
        <v>611</v>
      </c>
      <c r="V188" s="19" t="s">
        <v>4607</v>
      </c>
      <c r="W188" s="19" t="s">
        <v>611</v>
      </c>
      <c r="X188" s="19" t="s">
        <v>611</v>
      </c>
      <c r="Y188" s="19" t="s">
        <v>611</v>
      </c>
      <c r="Z188" s="19" t="s">
        <v>610</v>
      </c>
      <c r="AA188" s="19" t="s">
        <v>611</v>
      </c>
      <c r="AB188" s="22"/>
      <c r="AC188" s="19" t="s">
        <v>611</v>
      </c>
      <c r="AD188" s="22"/>
      <c r="AE188" s="19" t="s">
        <v>611</v>
      </c>
      <c r="AF188" s="22"/>
      <c r="AG188" s="19" t="s">
        <v>611</v>
      </c>
      <c r="AH188" s="22"/>
      <c r="AI188" s="19" t="s">
        <v>611</v>
      </c>
      <c r="AJ188" s="22"/>
      <c r="AK188" s="19" t="s">
        <v>611</v>
      </c>
      <c r="AL188" s="22"/>
      <c r="AM188" s="19" t="s">
        <v>611</v>
      </c>
      <c r="AN188" s="22"/>
      <c r="AO188" s="22" t="s">
        <v>612</v>
      </c>
      <c r="AP188" s="19" t="s">
        <v>611</v>
      </c>
      <c r="AQ188" s="19" t="s">
        <v>611</v>
      </c>
      <c r="AR188" s="19" t="s">
        <v>611</v>
      </c>
      <c r="AS188" s="19" t="s">
        <v>613</v>
      </c>
      <c r="AT188" s="19" t="s">
        <v>614</v>
      </c>
      <c r="AU188" s="18" t="s">
        <v>615</v>
      </c>
      <c r="AV188" s="19" t="s">
        <v>617</v>
      </c>
      <c r="AW188" s="19" t="s">
        <v>611</v>
      </c>
      <c r="AX188" s="19" t="s">
        <v>659</v>
      </c>
      <c r="AY188" s="19" t="s">
        <v>611</v>
      </c>
      <c r="AZ188" s="19" t="s">
        <v>619</v>
      </c>
      <c r="BA188" s="19" t="s">
        <v>611</v>
      </c>
      <c r="BB188" s="19" t="s">
        <v>611</v>
      </c>
      <c r="BC188" s="19" t="s">
        <v>615</v>
      </c>
      <c r="BD188" s="19" t="s">
        <v>611</v>
      </c>
      <c r="BE188" s="17">
        <v>100.9</v>
      </c>
      <c r="BF188" s="17">
        <v>174.63</v>
      </c>
      <c r="BG188" s="17">
        <v>275.52999999999997</v>
      </c>
      <c r="BI188" s="19" t="s">
        <v>661</v>
      </c>
      <c r="BJ188" s="17">
        <v>146.18</v>
      </c>
      <c r="BK188" s="17">
        <v>129.35</v>
      </c>
      <c r="BL188" s="19" t="s">
        <v>611</v>
      </c>
      <c r="BM188" s="19" t="s">
        <v>611</v>
      </c>
      <c r="BN188" s="19" t="s">
        <v>611</v>
      </c>
      <c r="BO188" s="19" t="s">
        <v>611</v>
      </c>
      <c r="BP188" s="19" t="s">
        <v>611</v>
      </c>
      <c r="BQ188" s="19" t="s">
        <v>611</v>
      </c>
      <c r="BR188" s="19" t="s">
        <v>611</v>
      </c>
      <c r="BS188" s="19" t="s">
        <v>611</v>
      </c>
      <c r="BT188" s="19" t="s">
        <v>615</v>
      </c>
      <c r="BY188" s="19" t="s">
        <v>611</v>
      </c>
      <c r="BZ188" s="19" t="s">
        <v>611</v>
      </c>
      <c r="CA188" s="19" t="s">
        <v>611</v>
      </c>
      <c r="CB188" s="19" t="s">
        <v>611</v>
      </c>
      <c r="CC188" s="19" t="s">
        <v>611</v>
      </c>
      <c r="CD188" s="19" t="s">
        <v>611</v>
      </c>
      <c r="CE188" s="19" t="s">
        <v>611</v>
      </c>
      <c r="CF188" s="19" t="s">
        <v>611</v>
      </c>
      <c r="CG188" s="19" t="s">
        <v>665</v>
      </c>
      <c r="CH188" s="19" t="s">
        <v>611</v>
      </c>
      <c r="CI188" s="19" t="s">
        <v>611</v>
      </c>
      <c r="CJ188" s="19" t="s">
        <v>611</v>
      </c>
      <c r="CK188" s="19" t="s">
        <v>611</v>
      </c>
      <c r="CL188" s="19" t="s">
        <v>611</v>
      </c>
      <c r="CM188" s="19" t="s">
        <v>611</v>
      </c>
      <c r="CN188" s="19" t="s">
        <v>611</v>
      </c>
      <c r="CO188" s="19" t="s">
        <v>611</v>
      </c>
      <c r="CP188" s="19" t="s">
        <v>611</v>
      </c>
      <c r="CQ188" s="19" t="s">
        <v>611</v>
      </c>
      <c r="CR188" s="19" t="s">
        <v>611</v>
      </c>
      <c r="CS188" s="19" t="s">
        <v>611</v>
      </c>
      <c r="CT188" s="19" t="s">
        <v>611</v>
      </c>
      <c r="CU188" s="19" t="s">
        <v>4608</v>
      </c>
      <c r="CV188" s="17">
        <v>24684</v>
      </c>
      <c r="CW188" s="17">
        <v>17286</v>
      </c>
      <c r="CX188" s="17">
        <v>1125</v>
      </c>
      <c r="CY188" s="19" t="s">
        <v>611</v>
      </c>
      <c r="CZ188" s="19" t="s">
        <v>611</v>
      </c>
      <c r="DA188" s="19" t="s">
        <v>611</v>
      </c>
      <c r="DB188" s="19" t="s">
        <v>611</v>
      </c>
      <c r="DC188" s="19" t="s">
        <v>611</v>
      </c>
      <c r="DD188" s="19" t="s">
        <v>611</v>
      </c>
      <c r="DE188" s="19" t="s">
        <v>611</v>
      </c>
      <c r="DF188" s="19" t="s">
        <v>611</v>
      </c>
      <c r="DG188" s="19" t="s">
        <v>4608</v>
      </c>
      <c r="DH188" s="17">
        <v>24684</v>
      </c>
      <c r="DI188" s="17">
        <v>17286</v>
      </c>
      <c r="DJ188" s="17">
        <v>1125</v>
      </c>
      <c r="DK188" s="19" t="s">
        <v>611</v>
      </c>
      <c r="DL188" s="17">
        <v>45</v>
      </c>
      <c r="DM188" s="17">
        <v>2007</v>
      </c>
      <c r="DN188" s="17">
        <v>0</v>
      </c>
      <c r="DO188" s="17">
        <v>0</v>
      </c>
      <c r="DP188" s="17">
        <v>100</v>
      </c>
      <c r="DQ188" s="17">
        <v>2007</v>
      </c>
      <c r="DR188" s="19" t="s">
        <v>611</v>
      </c>
      <c r="DS188" s="19" t="s">
        <v>615</v>
      </c>
      <c r="DT188" s="19" t="s">
        <v>610</v>
      </c>
      <c r="DU188" s="19" t="s">
        <v>610</v>
      </c>
      <c r="DV188" s="18" t="s">
        <v>615</v>
      </c>
      <c r="DW188" s="19" t="s">
        <v>611</v>
      </c>
      <c r="DX188" s="19" t="s">
        <v>611</v>
      </c>
      <c r="DY188" s="19" t="s">
        <v>611</v>
      </c>
      <c r="DZ188" s="19" t="s">
        <v>611</v>
      </c>
      <c r="EA188" s="19" t="s">
        <v>791</v>
      </c>
      <c r="EB188" s="19" t="s">
        <v>848</v>
      </c>
      <c r="EC188" s="19" t="s">
        <v>611</v>
      </c>
      <c r="ED188" s="19" t="s">
        <v>668</v>
      </c>
      <c r="EE188" s="19" t="s">
        <v>611</v>
      </c>
      <c r="EF188" s="19" t="s">
        <v>611</v>
      </c>
      <c r="EG188" s="19" t="s">
        <v>611</v>
      </c>
      <c r="EH188" s="19" t="s">
        <v>625</v>
      </c>
      <c r="EI188" s="19" t="s">
        <v>672</v>
      </c>
      <c r="EJ188" s="19" t="s">
        <v>611</v>
      </c>
      <c r="EK188" s="19" t="s">
        <v>611</v>
      </c>
      <c r="EL188" s="19" t="s">
        <v>1101</v>
      </c>
      <c r="EM188" s="19" t="s">
        <v>793</v>
      </c>
      <c r="EN188" s="19" t="s">
        <v>626</v>
      </c>
      <c r="EO188" s="19" t="s">
        <v>611</v>
      </c>
      <c r="EP188" s="19" t="s">
        <v>1160</v>
      </c>
      <c r="EQ188" s="19" t="s">
        <v>611</v>
      </c>
      <c r="ER188" s="19" t="s">
        <v>1137</v>
      </c>
      <c r="ES188" s="19" t="s">
        <v>1137</v>
      </c>
      <c r="ET188" s="19" t="s">
        <v>611</v>
      </c>
      <c r="EU188" s="19" t="s">
        <v>3841</v>
      </c>
      <c r="EV188" s="19" t="s">
        <v>1063</v>
      </c>
      <c r="EW188" s="19" t="s">
        <v>611</v>
      </c>
      <c r="EX188" s="19" t="s">
        <v>611</v>
      </c>
      <c r="EY188" s="19" t="s">
        <v>611</v>
      </c>
      <c r="EZ188" s="19" t="s">
        <v>611</v>
      </c>
      <c r="FA188" s="19" t="s">
        <v>611</v>
      </c>
      <c r="FB188" s="19" t="s">
        <v>611</v>
      </c>
      <c r="FC188" s="19" t="s">
        <v>611</v>
      </c>
      <c r="FD188" s="19" t="s">
        <v>611</v>
      </c>
      <c r="FE188" s="19" t="s">
        <v>611</v>
      </c>
      <c r="FF188" s="19" t="s">
        <v>611</v>
      </c>
      <c r="FG188" s="19" t="s">
        <v>611</v>
      </c>
      <c r="FH188" s="19" t="s">
        <v>3841</v>
      </c>
      <c r="FI188" s="19" t="s">
        <v>611</v>
      </c>
      <c r="FJ188" s="19" t="s">
        <v>4609</v>
      </c>
      <c r="FK188" s="18" t="s">
        <v>4610</v>
      </c>
      <c r="FL188" s="18"/>
      <c r="FM188" s="19" t="s">
        <v>625</v>
      </c>
      <c r="FN188" s="19" t="s">
        <v>611</v>
      </c>
      <c r="FO188" s="19" t="s">
        <v>611</v>
      </c>
      <c r="FP188" s="19" t="s">
        <v>611</v>
      </c>
      <c r="FQ188" s="19" t="s">
        <v>611</v>
      </c>
      <c r="FR188" s="19" t="s">
        <v>611</v>
      </c>
      <c r="FS188" s="19" t="s">
        <v>611</v>
      </c>
      <c r="FT188" s="19" t="s">
        <v>611</v>
      </c>
      <c r="FU188" s="19" t="s">
        <v>629</v>
      </c>
      <c r="FV188" s="19" t="s">
        <v>611</v>
      </c>
      <c r="FW188" s="19" t="s">
        <v>611</v>
      </c>
      <c r="FX188" s="19" t="s">
        <v>611</v>
      </c>
      <c r="FY188" s="19" t="s">
        <v>611</v>
      </c>
      <c r="FZ188" s="19" t="s">
        <v>631</v>
      </c>
      <c r="GA188" s="19" t="s">
        <v>677</v>
      </c>
      <c r="GB188" s="19" t="s">
        <v>611</v>
      </c>
      <c r="GC188" s="19" t="s">
        <v>611</v>
      </c>
      <c r="GD188" s="19" t="s">
        <v>611</v>
      </c>
      <c r="GE188" s="19" t="s">
        <v>611</v>
      </c>
      <c r="GF188" s="19" t="s">
        <v>611</v>
      </c>
      <c r="GG188" s="19" t="s">
        <v>611</v>
      </c>
      <c r="GH188" s="19" t="s">
        <v>611</v>
      </c>
      <c r="GI188" s="19" t="s">
        <v>611</v>
      </c>
      <c r="GJ188" s="19" t="s">
        <v>611</v>
      </c>
      <c r="GK188" s="19" t="s">
        <v>611</v>
      </c>
      <c r="GL188" s="19" t="s">
        <v>611</v>
      </c>
      <c r="GM188" s="19" t="s">
        <v>611</v>
      </c>
      <c r="GN188" s="19" t="s">
        <v>611</v>
      </c>
      <c r="GO188" s="19" t="s">
        <v>611</v>
      </c>
      <c r="GP188" s="19" t="s">
        <v>611</v>
      </c>
      <c r="GQ188" s="19" t="s">
        <v>611</v>
      </c>
      <c r="GR188" s="19" t="s">
        <v>611</v>
      </c>
      <c r="GS188" s="19" t="s">
        <v>611</v>
      </c>
      <c r="GT188" s="19" t="s">
        <v>611</v>
      </c>
      <c r="GU188" s="19" t="s">
        <v>611</v>
      </c>
      <c r="GV188" s="19" t="s">
        <v>611</v>
      </c>
      <c r="GW188" s="19" t="s">
        <v>611</v>
      </c>
      <c r="GX188" s="19" t="s">
        <v>611</v>
      </c>
      <c r="GY188" s="19" t="s">
        <v>611</v>
      </c>
      <c r="GZ188" s="19" t="s">
        <v>611</v>
      </c>
      <c r="HA188" s="19" t="s">
        <v>4611</v>
      </c>
      <c r="HB188" s="18" t="s">
        <v>3109</v>
      </c>
      <c r="HC188" s="18"/>
      <c r="HD188" s="19" t="s">
        <v>611</v>
      </c>
      <c r="HE188" s="19" t="s">
        <v>672</v>
      </c>
      <c r="HF188" s="19" t="s">
        <v>611</v>
      </c>
      <c r="HG188" s="19" t="s">
        <v>611</v>
      </c>
      <c r="HH188" s="19" t="s">
        <v>611</v>
      </c>
      <c r="HI188" s="19" t="s">
        <v>611</v>
      </c>
      <c r="HJ188" s="19" t="s">
        <v>611</v>
      </c>
      <c r="HK188" s="19" t="s">
        <v>611</v>
      </c>
      <c r="HL188" s="19" t="s">
        <v>611</v>
      </c>
      <c r="HM188" s="19" t="s">
        <v>611</v>
      </c>
      <c r="HN188" s="19" t="s">
        <v>611</v>
      </c>
      <c r="HO188" s="19" t="s">
        <v>697</v>
      </c>
      <c r="HP188" s="19" t="s">
        <v>611</v>
      </c>
      <c r="HQ188" s="19" t="s">
        <v>611</v>
      </c>
      <c r="HR188" s="19" t="s">
        <v>611</v>
      </c>
      <c r="HS188" s="19" t="s">
        <v>611</v>
      </c>
      <c r="HT188" s="19" t="s">
        <v>611</v>
      </c>
      <c r="HU188" s="19" t="s">
        <v>611</v>
      </c>
      <c r="HV188" s="19" t="s">
        <v>611</v>
      </c>
      <c r="HW188" s="19" t="s">
        <v>611</v>
      </c>
      <c r="HX188" s="19" t="s">
        <v>611</v>
      </c>
      <c r="HY188" s="19" t="s">
        <v>611</v>
      </c>
      <c r="HZ188" s="19" t="s">
        <v>611</v>
      </c>
      <c r="IA188" s="19" t="s">
        <v>611</v>
      </c>
      <c r="IB188" s="18" t="s">
        <v>872</v>
      </c>
      <c r="IC188" s="18" t="s">
        <v>697</v>
      </c>
      <c r="ID188" s="19" t="s">
        <v>4612</v>
      </c>
      <c r="IE188" s="19" t="s">
        <v>611</v>
      </c>
      <c r="IF188" s="19" t="s">
        <v>672</v>
      </c>
      <c r="IG188" s="19" t="s">
        <v>611</v>
      </c>
      <c r="IH188" s="18" t="str">
        <f>CONCATENATE(IJ188,II188)</f>
        <v/>
      </c>
      <c r="II188" s="19" t="s">
        <v>611</v>
      </c>
      <c r="IJ188" s="19" t="s">
        <v>611</v>
      </c>
      <c r="IK188" s="19" t="s">
        <v>611</v>
      </c>
      <c r="IL188" s="19" t="s">
        <v>611</v>
      </c>
      <c r="IM188" s="19" t="s">
        <v>611</v>
      </c>
      <c r="IN188" s="19" t="s">
        <v>611</v>
      </c>
      <c r="IO188" s="19" t="s">
        <v>611</v>
      </c>
      <c r="IP188" s="19" t="s">
        <v>611</v>
      </c>
      <c r="IQ188" s="19" t="s">
        <v>611</v>
      </c>
      <c r="IR188" s="19" t="s">
        <v>611</v>
      </c>
      <c r="IS188" s="19" t="s">
        <v>611</v>
      </c>
      <c r="IT188" s="19" t="s">
        <v>611</v>
      </c>
      <c r="IU188" s="19" t="s">
        <v>721</v>
      </c>
      <c r="IV188" s="19" t="s">
        <v>855</v>
      </c>
      <c r="IW188" s="19" t="s">
        <v>611</v>
      </c>
      <c r="IX188" s="19" t="s">
        <v>611</v>
      </c>
      <c r="IY188" s="19" t="s">
        <v>611</v>
      </c>
      <c r="IZ188" s="19" t="s">
        <v>611</v>
      </c>
      <c r="JA188" s="19" t="s">
        <v>611</v>
      </c>
      <c r="JB188" s="19" t="s">
        <v>611</v>
      </c>
      <c r="JC188" s="19" t="s">
        <v>611</v>
      </c>
      <c r="JD188" s="19" t="s">
        <v>611</v>
      </c>
      <c r="JE188" s="19" t="s">
        <v>611</v>
      </c>
      <c r="JF188" s="19" t="s">
        <v>611</v>
      </c>
      <c r="JG188" s="19" t="s">
        <v>611</v>
      </c>
      <c r="JH188" s="19" t="s">
        <v>611</v>
      </c>
      <c r="JI188" s="19" t="s">
        <v>4613</v>
      </c>
      <c r="JJ188" s="18"/>
      <c r="JK188" s="18" t="s">
        <v>4614</v>
      </c>
      <c r="JL188" s="19" t="s">
        <v>638</v>
      </c>
      <c r="JM188" s="17">
        <v>0.75</v>
      </c>
      <c r="JN188" s="19" t="s">
        <v>611</v>
      </c>
      <c r="JP188" s="19" t="s">
        <v>728</v>
      </c>
      <c r="JQ188" s="17">
        <v>0.1</v>
      </c>
      <c r="JR188" s="19" t="s">
        <v>729</v>
      </c>
      <c r="JS188" s="17">
        <v>0.1</v>
      </c>
      <c r="JT188" s="19" t="s">
        <v>611</v>
      </c>
      <c r="JU188" s="19" t="s">
        <v>611</v>
      </c>
      <c r="JW188" s="19" t="s">
        <v>611</v>
      </c>
      <c r="JY188" s="19" t="s">
        <v>731</v>
      </c>
      <c r="JZ188" s="17">
        <v>45000</v>
      </c>
      <c r="KA188" s="19" t="s">
        <v>611</v>
      </c>
      <c r="KC188" s="19" t="s">
        <v>611</v>
      </c>
      <c r="KD188" s="19" t="s">
        <v>809</v>
      </c>
      <c r="KE188" s="17">
        <v>2009</v>
      </c>
      <c r="KF188" s="19" t="s">
        <v>611</v>
      </c>
      <c r="KH188" s="19" t="s">
        <v>611</v>
      </c>
      <c r="KI188" s="19" t="s">
        <v>4615</v>
      </c>
      <c r="KJ188" s="19" t="s">
        <v>611</v>
      </c>
      <c r="KK188" s="19" t="s">
        <v>611</v>
      </c>
      <c r="KL188" s="19" t="s">
        <v>611</v>
      </c>
      <c r="KM188" s="19" t="s">
        <v>611</v>
      </c>
      <c r="KN188" s="19" t="s">
        <v>734</v>
      </c>
      <c r="KO188" s="19" t="s">
        <v>611</v>
      </c>
      <c r="KP188" s="19" t="s">
        <v>735</v>
      </c>
      <c r="KQ188" s="19" t="s">
        <v>611</v>
      </c>
      <c r="KR188" s="19" t="s">
        <v>642</v>
      </c>
      <c r="KS188" s="19" t="s">
        <v>4616</v>
      </c>
      <c r="KT188" s="19" t="s">
        <v>611</v>
      </c>
      <c r="KU188" s="19" t="s">
        <v>611</v>
      </c>
      <c r="KV188" s="19" t="s">
        <v>611</v>
      </c>
      <c r="KW188" s="19" t="s">
        <v>611</v>
      </c>
      <c r="KX188" s="19" t="s">
        <v>644</v>
      </c>
      <c r="KY188" s="19" t="s">
        <v>4617</v>
      </c>
      <c r="KZ188" s="19" t="s">
        <v>611</v>
      </c>
      <c r="LA188" s="19" t="s">
        <v>611</v>
      </c>
      <c r="LB188" s="19" t="s">
        <v>611</v>
      </c>
      <c r="LC188" s="19" t="s">
        <v>611</v>
      </c>
      <c r="LD188" s="19" t="s">
        <v>815</v>
      </c>
      <c r="LE188" s="19" t="s">
        <v>4618</v>
      </c>
      <c r="LF188" s="19" t="s">
        <v>611</v>
      </c>
      <c r="LG188" s="19" t="s">
        <v>611</v>
      </c>
      <c r="LH188" s="19" t="s">
        <v>611</v>
      </c>
      <c r="LI188" s="19" t="s">
        <v>611</v>
      </c>
      <c r="LJ188" s="19" t="s">
        <v>611</v>
      </c>
      <c r="LK188" s="19" t="s">
        <v>611</v>
      </c>
      <c r="LL188" s="19" t="s">
        <v>611</v>
      </c>
      <c r="LM188" s="19" t="s">
        <v>611</v>
      </c>
      <c r="LN188" s="19" t="s">
        <v>611</v>
      </c>
      <c r="LO188" s="19" t="s">
        <v>611</v>
      </c>
      <c r="LP188" s="19" t="s">
        <v>611</v>
      </c>
      <c r="LQ188" s="19" t="s">
        <v>611</v>
      </c>
      <c r="LR188" s="19" t="s">
        <v>611</v>
      </c>
      <c r="LS188" s="19" t="s">
        <v>611</v>
      </c>
      <c r="LT188" s="19" t="s">
        <v>611</v>
      </c>
      <c r="LU188" s="19" t="s">
        <v>758</v>
      </c>
      <c r="LV188" s="19" t="s">
        <v>759</v>
      </c>
      <c r="LW188" s="19" t="s">
        <v>760</v>
      </c>
      <c r="LX188" s="19" t="s">
        <v>611</v>
      </c>
      <c r="LY188" s="19" t="s">
        <v>611</v>
      </c>
      <c r="LZ188" s="19" t="s">
        <v>611</v>
      </c>
      <c r="MA188" s="19" t="s">
        <v>611</v>
      </c>
      <c r="MB188" s="19" t="s">
        <v>611</v>
      </c>
      <c r="MC188" s="19" t="s">
        <v>766</v>
      </c>
      <c r="MD188" s="19" t="s">
        <v>611</v>
      </c>
      <c r="ME188" s="19" t="s">
        <v>611</v>
      </c>
      <c r="MF188" s="19" t="s">
        <v>611</v>
      </c>
      <c r="MG188" s="19" t="s">
        <v>611</v>
      </c>
      <c r="MH188" s="19" t="s">
        <v>611</v>
      </c>
      <c r="MI188" s="19" t="s">
        <v>611</v>
      </c>
      <c r="MJ188" s="19" t="s">
        <v>4619</v>
      </c>
      <c r="MK188" s="19" t="s">
        <v>771</v>
      </c>
      <c r="ML188" s="19" t="s">
        <v>611</v>
      </c>
      <c r="MM188" s="19" t="s">
        <v>611</v>
      </c>
      <c r="MN188" s="19" t="s">
        <v>611</v>
      </c>
      <c r="MO188" s="19" t="s">
        <v>611</v>
      </c>
      <c r="MP188" s="19" t="s">
        <v>610</v>
      </c>
      <c r="MQ188" s="19" t="s">
        <v>611</v>
      </c>
      <c r="MR188" s="19" t="s">
        <v>611</v>
      </c>
      <c r="MS188" s="19" t="s">
        <v>882</v>
      </c>
      <c r="MT188" s="19" t="s">
        <v>648</v>
      </c>
      <c r="MU188" s="19" t="s">
        <v>611</v>
      </c>
      <c r="MV188" s="19" t="s">
        <v>611</v>
      </c>
      <c r="MW188" s="19" t="s">
        <v>611</v>
      </c>
      <c r="MX188" s="19" t="s">
        <v>611</v>
      </c>
      <c r="MY188" s="19" t="s">
        <v>611</v>
      </c>
      <c r="MZ188" s="19" t="s">
        <v>611</v>
      </c>
      <c r="NA188" s="19" t="s">
        <v>611</v>
      </c>
      <c r="NB188" s="19" t="s">
        <v>611</v>
      </c>
      <c r="NC188" s="19" t="s">
        <v>611</v>
      </c>
      <c r="ND188" s="19" t="s">
        <v>611</v>
      </c>
      <c r="NE188" s="19" t="s">
        <v>611</v>
      </c>
      <c r="NF188" s="19" t="s">
        <v>611</v>
      </c>
      <c r="NG188" s="19" t="s">
        <v>611</v>
      </c>
      <c r="NH188" s="19" t="s">
        <v>611</v>
      </c>
      <c r="NI188" s="19" t="s">
        <v>611</v>
      </c>
      <c r="NJ188" s="19" t="s">
        <v>611</v>
      </c>
      <c r="NK188" s="19" t="s">
        <v>611</v>
      </c>
      <c r="NL188" s="19" t="s">
        <v>649</v>
      </c>
      <c r="NM188" s="19" t="s">
        <v>611</v>
      </c>
      <c r="NN188" s="19" t="s">
        <v>611</v>
      </c>
      <c r="NO188" s="19" t="s">
        <v>611</v>
      </c>
      <c r="NP188" s="18">
        <f t="shared" si="90"/>
        <v>0</v>
      </c>
      <c r="NQ188" s="18">
        <f t="shared" si="91"/>
        <v>0</v>
      </c>
      <c r="NR188" s="18">
        <f>SUM(OD188,QD188)</f>
        <v>0</v>
      </c>
      <c r="NS188" s="18">
        <f>SUM(OE188,QE188)</f>
        <v>0</v>
      </c>
      <c r="NT188" s="18">
        <f>SUM(OF188,QF188)</f>
        <v>0</v>
      </c>
      <c r="NU188" s="18">
        <f>SUM(OG188,QG188)</f>
        <v>0</v>
      </c>
      <c r="NV188" s="17">
        <v>337198</v>
      </c>
      <c r="NX188" s="19" t="s">
        <v>611</v>
      </c>
      <c r="OB188" s="19" t="s">
        <v>611</v>
      </c>
      <c r="OD188" s="18">
        <f t="shared" si="92"/>
        <v>0</v>
      </c>
      <c r="OE188" s="18">
        <f>SUM(OR188,OS188,OT188,OU188,OV188,OW188,OX188,OY188,OZ188,PA188,PB188,PC188,PD188,PE188)</f>
        <v>0</v>
      </c>
      <c r="OF188" s="18">
        <f>SUM(NW188,NX188,NY188,NZ188,OA188,OB188,OC188,OI188,PF188,PG188,PH188,PI188,PJ188,PK188,PM188)</f>
        <v>0</v>
      </c>
      <c r="OG188" s="18">
        <f t="shared" si="93"/>
        <v>0</v>
      </c>
      <c r="OH188" s="19" t="s">
        <v>611</v>
      </c>
      <c r="OI188" s="18" t="s">
        <v>611</v>
      </c>
      <c r="OK188" s="19" t="s">
        <v>611</v>
      </c>
      <c r="OO188" s="19"/>
      <c r="OQ188" s="19" t="s">
        <v>611</v>
      </c>
      <c r="OS188" s="19" t="s">
        <v>611</v>
      </c>
      <c r="OU188" s="19" t="s">
        <v>611</v>
      </c>
      <c r="OV188" s="19" t="s">
        <v>611</v>
      </c>
      <c r="OY188" s="19" t="s">
        <v>611</v>
      </c>
      <c r="PA188" s="19" t="s">
        <v>611</v>
      </c>
      <c r="PD188" s="19" t="s">
        <v>611</v>
      </c>
      <c r="PE188" s="19" t="s">
        <v>611</v>
      </c>
      <c r="PG188" s="19" t="s">
        <v>611</v>
      </c>
      <c r="PI188" s="19" t="s">
        <v>611</v>
      </c>
      <c r="PK188" s="19" t="s">
        <v>611</v>
      </c>
      <c r="PM188" s="19" t="s">
        <v>611</v>
      </c>
      <c r="PO188" s="19" t="s">
        <v>611</v>
      </c>
      <c r="PR188" s="19" t="s">
        <v>611</v>
      </c>
      <c r="PT188" s="19" t="s">
        <v>611</v>
      </c>
      <c r="PW188" s="19" t="s">
        <v>611</v>
      </c>
      <c r="PX188" s="19" t="s">
        <v>611</v>
      </c>
      <c r="PY188" s="19" t="s">
        <v>611</v>
      </c>
      <c r="QA188" s="19" t="s">
        <v>611</v>
      </c>
      <c r="QC188" s="19" t="s">
        <v>611</v>
      </c>
      <c r="QD188" s="18">
        <f t="shared" si="94"/>
        <v>0</v>
      </c>
      <c r="QE188" s="18">
        <f t="shared" si="95"/>
        <v>0</v>
      </c>
      <c r="QF188" s="18">
        <f t="shared" si="96"/>
        <v>0</v>
      </c>
      <c r="QG188" s="18">
        <f t="shared" si="97"/>
        <v>0</v>
      </c>
      <c r="QH188" s="19" t="s">
        <v>611</v>
      </c>
      <c r="QI188" s="19" t="s">
        <v>611</v>
      </c>
      <c r="QJ188" s="19" t="s">
        <v>611</v>
      </c>
      <c r="QL188" s="19" t="s">
        <v>611</v>
      </c>
      <c r="QN188" s="19" t="s">
        <v>611</v>
      </c>
      <c r="QP188" s="19" t="s">
        <v>611</v>
      </c>
      <c r="QR188" s="19" t="s">
        <v>611</v>
      </c>
      <c r="QT188" s="19" t="s">
        <v>611</v>
      </c>
      <c r="QU188" s="19" t="s">
        <v>611</v>
      </c>
      <c r="QV188" s="19" t="s">
        <v>611</v>
      </c>
      <c r="QX188" s="19" t="s">
        <v>611</v>
      </c>
      <c r="RA188" s="19" t="s">
        <v>611</v>
      </c>
      <c r="RC188" s="19" t="s">
        <v>611</v>
      </c>
      <c r="RF188" s="19" t="s">
        <v>611</v>
      </c>
      <c r="RH188" s="19" t="s">
        <v>611</v>
      </c>
      <c r="RJ188" s="19" t="s">
        <v>611</v>
      </c>
      <c r="RL188" s="19" t="s">
        <v>611</v>
      </c>
      <c r="RN188" s="19" t="s">
        <v>611</v>
      </c>
      <c r="RP188" s="19" t="s">
        <v>611</v>
      </c>
      <c r="RR188" s="19" t="s">
        <v>611</v>
      </c>
      <c r="RT188" s="19" t="s">
        <v>611</v>
      </c>
      <c r="RV188" s="19" t="s">
        <v>611</v>
      </c>
      <c r="RW188" s="19" t="s">
        <v>611</v>
      </c>
      <c r="RX188" s="19" t="s">
        <v>611</v>
      </c>
      <c r="RY188" s="19" t="s">
        <v>611</v>
      </c>
      <c r="SA188" s="19" t="s">
        <v>611</v>
      </c>
      <c r="SC188" s="19" t="s">
        <v>611</v>
      </c>
      <c r="SE188" s="19" t="s">
        <v>611</v>
      </c>
      <c r="SF188" s="19" t="s">
        <v>611</v>
      </c>
      <c r="SG188" s="19" t="s">
        <v>611</v>
      </c>
      <c r="SI188" s="19" t="s">
        <v>611</v>
      </c>
      <c r="SK188" s="19" t="s">
        <v>611</v>
      </c>
      <c r="SM188" s="19" t="s">
        <v>611</v>
      </c>
      <c r="SO188" s="19" t="s">
        <v>611</v>
      </c>
      <c r="SQ188" s="19" t="s">
        <v>611</v>
      </c>
      <c r="SS188" s="19" t="s">
        <v>611</v>
      </c>
      <c r="SU188" s="19" t="s">
        <v>611</v>
      </c>
      <c r="SV188" s="19" t="s">
        <v>611</v>
      </c>
      <c r="SW188" s="19" t="s">
        <v>4620</v>
      </c>
      <c r="SX188" s="18">
        <f t="shared" si="98"/>
        <v>111732.73</v>
      </c>
      <c r="SY188" s="18">
        <f t="shared" si="99"/>
        <v>97813</v>
      </c>
      <c r="SZ188" s="19" t="s">
        <v>611</v>
      </c>
      <c r="TA188" s="17">
        <v>94232.73</v>
      </c>
      <c r="TE188" s="19" t="s">
        <v>611</v>
      </c>
      <c r="TH188" s="18">
        <f t="shared" si="100"/>
        <v>0</v>
      </c>
      <c r="TI188" s="18">
        <f t="shared" si="101"/>
        <v>0</v>
      </c>
      <c r="TJ188" s="18">
        <f t="shared" si="102"/>
        <v>111732.73</v>
      </c>
      <c r="TK188" s="18">
        <f t="shared" si="103"/>
        <v>0</v>
      </c>
      <c r="TL188" s="19" t="s">
        <v>4621</v>
      </c>
      <c r="TM188" s="17">
        <v>17500</v>
      </c>
      <c r="TO188" s="19" t="s">
        <v>611</v>
      </c>
      <c r="TR188" s="19" t="s">
        <v>611</v>
      </c>
      <c r="TT188" s="19" t="s">
        <v>611</v>
      </c>
      <c r="TU188" s="19" t="s">
        <v>611</v>
      </c>
      <c r="TW188" s="19" t="s">
        <v>611</v>
      </c>
      <c r="TY188" s="19" t="s">
        <v>611</v>
      </c>
      <c r="UB188" s="19" t="s">
        <v>611</v>
      </c>
      <c r="UD188" s="19" t="s">
        <v>611</v>
      </c>
      <c r="UH188" s="19" t="s">
        <v>611</v>
      </c>
      <c r="UI188" s="19" t="s">
        <v>611</v>
      </c>
      <c r="UJ188" s="19" t="s">
        <v>611</v>
      </c>
      <c r="UL188" s="19" t="s">
        <v>611</v>
      </c>
      <c r="UN188" s="19" t="s">
        <v>611</v>
      </c>
      <c r="UP188" s="19" t="s">
        <v>611</v>
      </c>
      <c r="UQ188" s="19" t="s">
        <v>611</v>
      </c>
      <c r="UR188" s="19" t="s">
        <v>611</v>
      </c>
      <c r="UT188" s="19" t="s">
        <v>611</v>
      </c>
      <c r="UV188" s="19" t="s">
        <v>611</v>
      </c>
      <c r="UX188" s="19" t="s">
        <v>611</v>
      </c>
      <c r="UZ188" s="19" t="s">
        <v>611</v>
      </c>
      <c r="VB188" s="19" t="s">
        <v>611</v>
      </c>
      <c r="VC188" s="19" t="s">
        <v>611</v>
      </c>
      <c r="VD188" s="19" t="s">
        <v>611</v>
      </c>
      <c r="VF188" s="19" t="s">
        <v>611</v>
      </c>
      <c r="VH188" s="19" t="s">
        <v>611</v>
      </c>
      <c r="VI188" s="18">
        <f t="shared" si="104"/>
        <v>4813</v>
      </c>
      <c r="VJ188" s="18">
        <f t="shared" si="105"/>
        <v>0</v>
      </c>
      <c r="VK188" s="18">
        <f t="shared" si="106"/>
        <v>93000</v>
      </c>
      <c r="VL188" s="18">
        <f t="shared" si="107"/>
        <v>0</v>
      </c>
      <c r="VM188" s="19" t="s">
        <v>611</v>
      </c>
      <c r="VN188" s="19" t="s">
        <v>611</v>
      </c>
      <c r="VO188" s="19" t="s">
        <v>611</v>
      </c>
      <c r="VP188" s="17">
        <v>4813</v>
      </c>
      <c r="VS188" s="19" t="s">
        <v>611</v>
      </c>
      <c r="VU188" s="19" t="s">
        <v>611</v>
      </c>
      <c r="VV188" s="19" t="s">
        <v>611</v>
      </c>
      <c r="VX188" s="19" t="s">
        <v>611</v>
      </c>
      <c r="VZ188" s="19" t="s">
        <v>611</v>
      </c>
      <c r="WB188" s="19" t="s">
        <v>611</v>
      </c>
      <c r="WD188" s="19" t="s">
        <v>611</v>
      </c>
      <c r="WG188" s="19" t="s">
        <v>611</v>
      </c>
      <c r="WI188" s="19" t="s">
        <v>611</v>
      </c>
      <c r="WK188" s="19" t="s">
        <v>611</v>
      </c>
      <c r="WM188" s="19" t="s">
        <v>611</v>
      </c>
      <c r="WP188" s="19" t="s">
        <v>611</v>
      </c>
      <c r="WR188" s="19" t="s">
        <v>611</v>
      </c>
      <c r="WT188" s="19" t="s">
        <v>611</v>
      </c>
      <c r="WV188" s="19" t="s">
        <v>611</v>
      </c>
      <c r="WX188" s="19" t="s">
        <v>611</v>
      </c>
      <c r="WZ188" s="19" t="s">
        <v>4622</v>
      </c>
      <c r="XA188" s="17">
        <v>3000</v>
      </c>
      <c r="XC188" s="19" t="s">
        <v>611</v>
      </c>
      <c r="XE188" s="19" t="s">
        <v>611</v>
      </c>
      <c r="XG188" s="17">
        <v>90000</v>
      </c>
      <c r="XH188" s="19" t="s">
        <v>611</v>
      </c>
      <c r="XJ188" s="19" t="s">
        <v>611</v>
      </c>
      <c r="XL188" s="19" t="s">
        <v>611</v>
      </c>
      <c r="XM188" s="19" t="s">
        <v>611</v>
      </c>
      <c r="XO188" s="19" t="s">
        <v>611</v>
      </c>
      <c r="XQ188" s="19" t="s">
        <v>611</v>
      </c>
      <c r="XS188" s="19" t="s">
        <v>611</v>
      </c>
      <c r="XW188" s="19" t="s">
        <v>611</v>
      </c>
      <c r="XX188" s="19"/>
      <c r="XY188" s="19" t="s">
        <v>611</v>
      </c>
      <c r="XZ188" s="19" t="s">
        <v>4623</v>
      </c>
      <c r="YA188" s="17">
        <v>0</v>
      </c>
      <c r="YB188" s="19" t="s">
        <v>4624</v>
      </c>
      <c r="YC188" s="19" t="s">
        <v>4625</v>
      </c>
      <c r="YD188" s="19" t="s">
        <v>610</v>
      </c>
    </row>
    <row r="189" spans="1:654" ht="15" customHeight="1">
      <c r="A189" s="17">
        <v>2024</v>
      </c>
      <c r="B189" s="17">
        <v>5905018</v>
      </c>
      <c r="C189" s="19" t="s">
        <v>4626</v>
      </c>
      <c r="D189" s="17">
        <v>0.1</v>
      </c>
      <c r="E189" s="19" t="s">
        <v>610</v>
      </c>
      <c r="F189" s="19" t="s">
        <v>611</v>
      </c>
      <c r="G189" s="22"/>
      <c r="H189" s="19" t="s">
        <v>611</v>
      </c>
      <c r="I189" s="22"/>
      <c r="J189" s="19" t="s">
        <v>611</v>
      </c>
      <c r="K189" s="22"/>
      <c r="L189" s="19" t="s">
        <v>611</v>
      </c>
      <c r="M189" s="22"/>
      <c r="N189" s="19" t="s">
        <v>611</v>
      </c>
      <c r="O189" s="22"/>
      <c r="P189" s="19" t="s">
        <v>611</v>
      </c>
      <c r="Q189" s="22"/>
      <c r="R189" s="19" t="s">
        <v>611</v>
      </c>
      <c r="S189" s="22"/>
      <c r="T189" s="22" t="s">
        <v>612</v>
      </c>
      <c r="U189" s="19" t="s">
        <v>611</v>
      </c>
      <c r="V189" s="19" t="s">
        <v>611</v>
      </c>
      <c r="W189" s="19" t="s">
        <v>611</v>
      </c>
      <c r="X189" s="19" t="s">
        <v>613</v>
      </c>
      <c r="Y189" s="19" t="s">
        <v>614</v>
      </c>
      <c r="Z189" s="19" t="s">
        <v>610</v>
      </c>
      <c r="AA189" s="19" t="s">
        <v>611</v>
      </c>
      <c r="AB189" s="22"/>
      <c r="AC189" s="19" t="s">
        <v>611</v>
      </c>
      <c r="AD189" s="22"/>
      <c r="AE189" s="19" t="s">
        <v>611</v>
      </c>
      <c r="AF189" s="22"/>
      <c r="AG189" s="19" t="s">
        <v>611</v>
      </c>
      <c r="AH189" s="22"/>
      <c r="AI189" s="19" t="s">
        <v>611</v>
      </c>
      <c r="AJ189" s="22"/>
      <c r="AK189" s="19" t="s">
        <v>611</v>
      </c>
      <c r="AL189" s="22"/>
      <c r="AM189" s="19" t="s">
        <v>611</v>
      </c>
      <c r="AN189" s="22"/>
      <c r="AO189" s="22" t="s">
        <v>612</v>
      </c>
      <c r="AP189" s="19" t="s">
        <v>611</v>
      </c>
      <c r="AQ189" s="19" t="s">
        <v>611</v>
      </c>
      <c r="AR189" s="19" t="s">
        <v>611</v>
      </c>
      <c r="AS189" s="19" t="s">
        <v>613</v>
      </c>
      <c r="AT189" s="19" t="s">
        <v>614</v>
      </c>
      <c r="AU189" s="18" t="s">
        <v>610</v>
      </c>
      <c r="AV189" s="19" t="s">
        <v>617</v>
      </c>
      <c r="AW189" s="19" t="s">
        <v>618</v>
      </c>
      <c r="AX189" s="19" t="s">
        <v>659</v>
      </c>
      <c r="AY189" s="19" t="s">
        <v>611</v>
      </c>
      <c r="AZ189" s="19" t="s">
        <v>611</v>
      </c>
      <c r="BA189" s="19" t="s">
        <v>611</v>
      </c>
      <c r="BB189" s="19" t="s">
        <v>611</v>
      </c>
      <c r="BC189" s="19" t="s">
        <v>610</v>
      </c>
      <c r="BD189" s="19" t="s">
        <v>611</v>
      </c>
      <c r="BI189" s="19" t="s">
        <v>611</v>
      </c>
      <c r="BL189" s="19" t="s">
        <v>611</v>
      </c>
      <c r="BM189" s="19" t="s">
        <v>827</v>
      </c>
      <c r="BN189" s="19" t="s">
        <v>828</v>
      </c>
      <c r="BO189" s="19" t="s">
        <v>846</v>
      </c>
      <c r="BP189" s="19" t="s">
        <v>611</v>
      </c>
      <c r="BQ189" s="19" t="s">
        <v>611</v>
      </c>
      <c r="BR189" s="19" t="s">
        <v>611</v>
      </c>
      <c r="BS189" s="19" t="s">
        <v>4627</v>
      </c>
      <c r="BT189" s="19" t="s">
        <v>610</v>
      </c>
      <c r="BY189" s="19" t="s">
        <v>611</v>
      </c>
      <c r="BZ189" s="19" t="s">
        <v>611</v>
      </c>
      <c r="CA189" s="19" t="s">
        <v>611</v>
      </c>
      <c r="CB189" s="19" t="s">
        <v>611</v>
      </c>
      <c r="CC189" s="19" t="s">
        <v>611</v>
      </c>
      <c r="CD189" s="19" t="s">
        <v>611</v>
      </c>
      <c r="CE189" s="19" t="s">
        <v>611</v>
      </c>
      <c r="CF189" s="19" t="s">
        <v>611</v>
      </c>
      <c r="CG189" s="19" t="s">
        <v>611</v>
      </c>
      <c r="CH189" s="19" t="s">
        <v>611</v>
      </c>
      <c r="CI189" s="19" t="s">
        <v>611</v>
      </c>
      <c r="CJ189" s="19" t="s">
        <v>611</v>
      </c>
      <c r="CK189" s="19" t="s">
        <v>611</v>
      </c>
      <c r="CL189" s="19" t="s">
        <v>611</v>
      </c>
      <c r="CM189" s="19" t="s">
        <v>611</v>
      </c>
      <c r="CN189" s="19" t="s">
        <v>611</v>
      </c>
      <c r="CO189" s="19" t="s">
        <v>611</v>
      </c>
      <c r="CP189" s="19" t="s">
        <v>621</v>
      </c>
      <c r="CQ189" s="19" t="s">
        <v>622</v>
      </c>
      <c r="CR189" s="19" t="s">
        <v>611</v>
      </c>
      <c r="CS189" s="19" t="s">
        <v>611</v>
      </c>
      <c r="CT189" s="19" t="s">
        <v>610</v>
      </c>
      <c r="CU189" s="19" t="s">
        <v>611</v>
      </c>
      <c r="CY189" s="19" t="s">
        <v>611</v>
      </c>
      <c r="CZ189" s="19" t="s">
        <v>611</v>
      </c>
      <c r="DA189" s="19" t="s">
        <v>611</v>
      </c>
      <c r="DB189" s="19" t="s">
        <v>611</v>
      </c>
      <c r="DC189" s="19" t="s">
        <v>611</v>
      </c>
      <c r="DD189" s="19" t="s">
        <v>611</v>
      </c>
      <c r="DE189" s="19" t="s">
        <v>611</v>
      </c>
      <c r="DF189" s="19" t="s">
        <v>611</v>
      </c>
      <c r="DG189" s="19" t="s">
        <v>611</v>
      </c>
      <c r="DK189" s="19" t="s">
        <v>611</v>
      </c>
      <c r="DL189" s="17">
        <v>40</v>
      </c>
      <c r="DM189" s="17">
        <v>2007</v>
      </c>
      <c r="DN189" s="17">
        <v>60</v>
      </c>
      <c r="DO189" s="17">
        <v>2007</v>
      </c>
      <c r="DP189" s="17">
        <v>80</v>
      </c>
      <c r="DQ189" s="17">
        <v>2007</v>
      </c>
      <c r="DR189" s="19" t="s">
        <v>611</v>
      </c>
      <c r="DS189" s="18" t="s">
        <v>610</v>
      </c>
      <c r="DT189" s="19" t="s">
        <v>615</v>
      </c>
      <c r="DU189" s="18" t="s">
        <v>610</v>
      </c>
      <c r="DV189" s="18" t="s">
        <v>610</v>
      </c>
      <c r="DW189" s="19" t="s">
        <v>611</v>
      </c>
      <c r="DX189" s="19" t="s">
        <v>894</v>
      </c>
      <c r="DY189" s="19" t="s">
        <v>611</v>
      </c>
      <c r="DZ189" s="19" t="s">
        <v>790</v>
      </c>
      <c r="EA189" s="19" t="s">
        <v>611</v>
      </c>
      <c r="EB189" s="19" t="s">
        <v>848</v>
      </c>
      <c r="EC189" s="19" t="s">
        <v>611</v>
      </c>
      <c r="ED189" s="19" t="s">
        <v>611</v>
      </c>
      <c r="EE189" s="19" t="s">
        <v>611</v>
      </c>
      <c r="EF189" s="19" t="s">
        <v>611</v>
      </c>
      <c r="EG189" s="19" t="s">
        <v>611</v>
      </c>
      <c r="EH189" s="19" t="s">
        <v>625</v>
      </c>
      <c r="EI189" s="19" t="s">
        <v>611</v>
      </c>
      <c r="EJ189" s="19" t="s">
        <v>611</v>
      </c>
      <c r="EK189" s="19" t="s">
        <v>611</v>
      </c>
      <c r="EL189" s="19" t="s">
        <v>611</v>
      </c>
      <c r="EM189" s="19" t="s">
        <v>611</v>
      </c>
      <c r="EN189" s="19" t="s">
        <v>626</v>
      </c>
      <c r="EO189" s="19" t="s">
        <v>611</v>
      </c>
      <c r="EP189" s="19" t="s">
        <v>611</v>
      </c>
      <c r="EQ189" s="19" t="s">
        <v>611</v>
      </c>
      <c r="ER189" s="19" t="s">
        <v>611</v>
      </c>
      <c r="ES189" s="19" t="s">
        <v>611</v>
      </c>
      <c r="ET189" s="19" t="s">
        <v>611</v>
      </c>
      <c r="EU189" s="19" t="s">
        <v>611</v>
      </c>
      <c r="EV189" s="19" t="s">
        <v>611</v>
      </c>
      <c r="EW189" s="19" t="s">
        <v>611</v>
      </c>
      <c r="EX189" s="19" t="s">
        <v>611</v>
      </c>
      <c r="EY189" s="19" t="s">
        <v>611</v>
      </c>
      <c r="EZ189" s="19" t="s">
        <v>611</v>
      </c>
      <c r="FA189" s="19" t="s">
        <v>611</v>
      </c>
      <c r="FB189" s="19" t="s">
        <v>611</v>
      </c>
      <c r="FC189" s="19" t="s">
        <v>611</v>
      </c>
      <c r="FD189" s="19" t="s">
        <v>611</v>
      </c>
      <c r="FE189" s="19" t="s">
        <v>611</v>
      </c>
      <c r="FF189" s="19" t="s">
        <v>611</v>
      </c>
      <c r="FG189" s="19" t="s">
        <v>611</v>
      </c>
      <c r="FH189" s="19" t="s">
        <v>611</v>
      </c>
      <c r="FI189" s="19" t="s">
        <v>611</v>
      </c>
      <c r="FJ189" s="19" t="s">
        <v>4628</v>
      </c>
      <c r="FK189" s="18" t="s">
        <v>628</v>
      </c>
      <c r="FL189" s="18"/>
      <c r="FM189" s="19" t="s">
        <v>625</v>
      </c>
      <c r="FN189" s="19" t="s">
        <v>611</v>
      </c>
      <c r="FO189" s="19" t="s">
        <v>611</v>
      </c>
      <c r="FP189" s="19" t="s">
        <v>611</v>
      </c>
      <c r="FQ189" s="19" t="s">
        <v>611</v>
      </c>
      <c r="FR189" s="19" t="s">
        <v>611</v>
      </c>
      <c r="FS189" s="19" t="s">
        <v>611</v>
      </c>
      <c r="FT189" s="19" t="s">
        <v>611</v>
      </c>
      <c r="FU189" s="19" t="s">
        <v>629</v>
      </c>
      <c r="FV189" s="19" t="s">
        <v>611</v>
      </c>
      <c r="FW189" s="19" t="s">
        <v>675</v>
      </c>
      <c r="FX189" s="19" t="s">
        <v>611</v>
      </c>
      <c r="FY189" s="19" t="s">
        <v>611</v>
      </c>
      <c r="FZ189" s="19" t="s">
        <v>611</v>
      </c>
      <c r="GA189" s="19" t="s">
        <v>611</v>
      </c>
      <c r="GB189" s="19" t="s">
        <v>611</v>
      </c>
      <c r="GC189" s="19" t="s">
        <v>611</v>
      </c>
      <c r="GD189" s="19" t="s">
        <v>611</v>
      </c>
      <c r="GE189" s="19" t="s">
        <v>611</v>
      </c>
      <c r="GF189" s="19" t="s">
        <v>611</v>
      </c>
      <c r="GG189" s="19" t="s">
        <v>611</v>
      </c>
      <c r="GH189" s="19" t="s">
        <v>611</v>
      </c>
      <c r="GI189" s="19" t="s">
        <v>611</v>
      </c>
      <c r="GJ189" s="19" t="s">
        <v>611</v>
      </c>
      <c r="GK189" s="19" t="s">
        <v>611</v>
      </c>
      <c r="GL189" s="19" t="s">
        <v>611</v>
      </c>
      <c r="GM189" s="19" t="s">
        <v>611</v>
      </c>
      <c r="GN189" s="19" t="s">
        <v>611</v>
      </c>
      <c r="GO189" s="19" t="s">
        <v>611</v>
      </c>
      <c r="GP189" s="19" t="s">
        <v>611</v>
      </c>
      <c r="GQ189" s="19" t="s">
        <v>611</v>
      </c>
      <c r="GR189" s="19" t="s">
        <v>611</v>
      </c>
      <c r="GS189" s="19" t="s">
        <v>611</v>
      </c>
      <c r="GT189" s="19" t="s">
        <v>611</v>
      </c>
      <c r="GU189" s="19" t="s">
        <v>611</v>
      </c>
      <c r="GV189" s="19" t="s">
        <v>611</v>
      </c>
      <c r="GW189" s="19" t="s">
        <v>611</v>
      </c>
      <c r="GX189" s="19" t="s">
        <v>611</v>
      </c>
      <c r="GY189" s="19" t="s">
        <v>611</v>
      </c>
      <c r="GZ189" s="19" t="s">
        <v>611</v>
      </c>
      <c r="HA189" s="19" t="s">
        <v>4629</v>
      </c>
      <c r="HB189" s="18" t="s">
        <v>4630</v>
      </c>
      <c r="HC189" s="18"/>
      <c r="HD189" s="19" t="s">
        <v>611</v>
      </c>
      <c r="HE189" s="19" t="s">
        <v>611</v>
      </c>
      <c r="HF189" s="19" t="s">
        <v>634</v>
      </c>
      <c r="HG189" s="19" t="s">
        <v>611</v>
      </c>
      <c r="HH189" s="19" t="s">
        <v>611</v>
      </c>
      <c r="HI189" s="19" t="s">
        <v>611</v>
      </c>
      <c r="HJ189" s="19" t="s">
        <v>611</v>
      </c>
      <c r="HK189" s="19" t="s">
        <v>611</v>
      </c>
      <c r="HL189" s="19" t="s">
        <v>611</v>
      </c>
      <c r="HM189" s="19" t="s">
        <v>611</v>
      </c>
      <c r="HN189" s="19" t="s">
        <v>611</v>
      </c>
      <c r="HO189" s="19" t="s">
        <v>611</v>
      </c>
      <c r="HP189" s="19" t="s">
        <v>611</v>
      </c>
      <c r="HQ189" s="19" t="s">
        <v>611</v>
      </c>
      <c r="HR189" s="19" t="s">
        <v>611</v>
      </c>
      <c r="HS189" s="19" t="s">
        <v>611</v>
      </c>
      <c r="HT189" s="19" t="s">
        <v>611</v>
      </c>
      <c r="HU189" s="19" t="s">
        <v>611</v>
      </c>
      <c r="HV189" s="19" t="s">
        <v>611</v>
      </c>
      <c r="HW189" s="19" t="s">
        <v>611</v>
      </c>
      <c r="HX189" s="19" t="s">
        <v>611</v>
      </c>
      <c r="HY189" s="19" t="s">
        <v>611</v>
      </c>
      <c r="HZ189" s="19" t="s">
        <v>611</v>
      </c>
      <c r="IA189" s="19" t="s">
        <v>611</v>
      </c>
      <c r="IB189" s="18" t="s">
        <v>635</v>
      </c>
      <c r="IC189" s="18" t="s">
        <v>634</v>
      </c>
      <c r="ID189" s="19" t="s">
        <v>636</v>
      </c>
      <c r="IE189" s="19" t="s">
        <v>625</v>
      </c>
      <c r="IF189" s="19" t="s">
        <v>611</v>
      </c>
      <c r="IG189" s="19" t="s">
        <v>611</v>
      </c>
      <c r="IH189" s="18" t="s">
        <v>942</v>
      </c>
      <c r="II189" s="19" t="s">
        <v>611</v>
      </c>
      <c r="IJ189" s="19" t="s">
        <v>611</v>
      </c>
      <c r="IK189" s="19" t="s">
        <v>713</v>
      </c>
      <c r="IL189" s="19" t="s">
        <v>611</v>
      </c>
      <c r="IM189" s="19" t="s">
        <v>715</v>
      </c>
      <c r="IN189" s="19" t="s">
        <v>611</v>
      </c>
      <c r="IO189" s="19" t="s">
        <v>611</v>
      </c>
      <c r="IP189" s="19" t="s">
        <v>611</v>
      </c>
      <c r="IQ189" s="19" t="s">
        <v>718</v>
      </c>
      <c r="IR189" s="19" t="s">
        <v>611</v>
      </c>
      <c r="IS189" s="19" t="s">
        <v>611</v>
      </c>
      <c r="IT189" s="19" t="s">
        <v>611</v>
      </c>
      <c r="IU189" s="19" t="s">
        <v>611</v>
      </c>
      <c r="IV189" s="19" t="s">
        <v>611</v>
      </c>
      <c r="IW189" s="19" t="s">
        <v>611</v>
      </c>
      <c r="IX189" s="19" t="s">
        <v>611</v>
      </c>
      <c r="IY189" s="19" t="s">
        <v>611</v>
      </c>
      <c r="IZ189" s="19" t="s">
        <v>611</v>
      </c>
      <c r="JA189" s="19" t="s">
        <v>611</v>
      </c>
      <c r="JB189" s="19" t="s">
        <v>611</v>
      </c>
      <c r="JC189" s="19" t="s">
        <v>611</v>
      </c>
      <c r="JD189" s="19" t="s">
        <v>611</v>
      </c>
      <c r="JE189" s="19" t="s">
        <v>611</v>
      </c>
      <c r="JF189" s="19" t="s">
        <v>611</v>
      </c>
      <c r="JG189" s="19" t="s">
        <v>611</v>
      </c>
      <c r="JH189" s="19" t="s">
        <v>611</v>
      </c>
      <c r="JI189" s="19" t="s">
        <v>4631</v>
      </c>
      <c r="JJ189" s="18" t="s">
        <v>4632</v>
      </c>
      <c r="JK189" s="18"/>
      <c r="JL189" s="19" t="s">
        <v>638</v>
      </c>
      <c r="JM189" s="17">
        <v>0.2</v>
      </c>
      <c r="JN189" s="19" t="s">
        <v>727</v>
      </c>
      <c r="JO189" s="17">
        <v>0</v>
      </c>
      <c r="JP189" s="19" t="s">
        <v>728</v>
      </c>
      <c r="JQ189" s="17">
        <v>0.1</v>
      </c>
      <c r="JR189" s="19" t="s">
        <v>729</v>
      </c>
      <c r="JS189" s="17">
        <v>0.1</v>
      </c>
      <c r="JT189" s="19" t="s">
        <v>611</v>
      </c>
      <c r="JU189" s="19" t="s">
        <v>730</v>
      </c>
      <c r="JV189" s="17">
        <v>40000</v>
      </c>
      <c r="JW189" s="19" t="s">
        <v>611</v>
      </c>
      <c r="JY189" s="19" t="s">
        <v>611</v>
      </c>
      <c r="KA189" s="19" t="s">
        <v>611</v>
      </c>
      <c r="KC189" s="19" t="s">
        <v>611</v>
      </c>
      <c r="KD189" s="19" t="s">
        <v>611</v>
      </c>
      <c r="KF189" s="19" t="s">
        <v>611</v>
      </c>
      <c r="KH189" s="19" t="s">
        <v>610</v>
      </c>
      <c r="KI189" s="19" t="s">
        <v>611</v>
      </c>
      <c r="KJ189" s="19" t="s">
        <v>611</v>
      </c>
      <c r="KK189" s="19" t="s">
        <v>639</v>
      </c>
      <c r="KL189" s="19" t="s">
        <v>640</v>
      </c>
      <c r="KM189" s="19" t="s">
        <v>858</v>
      </c>
      <c r="KN189" s="19" t="s">
        <v>734</v>
      </c>
      <c r="KO189" s="19" t="s">
        <v>641</v>
      </c>
      <c r="KP189" s="19" t="s">
        <v>611</v>
      </c>
      <c r="KQ189" s="19" t="s">
        <v>611</v>
      </c>
      <c r="KR189" s="19" t="s">
        <v>642</v>
      </c>
      <c r="KS189" s="19" t="s">
        <v>636</v>
      </c>
      <c r="KT189" s="19" t="s">
        <v>737</v>
      </c>
      <c r="KU189" s="19" t="s">
        <v>636</v>
      </c>
      <c r="KV189" s="19" t="s">
        <v>611</v>
      </c>
      <c r="KW189" s="19" t="s">
        <v>611</v>
      </c>
      <c r="KX189" s="19" t="s">
        <v>644</v>
      </c>
      <c r="KY189" s="19" t="s">
        <v>4633</v>
      </c>
      <c r="KZ189" s="19" t="s">
        <v>742</v>
      </c>
      <c r="LA189" s="19" t="s">
        <v>636</v>
      </c>
      <c r="LB189" s="19" t="s">
        <v>744</v>
      </c>
      <c r="LC189" s="19" t="s">
        <v>4634</v>
      </c>
      <c r="LD189" s="19" t="s">
        <v>611</v>
      </c>
      <c r="LE189" s="19" t="s">
        <v>611</v>
      </c>
      <c r="LF189" s="19" t="s">
        <v>611</v>
      </c>
      <c r="LG189" s="19" t="s">
        <v>611</v>
      </c>
      <c r="LH189" s="19" t="s">
        <v>611</v>
      </c>
      <c r="LI189" s="19" t="s">
        <v>611</v>
      </c>
      <c r="LJ189" s="19" t="s">
        <v>611</v>
      </c>
      <c r="LK189" s="19" t="s">
        <v>611</v>
      </c>
      <c r="LL189" s="19" t="s">
        <v>611</v>
      </c>
      <c r="LM189" s="19" t="s">
        <v>611</v>
      </c>
      <c r="LN189" s="19" t="s">
        <v>754</v>
      </c>
      <c r="LO189" s="19" t="s">
        <v>4635</v>
      </c>
      <c r="LP189" s="19" t="s">
        <v>611</v>
      </c>
      <c r="LQ189" s="19" t="s">
        <v>611</v>
      </c>
      <c r="LR189" s="19" t="s">
        <v>611</v>
      </c>
      <c r="LS189" s="19" t="s">
        <v>611</v>
      </c>
      <c r="LT189" s="19" t="s">
        <v>611</v>
      </c>
      <c r="LU189" s="19" t="s">
        <v>758</v>
      </c>
      <c r="LV189" s="19" t="s">
        <v>611</v>
      </c>
      <c r="LW189" s="19" t="s">
        <v>760</v>
      </c>
      <c r="LX189" s="19" t="s">
        <v>761</v>
      </c>
      <c r="LY189" s="19" t="s">
        <v>762</v>
      </c>
      <c r="LZ189" s="19" t="s">
        <v>611</v>
      </c>
      <c r="MA189" s="19" t="s">
        <v>611</v>
      </c>
      <c r="MB189" s="19" t="s">
        <v>611</v>
      </c>
      <c r="MC189" s="19" t="s">
        <v>611</v>
      </c>
      <c r="MD189" s="19" t="s">
        <v>767</v>
      </c>
      <c r="ME189" s="19" t="s">
        <v>611</v>
      </c>
      <c r="MF189" s="19" t="s">
        <v>611</v>
      </c>
      <c r="MG189" s="19" t="s">
        <v>611</v>
      </c>
      <c r="MH189" s="19" t="s">
        <v>611</v>
      </c>
      <c r="MI189" s="19" t="s">
        <v>611</v>
      </c>
      <c r="MJ189" s="19" t="s">
        <v>611</v>
      </c>
      <c r="MK189" s="19" t="s">
        <v>611</v>
      </c>
      <c r="ML189" s="19" t="s">
        <v>772</v>
      </c>
      <c r="MM189" s="19" t="s">
        <v>611</v>
      </c>
      <c r="MN189" s="19" t="s">
        <v>611</v>
      </c>
      <c r="MO189" s="19" t="s">
        <v>611</v>
      </c>
      <c r="MP189" s="19" t="s">
        <v>610</v>
      </c>
      <c r="MQ189" s="19" t="s">
        <v>611</v>
      </c>
      <c r="MR189" s="19" t="s">
        <v>611</v>
      </c>
      <c r="MS189" s="19" t="s">
        <v>611</v>
      </c>
      <c r="MT189" s="19" t="s">
        <v>611</v>
      </c>
      <c r="MU189" s="19" t="s">
        <v>611</v>
      </c>
      <c r="MV189" s="19" t="s">
        <v>861</v>
      </c>
      <c r="MW189" s="19" t="s">
        <v>4636</v>
      </c>
      <c r="MX189" s="19" t="s">
        <v>611</v>
      </c>
      <c r="MY189" s="19" t="s">
        <v>611</v>
      </c>
      <c r="MZ189" s="19" t="s">
        <v>611</v>
      </c>
      <c r="NA189" s="19" t="s">
        <v>611</v>
      </c>
      <c r="NB189" s="19" t="s">
        <v>611</v>
      </c>
      <c r="NC189" s="19" t="s">
        <v>611</v>
      </c>
      <c r="ND189" s="19" t="s">
        <v>611</v>
      </c>
      <c r="NE189" s="19" t="s">
        <v>611</v>
      </c>
      <c r="NF189" s="19" t="s">
        <v>611</v>
      </c>
      <c r="NG189" s="19" t="s">
        <v>611</v>
      </c>
      <c r="NH189" s="19" t="s">
        <v>611</v>
      </c>
      <c r="NI189" s="19" t="s">
        <v>611</v>
      </c>
      <c r="NJ189" s="19" t="s">
        <v>611</v>
      </c>
      <c r="NK189" s="19" t="s">
        <v>611</v>
      </c>
      <c r="NL189" s="19" t="s">
        <v>649</v>
      </c>
      <c r="NM189" s="19" t="s">
        <v>985</v>
      </c>
      <c r="NN189" s="19" t="s">
        <v>863</v>
      </c>
      <c r="NO189" s="19" t="s">
        <v>4637</v>
      </c>
      <c r="NP189" s="18">
        <f t="shared" si="90"/>
        <v>0</v>
      </c>
      <c r="NQ189" s="18">
        <f t="shared" si="91"/>
        <v>0</v>
      </c>
      <c r="NR189" s="18">
        <f>SUM(OD189,QD189)</f>
        <v>0</v>
      </c>
      <c r="NS189" s="18">
        <f>SUM(OE189,QE189)</f>
        <v>0</v>
      </c>
      <c r="NT189" s="18">
        <f>SUM(OF189,QF189)</f>
        <v>0</v>
      </c>
      <c r="NU189" s="18">
        <f>SUM(OG189,QG189)</f>
        <v>0</v>
      </c>
      <c r="NV189" s="17">
        <v>158464</v>
      </c>
      <c r="OD189" s="18">
        <f t="shared" si="92"/>
        <v>0</v>
      </c>
      <c r="OE189" s="18">
        <f>SUM(OR189,OS189,OT189,OU189,OV189,OW189,OX189,OY189,OZ189,PA189,PB189,PC189,PD189,PE189)</f>
        <v>0</v>
      </c>
      <c r="OF189" s="18">
        <f>SUM(NW189,NX189,NY189,NZ189,OA189,OB189,OC189,OI189,PF189,PG189,PH189,PI189,PJ189,PK189,PM189)</f>
        <v>0</v>
      </c>
      <c r="OG189" s="18">
        <f t="shared" si="93"/>
        <v>0</v>
      </c>
      <c r="OH189" s="19"/>
      <c r="OI189" s="18" t="s">
        <v>611</v>
      </c>
      <c r="OQ189" s="19" t="s">
        <v>611</v>
      </c>
      <c r="PE189" s="19" t="s">
        <v>611</v>
      </c>
      <c r="PL189" s="19" t="s">
        <v>611</v>
      </c>
      <c r="PM189" s="19" t="s">
        <v>611</v>
      </c>
      <c r="PX189" s="19" t="s">
        <v>611</v>
      </c>
      <c r="PY189" s="19" t="s">
        <v>611</v>
      </c>
      <c r="QD189" s="18">
        <f t="shared" si="94"/>
        <v>0</v>
      </c>
      <c r="QE189" s="18">
        <f t="shared" si="95"/>
        <v>0</v>
      </c>
      <c r="QF189" s="18">
        <f t="shared" si="96"/>
        <v>0</v>
      </c>
      <c r="QG189" s="18">
        <f t="shared" si="97"/>
        <v>0</v>
      </c>
      <c r="QI189" s="19" t="s">
        <v>611</v>
      </c>
      <c r="QJ189" s="19" t="s">
        <v>611</v>
      </c>
      <c r="QP189" s="19" t="s">
        <v>611</v>
      </c>
      <c r="QQ189" s="18" t="s">
        <v>611</v>
      </c>
      <c r="RN189" s="19" t="s">
        <v>611</v>
      </c>
      <c r="RO189" s="19" t="s">
        <v>611</v>
      </c>
      <c r="RP189" s="19" t="s">
        <v>611</v>
      </c>
      <c r="RU189" s="19" t="s">
        <v>611</v>
      </c>
      <c r="RV189" s="19" t="s">
        <v>611</v>
      </c>
      <c r="SE189" s="19" t="s">
        <v>611</v>
      </c>
      <c r="SF189" s="19" t="s">
        <v>611</v>
      </c>
      <c r="SS189" s="19" t="s">
        <v>611</v>
      </c>
      <c r="ST189" s="19" t="s">
        <v>611</v>
      </c>
      <c r="SU189" s="19" t="s">
        <v>4638</v>
      </c>
      <c r="SV189" s="19" t="s">
        <v>611</v>
      </c>
      <c r="SW189" s="19" t="s">
        <v>4639</v>
      </c>
      <c r="SX189" s="18">
        <f t="shared" si="98"/>
        <v>54082</v>
      </c>
      <c r="SY189" s="18">
        <f t="shared" si="99"/>
        <v>0</v>
      </c>
      <c r="SZ189" s="19" t="s">
        <v>611</v>
      </c>
      <c r="TH189" s="18">
        <f t="shared" si="100"/>
        <v>0</v>
      </c>
      <c r="TI189" s="18">
        <f t="shared" si="101"/>
        <v>54082</v>
      </c>
      <c r="TJ189" s="18">
        <f t="shared" si="102"/>
        <v>0</v>
      </c>
      <c r="TK189" s="18">
        <f t="shared" si="103"/>
        <v>0</v>
      </c>
      <c r="TL189" s="19" t="s">
        <v>611</v>
      </c>
      <c r="TM189" s="19" t="s">
        <v>611</v>
      </c>
      <c r="TT189" s="19" t="s">
        <v>611</v>
      </c>
      <c r="TU189" s="19" t="s">
        <v>611</v>
      </c>
      <c r="UG189" s="17">
        <v>54082</v>
      </c>
      <c r="UI189" s="19" t="s">
        <v>611</v>
      </c>
      <c r="UJ189" s="19" t="s">
        <v>611</v>
      </c>
      <c r="UQ189" s="19" t="s">
        <v>611</v>
      </c>
      <c r="UR189" s="19" t="s">
        <v>611</v>
      </c>
      <c r="VC189" s="19" t="s">
        <v>611</v>
      </c>
      <c r="VD189" s="19" t="s">
        <v>611</v>
      </c>
      <c r="VI189" s="18">
        <f t="shared" si="104"/>
        <v>0</v>
      </c>
      <c r="VJ189" s="18">
        <f t="shared" si="105"/>
        <v>0</v>
      </c>
      <c r="VK189" s="18">
        <f t="shared" si="106"/>
        <v>0</v>
      </c>
      <c r="VL189" s="18">
        <f t="shared" si="107"/>
        <v>0</v>
      </c>
      <c r="VN189" s="19" t="s">
        <v>611</v>
      </c>
      <c r="VO189" s="19" t="s">
        <v>611</v>
      </c>
      <c r="VU189" s="19" t="s">
        <v>611</v>
      </c>
      <c r="VV189" s="19" t="s">
        <v>611</v>
      </c>
      <c r="WS189" s="19" t="s">
        <v>611</v>
      </c>
      <c r="WT189" s="19" t="s">
        <v>611</v>
      </c>
      <c r="WU189" s="19" t="s">
        <v>611</v>
      </c>
      <c r="WZ189" s="19" t="s">
        <v>611</v>
      </c>
      <c r="XA189" s="19" t="s">
        <v>611</v>
      </c>
      <c r="XJ189" s="19" t="s">
        <v>611</v>
      </c>
      <c r="XK189" s="19" t="s">
        <v>611</v>
      </c>
      <c r="XX189" s="19" t="s">
        <v>611</v>
      </c>
      <c r="XY189" s="19" t="s">
        <v>611</v>
      </c>
      <c r="XZ189" s="19" t="s">
        <v>4640</v>
      </c>
      <c r="YA189" s="17">
        <v>0</v>
      </c>
      <c r="YB189" s="19" t="s">
        <v>636</v>
      </c>
      <c r="YC189" s="19" t="s">
        <v>4641</v>
      </c>
      <c r="YD189" s="19" t="s">
        <v>610</v>
      </c>
    </row>
    <row r="190" spans="1:654" ht="15" customHeight="1">
      <c r="A190" s="17">
        <v>2024</v>
      </c>
      <c r="B190" s="17">
        <v>5941025</v>
      </c>
      <c r="C190" s="19" t="s">
        <v>4642</v>
      </c>
      <c r="D190" s="17">
        <v>0.25</v>
      </c>
      <c r="E190" s="19" t="s">
        <v>610</v>
      </c>
      <c r="F190" s="19" t="s">
        <v>611</v>
      </c>
      <c r="G190" s="22"/>
      <c r="H190" s="19" t="s">
        <v>611</v>
      </c>
      <c r="I190" s="22"/>
      <c r="J190" s="19" t="s">
        <v>611</v>
      </c>
      <c r="K190" s="22"/>
      <c r="L190" s="19" t="s">
        <v>611</v>
      </c>
      <c r="M190" s="22"/>
      <c r="N190" s="19" t="s">
        <v>611</v>
      </c>
      <c r="O190" s="22"/>
      <c r="P190" s="19" t="s">
        <v>611</v>
      </c>
      <c r="Q190" s="22"/>
      <c r="R190" s="19" t="s">
        <v>611</v>
      </c>
      <c r="S190" s="19"/>
      <c r="T190" s="22" t="s">
        <v>612</v>
      </c>
      <c r="U190" s="19" t="s">
        <v>611</v>
      </c>
      <c r="V190" s="19" t="s">
        <v>611</v>
      </c>
      <c r="W190" s="19" t="s">
        <v>655</v>
      </c>
      <c r="X190" s="19" t="s">
        <v>611</v>
      </c>
      <c r="Y190" s="19" t="s">
        <v>611</v>
      </c>
      <c r="Z190" s="19" t="s">
        <v>610</v>
      </c>
      <c r="AA190" s="19" t="s">
        <v>611</v>
      </c>
      <c r="AB190" s="22"/>
      <c r="AC190" s="19" t="s">
        <v>611</v>
      </c>
      <c r="AD190" s="22"/>
      <c r="AE190" s="19" t="s">
        <v>611</v>
      </c>
      <c r="AF190" s="22"/>
      <c r="AG190" s="19" t="s">
        <v>611</v>
      </c>
      <c r="AH190" s="22"/>
      <c r="AI190" s="19" t="s">
        <v>611</v>
      </c>
      <c r="AJ190" s="22"/>
      <c r="AK190" s="19" t="s">
        <v>611</v>
      </c>
      <c r="AL190" s="22"/>
      <c r="AM190" s="19" t="s">
        <v>611</v>
      </c>
      <c r="AN190" s="22"/>
      <c r="AO190" s="22" t="s">
        <v>612</v>
      </c>
      <c r="AP190" s="19" t="s">
        <v>611</v>
      </c>
      <c r="AQ190" s="19" t="s">
        <v>611</v>
      </c>
      <c r="AR190" s="19" t="s">
        <v>655</v>
      </c>
      <c r="AS190" s="19" t="s">
        <v>611</v>
      </c>
      <c r="AT190" s="19" t="s">
        <v>611</v>
      </c>
      <c r="AU190" s="18" t="s">
        <v>610</v>
      </c>
      <c r="AV190" s="19" t="s">
        <v>611</v>
      </c>
      <c r="AW190" s="19" t="s">
        <v>618</v>
      </c>
      <c r="AX190" s="19" t="s">
        <v>611</v>
      </c>
      <c r="AY190" s="19" t="s">
        <v>611</v>
      </c>
      <c r="AZ190" s="19" t="s">
        <v>611</v>
      </c>
      <c r="BA190" s="19" t="s">
        <v>611</v>
      </c>
      <c r="BB190" s="19" t="s">
        <v>611</v>
      </c>
      <c r="BC190" s="19" t="s">
        <v>610</v>
      </c>
      <c r="BD190" s="19" t="s">
        <v>611</v>
      </c>
      <c r="BI190" s="19" t="s">
        <v>611</v>
      </c>
      <c r="BL190" s="19" t="s">
        <v>611</v>
      </c>
      <c r="BM190" s="19" t="s">
        <v>827</v>
      </c>
      <c r="BN190" s="19" t="s">
        <v>828</v>
      </c>
      <c r="BO190" s="19" t="s">
        <v>611</v>
      </c>
      <c r="BP190" s="19" t="s">
        <v>611</v>
      </c>
      <c r="BQ190" s="19" t="s">
        <v>611</v>
      </c>
      <c r="BR190" s="19" t="s">
        <v>611</v>
      </c>
      <c r="BS190" s="19" t="s">
        <v>611</v>
      </c>
      <c r="BT190" s="19" t="s">
        <v>610</v>
      </c>
      <c r="BY190" s="19" t="s">
        <v>611</v>
      </c>
      <c r="BZ190" s="19" t="s">
        <v>611</v>
      </c>
      <c r="CA190" s="19" t="s">
        <v>611</v>
      </c>
      <c r="CB190" s="19" t="s">
        <v>611</v>
      </c>
      <c r="CC190" s="19" t="s">
        <v>611</v>
      </c>
      <c r="CD190" s="19" t="s">
        <v>611</v>
      </c>
      <c r="CE190" s="19" t="s">
        <v>611</v>
      </c>
      <c r="CF190" s="19" t="s">
        <v>611</v>
      </c>
      <c r="CG190" s="19" t="s">
        <v>611</v>
      </c>
      <c r="CH190" s="19" t="s">
        <v>611</v>
      </c>
      <c r="CI190" s="19" t="s">
        <v>611</v>
      </c>
      <c r="CJ190" s="19" t="s">
        <v>611</v>
      </c>
      <c r="CK190" s="19" t="s">
        <v>611</v>
      </c>
      <c r="CL190" s="19" t="s">
        <v>611</v>
      </c>
      <c r="CM190" s="19" t="s">
        <v>611</v>
      </c>
      <c r="CN190" s="19" t="s">
        <v>611</v>
      </c>
      <c r="CO190" s="19" t="s">
        <v>611</v>
      </c>
      <c r="CP190" s="19" t="s">
        <v>621</v>
      </c>
      <c r="CQ190" s="19" t="s">
        <v>622</v>
      </c>
      <c r="CR190" s="19" t="s">
        <v>611</v>
      </c>
      <c r="CS190" s="19" t="s">
        <v>611</v>
      </c>
      <c r="CT190" s="19" t="s">
        <v>610</v>
      </c>
      <c r="CU190" s="19" t="s">
        <v>611</v>
      </c>
      <c r="CY190" s="19" t="s">
        <v>611</v>
      </c>
      <c r="CZ190" s="19" t="s">
        <v>611</v>
      </c>
      <c r="DA190" s="19" t="s">
        <v>611</v>
      </c>
      <c r="DB190" s="19" t="s">
        <v>611</v>
      </c>
      <c r="DC190" s="19" t="s">
        <v>611</v>
      </c>
      <c r="DD190" s="19" t="s">
        <v>611</v>
      </c>
      <c r="DE190" s="19" t="s">
        <v>611</v>
      </c>
      <c r="DF190" s="19" t="s">
        <v>611</v>
      </c>
      <c r="DG190" s="19" t="s">
        <v>611</v>
      </c>
      <c r="DK190" s="19" t="s">
        <v>611</v>
      </c>
      <c r="DL190" s="17">
        <v>40</v>
      </c>
      <c r="DM190" s="17">
        <v>2007</v>
      </c>
      <c r="DN190" s="17">
        <v>60</v>
      </c>
      <c r="DO190" s="17">
        <v>2007</v>
      </c>
      <c r="DP190" s="17">
        <v>80</v>
      </c>
      <c r="DQ190" s="17">
        <v>2007</v>
      </c>
      <c r="DR190" s="19" t="s">
        <v>611</v>
      </c>
      <c r="DS190" s="19" t="s">
        <v>610</v>
      </c>
      <c r="DT190" s="19" t="s">
        <v>610</v>
      </c>
      <c r="DU190" s="19" t="s">
        <v>610</v>
      </c>
      <c r="DV190" s="18" t="s">
        <v>610</v>
      </c>
      <c r="DW190" s="19" t="s">
        <v>610</v>
      </c>
      <c r="DX190" s="19" t="s">
        <v>894</v>
      </c>
      <c r="DY190" s="19" t="s">
        <v>611</v>
      </c>
      <c r="DZ190" s="19" t="s">
        <v>790</v>
      </c>
      <c r="EA190" s="19" t="s">
        <v>611</v>
      </c>
      <c r="EB190" s="19" t="s">
        <v>611</v>
      </c>
      <c r="EC190" s="19" t="s">
        <v>611</v>
      </c>
      <c r="ED190" s="19" t="s">
        <v>611</v>
      </c>
      <c r="EE190" s="19" t="s">
        <v>611</v>
      </c>
      <c r="EF190" s="19" t="s">
        <v>611</v>
      </c>
      <c r="EG190" s="19" t="s">
        <v>611</v>
      </c>
      <c r="EH190" s="19" t="s">
        <v>625</v>
      </c>
      <c r="EI190" s="19" t="s">
        <v>611</v>
      </c>
      <c r="EJ190" s="19" t="s">
        <v>611</v>
      </c>
      <c r="EK190" s="19" t="s">
        <v>611</v>
      </c>
      <c r="EL190" s="19" t="s">
        <v>611</v>
      </c>
      <c r="EM190" s="19" t="s">
        <v>611</v>
      </c>
      <c r="EN190" s="19" t="s">
        <v>626</v>
      </c>
      <c r="EO190" s="19" t="s">
        <v>611</v>
      </c>
      <c r="EP190" s="19" t="s">
        <v>611</v>
      </c>
      <c r="EQ190" s="19" t="s">
        <v>611</v>
      </c>
      <c r="ER190" s="19" t="s">
        <v>611</v>
      </c>
      <c r="ES190" s="19" t="s">
        <v>611</v>
      </c>
      <c r="ET190" s="19" t="s">
        <v>611</v>
      </c>
      <c r="EU190" s="19" t="s">
        <v>611</v>
      </c>
      <c r="EV190" s="19" t="s">
        <v>611</v>
      </c>
      <c r="EW190" s="19" t="s">
        <v>611</v>
      </c>
      <c r="EX190" s="19" t="s">
        <v>611</v>
      </c>
      <c r="EY190" s="19" t="s">
        <v>611</v>
      </c>
      <c r="EZ190" s="19" t="s">
        <v>611</v>
      </c>
      <c r="FA190" s="19" t="s">
        <v>611</v>
      </c>
      <c r="FB190" s="19" t="s">
        <v>611</v>
      </c>
      <c r="FC190" s="19" t="s">
        <v>611</v>
      </c>
      <c r="FD190" s="19" t="s">
        <v>611</v>
      </c>
      <c r="FE190" s="19" t="s">
        <v>611</v>
      </c>
      <c r="FF190" s="19" t="s">
        <v>611</v>
      </c>
      <c r="FG190" s="19" t="s">
        <v>611</v>
      </c>
      <c r="FH190" s="19" t="s">
        <v>611</v>
      </c>
      <c r="FI190" s="19" t="s">
        <v>611</v>
      </c>
      <c r="FJ190" s="19" t="s">
        <v>4643</v>
      </c>
      <c r="FK190" s="18" t="s">
        <v>628</v>
      </c>
      <c r="FL190" s="18"/>
      <c r="FM190" s="19" t="s">
        <v>611</v>
      </c>
      <c r="FN190" s="19" t="s">
        <v>611</v>
      </c>
      <c r="FO190" s="19" t="s">
        <v>832</v>
      </c>
      <c r="FP190" s="19" t="s">
        <v>611</v>
      </c>
      <c r="FQ190" s="19" t="s">
        <v>611</v>
      </c>
      <c r="FR190" s="19" t="s">
        <v>611</v>
      </c>
      <c r="FS190" s="19" t="s">
        <v>611</v>
      </c>
      <c r="FT190" s="19" t="s">
        <v>611</v>
      </c>
      <c r="FU190" s="19" t="s">
        <v>611</v>
      </c>
      <c r="FV190" s="19" t="s">
        <v>611</v>
      </c>
      <c r="FW190" s="19" t="s">
        <v>611</v>
      </c>
      <c r="FX190" s="19" t="s">
        <v>611</v>
      </c>
      <c r="FY190" s="19" t="s">
        <v>611</v>
      </c>
      <c r="FZ190" s="19" t="s">
        <v>611</v>
      </c>
      <c r="GA190" s="19" t="s">
        <v>611</v>
      </c>
      <c r="GB190" s="19" t="s">
        <v>611</v>
      </c>
      <c r="GC190" s="19" t="s">
        <v>611</v>
      </c>
      <c r="GD190" s="19" t="s">
        <v>611</v>
      </c>
      <c r="GE190" s="19" t="s">
        <v>611</v>
      </c>
      <c r="GF190" s="19" t="s">
        <v>611</v>
      </c>
      <c r="GG190" s="19" t="s">
        <v>611</v>
      </c>
      <c r="GH190" s="19" t="s">
        <v>611</v>
      </c>
      <c r="GI190" s="19" t="s">
        <v>611</v>
      </c>
      <c r="GJ190" s="19" t="s">
        <v>611</v>
      </c>
      <c r="GK190" s="19" t="s">
        <v>611</v>
      </c>
      <c r="GL190" s="19" t="s">
        <v>611</v>
      </c>
      <c r="GM190" s="19" t="s">
        <v>611</v>
      </c>
      <c r="GN190" s="19" t="s">
        <v>611</v>
      </c>
      <c r="GO190" s="19" t="s">
        <v>611</v>
      </c>
      <c r="GP190" s="19" t="s">
        <v>611</v>
      </c>
      <c r="GQ190" s="19" t="s">
        <v>611</v>
      </c>
      <c r="GR190" s="19" t="s">
        <v>611</v>
      </c>
      <c r="GS190" s="19" t="s">
        <v>611</v>
      </c>
      <c r="GT190" s="19" t="s">
        <v>611</v>
      </c>
      <c r="GU190" s="19" t="s">
        <v>611</v>
      </c>
      <c r="GV190" s="19" t="s">
        <v>611</v>
      </c>
      <c r="GW190" s="19" t="s">
        <v>611</v>
      </c>
      <c r="GX190" s="19" t="s">
        <v>611</v>
      </c>
      <c r="GY190" s="19" t="s">
        <v>611</v>
      </c>
      <c r="GZ190" s="19" t="s">
        <v>611</v>
      </c>
      <c r="HA190" s="19" t="s">
        <v>636</v>
      </c>
      <c r="HB190" s="18" t="s">
        <v>832</v>
      </c>
      <c r="HC190" s="18" t="s">
        <v>832</v>
      </c>
      <c r="HD190" s="19" t="s">
        <v>611</v>
      </c>
      <c r="HE190" s="19" t="s">
        <v>611</v>
      </c>
      <c r="HF190" s="19" t="s">
        <v>634</v>
      </c>
      <c r="HG190" s="19" t="s">
        <v>611</v>
      </c>
      <c r="HH190" s="19" t="s">
        <v>611</v>
      </c>
      <c r="HI190" s="19" t="s">
        <v>611</v>
      </c>
      <c r="HJ190" s="19" t="s">
        <v>611</v>
      </c>
      <c r="HK190" s="19" t="s">
        <v>611</v>
      </c>
      <c r="HL190" s="19" t="s">
        <v>611</v>
      </c>
      <c r="HM190" s="19" t="s">
        <v>611</v>
      </c>
      <c r="HN190" s="19" t="s">
        <v>611</v>
      </c>
      <c r="HO190" s="19" t="s">
        <v>611</v>
      </c>
      <c r="HP190" s="19" t="s">
        <v>611</v>
      </c>
      <c r="HQ190" s="19" t="s">
        <v>611</v>
      </c>
      <c r="HR190" s="19" t="s">
        <v>611</v>
      </c>
      <c r="HS190" s="19" t="s">
        <v>611</v>
      </c>
      <c r="HT190" s="19" t="s">
        <v>611</v>
      </c>
      <c r="HU190" s="19" t="s">
        <v>611</v>
      </c>
      <c r="HV190" s="19" t="s">
        <v>611</v>
      </c>
      <c r="HW190" s="19" t="s">
        <v>611</v>
      </c>
      <c r="HX190" s="19" t="s">
        <v>611</v>
      </c>
      <c r="HY190" s="19" t="s">
        <v>611</v>
      </c>
      <c r="HZ190" s="19" t="s">
        <v>611</v>
      </c>
      <c r="IA190" s="19" t="s">
        <v>611</v>
      </c>
      <c r="IB190" s="18" t="s">
        <v>635</v>
      </c>
      <c r="IC190" s="18" t="s">
        <v>634</v>
      </c>
      <c r="ID190" s="19" t="s">
        <v>636</v>
      </c>
      <c r="IE190" s="19" t="s">
        <v>625</v>
      </c>
      <c r="IF190" s="19" t="s">
        <v>611</v>
      </c>
      <c r="IG190" s="19" t="s">
        <v>611</v>
      </c>
      <c r="IH190" s="18" t="str">
        <f>CONCATENATE(IJ190,II190)</f>
        <v/>
      </c>
      <c r="II190" s="19" t="s">
        <v>611</v>
      </c>
      <c r="IJ190" s="19" t="s">
        <v>611</v>
      </c>
      <c r="IK190" s="19" t="s">
        <v>713</v>
      </c>
      <c r="IL190" s="19" t="s">
        <v>611</v>
      </c>
      <c r="IM190" s="19" t="s">
        <v>611</v>
      </c>
      <c r="IN190" s="19" t="s">
        <v>611</v>
      </c>
      <c r="IO190" s="19" t="s">
        <v>611</v>
      </c>
      <c r="IP190" s="19" t="s">
        <v>611</v>
      </c>
      <c r="IQ190" s="19" t="s">
        <v>611</v>
      </c>
      <c r="IR190" s="19" t="s">
        <v>611</v>
      </c>
      <c r="IS190" s="19" t="s">
        <v>611</v>
      </c>
      <c r="IT190" s="19" t="s">
        <v>611</v>
      </c>
      <c r="IU190" s="19" t="s">
        <v>611</v>
      </c>
      <c r="IV190" s="19" t="s">
        <v>611</v>
      </c>
      <c r="IW190" s="19" t="s">
        <v>611</v>
      </c>
      <c r="IX190" s="19" t="s">
        <v>611</v>
      </c>
      <c r="IY190" s="19" t="s">
        <v>611</v>
      </c>
      <c r="IZ190" s="19" t="s">
        <v>611</v>
      </c>
      <c r="JA190" s="19" t="s">
        <v>611</v>
      </c>
      <c r="JB190" s="19" t="s">
        <v>611</v>
      </c>
      <c r="JC190" s="19" t="s">
        <v>611</v>
      </c>
      <c r="JD190" s="19" t="s">
        <v>611</v>
      </c>
      <c r="JE190" s="19" t="s">
        <v>611</v>
      </c>
      <c r="JF190" s="19" t="s">
        <v>611</v>
      </c>
      <c r="JG190" s="19" t="s">
        <v>611</v>
      </c>
      <c r="JH190" s="19" t="s">
        <v>611</v>
      </c>
      <c r="JI190" s="19" t="s">
        <v>4644</v>
      </c>
      <c r="JJ190" s="18" t="s">
        <v>713</v>
      </c>
      <c r="JK190" s="18"/>
      <c r="JL190" s="19" t="s">
        <v>638</v>
      </c>
      <c r="JM190" s="17">
        <v>0.05</v>
      </c>
      <c r="JN190" s="19" t="s">
        <v>611</v>
      </c>
      <c r="JP190" s="19" t="s">
        <v>728</v>
      </c>
      <c r="JQ190" s="17">
        <v>0.05</v>
      </c>
      <c r="JR190" s="19" t="s">
        <v>729</v>
      </c>
      <c r="JS190" s="17">
        <v>0.05</v>
      </c>
      <c r="JT190" s="19" t="s">
        <v>611</v>
      </c>
      <c r="JU190" s="19" t="s">
        <v>611</v>
      </c>
      <c r="JW190" s="19" t="s">
        <v>611</v>
      </c>
      <c r="JY190" s="19" t="s">
        <v>611</v>
      </c>
      <c r="KA190" s="19" t="s">
        <v>611</v>
      </c>
      <c r="KC190" s="19" t="s">
        <v>634</v>
      </c>
      <c r="KD190" s="19" t="s">
        <v>611</v>
      </c>
      <c r="KF190" s="19" t="s">
        <v>611</v>
      </c>
      <c r="KH190" s="19" t="s">
        <v>610</v>
      </c>
      <c r="KI190" s="19" t="s">
        <v>611</v>
      </c>
      <c r="KJ190" s="19" t="s">
        <v>611</v>
      </c>
      <c r="KK190" s="19" t="s">
        <v>639</v>
      </c>
      <c r="KL190" s="19" t="s">
        <v>611</v>
      </c>
      <c r="KM190" s="19" t="s">
        <v>611</v>
      </c>
      <c r="KN190" s="19" t="s">
        <v>611</v>
      </c>
      <c r="KO190" s="19" t="s">
        <v>641</v>
      </c>
      <c r="KP190" s="19" t="s">
        <v>611</v>
      </c>
      <c r="KQ190" s="19" t="s">
        <v>611</v>
      </c>
      <c r="KR190" s="19" t="s">
        <v>611</v>
      </c>
      <c r="KS190" s="19" t="s">
        <v>611</v>
      </c>
      <c r="KT190" s="19" t="s">
        <v>611</v>
      </c>
      <c r="KU190" s="19" t="s">
        <v>611</v>
      </c>
      <c r="KV190" s="19" t="s">
        <v>611</v>
      </c>
      <c r="KW190" s="19" t="s">
        <v>611</v>
      </c>
      <c r="KX190" s="19" t="s">
        <v>644</v>
      </c>
      <c r="KY190" s="19" t="s">
        <v>4645</v>
      </c>
      <c r="KZ190" s="19" t="s">
        <v>611</v>
      </c>
      <c r="LA190" s="19" t="s">
        <v>611</v>
      </c>
      <c r="LB190" s="19" t="s">
        <v>744</v>
      </c>
      <c r="LC190" s="19" t="s">
        <v>4646</v>
      </c>
      <c r="LD190" s="19" t="s">
        <v>611</v>
      </c>
      <c r="LE190" s="19" t="s">
        <v>611</v>
      </c>
      <c r="LF190" s="19" t="s">
        <v>611</v>
      </c>
      <c r="LG190" s="19" t="s">
        <v>611</v>
      </c>
      <c r="LH190" s="19" t="s">
        <v>611</v>
      </c>
      <c r="LI190" s="19" t="s">
        <v>611</v>
      </c>
      <c r="LJ190" s="19" t="s">
        <v>611</v>
      </c>
      <c r="LK190" s="19" t="s">
        <v>611</v>
      </c>
      <c r="LL190" s="19" t="s">
        <v>611</v>
      </c>
      <c r="LM190" s="19" t="s">
        <v>611</v>
      </c>
      <c r="LN190" s="19" t="s">
        <v>611</v>
      </c>
      <c r="LO190" s="19" t="s">
        <v>611</v>
      </c>
      <c r="LP190" s="19" t="s">
        <v>611</v>
      </c>
      <c r="LQ190" s="19" t="s">
        <v>611</v>
      </c>
      <c r="LR190" s="19" t="s">
        <v>611</v>
      </c>
      <c r="LS190" s="19" t="s">
        <v>611</v>
      </c>
      <c r="LT190" s="19" t="s">
        <v>611</v>
      </c>
      <c r="LU190" s="19" t="s">
        <v>611</v>
      </c>
      <c r="LV190" s="19" t="s">
        <v>611</v>
      </c>
      <c r="LW190" s="19" t="s">
        <v>611</v>
      </c>
      <c r="LX190" s="19" t="s">
        <v>611</v>
      </c>
      <c r="LY190" s="19" t="s">
        <v>611</v>
      </c>
      <c r="LZ190" s="19" t="s">
        <v>763</v>
      </c>
      <c r="MA190" s="19" t="s">
        <v>611</v>
      </c>
      <c r="MB190" s="19" t="s">
        <v>611</v>
      </c>
      <c r="MC190" s="19" t="s">
        <v>611</v>
      </c>
      <c r="MD190" s="19" t="s">
        <v>767</v>
      </c>
      <c r="ME190" s="19" t="s">
        <v>611</v>
      </c>
      <c r="MF190" s="19" t="s">
        <v>611</v>
      </c>
      <c r="MG190" s="19" t="s">
        <v>611</v>
      </c>
      <c r="MH190" s="19" t="s">
        <v>611</v>
      </c>
      <c r="MI190" s="19" t="s">
        <v>611</v>
      </c>
      <c r="MJ190" s="19" t="s">
        <v>611</v>
      </c>
      <c r="MK190" s="19" t="s">
        <v>771</v>
      </c>
      <c r="ML190" s="19" t="s">
        <v>611</v>
      </c>
      <c r="MM190" s="19" t="s">
        <v>611</v>
      </c>
      <c r="MN190" s="19" t="s">
        <v>611</v>
      </c>
      <c r="MO190" s="19" t="s">
        <v>611</v>
      </c>
      <c r="MP190" s="19" t="s">
        <v>610</v>
      </c>
      <c r="MQ190" s="19" t="s">
        <v>611</v>
      </c>
      <c r="MR190" s="19" t="s">
        <v>611</v>
      </c>
      <c r="MS190" s="19" t="s">
        <v>882</v>
      </c>
      <c r="MT190" s="19" t="s">
        <v>611</v>
      </c>
      <c r="MU190" s="19" t="s">
        <v>611</v>
      </c>
      <c r="MV190" s="19" t="s">
        <v>611</v>
      </c>
      <c r="MW190" s="19" t="s">
        <v>611</v>
      </c>
      <c r="MX190" s="19" t="s">
        <v>611</v>
      </c>
      <c r="MY190" s="19" t="s">
        <v>611</v>
      </c>
      <c r="MZ190" s="19" t="s">
        <v>611</v>
      </c>
      <c r="NA190" s="19" t="s">
        <v>611</v>
      </c>
      <c r="NB190" s="19" t="s">
        <v>611</v>
      </c>
      <c r="NC190" s="19" t="s">
        <v>611</v>
      </c>
      <c r="ND190" s="19" t="s">
        <v>611</v>
      </c>
      <c r="NE190" s="19" t="s">
        <v>611</v>
      </c>
      <c r="NF190" s="19" t="s">
        <v>611</v>
      </c>
      <c r="NG190" s="19" t="s">
        <v>611</v>
      </c>
      <c r="NH190" s="19" t="s">
        <v>611</v>
      </c>
      <c r="NI190" s="19" t="s">
        <v>611</v>
      </c>
      <c r="NJ190" s="19" t="s">
        <v>611</v>
      </c>
      <c r="NK190" s="19" t="s">
        <v>611</v>
      </c>
      <c r="NL190" s="19" t="s">
        <v>611</v>
      </c>
      <c r="NM190" s="19" t="s">
        <v>985</v>
      </c>
      <c r="NN190" s="19" t="s">
        <v>611</v>
      </c>
      <c r="NO190" s="19" t="s">
        <v>611</v>
      </c>
      <c r="NP190" s="18">
        <f t="shared" si="90"/>
        <v>12923.64</v>
      </c>
      <c r="NQ190" s="18">
        <f t="shared" si="91"/>
        <v>0</v>
      </c>
      <c r="NR190" s="18">
        <f>SUM(OD190,QD190)</f>
        <v>12923.64</v>
      </c>
      <c r="NS190" s="18">
        <f>SUM(OE190,QE190)</f>
        <v>0</v>
      </c>
      <c r="NT190" s="18">
        <f>SUM(OF190,QF190)</f>
        <v>0</v>
      </c>
      <c r="NU190" s="18">
        <f>SUM(OG190,QG190)</f>
        <v>0</v>
      </c>
      <c r="NV190" s="17">
        <v>107449.36</v>
      </c>
      <c r="NX190" s="19" t="s">
        <v>611</v>
      </c>
      <c r="OB190" s="19" t="s">
        <v>611</v>
      </c>
      <c r="OD190" s="18">
        <f t="shared" si="92"/>
        <v>12923.64</v>
      </c>
      <c r="OE190" s="18">
        <f>SUM(OR190,OS190,OT190,OU190,OV190,OW190,OX190,OY190,OZ190,PA190,PB190,PC190,PD190,PE190)</f>
        <v>0</v>
      </c>
      <c r="OF190" s="18">
        <f>SUM(NW190,NX190,NY190,NZ190,OA190,OB190,OC190,OI190,PF190,PG190,PH190,PI190,PJ190,PK190,PM190)</f>
        <v>0</v>
      </c>
      <c r="OG190" s="18">
        <f t="shared" si="93"/>
        <v>0</v>
      </c>
      <c r="OH190" s="19" t="s">
        <v>611</v>
      </c>
      <c r="OI190" s="18" t="s">
        <v>611</v>
      </c>
      <c r="OK190" s="19" t="s">
        <v>611</v>
      </c>
      <c r="OM190" s="17">
        <v>12923.64</v>
      </c>
      <c r="OO190" s="19"/>
      <c r="OQ190" s="19" t="s">
        <v>611</v>
      </c>
      <c r="OS190" s="19" t="s">
        <v>611</v>
      </c>
      <c r="OU190" s="19" t="s">
        <v>611</v>
      </c>
      <c r="OV190" s="19" t="s">
        <v>611</v>
      </c>
      <c r="OY190" s="19" t="s">
        <v>611</v>
      </c>
      <c r="PA190" s="19" t="s">
        <v>611</v>
      </c>
      <c r="PD190" s="19" t="s">
        <v>611</v>
      </c>
      <c r="PE190" s="19" t="s">
        <v>611</v>
      </c>
      <c r="PG190" s="19" t="s">
        <v>611</v>
      </c>
      <c r="PI190" s="19" t="s">
        <v>611</v>
      </c>
      <c r="PK190" s="19" t="s">
        <v>611</v>
      </c>
      <c r="PM190" s="19" t="s">
        <v>611</v>
      </c>
      <c r="PO190" s="19" t="s">
        <v>611</v>
      </c>
      <c r="PR190" s="19" t="s">
        <v>611</v>
      </c>
      <c r="PT190" s="19" t="s">
        <v>611</v>
      </c>
      <c r="PW190" s="19" t="s">
        <v>611</v>
      </c>
      <c r="PX190" s="19" t="s">
        <v>611</v>
      </c>
      <c r="PY190" s="19" t="s">
        <v>611</v>
      </c>
      <c r="QA190" s="19" t="s">
        <v>611</v>
      </c>
      <c r="QC190" s="19" t="s">
        <v>611</v>
      </c>
      <c r="QD190" s="18">
        <f t="shared" si="94"/>
        <v>0</v>
      </c>
      <c r="QE190" s="18">
        <f t="shared" si="95"/>
        <v>0</v>
      </c>
      <c r="QF190" s="18">
        <f t="shared" si="96"/>
        <v>0</v>
      </c>
      <c r="QG190" s="18">
        <f t="shared" si="97"/>
        <v>0</v>
      </c>
      <c r="QH190" s="19" t="s">
        <v>611</v>
      </c>
      <c r="QI190" s="19" t="s">
        <v>611</v>
      </c>
      <c r="QJ190" s="19" t="s">
        <v>611</v>
      </c>
      <c r="QL190" s="19" t="s">
        <v>611</v>
      </c>
      <c r="QN190" s="19" t="s">
        <v>611</v>
      </c>
      <c r="QP190" s="19" t="s">
        <v>611</v>
      </c>
      <c r="QR190" s="19" t="s">
        <v>611</v>
      </c>
      <c r="QT190" s="19" t="s">
        <v>611</v>
      </c>
      <c r="QU190" s="19" t="s">
        <v>611</v>
      </c>
      <c r="QV190" s="19" t="s">
        <v>611</v>
      </c>
      <c r="QX190" s="19" t="s">
        <v>611</v>
      </c>
      <c r="RA190" s="19" t="s">
        <v>611</v>
      </c>
      <c r="RC190" s="19" t="s">
        <v>611</v>
      </c>
      <c r="RF190" s="19" t="s">
        <v>611</v>
      </c>
      <c r="RH190" s="19" t="s">
        <v>611</v>
      </c>
      <c r="RJ190" s="19" t="s">
        <v>611</v>
      </c>
      <c r="RL190" s="19" t="s">
        <v>611</v>
      </c>
      <c r="RN190" s="19" t="s">
        <v>611</v>
      </c>
      <c r="RP190" s="19" t="s">
        <v>611</v>
      </c>
      <c r="RR190" s="19" t="s">
        <v>611</v>
      </c>
      <c r="RT190" s="19" t="s">
        <v>611</v>
      </c>
      <c r="RV190" s="19" t="s">
        <v>611</v>
      </c>
      <c r="RW190" s="19" t="s">
        <v>611</v>
      </c>
      <c r="RX190" s="19" t="s">
        <v>611</v>
      </c>
      <c r="RY190" s="19" t="s">
        <v>611</v>
      </c>
      <c r="SA190" s="19" t="s">
        <v>611</v>
      </c>
      <c r="SC190" s="19" t="s">
        <v>611</v>
      </c>
      <c r="SE190" s="19" t="s">
        <v>611</v>
      </c>
      <c r="SF190" s="19" t="s">
        <v>611</v>
      </c>
      <c r="SG190" s="19" t="s">
        <v>611</v>
      </c>
      <c r="SI190" s="19" t="s">
        <v>611</v>
      </c>
      <c r="SK190" s="19" t="s">
        <v>611</v>
      </c>
      <c r="SM190" s="19" t="s">
        <v>611</v>
      </c>
      <c r="SO190" s="19" t="s">
        <v>611</v>
      </c>
      <c r="SQ190" s="19" t="s">
        <v>611</v>
      </c>
      <c r="SS190" s="19" t="s">
        <v>611</v>
      </c>
      <c r="SU190" s="19" t="s">
        <v>611</v>
      </c>
      <c r="SV190" s="19" t="s">
        <v>839</v>
      </c>
      <c r="SW190" s="19" t="s">
        <v>4647</v>
      </c>
      <c r="SX190" s="18">
        <f t="shared" si="98"/>
        <v>41082</v>
      </c>
      <c r="SY190" s="18">
        <f t="shared" si="99"/>
        <v>0</v>
      </c>
      <c r="SZ190" s="19" t="s">
        <v>611</v>
      </c>
      <c r="TC190" s="17">
        <v>39983.64</v>
      </c>
      <c r="TE190" s="19" t="s">
        <v>611</v>
      </c>
      <c r="TH190" s="18">
        <f t="shared" si="100"/>
        <v>1098.3599999999999</v>
      </c>
      <c r="TI190" s="18">
        <f t="shared" si="101"/>
        <v>0</v>
      </c>
      <c r="TJ190" s="18">
        <f t="shared" si="102"/>
        <v>39983.64</v>
      </c>
      <c r="TK190" s="18">
        <f t="shared" si="103"/>
        <v>0</v>
      </c>
      <c r="TL190" s="19" t="s">
        <v>611</v>
      </c>
      <c r="TM190" s="19" t="s">
        <v>611</v>
      </c>
      <c r="TO190" s="19" t="s">
        <v>611</v>
      </c>
      <c r="TQ190" s="17">
        <v>1098.3599999999999</v>
      </c>
      <c r="TR190" s="19" t="s">
        <v>611</v>
      </c>
      <c r="TT190" s="19" t="s">
        <v>611</v>
      </c>
      <c r="TU190" s="19" t="s">
        <v>611</v>
      </c>
      <c r="TW190" s="19" t="s">
        <v>611</v>
      </c>
      <c r="TY190" s="19" t="s">
        <v>611</v>
      </c>
      <c r="UB190" s="19" t="s">
        <v>611</v>
      </c>
      <c r="UD190" s="19" t="s">
        <v>611</v>
      </c>
      <c r="UH190" s="19" t="s">
        <v>611</v>
      </c>
      <c r="UI190" s="19" t="s">
        <v>611</v>
      </c>
      <c r="UJ190" s="19" t="s">
        <v>611</v>
      </c>
      <c r="UL190" s="19" t="s">
        <v>611</v>
      </c>
      <c r="UN190" s="19" t="s">
        <v>611</v>
      </c>
      <c r="UP190" s="19" t="s">
        <v>611</v>
      </c>
      <c r="UQ190" s="19" t="s">
        <v>611</v>
      </c>
      <c r="UR190" s="19" t="s">
        <v>611</v>
      </c>
      <c r="UT190" s="19" t="s">
        <v>611</v>
      </c>
      <c r="UV190" s="19" t="s">
        <v>611</v>
      </c>
      <c r="UX190" s="19" t="s">
        <v>611</v>
      </c>
      <c r="UZ190" s="19" t="s">
        <v>611</v>
      </c>
      <c r="VB190" s="19" t="s">
        <v>611</v>
      </c>
      <c r="VC190" s="19" t="s">
        <v>611</v>
      </c>
      <c r="VD190" s="19" t="s">
        <v>611</v>
      </c>
      <c r="VF190" s="19" t="s">
        <v>611</v>
      </c>
      <c r="VH190" s="19" t="s">
        <v>611</v>
      </c>
      <c r="VI190" s="18">
        <f t="shared" si="104"/>
        <v>0</v>
      </c>
      <c r="VJ190" s="18">
        <f t="shared" si="105"/>
        <v>0</v>
      </c>
      <c r="VK190" s="18">
        <f t="shared" si="106"/>
        <v>0</v>
      </c>
      <c r="VL190" s="18">
        <f t="shared" si="107"/>
        <v>0</v>
      </c>
      <c r="VM190" s="19" t="s">
        <v>611</v>
      </c>
      <c r="VN190" s="19" t="s">
        <v>611</v>
      </c>
      <c r="VO190" s="19" t="s">
        <v>611</v>
      </c>
      <c r="VS190" s="19" t="s">
        <v>611</v>
      </c>
      <c r="VU190" s="19" t="s">
        <v>611</v>
      </c>
      <c r="VV190" s="19" t="s">
        <v>611</v>
      </c>
      <c r="VX190" s="19" t="s">
        <v>611</v>
      </c>
      <c r="VZ190" s="19" t="s">
        <v>611</v>
      </c>
      <c r="WB190" s="19" t="s">
        <v>611</v>
      </c>
      <c r="WD190" s="19" t="s">
        <v>611</v>
      </c>
      <c r="WG190" s="19" t="s">
        <v>611</v>
      </c>
      <c r="WI190" s="19" t="s">
        <v>611</v>
      </c>
      <c r="WK190" s="19" t="s">
        <v>611</v>
      </c>
      <c r="WM190" s="19" t="s">
        <v>611</v>
      </c>
      <c r="WP190" s="19" t="s">
        <v>611</v>
      </c>
      <c r="WR190" s="19" t="s">
        <v>611</v>
      </c>
      <c r="WT190" s="19" t="s">
        <v>611</v>
      </c>
      <c r="WV190" s="19" t="s">
        <v>611</v>
      </c>
      <c r="WX190" s="19" t="s">
        <v>611</v>
      </c>
      <c r="WZ190" s="19" t="s">
        <v>611</v>
      </c>
      <c r="XA190" s="19" t="s">
        <v>611</v>
      </c>
      <c r="XC190" s="19" t="s">
        <v>611</v>
      </c>
      <c r="XE190" s="19" t="s">
        <v>611</v>
      </c>
      <c r="XH190" s="19" t="s">
        <v>611</v>
      </c>
      <c r="XJ190" s="19" t="s">
        <v>611</v>
      </c>
      <c r="XL190" s="19" t="s">
        <v>611</v>
      </c>
      <c r="XM190" s="19" t="s">
        <v>611</v>
      </c>
      <c r="XO190" s="19" t="s">
        <v>611</v>
      </c>
      <c r="XQ190" s="19" t="s">
        <v>611</v>
      </c>
      <c r="XS190" s="19" t="s">
        <v>611</v>
      </c>
      <c r="XW190" s="19" t="s">
        <v>611</v>
      </c>
      <c r="XX190" s="19"/>
      <c r="XY190" s="19" t="s">
        <v>611</v>
      </c>
      <c r="XZ190" s="19" t="s">
        <v>4648</v>
      </c>
      <c r="YA190" s="17">
        <v>0</v>
      </c>
      <c r="YB190" s="19" t="s">
        <v>636</v>
      </c>
      <c r="YC190" s="19" t="s">
        <v>4649</v>
      </c>
      <c r="YD190" s="19" t="s">
        <v>610</v>
      </c>
    </row>
    <row r="191" spans="1:654" ht="15" customHeight="1">
      <c r="A191" s="17">
        <v>2024</v>
      </c>
      <c r="B191" s="17">
        <v>5935029</v>
      </c>
      <c r="C191" s="19" t="s">
        <v>4650</v>
      </c>
      <c r="D191" s="17">
        <v>0</v>
      </c>
      <c r="E191" s="19" t="s">
        <v>610</v>
      </c>
      <c r="F191" s="19" t="s">
        <v>611</v>
      </c>
      <c r="G191" s="22"/>
      <c r="H191" s="19" t="s">
        <v>611</v>
      </c>
      <c r="I191" s="22"/>
      <c r="J191" s="19" t="s">
        <v>611</v>
      </c>
      <c r="K191" s="22"/>
      <c r="L191" s="19" t="s">
        <v>611</v>
      </c>
      <c r="M191" s="22"/>
      <c r="N191" s="19" t="s">
        <v>611</v>
      </c>
      <c r="O191" s="22"/>
      <c r="P191" s="19" t="s">
        <v>611</v>
      </c>
      <c r="Q191" s="22"/>
      <c r="R191" s="19" t="s">
        <v>611</v>
      </c>
      <c r="S191" s="22"/>
      <c r="T191" s="22" t="s">
        <v>612</v>
      </c>
      <c r="U191" s="19" t="s">
        <v>611</v>
      </c>
      <c r="V191" s="19" t="s">
        <v>611</v>
      </c>
      <c r="W191" s="19" t="s">
        <v>611</v>
      </c>
      <c r="X191" s="19" t="s">
        <v>613</v>
      </c>
      <c r="Y191" s="19" t="s">
        <v>611</v>
      </c>
      <c r="Z191" s="19" t="s">
        <v>615</v>
      </c>
      <c r="AA191" s="19" t="s">
        <v>890</v>
      </c>
      <c r="AB191" s="22">
        <v>45261</v>
      </c>
      <c r="AC191" s="19" t="s">
        <v>611</v>
      </c>
      <c r="AD191" s="22"/>
      <c r="AE191" s="19" t="s">
        <v>611</v>
      </c>
      <c r="AF191" s="22"/>
      <c r="AG191" s="19" t="s">
        <v>611</v>
      </c>
      <c r="AH191" s="22"/>
      <c r="AI191" s="19" t="s">
        <v>611</v>
      </c>
      <c r="AJ191" s="22"/>
      <c r="AK191" s="19" t="s">
        <v>611</v>
      </c>
      <c r="AL191" s="22"/>
      <c r="AM191" s="19" t="s">
        <v>611</v>
      </c>
      <c r="AN191" s="22"/>
      <c r="AO191" s="18" t="s">
        <v>890</v>
      </c>
      <c r="AP191" s="19" t="s">
        <v>611</v>
      </c>
      <c r="AQ191" s="19" t="s">
        <v>4651</v>
      </c>
      <c r="AR191" s="19" t="s">
        <v>611</v>
      </c>
      <c r="AS191" s="19" t="s">
        <v>611</v>
      </c>
      <c r="AT191" s="19" t="s">
        <v>611</v>
      </c>
      <c r="AU191" s="18" t="s">
        <v>615</v>
      </c>
      <c r="AV191" s="19" t="s">
        <v>617</v>
      </c>
      <c r="AW191" s="19" t="s">
        <v>618</v>
      </c>
      <c r="AX191" s="19" t="s">
        <v>611</v>
      </c>
      <c r="AY191" s="19" t="s">
        <v>611</v>
      </c>
      <c r="AZ191" s="19" t="s">
        <v>619</v>
      </c>
      <c r="BA191" s="19" t="s">
        <v>611</v>
      </c>
      <c r="BB191" s="19" t="s">
        <v>611</v>
      </c>
      <c r="BC191" s="19" t="s">
        <v>615</v>
      </c>
      <c r="BD191" s="19" t="s">
        <v>611</v>
      </c>
      <c r="BE191" s="17">
        <v>2145</v>
      </c>
      <c r="BF191" s="17">
        <v>411</v>
      </c>
      <c r="BG191" s="17">
        <v>2556</v>
      </c>
      <c r="BI191" s="19" t="s">
        <v>661</v>
      </c>
      <c r="BL191" s="19" t="s">
        <v>611</v>
      </c>
      <c r="BM191" s="19" t="s">
        <v>611</v>
      </c>
      <c r="BN191" s="19" t="s">
        <v>611</v>
      </c>
      <c r="BO191" s="19" t="s">
        <v>611</v>
      </c>
      <c r="BP191" s="19" t="s">
        <v>611</v>
      </c>
      <c r="BQ191" s="19" t="s">
        <v>611</v>
      </c>
      <c r="BR191" s="19" t="s">
        <v>611</v>
      </c>
      <c r="BS191" s="19" t="s">
        <v>611</v>
      </c>
      <c r="BT191" s="19" t="s">
        <v>610</v>
      </c>
      <c r="BY191" s="19" t="s">
        <v>611</v>
      </c>
      <c r="BZ191" s="19" t="s">
        <v>611</v>
      </c>
      <c r="CA191" s="19" t="s">
        <v>611</v>
      </c>
      <c r="CB191" s="19" t="s">
        <v>611</v>
      </c>
      <c r="CC191" s="19" t="s">
        <v>611</v>
      </c>
      <c r="CD191" s="19" t="s">
        <v>611</v>
      </c>
      <c r="CE191" s="19" t="s">
        <v>611</v>
      </c>
      <c r="CF191" s="19" t="s">
        <v>611</v>
      </c>
      <c r="CG191" s="19" t="s">
        <v>611</v>
      </c>
      <c r="CH191" s="19" t="s">
        <v>611</v>
      </c>
      <c r="CI191" s="19" t="s">
        <v>611</v>
      </c>
      <c r="CJ191" s="19" t="s">
        <v>611</v>
      </c>
      <c r="CK191" s="19" t="s">
        <v>611</v>
      </c>
      <c r="CL191" s="19" t="s">
        <v>611</v>
      </c>
      <c r="CM191" s="19" t="s">
        <v>611</v>
      </c>
      <c r="CN191" s="19" t="s">
        <v>611</v>
      </c>
      <c r="CO191" s="19" t="s">
        <v>611</v>
      </c>
      <c r="CP191" s="19" t="s">
        <v>621</v>
      </c>
      <c r="CQ191" s="19" t="s">
        <v>622</v>
      </c>
      <c r="CR191" s="19" t="s">
        <v>611</v>
      </c>
      <c r="CS191" s="19" t="s">
        <v>611</v>
      </c>
      <c r="CT191" s="19" t="s">
        <v>610</v>
      </c>
      <c r="CU191" s="19" t="s">
        <v>611</v>
      </c>
      <c r="CY191" s="19" t="s">
        <v>611</v>
      </c>
      <c r="CZ191" s="19" t="s">
        <v>611</v>
      </c>
      <c r="DA191" s="19" t="s">
        <v>611</v>
      </c>
      <c r="DB191" s="19" t="s">
        <v>611</v>
      </c>
      <c r="DC191" s="19" t="s">
        <v>611</v>
      </c>
      <c r="DD191" s="19" t="s">
        <v>611</v>
      </c>
      <c r="DE191" s="19" t="s">
        <v>611</v>
      </c>
      <c r="DF191" s="19" t="s">
        <v>611</v>
      </c>
      <c r="DG191" s="19" t="s">
        <v>611</v>
      </c>
      <c r="DK191" s="19" t="s">
        <v>611</v>
      </c>
      <c r="DL191" s="17">
        <v>40</v>
      </c>
      <c r="DM191" s="17">
        <v>2007</v>
      </c>
      <c r="DN191" s="17">
        <v>60</v>
      </c>
      <c r="DO191" s="17">
        <v>2007</v>
      </c>
      <c r="DP191" s="17">
        <v>80</v>
      </c>
      <c r="DQ191" s="17">
        <v>2007</v>
      </c>
      <c r="DR191" s="19" t="s">
        <v>611</v>
      </c>
      <c r="DS191" s="18" t="s">
        <v>610</v>
      </c>
      <c r="DT191" s="19" t="s">
        <v>615</v>
      </c>
      <c r="DU191" s="18" t="s">
        <v>610</v>
      </c>
      <c r="DV191" s="18" t="s">
        <v>610</v>
      </c>
      <c r="DW191" s="19" t="s">
        <v>611</v>
      </c>
      <c r="DX191" s="19" t="s">
        <v>611</v>
      </c>
      <c r="DY191" s="19" t="s">
        <v>611</v>
      </c>
      <c r="DZ191" s="19" t="s">
        <v>790</v>
      </c>
      <c r="EA191" s="19" t="s">
        <v>611</v>
      </c>
      <c r="EB191" s="19" t="s">
        <v>611</v>
      </c>
      <c r="EC191" s="19" t="s">
        <v>667</v>
      </c>
      <c r="ED191" s="19" t="s">
        <v>668</v>
      </c>
      <c r="EE191" s="19" t="s">
        <v>611</v>
      </c>
      <c r="EF191" s="19" t="s">
        <v>611</v>
      </c>
      <c r="EG191" s="19" t="s">
        <v>611</v>
      </c>
      <c r="EH191" s="19" t="s">
        <v>625</v>
      </c>
      <c r="EI191" s="19" t="s">
        <v>672</v>
      </c>
      <c r="EJ191" s="19" t="s">
        <v>611</v>
      </c>
      <c r="EK191" s="19" t="s">
        <v>611</v>
      </c>
      <c r="EL191" s="19" t="s">
        <v>1101</v>
      </c>
      <c r="EM191" s="19" t="s">
        <v>611</v>
      </c>
      <c r="EN191" s="19" t="s">
        <v>626</v>
      </c>
      <c r="EO191" s="19" t="s">
        <v>611</v>
      </c>
      <c r="EP191" s="19" t="s">
        <v>611</v>
      </c>
      <c r="EQ191" s="19" t="s">
        <v>4652</v>
      </c>
      <c r="ER191" s="19" t="s">
        <v>4653</v>
      </c>
      <c r="ES191" s="19" t="s">
        <v>4654</v>
      </c>
      <c r="ET191" s="19" t="s">
        <v>611</v>
      </c>
      <c r="EU191" s="19" t="s">
        <v>611</v>
      </c>
      <c r="EV191" s="19" t="s">
        <v>611</v>
      </c>
      <c r="EW191" s="19" t="s">
        <v>611</v>
      </c>
      <c r="EX191" s="19" t="s">
        <v>611</v>
      </c>
      <c r="EY191" s="19" t="s">
        <v>1101</v>
      </c>
      <c r="EZ191" s="19" t="s">
        <v>611</v>
      </c>
      <c r="FA191" s="19" t="s">
        <v>611</v>
      </c>
      <c r="FB191" s="19" t="s">
        <v>611</v>
      </c>
      <c r="FC191" s="19" t="s">
        <v>611</v>
      </c>
      <c r="FD191" s="19" t="s">
        <v>4653</v>
      </c>
      <c r="FE191" s="19" t="s">
        <v>4654</v>
      </c>
      <c r="FF191" s="19" t="s">
        <v>611</v>
      </c>
      <c r="FG191" s="19" t="s">
        <v>611</v>
      </c>
      <c r="FH191" s="19" t="s">
        <v>611</v>
      </c>
      <c r="FI191" s="19" t="s">
        <v>611</v>
      </c>
      <c r="FJ191" s="19" t="s">
        <v>4655</v>
      </c>
      <c r="FK191" s="18" t="s">
        <v>1719</v>
      </c>
      <c r="FL191" s="18" t="s">
        <v>1138</v>
      </c>
      <c r="FM191" s="19" t="s">
        <v>625</v>
      </c>
      <c r="FN191" s="19" t="s">
        <v>672</v>
      </c>
      <c r="FO191" s="19" t="s">
        <v>611</v>
      </c>
      <c r="FP191" s="19" t="s">
        <v>673</v>
      </c>
      <c r="FQ191" s="19" t="s">
        <v>611</v>
      </c>
      <c r="FR191" s="19" t="s">
        <v>611</v>
      </c>
      <c r="FS191" s="19" t="s">
        <v>1107</v>
      </c>
      <c r="FT191" s="19" t="s">
        <v>611</v>
      </c>
      <c r="FU191" s="19" t="s">
        <v>629</v>
      </c>
      <c r="FV191" s="19" t="s">
        <v>630</v>
      </c>
      <c r="FW191" s="19" t="s">
        <v>611</v>
      </c>
      <c r="FX191" s="19" t="s">
        <v>611</v>
      </c>
      <c r="FY191" s="19" t="s">
        <v>676</v>
      </c>
      <c r="FZ191" s="19" t="s">
        <v>631</v>
      </c>
      <c r="GA191" s="19" t="s">
        <v>677</v>
      </c>
      <c r="GB191" s="19" t="s">
        <v>611</v>
      </c>
      <c r="GC191" s="19" t="s">
        <v>611</v>
      </c>
      <c r="GD191" s="19" t="s">
        <v>611</v>
      </c>
      <c r="GE191" s="19" t="s">
        <v>679</v>
      </c>
      <c r="GF191" s="19" t="s">
        <v>680</v>
      </c>
      <c r="GG191" s="19" t="s">
        <v>611</v>
      </c>
      <c r="GH191" s="19" t="s">
        <v>611</v>
      </c>
      <c r="GI191" s="19" t="s">
        <v>611</v>
      </c>
      <c r="GJ191" s="19" t="s">
        <v>611</v>
      </c>
      <c r="GK191" s="19" t="s">
        <v>683</v>
      </c>
      <c r="GL191" s="19" t="s">
        <v>629</v>
      </c>
      <c r="GM191" s="19" t="s">
        <v>611</v>
      </c>
      <c r="GN191" s="19" t="s">
        <v>684</v>
      </c>
      <c r="GO191" s="19" t="s">
        <v>685</v>
      </c>
      <c r="GP191" s="19" t="s">
        <v>611</v>
      </c>
      <c r="GQ191" s="19" t="s">
        <v>611</v>
      </c>
      <c r="GR191" s="19" t="s">
        <v>688</v>
      </c>
      <c r="GS191" s="19" t="s">
        <v>676</v>
      </c>
      <c r="GT191" s="19" t="s">
        <v>689</v>
      </c>
      <c r="GU191" s="19" t="s">
        <v>611</v>
      </c>
      <c r="GV191" s="19" t="s">
        <v>631</v>
      </c>
      <c r="GW191" s="19" t="s">
        <v>611</v>
      </c>
      <c r="GX191" s="19" t="s">
        <v>611</v>
      </c>
      <c r="GY191" s="19" t="s">
        <v>611</v>
      </c>
      <c r="GZ191" s="19" t="s">
        <v>611</v>
      </c>
      <c r="HA191" s="19" t="s">
        <v>4656</v>
      </c>
      <c r="HB191" s="18" t="s">
        <v>4657</v>
      </c>
      <c r="HC191" s="18" t="s">
        <v>4658</v>
      </c>
      <c r="HD191" s="19" t="s">
        <v>625</v>
      </c>
      <c r="HE191" s="19" t="s">
        <v>672</v>
      </c>
      <c r="HF191" s="19" t="s">
        <v>611</v>
      </c>
      <c r="HG191" s="19" t="s">
        <v>611</v>
      </c>
      <c r="HH191" s="19" t="s">
        <v>611</v>
      </c>
      <c r="HI191" s="19" t="s">
        <v>611</v>
      </c>
      <c r="HJ191" s="19" t="s">
        <v>611</v>
      </c>
      <c r="HK191" s="19" t="s">
        <v>611</v>
      </c>
      <c r="HL191" s="19" t="s">
        <v>611</v>
      </c>
      <c r="HM191" s="19" t="s">
        <v>4659</v>
      </c>
      <c r="HN191" s="19" t="s">
        <v>696</v>
      </c>
      <c r="HO191" s="19" t="s">
        <v>611</v>
      </c>
      <c r="HP191" s="19" t="s">
        <v>611</v>
      </c>
      <c r="HQ191" s="19" t="s">
        <v>611</v>
      </c>
      <c r="HR191" s="19" t="s">
        <v>611</v>
      </c>
      <c r="HS191" s="19" t="s">
        <v>611</v>
      </c>
      <c r="HT191" s="19" t="s">
        <v>611</v>
      </c>
      <c r="HU191" s="19" t="s">
        <v>701</v>
      </c>
      <c r="HV191" s="19" t="s">
        <v>702</v>
      </c>
      <c r="HW191" s="19" t="s">
        <v>703</v>
      </c>
      <c r="HX191" s="19" t="s">
        <v>704</v>
      </c>
      <c r="HY191" s="19" t="s">
        <v>705</v>
      </c>
      <c r="HZ191" s="19" t="s">
        <v>706</v>
      </c>
      <c r="IA191" s="19" t="s">
        <v>707</v>
      </c>
      <c r="IB191" s="18" t="s">
        <v>4660</v>
      </c>
      <c r="IC191" s="18" t="s">
        <v>4661</v>
      </c>
      <c r="ID191" s="19" t="s">
        <v>4662</v>
      </c>
      <c r="IE191" s="19" t="s">
        <v>625</v>
      </c>
      <c r="IF191" s="19" t="s">
        <v>672</v>
      </c>
      <c r="IG191" s="19" t="s">
        <v>611</v>
      </c>
      <c r="IH191" s="18" t="s">
        <v>712</v>
      </c>
      <c r="II191" s="19" t="s">
        <v>712</v>
      </c>
      <c r="IJ191" s="19" t="s">
        <v>611</v>
      </c>
      <c r="IK191" s="19" t="s">
        <v>713</v>
      </c>
      <c r="IL191" s="19" t="s">
        <v>714</v>
      </c>
      <c r="IM191" s="19" t="s">
        <v>715</v>
      </c>
      <c r="IN191" s="19" t="s">
        <v>716</v>
      </c>
      <c r="IO191" s="19" t="s">
        <v>717</v>
      </c>
      <c r="IP191" s="19" t="s">
        <v>611</v>
      </c>
      <c r="IQ191" s="19" t="s">
        <v>718</v>
      </c>
      <c r="IR191" s="19" t="s">
        <v>719</v>
      </c>
      <c r="IS191" s="19" t="s">
        <v>611</v>
      </c>
      <c r="IT191" s="19" t="s">
        <v>611</v>
      </c>
      <c r="IU191" s="19" t="s">
        <v>721</v>
      </c>
      <c r="IV191" s="19" t="s">
        <v>611</v>
      </c>
      <c r="IW191" s="19" t="s">
        <v>713</v>
      </c>
      <c r="IX191" s="19" t="s">
        <v>714</v>
      </c>
      <c r="IY191" s="19" t="s">
        <v>722</v>
      </c>
      <c r="IZ191" s="19" t="s">
        <v>715</v>
      </c>
      <c r="JA191" s="19" t="s">
        <v>723</v>
      </c>
      <c r="JB191" s="19" t="s">
        <v>611</v>
      </c>
      <c r="JC191" s="19" t="s">
        <v>717</v>
      </c>
      <c r="JD191" s="19" t="s">
        <v>611</v>
      </c>
      <c r="JE191" s="19" t="s">
        <v>805</v>
      </c>
      <c r="JF191" s="19" t="s">
        <v>718</v>
      </c>
      <c r="JG191" s="19" t="s">
        <v>719</v>
      </c>
      <c r="JH191" s="19" t="s">
        <v>611</v>
      </c>
      <c r="JI191" s="19" t="s">
        <v>4663</v>
      </c>
      <c r="JJ191" s="18" t="s">
        <v>4664</v>
      </c>
      <c r="JK191" s="18" t="s">
        <v>4665</v>
      </c>
      <c r="JL191" s="19" t="s">
        <v>638</v>
      </c>
      <c r="JM191" s="17">
        <v>0.25</v>
      </c>
      <c r="JN191" s="19" t="s">
        <v>611</v>
      </c>
      <c r="JP191" s="19" t="s">
        <v>728</v>
      </c>
      <c r="JQ191" s="17">
        <v>0.25</v>
      </c>
      <c r="JR191" s="19" t="s">
        <v>611</v>
      </c>
      <c r="JT191" s="19" t="s">
        <v>611</v>
      </c>
      <c r="JU191" s="19" t="s">
        <v>730</v>
      </c>
      <c r="JV191" s="17">
        <v>50000</v>
      </c>
      <c r="JW191" s="19" t="s">
        <v>611</v>
      </c>
      <c r="JY191" s="19" t="s">
        <v>611</v>
      </c>
      <c r="KA191" s="19" t="s">
        <v>732</v>
      </c>
      <c r="KB191" s="17">
        <v>620000</v>
      </c>
      <c r="KC191" s="19" t="s">
        <v>611</v>
      </c>
      <c r="KD191" s="19" t="s">
        <v>611</v>
      </c>
      <c r="KF191" s="19" t="s">
        <v>611</v>
      </c>
      <c r="KH191" s="19" t="s">
        <v>610</v>
      </c>
      <c r="KI191" s="19" t="s">
        <v>611</v>
      </c>
      <c r="KJ191" s="19" t="s">
        <v>611</v>
      </c>
      <c r="KK191" s="19" t="s">
        <v>639</v>
      </c>
      <c r="KL191" s="19" t="s">
        <v>640</v>
      </c>
      <c r="KM191" s="19" t="s">
        <v>858</v>
      </c>
      <c r="KN191" s="19" t="s">
        <v>734</v>
      </c>
      <c r="KO191" s="19" t="s">
        <v>641</v>
      </c>
      <c r="KP191" s="19" t="s">
        <v>735</v>
      </c>
      <c r="KQ191" s="19" t="s">
        <v>611</v>
      </c>
      <c r="KR191" s="19" t="s">
        <v>642</v>
      </c>
      <c r="KS191" s="19" t="s">
        <v>4666</v>
      </c>
      <c r="KT191" s="19" t="s">
        <v>611</v>
      </c>
      <c r="KU191" s="19" t="s">
        <v>611</v>
      </c>
      <c r="KV191" s="19" t="s">
        <v>739</v>
      </c>
      <c r="KW191" s="19" t="s">
        <v>4667</v>
      </c>
      <c r="KX191" s="19" t="s">
        <v>644</v>
      </c>
      <c r="KY191" s="19" t="s">
        <v>4668</v>
      </c>
      <c r="KZ191" s="19" t="s">
        <v>742</v>
      </c>
      <c r="LA191" s="19" t="s">
        <v>4669</v>
      </c>
      <c r="LB191" s="19" t="s">
        <v>744</v>
      </c>
      <c r="LC191" s="19" t="s">
        <v>4670</v>
      </c>
      <c r="LD191" s="19" t="s">
        <v>611</v>
      </c>
      <c r="LE191" s="19" t="s">
        <v>611</v>
      </c>
      <c r="LF191" s="19" t="s">
        <v>746</v>
      </c>
      <c r="LG191" s="19" t="s">
        <v>4671</v>
      </c>
      <c r="LH191" s="19" t="s">
        <v>748</v>
      </c>
      <c r="LI191" s="19" t="s">
        <v>4672</v>
      </c>
      <c r="LJ191" s="19" t="s">
        <v>750</v>
      </c>
      <c r="LK191" s="19" t="s">
        <v>4673</v>
      </c>
      <c r="LL191" s="19" t="s">
        <v>611</v>
      </c>
      <c r="LM191" s="19" t="s">
        <v>611</v>
      </c>
      <c r="LN191" s="19" t="s">
        <v>754</v>
      </c>
      <c r="LO191" s="19" t="s">
        <v>4674</v>
      </c>
      <c r="LP191" s="19" t="s">
        <v>756</v>
      </c>
      <c r="LQ191" s="19" t="s">
        <v>4675</v>
      </c>
      <c r="LR191" s="19" t="s">
        <v>611</v>
      </c>
      <c r="LS191" s="19" t="s">
        <v>611</v>
      </c>
      <c r="LT191" s="19" t="s">
        <v>611</v>
      </c>
      <c r="LU191" s="19" t="s">
        <v>758</v>
      </c>
      <c r="LV191" s="19" t="s">
        <v>759</v>
      </c>
      <c r="LW191" s="19" t="s">
        <v>760</v>
      </c>
      <c r="LX191" s="19" t="s">
        <v>761</v>
      </c>
      <c r="LY191" s="19" t="s">
        <v>762</v>
      </c>
      <c r="LZ191" s="19" t="s">
        <v>763</v>
      </c>
      <c r="MA191" s="19" t="s">
        <v>764</v>
      </c>
      <c r="MB191" s="19" t="s">
        <v>765</v>
      </c>
      <c r="MC191" s="19" t="s">
        <v>766</v>
      </c>
      <c r="MD191" s="19" t="s">
        <v>767</v>
      </c>
      <c r="ME191" s="19" t="s">
        <v>768</v>
      </c>
      <c r="MF191" s="19" t="s">
        <v>769</v>
      </c>
      <c r="MG191" s="19" t="s">
        <v>646</v>
      </c>
      <c r="MH191" s="19" t="s">
        <v>611</v>
      </c>
      <c r="MI191" s="19" t="s">
        <v>611</v>
      </c>
      <c r="MJ191" s="19" t="s">
        <v>4676</v>
      </c>
      <c r="MK191" s="19" t="s">
        <v>611</v>
      </c>
      <c r="ML191" s="19" t="s">
        <v>772</v>
      </c>
      <c r="MM191" s="19" t="s">
        <v>647</v>
      </c>
      <c r="MN191" s="19" t="s">
        <v>611</v>
      </c>
      <c r="MO191" s="19" t="s">
        <v>615</v>
      </c>
      <c r="MP191" s="19" t="s">
        <v>611</v>
      </c>
      <c r="MQ191" s="19" t="s">
        <v>611</v>
      </c>
      <c r="MR191" s="19" t="s">
        <v>611</v>
      </c>
      <c r="MS191" s="19" t="s">
        <v>611</v>
      </c>
      <c r="MT191" s="19" t="s">
        <v>611</v>
      </c>
      <c r="MU191" s="19" t="s">
        <v>611</v>
      </c>
      <c r="MV191" s="19" t="s">
        <v>611</v>
      </c>
      <c r="MW191" s="19" t="s">
        <v>611</v>
      </c>
      <c r="MX191" s="19" t="s">
        <v>611</v>
      </c>
      <c r="MY191" s="19" t="s">
        <v>610</v>
      </c>
      <c r="MZ191" s="19" t="s">
        <v>611</v>
      </c>
      <c r="NA191" s="19" t="s">
        <v>611</v>
      </c>
      <c r="NB191" s="19" t="s">
        <v>648</v>
      </c>
      <c r="NC191" s="19" t="s">
        <v>611</v>
      </c>
      <c r="ND191" s="19" t="s">
        <v>882</v>
      </c>
      <c r="NE191" s="19" t="s">
        <v>611</v>
      </c>
      <c r="NF191" s="19" t="s">
        <v>611</v>
      </c>
      <c r="NG191" s="19" t="s">
        <v>611</v>
      </c>
      <c r="NH191" s="19" t="s">
        <v>611</v>
      </c>
      <c r="NI191" s="19" t="s">
        <v>611</v>
      </c>
      <c r="NJ191" s="19" t="s">
        <v>775</v>
      </c>
      <c r="NK191" s="19" t="s">
        <v>776</v>
      </c>
      <c r="NL191" s="19" t="s">
        <v>611</v>
      </c>
      <c r="NM191" s="19" t="s">
        <v>611</v>
      </c>
      <c r="NN191" s="19" t="s">
        <v>611</v>
      </c>
      <c r="NO191" s="19" t="s">
        <v>4677</v>
      </c>
      <c r="NP191" s="18">
        <f t="shared" si="90"/>
        <v>0</v>
      </c>
      <c r="NQ191" s="18">
        <f t="shared" si="91"/>
        <v>0</v>
      </c>
      <c r="NR191" s="18">
        <f>SUM(OD191,QD191)</f>
        <v>0</v>
      </c>
      <c r="NS191" s="18">
        <f>SUM(OE191,QE191)</f>
        <v>0</v>
      </c>
      <c r="NT191" s="18">
        <f>SUM(OF191,QF191)</f>
        <v>0</v>
      </c>
      <c r="NU191" s="18">
        <f>SUM(OG191,QG191)</f>
        <v>0</v>
      </c>
      <c r="NV191" s="17">
        <v>554023</v>
      </c>
      <c r="OD191" s="18">
        <f t="shared" si="92"/>
        <v>0</v>
      </c>
      <c r="OE191" s="18">
        <f>SUM(OR191,OS191,OT191,OU191,OV191,OW191,OX191,OY191,OZ191,PA191,PB191,PC191,PD191,PE191)</f>
        <v>0</v>
      </c>
      <c r="OF191" s="18">
        <f>SUM(NW191,NX191,NY191,NZ191,OA191,OB191,OC191,OI191,PF191,PG191,PH191,PI191,PJ191,PK191,PM191)</f>
        <v>0</v>
      </c>
      <c r="OG191" s="18">
        <f t="shared" si="93"/>
        <v>0</v>
      </c>
      <c r="OH191" s="19"/>
      <c r="OI191" s="18" t="s">
        <v>611</v>
      </c>
      <c r="OQ191" s="19" t="s">
        <v>611</v>
      </c>
      <c r="PE191" s="19" t="s">
        <v>611</v>
      </c>
      <c r="PL191" s="19" t="s">
        <v>611</v>
      </c>
      <c r="PM191" s="19" t="s">
        <v>611</v>
      </c>
      <c r="PX191" s="19" t="s">
        <v>611</v>
      </c>
      <c r="PY191" s="19" t="s">
        <v>611</v>
      </c>
      <c r="QD191" s="18">
        <f t="shared" si="94"/>
        <v>0</v>
      </c>
      <c r="QE191" s="18">
        <f t="shared" si="95"/>
        <v>0</v>
      </c>
      <c r="QF191" s="18">
        <f t="shared" si="96"/>
        <v>0</v>
      </c>
      <c r="QG191" s="18">
        <f t="shared" si="97"/>
        <v>0</v>
      </c>
      <c r="QI191" s="19" t="s">
        <v>611</v>
      </c>
      <c r="QJ191" s="19" t="s">
        <v>611</v>
      </c>
      <c r="QP191" s="19" t="s">
        <v>611</v>
      </c>
      <c r="QQ191" s="18" t="s">
        <v>611</v>
      </c>
      <c r="RN191" s="19" t="s">
        <v>611</v>
      </c>
      <c r="RO191" s="19" t="s">
        <v>611</v>
      </c>
      <c r="RP191" s="19" t="s">
        <v>611</v>
      </c>
      <c r="RU191" s="19" t="s">
        <v>611</v>
      </c>
      <c r="RV191" s="19" t="s">
        <v>611</v>
      </c>
      <c r="SE191" s="19" t="s">
        <v>611</v>
      </c>
      <c r="SF191" s="19" t="s">
        <v>611</v>
      </c>
      <c r="SS191" s="19" t="s">
        <v>611</v>
      </c>
      <c r="ST191" s="19" t="s">
        <v>611</v>
      </c>
      <c r="SU191" s="19" t="s">
        <v>611</v>
      </c>
      <c r="SV191" s="19" t="s">
        <v>839</v>
      </c>
      <c r="SW191" s="19" t="s">
        <v>4678</v>
      </c>
      <c r="SX191" s="18">
        <f t="shared" si="98"/>
        <v>189082</v>
      </c>
      <c r="SY191" s="18">
        <f t="shared" si="99"/>
        <v>189082</v>
      </c>
      <c r="SZ191" s="19" t="s">
        <v>611</v>
      </c>
      <c r="TH191" s="18">
        <f t="shared" si="100"/>
        <v>0</v>
      </c>
      <c r="TI191" s="18">
        <f t="shared" si="101"/>
        <v>189082</v>
      </c>
      <c r="TJ191" s="18">
        <f t="shared" si="102"/>
        <v>0</v>
      </c>
      <c r="TK191" s="18">
        <f t="shared" si="103"/>
        <v>0</v>
      </c>
      <c r="TL191" s="19" t="s">
        <v>611</v>
      </c>
      <c r="TM191" s="19" t="s">
        <v>611</v>
      </c>
      <c r="TT191" s="19" t="s">
        <v>611</v>
      </c>
      <c r="TU191" s="19" t="s">
        <v>611</v>
      </c>
      <c r="UF191" s="17">
        <v>189082</v>
      </c>
      <c r="UI191" s="19" t="s">
        <v>611</v>
      </c>
      <c r="UJ191" s="19" t="s">
        <v>611</v>
      </c>
      <c r="UQ191" s="19" t="s">
        <v>611</v>
      </c>
      <c r="UR191" s="19" t="s">
        <v>611</v>
      </c>
      <c r="VC191" s="19" t="s">
        <v>611</v>
      </c>
      <c r="VD191" s="19" t="s">
        <v>611</v>
      </c>
      <c r="VI191" s="18">
        <f t="shared" si="104"/>
        <v>0</v>
      </c>
      <c r="VJ191" s="18">
        <f t="shared" si="105"/>
        <v>189082</v>
      </c>
      <c r="VK191" s="18">
        <f t="shared" si="106"/>
        <v>0</v>
      </c>
      <c r="VL191" s="18">
        <f t="shared" si="107"/>
        <v>0</v>
      </c>
      <c r="VN191" s="19" t="s">
        <v>611</v>
      </c>
      <c r="VO191" s="19" t="s">
        <v>611</v>
      </c>
      <c r="VU191" s="19" t="s">
        <v>611</v>
      </c>
      <c r="VV191" s="19" t="s">
        <v>611</v>
      </c>
      <c r="WO191" s="17">
        <v>189082</v>
      </c>
      <c r="WS191" s="19" t="s">
        <v>611</v>
      </c>
      <c r="WT191" s="19" t="s">
        <v>611</v>
      </c>
      <c r="WU191" s="19" t="s">
        <v>611</v>
      </c>
      <c r="WZ191" s="19" t="s">
        <v>611</v>
      </c>
      <c r="XA191" s="19" t="s">
        <v>611</v>
      </c>
      <c r="XJ191" s="19" t="s">
        <v>611</v>
      </c>
      <c r="XK191" s="19" t="s">
        <v>611</v>
      </c>
      <c r="XX191" s="19" t="s">
        <v>611</v>
      </c>
      <c r="XY191" s="19" t="s">
        <v>611</v>
      </c>
      <c r="XZ191" s="19" t="s">
        <v>4679</v>
      </c>
      <c r="YA191" s="17">
        <v>0</v>
      </c>
      <c r="YB191" s="19" t="s">
        <v>636</v>
      </c>
      <c r="YC191" s="19" t="s">
        <v>4680</v>
      </c>
      <c r="YD191" s="19" t="s">
        <v>610</v>
      </c>
    </row>
    <row r="192" spans="1:654" ht="15" customHeight="1">
      <c r="A192" s="17">
        <v>2024</v>
      </c>
      <c r="B192" s="17">
        <v>5915055</v>
      </c>
      <c r="C192" s="19" t="s">
        <v>4681</v>
      </c>
      <c r="D192" s="17">
        <v>2</v>
      </c>
      <c r="E192" s="19" t="s">
        <v>615</v>
      </c>
      <c r="F192" s="19" t="s">
        <v>611</v>
      </c>
      <c r="G192" s="22"/>
      <c r="H192" s="19" t="s">
        <v>611</v>
      </c>
      <c r="I192" s="22"/>
      <c r="J192" s="19" t="s">
        <v>786</v>
      </c>
      <c r="K192" s="22">
        <v>45627</v>
      </c>
      <c r="L192" s="19" t="s">
        <v>611</v>
      </c>
      <c r="M192" s="22"/>
      <c r="N192" s="19" t="s">
        <v>656</v>
      </c>
      <c r="O192" s="22">
        <v>42614</v>
      </c>
      <c r="P192" s="19" t="s">
        <v>611</v>
      </c>
      <c r="Q192" s="22"/>
      <c r="R192" s="19" t="s">
        <v>611</v>
      </c>
      <c r="S192" s="22"/>
      <c r="T192" s="22" t="s">
        <v>3587</v>
      </c>
      <c r="U192" s="19" t="s">
        <v>611</v>
      </c>
      <c r="V192" s="19" t="s">
        <v>4682</v>
      </c>
      <c r="W192" s="19" t="s">
        <v>611</v>
      </c>
      <c r="X192" s="19" t="s">
        <v>611</v>
      </c>
      <c r="Y192" s="19" t="s">
        <v>611</v>
      </c>
      <c r="Z192" s="19" t="s">
        <v>615</v>
      </c>
      <c r="AA192" s="19" t="s">
        <v>611</v>
      </c>
      <c r="AB192" s="22"/>
      <c r="AC192" s="19" t="s">
        <v>611</v>
      </c>
      <c r="AD192" s="22"/>
      <c r="AE192" s="19" t="s">
        <v>786</v>
      </c>
      <c r="AF192" s="22">
        <v>45627</v>
      </c>
      <c r="AG192" s="19" t="s">
        <v>611</v>
      </c>
      <c r="AH192" s="22"/>
      <c r="AI192" s="19" t="s">
        <v>656</v>
      </c>
      <c r="AJ192" s="22">
        <v>42614</v>
      </c>
      <c r="AK192" s="19" t="s">
        <v>611</v>
      </c>
      <c r="AL192" s="22"/>
      <c r="AM192" s="19" t="s">
        <v>611</v>
      </c>
      <c r="AN192" s="22"/>
      <c r="AO192" s="18" t="s">
        <v>3587</v>
      </c>
      <c r="AP192" s="19" t="s">
        <v>611</v>
      </c>
      <c r="AQ192" s="19" t="s">
        <v>4682</v>
      </c>
      <c r="AR192" s="19" t="s">
        <v>611</v>
      </c>
      <c r="AS192" s="19" t="s">
        <v>611</v>
      </c>
      <c r="AT192" s="19" t="s">
        <v>611</v>
      </c>
      <c r="AU192" s="18" t="s">
        <v>615</v>
      </c>
      <c r="AV192" s="19" t="s">
        <v>617</v>
      </c>
      <c r="AW192" s="19" t="s">
        <v>618</v>
      </c>
      <c r="AX192" s="19" t="s">
        <v>611</v>
      </c>
      <c r="AY192" s="19" t="s">
        <v>611</v>
      </c>
      <c r="AZ192" s="19" t="s">
        <v>619</v>
      </c>
      <c r="BA192" s="19" t="s">
        <v>611</v>
      </c>
      <c r="BB192" s="19" t="s">
        <v>611</v>
      </c>
      <c r="BC192" s="19" t="s">
        <v>615</v>
      </c>
      <c r="BD192" s="19" t="s">
        <v>611</v>
      </c>
      <c r="BE192" s="17">
        <v>2663</v>
      </c>
      <c r="BF192" s="17">
        <v>666</v>
      </c>
      <c r="BG192" s="17">
        <v>3329</v>
      </c>
      <c r="BI192" s="19" t="s">
        <v>661</v>
      </c>
      <c r="BJ192" s="17">
        <v>1674</v>
      </c>
      <c r="BK192" s="17">
        <v>1655</v>
      </c>
      <c r="BL192" s="19" t="s">
        <v>4683</v>
      </c>
      <c r="BM192" s="19" t="s">
        <v>611</v>
      </c>
      <c r="BN192" s="19" t="s">
        <v>611</v>
      </c>
      <c r="BO192" s="19" t="s">
        <v>611</v>
      </c>
      <c r="BP192" s="19" t="s">
        <v>611</v>
      </c>
      <c r="BQ192" s="19" t="s">
        <v>611</v>
      </c>
      <c r="BR192" s="19" t="s">
        <v>611</v>
      </c>
      <c r="BS192" s="19" t="s">
        <v>611</v>
      </c>
      <c r="BT192" s="19" t="s">
        <v>610</v>
      </c>
      <c r="BY192" s="19" t="s">
        <v>611</v>
      </c>
      <c r="BZ192" s="19" t="s">
        <v>611</v>
      </c>
      <c r="CA192" s="19" t="s">
        <v>611</v>
      </c>
      <c r="CB192" s="19" t="s">
        <v>611</v>
      </c>
      <c r="CC192" s="19" t="s">
        <v>611</v>
      </c>
      <c r="CD192" s="19" t="s">
        <v>611</v>
      </c>
      <c r="CE192" s="19" t="s">
        <v>611</v>
      </c>
      <c r="CF192" s="19" t="s">
        <v>611</v>
      </c>
      <c r="CG192" s="19" t="s">
        <v>611</v>
      </c>
      <c r="CH192" s="19" t="s">
        <v>611</v>
      </c>
      <c r="CI192" s="19" t="s">
        <v>611</v>
      </c>
      <c r="CJ192" s="19" t="s">
        <v>611</v>
      </c>
      <c r="CK192" s="19" t="s">
        <v>611</v>
      </c>
      <c r="CL192" s="19" t="s">
        <v>611</v>
      </c>
      <c r="CM192" s="19" t="s">
        <v>611</v>
      </c>
      <c r="CN192" s="19" t="s">
        <v>611</v>
      </c>
      <c r="CO192" s="19" t="s">
        <v>611</v>
      </c>
      <c r="CP192" s="19" t="s">
        <v>611</v>
      </c>
      <c r="CQ192" s="19" t="s">
        <v>611</v>
      </c>
      <c r="CR192" s="19" t="s">
        <v>868</v>
      </c>
      <c r="CS192" s="19" t="s">
        <v>1362</v>
      </c>
      <c r="CT192" s="19" t="s">
        <v>615</v>
      </c>
      <c r="CU192" s="19" t="s">
        <v>4684</v>
      </c>
      <c r="CV192" s="17">
        <v>109027</v>
      </c>
      <c r="CW192" s="17">
        <v>155278</v>
      </c>
      <c r="CX192" s="17">
        <v>4170</v>
      </c>
      <c r="CY192" s="19" t="s">
        <v>665</v>
      </c>
      <c r="CZ192" s="19" t="s">
        <v>611</v>
      </c>
      <c r="DA192" s="19" t="s">
        <v>611</v>
      </c>
      <c r="DB192" s="19" t="s">
        <v>611</v>
      </c>
      <c r="DC192" s="19" t="s">
        <v>611</v>
      </c>
      <c r="DD192" s="19" t="s">
        <v>611</v>
      </c>
      <c r="DE192" s="19" t="s">
        <v>611</v>
      </c>
      <c r="DF192" s="19" t="s">
        <v>611</v>
      </c>
      <c r="DG192" s="19" t="s">
        <v>611</v>
      </c>
      <c r="DK192" s="19" t="s">
        <v>611</v>
      </c>
      <c r="DL192" s="17">
        <v>45</v>
      </c>
      <c r="DM192" s="17">
        <v>2010</v>
      </c>
      <c r="DP192" s="17">
        <v>100</v>
      </c>
      <c r="DQ192" s="17">
        <v>2010</v>
      </c>
      <c r="DR192" s="19" t="s">
        <v>611</v>
      </c>
      <c r="DS192" s="19" t="s">
        <v>615</v>
      </c>
      <c r="DT192" s="18" t="s">
        <v>610</v>
      </c>
      <c r="DU192" s="18" t="s">
        <v>610</v>
      </c>
      <c r="DV192" s="18" t="s">
        <v>615</v>
      </c>
      <c r="DW192" s="19" t="s">
        <v>611</v>
      </c>
      <c r="DX192" s="19" t="s">
        <v>894</v>
      </c>
      <c r="DY192" s="19" t="s">
        <v>789</v>
      </c>
      <c r="DZ192" s="19" t="s">
        <v>611</v>
      </c>
      <c r="EA192" s="19" t="s">
        <v>791</v>
      </c>
      <c r="EB192" s="19" t="s">
        <v>611</v>
      </c>
      <c r="EC192" s="19" t="s">
        <v>611</v>
      </c>
      <c r="ED192" s="19" t="s">
        <v>611</v>
      </c>
      <c r="EE192" s="19" t="s">
        <v>611</v>
      </c>
      <c r="EF192" s="19" t="s">
        <v>611</v>
      </c>
      <c r="EG192" s="19" t="s">
        <v>611</v>
      </c>
      <c r="EH192" s="19" t="s">
        <v>625</v>
      </c>
      <c r="EI192" s="19" t="s">
        <v>672</v>
      </c>
      <c r="EJ192" s="19" t="s">
        <v>611</v>
      </c>
      <c r="EK192" s="19" t="s">
        <v>611</v>
      </c>
      <c r="EL192" s="19" t="s">
        <v>1101</v>
      </c>
      <c r="EM192" s="19" t="s">
        <v>793</v>
      </c>
      <c r="EN192" s="19" t="s">
        <v>626</v>
      </c>
      <c r="EO192" s="19" t="s">
        <v>611</v>
      </c>
      <c r="EP192" s="19" t="s">
        <v>611</v>
      </c>
      <c r="EQ192" s="19" t="s">
        <v>611</v>
      </c>
      <c r="ER192" s="19" t="s">
        <v>1163</v>
      </c>
      <c r="ES192" s="19" t="s">
        <v>4124</v>
      </c>
      <c r="ET192" s="19" t="s">
        <v>611</v>
      </c>
      <c r="EU192" s="19" t="s">
        <v>954</v>
      </c>
      <c r="EV192" s="19" t="s">
        <v>1063</v>
      </c>
      <c r="EW192" s="19" t="s">
        <v>1161</v>
      </c>
      <c r="EX192" s="19" t="s">
        <v>4685</v>
      </c>
      <c r="EY192" s="19" t="s">
        <v>1101</v>
      </c>
      <c r="EZ192" s="19" t="s">
        <v>793</v>
      </c>
      <c r="FA192" s="19" t="s">
        <v>611</v>
      </c>
      <c r="FB192" s="19" t="s">
        <v>611</v>
      </c>
      <c r="FC192" s="19" t="s">
        <v>611</v>
      </c>
      <c r="FD192" s="19" t="s">
        <v>1163</v>
      </c>
      <c r="FE192" s="19" t="s">
        <v>4124</v>
      </c>
      <c r="FF192" s="19" t="s">
        <v>954</v>
      </c>
      <c r="FG192" s="19" t="s">
        <v>954</v>
      </c>
      <c r="FH192" s="19" t="s">
        <v>954</v>
      </c>
      <c r="FI192" s="19" t="s">
        <v>611</v>
      </c>
      <c r="FJ192" s="19" t="s">
        <v>4686</v>
      </c>
      <c r="FK192" s="18" t="s">
        <v>3557</v>
      </c>
      <c r="FL192" s="18" t="s">
        <v>3004</v>
      </c>
      <c r="FM192" s="19" t="s">
        <v>625</v>
      </c>
      <c r="FN192" s="19" t="s">
        <v>672</v>
      </c>
      <c r="FO192" s="19" t="s">
        <v>611</v>
      </c>
      <c r="FP192" s="19" t="s">
        <v>611</v>
      </c>
      <c r="FQ192" s="19" t="s">
        <v>611</v>
      </c>
      <c r="FR192" s="19" t="s">
        <v>611</v>
      </c>
      <c r="FS192" s="19" t="s">
        <v>1107</v>
      </c>
      <c r="FT192" s="19" t="s">
        <v>1237</v>
      </c>
      <c r="FU192" s="19" t="s">
        <v>629</v>
      </c>
      <c r="FV192" s="19" t="s">
        <v>630</v>
      </c>
      <c r="FW192" s="19" t="s">
        <v>675</v>
      </c>
      <c r="FX192" s="19" t="s">
        <v>611</v>
      </c>
      <c r="FY192" s="19" t="s">
        <v>676</v>
      </c>
      <c r="FZ192" s="19" t="s">
        <v>631</v>
      </c>
      <c r="GA192" s="19" t="s">
        <v>677</v>
      </c>
      <c r="GB192" s="19" t="s">
        <v>611</v>
      </c>
      <c r="GC192" s="19" t="s">
        <v>611</v>
      </c>
      <c r="GD192" s="19" t="s">
        <v>611</v>
      </c>
      <c r="GE192" s="19" t="s">
        <v>611</v>
      </c>
      <c r="GF192" s="19" t="s">
        <v>611</v>
      </c>
      <c r="GG192" s="19" t="s">
        <v>611</v>
      </c>
      <c r="GH192" s="19" t="s">
        <v>611</v>
      </c>
      <c r="GI192" s="19" t="s">
        <v>611</v>
      </c>
      <c r="GJ192" s="19" t="s">
        <v>611</v>
      </c>
      <c r="GK192" s="19" t="s">
        <v>683</v>
      </c>
      <c r="GL192" s="19" t="s">
        <v>629</v>
      </c>
      <c r="GM192" s="19" t="s">
        <v>630</v>
      </c>
      <c r="GN192" s="19" t="s">
        <v>684</v>
      </c>
      <c r="GO192" s="19" t="s">
        <v>611</v>
      </c>
      <c r="GP192" s="19" t="s">
        <v>611</v>
      </c>
      <c r="GQ192" s="19" t="s">
        <v>687</v>
      </c>
      <c r="GR192" s="19" t="s">
        <v>611</v>
      </c>
      <c r="GS192" s="19" t="s">
        <v>676</v>
      </c>
      <c r="GT192" s="19" t="s">
        <v>689</v>
      </c>
      <c r="GU192" s="19" t="s">
        <v>1003</v>
      </c>
      <c r="GV192" s="19" t="s">
        <v>631</v>
      </c>
      <c r="GW192" s="19" t="s">
        <v>611</v>
      </c>
      <c r="GX192" s="19" t="s">
        <v>611</v>
      </c>
      <c r="GY192" s="19" t="s">
        <v>611</v>
      </c>
      <c r="GZ192" s="19" t="s">
        <v>611</v>
      </c>
      <c r="HA192" s="19" t="s">
        <v>4687</v>
      </c>
      <c r="HB192" s="18" t="s">
        <v>4688</v>
      </c>
      <c r="HC192" s="18" t="s">
        <v>4689</v>
      </c>
      <c r="HD192" s="19" t="s">
        <v>625</v>
      </c>
      <c r="HE192" s="19" t="s">
        <v>672</v>
      </c>
      <c r="HF192" s="19" t="s">
        <v>611</v>
      </c>
      <c r="HG192" s="19" t="s">
        <v>611</v>
      </c>
      <c r="HH192" s="19" t="s">
        <v>611</v>
      </c>
      <c r="HI192" s="19" t="s">
        <v>611</v>
      </c>
      <c r="HJ192" s="19" t="s">
        <v>611</v>
      </c>
      <c r="HK192" s="19" t="s">
        <v>611</v>
      </c>
      <c r="HL192" s="19" t="s">
        <v>611</v>
      </c>
      <c r="HM192" s="19" t="s">
        <v>4690</v>
      </c>
      <c r="HN192" s="19" t="s">
        <v>696</v>
      </c>
      <c r="HO192" s="19" t="s">
        <v>697</v>
      </c>
      <c r="HP192" s="19" t="s">
        <v>611</v>
      </c>
      <c r="HQ192" s="19" t="s">
        <v>611</v>
      </c>
      <c r="HR192" s="19" t="s">
        <v>611</v>
      </c>
      <c r="HS192" s="19" t="s">
        <v>700</v>
      </c>
      <c r="HT192" s="19" t="s">
        <v>611</v>
      </c>
      <c r="HU192" s="19" t="s">
        <v>701</v>
      </c>
      <c r="HV192" s="19" t="s">
        <v>611</v>
      </c>
      <c r="HW192" s="19" t="s">
        <v>611</v>
      </c>
      <c r="HX192" s="19" t="s">
        <v>611</v>
      </c>
      <c r="HY192" s="19" t="s">
        <v>611</v>
      </c>
      <c r="HZ192" s="19" t="s">
        <v>611</v>
      </c>
      <c r="IA192" s="19" t="s">
        <v>707</v>
      </c>
      <c r="IB192" s="18" t="s">
        <v>4691</v>
      </c>
      <c r="IC192" s="18" t="s">
        <v>4692</v>
      </c>
      <c r="ID192" s="19" t="s">
        <v>4693</v>
      </c>
      <c r="IE192" s="19" t="s">
        <v>625</v>
      </c>
      <c r="IF192" s="19" t="s">
        <v>672</v>
      </c>
      <c r="IG192" s="19" t="s">
        <v>611</v>
      </c>
      <c r="IH192" s="18" t="s">
        <v>4694</v>
      </c>
      <c r="II192" s="19" t="s">
        <v>611</v>
      </c>
      <c r="IJ192" s="19" t="s">
        <v>1142</v>
      </c>
      <c r="IK192" s="19" t="s">
        <v>713</v>
      </c>
      <c r="IL192" s="19" t="s">
        <v>714</v>
      </c>
      <c r="IM192" s="19" t="s">
        <v>715</v>
      </c>
      <c r="IN192" s="19" t="s">
        <v>611</v>
      </c>
      <c r="IO192" s="19" t="s">
        <v>717</v>
      </c>
      <c r="IP192" s="19" t="s">
        <v>611</v>
      </c>
      <c r="IQ192" s="19" t="s">
        <v>718</v>
      </c>
      <c r="IR192" s="19" t="s">
        <v>611</v>
      </c>
      <c r="IS192" s="19" t="s">
        <v>611</v>
      </c>
      <c r="IT192" s="19" t="s">
        <v>611</v>
      </c>
      <c r="IU192" s="19" t="s">
        <v>611</v>
      </c>
      <c r="IV192" s="19" t="s">
        <v>855</v>
      </c>
      <c r="IW192" s="19" t="s">
        <v>713</v>
      </c>
      <c r="IX192" s="19" t="s">
        <v>714</v>
      </c>
      <c r="IY192" s="19" t="s">
        <v>611</v>
      </c>
      <c r="IZ192" s="19" t="s">
        <v>715</v>
      </c>
      <c r="JA192" s="19" t="s">
        <v>611</v>
      </c>
      <c r="JB192" s="19" t="s">
        <v>611</v>
      </c>
      <c r="JC192" s="19" t="s">
        <v>611</v>
      </c>
      <c r="JD192" s="19" t="s">
        <v>900</v>
      </c>
      <c r="JE192" s="19" t="s">
        <v>805</v>
      </c>
      <c r="JF192" s="19" t="s">
        <v>718</v>
      </c>
      <c r="JG192" s="19" t="s">
        <v>611</v>
      </c>
      <c r="JH192" s="19" t="s">
        <v>611</v>
      </c>
      <c r="JI192" s="19" t="s">
        <v>4695</v>
      </c>
      <c r="JJ192" s="18" t="s">
        <v>4696</v>
      </c>
      <c r="JK192" s="18" t="s">
        <v>4697</v>
      </c>
      <c r="JL192" s="19" t="s">
        <v>638</v>
      </c>
      <c r="JM192" s="17">
        <v>1</v>
      </c>
      <c r="JN192" s="19" t="s">
        <v>611</v>
      </c>
      <c r="JP192" s="19" t="s">
        <v>728</v>
      </c>
      <c r="JQ192" s="17">
        <v>0.5</v>
      </c>
      <c r="JR192" s="19" t="s">
        <v>729</v>
      </c>
      <c r="JS192" s="17">
        <v>1</v>
      </c>
      <c r="JT192" s="19" t="s">
        <v>611</v>
      </c>
      <c r="JU192" s="19" t="s">
        <v>730</v>
      </c>
      <c r="JV192" s="17">
        <v>30160</v>
      </c>
      <c r="JW192" s="19" t="s">
        <v>611</v>
      </c>
      <c r="JY192" s="19" t="s">
        <v>731</v>
      </c>
      <c r="JZ192" s="17">
        <v>20962</v>
      </c>
      <c r="KA192" s="19" t="s">
        <v>732</v>
      </c>
      <c r="KB192" s="17">
        <v>5000</v>
      </c>
      <c r="KC192" s="19" t="s">
        <v>611</v>
      </c>
      <c r="KD192" s="19" t="s">
        <v>809</v>
      </c>
      <c r="KE192" s="17">
        <v>2024</v>
      </c>
      <c r="KF192" s="19" t="s">
        <v>611</v>
      </c>
      <c r="KH192" s="19" t="s">
        <v>611</v>
      </c>
      <c r="KI192" s="19" t="s">
        <v>3211</v>
      </c>
      <c r="KJ192" s="19" t="s">
        <v>611</v>
      </c>
      <c r="KK192" s="19" t="s">
        <v>611</v>
      </c>
      <c r="KL192" s="19" t="s">
        <v>611</v>
      </c>
      <c r="KM192" s="19" t="s">
        <v>611</v>
      </c>
      <c r="KN192" s="19" t="s">
        <v>611</v>
      </c>
      <c r="KO192" s="19" t="s">
        <v>611</v>
      </c>
      <c r="KP192" s="19" t="s">
        <v>735</v>
      </c>
      <c r="KQ192" s="19" t="s">
        <v>611</v>
      </c>
      <c r="KR192" s="19" t="s">
        <v>642</v>
      </c>
      <c r="KS192" s="19" t="s">
        <v>923</v>
      </c>
      <c r="KT192" s="19" t="s">
        <v>611</v>
      </c>
      <c r="KU192" s="19" t="s">
        <v>611</v>
      </c>
      <c r="KV192" s="19" t="s">
        <v>739</v>
      </c>
      <c r="KW192" s="19" t="s">
        <v>4698</v>
      </c>
      <c r="KX192" s="19" t="s">
        <v>644</v>
      </c>
      <c r="KY192" s="19" t="s">
        <v>4699</v>
      </c>
      <c r="KZ192" s="19" t="s">
        <v>611</v>
      </c>
      <c r="LA192" s="19" t="s">
        <v>611</v>
      </c>
      <c r="LB192" s="19" t="s">
        <v>744</v>
      </c>
      <c r="LC192" s="19" t="s">
        <v>4700</v>
      </c>
      <c r="LD192" s="19" t="s">
        <v>815</v>
      </c>
      <c r="LE192" s="19" t="s">
        <v>4701</v>
      </c>
      <c r="LF192" s="19" t="s">
        <v>611</v>
      </c>
      <c r="LG192" s="19" t="s">
        <v>611</v>
      </c>
      <c r="LH192" s="19" t="s">
        <v>611</v>
      </c>
      <c r="LI192" s="19" t="s">
        <v>611</v>
      </c>
      <c r="LJ192" s="19" t="s">
        <v>611</v>
      </c>
      <c r="LK192" s="19" t="s">
        <v>611</v>
      </c>
      <c r="LL192" s="19" t="s">
        <v>611</v>
      </c>
      <c r="LM192" s="19" t="s">
        <v>611</v>
      </c>
      <c r="LN192" s="19" t="s">
        <v>754</v>
      </c>
      <c r="LO192" s="19" t="s">
        <v>4702</v>
      </c>
      <c r="LP192" s="19" t="s">
        <v>611</v>
      </c>
      <c r="LQ192" s="19" t="s">
        <v>611</v>
      </c>
      <c r="LR192" s="19" t="s">
        <v>611</v>
      </c>
      <c r="LS192" s="19" t="s">
        <v>611</v>
      </c>
      <c r="LT192" s="19" t="s">
        <v>611</v>
      </c>
      <c r="LU192" s="19" t="s">
        <v>611</v>
      </c>
      <c r="LV192" s="19" t="s">
        <v>759</v>
      </c>
      <c r="LW192" s="19" t="s">
        <v>611</v>
      </c>
      <c r="LX192" s="19" t="s">
        <v>761</v>
      </c>
      <c r="LY192" s="19" t="s">
        <v>611</v>
      </c>
      <c r="LZ192" s="19" t="s">
        <v>763</v>
      </c>
      <c r="MA192" s="19" t="s">
        <v>611</v>
      </c>
      <c r="MB192" s="19" t="s">
        <v>611</v>
      </c>
      <c r="MC192" s="19" t="s">
        <v>611</v>
      </c>
      <c r="MD192" s="19" t="s">
        <v>767</v>
      </c>
      <c r="ME192" s="19" t="s">
        <v>611</v>
      </c>
      <c r="MF192" s="19" t="s">
        <v>611</v>
      </c>
      <c r="MG192" s="19" t="s">
        <v>646</v>
      </c>
      <c r="MH192" s="19" t="s">
        <v>611</v>
      </c>
      <c r="MI192" s="19" t="s">
        <v>611</v>
      </c>
      <c r="MJ192" s="19" t="s">
        <v>4703</v>
      </c>
      <c r="MK192" s="19" t="s">
        <v>771</v>
      </c>
      <c r="ML192" s="19" t="s">
        <v>772</v>
      </c>
      <c r="MM192" s="19" t="s">
        <v>647</v>
      </c>
      <c r="MN192" s="19" t="s">
        <v>611</v>
      </c>
      <c r="MO192" s="19" t="s">
        <v>615</v>
      </c>
      <c r="MP192" s="19" t="s">
        <v>611</v>
      </c>
      <c r="MQ192" s="19" t="s">
        <v>611</v>
      </c>
      <c r="MR192" s="19" t="s">
        <v>611</v>
      </c>
      <c r="MS192" s="19" t="s">
        <v>611</v>
      </c>
      <c r="MT192" s="19" t="s">
        <v>611</v>
      </c>
      <c r="MU192" s="19" t="s">
        <v>611</v>
      </c>
      <c r="MV192" s="19" t="s">
        <v>611</v>
      </c>
      <c r="MW192" s="19" t="s">
        <v>611</v>
      </c>
      <c r="MX192" s="19" t="s">
        <v>611</v>
      </c>
      <c r="MY192" s="19" t="s">
        <v>611</v>
      </c>
      <c r="MZ192" s="19" t="s">
        <v>1254</v>
      </c>
      <c r="NA192" s="19" t="s">
        <v>611</v>
      </c>
      <c r="NB192" s="19" t="s">
        <v>611</v>
      </c>
      <c r="NC192" s="19" t="s">
        <v>611</v>
      </c>
      <c r="ND192" s="19" t="s">
        <v>611</v>
      </c>
      <c r="NE192" s="19" t="s">
        <v>611</v>
      </c>
      <c r="NF192" s="19" t="s">
        <v>611</v>
      </c>
      <c r="NG192" s="19" t="s">
        <v>611</v>
      </c>
      <c r="NH192" s="19" t="s">
        <v>611</v>
      </c>
      <c r="NI192" s="19" t="s">
        <v>611</v>
      </c>
      <c r="NJ192" s="19" t="s">
        <v>611</v>
      </c>
      <c r="NK192" s="19" t="s">
        <v>776</v>
      </c>
      <c r="NL192" s="19" t="s">
        <v>611</v>
      </c>
      <c r="NM192" s="19" t="s">
        <v>985</v>
      </c>
      <c r="NN192" s="19" t="s">
        <v>611</v>
      </c>
      <c r="NO192" s="19" t="s">
        <v>4704</v>
      </c>
      <c r="NP192" s="18">
        <f t="shared" si="90"/>
        <v>196915</v>
      </c>
      <c r="NQ192" s="18">
        <f t="shared" si="91"/>
        <v>6720</v>
      </c>
      <c r="NR192" s="18">
        <f>SUM(OD192,QD192)</f>
        <v>0</v>
      </c>
      <c r="NS192" s="18">
        <f>SUM(OE192,QE192)</f>
        <v>0</v>
      </c>
      <c r="NT192" s="18">
        <f>SUM(OF192,QF192)</f>
        <v>203635</v>
      </c>
      <c r="NU192" s="18">
        <f>SUM(OG192,QG192)</f>
        <v>0</v>
      </c>
      <c r="NV192" s="17">
        <v>394339</v>
      </c>
      <c r="NW192" s="17">
        <v>179000</v>
      </c>
      <c r="NY192" s="17">
        <v>17915</v>
      </c>
      <c r="OD192" s="18">
        <f t="shared" si="92"/>
        <v>0</v>
      </c>
      <c r="OE192" s="18">
        <f>SUM(OR192,OS192,OT192,OU192,OV192,OW192,OX192,OY192,OZ192,PA192,PB192,PC192,PD192,PE192)</f>
        <v>0</v>
      </c>
      <c r="OF192" s="18">
        <f>SUM(NW192,NX192,NY192,NZ192,OA192,OB192,OC192,OI192,PF192,PG192,PH192,PI192,PJ192,PK192,PM192)</f>
        <v>196915</v>
      </c>
      <c r="OG192" s="18">
        <f t="shared" si="93"/>
        <v>0</v>
      </c>
      <c r="OH192" s="19"/>
      <c r="OI192" s="18" t="s">
        <v>611</v>
      </c>
      <c r="OQ192" s="19" t="s">
        <v>611</v>
      </c>
      <c r="PE192" s="19" t="s">
        <v>611</v>
      </c>
      <c r="PL192" s="19" t="s">
        <v>611</v>
      </c>
      <c r="PM192" s="19" t="s">
        <v>611</v>
      </c>
      <c r="PX192" s="19" t="s">
        <v>611</v>
      </c>
      <c r="PY192" s="19" t="s">
        <v>611</v>
      </c>
      <c r="QD192" s="18">
        <f t="shared" si="94"/>
        <v>0</v>
      </c>
      <c r="QE192" s="18">
        <f t="shared" si="95"/>
        <v>0</v>
      </c>
      <c r="QF192" s="18">
        <f t="shared" si="96"/>
        <v>6720</v>
      </c>
      <c r="QG192" s="18">
        <f t="shared" si="97"/>
        <v>0</v>
      </c>
      <c r="QH192" s="17">
        <v>6720</v>
      </c>
      <c r="QI192" s="19" t="s">
        <v>611</v>
      </c>
      <c r="QJ192" s="19" t="s">
        <v>611</v>
      </c>
      <c r="QP192" s="19" t="s">
        <v>611</v>
      </c>
      <c r="QQ192" s="18" t="s">
        <v>611</v>
      </c>
      <c r="RN192" s="19" t="s">
        <v>611</v>
      </c>
      <c r="RO192" s="19" t="s">
        <v>611</v>
      </c>
      <c r="RP192" s="19" t="s">
        <v>611</v>
      </c>
      <c r="RU192" s="19" t="s">
        <v>611</v>
      </c>
      <c r="RV192" s="19" t="s">
        <v>611</v>
      </c>
      <c r="SE192" s="19" t="s">
        <v>611</v>
      </c>
      <c r="SF192" s="19" t="s">
        <v>611</v>
      </c>
      <c r="SS192" s="19" t="s">
        <v>611</v>
      </c>
      <c r="ST192" s="19" t="s">
        <v>611</v>
      </c>
      <c r="SU192" s="19" t="s">
        <v>611</v>
      </c>
      <c r="SV192" s="19" t="s">
        <v>839</v>
      </c>
      <c r="SW192" s="19" t="s">
        <v>4705</v>
      </c>
      <c r="SX192" s="18">
        <f t="shared" si="98"/>
        <v>0</v>
      </c>
      <c r="SY192" s="18">
        <f t="shared" si="99"/>
        <v>408164</v>
      </c>
      <c r="SZ192" s="19" t="s">
        <v>611</v>
      </c>
      <c r="TH192" s="18">
        <f t="shared" si="100"/>
        <v>0</v>
      </c>
      <c r="TI192" s="18">
        <f t="shared" si="101"/>
        <v>0</v>
      </c>
      <c r="TJ192" s="18">
        <f t="shared" si="102"/>
        <v>0</v>
      </c>
      <c r="TK192" s="18">
        <f t="shared" si="103"/>
        <v>0</v>
      </c>
      <c r="TL192" s="19" t="s">
        <v>611</v>
      </c>
      <c r="TM192" s="19" t="s">
        <v>611</v>
      </c>
      <c r="TT192" s="19" t="s">
        <v>611</v>
      </c>
      <c r="TU192" s="19" t="s">
        <v>611</v>
      </c>
      <c r="UI192" s="19" t="s">
        <v>611</v>
      </c>
      <c r="UJ192" s="19" t="s">
        <v>611</v>
      </c>
      <c r="UQ192" s="19" t="s">
        <v>611</v>
      </c>
      <c r="UR192" s="19" t="s">
        <v>611</v>
      </c>
      <c r="VC192" s="19" t="s">
        <v>611</v>
      </c>
      <c r="VD192" s="19" t="s">
        <v>611</v>
      </c>
      <c r="VF192" s="17">
        <v>107040</v>
      </c>
      <c r="VI192" s="18">
        <f t="shared" si="104"/>
        <v>6667</v>
      </c>
      <c r="VJ192" s="18">
        <f t="shared" si="105"/>
        <v>0</v>
      </c>
      <c r="VK192" s="18">
        <f t="shared" si="106"/>
        <v>397239</v>
      </c>
      <c r="VL192" s="18">
        <f t="shared" si="107"/>
        <v>4258</v>
      </c>
      <c r="VM192" s="17">
        <v>290199</v>
      </c>
      <c r="VN192" s="19" t="s">
        <v>611</v>
      </c>
      <c r="VO192" s="19" t="s">
        <v>611</v>
      </c>
      <c r="VQ192" s="17">
        <v>6667</v>
      </c>
      <c r="VU192" s="19" t="s">
        <v>611</v>
      </c>
      <c r="VV192" s="19" t="s">
        <v>611</v>
      </c>
      <c r="WS192" s="19" t="s">
        <v>611</v>
      </c>
      <c r="WT192" s="19" t="s">
        <v>611</v>
      </c>
      <c r="WU192" s="19" t="s">
        <v>611</v>
      </c>
      <c r="WZ192" s="19" t="s">
        <v>611</v>
      </c>
      <c r="XA192" s="19" t="s">
        <v>611</v>
      </c>
      <c r="XJ192" s="19" t="s">
        <v>611</v>
      </c>
      <c r="XK192" s="19" t="s">
        <v>611</v>
      </c>
      <c r="XV192" s="17">
        <v>4258</v>
      </c>
      <c r="XX192" s="19" t="s">
        <v>611</v>
      </c>
      <c r="XY192" s="19" t="s">
        <v>611</v>
      </c>
      <c r="XZ192" s="25" t="s">
        <v>4706</v>
      </c>
      <c r="YA192" s="17">
        <v>0</v>
      </c>
      <c r="YB192" s="19" t="s">
        <v>636</v>
      </c>
      <c r="YC192" s="19" t="s">
        <v>4707</v>
      </c>
      <c r="YD192" s="19" t="s">
        <v>610</v>
      </c>
    </row>
    <row r="193" spans="1:654" ht="15" customHeight="1">
      <c r="A193" s="17">
        <v>2024</v>
      </c>
      <c r="B193" s="17">
        <v>5931020</v>
      </c>
      <c r="C193" s="19" t="s">
        <v>4708</v>
      </c>
      <c r="D193" s="17">
        <v>2.5</v>
      </c>
      <c r="E193" s="19" t="s">
        <v>615</v>
      </c>
      <c r="F193" s="19" t="s">
        <v>611</v>
      </c>
      <c r="G193" s="22"/>
      <c r="H193" s="19" t="s">
        <v>952</v>
      </c>
      <c r="I193" s="22">
        <v>44774</v>
      </c>
      <c r="J193" s="19" t="s">
        <v>611</v>
      </c>
      <c r="K193" s="22"/>
      <c r="L193" s="19" t="s">
        <v>611</v>
      </c>
      <c r="M193" s="22"/>
      <c r="N193" s="19" t="s">
        <v>611</v>
      </c>
      <c r="O193" s="22"/>
      <c r="P193" s="19" t="s">
        <v>611</v>
      </c>
      <c r="Q193" s="22"/>
      <c r="R193" s="19" t="s">
        <v>611</v>
      </c>
      <c r="S193" s="22"/>
      <c r="T193" s="22" t="s">
        <v>952</v>
      </c>
      <c r="U193" s="19" t="s">
        <v>611</v>
      </c>
      <c r="V193" s="19" t="s">
        <v>4709</v>
      </c>
      <c r="W193" s="19" t="s">
        <v>611</v>
      </c>
      <c r="X193" s="19" t="s">
        <v>611</v>
      </c>
      <c r="Y193" s="19" t="s">
        <v>611</v>
      </c>
      <c r="Z193" s="19" t="s">
        <v>615</v>
      </c>
      <c r="AA193" s="19" t="s">
        <v>611</v>
      </c>
      <c r="AB193" s="22"/>
      <c r="AC193" s="19" t="s">
        <v>611</v>
      </c>
      <c r="AD193" s="22"/>
      <c r="AE193" s="19" t="s">
        <v>611</v>
      </c>
      <c r="AF193" s="22"/>
      <c r="AG193" s="19" t="s">
        <v>611</v>
      </c>
      <c r="AH193" s="22"/>
      <c r="AI193" s="19" t="s">
        <v>656</v>
      </c>
      <c r="AJ193" s="22">
        <v>45292</v>
      </c>
      <c r="AK193" s="19" t="s">
        <v>611</v>
      </c>
      <c r="AL193" s="22"/>
      <c r="AM193" s="19" t="s">
        <v>611</v>
      </c>
      <c r="AN193" s="22"/>
      <c r="AO193" s="18" t="s">
        <v>656</v>
      </c>
      <c r="AP193" s="19" t="s">
        <v>611</v>
      </c>
      <c r="AQ193" s="19" t="s">
        <v>611</v>
      </c>
      <c r="AR193" s="19" t="s">
        <v>611</v>
      </c>
      <c r="AS193" s="19" t="s">
        <v>611</v>
      </c>
      <c r="AT193" s="19" t="s">
        <v>611</v>
      </c>
      <c r="AU193" s="18" t="s">
        <v>615</v>
      </c>
      <c r="AV193" s="19" t="s">
        <v>617</v>
      </c>
      <c r="AW193" s="19" t="s">
        <v>618</v>
      </c>
      <c r="AX193" s="19" t="s">
        <v>611</v>
      </c>
      <c r="AY193" s="19" t="s">
        <v>611</v>
      </c>
      <c r="AZ193" s="19" t="s">
        <v>611</v>
      </c>
      <c r="BA193" s="19" t="s">
        <v>611</v>
      </c>
      <c r="BB193" s="19" t="s">
        <v>611</v>
      </c>
      <c r="BC193" s="19" t="s">
        <v>615</v>
      </c>
      <c r="BD193" s="19" t="s">
        <v>611</v>
      </c>
      <c r="BE193" s="17">
        <v>1489</v>
      </c>
      <c r="BF193" s="17">
        <v>738</v>
      </c>
      <c r="BG193" s="17">
        <v>2227</v>
      </c>
      <c r="BI193" s="19" t="s">
        <v>661</v>
      </c>
      <c r="BJ193" s="17">
        <v>882</v>
      </c>
      <c r="BK193" s="17">
        <v>1345</v>
      </c>
      <c r="BL193" s="19" t="s">
        <v>4710</v>
      </c>
      <c r="BM193" s="19" t="s">
        <v>611</v>
      </c>
      <c r="BN193" s="19" t="s">
        <v>611</v>
      </c>
      <c r="BO193" s="19" t="s">
        <v>611</v>
      </c>
      <c r="BP193" s="19" t="s">
        <v>611</v>
      </c>
      <c r="BQ193" s="19" t="s">
        <v>611</v>
      </c>
      <c r="BR193" s="19" t="s">
        <v>611</v>
      </c>
      <c r="BS193" s="19" t="s">
        <v>611</v>
      </c>
      <c r="BT193" s="19" t="s">
        <v>615</v>
      </c>
      <c r="BU193" s="17">
        <v>76852</v>
      </c>
      <c r="BV193" s="17">
        <v>59965</v>
      </c>
      <c r="BW193" s="17">
        <v>3639</v>
      </c>
      <c r="BX193" s="17">
        <v>140456</v>
      </c>
      <c r="BY193" s="19" t="s">
        <v>665</v>
      </c>
      <c r="BZ193" s="19" t="s">
        <v>611</v>
      </c>
      <c r="CA193" s="19" t="s">
        <v>611</v>
      </c>
      <c r="CB193" s="19" t="s">
        <v>611</v>
      </c>
      <c r="CC193" s="19" t="s">
        <v>611</v>
      </c>
      <c r="CD193" s="19" t="s">
        <v>611</v>
      </c>
      <c r="CE193" s="19" t="s">
        <v>611</v>
      </c>
      <c r="CF193" s="19" t="s">
        <v>611</v>
      </c>
      <c r="CG193" s="19" t="s">
        <v>611</v>
      </c>
      <c r="CH193" s="19" t="s">
        <v>611</v>
      </c>
      <c r="CI193" s="19" t="s">
        <v>611</v>
      </c>
      <c r="CJ193" s="19" t="s">
        <v>611</v>
      </c>
      <c r="CK193" s="19" t="s">
        <v>611</v>
      </c>
      <c r="CL193" s="19" t="s">
        <v>611</v>
      </c>
      <c r="CM193" s="19" t="s">
        <v>611</v>
      </c>
      <c r="CN193" s="19" t="s">
        <v>611</v>
      </c>
      <c r="CO193" s="19" t="s">
        <v>611</v>
      </c>
      <c r="CP193" s="19" t="s">
        <v>611</v>
      </c>
      <c r="CQ193" s="19" t="s">
        <v>611</v>
      </c>
      <c r="CR193" s="19" t="s">
        <v>611</v>
      </c>
      <c r="CS193" s="19" t="s">
        <v>611</v>
      </c>
      <c r="CT193" s="19" t="s">
        <v>611</v>
      </c>
      <c r="CU193" s="19" t="s">
        <v>831</v>
      </c>
      <c r="CV193" s="17">
        <v>76852</v>
      </c>
      <c r="CW193" s="17">
        <v>59965</v>
      </c>
      <c r="CX193" s="17">
        <v>3639</v>
      </c>
      <c r="CY193" s="19" t="s">
        <v>611</v>
      </c>
      <c r="CZ193" s="19" t="s">
        <v>611</v>
      </c>
      <c r="DA193" s="19" t="s">
        <v>611</v>
      </c>
      <c r="DB193" s="19" t="s">
        <v>611</v>
      </c>
      <c r="DC193" s="19" t="s">
        <v>611</v>
      </c>
      <c r="DD193" s="19" t="s">
        <v>611</v>
      </c>
      <c r="DE193" s="19" t="s">
        <v>611</v>
      </c>
      <c r="DF193" s="19" t="s">
        <v>611</v>
      </c>
      <c r="DG193" s="19" t="s">
        <v>611</v>
      </c>
      <c r="DK193" s="19" t="s">
        <v>615</v>
      </c>
      <c r="DL193" s="17">
        <v>50</v>
      </c>
      <c r="DM193" s="17">
        <v>2007</v>
      </c>
      <c r="DR193" s="19" t="s">
        <v>611</v>
      </c>
      <c r="DS193" s="19" t="s">
        <v>610</v>
      </c>
      <c r="DT193" s="19" t="s">
        <v>615</v>
      </c>
      <c r="DU193" s="18" t="s">
        <v>610</v>
      </c>
      <c r="DV193" s="18" t="s">
        <v>610</v>
      </c>
      <c r="DW193" s="19" t="s">
        <v>611</v>
      </c>
      <c r="DX193" s="19" t="s">
        <v>894</v>
      </c>
      <c r="DY193" s="19" t="s">
        <v>789</v>
      </c>
      <c r="DZ193" s="19" t="s">
        <v>611</v>
      </c>
      <c r="EA193" s="19" t="s">
        <v>791</v>
      </c>
      <c r="EB193" s="19" t="s">
        <v>611</v>
      </c>
      <c r="EC193" s="19" t="s">
        <v>611</v>
      </c>
      <c r="ED193" s="19" t="s">
        <v>611</v>
      </c>
      <c r="EE193" s="19" t="s">
        <v>611</v>
      </c>
      <c r="EF193" s="19" t="s">
        <v>611</v>
      </c>
      <c r="EG193" s="19" t="s">
        <v>611</v>
      </c>
      <c r="EH193" s="19" t="s">
        <v>625</v>
      </c>
      <c r="EI193" s="19" t="s">
        <v>672</v>
      </c>
      <c r="EJ193" s="19" t="s">
        <v>611</v>
      </c>
      <c r="EK193" s="19" t="s">
        <v>611</v>
      </c>
      <c r="EL193" s="19" t="s">
        <v>611</v>
      </c>
      <c r="EM193" s="19" t="s">
        <v>611</v>
      </c>
      <c r="EN193" s="19" t="s">
        <v>626</v>
      </c>
      <c r="EO193" s="19" t="s">
        <v>611</v>
      </c>
      <c r="EP193" s="19" t="s">
        <v>611</v>
      </c>
      <c r="EQ193" s="19" t="s">
        <v>611</v>
      </c>
      <c r="ER193" s="19" t="s">
        <v>611</v>
      </c>
      <c r="ES193" s="19" t="s">
        <v>611</v>
      </c>
      <c r="ET193" s="19" t="s">
        <v>611</v>
      </c>
      <c r="EU193" s="19" t="s">
        <v>611</v>
      </c>
      <c r="EV193" s="19" t="s">
        <v>1063</v>
      </c>
      <c r="EW193" s="19" t="s">
        <v>1161</v>
      </c>
      <c r="EX193" s="19" t="s">
        <v>4711</v>
      </c>
      <c r="EY193" s="19" t="s">
        <v>1101</v>
      </c>
      <c r="EZ193" s="19" t="s">
        <v>793</v>
      </c>
      <c r="FA193" s="19" t="s">
        <v>611</v>
      </c>
      <c r="FB193" s="19" t="s">
        <v>611</v>
      </c>
      <c r="FC193" s="19" t="s">
        <v>611</v>
      </c>
      <c r="FD193" s="19" t="s">
        <v>4712</v>
      </c>
      <c r="FE193" s="19" t="s">
        <v>4713</v>
      </c>
      <c r="FF193" s="19" t="s">
        <v>2668</v>
      </c>
      <c r="FG193" s="19" t="s">
        <v>2668</v>
      </c>
      <c r="FH193" s="19" t="s">
        <v>611</v>
      </c>
      <c r="FI193" s="19" t="s">
        <v>611</v>
      </c>
      <c r="FJ193" s="19" t="s">
        <v>4714</v>
      </c>
      <c r="FK193" s="18" t="s">
        <v>1065</v>
      </c>
      <c r="FL193" s="18" t="s">
        <v>3004</v>
      </c>
      <c r="FM193" s="19" t="s">
        <v>625</v>
      </c>
      <c r="FN193" s="19" t="s">
        <v>672</v>
      </c>
      <c r="FO193" s="19" t="s">
        <v>611</v>
      </c>
      <c r="FP193" s="19" t="s">
        <v>611</v>
      </c>
      <c r="FQ193" s="19" t="s">
        <v>611</v>
      </c>
      <c r="FR193" s="19" t="s">
        <v>611</v>
      </c>
      <c r="FS193" s="19" t="s">
        <v>611</v>
      </c>
      <c r="FT193" s="19" t="s">
        <v>611</v>
      </c>
      <c r="FU193" s="19" t="s">
        <v>629</v>
      </c>
      <c r="FV193" s="19" t="s">
        <v>611</v>
      </c>
      <c r="FW193" s="19" t="s">
        <v>611</v>
      </c>
      <c r="FX193" s="19" t="s">
        <v>795</v>
      </c>
      <c r="FY193" s="19" t="s">
        <v>611</v>
      </c>
      <c r="FZ193" s="19" t="s">
        <v>631</v>
      </c>
      <c r="GA193" s="19" t="s">
        <v>677</v>
      </c>
      <c r="GB193" s="19" t="s">
        <v>611</v>
      </c>
      <c r="GC193" s="19" t="s">
        <v>611</v>
      </c>
      <c r="GD193" s="19" t="s">
        <v>673</v>
      </c>
      <c r="GE193" s="19" t="s">
        <v>679</v>
      </c>
      <c r="GF193" s="19" t="s">
        <v>611</v>
      </c>
      <c r="GG193" s="19" t="s">
        <v>611</v>
      </c>
      <c r="GH193" s="19" t="s">
        <v>611</v>
      </c>
      <c r="GI193" s="19" t="s">
        <v>611</v>
      </c>
      <c r="GJ193" s="19" t="s">
        <v>611</v>
      </c>
      <c r="GK193" s="19" t="s">
        <v>683</v>
      </c>
      <c r="GL193" s="19" t="s">
        <v>629</v>
      </c>
      <c r="GM193" s="19" t="s">
        <v>630</v>
      </c>
      <c r="GN193" s="19" t="s">
        <v>684</v>
      </c>
      <c r="GO193" s="19" t="s">
        <v>611</v>
      </c>
      <c r="GP193" s="19" t="s">
        <v>686</v>
      </c>
      <c r="GQ193" s="19" t="s">
        <v>687</v>
      </c>
      <c r="GR193" s="19" t="s">
        <v>611</v>
      </c>
      <c r="GS193" s="19" t="s">
        <v>676</v>
      </c>
      <c r="GT193" s="19" t="s">
        <v>611</v>
      </c>
      <c r="GU193" s="19" t="s">
        <v>611</v>
      </c>
      <c r="GV193" s="19" t="s">
        <v>631</v>
      </c>
      <c r="GW193" s="19" t="s">
        <v>611</v>
      </c>
      <c r="GX193" s="19" t="s">
        <v>611</v>
      </c>
      <c r="GY193" s="19" t="s">
        <v>611</v>
      </c>
      <c r="GZ193" s="19" t="s">
        <v>611</v>
      </c>
      <c r="HA193" s="19" t="s">
        <v>4715</v>
      </c>
      <c r="HB193" s="18" t="s">
        <v>4716</v>
      </c>
      <c r="HC193" s="18" t="s">
        <v>4717</v>
      </c>
      <c r="HD193" s="19" t="s">
        <v>625</v>
      </c>
      <c r="HE193" s="19" t="s">
        <v>672</v>
      </c>
      <c r="HF193" s="19" t="s">
        <v>611</v>
      </c>
      <c r="HG193" s="19" t="s">
        <v>611</v>
      </c>
      <c r="HH193" s="19" t="s">
        <v>693</v>
      </c>
      <c r="HI193" s="19" t="s">
        <v>611</v>
      </c>
      <c r="HJ193" s="19" t="s">
        <v>611</v>
      </c>
      <c r="HK193" s="19" t="s">
        <v>611</v>
      </c>
      <c r="HL193" s="19" t="s">
        <v>611</v>
      </c>
      <c r="HM193" s="19" t="s">
        <v>611</v>
      </c>
      <c r="HN193" s="19" t="s">
        <v>611</v>
      </c>
      <c r="HO193" s="19" t="s">
        <v>697</v>
      </c>
      <c r="HP193" s="19" t="s">
        <v>939</v>
      </c>
      <c r="HQ193" s="19" t="s">
        <v>611</v>
      </c>
      <c r="HR193" s="19" t="s">
        <v>611</v>
      </c>
      <c r="HS193" s="19" t="s">
        <v>611</v>
      </c>
      <c r="HT193" s="19" t="s">
        <v>611</v>
      </c>
      <c r="HU193" s="19" t="s">
        <v>611</v>
      </c>
      <c r="HV193" s="19" t="s">
        <v>611</v>
      </c>
      <c r="HW193" s="19" t="s">
        <v>611</v>
      </c>
      <c r="HX193" s="19" t="s">
        <v>611</v>
      </c>
      <c r="HY193" s="19" t="s">
        <v>611</v>
      </c>
      <c r="HZ193" s="19" t="s">
        <v>611</v>
      </c>
      <c r="IA193" s="19" t="s">
        <v>611</v>
      </c>
      <c r="IB193" s="18" t="s">
        <v>693</v>
      </c>
      <c r="IC193" s="18" t="s">
        <v>940</v>
      </c>
      <c r="ID193" s="19" t="s">
        <v>4718</v>
      </c>
      <c r="IE193" s="19" t="s">
        <v>625</v>
      </c>
      <c r="IF193" s="19" t="s">
        <v>672</v>
      </c>
      <c r="IG193" s="19" t="s">
        <v>611</v>
      </c>
      <c r="IH193" s="18" t="s">
        <v>611</v>
      </c>
      <c r="II193" s="19" t="s">
        <v>611</v>
      </c>
      <c r="IJ193" s="19" t="s">
        <v>611</v>
      </c>
      <c r="IK193" s="19" t="s">
        <v>713</v>
      </c>
      <c r="IL193" s="19" t="s">
        <v>714</v>
      </c>
      <c r="IM193" s="19" t="s">
        <v>715</v>
      </c>
      <c r="IN193" s="19" t="s">
        <v>716</v>
      </c>
      <c r="IO193" s="19" t="s">
        <v>611</v>
      </c>
      <c r="IP193" s="19" t="s">
        <v>611</v>
      </c>
      <c r="IQ193" s="19" t="s">
        <v>611</v>
      </c>
      <c r="IR193" s="19" t="s">
        <v>611</v>
      </c>
      <c r="IS193" s="19" t="s">
        <v>611</v>
      </c>
      <c r="IT193" s="19" t="s">
        <v>611</v>
      </c>
      <c r="IU193" s="19" t="s">
        <v>611</v>
      </c>
      <c r="IV193" s="19" t="s">
        <v>611</v>
      </c>
      <c r="IW193" s="19" t="s">
        <v>713</v>
      </c>
      <c r="IX193" s="19" t="s">
        <v>714</v>
      </c>
      <c r="IY193" s="19" t="s">
        <v>611</v>
      </c>
      <c r="IZ193" s="19" t="s">
        <v>715</v>
      </c>
      <c r="JA193" s="19" t="s">
        <v>723</v>
      </c>
      <c r="JB193" s="19" t="s">
        <v>716</v>
      </c>
      <c r="JC193" s="19" t="s">
        <v>611</v>
      </c>
      <c r="JD193" s="19" t="s">
        <v>611</v>
      </c>
      <c r="JE193" s="19" t="s">
        <v>805</v>
      </c>
      <c r="JF193" s="19" t="s">
        <v>611</v>
      </c>
      <c r="JG193" s="19" t="s">
        <v>611</v>
      </c>
      <c r="JH193" s="19" t="s">
        <v>611</v>
      </c>
      <c r="JI193" s="19" t="s">
        <v>4719</v>
      </c>
      <c r="JJ193" s="18" t="s">
        <v>4720</v>
      </c>
      <c r="JK193" s="18" t="s">
        <v>4721</v>
      </c>
      <c r="JL193" s="19" t="s">
        <v>638</v>
      </c>
      <c r="JM193" s="17">
        <v>1</v>
      </c>
      <c r="JN193" s="19" t="s">
        <v>611</v>
      </c>
      <c r="JP193" s="19" t="s">
        <v>728</v>
      </c>
      <c r="JQ193" s="17">
        <v>0.25</v>
      </c>
      <c r="JR193" s="19" t="s">
        <v>729</v>
      </c>
      <c r="JS193" s="17">
        <v>1</v>
      </c>
      <c r="JT193" s="19" t="s">
        <v>611</v>
      </c>
      <c r="JU193" s="19" t="s">
        <v>611</v>
      </c>
      <c r="JW193" s="19" t="s">
        <v>611</v>
      </c>
      <c r="JY193" s="19" t="s">
        <v>611</v>
      </c>
      <c r="KA193" s="19" t="s">
        <v>611</v>
      </c>
      <c r="KC193" s="19" t="s">
        <v>634</v>
      </c>
      <c r="KD193" s="19" t="s">
        <v>611</v>
      </c>
      <c r="KF193" s="19" t="s">
        <v>611</v>
      </c>
      <c r="KH193" s="19" t="s">
        <v>610</v>
      </c>
      <c r="KI193" s="19" t="s">
        <v>611</v>
      </c>
      <c r="KJ193" s="19" t="s">
        <v>733</v>
      </c>
      <c r="KK193" s="19" t="s">
        <v>611</v>
      </c>
      <c r="KL193" s="19" t="s">
        <v>611</v>
      </c>
      <c r="KM193" s="19" t="s">
        <v>611</v>
      </c>
      <c r="KN193" s="19" t="s">
        <v>734</v>
      </c>
      <c r="KO193" s="19" t="s">
        <v>641</v>
      </c>
      <c r="KP193" s="19" t="s">
        <v>735</v>
      </c>
      <c r="KQ193" s="19" t="s">
        <v>611</v>
      </c>
      <c r="KR193" s="19" t="s">
        <v>642</v>
      </c>
      <c r="KS193" s="19" t="s">
        <v>4722</v>
      </c>
      <c r="KT193" s="19" t="s">
        <v>611</v>
      </c>
      <c r="KU193" s="19" t="s">
        <v>611</v>
      </c>
      <c r="KV193" s="19" t="s">
        <v>739</v>
      </c>
      <c r="KW193" s="19" t="s">
        <v>4723</v>
      </c>
      <c r="KX193" s="19" t="s">
        <v>644</v>
      </c>
      <c r="KY193" s="19" t="s">
        <v>4724</v>
      </c>
      <c r="KZ193" s="19" t="s">
        <v>742</v>
      </c>
      <c r="LA193" s="19" t="s">
        <v>4725</v>
      </c>
      <c r="LB193" s="19" t="s">
        <v>744</v>
      </c>
      <c r="LC193" s="19" t="s">
        <v>4726</v>
      </c>
      <c r="LD193" s="19" t="s">
        <v>611</v>
      </c>
      <c r="LE193" s="19" t="s">
        <v>611</v>
      </c>
      <c r="LF193" s="19" t="s">
        <v>611</v>
      </c>
      <c r="LG193" s="19" t="s">
        <v>611</v>
      </c>
      <c r="LH193" s="19" t="s">
        <v>748</v>
      </c>
      <c r="LI193" s="19" t="s">
        <v>4727</v>
      </c>
      <c r="LJ193" s="19" t="s">
        <v>611</v>
      </c>
      <c r="LK193" s="19" t="s">
        <v>611</v>
      </c>
      <c r="LL193" s="19" t="s">
        <v>611</v>
      </c>
      <c r="LM193" s="19" t="s">
        <v>611</v>
      </c>
      <c r="LN193" s="19" t="s">
        <v>611</v>
      </c>
      <c r="LO193" s="19" t="s">
        <v>611</v>
      </c>
      <c r="LP193" s="19" t="s">
        <v>611</v>
      </c>
      <c r="LQ193" s="19" t="s">
        <v>611</v>
      </c>
      <c r="LR193" s="19" t="s">
        <v>611</v>
      </c>
      <c r="LS193" s="19" t="s">
        <v>611</v>
      </c>
      <c r="LT193" s="19" t="s">
        <v>4728</v>
      </c>
      <c r="LU193" s="19" t="s">
        <v>611</v>
      </c>
      <c r="LV193" s="19" t="s">
        <v>611</v>
      </c>
      <c r="LW193" s="19" t="s">
        <v>760</v>
      </c>
      <c r="LX193" s="19" t="s">
        <v>761</v>
      </c>
      <c r="LY193" s="19" t="s">
        <v>762</v>
      </c>
      <c r="LZ193" s="19" t="s">
        <v>763</v>
      </c>
      <c r="MA193" s="19" t="s">
        <v>611</v>
      </c>
      <c r="MB193" s="19" t="s">
        <v>611</v>
      </c>
      <c r="MC193" s="19" t="s">
        <v>611</v>
      </c>
      <c r="MD193" s="19" t="s">
        <v>767</v>
      </c>
      <c r="ME193" s="19" t="s">
        <v>768</v>
      </c>
      <c r="MF193" s="19" t="s">
        <v>611</v>
      </c>
      <c r="MG193" s="19" t="s">
        <v>646</v>
      </c>
      <c r="MH193" s="19" t="s">
        <v>611</v>
      </c>
      <c r="MI193" s="19" t="s">
        <v>611</v>
      </c>
      <c r="MJ193" s="19" t="s">
        <v>611</v>
      </c>
      <c r="MK193" s="19" t="s">
        <v>771</v>
      </c>
      <c r="ML193" s="19" t="s">
        <v>611</v>
      </c>
      <c r="MM193" s="19" t="s">
        <v>611</v>
      </c>
      <c r="MN193" s="19" t="s">
        <v>611</v>
      </c>
      <c r="MO193" s="19" t="s">
        <v>611</v>
      </c>
      <c r="MP193" s="19" t="s">
        <v>610</v>
      </c>
      <c r="MQ193" s="19" t="s">
        <v>611</v>
      </c>
      <c r="MR193" s="19" t="s">
        <v>611</v>
      </c>
      <c r="MS193" s="19" t="s">
        <v>882</v>
      </c>
      <c r="MT193" s="19" t="s">
        <v>648</v>
      </c>
      <c r="MU193" s="19" t="s">
        <v>611</v>
      </c>
      <c r="MV193" s="19" t="s">
        <v>611</v>
      </c>
      <c r="MW193" s="19" t="s">
        <v>611</v>
      </c>
      <c r="MX193" s="19" t="s">
        <v>611</v>
      </c>
      <c r="MY193" s="19" t="s">
        <v>611</v>
      </c>
      <c r="MZ193" s="19" t="s">
        <v>611</v>
      </c>
      <c r="NA193" s="19" t="s">
        <v>611</v>
      </c>
      <c r="NB193" s="19" t="s">
        <v>611</v>
      </c>
      <c r="NC193" s="19" t="s">
        <v>611</v>
      </c>
      <c r="ND193" s="19" t="s">
        <v>611</v>
      </c>
      <c r="NE193" s="19" t="s">
        <v>611</v>
      </c>
      <c r="NF193" s="19" t="s">
        <v>611</v>
      </c>
      <c r="NG193" s="19" t="s">
        <v>611</v>
      </c>
      <c r="NH193" s="19" t="s">
        <v>611</v>
      </c>
      <c r="NI193" s="19" t="s">
        <v>611</v>
      </c>
      <c r="NJ193" s="19" t="s">
        <v>611</v>
      </c>
      <c r="NK193" s="19" t="s">
        <v>611</v>
      </c>
      <c r="NL193" s="19" t="s">
        <v>649</v>
      </c>
      <c r="NM193" s="19" t="s">
        <v>611</v>
      </c>
      <c r="NN193" s="19" t="s">
        <v>611</v>
      </c>
      <c r="NO193" s="19" t="s">
        <v>611</v>
      </c>
      <c r="NP193" s="18">
        <f t="shared" si="90"/>
        <v>0</v>
      </c>
      <c r="NQ193" s="18">
        <f t="shared" si="91"/>
        <v>0</v>
      </c>
      <c r="NR193" s="18">
        <f>SUM(OD193,QD193)</f>
        <v>0</v>
      </c>
      <c r="NS193" s="18">
        <f>SUM(OE193,QE193)</f>
        <v>0</v>
      </c>
      <c r="NT193" s="18">
        <f>SUM(OF193,QF193)</f>
        <v>0</v>
      </c>
      <c r="NU193" s="18">
        <f>SUM(OG193,QG193)</f>
        <v>0</v>
      </c>
      <c r="NV193" s="17">
        <v>375289</v>
      </c>
      <c r="OD193" s="18">
        <f t="shared" si="92"/>
        <v>0</v>
      </c>
      <c r="OE193" s="18">
        <f>SUM(OR193,OS193,OT193,OU193,OV193,OW193,OX193,OY193,OZ193,PA193,PB193,PC193,PD193,PE193)</f>
        <v>0</v>
      </c>
      <c r="OF193" s="18">
        <f>SUM(NW193,NX193,NY193,NZ193,OA193,OB193,OC193,OI193,PF193,PG193,PH193,PI193,PJ193,PK193,PM193)</f>
        <v>0</v>
      </c>
      <c r="OG193" s="18">
        <f t="shared" si="93"/>
        <v>0</v>
      </c>
      <c r="OH193" s="19"/>
      <c r="OI193" s="18" t="s">
        <v>611</v>
      </c>
      <c r="OQ193" s="19" t="s">
        <v>611</v>
      </c>
      <c r="PE193" s="19" t="s">
        <v>611</v>
      </c>
      <c r="PL193" s="19" t="s">
        <v>611</v>
      </c>
      <c r="PM193" s="19" t="s">
        <v>611</v>
      </c>
      <c r="PX193" s="19" t="s">
        <v>611</v>
      </c>
      <c r="PY193" s="19" t="s">
        <v>611</v>
      </c>
      <c r="QD193" s="18">
        <f t="shared" si="94"/>
        <v>0</v>
      </c>
      <c r="QE193" s="18">
        <f t="shared" si="95"/>
        <v>0</v>
      </c>
      <c r="QF193" s="18">
        <f t="shared" si="96"/>
        <v>0</v>
      </c>
      <c r="QG193" s="18">
        <f t="shared" si="97"/>
        <v>0</v>
      </c>
      <c r="QI193" s="19" t="s">
        <v>611</v>
      </c>
      <c r="QJ193" s="19" t="s">
        <v>611</v>
      </c>
      <c r="QP193" s="19" t="s">
        <v>611</v>
      </c>
      <c r="QQ193" s="18" t="s">
        <v>611</v>
      </c>
      <c r="RN193" s="19" t="s">
        <v>611</v>
      </c>
      <c r="RO193" s="19" t="s">
        <v>611</v>
      </c>
      <c r="RP193" s="19" t="s">
        <v>611</v>
      </c>
      <c r="RU193" s="19" t="s">
        <v>611</v>
      </c>
      <c r="RV193" s="19" t="s">
        <v>611</v>
      </c>
      <c r="SE193" s="19" t="s">
        <v>611</v>
      </c>
      <c r="SF193" s="19" t="s">
        <v>611</v>
      </c>
      <c r="SS193" s="19" t="s">
        <v>611</v>
      </c>
      <c r="ST193" s="19" t="s">
        <v>611</v>
      </c>
      <c r="SU193" s="19" t="s">
        <v>4729</v>
      </c>
      <c r="SV193" s="19" t="s">
        <v>611</v>
      </c>
      <c r="SW193" s="19" t="s">
        <v>4730</v>
      </c>
      <c r="SX193" s="18">
        <f t="shared" si="98"/>
        <v>2600</v>
      </c>
      <c r="SY193" s="18">
        <f t="shared" si="99"/>
        <v>101719</v>
      </c>
      <c r="SZ193" s="19" t="s">
        <v>611</v>
      </c>
      <c r="TD193" s="17">
        <v>2600</v>
      </c>
      <c r="TH193" s="18">
        <f t="shared" si="100"/>
        <v>0</v>
      </c>
      <c r="TI193" s="18">
        <f t="shared" si="101"/>
        <v>0</v>
      </c>
      <c r="TJ193" s="18">
        <f t="shared" si="102"/>
        <v>2600</v>
      </c>
      <c r="TK193" s="18">
        <f t="shared" si="103"/>
        <v>0</v>
      </c>
      <c r="TL193" s="19" t="s">
        <v>611</v>
      </c>
      <c r="TM193" s="19" t="s">
        <v>611</v>
      </c>
      <c r="TT193" s="19" t="s">
        <v>611</v>
      </c>
      <c r="TU193" s="19" t="s">
        <v>611</v>
      </c>
      <c r="UI193" s="19" t="s">
        <v>611</v>
      </c>
      <c r="UJ193" s="19" t="s">
        <v>611</v>
      </c>
      <c r="UQ193" s="19" t="s">
        <v>611</v>
      </c>
      <c r="UR193" s="19" t="s">
        <v>611</v>
      </c>
      <c r="VC193" s="19" t="s">
        <v>611</v>
      </c>
      <c r="VD193" s="19" t="s">
        <v>611</v>
      </c>
      <c r="VI193" s="18">
        <f t="shared" si="104"/>
        <v>53532</v>
      </c>
      <c r="VJ193" s="18">
        <f t="shared" si="105"/>
        <v>10472</v>
      </c>
      <c r="VK193" s="18">
        <f t="shared" si="106"/>
        <v>37715</v>
      </c>
      <c r="VL193" s="18">
        <f t="shared" si="107"/>
        <v>0</v>
      </c>
      <c r="VM193" s="17">
        <v>29975</v>
      </c>
      <c r="VN193" s="19" t="s">
        <v>4731</v>
      </c>
      <c r="VO193" s="18">
        <f>750+1270+5720</f>
        <v>7740</v>
      </c>
      <c r="VP193" s="17">
        <v>1800</v>
      </c>
      <c r="VU193" s="19" t="s">
        <v>4732</v>
      </c>
      <c r="VV193" s="18">
        <f>40000+7732+4000</f>
        <v>51732</v>
      </c>
      <c r="WE193" s="17">
        <v>9977</v>
      </c>
      <c r="WO193" s="17">
        <v>495</v>
      </c>
      <c r="WS193" s="19" t="s">
        <v>611</v>
      </c>
      <c r="WT193" s="19" t="s">
        <v>611</v>
      </c>
      <c r="WU193" s="19" t="s">
        <v>611</v>
      </c>
      <c r="WZ193" s="19" t="s">
        <v>611</v>
      </c>
      <c r="XA193" s="19" t="s">
        <v>611</v>
      </c>
      <c r="XJ193" s="19" t="s">
        <v>611</v>
      </c>
      <c r="XK193" s="19" t="s">
        <v>611</v>
      </c>
      <c r="XX193" s="19" t="s">
        <v>611</v>
      </c>
      <c r="XY193" s="19" t="s">
        <v>611</v>
      </c>
      <c r="XZ193" s="19" t="s">
        <v>4733</v>
      </c>
      <c r="YA193" s="17">
        <v>14250</v>
      </c>
      <c r="YB193" s="19" t="s">
        <v>4734</v>
      </c>
      <c r="YC193" s="19" t="s">
        <v>4735</v>
      </c>
      <c r="YD193" s="19" t="s">
        <v>610</v>
      </c>
    </row>
    <row r="194" spans="1:654" ht="15" customHeight="1">
      <c r="A194" s="17">
        <v>2024</v>
      </c>
      <c r="B194" s="17">
        <v>5915007</v>
      </c>
      <c r="C194" s="19" t="s">
        <v>4736</v>
      </c>
      <c r="D194" s="17">
        <v>0.05</v>
      </c>
      <c r="E194" s="19" t="s">
        <v>615</v>
      </c>
      <c r="F194" s="19" t="s">
        <v>611</v>
      </c>
      <c r="G194" s="22"/>
      <c r="H194" s="19" t="s">
        <v>611</v>
      </c>
      <c r="I194" s="22"/>
      <c r="J194" s="19" t="s">
        <v>786</v>
      </c>
      <c r="K194" s="22">
        <v>40299</v>
      </c>
      <c r="L194" s="19" t="s">
        <v>611</v>
      </c>
      <c r="M194" s="22"/>
      <c r="N194" s="19" t="s">
        <v>611</v>
      </c>
      <c r="O194" s="22"/>
      <c r="P194" s="19" t="s">
        <v>611</v>
      </c>
      <c r="Q194" s="22"/>
      <c r="R194" s="19" t="s">
        <v>611</v>
      </c>
      <c r="S194" s="22"/>
      <c r="T194" s="22" t="s">
        <v>786</v>
      </c>
      <c r="U194" s="19" t="s">
        <v>611</v>
      </c>
      <c r="V194" s="19" t="s">
        <v>4737</v>
      </c>
      <c r="W194" s="19" t="s">
        <v>611</v>
      </c>
      <c r="X194" s="19" t="s">
        <v>611</v>
      </c>
      <c r="Y194" s="19" t="s">
        <v>611</v>
      </c>
      <c r="Z194" s="19" t="s">
        <v>610</v>
      </c>
      <c r="AA194" s="19" t="s">
        <v>611</v>
      </c>
      <c r="AB194" s="22"/>
      <c r="AC194" s="19" t="s">
        <v>611</v>
      </c>
      <c r="AD194" s="22"/>
      <c r="AE194" s="19" t="s">
        <v>611</v>
      </c>
      <c r="AF194" s="22"/>
      <c r="AG194" s="19" t="s">
        <v>611</v>
      </c>
      <c r="AH194" s="22"/>
      <c r="AI194" s="19" t="s">
        <v>611</v>
      </c>
      <c r="AJ194" s="22"/>
      <c r="AK194" s="19" t="s">
        <v>611</v>
      </c>
      <c r="AL194" s="22"/>
      <c r="AM194" s="19" t="s">
        <v>611</v>
      </c>
      <c r="AN194" s="22"/>
      <c r="AO194" s="22" t="s">
        <v>612</v>
      </c>
      <c r="AP194" s="19" t="s">
        <v>611</v>
      </c>
      <c r="AQ194" s="19" t="s">
        <v>611</v>
      </c>
      <c r="AR194" s="19" t="s">
        <v>611</v>
      </c>
      <c r="AS194" s="19" t="s">
        <v>613</v>
      </c>
      <c r="AT194" s="19" t="s">
        <v>614</v>
      </c>
      <c r="AU194" s="18" t="s">
        <v>615</v>
      </c>
      <c r="AV194" s="19" t="s">
        <v>617</v>
      </c>
      <c r="AW194" s="19" t="s">
        <v>618</v>
      </c>
      <c r="AX194" s="19" t="s">
        <v>611</v>
      </c>
      <c r="AY194" s="19" t="s">
        <v>611</v>
      </c>
      <c r="AZ194" s="19" t="s">
        <v>611</v>
      </c>
      <c r="BA194" s="19" t="s">
        <v>829</v>
      </c>
      <c r="BB194" s="19" t="s">
        <v>4738</v>
      </c>
      <c r="BC194" s="19" t="s">
        <v>615</v>
      </c>
      <c r="BD194" s="19" t="s">
        <v>611</v>
      </c>
      <c r="BE194" s="17">
        <v>508.3</v>
      </c>
      <c r="BF194" s="17">
        <v>19.36</v>
      </c>
      <c r="BG194" s="17">
        <v>527.66</v>
      </c>
      <c r="BH194" s="17">
        <v>3</v>
      </c>
      <c r="BI194" s="19" t="s">
        <v>661</v>
      </c>
      <c r="BJ194" s="17">
        <v>460</v>
      </c>
      <c r="BK194" s="17">
        <v>695</v>
      </c>
      <c r="BL194" s="19" t="s">
        <v>611</v>
      </c>
      <c r="BM194" s="19" t="s">
        <v>611</v>
      </c>
      <c r="BN194" s="19" t="s">
        <v>611</v>
      </c>
      <c r="BO194" s="19" t="s">
        <v>611</v>
      </c>
      <c r="BP194" s="19" t="s">
        <v>611</v>
      </c>
      <c r="BQ194" s="19" t="s">
        <v>611</v>
      </c>
      <c r="BR194" s="19" t="s">
        <v>611</v>
      </c>
      <c r="BS194" s="19" t="s">
        <v>4739</v>
      </c>
      <c r="BT194" s="19" t="s">
        <v>610</v>
      </c>
      <c r="BY194" s="19" t="s">
        <v>611</v>
      </c>
      <c r="BZ194" s="19" t="s">
        <v>611</v>
      </c>
      <c r="CA194" s="19" t="s">
        <v>611</v>
      </c>
      <c r="CB194" s="19" t="s">
        <v>611</v>
      </c>
      <c r="CC194" s="19" t="s">
        <v>611</v>
      </c>
      <c r="CD194" s="19" t="s">
        <v>611</v>
      </c>
      <c r="CE194" s="19" t="s">
        <v>611</v>
      </c>
      <c r="CF194" s="19" t="s">
        <v>611</v>
      </c>
      <c r="CG194" s="19" t="s">
        <v>611</v>
      </c>
      <c r="CH194" s="19" t="s">
        <v>611</v>
      </c>
      <c r="CI194" s="19" t="s">
        <v>611</v>
      </c>
      <c r="CJ194" s="19" t="s">
        <v>611</v>
      </c>
      <c r="CK194" s="19" t="s">
        <v>611</v>
      </c>
      <c r="CL194" s="19" t="s">
        <v>611</v>
      </c>
      <c r="CM194" s="19" t="s">
        <v>611</v>
      </c>
      <c r="CN194" s="19" t="s">
        <v>611</v>
      </c>
      <c r="CO194" s="19" t="s">
        <v>611</v>
      </c>
      <c r="CP194" s="19" t="s">
        <v>611</v>
      </c>
      <c r="CQ194" s="19" t="s">
        <v>622</v>
      </c>
      <c r="CR194" s="19" t="s">
        <v>611</v>
      </c>
      <c r="CS194" s="19" t="s">
        <v>611</v>
      </c>
      <c r="CT194" s="19" t="s">
        <v>610</v>
      </c>
      <c r="CU194" s="19" t="s">
        <v>611</v>
      </c>
      <c r="CY194" s="19" t="s">
        <v>611</v>
      </c>
      <c r="CZ194" s="19" t="s">
        <v>611</v>
      </c>
      <c r="DA194" s="19" t="s">
        <v>611</v>
      </c>
      <c r="DB194" s="19" t="s">
        <v>611</v>
      </c>
      <c r="DC194" s="19" t="s">
        <v>611</v>
      </c>
      <c r="DD194" s="19" t="s">
        <v>611</v>
      </c>
      <c r="DE194" s="19" t="s">
        <v>611</v>
      </c>
      <c r="DF194" s="19" t="s">
        <v>611</v>
      </c>
      <c r="DG194" s="19" t="s">
        <v>611</v>
      </c>
      <c r="DK194" s="19" t="s">
        <v>611</v>
      </c>
      <c r="DP194" s="17">
        <v>40</v>
      </c>
      <c r="DQ194" s="17">
        <v>2007</v>
      </c>
      <c r="DR194" s="19" t="s">
        <v>611</v>
      </c>
      <c r="DS194" s="19" t="s">
        <v>610</v>
      </c>
      <c r="DT194" s="18" t="s">
        <v>610</v>
      </c>
      <c r="DU194" s="18" t="s">
        <v>610</v>
      </c>
      <c r="DV194" s="18" t="s">
        <v>610</v>
      </c>
      <c r="DW194" s="19" t="s">
        <v>610</v>
      </c>
      <c r="DX194" s="19" t="s">
        <v>894</v>
      </c>
      <c r="DY194" s="19" t="s">
        <v>611</v>
      </c>
      <c r="DZ194" s="19" t="s">
        <v>611</v>
      </c>
      <c r="EA194" s="19" t="s">
        <v>791</v>
      </c>
      <c r="EB194" s="19" t="s">
        <v>848</v>
      </c>
      <c r="EC194" s="19" t="s">
        <v>611</v>
      </c>
      <c r="ED194" s="19" t="s">
        <v>611</v>
      </c>
      <c r="EE194" s="19" t="s">
        <v>611</v>
      </c>
      <c r="EF194" s="19" t="s">
        <v>611</v>
      </c>
      <c r="EG194" s="19" t="s">
        <v>611</v>
      </c>
      <c r="EH194" s="19" t="s">
        <v>625</v>
      </c>
      <c r="EI194" s="19" t="s">
        <v>611</v>
      </c>
      <c r="EJ194" s="19" t="s">
        <v>611</v>
      </c>
      <c r="EK194" s="19" t="s">
        <v>611</v>
      </c>
      <c r="EL194" s="19" t="s">
        <v>611</v>
      </c>
      <c r="EM194" s="19" t="s">
        <v>611</v>
      </c>
      <c r="EN194" s="19" t="s">
        <v>626</v>
      </c>
      <c r="EO194" s="19" t="s">
        <v>611</v>
      </c>
      <c r="EP194" s="19" t="s">
        <v>611</v>
      </c>
      <c r="EQ194" s="19" t="s">
        <v>611</v>
      </c>
      <c r="ER194" s="19" t="s">
        <v>611</v>
      </c>
      <c r="ES194" s="19" t="s">
        <v>611</v>
      </c>
      <c r="ET194" s="19" t="s">
        <v>611</v>
      </c>
      <c r="EU194" s="19" t="s">
        <v>611</v>
      </c>
      <c r="EV194" s="19" t="s">
        <v>611</v>
      </c>
      <c r="EW194" s="19" t="s">
        <v>611</v>
      </c>
      <c r="EX194" s="19" t="s">
        <v>611</v>
      </c>
      <c r="EY194" s="19" t="s">
        <v>611</v>
      </c>
      <c r="EZ194" s="19" t="s">
        <v>611</v>
      </c>
      <c r="FA194" s="19" t="s">
        <v>611</v>
      </c>
      <c r="FB194" s="19" t="s">
        <v>611</v>
      </c>
      <c r="FC194" s="19" t="s">
        <v>611</v>
      </c>
      <c r="FD194" s="19" t="s">
        <v>611</v>
      </c>
      <c r="FE194" s="19" t="s">
        <v>611</v>
      </c>
      <c r="FF194" s="19" t="s">
        <v>611</v>
      </c>
      <c r="FG194" s="19" t="s">
        <v>611</v>
      </c>
      <c r="FH194" s="19" t="s">
        <v>611</v>
      </c>
      <c r="FI194" s="19" t="s">
        <v>611</v>
      </c>
      <c r="FJ194" s="19" t="s">
        <v>4740</v>
      </c>
      <c r="FK194" s="18" t="s">
        <v>628</v>
      </c>
      <c r="FL194" s="18"/>
      <c r="FM194" s="19" t="s">
        <v>625</v>
      </c>
      <c r="FN194" s="19" t="s">
        <v>672</v>
      </c>
      <c r="FO194" s="19" t="s">
        <v>611</v>
      </c>
      <c r="FP194" s="19" t="s">
        <v>611</v>
      </c>
      <c r="FQ194" s="19" t="s">
        <v>611</v>
      </c>
      <c r="FR194" s="19" t="s">
        <v>611</v>
      </c>
      <c r="FS194" s="19" t="s">
        <v>611</v>
      </c>
      <c r="FT194" s="19" t="s">
        <v>611</v>
      </c>
      <c r="FU194" s="19" t="s">
        <v>611</v>
      </c>
      <c r="FV194" s="19" t="s">
        <v>611</v>
      </c>
      <c r="FW194" s="19" t="s">
        <v>611</v>
      </c>
      <c r="FX194" s="19" t="s">
        <v>611</v>
      </c>
      <c r="FY194" s="19" t="s">
        <v>676</v>
      </c>
      <c r="FZ194" s="19" t="s">
        <v>611</v>
      </c>
      <c r="GA194" s="19" t="s">
        <v>677</v>
      </c>
      <c r="GB194" s="19" t="s">
        <v>611</v>
      </c>
      <c r="GC194" s="19" t="s">
        <v>611</v>
      </c>
      <c r="GD194" s="19" t="s">
        <v>611</v>
      </c>
      <c r="GE194" s="19" t="s">
        <v>611</v>
      </c>
      <c r="GF194" s="19" t="s">
        <v>611</v>
      </c>
      <c r="GG194" s="19" t="s">
        <v>611</v>
      </c>
      <c r="GH194" s="19" t="s">
        <v>611</v>
      </c>
      <c r="GI194" s="19" t="s">
        <v>611</v>
      </c>
      <c r="GJ194" s="19" t="s">
        <v>611</v>
      </c>
      <c r="GK194" s="19" t="s">
        <v>683</v>
      </c>
      <c r="GL194" s="19" t="s">
        <v>629</v>
      </c>
      <c r="GM194" s="19" t="s">
        <v>611</v>
      </c>
      <c r="GN194" s="19" t="s">
        <v>611</v>
      </c>
      <c r="GO194" s="19" t="s">
        <v>611</v>
      </c>
      <c r="GP194" s="19" t="s">
        <v>611</v>
      </c>
      <c r="GQ194" s="19" t="s">
        <v>611</v>
      </c>
      <c r="GR194" s="19" t="s">
        <v>611</v>
      </c>
      <c r="GS194" s="19" t="s">
        <v>676</v>
      </c>
      <c r="GT194" s="19" t="s">
        <v>611</v>
      </c>
      <c r="GU194" s="19" t="s">
        <v>1003</v>
      </c>
      <c r="GV194" s="19" t="s">
        <v>611</v>
      </c>
      <c r="GW194" s="19" t="s">
        <v>611</v>
      </c>
      <c r="GX194" s="19" t="s">
        <v>611</v>
      </c>
      <c r="GY194" s="19" t="s">
        <v>611</v>
      </c>
      <c r="GZ194" s="19" t="s">
        <v>4741</v>
      </c>
      <c r="HA194" s="19" t="s">
        <v>4742</v>
      </c>
      <c r="HB194" s="18" t="s">
        <v>4743</v>
      </c>
      <c r="HC194" s="18" t="s">
        <v>4744</v>
      </c>
      <c r="HD194" s="19" t="s">
        <v>611</v>
      </c>
      <c r="HE194" s="19" t="s">
        <v>672</v>
      </c>
      <c r="HF194" s="19" t="s">
        <v>611</v>
      </c>
      <c r="HG194" s="19" t="s">
        <v>611</v>
      </c>
      <c r="HH194" s="19" t="s">
        <v>611</v>
      </c>
      <c r="HI194" s="19" t="s">
        <v>611</v>
      </c>
      <c r="HJ194" s="19" t="s">
        <v>611</v>
      </c>
      <c r="HK194" s="19" t="s">
        <v>611</v>
      </c>
      <c r="HL194" s="19" t="s">
        <v>611</v>
      </c>
      <c r="HM194" s="19" t="s">
        <v>611</v>
      </c>
      <c r="HN194" s="19" t="s">
        <v>611</v>
      </c>
      <c r="HO194" s="19" t="s">
        <v>697</v>
      </c>
      <c r="HP194" s="19" t="s">
        <v>611</v>
      </c>
      <c r="HQ194" s="19" t="s">
        <v>611</v>
      </c>
      <c r="HR194" s="19" t="s">
        <v>611</v>
      </c>
      <c r="HS194" s="19" t="s">
        <v>611</v>
      </c>
      <c r="HT194" s="19" t="s">
        <v>611</v>
      </c>
      <c r="HU194" s="19" t="s">
        <v>611</v>
      </c>
      <c r="HV194" s="19" t="s">
        <v>611</v>
      </c>
      <c r="HW194" s="19" t="s">
        <v>611</v>
      </c>
      <c r="HX194" s="19" t="s">
        <v>611</v>
      </c>
      <c r="HY194" s="19" t="s">
        <v>611</v>
      </c>
      <c r="HZ194" s="19" t="s">
        <v>611</v>
      </c>
      <c r="IA194" s="19" t="s">
        <v>611</v>
      </c>
      <c r="IB194" s="18" t="s">
        <v>872</v>
      </c>
      <c r="IC194" s="18" t="s">
        <v>697</v>
      </c>
      <c r="ID194" s="19" t="s">
        <v>4745</v>
      </c>
      <c r="IE194" s="19" t="s">
        <v>611</v>
      </c>
      <c r="IF194" s="19" t="s">
        <v>672</v>
      </c>
      <c r="IG194" s="19" t="s">
        <v>611</v>
      </c>
      <c r="IH194" s="18" t="s">
        <v>611</v>
      </c>
      <c r="II194" s="19" t="s">
        <v>611</v>
      </c>
      <c r="IJ194" s="19" t="s">
        <v>611</v>
      </c>
      <c r="IK194" s="19" t="s">
        <v>611</v>
      </c>
      <c r="IL194" s="19" t="s">
        <v>611</v>
      </c>
      <c r="IM194" s="19" t="s">
        <v>611</v>
      </c>
      <c r="IN194" s="19" t="s">
        <v>611</v>
      </c>
      <c r="IO194" s="19" t="s">
        <v>611</v>
      </c>
      <c r="IP194" s="19" t="s">
        <v>611</v>
      </c>
      <c r="IQ194" s="19" t="s">
        <v>611</v>
      </c>
      <c r="IR194" s="19" t="s">
        <v>611</v>
      </c>
      <c r="IS194" s="19" t="s">
        <v>611</v>
      </c>
      <c r="IT194" s="19" t="s">
        <v>611</v>
      </c>
      <c r="IU194" s="19" t="s">
        <v>611</v>
      </c>
      <c r="IV194" s="19" t="s">
        <v>611</v>
      </c>
      <c r="IW194" s="19" t="s">
        <v>611</v>
      </c>
      <c r="IX194" s="19" t="s">
        <v>611</v>
      </c>
      <c r="IY194" s="19" t="s">
        <v>611</v>
      </c>
      <c r="IZ194" s="19" t="s">
        <v>611</v>
      </c>
      <c r="JA194" s="19" t="s">
        <v>611</v>
      </c>
      <c r="JB194" s="19" t="s">
        <v>611</v>
      </c>
      <c r="JC194" s="19" t="s">
        <v>611</v>
      </c>
      <c r="JD194" s="19" t="s">
        <v>611</v>
      </c>
      <c r="JE194" s="19" t="s">
        <v>611</v>
      </c>
      <c r="JF194" s="19" t="s">
        <v>611</v>
      </c>
      <c r="JG194" s="19" t="s">
        <v>611</v>
      </c>
      <c r="JH194" s="19" t="s">
        <v>4746</v>
      </c>
      <c r="JI194" s="19" t="s">
        <v>4747</v>
      </c>
      <c r="JJ194" s="18"/>
      <c r="JK194" s="18" t="s">
        <v>4746</v>
      </c>
      <c r="JL194" s="19" t="s">
        <v>611</v>
      </c>
      <c r="JN194" s="19" t="s">
        <v>611</v>
      </c>
      <c r="JP194" s="19" t="s">
        <v>611</v>
      </c>
      <c r="JR194" s="19" t="s">
        <v>611</v>
      </c>
      <c r="JT194" s="19" t="s">
        <v>634</v>
      </c>
      <c r="JU194" s="19" t="s">
        <v>611</v>
      </c>
      <c r="JW194" s="19" t="s">
        <v>611</v>
      </c>
      <c r="JY194" s="19" t="s">
        <v>611</v>
      </c>
      <c r="KA194" s="19" t="s">
        <v>611</v>
      </c>
      <c r="KC194" s="19" t="s">
        <v>634</v>
      </c>
      <c r="KD194" s="19" t="s">
        <v>611</v>
      </c>
      <c r="KF194" s="19" t="s">
        <v>611</v>
      </c>
      <c r="KH194" s="19" t="s">
        <v>610</v>
      </c>
      <c r="KI194" s="19" t="s">
        <v>611</v>
      </c>
      <c r="KJ194" s="19" t="s">
        <v>611</v>
      </c>
      <c r="KK194" s="19" t="s">
        <v>639</v>
      </c>
      <c r="KL194" s="19" t="s">
        <v>640</v>
      </c>
      <c r="KM194" s="19" t="s">
        <v>611</v>
      </c>
      <c r="KN194" s="19" t="s">
        <v>611</v>
      </c>
      <c r="KO194" s="19" t="s">
        <v>641</v>
      </c>
      <c r="KP194" s="19" t="s">
        <v>611</v>
      </c>
      <c r="KQ194" s="19" t="s">
        <v>611</v>
      </c>
      <c r="KR194" s="19" t="s">
        <v>642</v>
      </c>
      <c r="KS194" s="19" t="s">
        <v>4748</v>
      </c>
      <c r="KT194" s="19" t="s">
        <v>737</v>
      </c>
      <c r="KU194" s="19" t="s">
        <v>4749</v>
      </c>
      <c r="KV194" s="19" t="s">
        <v>739</v>
      </c>
      <c r="KW194" s="19" t="s">
        <v>4750</v>
      </c>
      <c r="KX194" s="19" t="s">
        <v>611</v>
      </c>
      <c r="KY194" s="19" t="s">
        <v>611</v>
      </c>
      <c r="KZ194" s="19" t="s">
        <v>611</v>
      </c>
      <c r="LA194" s="19" t="s">
        <v>611</v>
      </c>
      <c r="LB194" s="19" t="s">
        <v>611</v>
      </c>
      <c r="LC194" s="19" t="s">
        <v>611</v>
      </c>
      <c r="LD194" s="19" t="s">
        <v>815</v>
      </c>
      <c r="LE194" s="19" t="s">
        <v>4750</v>
      </c>
      <c r="LF194" s="19" t="s">
        <v>746</v>
      </c>
      <c r="LG194" s="19" t="s">
        <v>4751</v>
      </c>
      <c r="LH194" s="19" t="s">
        <v>611</v>
      </c>
      <c r="LI194" s="19" t="s">
        <v>611</v>
      </c>
      <c r="LJ194" s="19" t="s">
        <v>611</v>
      </c>
      <c r="LK194" s="19" t="s">
        <v>611</v>
      </c>
      <c r="LL194" s="19" t="s">
        <v>611</v>
      </c>
      <c r="LM194" s="19" t="s">
        <v>611</v>
      </c>
      <c r="LN194" s="19" t="s">
        <v>611</v>
      </c>
      <c r="LO194" s="19" t="s">
        <v>611</v>
      </c>
      <c r="LP194" s="19" t="s">
        <v>611</v>
      </c>
      <c r="LQ194" s="19" t="s">
        <v>611</v>
      </c>
      <c r="LR194" s="19" t="s">
        <v>611</v>
      </c>
      <c r="LS194" s="19" t="s">
        <v>611</v>
      </c>
      <c r="LT194" s="19" t="s">
        <v>611</v>
      </c>
      <c r="LU194" s="19" t="s">
        <v>758</v>
      </c>
      <c r="LV194" s="19" t="s">
        <v>759</v>
      </c>
      <c r="LW194" s="19" t="s">
        <v>760</v>
      </c>
      <c r="LX194" s="19" t="s">
        <v>611</v>
      </c>
      <c r="LY194" s="19" t="s">
        <v>762</v>
      </c>
      <c r="LZ194" s="19" t="s">
        <v>763</v>
      </c>
      <c r="MA194" s="19" t="s">
        <v>611</v>
      </c>
      <c r="MB194" s="19" t="s">
        <v>611</v>
      </c>
      <c r="MC194" s="19" t="s">
        <v>766</v>
      </c>
      <c r="MD194" s="19" t="s">
        <v>767</v>
      </c>
      <c r="ME194" s="19" t="s">
        <v>768</v>
      </c>
      <c r="MF194" s="19" t="s">
        <v>611</v>
      </c>
      <c r="MG194" s="19" t="s">
        <v>611</v>
      </c>
      <c r="MH194" s="19" t="s">
        <v>611</v>
      </c>
      <c r="MI194" s="19" t="s">
        <v>611</v>
      </c>
      <c r="MJ194" s="19" t="s">
        <v>611</v>
      </c>
      <c r="MK194" s="19" t="s">
        <v>611</v>
      </c>
      <c r="ML194" s="19" t="s">
        <v>611</v>
      </c>
      <c r="MM194" s="19" t="s">
        <v>611</v>
      </c>
      <c r="MN194" s="19" t="s">
        <v>634</v>
      </c>
      <c r="MO194" s="19" t="s">
        <v>611</v>
      </c>
      <c r="MP194" s="19" t="s">
        <v>610</v>
      </c>
      <c r="MQ194" s="19" t="s">
        <v>611</v>
      </c>
      <c r="MR194" s="19" t="s">
        <v>1386</v>
      </c>
      <c r="MS194" s="19" t="s">
        <v>611</v>
      </c>
      <c r="MT194" s="19" t="s">
        <v>648</v>
      </c>
      <c r="MU194" s="19" t="s">
        <v>883</v>
      </c>
      <c r="MV194" s="19" t="s">
        <v>611</v>
      </c>
      <c r="MW194" s="19" t="s">
        <v>611</v>
      </c>
      <c r="MX194" s="19" t="s">
        <v>611</v>
      </c>
      <c r="MY194" s="19" t="s">
        <v>611</v>
      </c>
      <c r="MZ194" s="19" t="s">
        <v>611</v>
      </c>
      <c r="NA194" s="19" t="s">
        <v>611</v>
      </c>
      <c r="NB194" s="19" t="s">
        <v>611</v>
      </c>
      <c r="NC194" s="19" t="s">
        <v>611</v>
      </c>
      <c r="ND194" s="19" t="s">
        <v>611</v>
      </c>
      <c r="NE194" s="19" t="s">
        <v>611</v>
      </c>
      <c r="NF194" s="19" t="s">
        <v>611</v>
      </c>
      <c r="NG194" s="19" t="s">
        <v>611</v>
      </c>
      <c r="NH194" s="19" t="s">
        <v>611</v>
      </c>
      <c r="NI194" s="19" t="s">
        <v>611</v>
      </c>
      <c r="NJ194" s="19" t="s">
        <v>611</v>
      </c>
      <c r="NK194" s="19" t="s">
        <v>611</v>
      </c>
      <c r="NL194" s="19" t="s">
        <v>649</v>
      </c>
      <c r="NM194" s="19" t="s">
        <v>611</v>
      </c>
      <c r="NN194" s="19" t="s">
        <v>611</v>
      </c>
      <c r="NO194" s="19" t="s">
        <v>611</v>
      </c>
      <c r="NP194" s="18">
        <f t="shared" si="90"/>
        <v>0</v>
      </c>
      <c r="NQ194" s="18">
        <f t="shared" si="91"/>
        <v>0</v>
      </c>
      <c r="NR194" s="18">
        <f>SUM(OD194,QD194)</f>
        <v>0</v>
      </c>
      <c r="NS194" s="18">
        <f>SUM(OE194,QE194)</f>
        <v>0</v>
      </c>
      <c r="NT194" s="18">
        <f>SUM(OF194,QF194)</f>
        <v>0</v>
      </c>
      <c r="NU194" s="18">
        <f>SUM(OG194,QG194)</f>
        <v>0</v>
      </c>
      <c r="NV194" s="17">
        <v>445611</v>
      </c>
      <c r="OD194" s="18">
        <f t="shared" si="92"/>
        <v>0</v>
      </c>
      <c r="OE194" s="18">
        <f>SUM(OR194,OS194,OT194,OU194,OV194,OW194,OX194,OY194,OZ194,PA194,PB194,PC194,PD194,PE194)</f>
        <v>0</v>
      </c>
      <c r="OF194" s="18">
        <f>SUM(NW194,NX194,NY194,NZ194,OA194,OB194,OC194,OI194,PF194,PG194,PH194,PI194,PJ194,PK194,PM194)</f>
        <v>0</v>
      </c>
      <c r="OG194" s="18">
        <f t="shared" si="93"/>
        <v>0</v>
      </c>
      <c r="OH194" s="19"/>
      <c r="OI194" s="18" t="s">
        <v>611</v>
      </c>
      <c r="OQ194" s="19" t="s">
        <v>611</v>
      </c>
      <c r="PE194" s="19" t="s">
        <v>611</v>
      </c>
      <c r="PL194" s="19" t="s">
        <v>611</v>
      </c>
      <c r="PM194" s="19" t="s">
        <v>611</v>
      </c>
      <c r="PX194" s="19" t="s">
        <v>611</v>
      </c>
      <c r="PY194" s="19" t="s">
        <v>611</v>
      </c>
      <c r="QD194" s="18">
        <f t="shared" si="94"/>
        <v>0</v>
      </c>
      <c r="QE194" s="18">
        <f t="shared" si="95"/>
        <v>0</v>
      </c>
      <c r="QF194" s="18">
        <f t="shared" si="96"/>
        <v>0</v>
      </c>
      <c r="QG194" s="18">
        <f t="shared" si="97"/>
        <v>0</v>
      </c>
      <c r="QI194" s="19" t="s">
        <v>611</v>
      </c>
      <c r="QJ194" s="19" t="s">
        <v>611</v>
      </c>
      <c r="QP194" s="19" t="s">
        <v>611</v>
      </c>
      <c r="QQ194" s="18" t="s">
        <v>611</v>
      </c>
      <c r="RN194" s="19" t="s">
        <v>611</v>
      </c>
      <c r="RO194" s="19" t="s">
        <v>611</v>
      </c>
      <c r="RP194" s="19" t="s">
        <v>611</v>
      </c>
      <c r="RU194" s="19" t="s">
        <v>611</v>
      </c>
      <c r="RV194" s="19" t="s">
        <v>611</v>
      </c>
      <c r="SE194" s="19" t="s">
        <v>611</v>
      </c>
      <c r="SF194" s="19" t="s">
        <v>611</v>
      </c>
      <c r="SS194" s="19" t="s">
        <v>611</v>
      </c>
      <c r="ST194" s="19" t="s">
        <v>611</v>
      </c>
      <c r="SU194" s="19" t="s">
        <v>4752</v>
      </c>
      <c r="SV194" s="19" t="s">
        <v>611</v>
      </c>
      <c r="SW194" s="19" t="s">
        <v>4753</v>
      </c>
      <c r="SX194" s="18">
        <f t="shared" si="98"/>
        <v>269074</v>
      </c>
      <c r="SY194" s="18">
        <f t="shared" si="99"/>
        <v>35090</v>
      </c>
      <c r="SZ194" s="19" t="s">
        <v>611</v>
      </c>
      <c r="TH194" s="18">
        <f t="shared" si="100"/>
        <v>43000</v>
      </c>
      <c r="TI194" s="18">
        <f t="shared" si="101"/>
        <v>226074</v>
      </c>
      <c r="TJ194" s="18">
        <f t="shared" si="102"/>
        <v>0</v>
      </c>
      <c r="TK194" s="18">
        <f t="shared" si="103"/>
        <v>0</v>
      </c>
      <c r="TL194" s="19" t="s">
        <v>611</v>
      </c>
      <c r="TM194" s="19" t="s">
        <v>611</v>
      </c>
      <c r="TQ194" s="17">
        <v>43000</v>
      </c>
      <c r="TT194" s="19" t="s">
        <v>611</v>
      </c>
      <c r="TU194" s="19" t="s">
        <v>611</v>
      </c>
      <c r="UE194" s="17">
        <v>51709</v>
      </c>
      <c r="UF194" s="17">
        <v>7326</v>
      </c>
      <c r="UG194" s="17">
        <v>167039</v>
      </c>
      <c r="UI194" s="19" t="s">
        <v>611</v>
      </c>
      <c r="UJ194" s="19" t="s">
        <v>611</v>
      </c>
      <c r="UQ194" s="19" t="s">
        <v>611</v>
      </c>
      <c r="UR194" s="19" t="s">
        <v>611</v>
      </c>
      <c r="VC194" s="19" t="s">
        <v>611</v>
      </c>
      <c r="VD194" s="19" t="s">
        <v>611</v>
      </c>
      <c r="VI194" s="18">
        <f t="shared" si="104"/>
        <v>0</v>
      </c>
      <c r="VJ194" s="18">
        <f t="shared" si="105"/>
        <v>0</v>
      </c>
      <c r="VK194" s="18">
        <f t="shared" si="106"/>
        <v>0</v>
      </c>
      <c r="VL194" s="18">
        <f t="shared" si="107"/>
        <v>35090</v>
      </c>
      <c r="VN194" s="19" t="s">
        <v>611</v>
      </c>
      <c r="VO194" s="19" t="s">
        <v>611</v>
      </c>
      <c r="VU194" s="19" t="s">
        <v>611</v>
      </c>
      <c r="VV194" s="19" t="s">
        <v>611</v>
      </c>
      <c r="WS194" s="19" t="s">
        <v>611</v>
      </c>
      <c r="WT194" s="19" t="s">
        <v>611</v>
      </c>
      <c r="WU194" s="19" t="s">
        <v>611</v>
      </c>
      <c r="WZ194" s="19" t="s">
        <v>611</v>
      </c>
      <c r="XA194" s="19" t="s">
        <v>611</v>
      </c>
      <c r="XJ194" s="19" t="s">
        <v>611</v>
      </c>
      <c r="XK194" s="19" t="s">
        <v>611</v>
      </c>
      <c r="XV194" s="17">
        <v>35090</v>
      </c>
      <c r="XX194" s="19" t="s">
        <v>611</v>
      </c>
      <c r="XY194" s="19" t="s">
        <v>611</v>
      </c>
      <c r="XZ194" s="19" t="s">
        <v>4754</v>
      </c>
      <c r="YA194" s="17">
        <v>0</v>
      </c>
      <c r="YB194" s="19" t="s">
        <v>636</v>
      </c>
      <c r="YC194" s="19" t="s">
        <v>4755</v>
      </c>
      <c r="YD194" s="19" t="s">
        <v>610</v>
      </c>
    </row>
    <row r="195" spans="1:654" ht="15" customHeight="1">
      <c r="A195" s="17">
        <v>2024</v>
      </c>
      <c r="B195" s="17">
        <v>5941009</v>
      </c>
      <c r="C195" s="19" t="s">
        <v>4756</v>
      </c>
      <c r="D195" s="17">
        <v>0.33</v>
      </c>
      <c r="E195" s="19" t="s">
        <v>610</v>
      </c>
      <c r="F195" s="19" t="s">
        <v>611</v>
      </c>
      <c r="G195" s="22"/>
      <c r="H195" s="19" t="s">
        <v>611</v>
      </c>
      <c r="I195" s="22"/>
      <c r="J195" s="19" t="s">
        <v>611</v>
      </c>
      <c r="K195" s="22"/>
      <c r="L195" s="19" t="s">
        <v>611</v>
      </c>
      <c r="M195" s="22"/>
      <c r="N195" s="19" t="s">
        <v>611</v>
      </c>
      <c r="O195" s="22"/>
      <c r="P195" s="19" t="s">
        <v>611</v>
      </c>
      <c r="Q195" s="22"/>
      <c r="R195" s="19" t="s">
        <v>611</v>
      </c>
      <c r="S195" s="22"/>
      <c r="T195" s="22" t="s">
        <v>612</v>
      </c>
      <c r="U195" s="19" t="s">
        <v>611</v>
      </c>
      <c r="V195" s="19" t="s">
        <v>611</v>
      </c>
      <c r="W195" s="19" t="s">
        <v>611</v>
      </c>
      <c r="X195" s="19" t="s">
        <v>613</v>
      </c>
      <c r="Y195" s="19" t="s">
        <v>614</v>
      </c>
      <c r="Z195" s="19" t="s">
        <v>610</v>
      </c>
      <c r="AA195" s="19" t="s">
        <v>611</v>
      </c>
      <c r="AB195" s="22"/>
      <c r="AC195" s="19" t="s">
        <v>611</v>
      </c>
      <c r="AD195" s="22"/>
      <c r="AE195" s="19" t="s">
        <v>611</v>
      </c>
      <c r="AF195" s="22"/>
      <c r="AG195" s="19" t="s">
        <v>611</v>
      </c>
      <c r="AH195" s="22"/>
      <c r="AI195" s="19" t="s">
        <v>611</v>
      </c>
      <c r="AJ195" s="22"/>
      <c r="AK195" s="19" t="s">
        <v>611</v>
      </c>
      <c r="AL195" s="22"/>
      <c r="AM195" s="19" t="s">
        <v>611</v>
      </c>
      <c r="AN195" s="22"/>
      <c r="AO195" s="22" t="s">
        <v>612</v>
      </c>
      <c r="AP195" s="19" t="s">
        <v>611</v>
      </c>
      <c r="AQ195" s="19" t="s">
        <v>611</v>
      </c>
      <c r="AR195" s="19" t="s">
        <v>611</v>
      </c>
      <c r="AS195" s="19" t="s">
        <v>613</v>
      </c>
      <c r="AT195" s="19" t="s">
        <v>614</v>
      </c>
      <c r="AU195" s="18" t="s">
        <v>610</v>
      </c>
      <c r="AV195" s="19" t="s">
        <v>617</v>
      </c>
      <c r="AW195" s="19" t="s">
        <v>618</v>
      </c>
      <c r="AX195" s="19" t="s">
        <v>611</v>
      </c>
      <c r="AY195" s="19" t="s">
        <v>611</v>
      </c>
      <c r="AZ195" s="19" t="s">
        <v>619</v>
      </c>
      <c r="BA195" s="19" t="s">
        <v>611</v>
      </c>
      <c r="BB195" s="19" t="s">
        <v>611</v>
      </c>
      <c r="BC195" s="19" t="s">
        <v>615</v>
      </c>
      <c r="BD195" s="19" t="s">
        <v>611</v>
      </c>
      <c r="BE195" s="17">
        <v>1231</v>
      </c>
      <c r="BF195" s="17">
        <v>0</v>
      </c>
      <c r="BG195" s="17">
        <v>1231</v>
      </c>
      <c r="BI195" s="19" t="s">
        <v>661</v>
      </c>
      <c r="BL195" s="19" t="s">
        <v>611</v>
      </c>
      <c r="BM195" s="19" t="s">
        <v>611</v>
      </c>
      <c r="BN195" s="19" t="s">
        <v>611</v>
      </c>
      <c r="BO195" s="19" t="s">
        <v>611</v>
      </c>
      <c r="BP195" s="19" t="s">
        <v>611</v>
      </c>
      <c r="BQ195" s="19" t="s">
        <v>611</v>
      </c>
      <c r="BR195" s="19" t="s">
        <v>611</v>
      </c>
      <c r="BS195" s="19" t="s">
        <v>611</v>
      </c>
      <c r="BT195" s="19" t="s">
        <v>610</v>
      </c>
      <c r="BY195" s="19" t="s">
        <v>611</v>
      </c>
      <c r="BZ195" s="19" t="s">
        <v>611</v>
      </c>
      <c r="CA195" s="19" t="s">
        <v>611</v>
      </c>
      <c r="CB195" s="19" t="s">
        <v>611</v>
      </c>
      <c r="CC195" s="19" t="s">
        <v>611</v>
      </c>
      <c r="CD195" s="19" t="s">
        <v>611</v>
      </c>
      <c r="CE195" s="19" t="s">
        <v>611</v>
      </c>
      <c r="CF195" s="19" t="s">
        <v>611</v>
      </c>
      <c r="CG195" s="19" t="s">
        <v>611</v>
      </c>
      <c r="CH195" s="19" t="s">
        <v>611</v>
      </c>
      <c r="CI195" s="19" t="s">
        <v>611</v>
      </c>
      <c r="CJ195" s="19" t="s">
        <v>611</v>
      </c>
      <c r="CK195" s="19" t="s">
        <v>611</v>
      </c>
      <c r="CL195" s="19" t="s">
        <v>611</v>
      </c>
      <c r="CM195" s="19" t="s">
        <v>611</v>
      </c>
      <c r="CN195" s="19" t="s">
        <v>611</v>
      </c>
      <c r="CO195" s="19" t="s">
        <v>611</v>
      </c>
      <c r="CP195" s="19" t="s">
        <v>611</v>
      </c>
      <c r="CQ195" s="19" t="s">
        <v>622</v>
      </c>
      <c r="CR195" s="19" t="s">
        <v>611</v>
      </c>
      <c r="CS195" s="19" t="s">
        <v>611</v>
      </c>
      <c r="CT195" s="19" t="s">
        <v>610</v>
      </c>
      <c r="CU195" s="19" t="s">
        <v>611</v>
      </c>
      <c r="CY195" s="19" t="s">
        <v>611</v>
      </c>
      <c r="CZ195" s="19" t="s">
        <v>611</v>
      </c>
      <c r="DA195" s="19" t="s">
        <v>611</v>
      </c>
      <c r="DB195" s="19" t="s">
        <v>611</v>
      </c>
      <c r="DC195" s="19" t="s">
        <v>611</v>
      </c>
      <c r="DD195" s="19" t="s">
        <v>611</v>
      </c>
      <c r="DE195" s="19" t="s">
        <v>611</v>
      </c>
      <c r="DF195" s="19" t="s">
        <v>611</v>
      </c>
      <c r="DG195" s="19" t="s">
        <v>611</v>
      </c>
      <c r="DK195" s="19" t="s">
        <v>611</v>
      </c>
      <c r="DL195" s="17">
        <v>40</v>
      </c>
      <c r="DM195" s="17">
        <v>2007</v>
      </c>
      <c r="DN195" s="17">
        <v>60</v>
      </c>
      <c r="DO195" s="17">
        <v>2007</v>
      </c>
      <c r="DP195" s="17">
        <v>80</v>
      </c>
      <c r="DQ195" s="17">
        <v>2007</v>
      </c>
      <c r="DR195" s="19" t="s">
        <v>4757</v>
      </c>
      <c r="DS195" s="19" t="s">
        <v>610</v>
      </c>
      <c r="DT195" s="18" t="s">
        <v>610</v>
      </c>
      <c r="DU195" s="18" t="s">
        <v>610</v>
      </c>
      <c r="DV195" s="18" t="s">
        <v>610</v>
      </c>
      <c r="DW195" s="19" t="s">
        <v>610</v>
      </c>
      <c r="DX195" s="19" t="s">
        <v>611</v>
      </c>
      <c r="DY195" s="19" t="s">
        <v>789</v>
      </c>
      <c r="DZ195" s="19" t="s">
        <v>790</v>
      </c>
      <c r="EA195" s="19" t="s">
        <v>611</v>
      </c>
      <c r="EB195" s="19" t="s">
        <v>848</v>
      </c>
      <c r="EC195" s="19" t="s">
        <v>611</v>
      </c>
      <c r="ED195" s="19" t="s">
        <v>611</v>
      </c>
      <c r="EE195" s="19" t="s">
        <v>611</v>
      </c>
      <c r="EF195" s="19" t="s">
        <v>611</v>
      </c>
      <c r="EG195" s="19" t="s">
        <v>611</v>
      </c>
      <c r="EH195" s="19" t="s">
        <v>625</v>
      </c>
      <c r="EI195" s="19" t="s">
        <v>611</v>
      </c>
      <c r="EJ195" s="19" t="s">
        <v>611</v>
      </c>
      <c r="EK195" s="19" t="s">
        <v>611</v>
      </c>
      <c r="EL195" s="19" t="s">
        <v>611</v>
      </c>
      <c r="EM195" s="19" t="s">
        <v>611</v>
      </c>
      <c r="EN195" s="19" t="s">
        <v>626</v>
      </c>
      <c r="EO195" s="19" t="s">
        <v>611</v>
      </c>
      <c r="EP195" s="19" t="s">
        <v>611</v>
      </c>
      <c r="EQ195" s="19" t="s">
        <v>611</v>
      </c>
      <c r="ER195" s="19" t="s">
        <v>611</v>
      </c>
      <c r="ES195" s="19" t="s">
        <v>611</v>
      </c>
      <c r="ET195" s="19" t="s">
        <v>611</v>
      </c>
      <c r="EU195" s="19" t="s">
        <v>611</v>
      </c>
      <c r="EV195" s="19" t="s">
        <v>611</v>
      </c>
      <c r="EW195" s="19" t="s">
        <v>611</v>
      </c>
      <c r="EX195" s="19" t="s">
        <v>611</v>
      </c>
      <c r="EY195" s="19" t="s">
        <v>611</v>
      </c>
      <c r="EZ195" s="19" t="s">
        <v>611</v>
      </c>
      <c r="FA195" s="19" t="s">
        <v>611</v>
      </c>
      <c r="FB195" s="19" t="s">
        <v>611</v>
      </c>
      <c r="FC195" s="19" t="s">
        <v>611</v>
      </c>
      <c r="FD195" s="19" t="s">
        <v>611</v>
      </c>
      <c r="FE195" s="19" t="s">
        <v>611</v>
      </c>
      <c r="FF195" s="19" t="s">
        <v>611</v>
      </c>
      <c r="FG195" s="19" t="s">
        <v>611</v>
      </c>
      <c r="FH195" s="19" t="s">
        <v>611</v>
      </c>
      <c r="FI195" s="19" t="s">
        <v>611</v>
      </c>
      <c r="FJ195" s="19" t="s">
        <v>4758</v>
      </c>
      <c r="FK195" s="18" t="s">
        <v>628</v>
      </c>
      <c r="FL195" s="18"/>
      <c r="FM195" s="19" t="s">
        <v>625</v>
      </c>
      <c r="FN195" s="19" t="s">
        <v>611</v>
      </c>
      <c r="FO195" s="19" t="s">
        <v>611</v>
      </c>
      <c r="FP195" s="19" t="s">
        <v>611</v>
      </c>
      <c r="FQ195" s="19" t="s">
        <v>611</v>
      </c>
      <c r="FR195" s="19" t="s">
        <v>611</v>
      </c>
      <c r="FS195" s="19" t="s">
        <v>611</v>
      </c>
      <c r="FT195" s="19" t="s">
        <v>611</v>
      </c>
      <c r="FU195" s="19" t="s">
        <v>629</v>
      </c>
      <c r="FV195" s="19" t="s">
        <v>630</v>
      </c>
      <c r="FW195" s="19" t="s">
        <v>611</v>
      </c>
      <c r="FX195" s="19" t="s">
        <v>611</v>
      </c>
      <c r="FY195" s="19" t="s">
        <v>611</v>
      </c>
      <c r="FZ195" s="19" t="s">
        <v>611</v>
      </c>
      <c r="GA195" s="19" t="s">
        <v>611</v>
      </c>
      <c r="GB195" s="19" t="s">
        <v>611</v>
      </c>
      <c r="GC195" s="19" t="s">
        <v>4759</v>
      </c>
      <c r="GD195" s="19" t="s">
        <v>611</v>
      </c>
      <c r="GE195" s="19" t="s">
        <v>611</v>
      </c>
      <c r="GF195" s="19" t="s">
        <v>611</v>
      </c>
      <c r="GG195" s="19" t="s">
        <v>611</v>
      </c>
      <c r="GH195" s="19" t="s">
        <v>611</v>
      </c>
      <c r="GI195" s="19" t="s">
        <v>611</v>
      </c>
      <c r="GJ195" s="19" t="s">
        <v>611</v>
      </c>
      <c r="GK195" s="19" t="s">
        <v>611</v>
      </c>
      <c r="GL195" s="19" t="s">
        <v>611</v>
      </c>
      <c r="GM195" s="19" t="s">
        <v>611</v>
      </c>
      <c r="GN195" s="19" t="s">
        <v>611</v>
      </c>
      <c r="GO195" s="19" t="s">
        <v>611</v>
      </c>
      <c r="GP195" s="19" t="s">
        <v>611</v>
      </c>
      <c r="GQ195" s="19" t="s">
        <v>611</v>
      </c>
      <c r="GR195" s="19" t="s">
        <v>611</v>
      </c>
      <c r="GS195" s="19" t="s">
        <v>611</v>
      </c>
      <c r="GT195" s="19" t="s">
        <v>611</v>
      </c>
      <c r="GU195" s="19" t="s">
        <v>611</v>
      </c>
      <c r="GV195" s="19" t="s">
        <v>611</v>
      </c>
      <c r="GW195" s="19" t="s">
        <v>611</v>
      </c>
      <c r="GX195" s="19" t="s">
        <v>611</v>
      </c>
      <c r="GY195" s="19" t="s">
        <v>611</v>
      </c>
      <c r="GZ195" s="19" t="s">
        <v>611</v>
      </c>
      <c r="HA195" s="19" t="s">
        <v>4760</v>
      </c>
      <c r="HB195" s="18" t="s">
        <v>4761</v>
      </c>
      <c r="HC195" s="18"/>
      <c r="HD195" s="19" t="s">
        <v>611</v>
      </c>
      <c r="HE195" s="19" t="s">
        <v>672</v>
      </c>
      <c r="HF195" s="19" t="s">
        <v>611</v>
      </c>
      <c r="HG195" s="19" t="s">
        <v>611</v>
      </c>
      <c r="HH195" s="19" t="s">
        <v>611</v>
      </c>
      <c r="HI195" s="19" t="s">
        <v>611</v>
      </c>
      <c r="HJ195" s="19" t="s">
        <v>611</v>
      </c>
      <c r="HK195" s="19" t="s">
        <v>611</v>
      </c>
      <c r="HL195" s="19" t="s">
        <v>611</v>
      </c>
      <c r="HM195" s="19" t="s">
        <v>611</v>
      </c>
      <c r="HN195" s="19" t="s">
        <v>611</v>
      </c>
      <c r="HO195" s="19" t="s">
        <v>697</v>
      </c>
      <c r="HP195" s="19" t="s">
        <v>611</v>
      </c>
      <c r="HQ195" s="19" t="s">
        <v>611</v>
      </c>
      <c r="HR195" s="19" t="s">
        <v>611</v>
      </c>
      <c r="HS195" s="19" t="s">
        <v>611</v>
      </c>
      <c r="HT195" s="19" t="s">
        <v>611</v>
      </c>
      <c r="HU195" s="19" t="s">
        <v>611</v>
      </c>
      <c r="HV195" s="19" t="s">
        <v>611</v>
      </c>
      <c r="HW195" s="19" t="s">
        <v>611</v>
      </c>
      <c r="HX195" s="19" t="s">
        <v>611</v>
      </c>
      <c r="HY195" s="19" t="s">
        <v>611</v>
      </c>
      <c r="HZ195" s="19" t="s">
        <v>611</v>
      </c>
      <c r="IA195" s="19" t="s">
        <v>611</v>
      </c>
      <c r="IB195" s="18" t="s">
        <v>872</v>
      </c>
      <c r="IC195" s="18" t="s">
        <v>697</v>
      </c>
      <c r="ID195" s="19" t="s">
        <v>4762</v>
      </c>
      <c r="IE195" s="19" t="s">
        <v>625</v>
      </c>
      <c r="IF195" s="19" t="s">
        <v>672</v>
      </c>
      <c r="IG195" s="19" t="s">
        <v>611</v>
      </c>
      <c r="IH195" s="18" t="s">
        <v>942</v>
      </c>
      <c r="II195" s="19" t="s">
        <v>611</v>
      </c>
      <c r="IJ195" s="19" t="s">
        <v>611</v>
      </c>
      <c r="IK195" s="19" t="s">
        <v>611</v>
      </c>
      <c r="IL195" s="19" t="s">
        <v>611</v>
      </c>
      <c r="IM195" s="19" t="s">
        <v>715</v>
      </c>
      <c r="IN195" s="19" t="s">
        <v>716</v>
      </c>
      <c r="IO195" s="19" t="s">
        <v>611</v>
      </c>
      <c r="IP195" s="19" t="s">
        <v>611</v>
      </c>
      <c r="IQ195" s="19" t="s">
        <v>611</v>
      </c>
      <c r="IR195" s="19" t="s">
        <v>611</v>
      </c>
      <c r="IS195" s="19" t="s">
        <v>611</v>
      </c>
      <c r="IT195" s="19" t="s">
        <v>611</v>
      </c>
      <c r="IU195" s="19" t="s">
        <v>611</v>
      </c>
      <c r="IV195" s="19" t="s">
        <v>611</v>
      </c>
      <c r="IW195" s="19" t="s">
        <v>611</v>
      </c>
      <c r="IX195" s="19" t="s">
        <v>611</v>
      </c>
      <c r="IY195" s="19" t="s">
        <v>611</v>
      </c>
      <c r="IZ195" s="19" t="s">
        <v>611</v>
      </c>
      <c r="JA195" s="19" t="s">
        <v>611</v>
      </c>
      <c r="JB195" s="19" t="s">
        <v>611</v>
      </c>
      <c r="JC195" s="19" t="s">
        <v>611</v>
      </c>
      <c r="JD195" s="19" t="s">
        <v>611</v>
      </c>
      <c r="JE195" s="19" t="s">
        <v>805</v>
      </c>
      <c r="JF195" s="19" t="s">
        <v>611</v>
      </c>
      <c r="JG195" s="19" t="s">
        <v>611</v>
      </c>
      <c r="JH195" s="19" t="s">
        <v>611</v>
      </c>
      <c r="JI195" s="19" t="s">
        <v>4763</v>
      </c>
      <c r="JJ195" s="18" t="s">
        <v>4764</v>
      </c>
      <c r="JK195" s="18" t="s">
        <v>805</v>
      </c>
      <c r="JL195" s="19" t="s">
        <v>638</v>
      </c>
      <c r="JM195" s="17">
        <v>0.25</v>
      </c>
      <c r="JN195" s="19" t="s">
        <v>611</v>
      </c>
      <c r="JP195" s="19" t="s">
        <v>728</v>
      </c>
      <c r="JQ195" s="17">
        <v>0.25</v>
      </c>
      <c r="JR195" s="19" t="s">
        <v>729</v>
      </c>
      <c r="JS195" s="17">
        <v>0.25</v>
      </c>
      <c r="JT195" s="19" t="s">
        <v>611</v>
      </c>
      <c r="JU195" s="19" t="s">
        <v>730</v>
      </c>
      <c r="JV195" s="17">
        <v>20000</v>
      </c>
      <c r="JW195" s="19" t="s">
        <v>611</v>
      </c>
      <c r="JY195" s="19" t="s">
        <v>611</v>
      </c>
      <c r="KA195" s="19" t="s">
        <v>732</v>
      </c>
      <c r="KB195" s="17">
        <v>32000</v>
      </c>
      <c r="KC195" s="19" t="s">
        <v>611</v>
      </c>
      <c r="KD195" s="19" t="s">
        <v>809</v>
      </c>
      <c r="KE195" s="17">
        <v>2010</v>
      </c>
      <c r="KF195" s="19" t="s">
        <v>611</v>
      </c>
      <c r="KH195" s="19" t="s">
        <v>611</v>
      </c>
      <c r="KI195" s="19" t="s">
        <v>611</v>
      </c>
      <c r="KJ195" s="19" t="s">
        <v>611</v>
      </c>
      <c r="KK195" s="19" t="s">
        <v>611</v>
      </c>
      <c r="KL195" s="19" t="s">
        <v>611</v>
      </c>
      <c r="KM195" s="19" t="s">
        <v>611</v>
      </c>
      <c r="KN195" s="19" t="s">
        <v>611</v>
      </c>
      <c r="KO195" s="19" t="s">
        <v>611</v>
      </c>
      <c r="KP195" s="19" t="s">
        <v>735</v>
      </c>
      <c r="KQ195" s="19" t="s">
        <v>611</v>
      </c>
      <c r="KR195" s="19" t="s">
        <v>642</v>
      </c>
      <c r="KS195" s="19" t="s">
        <v>4765</v>
      </c>
      <c r="KT195" s="19" t="s">
        <v>737</v>
      </c>
      <c r="KU195" s="19" t="s">
        <v>4765</v>
      </c>
      <c r="KV195" s="19" t="s">
        <v>611</v>
      </c>
      <c r="KW195" s="19" t="s">
        <v>611</v>
      </c>
      <c r="KX195" s="19" t="s">
        <v>644</v>
      </c>
      <c r="KY195" s="19" t="s">
        <v>4766</v>
      </c>
      <c r="KZ195" s="19" t="s">
        <v>611</v>
      </c>
      <c r="LA195" s="19" t="s">
        <v>611</v>
      </c>
      <c r="LB195" s="19" t="s">
        <v>611</v>
      </c>
      <c r="LC195" s="19" t="s">
        <v>611</v>
      </c>
      <c r="LD195" s="19" t="s">
        <v>611</v>
      </c>
      <c r="LE195" s="19" t="s">
        <v>611</v>
      </c>
      <c r="LF195" s="19" t="s">
        <v>611</v>
      </c>
      <c r="LG195" s="19" t="s">
        <v>611</v>
      </c>
      <c r="LH195" s="19" t="s">
        <v>611</v>
      </c>
      <c r="LI195" s="19" t="s">
        <v>611</v>
      </c>
      <c r="LJ195" s="19" t="s">
        <v>611</v>
      </c>
      <c r="LK195" s="19" t="s">
        <v>611</v>
      </c>
      <c r="LL195" s="19" t="s">
        <v>611</v>
      </c>
      <c r="LM195" s="19" t="s">
        <v>611</v>
      </c>
      <c r="LN195" s="19" t="s">
        <v>611</v>
      </c>
      <c r="LO195" s="19" t="s">
        <v>611</v>
      </c>
      <c r="LP195" s="19" t="s">
        <v>756</v>
      </c>
      <c r="LQ195" s="19" t="s">
        <v>4767</v>
      </c>
      <c r="LR195" s="19" t="s">
        <v>611</v>
      </c>
      <c r="LS195" s="19" t="s">
        <v>611</v>
      </c>
      <c r="LT195" s="19" t="s">
        <v>611</v>
      </c>
      <c r="LU195" s="19" t="s">
        <v>758</v>
      </c>
      <c r="LV195" s="19" t="s">
        <v>759</v>
      </c>
      <c r="LW195" s="19" t="s">
        <v>760</v>
      </c>
      <c r="LX195" s="19" t="s">
        <v>761</v>
      </c>
      <c r="LY195" s="19" t="s">
        <v>762</v>
      </c>
      <c r="LZ195" s="19" t="s">
        <v>763</v>
      </c>
      <c r="MA195" s="19" t="s">
        <v>764</v>
      </c>
      <c r="MB195" s="19" t="s">
        <v>765</v>
      </c>
      <c r="MC195" s="19" t="s">
        <v>766</v>
      </c>
      <c r="MD195" s="19" t="s">
        <v>767</v>
      </c>
      <c r="ME195" s="19" t="s">
        <v>768</v>
      </c>
      <c r="MF195" s="19" t="s">
        <v>769</v>
      </c>
      <c r="MG195" s="19" t="s">
        <v>646</v>
      </c>
      <c r="MH195" s="19" t="s">
        <v>611</v>
      </c>
      <c r="MI195" s="19" t="s">
        <v>611</v>
      </c>
      <c r="MJ195" s="19" t="s">
        <v>4768</v>
      </c>
      <c r="MK195" s="19" t="s">
        <v>771</v>
      </c>
      <c r="ML195" s="19" t="s">
        <v>772</v>
      </c>
      <c r="MM195" s="19" t="s">
        <v>647</v>
      </c>
      <c r="MN195" s="19" t="s">
        <v>611</v>
      </c>
      <c r="MO195" s="19" t="s">
        <v>611</v>
      </c>
      <c r="MP195" s="19" t="s">
        <v>610</v>
      </c>
      <c r="MQ195" s="19" t="s">
        <v>611</v>
      </c>
      <c r="MR195" s="19" t="s">
        <v>611</v>
      </c>
      <c r="MS195" s="19" t="s">
        <v>611</v>
      </c>
      <c r="MT195" s="19" t="s">
        <v>611</v>
      </c>
      <c r="MU195" s="19" t="s">
        <v>611</v>
      </c>
      <c r="MV195" s="19" t="s">
        <v>611</v>
      </c>
      <c r="MW195" s="19" t="s">
        <v>611</v>
      </c>
      <c r="MX195" s="19" t="s">
        <v>611</v>
      </c>
      <c r="MY195" s="19" t="s">
        <v>611</v>
      </c>
      <c r="MZ195" s="19" t="s">
        <v>611</v>
      </c>
      <c r="NA195" s="19" t="s">
        <v>611</v>
      </c>
      <c r="NB195" s="19" t="s">
        <v>611</v>
      </c>
      <c r="NC195" s="19" t="s">
        <v>611</v>
      </c>
      <c r="ND195" s="19" t="s">
        <v>611</v>
      </c>
      <c r="NE195" s="19" t="s">
        <v>611</v>
      </c>
      <c r="NF195" s="19" t="s">
        <v>611</v>
      </c>
      <c r="NG195" s="19" t="s">
        <v>611</v>
      </c>
      <c r="NH195" s="19" t="s">
        <v>611</v>
      </c>
      <c r="NI195" s="19" t="s">
        <v>611</v>
      </c>
      <c r="NJ195" s="19" t="s">
        <v>775</v>
      </c>
      <c r="NK195" s="19" t="s">
        <v>611</v>
      </c>
      <c r="NL195" s="19" t="s">
        <v>649</v>
      </c>
      <c r="NM195" s="19" t="s">
        <v>611</v>
      </c>
      <c r="NN195" s="19" t="s">
        <v>611</v>
      </c>
      <c r="NO195" s="19" t="s">
        <v>611</v>
      </c>
      <c r="NP195" s="18">
        <f t="shared" si="90"/>
        <v>0</v>
      </c>
      <c r="NQ195" s="18">
        <f t="shared" si="91"/>
        <v>0</v>
      </c>
      <c r="NR195" s="18">
        <f>SUM(OD195,QD195)</f>
        <v>0</v>
      </c>
      <c r="NS195" s="18">
        <f>SUM(OE195,QE195)</f>
        <v>0</v>
      </c>
      <c r="NT195" s="18">
        <f>SUM(OF195,QF195)</f>
        <v>0</v>
      </c>
      <c r="NU195" s="18">
        <f>SUM(OG195,QG195)</f>
        <v>0</v>
      </c>
      <c r="NV195" s="17">
        <v>334268</v>
      </c>
      <c r="OD195" s="18">
        <f t="shared" si="92"/>
        <v>0</v>
      </c>
      <c r="OE195" s="18">
        <f>SUM(OR195,OS195,OT195,OU195,OV195,OW195,OX195,OY195,OZ195,PA195,PB195,PC195,PD195,PE195)</f>
        <v>0</v>
      </c>
      <c r="OF195" s="18">
        <f>SUM(NW195,NX195,NY195,NZ195,OA195,OB195,OC195,OI195,PF195,PG195,PH195,PI195,PJ195,PK195,PM195)</f>
        <v>0</v>
      </c>
      <c r="OG195" s="18">
        <f t="shared" si="93"/>
        <v>0</v>
      </c>
      <c r="OH195" s="19"/>
      <c r="OI195" s="18" t="s">
        <v>611</v>
      </c>
      <c r="OQ195" s="19" t="s">
        <v>611</v>
      </c>
      <c r="PE195" s="19" t="s">
        <v>611</v>
      </c>
      <c r="PL195" s="19" t="s">
        <v>611</v>
      </c>
      <c r="PM195" s="19" t="s">
        <v>611</v>
      </c>
      <c r="PX195" s="19" t="s">
        <v>611</v>
      </c>
      <c r="PY195" s="19" t="s">
        <v>611</v>
      </c>
      <c r="QD195" s="18">
        <f t="shared" si="94"/>
        <v>0</v>
      </c>
      <c r="QE195" s="18">
        <f t="shared" si="95"/>
        <v>0</v>
      </c>
      <c r="QF195" s="18">
        <f t="shared" si="96"/>
        <v>0</v>
      </c>
      <c r="QG195" s="18">
        <f t="shared" si="97"/>
        <v>0</v>
      </c>
      <c r="QI195" s="19" t="s">
        <v>611</v>
      </c>
      <c r="QJ195" s="19" t="s">
        <v>611</v>
      </c>
      <c r="QP195" s="19" t="s">
        <v>611</v>
      </c>
      <c r="QQ195" s="18" t="s">
        <v>611</v>
      </c>
      <c r="RN195" s="19" t="s">
        <v>611</v>
      </c>
      <c r="RO195" s="19" t="s">
        <v>611</v>
      </c>
      <c r="RP195" s="19" t="s">
        <v>611</v>
      </c>
      <c r="RU195" s="19" t="s">
        <v>611</v>
      </c>
      <c r="RV195" s="19" t="s">
        <v>611</v>
      </c>
      <c r="SE195" s="19" t="s">
        <v>611</v>
      </c>
      <c r="SF195" s="19" t="s">
        <v>611</v>
      </c>
      <c r="SS195" s="19" t="s">
        <v>611</v>
      </c>
      <c r="ST195" s="19" t="s">
        <v>611</v>
      </c>
      <c r="SU195" s="19" t="s">
        <v>4769</v>
      </c>
      <c r="SV195" s="19" t="s">
        <v>839</v>
      </c>
      <c r="SW195" s="19" t="s">
        <v>4770</v>
      </c>
      <c r="SX195" s="18">
        <f t="shared" si="98"/>
        <v>18907.14</v>
      </c>
      <c r="SY195" s="18">
        <f t="shared" si="99"/>
        <v>77454.86</v>
      </c>
      <c r="SZ195" s="19" t="s">
        <v>611</v>
      </c>
      <c r="TA195" s="17">
        <v>17407.14</v>
      </c>
      <c r="TD195" s="17">
        <v>1500</v>
      </c>
      <c r="TH195" s="18">
        <f t="shared" si="100"/>
        <v>0</v>
      </c>
      <c r="TI195" s="18">
        <f t="shared" si="101"/>
        <v>0</v>
      </c>
      <c r="TJ195" s="18">
        <f t="shared" si="102"/>
        <v>18907.14</v>
      </c>
      <c r="TK195" s="18">
        <f t="shared" si="103"/>
        <v>0</v>
      </c>
      <c r="TL195" s="19" t="s">
        <v>611</v>
      </c>
      <c r="TM195" s="19" t="s">
        <v>611</v>
      </c>
      <c r="TT195" s="19" t="s">
        <v>611</v>
      </c>
      <c r="TU195" s="19" t="s">
        <v>611</v>
      </c>
      <c r="UI195" s="19" t="s">
        <v>611</v>
      </c>
      <c r="UJ195" s="19" t="s">
        <v>611</v>
      </c>
      <c r="UQ195" s="19" t="s">
        <v>611</v>
      </c>
      <c r="UR195" s="19" t="s">
        <v>611</v>
      </c>
      <c r="VC195" s="19" t="s">
        <v>611</v>
      </c>
      <c r="VD195" s="19" t="s">
        <v>611</v>
      </c>
      <c r="VI195" s="18">
        <f t="shared" si="104"/>
        <v>0</v>
      </c>
      <c r="VJ195" s="18">
        <f t="shared" si="105"/>
        <v>62780</v>
      </c>
      <c r="VK195" s="18">
        <f t="shared" si="106"/>
        <v>14674.86</v>
      </c>
      <c r="VL195" s="18">
        <f t="shared" si="107"/>
        <v>0</v>
      </c>
      <c r="VN195" s="19" t="s">
        <v>4771</v>
      </c>
      <c r="VO195" s="17">
        <v>14674.86</v>
      </c>
      <c r="VU195" s="19" t="s">
        <v>611</v>
      </c>
      <c r="VV195" s="19" t="s">
        <v>611</v>
      </c>
      <c r="WD195" s="17">
        <v>50000</v>
      </c>
      <c r="WE195" s="17">
        <v>12780</v>
      </c>
      <c r="WH195" s="17">
        <v>0</v>
      </c>
      <c r="WS195" s="19" t="s">
        <v>611</v>
      </c>
      <c r="WT195" s="19" t="s">
        <v>611</v>
      </c>
      <c r="WU195" s="19" t="s">
        <v>611</v>
      </c>
      <c r="WZ195" s="19" t="s">
        <v>611</v>
      </c>
      <c r="XA195" s="19" t="s">
        <v>611</v>
      </c>
      <c r="XJ195" s="19" t="s">
        <v>611</v>
      </c>
      <c r="XK195" s="19" t="s">
        <v>611</v>
      </c>
      <c r="XX195" s="19" t="s">
        <v>611</v>
      </c>
      <c r="XY195" s="19" t="s">
        <v>611</v>
      </c>
      <c r="XZ195" s="19" t="s">
        <v>4772</v>
      </c>
      <c r="YA195" s="17">
        <v>50000</v>
      </c>
      <c r="YB195" s="19" t="s">
        <v>4773</v>
      </c>
      <c r="YC195" s="19" t="s">
        <v>4774</v>
      </c>
      <c r="YD195" s="19" t="s">
        <v>610</v>
      </c>
    </row>
    <row r="196" spans="1:654" ht="15" customHeight="1">
      <c r="A196" s="17">
        <v>2024</v>
      </c>
      <c r="B196" s="17">
        <v>800</v>
      </c>
      <c r="C196" s="19" t="s">
        <v>4775</v>
      </c>
      <c r="D196" s="17">
        <v>2.25</v>
      </c>
      <c r="E196" s="19" t="s">
        <v>610</v>
      </c>
      <c r="F196" s="19" t="s">
        <v>611</v>
      </c>
      <c r="G196" s="22"/>
      <c r="H196" s="19" t="s">
        <v>611</v>
      </c>
      <c r="I196" s="22"/>
      <c r="J196" s="19" t="s">
        <v>611</v>
      </c>
      <c r="K196" s="22"/>
      <c r="L196" s="19" t="s">
        <v>611</v>
      </c>
      <c r="M196" s="22"/>
      <c r="N196" s="19" t="s">
        <v>611</v>
      </c>
      <c r="O196" s="22"/>
      <c r="P196" s="19" t="s">
        <v>611</v>
      </c>
      <c r="Q196" s="22"/>
      <c r="R196" s="19" t="s">
        <v>611</v>
      </c>
      <c r="S196" s="19"/>
      <c r="T196" s="22" t="s">
        <v>612</v>
      </c>
      <c r="U196" s="19" t="s">
        <v>611</v>
      </c>
      <c r="V196" s="19" t="s">
        <v>611</v>
      </c>
      <c r="W196" s="19" t="s">
        <v>655</v>
      </c>
      <c r="X196" s="19" t="s">
        <v>611</v>
      </c>
      <c r="Y196" s="19" t="s">
        <v>611</v>
      </c>
      <c r="Z196" s="19" t="s">
        <v>610</v>
      </c>
      <c r="AA196" s="19" t="s">
        <v>611</v>
      </c>
      <c r="AB196" s="22"/>
      <c r="AC196" s="19" t="s">
        <v>611</v>
      </c>
      <c r="AD196" s="22"/>
      <c r="AE196" s="19" t="s">
        <v>611</v>
      </c>
      <c r="AF196" s="22"/>
      <c r="AG196" s="19" t="s">
        <v>611</v>
      </c>
      <c r="AH196" s="22"/>
      <c r="AI196" s="19" t="s">
        <v>611</v>
      </c>
      <c r="AJ196" s="22"/>
      <c r="AK196" s="19" t="s">
        <v>611</v>
      </c>
      <c r="AL196" s="22"/>
      <c r="AM196" s="19" t="s">
        <v>611</v>
      </c>
      <c r="AN196" s="22"/>
      <c r="AO196" s="22" t="s">
        <v>612</v>
      </c>
      <c r="AP196" s="19" t="s">
        <v>611</v>
      </c>
      <c r="AQ196" s="19" t="s">
        <v>611</v>
      </c>
      <c r="AR196" s="19" t="s">
        <v>655</v>
      </c>
      <c r="AS196" s="19" t="s">
        <v>611</v>
      </c>
      <c r="AT196" s="19" t="s">
        <v>611</v>
      </c>
      <c r="AU196" s="18" t="s">
        <v>610</v>
      </c>
      <c r="AV196" s="19" t="s">
        <v>617</v>
      </c>
      <c r="AW196" s="19" t="s">
        <v>611</v>
      </c>
      <c r="AX196" s="19" t="s">
        <v>659</v>
      </c>
      <c r="AY196" s="19" t="s">
        <v>611</v>
      </c>
      <c r="AZ196" s="19" t="s">
        <v>619</v>
      </c>
      <c r="BA196" s="19" t="s">
        <v>611</v>
      </c>
      <c r="BB196" s="19" t="s">
        <v>611</v>
      </c>
      <c r="BC196" s="19" t="s">
        <v>610</v>
      </c>
      <c r="BD196" s="19" t="s">
        <v>611</v>
      </c>
      <c r="BI196" s="19" t="s">
        <v>611</v>
      </c>
      <c r="BL196" s="19" t="s">
        <v>611</v>
      </c>
      <c r="BM196" s="19" t="s">
        <v>827</v>
      </c>
      <c r="BN196" s="19" t="s">
        <v>611</v>
      </c>
      <c r="BO196" s="19" t="s">
        <v>611</v>
      </c>
      <c r="BP196" s="19" t="s">
        <v>611</v>
      </c>
      <c r="BQ196" s="19" t="s">
        <v>611</v>
      </c>
      <c r="BR196" s="19" t="s">
        <v>611</v>
      </c>
      <c r="BS196" s="19" t="s">
        <v>611</v>
      </c>
      <c r="BT196" s="19" t="s">
        <v>610</v>
      </c>
      <c r="BY196" s="19" t="s">
        <v>611</v>
      </c>
      <c r="BZ196" s="19" t="s">
        <v>611</v>
      </c>
      <c r="CA196" s="19" t="s">
        <v>611</v>
      </c>
      <c r="CB196" s="19" t="s">
        <v>611</v>
      </c>
      <c r="CC196" s="19" t="s">
        <v>611</v>
      </c>
      <c r="CD196" s="19" t="s">
        <v>611</v>
      </c>
      <c r="CE196" s="19" t="s">
        <v>611</v>
      </c>
      <c r="CF196" s="19" t="s">
        <v>611</v>
      </c>
      <c r="CG196" s="19" t="s">
        <v>611</v>
      </c>
      <c r="CH196" s="19" t="s">
        <v>611</v>
      </c>
      <c r="CI196" s="19" t="s">
        <v>611</v>
      </c>
      <c r="CJ196" s="19" t="s">
        <v>611</v>
      </c>
      <c r="CK196" s="19" t="s">
        <v>611</v>
      </c>
      <c r="CL196" s="19" t="s">
        <v>611</v>
      </c>
      <c r="CM196" s="19" t="s">
        <v>611</v>
      </c>
      <c r="CN196" s="19" t="s">
        <v>611</v>
      </c>
      <c r="CO196" s="19" t="s">
        <v>611</v>
      </c>
      <c r="CP196" s="19" t="s">
        <v>611</v>
      </c>
      <c r="CQ196" s="19" t="s">
        <v>622</v>
      </c>
      <c r="CR196" s="19" t="s">
        <v>611</v>
      </c>
      <c r="CS196" s="19" t="s">
        <v>611</v>
      </c>
      <c r="CT196" s="19" t="s">
        <v>610</v>
      </c>
      <c r="CU196" s="19" t="s">
        <v>611</v>
      </c>
      <c r="CY196" s="19" t="s">
        <v>611</v>
      </c>
      <c r="CZ196" s="19" t="s">
        <v>611</v>
      </c>
      <c r="DA196" s="19" t="s">
        <v>611</v>
      </c>
      <c r="DB196" s="19" t="s">
        <v>611</v>
      </c>
      <c r="DC196" s="19" t="s">
        <v>611</v>
      </c>
      <c r="DD196" s="19" t="s">
        <v>611</v>
      </c>
      <c r="DE196" s="19" t="s">
        <v>611</v>
      </c>
      <c r="DF196" s="19" t="s">
        <v>611</v>
      </c>
      <c r="DG196" s="19" t="s">
        <v>611</v>
      </c>
      <c r="DL196" s="17">
        <v>0</v>
      </c>
      <c r="DN196" s="17">
        <v>0</v>
      </c>
      <c r="DP196" s="17">
        <v>0</v>
      </c>
      <c r="DR196" s="19" t="s">
        <v>611</v>
      </c>
      <c r="DS196" s="19" t="s">
        <v>610</v>
      </c>
      <c r="DT196" s="19" t="s">
        <v>610</v>
      </c>
      <c r="DU196" s="19" t="s">
        <v>610</v>
      </c>
      <c r="DV196" s="18" t="s">
        <v>610</v>
      </c>
      <c r="DW196" s="19" t="s">
        <v>610</v>
      </c>
      <c r="DX196" s="19" t="s">
        <v>894</v>
      </c>
      <c r="DY196" s="19" t="s">
        <v>611</v>
      </c>
      <c r="DZ196" s="19" t="s">
        <v>611</v>
      </c>
      <c r="EA196" s="19" t="s">
        <v>611</v>
      </c>
      <c r="EB196" s="19" t="s">
        <v>848</v>
      </c>
      <c r="EC196" s="19" t="s">
        <v>611</v>
      </c>
      <c r="ED196" s="19" t="s">
        <v>668</v>
      </c>
      <c r="EE196" s="19" t="s">
        <v>611</v>
      </c>
      <c r="EF196" s="19" t="s">
        <v>611</v>
      </c>
      <c r="EG196" s="19" t="s">
        <v>611</v>
      </c>
      <c r="EH196" s="19" t="s">
        <v>2174</v>
      </c>
      <c r="EI196" s="19" t="s">
        <v>672</v>
      </c>
      <c r="EJ196" s="19" t="s">
        <v>611</v>
      </c>
      <c r="EK196" s="19" t="s">
        <v>611</v>
      </c>
      <c r="EL196" s="19" t="s">
        <v>1101</v>
      </c>
      <c r="EM196" s="19" t="s">
        <v>611</v>
      </c>
      <c r="EN196" s="19" t="s">
        <v>626</v>
      </c>
      <c r="EO196" s="19" t="s">
        <v>611</v>
      </c>
      <c r="EP196" s="19" t="s">
        <v>611</v>
      </c>
      <c r="EQ196" s="19" t="s">
        <v>611</v>
      </c>
      <c r="ER196" s="19" t="s">
        <v>611</v>
      </c>
      <c r="ES196" s="19" t="s">
        <v>611</v>
      </c>
      <c r="ET196" s="19" t="s">
        <v>611</v>
      </c>
      <c r="EU196" s="19" t="s">
        <v>611</v>
      </c>
      <c r="EV196" s="19" t="s">
        <v>611</v>
      </c>
      <c r="EW196" s="19" t="s">
        <v>611</v>
      </c>
      <c r="EX196" s="19" t="s">
        <v>611</v>
      </c>
      <c r="EY196" s="19" t="s">
        <v>1101</v>
      </c>
      <c r="EZ196" s="19" t="s">
        <v>611</v>
      </c>
      <c r="FA196" s="19" t="s">
        <v>611</v>
      </c>
      <c r="FB196" s="19" t="s">
        <v>611</v>
      </c>
      <c r="FC196" s="19" t="s">
        <v>611</v>
      </c>
      <c r="FD196" s="19" t="s">
        <v>611</v>
      </c>
      <c r="FE196" s="19" t="s">
        <v>611</v>
      </c>
      <c r="FF196" s="19" t="s">
        <v>611</v>
      </c>
      <c r="FG196" s="19" t="s">
        <v>611</v>
      </c>
      <c r="FH196" s="19" t="s">
        <v>611</v>
      </c>
      <c r="FI196" s="19" t="s">
        <v>611</v>
      </c>
      <c r="FJ196" s="19" t="s">
        <v>4776</v>
      </c>
      <c r="FK196" s="18" t="s">
        <v>1719</v>
      </c>
      <c r="FL196" s="18" t="s">
        <v>1138</v>
      </c>
      <c r="FM196" s="19" t="s">
        <v>2174</v>
      </c>
      <c r="FN196" s="19" t="s">
        <v>672</v>
      </c>
      <c r="FO196" s="19" t="s">
        <v>611</v>
      </c>
      <c r="FP196" s="19" t="s">
        <v>611</v>
      </c>
      <c r="FQ196" s="19" t="s">
        <v>611</v>
      </c>
      <c r="FR196" s="19" t="s">
        <v>611</v>
      </c>
      <c r="FS196" s="19" t="s">
        <v>611</v>
      </c>
      <c r="FT196" s="19" t="s">
        <v>611</v>
      </c>
      <c r="FU196" s="19" t="s">
        <v>611</v>
      </c>
      <c r="FV196" s="19" t="s">
        <v>630</v>
      </c>
      <c r="FW196" s="19" t="s">
        <v>611</v>
      </c>
      <c r="FX196" s="19" t="s">
        <v>611</v>
      </c>
      <c r="FY196" s="19" t="s">
        <v>676</v>
      </c>
      <c r="FZ196" s="19" t="s">
        <v>611</v>
      </c>
      <c r="GA196" s="19" t="s">
        <v>611</v>
      </c>
      <c r="GB196" s="19" t="s">
        <v>611</v>
      </c>
      <c r="GC196" s="19" t="s">
        <v>4777</v>
      </c>
      <c r="GD196" s="19" t="s">
        <v>611</v>
      </c>
      <c r="GE196" s="19" t="s">
        <v>679</v>
      </c>
      <c r="GF196" s="19" t="s">
        <v>611</v>
      </c>
      <c r="GG196" s="19" t="s">
        <v>611</v>
      </c>
      <c r="GH196" s="19" t="s">
        <v>611</v>
      </c>
      <c r="GI196" s="19" t="s">
        <v>611</v>
      </c>
      <c r="GJ196" s="19" t="s">
        <v>611</v>
      </c>
      <c r="GK196" s="19" t="s">
        <v>683</v>
      </c>
      <c r="GL196" s="19" t="s">
        <v>611</v>
      </c>
      <c r="GM196" s="19" t="s">
        <v>611</v>
      </c>
      <c r="GN196" s="19" t="s">
        <v>611</v>
      </c>
      <c r="GO196" s="19" t="s">
        <v>611</v>
      </c>
      <c r="GP196" s="19" t="s">
        <v>611</v>
      </c>
      <c r="GQ196" s="19" t="s">
        <v>611</v>
      </c>
      <c r="GR196" s="19" t="s">
        <v>611</v>
      </c>
      <c r="GS196" s="19" t="s">
        <v>676</v>
      </c>
      <c r="GT196" s="19" t="s">
        <v>611</v>
      </c>
      <c r="GU196" s="19" t="s">
        <v>611</v>
      </c>
      <c r="GV196" s="19" t="s">
        <v>611</v>
      </c>
      <c r="GW196" s="19" t="s">
        <v>611</v>
      </c>
      <c r="GX196" s="19" t="s">
        <v>611</v>
      </c>
      <c r="GY196" s="19" t="s">
        <v>611</v>
      </c>
      <c r="GZ196" s="19" t="s">
        <v>611</v>
      </c>
      <c r="HA196" s="19" t="s">
        <v>4778</v>
      </c>
      <c r="HB196" s="18" t="s">
        <v>4779</v>
      </c>
      <c r="HC196" s="18" t="s">
        <v>4399</v>
      </c>
      <c r="HD196" s="19" t="s">
        <v>2174</v>
      </c>
      <c r="HE196" s="19" t="s">
        <v>672</v>
      </c>
      <c r="HF196" s="19" t="s">
        <v>611</v>
      </c>
      <c r="HG196" s="19" t="s">
        <v>611</v>
      </c>
      <c r="HH196" s="19" t="s">
        <v>611</v>
      </c>
      <c r="HI196" s="19" t="s">
        <v>611</v>
      </c>
      <c r="HJ196" s="19" t="s">
        <v>611</v>
      </c>
      <c r="HK196" s="19" t="s">
        <v>611</v>
      </c>
      <c r="HL196" s="19" t="s">
        <v>611</v>
      </c>
      <c r="HM196" s="19" t="s">
        <v>4780</v>
      </c>
      <c r="HN196" s="19" t="s">
        <v>611</v>
      </c>
      <c r="HO196" s="19" t="s">
        <v>697</v>
      </c>
      <c r="HP196" s="19" t="s">
        <v>939</v>
      </c>
      <c r="HQ196" s="19" t="s">
        <v>611</v>
      </c>
      <c r="HR196" s="19" t="s">
        <v>611</v>
      </c>
      <c r="HS196" s="19" t="s">
        <v>611</v>
      </c>
      <c r="HT196" s="19" t="s">
        <v>4781</v>
      </c>
      <c r="HU196" s="19" t="s">
        <v>611</v>
      </c>
      <c r="HV196" s="19" t="s">
        <v>611</v>
      </c>
      <c r="HW196" s="19" t="s">
        <v>611</v>
      </c>
      <c r="HX196" s="19" t="s">
        <v>611</v>
      </c>
      <c r="HY196" s="19" t="s">
        <v>611</v>
      </c>
      <c r="HZ196" s="19" t="s">
        <v>611</v>
      </c>
      <c r="IA196" s="19" t="s">
        <v>611</v>
      </c>
      <c r="IB196" s="18" t="s">
        <v>4782</v>
      </c>
      <c r="IC196" s="18" t="s">
        <v>4783</v>
      </c>
      <c r="ID196" s="19" t="s">
        <v>4784</v>
      </c>
      <c r="IE196" s="19" t="s">
        <v>2174</v>
      </c>
      <c r="IF196" s="19" t="s">
        <v>672</v>
      </c>
      <c r="IG196" s="19" t="s">
        <v>611</v>
      </c>
      <c r="IH196" s="18" t="str">
        <f>CONCATENATE(IJ196,II196)</f>
        <v/>
      </c>
      <c r="II196" s="19" t="s">
        <v>611</v>
      </c>
      <c r="IJ196" s="19" t="s">
        <v>611</v>
      </c>
      <c r="IK196" s="19" t="s">
        <v>611</v>
      </c>
      <c r="IL196" s="19" t="s">
        <v>611</v>
      </c>
      <c r="IM196" s="19" t="s">
        <v>715</v>
      </c>
      <c r="IN196" s="19" t="s">
        <v>716</v>
      </c>
      <c r="IO196" s="19" t="s">
        <v>611</v>
      </c>
      <c r="IP196" s="19" t="s">
        <v>611</v>
      </c>
      <c r="IQ196" s="19" t="s">
        <v>611</v>
      </c>
      <c r="IR196" s="19" t="s">
        <v>611</v>
      </c>
      <c r="IS196" s="19" t="s">
        <v>611</v>
      </c>
      <c r="IT196" s="19" t="s">
        <v>611</v>
      </c>
      <c r="IU196" s="19" t="s">
        <v>611</v>
      </c>
      <c r="IV196" s="19" t="s">
        <v>611</v>
      </c>
      <c r="IW196" s="19" t="s">
        <v>611</v>
      </c>
      <c r="IX196" s="19" t="s">
        <v>611</v>
      </c>
      <c r="IY196" s="19" t="s">
        <v>611</v>
      </c>
      <c r="IZ196" s="19" t="s">
        <v>611</v>
      </c>
      <c r="JA196" s="19" t="s">
        <v>611</v>
      </c>
      <c r="JB196" s="19" t="s">
        <v>611</v>
      </c>
      <c r="JC196" s="19" t="s">
        <v>611</v>
      </c>
      <c r="JD196" s="19" t="s">
        <v>611</v>
      </c>
      <c r="JE196" s="19" t="s">
        <v>611</v>
      </c>
      <c r="JF196" s="19" t="s">
        <v>611</v>
      </c>
      <c r="JG196" s="19" t="s">
        <v>719</v>
      </c>
      <c r="JH196" s="19" t="s">
        <v>611</v>
      </c>
      <c r="JI196" s="19" t="s">
        <v>4785</v>
      </c>
      <c r="JJ196" s="18" t="s">
        <v>4764</v>
      </c>
      <c r="JK196" s="18" t="s">
        <v>2848</v>
      </c>
      <c r="JL196" s="19" t="s">
        <v>638</v>
      </c>
      <c r="JM196" s="17">
        <v>0.25</v>
      </c>
      <c r="JN196" s="19" t="s">
        <v>611</v>
      </c>
      <c r="JP196" s="19" t="s">
        <v>728</v>
      </c>
      <c r="JQ196" s="17">
        <v>1</v>
      </c>
      <c r="JR196" s="19" t="s">
        <v>611</v>
      </c>
      <c r="JT196" s="19" t="s">
        <v>611</v>
      </c>
      <c r="JU196" s="19" t="s">
        <v>730</v>
      </c>
      <c r="JV196" s="17">
        <v>100000</v>
      </c>
      <c r="JW196" s="19" t="s">
        <v>611</v>
      </c>
      <c r="JY196" s="19" t="s">
        <v>611</v>
      </c>
      <c r="KA196" s="19" t="s">
        <v>611</v>
      </c>
      <c r="KC196" s="19" t="s">
        <v>611</v>
      </c>
      <c r="KD196" s="19" t="s">
        <v>611</v>
      </c>
      <c r="KF196" s="19" t="s">
        <v>611</v>
      </c>
      <c r="KH196" s="19" t="s">
        <v>610</v>
      </c>
      <c r="KI196" s="19" t="s">
        <v>611</v>
      </c>
      <c r="KJ196" s="19" t="s">
        <v>733</v>
      </c>
      <c r="KK196" s="19" t="s">
        <v>611</v>
      </c>
      <c r="KL196" s="19" t="s">
        <v>611</v>
      </c>
      <c r="KM196" s="19" t="s">
        <v>611</v>
      </c>
      <c r="KN196" s="19" t="s">
        <v>734</v>
      </c>
      <c r="KO196" s="19" t="s">
        <v>611</v>
      </c>
      <c r="KP196" s="19" t="s">
        <v>611</v>
      </c>
      <c r="KQ196" s="19" t="s">
        <v>611</v>
      </c>
      <c r="KR196" s="19" t="s">
        <v>642</v>
      </c>
      <c r="KS196" s="19" t="s">
        <v>4786</v>
      </c>
      <c r="KT196" s="19" t="s">
        <v>737</v>
      </c>
      <c r="KU196" s="19" t="s">
        <v>4787</v>
      </c>
      <c r="KV196" s="19" t="s">
        <v>739</v>
      </c>
      <c r="KW196" s="19" t="s">
        <v>4788</v>
      </c>
      <c r="KX196" s="19" t="s">
        <v>644</v>
      </c>
      <c r="KY196" s="19" t="s">
        <v>4789</v>
      </c>
      <c r="KZ196" s="19" t="s">
        <v>742</v>
      </c>
      <c r="LA196" s="19" t="s">
        <v>4789</v>
      </c>
      <c r="LB196" s="19" t="s">
        <v>744</v>
      </c>
      <c r="LC196" s="19" t="s">
        <v>4790</v>
      </c>
      <c r="LD196" s="19" t="s">
        <v>815</v>
      </c>
      <c r="LE196" s="19" t="s">
        <v>4791</v>
      </c>
      <c r="LF196" s="19" t="s">
        <v>746</v>
      </c>
      <c r="LG196" s="19" t="s">
        <v>4790</v>
      </c>
      <c r="LH196" s="19" t="s">
        <v>748</v>
      </c>
      <c r="LI196" s="19" t="s">
        <v>4792</v>
      </c>
      <c r="LJ196" s="19" t="s">
        <v>750</v>
      </c>
      <c r="LK196" s="19" t="s">
        <v>4793</v>
      </c>
      <c r="LL196" s="19" t="s">
        <v>752</v>
      </c>
      <c r="LM196" s="19" t="s">
        <v>4794</v>
      </c>
      <c r="LN196" s="19" t="s">
        <v>754</v>
      </c>
      <c r="LO196" s="19" t="s">
        <v>4795</v>
      </c>
      <c r="LP196" s="19" t="s">
        <v>611</v>
      </c>
      <c r="LQ196" s="19" t="s">
        <v>611</v>
      </c>
      <c r="LR196" s="19" t="s">
        <v>611</v>
      </c>
      <c r="LS196" s="19" t="s">
        <v>611</v>
      </c>
      <c r="LT196" s="19" t="s">
        <v>611</v>
      </c>
      <c r="LU196" s="19" t="s">
        <v>758</v>
      </c>
      <c r="LV196" s="19" t="s">
        <v>759</v>
      </c>
      <c r="LW196" s="19" t="s">
        <v>760</v>
      </c>
      <c r="LX196" s="19" t="s">
        <v>761</v>
      </c>
      <c r="LY196" s="19" t="s">
        <v>762</v>
      </c>
      <c r="LZ196" s="19" t="s">
        <v>763</v>
      </c>
      <c r="MA196" s="19" t="s">
        <v>764</v>
      </c>
      <c r="MB196" s="19" t="s">
        <v>765</v>
      </c>
      <c r="MC196" s="19" t="s">
        <v>766</v>
      </c>
      <c r="MD196" s="19" t="s">
        <v>767</v>
      </c>
      <c r="ME196" s="19" t="s">
        <v>768</v>
      </c>
      <c r="MF196" s="19" t="s">
        <v>769</v>
      </c>
      <c r="MG196" s="19" t="s">
        <v>646</v>
      </c>
      <c r="MH196" s="19" t="s">
        <v>611</v>
      </c>
      <c r="MI196" s="19" t="s">
        <v>611</v>
      </c>
      <c r="MJ196" s="19" t="s">
        <v>611</v>
      </c>
      <c r="MK196" s="19" t="s">
        <v>771</v>
      </c>
      <c r="ML196" s="19" t="s">
        <v>611</v>
      </c>
      <c r="MM196" s="19" t="s">
        <v>647</v>
      </c>
      <c r="MN196" s="19" t="s">
        <v>611</v>
      </c>
      <c r="MO196" s="19" t="s">
        <v>611</v>
      </c>
      <c r="MP196" s="19" t="s">
        <v>610</v>
      </c>
      <c r="MQ196" s="19" t="s">
        <v>611</v>
      </c>
      <c r="MR196" s="19" t="s">
        <v>611</v>
      </c>
      <c r="MS196" s="19" t="s">
        <v>611</v>
      </c>
      <c r="MT196" s="19" t="s">
        <v>648</v>
      </c>
      <c r="MU196" s="19" t="s">
        <v>611</v>
      </c>
      <c r="MV196" s="19" t="s">
        <v>611</v>
      </c>
      <c r="MW196" s="19" t="s">
        <v>611</v>
      </c>
      <c r="MX196" s="19" t="s">
        <v>611</v>
      </c>
      <c r="MY196" s="19" t="s">
        <v>611</v>
      </c>
      <c r="MZ196" s="19" t="s">
        <v>611</v>
      </c>
      <c r="NA196" s="19" t="s">
        <v>611</v>
      </c>
      <c r="NB196" s="19" t="s">
        <v>611</v>
      </c>
      <c r="NC196" s="19" t="s">
        <v>611</v>
      </c>
      <c r="ND196" s="19" t="s">
        <v>611</v>
      </c>
      <c r="NE196" s="19" t="s">
        <v>611</v>
      </c>
      <c r="NF196" s="19" t="s">
        <v>611</v>
      </c>
      <c r="NG196" s="19" t="s">
        <v>611</v>
      </c>
      <c r="NH196" s="19" t="s">
        <v>611</v>
      </c>
      <c r="NI196" s="19" t="s">
        <v>611</v>
      </c>
      <c r="NJ196" s="19" t="s">
        <v>611</v>
      </c>
      <c r="NK196" s="19" t="s">
        <v>611</v>
      </c>
      <c r="NL196" s="19" t="s">
        <v>649</v>
      </c>
      <c r="NM196" s="19" t="s">
        <v>611</v>
      </c>
      <c r="NN196" s="19" t="s">
        <v>611</v>
      </c>
      <c r="NO196" s="19" t="s">
        <v>4796</v>
      </c>
      <c r="NP196" s="18">
        <f t="shared" si="90"/>
        <v>132093</v>
      </c>
      <c r="NQ196" s="18">
        <f t="shared" si="91"/>
        <v>0</v>
      </c>
      <c r="NR196" s="18">
        <f>SUM(OD196,QD196)</f>
        <v>0</v>
      </c>
      <c r="NS196" s="18">
        <f>SUM(OE196,QE196)</f>
        <v>0</v>
      </c>
      <c r="NT196" s="18">
        <f>SUM(OF196,QF196)</f>
        <v>132093</v>
      </c>
      <c r="NU196" s="18">
        <f>SUM(OG196,QG196)</f>
        <v>0</v>
      </c>
      <c r="NW196" s="17">
        <v>132093</v>
      </c>
      <c r="NX196" s="19" t="s">
        <v>611</v>
      </c>
      <c r="OB196" s="19" t="s">
        <v>611</v>
      </c>
      <c r="OD196" s="18">
        <f t="shared" si="92"/>
        <v>0</v>
      </c>
      <c r="OE196" s="18">
        <f>SUM(OR196,OS196,OT196,OU196,OV196,OW196,OX196,OY196,OZ196,PA196,PB196,PC196,PD196,PE196)</f>
        <v>0</v>
      </c>
      <c r="OF196" s="18">
        <f>SUM(NW196,NX196,NY196,NZ196,OA196,OB196,OC196,OI196,PF196,PG196,PH196,PI196,PJ196,PK196,PM196)</f>
        <v>132093</v>
      </c>
      <c r="OG196" s="18">
        <f t="shared" si="93"/>
        <v>0</v>
      </c>
      <c r="OH196" s="19" t="s">
        <v>611</v>
      </c>
      <c r="OI196" s="18" t="s">
        <v>611</v>
      </c>
      <c r="OK196" s="19" t="s">
        <v>611</v>
      </c>
      <c r="OO196" s="19"/>
      <c r="OQ196" s="19" t="s">
        <v>611</v>
      </c>
      <c r="OS196" s="19" t="s">
        <v>611</v>
      </c>
      <c r="OU196" s="19" t="s">
        <v>611</v>
      </c>
      <c r="OV196" s="19" t="s">
        <v>611</v>
      </c>
      <c r="OY196" s="19" t="s">
        <v>611</v>
      </c>
      <c r="PA196" s="19" t="s">
        <v>611</v>
      </c>
      <c r="PD196" s="19" t="s">
        <v>611</v>
      </c>
      <c r="PE196" s="19" t="s">
        <v>611</v>
      </c>
      <c r="PG196" s="19" t="s">
        <v>611</v>
      </c>
      <c r="PI196" s="19" t="s">
        <v>611</v>
      </c>
      <c r="PK196" s="19" t="s">
        <v>611</v>
      </c>
      <c r="PM196" s="19" t="s">
        <v>611</v>
      </c>
      <c r="PO196" s="19" t="s">
        <v>611</v>
      </c>
      <c r="PR196" s="19" t="s">
        <v>611</v>
      </c>
      <c r="PT196" s="19" t="s">
        <v>611</v>
      </c>
      <c r="PW196" s="19" t="s">
        <v>611</v>
      </c>
      <c r="PX196" s="19" t="s">
        <v>611</v>
      </c>
      <c r="PY196" s="19" t="s">
        <v>611</v>
      </c>
      <c r="QA196" s="19" t="s">
        <v>611</v>
      </c>
      <c r="QC196" s="19" t="s">
        <v>611</v>
      </c>
      <c r="QD196" s="18">
        <f t="shared" si="94"/>
        <v>0</v>
      </c>
      <c r="QE196" s="18">
        <f t="shared" si="95"/>
        <v>0</v>
      </c>
      <c r="QF196" s="18">
        <f t="shared" si="96"/>
        <v>0</v>
      </c>
      <c r="QG196" s="18">
        <f t="shared" si="97"/>
        <v>0</v>
      </c>
      <c r="QH196" s="19" t="s">
        <v>611</v>
      </c>
      <c r="QI196" s="19" t="s">
        <v>611</v>
      </c>
      <c r="QJ196" s="19" t="s">
        <v>611</v>
      </c>
      <c r="QL196" s="19" t="s">
        <v>611</v>
      </c>
      <c r="QN196" s="19" t="s">
        <v>611</v>
      </c>
      <c r="QP196" s="19" t="s">
        <v>611</v>
      </c>
      <c r="QR196" s="19" t="s">
        <v>611</v>
      </c>
      <c r="QT196" s="19" t="s">
        <v>611</v>
      </c>
      <c r="QU196" s="19" t="s">
        <v>611</v>
      </c>
      <c r="QV196" s="19" t="s">
        <v>611</v>
      </c>
      <c r="QX196" s="19" t="s">
        <v>611</v>
      </c>
      <c r="RA196" s="19" t="s">
        <v>611</v>
      </c>
      <c r="RC196" s="19" t="s">
        <v>611</v>
      </c>
      <c r="RF196" s="19" t="s">
        <v>611</v>
      </c>
      <c r="RH196" s="19" t="s">
        <v>611</v>
      </c>
      <c r="RJ196" s="19" t="s">
        <v>611</v>
      </c>
      <c r="RL196" s="19" t="s">
        <v>611</v>
      </c>
      <c r="RN196" s="19" t="s">
        <v>611</v>
      </c>
      <c r="RP196" s="19" t="s">
        <v>611</v>
      </c>
      <c r="RR196" s="19" t="s">
        <v>611</v>
      </c>
      <c r="RT196" s="19" t="s">
        <v>611</v>
      </c>
      <c r="RV196" s="19" t="s">
        <v>611</v>
      </c>
      <c r="RW196" s="19" t="s">
        <v>611</v>
      </c>
      <c r="RX196" s="19" t="s">
        <v>611</v>
      </c>
      <c r="RY196" s="19" t="s">
        <v>611</v>
      </c>
      <c r="SA196" s="19" t="s">
        <v>611</v>
      </c>
      <c r="SC196" s="19" t="s">
        <v>611</v>
      </c>
      <c r="SE196" s="19" t="s">
        <v>611</v>
      </c>
      <c r="SF196" s="19" t="s">
        <v>611</v>
      </c>
      <c r="SG196" s="19" t="s">
        <v>611</v>
      </c>
      <c r="SI196" s="19" t="s">
        <v>611</v>
      </c>
      <c r="SK196" s="19" t="s">
        <v>611</v>
      </c>
      <c r="SM196" s="19" t="s">
        <v>611</v>
      </c>
      <c r="SO196" s="19" t="s">
        <v>611</v>
      </c>
      <c r="SQ196" s="19" t="s">
        <v>611</v>
      </c>
      <c r="SS196" s="19" t="s">
        <v>611</v>
      </c>
      <c r="SU196" s="19" t="s">
        <v>611</v>
      </c>
      <c r="SV196" s="19" t="s">
        <v>611</v>
      </c>
      <c r="SW196" s="19" t="s">
        <v>4797</v>
      </c>
      <c r="SX196" s="18">
        <f t="shared" si="98"/>
        <v>66348</v>
      </c>
      <c r="SY196" s="18">
        <f t="shared" si="99"/>
        <v>0</v>
      </c>
      <c r="SZ196" s="19" t="s">
        <v>611</v>
      </c>
      <c r="TA196" s="17">
        <v>66348</v>
      </c>
      <c r="TE196" s="19" t="s">
        <v>611</v>
      </c>
      <c r="TH196" s="18">
        <f t="shared" si="100"/>
        <v>0</v>
      </c>
      <c r="TI196" s="18">
        <f t="shared" si="101"/>
        <v>0</v>
      </c>
      <c r="TJ196" s="18">
        <f t="shared" si="102"/>
        <v>66348</v>
      </c>
      <c r="TK196" s="18">
        <f t="shared" si="103"/>
        <v>0</v>
      </c>
      <c r="TL196" s="19" t="s">
        <v>611</v>
      </c>
      <c r="TM196" s="19" t="s">
        <v>611</v>
      </c>
      <c r="TO196" s="19" t="s">
        <v>611</v>
      </c>
      <c r="TR196" s="19" t="s">
        <v>611</v>
      </c>
      <c r="TT196" s="19" t="s">
        <v>611</v>
      </c>
      <c r="TU196" s="19" t="s">
        <v>611</v>
      </c>
      <c r="TW196" s="19" t="s">
        <v>611</v>
      </c>
      <c r="TY196" s="19" t="s">
        <v>611</v>
      </c>
      <c r="UB196" s="19" t="s">
        <v>611</v>
      </c>
      <c r="UD196" s="19" t="s">
        <v>611</v>
      </c>
      <c r="UH196" s="19" t="s">
        <v>611</v>
      </c>
      <c r="UI196" s="19" t="s">
        <v>611</v>
      </c>
      <c r="UJ196" s="19" t="s">
        <v>611</v>
      </c>
      <c r="UL196" s="19" t="s">
        <v>611</v>
      </c>
      <c r="UN196" s="19" t="s">
        <v>611</v>
      </c>
      <c r="UP196" s="19" t="s">
        <v>611</v>
      </c>
      <c r="UQ196" s="19" t="s">
        <v>611</v>
      </c>
      <c r="UR196" s="19" t="s">
        <v>611</v>
      </c>
      <c r="UT196" s="19" t="s">
        <v>611</v>
      </c>
      <c r="UV196" s="19" t="s">
        <v>611</v>
      </c>
      <c r="UX196" s="19" t="s">
        <v>611</v>
      </c>
      <c r="UZ196" s="19" t="s">
        <v>611</v>
      </c>
      <c r="VB196" s="19" t="s">
        <v>611</v>
      </c>
      <c r="VC196" s="19" t="s">
        <v>611</v>
      </c>
      <c r="VD196" s="19" t="s">
        <v>611</v>
      </c>
      <c r="VF196" s="19" t="s">
        <v>611</v>
      </c>
      <c r="VH196" s="19" t="s">
        <v>611</v>
      </c>
      <c r="VI196" s="18">
        <f t="shared" si="104"/>
        <v>0</v>
      </c>
      <c r="VJ196" s="18">
        <f t="shared" si="105"/>
        <v>0</v>
      </c>
      <c r="VK196" s="18">
        <f t="shared" si="106"/>
        <v>0</v>
      </c>
      <c r="VL196" s="18">
        <f t="shared" si="107"/>
        <v>0</v>
      </c>
      <c r="VM196" s="19" t="s">
        <v>611</v>
      </c>
      <c r="VN196" s="19" t="s">
        <v>611</v>
      </c>
      <c r="VO196" s="19" t="s">
        <v>611</v>
      </c>
      <c r="VS196" s="19" t="s">
        <v>611</v>
      </c>
      <c r="VU196" s="19" t="s">
        <v>611</v>
      </c>
      <c r="VV196" s="19" t="s">
        <v>611</v>
      </c>
      <c r="VX196" s="19" t="s">
        <v>611</v>
      </c>
      <c r="VZ196" s="19" t="s">
        <v>611</v>
      </c>
      <c r="WB196" s="19" t="s">
        <v>611</v>
      </c>
      <c r="WD196" s="19" t="s">
        <v>611</v>
      </c>
      <c r="WG196" s="19" t="s">
        <v>611</v>
      </c>
      <c r="WI196" s="19" t="s">
        <v>611</v>
      </c>
      <c r="WK196" s="19" t="s">
        <v>611</v>
      </c>
      <c r="WM196" s="19" t="s">
        <v>611</v>
      </c>
      <c r="WP196" s="19" t="s">
        <v>611</v>
      </c>
      <c r="WR196" s="19" t="s">
        <v>611</v>
      </c>
      <c r="WT196" s="19" t="s">
        <v>611</v>
      </c>
      <c r="WV196" s="19" t="s">
        <v>611</v>
      </c>
      <c r="WX196" s="19" t="s">
        <v>611</v>
      </c>
      <c r="WZ196" s="19" t="s">
        <v>611</v>
      </c>
      <c r="XA196" s="19" t="s">
        <v>611</v>
      </c>
      <c r="XC196" s="19" t="s">
        <v>611</v>
      </c>
      <c r="XE196" s="19" t="s">
        <v>611</v>
      </c>
      <c r="XH196" s="19" t="s">
        <v>611</v>
      </c>
      <c r="XJ196" s="19" t="s">
        <v>611</v>
      </c>
      <c r="XL196" s="19" t="s">
        <v>611</v>
      </c>
      <c r="XM196" s="19" t="s">
        <v>611</v>
      </c>
      <c r="XO196" s="19" t="s">
        <v>611</v>
      </c>
      <c r="XQ196" s="19" t="s">
        <v>611</v>
      </c>
      <c r="XS196" s="19" t="s">
        <v>611</v>
      </c>
      <c r="XW196" s="19" t="s">
        <v>611</v>
      </c>
      <c r="XX196" s="19"/>
      <c r="XY196" s="19" t="s">
        <v>611</v>
      </c>
      <c r="XZ196" s="19" t="s">
        <v>4798</v>
      </c>
      <c r="YA196" s="17">
        <v>0</v>
      </c>
      <c r="YB196" s="19" t="s">
        <v>1450</v>
      </c>
      <c r="YC196" s="19" t="s">
        <v>4799</v>
      </c>
      <c r="YD196" s="19" t="s">
        <v>610</v>
      </c>
    </row>
    <row r="197" spans="1:654" ht="15" customHeight="1">
      <c r="A197" s="17">
        <v>2024</v>
      </c>
      <c r="B197" s="17">
        <v>5924029</v>
      </c>
      <c r="C197" s="19" t="s">
        <v>4800</v>
      </c>
      <c r="D197" s="17">
        <v>0.25</v>
      </c>
      <c r="E197" s="19" t="s">
        <v>615</v>
      </c>
      <c r="F197" s="19" t="s">
        <v>611</v>
      </c>
      <c r="G197" s="22"/>
      <c r="H197" s="19" t="s">
        <v>952</v>
      </c>
      <c r="I197" s="22">
        <v>43983</v>
      </c>
      <c r="J197" s="19" t="s">
        <v>611</v>
      </c>
      <c r="K197" s="22"/>
      <c r="L197" s="19" t="s">
        <v>611</v>
      </c>
      <c r="M197" s="22"/>
      <c r="N197" s="19" t="s">
        <v>611</v>
      </c>
      <c r="O197" s="22"/>
      <c r="P197" s="19" t="s">
        <v>611</v>
      </c>
      <c r="Q197" s="22"/>
      <c r="R197" s="19" t="s">
        <v>611</v>
      </c>
      <c r="S197" s="22"/>
      <c r="T197" s="22" t="s">
        <v>952</v>
      </c>
      <c r="U197" s="19" t="s">
        <v>611</v>
      </c>
      <c r="V197" s="19" t="s">
        <v>4801</v>
      </c>
      <c r="W197" s="19" t="s">
        <v>611</v>
      </c>
      <c r="X197" s="19" t="s">
        <v>611</v>
      </c>
      <c r="Y197" s="19" t="s">
        <v>611</v>
      </c>
      <c r="Z197" s="19" t="s">
        <v>610</v>
      </c>
      <c r="AA197" s="19" t="s">
        <v>611</v>
      </c>
      <c r="AB197" s="22"/>
      <c r="AC197" s="19" t="s">
        <v>611</v>
      </c>
      <c r="AD197" s="22"/>
      <c r="AE197" s="19" t="s">
        <v>611</v>
      </c>
      <c r="AF197" s="22"/>
      <c r="AG197" s="19" t="s">
        <v>611</v>
      </c>
      <c r="AH197" s="22"/>
      <c r="AI197" s="19" t="s">
        <v>611</v>
      </c>
      <c r="AJ197" s="22"/>
      <c r="AK197" s="19" t="s">
        <v>611</v>
      </c>
      <c r="AL197" s="22"/>
      <c r="AM197" s="19" t="s">
        <v>611</v>
      </c>
      <c r="AN197" s="22"/>
      <c r="AO197" s="22" t="s">
        <v>612</v>
      </c>
      <c r="AP197" s="19" t="s">
        <v>611</v>
      </c>
      <c r="AQ197" s="19" t="s">
        <v>611</v>
      </c>
      <c r="AR197" s="19" t="s">
        <v>611</v>
      </c>
      <c r="AS197" s="19" t="s">
        <v>611</v>
      </c>
      <c r="AT197" s="19" t="s">
        <v>614</v>
      </c>
      <c r="AU197" s="18" t="s">
        <v>615</v>
      </c>
      <c r="AV197" s="19" t="s">
        <v>617</v>
      </c>
      <c r="AW197" s="19" t="s">
        <v>611</v>
      </c>
      <c r="AX197" s="19" t="s">
        <v>611</v>
      </c>
      <c r="AY197" s="19" t="s">
        <v>660</v>
      </c>
      <c r="AZ197" s="19" t="s">
        <v>611</v>
      </c>
      <c r="BA197" s="19" t="s">
        <v>611</v>
      </c>
      <c r="BB197" s="19" t="s">
        <v>611</v>
      </c>
      <c r="BC197" s="19" t="s">
        <v>610</v>
      </c>
      <c r="BD197" s="19" t="s">
        <v>611</v>
      </c>
      <c r="BI197" s="19" t="s">
        <v>611</v>
      </c>
      <c r="BL197" s="19" t="s">
        <v>611</v>
      </c>
      <c r="BM197" s="19" t="s">
        <v>827</v>
      </c>
      <c r="BN197" s="19" t="s">
        <v>611</v>
      </c>
      <c r="BO197" s="19" t="s">
        <v>611</v>
      </c>
      <c r="BP197" s="19" t="s">
        <v>611</v>
      </c>
      <c r="BQ197" s="19" t="s">
        <v>611</v>
      </c>
      <c r="BR197" s="19" t="s">
        <v>611</v>
      </c>
      <c r="BS197" s="19" t="s">
        <v>611</v>
      </c>
      <c r="BT197" s="19" t="s">
        <v>610</v>
      </c>
      <c r="BY197" s="19" t="s">
        <v>611</v>
      </c>
      <c r="BZ197" s="19" t="s">
        <v>611</v>
      </c>
      <c r="CA197" s="19" t="s">
        <v>611</v>
      </c>
      <c r="CB197" s="19" t="s">
        <v>611</v>
      </c>
      <c r="CC197" s="19" t="s">
        <v>611</v>
      </c>
      <c r="CD197" s="19" t="s">
        <v>611</v>
      </c>
      <c r="CE197" s="19" t="s">
        <v>611</v>
      </c>
      <c r="CF197" s="19" t="s">
        <v>611</v>
      </c>
      <c r="CG197" s="19" t="s">
        <v>611</v>
      </c>
      <c r="CH197" s="19" t="s">
        <v>611</v>
      </c>
      <c r="CI197" s="19" t="s">
        <v>611</v>
      </c>
      <c r="CJ197" s="19" t="s">
        <v>611</v>
      </c>
      <c r="CK197" s="19" t="s">
        <v>611</v>
      </c>
      <c r="CL197" s="19" t="s">
        <v>611</v>
      </c>
      <c r="CM197" s="19" t="s">
        <v>611</v>
      </c>
      <c r="CN197" s="19" t="s">
        <v>611</v>
      </c>
      <c r="CO197" s="19" t="s">
        <v>611</v>
      </c>
      <c r="CP197" s="19" t="s">
        <v>611</v>
      </c>
      <c r="CQ197" s="19" t="s">
        <v>622</v>
      </c>
      <c r="CR197" s="19" t="s">
        <v>611</v>
      </c>
      <c r="CS197" s="19" t="s">
        <v>611</v>
      </c>
      <c r="CT197" s="19" t="s">
        <v>610</v>
      </c>
      <c r="CU197" s="19" t="s">
        <v>611</v>
      </c>
      <c r="CY197" s="19" t="s">
        <v>611</v>
      </c>
      <c r="CZ197" s="19" t="s">
        <v>611</v>
      </c>
      <c r="DA197" s="19" t="s">
        <v>611</v>
      </c>
      <c r="DB197" s="19" t="s">
        <v>611</v>
      </c>
      <c r="DC197" s="19" t="s">
        <v>611</v>
      </c>
      <c r="DD197" s="19" t="s">
        <v>611</v>
      </c>
      <c r="DE197" s="19" t="s">
        <v>611</v>
      </c>
      <c r="DF197" s="19" t="s">
        <v>611</v>
      </c>
      <c r="DG197" s="19" t="s">
        <v>611</v>
      </c>
      <c r="DK197" s="19" t="s">
        <v>611</v>
      </c>
      <c r="DL197" s="17">
        <v>40</v>
      </c>
      <c r="DM197" s="17">
        <v>2007</v>
      </c>
      <c r="DN197" s="17">
        <v>60</v>
      </c>
      <c r="DO197" s="17">
        <v>2007</v>
      </c>
      <c r="DP197" s="17">
        <v>80</v>
      </c>
      <c r="DQ197" s="17">
        <v>2007</v>
      </c>
      <c r="DR197" s="19" t="s">
        <v>611</v>
      </c>
      <c r="DS197" s="19" t="s">
        <v>610</v>
      </c>
      <c r="DT197" s="18" t="s">
        <v>610</v>
      </c>
      <c r="DU197" s="18" t="s">
        <v>610</v>
      </c>
      <c r="DV197" s="18" t="s">
        <v>610</v>
      </c>
      <c r="DW197" s="19" t="s">
        <v>610</v>
      </c>
      <c r="DX197" s="19" t="s">
        <v>894</v>
      </c>
      <c r="DY197" s="19" t="s">
        <v>611</v>
      </c>
      <c r="DZ197" s="19" t="s">
        <v>611</v>
      </c>
      <c r="EA197" s="19" t="s">
        <v>611</v>
      </c>
      <c r="EB197" s="19" t="s">
        <v>611</v>
      </c>
      <c r="EC197" s="19" t="s">
        <v>611</v>
      </c>
      <c r="ED197" s="19" t="s">
        <v>611</v>
      </c>
      <c r="EE197" s="19" t="s">
        <v>611</v>
      </c>
      <c r="EF197" s="19" t="s">
        <v>611</v>
      </c>
      <c r="EG197" s="19" t="s">
        <v>611</v>
      </c>
      <c r="EH197" s="19" t="s">
        <v>625</v>
      </c>
      <c r="EI197" s="19" t="s">
        <v>611</v>
      </c>
      <c r="EJ197" s="19" t="s">
        <v>611</v>
      </c>
      <c r="EK197" s="19" t="s">
        <v>611</v>
      </c>
      <c r="EL197" s="19" t="s">
        <v>611</v>
      </c>
      <c r="EM197" s="19" t="s">
        <v>611</v>
      </c>
      <c r="EN197" s="19" t="s">
        <v>626</v>
      </c>
      <c r="EO197" s="19" t="s">
        <v>611</v>
      </c>
      <c r="EP197" s="19" t="s">
        <v>611</v>
      </c>
      <c r="EQ197" s="19" t="s">
        <v>611</v>
      </c>
      <c r="ER197" s="19" t="s">
        <v>611</v>
      </c>
      <c r="ES197" s="19" t="s">
        <v>611</v>
      </c>
      <c r="ET197" s="19" t="s">
        <v>611</v>
      </c>
      <c r="EU197" s="19" t="s">
        <v>611</v>
      </c>
      <c r="EV197" s="19" t="s">
        <v>611</v>
      </c>
      <c r="EW197" s="19" t="s">
        <v>611</v>
      </c>
      <c r="EX197" s="19" t="s">
        <v>611</v>
      </c>
      <c r="EY197" s="19" t="s">
        <v>611</v>
      </c>
      <c r="EZ197" s="19" t="s">
        <v>611</v>
      </c>
      <c r="FA197" s="19" t="s">
        <v>611</v>
      </c>
      <c r="FB197" s="19" t="s">
        <v>611</v>
      </c>
      <c r="FC197" s="19" t="s">
        <v>611</v>
      </c>
      <c r="FD197" s="19" t="s">
        <v>611</v>
      </c>
      <c r="FE197" s="19" t="s">
        <v>611</v>
      </c>
      <c r="FF197" s="19" t="s">
        <v>611</v>
      </c>
      <c r="FG197" s="19" t="s">
        <v>611</v>
      </c>
      <c r="FH197" s="19" t="s">
        <v>611</v>
      </c>
      <c r="FI197" s="19" t="s">
        <v>611</v>
      </c>
      <c r="FJ197" s="19" t="s">
        <v>4802</v>
      </c>
      <c r="FK197" s="18" t="s">
        <v>628</v>
      </c>
      <c r="FL197" s="18"/>
      <c r="FM197" s="19" t="s">
        <v>611</v>
      </c>
      <c r="FN197" s="19" t="s">
        <v>611</v>
      </c>
      <c r="FO197" s="19" t="s">
        <v>832</v>
      </c>
      <c r="FP197" s="19" t="s">
        <v>611</v>
      </c>
      <c r="FQ197" s="19" t="s">
        <v>611</v>
      </c>
      <c r="FR197" s="19" t="s">
        <v>611</v>
      </c>
      <c r="FS197" s="19" t="s">
        <v>611</v>
      </c>
      <c r="FT197" s="19" t="s">
        <v>611</v>
      </c>
      <c r="FU197" s="19" t="s">
        <v>611</v>
      </c>
      <c r="FV197" s="19" t="s">
        <v>611</v>
      </c>
      <c r="FW197" s="19" t="s">
        <v>611</v>
      </c>
      <c r="FX197" s="19" t="s">
        <v>611</v>
      </c>
      <c r="FY197" s="19" t="s">
        <v>611</v>
      </c>
      <c r="FZ197" s="19" t="s">
        <v>611</v>
      </c>
      <c r="GA197" s="19" t="s">
        <v>611</v>
      </c>
      <c r="GB197" s="19" t="s">
        <v>611</v>
      </c>
      <c r="GC197" s="19" t="s">
        <v>611</v>
      </c>
      <c r="GD197" s="19" t="s">
        <v>611</v>
      </c>
      <c r="GE197" s="19" t="s">
        <v>611</v>
      </c>
      <c r="GF197" s="19" t="s">
        <v>611</v>
      </c>
      <c r="GG197" s="19" t="s">
        <v>611</v>
      </c>
      <c r="GH197" s="19" t="s">
        <v>611</v>
      </c>
      <c r="GI197" s="19" t="s">
        <v>611</v>
      </c>
      <c r="GJ197" s="19" t="s">
        <v>611</v>
      </c>
      <c r="GK197" s="19" t="s">
        <v>611</v>
      </c>
      <c r="GL197" s="19" t="s">
        <v>611</v>
      </c>
      <c r="GM197" s="19" t="s">
        <v>611</v>
      </c>
      <c r="GN197" s="19" t="s">
        <v>611</v>
      </c>
      <c r="GO197" s="19" t="s">
        <v>611</v>
      </c>
      <c r="GP197" s="19" t="s">
        <v>611</v>
      </c>
      <c r="GQ197" s="19" t="s">
        <v>611</v>
      </c>
      <c r="GR197" s="19" t="s">
        <v>611</v>
      </c>
      <c r="GS197" s="19" t="s">
        <v>611</v>
      </c>
      <c r="GT197" s="19" t="s">
        <v>611</v>
      </c>
      <c r="GU197" s="19" t="s">
        <v>611</v>
      </c>
      <c r="GV197" s="19" t="s">
        <v>611</v>
      </c>
      <c r="GW197" s="19" t="s">
        <v>611</v>
      </c>
      <c r="GX197" s="19" t="s">
        <v>611</v>
      </c>
      <c r="GY197" s="19" t="s">
        <v>611</v>
      </c>
      <c r="GZ197" s="19" t="s">
        <v>611</v>
      </c>
      <c r="HA197" s="19" t="s">
        <v>636</v>
      </c>
      <c r="HB197" s="18" t="s">
        <v>832</v>
      </c>
      <c r="HC197" s="18" t="s">
        <v>832</v>
      </c>
      <c r="HD197" s="19" t="s">
        <v>611</v>
      </c>
      <c r="HE197" s="19" t="s">
        <v>611</v>
      </c>
      <c r="HF197" s="19" t="s">
        <v>634</v>
      </c>
      <c r="HG197" s="19" t="s">
        <v>611</v>
      </c>
      <c r="HH197" s="19" t="s">
        <v>611</v>
      </c>
      <c r="HI197" s="19" t="s">
        <v>611</v>
      </c>
      <c r="HJ197" s="19" t="s">
        <v>611</v>
      </c>
      <c r="HK197" s="19" t="s">
        <v>611</v>
      </c>
      <c r="HL197" s="19" t="s">
        <v>611</v>
      </c>
      <c r="HM197" s="19" t="s">
        <v>611</v>
      </c>
      <c r="HN197" s="19" t="s">
        <v>611</v>
      </c>
      <c r="HO197" s="19" t="s">
        <v>611</v>
      </c>
      <c r="HP197" s="19" t="s">
        <v>611</v>
      </c>
      <c r="HQ197" s="19" t="s">
        <v>611</v>
      </c>
      <c r="HR197" s="19" t="s">
        <v>611</v>
      </c>
      <c r="HS197" s="19" t="s">
        <v>611</v>
      </c>
      <c r="HT197" s="19" t="s">
        <v>611</v>
      </c>
      <c r="HU197" s="19" t="s">
        <v>611</v>
      </c>
      <c r="HV197" s="19" t="s">
        <v>611</v>
      </c>
      <c r="HW197" s="19" t="s">
        <v>611</v>
      </c>
      <c r="HX197" s="19" t="s">
        <v>611</v>
      </c>
      <c r="HY197" s="19" t="s">
        <v>611</v>
      </c>
      <c r="HZ197" s="19" t="s">
        <v>611</v>
      </c>
      <c r="IA197" s="19" t="s">
        <v>611</v>
      </c>
      <c r="IB197" s="18" t="s">
        <v>635</v>
      </c>
      <c r="IC197" s="18" t="s">
        <v>634</v>
      </c>
      <c r="ID197" s="19" t="s">
        <v>636</v>
      </c>
      <c r="IE197" s="19" t="s">
        <v>611</v>
      </c>
      <c r="IF197" s="19" t="s">
        <v>672</v>
      </c>
      <c r="IG197" s="19" t="s">
        <v>611</v>
      </c>
      <c r="IH197" s="18" t="s">
        <v>611</v>
      </c>
      <c r="II197" s="19" t="s">
        <v>611</v>
      </c>
      <c r="IJ197" s="19" t="s">
        <v>611</v>
      </c>
      <c r="IK197" s="19" t="s">
        <v>611</v>
      </c>
      <c r="IL197" s="19" t="s">
        <v>611</v>
      </c>
      <c r="IM197" s="19" t="s">
        <v>611</v>
      </c>
      <c r="IN197" s="19" t="s">
        <v>611</v>
      </c>
      <c r="IO197" s="19" t="s">
        <v>611</v>
      </c>
      <c r="IP197" s="19" t="s">
        <v>611</v>
      </c>
      <c r="IQ197" s="19" t="s">
        <v>611</v>
      </c>
      <c r="IR197" s="19" t="s">
        <v>611</v>
      </c>
      <c r="IS197" s="19" t="s">
        <v>611</v>
      </c>
      <c r="IT197" s="19" t="s">
        <v>611</v>
      </c>
      <c r="IU197" s="19" t="s">
        <v>721</v>
      </c>
      <c r="IV197" s="19" t="s">
        <v>611</v>
      </c>
      <c r="IW197" s="19" t="s">
        <v>713</v>
      </c>
      <c r="IX197" s="19" t="s">
        <v>611</v>
      </c>
      <c r="IY197" s="19" t="s">
        <v>611</v>
      </c>
      <c r="IZ197" s="19" t="s">
        <v>611</v>
      </c>
      <c r="JA197" s="19" t="s">
        <v>611</v>
      </c>
      <c r="JB197" s="19" t="s">
        <v>611</v>
      </c>
      <c r="JC197" s="19" t="s">
        <v>611</v>
      </c>
      <c r="JD197" s="19" t="s">
        <v>611</v>
      </c>
      <c r="JE197" s="19" t="s">
        <v>611</v>
      </c>
      <c r="JF197" s="19" t="s">
        <v>718</v>
      </c>
      <c r="JG197" s="19" t="s">
        <v>719</v>
      </c>
      <c r="JH197" s="19" t="s">
        <v>611</v>
      </c>
      <c r="JI197" s="19" t="s">
        <v>4803</v>
      </c>
      <c r="JJ197" s="18"/>
      <c r="JK197" s="18" t="s">
        <v>4804</v>
      </c>
      <c r="JL197" s="19" t="s">
        <v>638</v>
      </c>
      <c r="JM197" s="17">
        <v>1</v>
      </c>
      <c r="JN197" s="19" t="s">
        <v>611</v>
      </c>
      <c r="JP197" s="19" t="s">
        <v>611</v>
      </c>
      <c r="JR197" s="19" t="s">
        <v>729</v>
      </c>
      <c r="JS197" s="17">
        <v>0.25</v>
      </c>
      <c r="JT197" s="19" t="s">
        <v>611</v>
      </c>
      <c r="JU197" s="19" t="s">
        <v>611</v>
      </c>
      <c r="JW197" s="19" t="s">
        <v>611</v>
      </c>
      <c r="JY197" s="19" t="s">
        <v>611</v>
      </c>
      <c r="KA197" s="19" t="s">
        <v>732</v>
      </c>
      <c r="KB197" s="17">
        <v>18000</v>
      </c>
      <c r="KC197" s="19" t="s">
        <v>611</v>
      </c>
      <c r="KD197" s="19" t="s">
        <v>809</v>
      </c>
      <c r="KE197" s="17">
        <v>2019</v>
      </c>
      <c r="KF197" s="19" t="s">
        <v>611</v>
      </c>
      <c r="KH197" s="19" t="s">
        <v>611</v>
      </c>
      <c r="KI197" s="19" t="s">
        <v>4805</v>
      </c>
      <c r="KJ197" s="19" t="s">
        <v>611</v>
      </c>
      <c r="KK197" s="19" t="s">
        <v>611</v>
      </c>
      <c r="KL197" s="19" t="s">
        <v>611</v>
      </c>
      <c r="KM197" s="19" t="s">
        <v>611</v>
      </c>
      <c r="KN197" s="19" t="s">
        <v>734</v>
      </c>
      <c r="KO197" s="19" t="s">
        <v>611</v>
      </c>
      <c r="KP197" s="19" t="s">
        <v>611</v>
      </c>
      <c r="KQ197" s="19" t="s">
        <v>611</v>
      </c>
      <c r="KR197" s="19" t="s">
        <v>611</v>
      </c>
      <c r="KS197" s="19" t="s">
        <v>611</v>
      </c>
      <c r="KT197" s="19" t="s">
        <v>611</v>
      </c>
      <c r="KU197" s="19" t="s">
        <v>611</v>
      </c>
      <c r="KV197" s="19" t="s">
        <v>611</v>
      </c>
      <c r="KW197" s="19" t="s">
        <v>611</v>
      </c>
      <c r="KX197" s="19" t="s">
        <v>611</v>
      </c>
      <c r="KY197" s="19" t="s">
        <v>611</v>
      </c>
      <c r="KZ197" s="19" t="s">
        <v>611</v>
      </c>
      <c r="LA197" s="19" t="s">
        <v>611</v>
      </c>
      <c r="LB197" s="19" t="s">
        <v>611</v>
      </c>
      <c r="LC197" s="19" t="s">
        <v>611</v>
      </c>
      <c r="LD197" s="19" t="s">
        <v>611</v>
      </c>
      <c r="LE197" s="19" t="s">
        <v>611</v>
      </c>
      <c r="LF197" s="19" t="s">
        <v>611</v>
      </c>
      <c r="LG197" s="19" t="s">
        <v>611</v>
      </c>
      <c r="LH197" s="19" t="s">
        <v>748</v>
      </c>
      <c r="LI197" s="19" t="s">
        <v>4806</v>
      </c>
      <c r="LJ197" s="19" t="s">
        <v>611</v>
      </c>
      <c r="LK197" s="19" t="s">
        <v>611</v>
      </c>
      <c r="LL197" s="19" t="s">
        <v>611</v>
      </c>
      <c r="LM197" s="19" t="s">
        <v>611</v>
      </c>
      <c r="LN197" s="19" t="s">
        <v>754</v>
      </c>
      <c r="LO197" s="19" t="s">
        <v>4806</v>
      </c>
      <c r="LP197" s="19" t="s">
        <v>756</v>
      </c>
      <c r="LQ197" s="19" t="s">
        <v>4807</v>
      </c>
      <c r="LR197" s="19" t="s">
        <v>611</v>
      </c>
      <c r="LS197" s="19" t="s">
        <v>611</v>
      </c>
      <c r="LT197" s="19" t="s">
        <v>611</v>
      </c>
      <c r="LU197" s="19" t="s">
        <v>611</v>
      </c>
      <c r="LV197" s="19" t="s">
        <v>611</v>
      </c>
      <c r="LW197" s="19" t="s">
        <v>611</v>
      </c>
      <c r="LX197" s="19" t="s">
        <v>761</v>
      </c>
      <c r="LY197" s="19" t="s">
        <v>611</v>
      </c>
      <c r="LZ197" s="19" t="s">
        <v>611</v>
      </c>
      <c r="MA197" s="19" t="s">
        <v>611</v>
      </c>
      <c r="MB197" s="19" t="s">
        <v>765</v>
      </c>
      <c r="MC197" s="19" t="s">
        <v>611</v>
      </c>
      <c r="MD197" s="19" t="s">
        <v>767</v>
      </c>
      <c r="ME197" s="19" t="s">
        <v>768</v>
      </c>
      <c r="MF197" s="19" t="s">
        <v>769</v>
      </c>
      <c r="MG197" s="19" t="s">
        <v>611</v>
      </c>
      <c r="MH197" s="19" t="s">
        <v>611</v>
      </c>
      <c r="MI197" s="19" t="s">
        <v>611</v>
      </c>
      <c r="MJ197" s="19" t="s">
        <v>611</v>
      </c>
      <c r="MK197" s="19" t="s">
        <v>771</v>
      </c>
      <c r="ML197" s="19" t="s">
        <v>772</v>
      </c>
      <c r="MM197" s="19" t="s">
        <v>647</v>
      </c>
      <c r="MN197" s="19" t="s">
        <v>611</v>
      </c>
      <c r="MO197" s="19" t="s">
        <v>611</v>
      </c>
      <c r="MP197" s="19" t="s">
        <v>610</v>
      </c>
      <c r="MQ197" s="19" t="s">
        <v>611</v>
      </c>
      <c r="MR197" s="19" t="s">
        <v>611</v>
      </c>
      <c r="MS197" s="19" t="s">
        <v>611</v>
      </c>
      <c r="MT197" s="19" t="s">
        <v>648</v>
      </c>
      <c r="MU197" s="19" t="s">
        <v>611</v>
      </c>
      <c r="MV197" s="19" t="s">
        <v>611</v>
      </c>
      <c r="MW197" s="19" t="s">
        <v>611</v>
      </c>
      <c r="MX197" s="19" t="s">
        <v>611</v>
      </c>
      <c r="MY197" s="19" t="s">
        <v>611</v>
      </c>
      <c r="MZ197" s="19" t="s">
        <v>611</v>
      </c>
      <c r="NA197" s="19" t="s">
        <v>611</v>
      </c>
      <c r="NB197" s="19" t="s">
        <v>611</v>
      </c>
      <c r="NC197" s="19" t="s">
        <v>611</v>
      </c>
      <c r="ND197" s="19" t="s">
        <v>611</v>
      </c>
      <c r="NE197" s="19" t="s">
        <v>611</v>
      </c>
      <c r="NF197" s="19" t="s">
        <v>611</v>
      </c>
      <c r="NG197" s="19" t="s">
        <v>611</v>
      </c>
      <c r="NH197" s="19" t="s">
        <v>611</v>
      </c>
      <c r="NI197" s="19" t="s">
        <v>611</v>
      </c>
      <c r="NJ197" s="19" t="s">
        <v>611</v>
      </c>
      <c r="NK197" s="19" t="s">
        <v>611</v>
      </c>
      <c r="NL197" s="19" t="s">
        <v>649</v>
      </c>
      <c r="NM197" s="19" t="s">
        <v>611</v>
      </c>
      <c r="NN197" s="19" t="s">
        <v>611</v>
      </c>
      <c r="NO197" s="19" t="s">
        <v>611</v>
      </c>
      <c r="NP197" s="18">
        <f t="shared" si="90"/>
        <v>40082</v>
      </c>
      <c r="NQ197" s="18">
        <f t="shared" si="91"/>
        <v>0</v>
      </c>
      <c r="NR197" s="18">
        <f>SUM(OD197,QD197)</f>
        <v>0</v>
      </c>
      <c r="NS197" s="18">
        <f>SUM(OE197,QE197)</f>
        <v>40082</v>
      </c>
      <c r="NT197" s="18">
        <f>SUM(OF197,QF197)</f>
        <v>0</v>
      </c>
      <c r="NU197" s="18">
        <f>SUM(OG197,QG197)</f>
        <v>0</v>
      </c>
      <c r="NV197" s="17">
        <v>77361</v>
      </c>
      <c r="OD197" s="18">
        <f t="shared" si="92"/>
        <v>0</v>
      </c>
      <c r="OE197" s="18">
        <f>SUM(OR197,OS197,OT197,OU197,OV197,OW197,OX197,OY197,OZ197,PA197,PB197,PC197,PD197,PE197)</f>
        <v>40082</v>
      </c>
      <c r="OF197" s="18">
        <f>SUM(NW197,NX197,NY197,NZ197,OA197,OB197,OC197,OI197,PF197,PG197,PH197,PI197,PJ197,PK197,PM197)</f>
        <v>0</v>
      </c>
      <c r="OG197" s="18">
        <f t="shared" si="93"/>
        <v>0</v>
      </c>
      <c r="OH197" s="19"/>
      <c r="OI197" s="18" t="s">
        <v>611</v>
      </c>
      <c r="OQ197" s="19" t="s">
        <v>611</v>
      </c>
      <c r="PC197" s="17">
        <v>40082</v>
      </c>
      <c r="PE197" s="19" t="s">
        <v>611</v>
      </c>
      <c r="PL197" s="19" t="s">
        <v>611</v>
      </c>
      <c r="PM197" s="19" t="s">
        <v>611</v>
      </c>
      <c r="PX197" s="19" t="s">
        <v>611</v>
      </c>
      <c r="PY197" s="19" t="s">
        <v>611</v>
      </c>
      <c r="QD197" s="18">
        <f t="shared" si="94"/>
        <v>0</v>
      </c>
      <c r="QE197" s="18">
        <f t="shared" si="95"/>
        <v>0</v>
      </c>
      <c r="QF197" s="18">
        <f t="shared" si="96"/>
        <v>0</v>
      </c>
      <c r="QG197" s="18">
        <f t="shared" si="97"/>
        <v>0</v>
      </c>
      <c r="QI197" s="19" t="s">
        <v>611</v>
      </c>
      <c r="QJ197" s="19" t="s">
        <v>611</v>
      </c>
      <c r="QP197" s="19" t="s">
        <v>611</v>
      </c>
      <c r="QQ197" s="18" t="s">
        <v>611</v>
      </c>
      <c r="RN197" s="19" t="s">
        <v>611</v>
      </c>
      <c r="RO197" s="19" t="s">
        <v>611</v>
      </c>
      <c r="RP197" s="19" t="s">
        <v>611</v>
      </c>
      <c r="RU197" s="19" t="s">
        <v>611</v>
      </c>
      <c r="RV197" s="19" t="s">
        <v>611</v>
      </c>
      <c r="SE197" s="19" t="s">
        <v>611</v>
      </c>
      <c r="SF197" s="19" t="s">
        <v>611</v>
      </c>
      <c r="SS197" s="19" t="s">
        <v>611</v>
      </c>
      <c r="ST197" s="19" t="s">
        <v>611</v>
      </c>
      <c r="SU197" s="19" t="s">
        <v>4808</v>
      </c>
      <c r="SV197" s="19" t="s">
        <v>839</v>
      </c>
      <c r="SW197" s="19" t="s">
        <v>4809</v>
      </c>
      <c r="SX197" s="18">
        <f t="shared" si="98"/>
        <v>26828.3</v>
      </c>
      <c r="SY197" s="18">
        <f t="shared" si="99"/>
        <v>0</v>
      </c>
      <c r="SZ197" s="19" t="s">
        <v>611</v>
      </c>
      <c r="TE197" s="17">
        <v>10000</v>
      </c>
      <c r="TH197" s="18">
        <f t="shared" si="100"/>
        <v>0</v>
      </c>
      <c r="TI197" s="18">
        <f t="shared" si="101"/>
        <v>6828.3</v>
      </c>
      <c r="TJ197" s="18">
        <f t="shared" si="102"/>
        <v>10000</v>
      </c>
      <c r="TK197" s="18">
        <f t="shared" si="103"/>
        <v>10000</v>
      </c>
      <c r="TL197" s="19" t="s">
        <v>611</v>
      </c>
      <c r="TM197" s="19" t="s">
        <v>611</v>
      </c>
      <c r="TT197" s="19" t="s">
        <v>611</v>
      </c>
      <c r="TU197" s="19" t="s">
        <v>611</v>
      </c>
      <c r="UG197" s="17">
        <v>6828.3</v>
      </c>
      <c r="UI197" s="19" t="s">
        <v>611</v>
      </c>
      <c r="UJ197" s="19" t="s">
        <v>611</v>
      </c>
      <c r="UQ197" s="19" t="s">
        <v>611</v>
      </c>
      <c r="UR197" s="19" t="s">
        <v>611</v>
      </c>
      <c r="VC197" s="19" t="s">
        <v>4810</v>
      </c>
      <c r="VD197" s="17">
        <v>10000</v>
      </c>
      <c r="VI197" s="18">
        <f t="shared" si="104"/>
        <v>0</v>
      </c>
      <c r="VJ197" s="18">
        <f t="shared" si="105"/>
        <v>0</v>
      </c>
      <c r="VK197" s="18">
        <f t="shared" si="106"/>
        <v>0</v>
      </c>
      <c r="VL197" s="18">
        <f t="shared" si="107"/>
        <v>0</v>
      </c>
      <c r="VN197" s="19" t="s">
        <v>611</v>
      </c>
      <c r="VO197" s="19" t="s">
        <v>611</v>
      </c>
      <c r="VU197" s="19" t="s">
        <v>611</v>
      </c>
      <c r="VV197" s="19" t="s">
        <v>611</v>
      </c>
      <c r="WS197" s="19" t="s">
        <v>611</v>
      </c>
      <c r="WT197" s="19" t="s">
        <v>611</v>
      </c>
      <c r="WU197" s="19" t="s">
        <v>611</v>
      </c>
      <c r="WZ197" s="19" t="s">
        <v>611</v>
      </c>
      <c r="XA197" s="19" t="s">
        <v>611</v>
      </c>
      <c r="XJ197" s="19" t="s">
        <v>611</v>
      </c>
      <c r="XK197" s="19" t="s">
        <v>611</v>
      </c>
      <c r="XX197" s="19" t="s">
        <v>611</v>
      </c>
      <c r="XY197" s="19" t="s">
        <v>611</v>
      </c>
      <c r="XZ197" s="19" t="s">
        <v>4811</v>
      </c>
      <c r="YA197" s="17">
        <v>0</v>
      </c>
      <c r="YB197" s="19" t="s">
        <v>636</v>
      </c>
      <c r="YC197" s="19" t="s">
        <v>4812</v>
      </c>
      <c r="YD197" s="19" t="s">
        <v>610</v>
      </c>
    </row>
    <row r="198" spans="1:654" ht="15" customHeight="1">
      <c r="T198" s="22"/>
      <c r="QD198" s="18"/>
      <c r="QE198" s="18"/>
      <c r="QF198" s="18"/>
      <c r="QG198" s="18"/>
    </row>
    <row r="199" spans="1:654" ht="15" customHeight="1">
      <c r="NP199" s="18"/>
    </row>
  </sheetData>
  <autoFilter ref="A1:YD198" xr:uid="{00000000-0001-0000-0000-000000000000}">
    <sortState xmlns:xlrd2="http://schemas.microsoft.com/office/spreadsheetml/2017/richdata2" ref="A2:YD198">
      <sortCondition ref="C1:C198"/>
    </sortState>
  </autoFilter>
  <hyperlinks>
    <hyperlink ref="AQ151" r:id="rId1" xr:uid="{475E7F19-39D8-49C9-8026-A099982CAADE}"/>
  </hyperlinks>
  <pageMargins left="0" right="0" top="0" bottom="0"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8BFB-28AF-45BF-8E29-69A3E2447BD8}">
  <dimension ref="A1:SS197"/>
  <sheetViews>
    <sheetView workbookViewId="0">
      <pane xSplit="3" ySplit="1" topLeftCell="D2" activePane="bottomRight" state="frozen"/>
      <selection pane="bottomRight" activeCell="SK121" sqref="SK121"/>
      <selection pane="bottomLeft" activeCell="A2" sqref="A2"/>
      <selection pane="topRight" activeCell="D1" sqref="D1"/>
    </sheetView>
  </sheetViews>
  <sheetFormatPr defaultColWidth="8.7109375" defaultRowHeight="14.45"/>
  <cols>
    <col min="1" max="1" width="9" style="38" customWidth="1"/>
    <col min="2" max="2" width="12.42578125" style="30" bestFit="1" customWidth="1"/>
    <col min="3" max="3" width="21.5703125" style="30" customWidth="1"/>
    <col min="4" max="6" width="8.85546875" style="30" bestFit="1" customWidth="1"/>
    <col min="7" max="8" width="8.7109375" style="30"/>
    <col min="9" max="9" width="8.85546875" style="30" bestFit="1" customWidth="1"/>
    <col min="10" max="10" width="8.7109375" style="30"/>
    <col min="11" max="11" width="8.85546875" style="30" bestFit="1" customWidth="1"/>
    <col min="12" max="12" width="8.7109375" style="30"/>
    <col min="13" max="13" width="8.85546875" style="30" bestFit="1" customWidth="1"/>
    <col min="14" max="14" width="8.7109375" style="30"/>
    <col min="15" max="15" width="8.85546875" style="30" bestFit="1" customWidth="1"/>
    <col min="16" max="16" width="8.7109375" style="30"/>
    <col min="17" max="17" width="8.85546875" style="30" bestFit="1" customWidth="1"/>
    <col min="18" max="18" width="8.7109375" style="30"/>
    <col min="19" max="19" width="8.85546875" style="30" bestFit="1" customWidth="1"/>
    <col min="20" max="20" width="8.7109375" style="30"/>
    <col min="21" max="21" width="8.85546875" style="30" bestFit="1" customWidth="1"/>
    <col min="22" max="22" width="16.85546875" style="30" customWidth="1"/>
    <col min="23" max="29" width="8.7109375" style="30"/>
    <col min="30" max="30" width="8.85546875" style="30" bestFit="1" customWidth="1"/>
    <col min="31" max="31" width="8.7109375" style="30"/>
    <col min="32" max="32" width="8.85546875" style="30" bestFit="1" customWidth="1"/>
    <col min="33" max="33" width="8.7109375" style="30"/>
    <col min="34" max="34" width="8.85546875" style="30" bestFit="1" customWidth="1"/>
    <col min="35" max="35" width="8.7109375" style="30"/>
    <col min="36" max="37" width="8.85546875" style="30" bestFit="1" customWidth="1"/>
    <col min="38" max="39" width="8.7109375" style="30"/>
    <col min="40" max="40" width="8.85546875" style="30" bestFit="1" customWidth="1"/>
    <col min="41" max="41" width="8.7109375" style="30"/>
    <col min="42" max="42" width="8.85546875" style="30" bestFit="1" customWidth="1"/>
    <col min="43" max="43" width="13.5703125" style="30" customWidth="1"/>
    <col min="44" max="59" width="8.7109375" style="30"/>
    <col min="60" max="62" width="8.85546875" style="30" bestFit="1" customWidth="1"/>
    <col min="63" max="63" width="8.7109375" style="30"/>
    <col min="64" max="65" width="8.85546875" style="30" bestFit="1" customWidth="1"/>
    <col min="66" max="74" width="8.7109375" style="30"/>
    <col min="75" max="77" width="8.85546875" style="30" bestFit="1" customWidth="1"/>
    <col min="78" max="98" width="8.7109375" style="30"/>
    <col min="99" max="101" width="8.85546875" style="30" bestFit="1" customWidth="1"/>
    <col min="102" max="109" width="8.7109375" style="30"/>
    <col min="110" max="112" width="8.85546875" style="30" bestFit="1" customWidth="1"/>
    <col min="113" max="113" width="8.7109375" style="30"/>
    <col min="114" max="119" width="8.85546875" style="30" bestFit="1" customWidth="1"/>
    <col min="120" max="144" width="8.7109375" style="30"/>
    <col min="145" max="146" width="8.85546875" style="30" bestFit="1" customWidth="1"/>
    <col min="147" max="359" width="8.7109375" style="30"/>
    <col min="360" max="360" width="10.42578125" style="33" customWidth="1"/>
    <col min="361" max="361" width="10.85546875" style="33" customWidth="1"/>
    <col min="362" max="362" width="11.85546875" style="33" customWidth="1"/>
    <col min="363" max="363" width="8.7109375" style="33" customWidth="1"/>
    <col min="364" max="364" width="9.42578125" style="33" customWidth="1"/>
    <col min="365" max="369" width="8.7109375" style="33" customWidth="1"/>
    <col min="370" max="370" width="10.5703125" style="33" customWidth="1"/>
    <col min="371" max="371" width="10" style="33" customWidth="1"/>
    <col min="372" max="372" width="10.140625" style="33" customWidth="1"/>
    <col min="373" max="373" width="9.42578125" style="33" bestFit="1" customWidth="1"/>
    <col min="374" max="374" width="8.7109375" style="30" customWidth="1"/>
    <col min="375" max="376" width="8.85546875" style="33" customWidth="1"/>
    <col min="377" max="378" width="8.7109375" style="33" customWidth="1"/>
    <col min="379" max="379" width="9.42578125" style="33" customWidth="1"/>
    <col min="380" max="381" width="8.7109375" style="33" customWidth="1"/>
    <col min="382" max="382" width="8.7109375" style="30" customWidth="1"/>
    <col min="383" max="383" width="8.85546875" style="33" customWidth="1"/>
    <col min="384" max="386" width="8.7109375" style="33" customWidth="1"/>
    <col min="387" max="389" width="8.85546875" style="33" customWidth="1"/>
    <col min="390" max="390" width="8.7109375" style="33" customWidth="1"/>
    <col min="391" max="391" width="8.85546875" style="33" customWidth="1"/>
    <col min="392" max="392" width="8.7109375" style="33" customWidth="1"/>
    <col min="393" max="393" width="8.85546875" style="33" customWidth="1"/>
    <col min="394" max="394" width="9.42578125" style="33" customWidth="1"/>
    <col min="395" max="395" width="8.7109375" style="33" customWidth="1"/>
    <col min="396" max="396" width="8.7109375" style="30" customWidth="1"/>
    <col min="397" max="397" width="9.42578125" style="33" customWidth="1"/>
    <col min="398" max="399" width="8.7109375" style="30" customWidth="1"/>
    <col min="400" max="405" width="8.7109375" style="33" customWidth="1"/>
    <col min="406" max="406" width="8.7109375" style="30" customWidth="1"/>
    <col min="407" max="417" width="8.7109375" style="33" customWidth="1"/>
    <col min="418" max="418" width="8.7109375" style="30" customWidth="1"/>
    <col min="419" max="423" width="8.7109375" style="33" customWidth="1"/>
    <col min="424" max="424" width="10.42578125" style="33" customWidth="1"/>
    <col min="425" max="425" width="9.85546875" style="33" customWidth="1"/>
    <col min="426" max="426" width="11.5703125" style="33" customWidth="1"/>
    <col min="427" max="427" width="9.85546875" style="33" customWidth="1"/>
    <col min="428" max="428" width="9.42578125" style="33" customWidth="1"/>
    <col min="429" max="429" width="8.7109375" style="30" customWidth="1"/>
    <col min="430" max="436" width="8.7109375" style="33" customWidth="1"/>
    <col min="437" max="437" width="8.7109375" style="30" customWidth="1"/>
    <col min="438" max="460" width="8.7109375" style="33" customWidth="1"/>
    <col min="461" max="461" width="8.7109375" style="30" customWidth="1"/>
    <col min="462" max="462" width="8.7109375" style="33" customWidth="1"/>
    <col min="463" max="463" width="8.7109375" style="30" customWidth="1"/>
    <col min="464" max="467" width="8.7109375" style="33" customWidth="1"/>
    <col min="468" max="468" width="8.7109375" style="30" customWidth="1"/>
    <col min="469" max="478" width="8.7109375" style="33" customWidth="1"/>
    <col min="479" max="479" width="8.7109375" style="30" customWidth="1"/>
    <col min="480" max="491" width="8.7109375" style="33" customWidth="1"/>
    <col min="492" max="492" width="8.7109375" style="30" customWidth="1"/>
    <col min="493" max="493" width="8.7109375" style="33" customWidth="1"/>
    <col min="494" max="502" width="8.7109375" style="30" customWidth="1"/>
    <col min="503" max="503" width="10.140625" style="30" customWidth="1"/>
    <col min="504" max="505" width="8.7109375" style="30" customWidth="1"/>
    <col min="506" max="506" width="8.5703125" style="30" customWidth="1"/>
    <col min="507" max="508" width="8.7109375" style="30" customWidth="1"/>
    <col min="509" max="512" width="9.42578125" style="30" bestFit="1" customWidth="1"/>
    <col min="513" max="513" width="8.7109375" style="30" customWidth="1"/>
    <col min="514" max="16384" width="8.7109375" style="30"/>
  </cols>
  <sheetData>
    <row r="1" spans="1:513" s="10" customFormat="1">
      <c r="A1" s="9" t="s">
        <v>0</v>
      </c>
      <c r="B1" s="10" t="s">
        <v>1</v>
      </c>
      <c r="C1" s="10" t="s">
        <v>2</v>
      </c>
      <c r="D1" s="10" t="s">
        <v>3</v>
      </c>
      <c r="E1" s="10" t="s">
        <v>4813</v>
      </c>
      <c r="F1" s="10" t="s">
        <v>4814</v>
      </c>
      <c r="G1" s="10" t="s">
        <v>4</v>
      </c>
      <c r="H1" s="10" t="s">
        <v>5</v>
      </c>
      <c r="I1" s="10" t="s">
        <v>6</v>
      </c>
      <c r="J1" s="10" t="s">
        <v>7</v>
      </c>
      <c r="K1" s="10" t="s">
        <v>6</v>
      </c>
      <c r="L1" s="10" t="s">
        <v>8</v>
      </c>
      <c r="M1" s="10" t="s">
        <v>6</v>
      </c>
      <c r="N1" s="10" t="s">
        <v>9</v>
      </c>
      <c r="O1" s="10" t="s">
        <v>6</v>
      </c>
      <c r="P1" s="10" t="s">
        <v>10</v>
      </c>
      <c r="Q1" s="10" t="s">
        <v>6</v>
      </c>
      <c r="R1" s="10" t="s">
        <v>11</v>
      </c>
      <c r="S1" s="10" t="s">
        <v>6</v>
      </c>
      <c r="T1" s="10" t="s">
        <v>12</v>
      </c>
      <c r="U1" s="10" t="s">
        <v>6</v>
      </c>
      <c r="V1" s="10" t="s">
        <v>13</v>
      </c>
      <c r="W1" s="10" t="s">
        <v>4815</v>
      </c>
      <c r="X1" s="10" t="s">
        <v>4816</v>
      </c>
      <c r="Y1" s="10" t="s">
        <v>4817</v>
      </c>
      <c r="Z1" s="10" t="s">
        <v>4818</v>
      </c>
      <c r="AA1" s="10" t="s">
        <v>4819</v>
      </c>
      <c r="AB1" s="10" t="s">
        <v>19</v>
      </c>
      <c r="AC1" s="10" t="s">
        <v>20</v>
      </c>
      <c r="AD1" s="10" t="s">
        <v>21</v>
      </c>
      <c r="AE1" s="10" t="s">
        <v>22</v>
      </c>
      <c r="AF1" s="10" t="s">
        <v>21</v>
      </c>
      <c r="AG1" s="10" t="s">
        <v>23</v>
      </c>
      <c r="AH1" s="10" t="s">
        <v>21</v>
      </c>
      <c r="AI1" s="10" t="s">
        <v>24</v>
      </c>
      <c r="AJ1" s="10" t="s">
        <v>21</v>
      </c>
      <c r="AK1" s="10" t="s">
        <v>25</v>
      </c>
      <c r="AL1" s="10" t="s">
        <v>21</v>
      </c>
      <c r="AM1" s="10" t="s">
        <v>26</v>
      </c>
      <c r="AN1" s="10" t="s">
        <v>21</v>
      </c>
      <c r="AO1" s="10" t="s">
        <v>27</v>
      </c>
      <c r="AP1" s="10" t="s">
        <v>21</v>
      </c>
      <c r="AQ1" s="10" t="s">
        <v>28</v>
      </c>
      <c r="AR1" s="10" t="s">
        <v>4820</v>
      </c>
      <c r="AS1" s="10" t="s">
        <v>4821</v>
      </c>
      <c r="AT1" s="10" t="s">
        <v>4822</v>
      </c>
      <c r="AU1" s="10" t="s">
        <v>4823</v>
      </c>
      <c r="AV1" s="10" t="s">
        <v>4824</v>
      </c>
      <c r="AW1" s="10" t="s">
        <v>4825</v>
      </c>
      <c r="AX1" s="10" t="s">
        <v>4826</v>
      </c>
      <c r="AY1" s="10" t="s">
        <v>31</v>
      </c>
      <c r="AZ1" s="10" t="s">
        <v>32</v>
      </c>
      <c r="BA1" s="10" t="s">
        <v>33</v>
      </c>
      <c r="BB1" s="10" t="s">
        <v>34</v>
      </c>
      <c r="BC1" s="10" t="s">
        <v>35</v>
      </c>
      <c r="BD1" s="10" t="s">
        <v>36</v>
      </c>
      <c r="BE1" s="10" t="s">
        <v>4827</v>
      </c>
      <c r="BF1" s="10" t="s">
        <v>38</v>
      </c>
      <c r="BG1" s="10" t="s">
        <v>39</v>
      </c>
      <c r="BH1" s="10" t="s">
        <v>40</v>
      </c>
      <c r="BI1" s="10" t="s">
        <v>41</v>
      </c>
      <c r="BJ1" s="10" t="s">
        <v>42</v>
      </c>
      <c r="BK1" s="10" t="s">
        <v>44</v>
      </c>
      <c r="BL1" s="10" t="s">
        <v>45</v>
      </c>
      <c r="BM1" s="10" t="s">
        <v>46</v>
      </c>
      <c r="BN1" s="10" t="s">
        <v>4828</v>
      </c>
      <c r="BO1" s="10" t="s">
        <v>4829</v>
      </c>
      <c r="BP1" s="10" t="s">
        <v>4830</v>
      </c>
      <c r="BQ1" s="10" t="s">
        <v>4831</v>
      </c>
      <c r="BR1" s="10" t="s">
        <v>4832</v>
      </c>
      <c r="BS1" s="10" t="s">
        <v>4833</v>
      </c>
      <c r="BT1" s="10" t="s">
        <v>4834</v>
      </c>
      <c r="BU1" s="10" t="s">
        <v>54</v>
      </c>
      <c r="BV1" s="10" t="s">
        <v>55</v>
      </c>
      <c r="BW1" s="10" t="s">
        <v>56</v>
      </c>
      <c r="BX1" s="10" t="s">
        <v>57</v>
      </c>
      <c r="BY1" s="10" t="s">
        <v>58</v>
      </c>
      <c r="BZ1" s="10" t="s">
        <v>4835</v>
      </c>
      <c r="CA1" s="10" t="s">
        <v>4836</v>
      </c>
      <c r="CB1" s="10" t="s">
        <v>4837</v>
      </c>
      <c r="CC1" s="10" t="s">
        <v>4838</v>
      </c>
      <c r="CD1" s="10" t="s">
        <v>4839</v>
      </c>
      <c r="CE1" s="10" t="s">
        <v>4840</v>
      </c>
      <c r="CF1" s="10" t="s">
        <v>4841</v>
      </c>
      <c r="CG1" s="10" t="s">
        <v>4842</v>
      </c>
      <c r="CH1" s="10" t="s">
        <v>4836</v>
      </c>
      <c r="CI1" s="10" t="s">
        <v>4837</v>
      </c>
      <c r="CJ1" s="10" t="s">
        <v>4838</v>
      </c>
      <c r="CK1" s="10" t="s">
        <v>4839</v>
      </c>
      <c r="CL1" s="10" t="s">
        <v>4840</v>
      </c>
      <c r="CM1" s="10" t="s">
        <v>4841</v>
      </c>
      <c r="CN1" s="10" t="s">
        <v>4843</v>
      </c>
      <c r="CO1" s="10" t="s">
        <v>4844</v>
      </c>
      <c r="CP1" s="10" t="s">
        <v>4845</v>
      </c>
      <c r="CQ1" s="10" t="s">
        <v>4846</v>
      </c>
      <c r="CR1" s="10" t="s">
        <v>4847</v>
      </c>
      <c r="CS1" s="10" t="s">
        <v>4848</v>
      </c>
      <c r="CT1" s="10" t="s">
        <v>4849</v>
      </c>
      <c r="CU1" s="10" t="s">
        <v>4850</v>
      </c>
      <c r="CV1" s="10" t="s">
        <v>4851</v>
      </c>
      <c r="CW1" s="10" t="s">
        <v>4852</v>
      </c>
      <c r="CX1" s="10" t="s">
        <v>4853</v>
      </c>
      <c r="CY1" s="10" t="s">
        <v>4854</v>
      </c>
      <c r="CZ1" s="10" t="s">
        <v>4855</v>
      </c>
      <c r="DA1" s="10" t="s">
        <v>4856</v>
      </c>
      <c r="DB1" s="10" t="s">
        <v>4857</v>
      </c>
      <c r="DC1" s="10" t="s">
        <v>4858</v>
      </c>
      <c r="DD1" s="10" t="s">
        <v>4859</v>
      </c>
      <c r="DE1" s="10" t="s">
        <v>4860</v>
      </c>
      <c r="DF1" s="10" t="s">
        <v>4861</v>
      </c>
      <c r="DG1" s="10" t="s">
        <v>4862</v>
      </c>
      <c r="DH1" s="10" t="s">
        <v>4863</v>
      </c>
      <c r="DI1" s="10" t="s">
        <v>4864</v>
      </c>
      <c r="DJ1" s="10" t="s">
        <v>4865</v>
      </c>
      <c r="DK1" s="10" t="s">
        <v>4866</v>
      </c>
      <c r="DL1" s="10" t="s">
        <v>4867</v>
      </c>
      <c r="DM1" s="10" t="s">
        <v>4868</v>
      </c>
      <c r="DN1" s="10" t="s">
        <v>4869</v>
      </c>
      <c r="DO1" s="10" t="s">
        <v>4870</v>
      </c>
      <c r="DP1" s="10" t="s">
        <v>4871</v>
      </c>
      <c r="DQ1" s="10" t="s">
        <v>94</v>
      </c>
      <c r="DR1" s="10" t="s">
        <v>95</v>
      </c>
      <c r="DS1" s="10" t="s">
        <v>96</v>
      </c>
      <c r="DT1" s="10" t="s">
        <v>97</v>
      </c>
      <c r="DU1" s="10" t="s">
        <v>98</v>
      </c>
      <c r="DV1" s="10" t="s">
        <v>4872</v>
      </c>
      <c r="DW1" s="10" t="s">
        <v>4873</v>
      </c>
      <c r="DX1" s="10" t="s">
        <v>4874</v>
      </c>
      <c r="DY1" s="10" t="s">
        <v>4875</v>
      </c>
      <c r="DZ1" s="10" t="s">
        <v>4876</v>
      </c>
      <c r="EA1" s="10" t="s">
        <v>4877</v>
      </c>
      <c r="EB1" s="10" t="s">
        <v>4878</v>
      </c>
      <c r="EC1" s="10" t="s">
        <v>4879</v>
      </c>
      <c r="ED1" s="10" t="s">
        <v>107</v>
      </c>
      <c r="EE1" s="10" t="s">
        <v>4880</v>
      </c>
      <c r="EF1" s="10" t="s">
        <v>4881</v>
      </c>
      <c r="EG1" s="10" t="s">
        <v>4882</v>
      </c>
      <c r="EH1" s="10" t="s">
        <v>111</v>
      </c>
      <c r="EI1" s="10" t="s">
        <v>112</v>
      </c>
      <c r="EJ1" s="10" t="s">
        <v>113</v>
      </c>
      <c r="EK1" s="10" t="s">
        <v>114</v>
      </c>
      <c r="EL1" s="10" t="s">
        <v>115</v>
      </c>
      <c r="EM1" s="10" t="s">
        <v>116</v>
      </c>
      <c r="EN1" s="10" t="s">
        <v>117</v>
      </c>
      <c r="EO1" s="10" t="s">
        <v>4883</v>
      </c>
      <c r="EP1" s="10" t="s">
        <v>4884</v>
      </c>
      <c r="EQ1" s="10" t="s">
        <v>4885</v>
      </c>
      <c r="ER1" s="10" t="s">
        <v>4886</v>
      </c>
      <c r="ES1" s="10" t="s">
        <v>122</v>
      </c>
      <c r="ET1" s="10" t="s">
        <v>4887</v>
      </c>
      <c r="EU1" s="10" t="s">
        <v>125</v>
      </c>
      <c r="EV1" s="10" t="s">
        <v>126</v>
      </c>
      <c r="EW1" s="10" t="s">
        <v>4888</v>
      </c>
      <c r="EX1" s="10" t="s">
        <v>128</v>
      </c>
      <c r="EY1" s="10" t="s">
        <v>129</v>
      </c>
      <c r="EZ1" s="10" t="s">
        <v>4889</v>
      </c>
      <c r="FA1" s="10" t="s">
        <v>4890</v>
      </c>
      <c r="FB1" s="10" t="s">
        <v>4891</v>
      </c>
      <c r="FC1" s="10" t="s">
        <v>4892</v>
      </c>
      <c r="FD1" s="10" t="s">
        <v>4891</v>
      </c>
      <c r="FE1" s="10" t="s">
        <v>4892</v>
      </c>
      <c r="FF1" s="10" t="s">
        <v>4893</v>
      </c>
      <c r="FG1" s="10" t="s">
        <v>4894</v>
      </c>
      <c r="FH1" s="10" t="s">
        <v>132</v>
      </c>
      <c r="FI1" s="10" t="s">
        <v>4895</v>
      </c>
      <c r="FJ1" s="10" t="s">
        <v>136</v>
      </c>
      <c r="FK1" s="10" t="s">
        <v>137</v>
      </c>
      <c r="FL1" s="10" t="s">
        <v>138</v>
      </c>
      <c r="FM1" s="10" t="s">
        <v>139</v>
      </c>
      <c r="FN1" s="10" t="s">
        <v>140</v>
      </c>
      <c r="FO1" s="10" t="s">
        <v>141</v>
      </c>
      <c r="FP1" s="10" t="s">
        <v>142</v>
      </c>
      <c r="FQ1" s="10" t="s">
        <v>143</v>
      </c>
      <c r="FR1" s="10" t="s">
        <v>144</v>
      </c>
      <c r="FS1" s="10" t="s">
        <v>145</v>
      </c>
      <c r="FT1" s="10" t="s">
        <v>146</v>
      </c>
      <c r="FU1" s="10" t="s">
        <v>147</v>
      </c>
      <c r="FV1" s="10" t="s">
        <v>148</v>
      </c>
      <c r="FW1" s="10" t="s">
        <v>150</v>
      </c>
      <c r="FX1" s="10" t="s">
        <v>4896</v>
      </c>
      <c r="FY1" s="10" t="s">
        <v>151</v>
      </c>
      <c r="FZ1" s="10" t="s">
        <v>4897</v>
      </c>
      <c r="GA1" s="10" t="s">
        <v>152</v>
      </c>
      <c r="GB1" s="10" t="s">
        <v>153</v>
      </c>
      <c r="GC1" s="10" t="s">
        <v>154</v>
      </c>
      <c r="GD1" s="10" t="s">
        <v>155</v>
      </c>
      <c r="GE1" s="10" t="s">
        <v>156</v>
      </c>
      <c r="GF1" s="10" t="s">
        <v>157</v>
      </c>
      <c r="GG1" s="10" t="s">
        <v>158</v>
      </c>
      <c r="GH1" s="10" t="s">
        <v>159</v>
      </c>
      <c r="GI1" s="10" t="s">
        <v>160</v>
      </c>
      <c r="GJ1" s="10" t="s">
        <v>161</v>
      </c>
      <c r="GK1" s="10" t="s">
        <v>162</v>
      </c>
      <c r="GL1" s="10" t="s">
        <v>163</v>
      </c>
      <c r="GM1" s="10" t="s">
        <v>164</v>
      </c>
      <c r="GN1" s="10" t="s">
        <v>165</v>
      </c>
      <c r="GO1" s="10" t="s">
        <v>166</v>
      </c>
      <c r="GP1" s="10" t="s">
        <v>167</v>
      </c>
      <c r="GQ1" s="10" t="s">
        <v>168</v>
      </c>
      <c r="GR1" s="10" t="s">
        <v>169</v>
      </c>
      <c r="GS1" s="10" t="s">
        <v>170</v>
      </c>
      <c r="GT1" s="10" t="s">
        <v>171</v>
      </c>
      <c r="GU1" s="10" t="s">
        <v>172</v>
      </c>
      <c r="GV1" s="10" t="s">
        <v>173</v>
      </c>
      <c r="GW1" s="10" t="s">
        <v>4898</v>
      </c>
      <c r="GX1" s="10" t="s">
        <v>174</v>
      </c>
      <c r="GY1" s="10" t="s">
        <v>4899</v>
      </c>
      <c r="GZ1" s="10" t="s">
        <v>4900</v>
      </c>
      <c r="HA1" s="10" t="s">
        <v>175</v>
      </c>
      <c r="HB1" s="10" t="s">
        <v>178</v>
      </c>
      <c r="HC1" s="10" t="s">
        <v>179</v>
      </c>
      <c r="HD1" s="10" t="s">
        <v>180</v>
      </c>
      <c r="HE1" s="10" t="s">
        <v>181</v>
      </c>
      <c r="HF1" s="10" t="s">
        <v>182</v>
      </c>
      <c r="HG1" s="10" t="s">
        <v>183</v>
      </c>
      <c r="HH1" s="10" t="s">
        <v>184</v>
      </c>
      <c r="HI1" s="10" t="s">
        <v>185</v>
      </c>
      <c r="HJ1" s="10" t="s">
        <v>186</v>
      </c>
      <c r="HK1" s="10" t="s">
        <v>4901</v>
      </c>
      <c r="HL1" s="10" t="s">
        <v>187</v>
      </c>
      <c r="HM1" s="10" t="s">
        <v>188</v>
      </c>
      <c r="HN1" s="10" t="s">
        <v>189</v>
      </c>
      <c r="HO1" s="10" t="s">
        <v>190</v>
      </c>
      <c r="HP1" s="10" t="s">
        <v>191</v>
      </c>
      <c r="HQ1" s="10" t="s">
        <v>192</v>
      </c>
      <c r="HR1" s="10" t="s">
        <v>4902</v>
      </c>
      <c r="HS1" s="10" t="s">
        <v>194</v>
      </c>
      <c r="HT1" s="10" t="s">
        <v>4903</v>
      </c>
      <c r="HU1" s="10" t="s">
        <v>4904</v>
      </c>
      <c r="HV1" s="10" t="s">
        <v>4905</v>
      </c>
      <c r="HW1" s="10" t="s">
        <v>4906</v>
      </c>
      <c r="HX1" s="10" t="s">
        <v>4907</v>
      </c>
      <c r="HY1" s="10" t="s">
        <v>4908</v>
      </c>
      <c r="HZ1" s="10" t="s">
        <v>4909</v>
      </c>
      <c r="IA1" s="10" t="s">
        <v>4910</v>
      </c>
      <c r="IB1" s="10" t="s">
        <v>4911</v>
      </c>
      <c r="IC1" s="10" t="s">
        <v>4912</v>
      </c>
      <c r="ID1" s="10" t="s">
        <v>4913</v>
      </c>
      <c r="IE1" s="10" t="s">
        <v>204</v>
      </c>
      <c r="IF1" s="10" t="s">
        <v>4914</v>
      </c>
      <c r="IG1" s="10" t="s">
        <v>4915</v>
      </c>
      <c r="IH1" s="10" t="s">
        <v>4916</v>
      </c>
      <c r="II1" s="10" t="s">
        <v>4917</v>
      </c>
      <c r="IJ1" s="10" t="s">
        <v>4918</v>
      </c>
      <c r="IK1" s="10" t="s">
        <v>4919</v>
      </c>
      <c r="IL1" s="10" t="s">
        <v>4920</v>
      </c>
      <c r="IM1" s="10" t="s">
        <v>4921</v>
      </c>
      <c r="IN1" s="10" t="s">
        <v>4922</v>
      </c>
      <c r="IO1" s="10" t="s">
        <v>4923</v>
      </c>
      <c r="IP1" s="10" t="s">
        <v>4924</v>
      </c>
      <c r="IQ1" s="10" t="s">
        <v>4925</v>
      </c>
      <c r="IR1" s="10" t="s">
        <v>4926</v>
      </c>
      <c r="IS1" s="10" t="s">
        <v>4927</v>
      </c>
      <c r="IT1" s="10" t="s">
        <v>4928</v>
      </c>
      <c r="IU1" s="10" t="s">
        <v>4929</v>
      </c>
      <c r="IV1" s="10" t="s">
        <v>4930</v>
      </c>
      <c r="IW1" s="10" t="s">
        <v>4931</v>
      </c>
      <c r="IX1" s="10" t="s">
        <v>4932</v>
      </c>
      <c r="IY1" s="10" t="s">
        <v>4933</v>
      </c>
      <c r="IZ1" s="10" t="s">
        <v>4934</v>
      </c>
      <c r="JA1" s="10" t="s">
        <v>4935</v>
      </c>
      <c r="JB1" s="10" t="s">
        <v>4936</v>
      </c>
      <c r="JC1" s="10" t="s">
        <v>4937</v>
      </c>
      <c r="JD1" s="10" t="s">
        <v>4938</v>
      </c>
      <c r="JE1" s="10" t="s">
        <v>4939</v>
      </c>
      <c r="JF1" s="10" t="s">
        <v>4940</v>
      </c>
      <c r="JG1" s="10" t="s">
        <v>4941</v>
      </c>
      <c r="JH1" s="10" t="s">
        <v>4942</v>
      </c>
      <c r="JI1" s="10" t="s">
        <v>4943</v>
      </c>
      <c r="JJ1" s="10" t="s">
        <v>4944</v>
      </c>
      <c r="JK1" s="10" t="s">
        <v>235</v>
      </c>
      <c r="JL1" s="10" t="s">
        <v>248</v>
      </c>
      <c r="JM1" s="10" t="s">
        <v>249</v>
      </c>
      <c r="JN1" s="10" t="s">
        <v>250</v>
      </c>
      <c r="JO1" s="10" t="s">
        <v>251</v>
      </c>
      <c r="JP1" s="10" t="s">
        <v>252</v>
      </c>
      <c r="JQ1" s="10" t="s">
        <v>253</v>
      </c>
      <c r="JR1" s="10" t="s">
        <v>254</v>
      </c>
      <c r="JS1" s="10" t="s">
        <v>255</v>
      </c>
      <c r="JT1" s="10" t="s">
        <v>256</v>
      </c>
      <c r="JU1" s="10" t="s">
        <v>257</v>
      </c>
      <c r="JV1" s="10" t="s">
        <v>258</v>
      </c>
      <c r="JW1" s="10" t="s">
        <v>259</v>
      </c>
      <c r="JX1" s="10" t="s">
        <v>260</v>
      </c>
      <c r="JY1" s="10" t="s">
        <v>262</v>
      </c>
      <c r="JZ1" s="10" t="s">
        <v>4945</v>
      </c>
      <c r="KA1" s="10" t="s">
        <v>4946</v>
      </c>
      <c r="KB1" s="10" t="s">
        <v>4947</v>
      </c>
      <c r="KC1" s="10" t="s">
        <v>264</v>
      </c>
      <c r="KD1" s="10" t="s">
        <v>4948</v>
      </c>
      <c r="KE1" s="10" t="s">
        <v>266</v>
      </c>
      <c r="KF1" s="10" t="s">
        <v>4949</v>
      </c>
      <c r="KG1" s="10" t="s">
        <v>268</v>
      </c>
      <c r="KH1" s="10" t="s">
        <v>4950</v>
      </c>
      <c r="KI1" s="10" t="s">
        <v>270</v>
      </c>
      <c r="KJ1" s="10" t="s">
        <v>4951</v>
      </c>
      <c r="KK1" s="10" t="s">
        <v>272</v>
      </c>
      <c r="KL1" s="10" t="s">
        <v>4952</v>
      </c>
      <c r="KM1" s="10" t="s">
        <v>274</v>
      </c>
      <c r="KN1" s="10" t="s">
        <v>4953</v>
      </c>
      <c r="KO1" s="10" t="s">
        <v>276</v>
      </c>
      <c r="KP1" s="10" t="s">
        <v>4954</v>
      </c>
      <c r="KQ1" s="10" t="s">
        <v>278</v>
      </c>
      <c r="KR1" s="10" t="s">
        <v>4955</v>
      </c>
      <c r="KS1" s="10" t="s">
        <v>280</v>
      </c>
      <c r="KT1" s="10" t="s">
        <v>4956</v>
      </c>
      <c r="KU1" s="10" t="s">
        <v>282</v>
      </c>
      <c r="KV1" s="10" t="s">
        <v>4957</v>
      </c>
      <c r="KW1" s="10" t="s">
        <v>4958</v>
      </c>
      <c r="KX1" s="10" t="s">
        <v>287</v>
      </c>
      <c r="KY1" s="10" t="s">
        <v>288</v>
      </c>
      <c r="KZ1" s="10" t="s">
        <v>289</v>
      </c>
      <c r="LA1" s="10" t="s">
        <v>290</v>
      </c>
      <c r="LB1" s="10" t="s">
        <v>291</v>
      </c>
      <c r="LC1" s="10" t="s">
        <v>292</v>
      </c>
      <c r="LD1" s="10" t="s">
        <v>293</v>
      </c>
      <c r="LE1" s="10" t="s">
        <v>294</v>
      </c>
      <c r="LF1" s="10" t="s">
        <v>295</v>
      </c>
      <c r="LG1" s="10" t="s">
        <v>296</v>
      </c>
      <c r="LH1" s="10" t="s">
        <v>297</v>
      </c>
      <c r="LI1" s="10" t="s">
        <v>298</v>
      </c>
      <c r="LJ1" s="10" t="s">
        <v>299</v>
      </c>
      <c r="LK1" s="10" t="s">
        <v>300</v>
      </c>
      <c r="LL1" s="10" t="s">
        <v>301</v>
      </c>
      <c r="LM1" s="10" t="s">
        <v>302</v>
      </c>
      <c r="LN1" s="10" t="s">
        <v>303</v>
      </c>
      <c r="LO1" s="10" t="s">
        <v>4959</v>
      </c>
      <c r="LP1" s="10" t="s">
        <v>4960</v>
      </c>
      <c r="LQ1" s="10" t="s">
        <v>4961</v>
      </c>
      <c r="LR1" s="10" t="s">
        <v>4962</v>
      </c>
      <c r="LS1" s="10" t="s">
        <v>4963</v>
      </c>
      <c r="LT1" s="10" t="s">
        <v>4964</v>
      </c>
      <c r="LU1" s="10" t="s">
        <v>4965</v>
      </c>
      <c r="LV1" s="10" t="s">
        <v>4966</v>
      </c>
      <c r="LW1" s="10" t="s">
        <v>4967</v>
      </c>
      <c r="LX1" s="10" t="s">
        <v>4968</v>
      </c>
      <c r="LY1" s="10" t="s">
        <v>4969</v>
      </c>
      <c r="LZ1" s="10" t="s">
        <v>4970</v>
      </c>
      <c r="MA1" s="10" t="s">
        <v>4971</v>
      </c>
      <c r="MB1" s="10" t="s">
        <v>4972</v>
      </c>
      <c r="MC1" s="10" t="s">
        <v>4973</v>
      </c>
      <c r="MD1" s="10" t="s">
        <v>4974</v>
      </c>
      <c r="ME1" s="10" t="s">
        <v>4975</v>
      </c>
      <c r="MF1" s="10" t="s">
        <v>4976</v>
      </c>
      <c r="MG1" s="10" t="s">
        <v>4977</v>
      </c>
      <c r="MH1" s="10" t="s">
        <v>4978</v>
      </c>
      <c r="MI1" s="10" t="s">
        <v>4979</v>
      </c>
      <c r="MJ1" s="10" t="s">
        <v>4980</v>
      </c>
      <c r="MK1" s="10" t="s">
        <v>4981</v>
      </c>
      <c r="ML1" s="10" t="s">
        <v>4982</v>
      </c>
      <c r="MM1" s="10" t="s">
        <v>4983</v>
      </c>
      <c r="MN1" s="10" t="s">
        <v>4984</v>
      </c>
      <c r="MO1" s="10" t="s">
        <v>4985</v>
      </c>
      <c r="MP1" s="10" t="s">
        <v>4986</v>
      </c>
      <c r="MQ1" s="10" t="s">
        <v>4987</v>
      </c>
      <c r="MR1" s="10" t="s">
        <v>4988</v>
      </c>
      <c r="MS1" s="10" t="s">
        <v>4989</v>
      </c>
      <c r="MT1" s="10" t="s">
        <v>4990</v>
      </c>
      <c r="MU1" s="10" t="s">
        <v>333</v>
      </c>
      <c r="MV1" s="28" t="s">
        <v>334</v>
      </c>
      <c r="MW1" s="28" t="s">
        <v>335</v>
      </c>
      <c r="MX1" s="28" t="s">
        <v>340</v>
      </c>
      <c r="MY1" s="28" t="s">
        <v>341</v>
      </c>
      <c r="MZ1" s="28" t="s">
        <v>342</v>
      </c>
      <c r="NA1" s="28" t="s">
        <v>343</v>
      </c>
      <c r="NB1" s="28" t="s">
        <v>344</v>
      </c>
      <c r="NC1" s="28" t="s">
        <v>345</v>
      </c>
      <c r="ND1" s="28" t="s">
        <v>346</v>
      </c>
      <c r="NE1" s="28" t="s">
        <v>347</v>
      </c>
      <c r="NF1" s="28" t="s">
        <v>348</v>
      </c>
      <c r="NG1" s="28" t="s">
        <v>349</v>
      </c>
      <c r="NH1" s="28" t="s">
        <v>4991</v>
      </c>
      <c r="NI1" s="28" t="s">
        <v>351</v>
      </c>
      <c r="NJ1" s="10" t="s">
        <v>4992</v>
      </c>
      <c r="NK1" s="28" t="s">
        <v>353</v>
      </c>
      <c r="NL1" s="28" t="s">
        <v>354</v>
      </c>
      <c r="NM1" s="28" t="s">
        <v>355</v>
      </c>
      <c r="NN1" s="28" t="s">
        <v>356</v>
      </c>
      <c r="NO1" s="28" t="s">
        <v>357</v>
      </c>
      <c r="NP1" s="28" t="s">
        <v>358</v>
      </c>
      <c r="NQ1" s="28" t="s">
        <v>359</v>
      </c>
      <c r="NR1" s="10" t="s">
        <v>4993</v>
      </c>
      <c r="NS1" s="28" t="s">
        <v>361</v>
      </c>
      <c r="NT1" s="28" t="s">
        <v>362</v>
      </c>
      <c r="NU1" s="28" t="s">
        <v>363</v>
      </c>
      <c r="NV1" s="28" t="s">
        <v>364</v>
      </c>
      <c r="NW1" s="28" t="s">
        <v>365</v>
      </c>
      <c r="NX1" s="28" t="s">
        <v>366</v>
      </c>
      <c r="NY1" s="28" t="s">
        <v>367</v>
      </c>
      <c r="NZ1" s="28" t="s">
        <v>368</v>
      </c>
      <c r="OA1" s="28" t="s">
        <v>369</v>
      </c>
      <c r="OB1" s="28" t="s">
        <v>370</v>
      </c>
      <c r="OC1" s="28" t="s">
        <v>371</v>
      </c>
      <c r="OD1" s="28" t="s">
        <v>372</v>
      </c>
      <c r="OE1" s="28" t="s">
        <v>374</v>
      </c>
      <c r="OF1" s="10" t="s">
        <v>373</v>
      </c>
      <c r="OG1" s="28" t="s">
        <v>373</v>
      </c>
      <c r="OH1" s="10" t="s">
        <v>4994</v>
      </c>
      <c r="OI1" s="28" t="s">
        <v>375</v>
      </c>
      <c r="OJ1" s="28" t="s">
        <v>376</v>
      </c>
      <c r="OK1" s="28" t="s">
        <v>377</v>
      </c>
      <c r="OL1" s="28" t="s">
        <v>378</v>
      </c>
      <c r="OM1" s="28" t="s">
        <v>379</v>
      </c>
      <c r="ON1" s="28" t="s">
        <v>380</v>
      </c>
      <c r="OO1" s="28" t="s">
        <v>381</v>
      </c>
      <c r="OP1" s="10" t="s">
        <v>382</v>
      </c>
      <c r="OQ1" s="28" t="s">
        <v>383</v>
      </c>
      <c r="OR1" s="28" t="s">
        <v>384</v>
      </c>
      <c r="OS1" s="28" t="s">
        <v>385</v>
      </c>
      <c r="OT1" s="28" t="s">
        <v>386</v>
      </c>
      <c r="OU1" s="28" t="s">
        <v>387</v>
      </c>
      <c r="OV1" s="28" t="s">
        <v>388</v>
      </c>
      <c r="OW1" s="28" t="s">
        <v>389</v>
      </c>
      <c r="OX1" s="28" t="s">
        <v>390</v>
      </c>
      <c r="OY1" s="28" t="s">
        <v>391</v>
      </c>
      <c r="OZ1" s="28" t="s">
        <v>392</v>
      </c>
      <c r="PA1" s="28" t="s">
        <v>393</v>
      </c>
      <c r="PB1" s="10" t="s">
        <v>394</v>
      </c>
      <c r="PC1" s="28" t="s">
        <v>395</v>
      </c>
      <c r="PD1" s="28" t="s">
        <v>396</v>
      </c>
      <c r="PE1" s="28" t="s">
        <v>397</v>
      </c>
      <c r="PF1" s="28" t="s">
        <v>398</v>
      </c>
      <c r="PG1" s="28" t="s">
        <v>399</v>
      </c>
      <c r="PH1" s="28" t="s">
        <v>400</v>
      </c>
      <c r="PI1" s="28" t="s">
        <v>401</v>
      </c>
      <c r="PJ1" s="28" t="s">
        <v>402</v>
      </c>
      <c r="PK1" s="28" t="s">
        <v>403</v>
      </c>
      <c r="PL1" s="28" t="s">
        <v>404</v>
      </c>
      <c r="PM1" s="10" t="s">
        <v>405</v>
      </c>
      <c r="PN1" s="28" t="s">
        <v>406</v>
      </c>
      <c r="PO1" s="28" t="s">
        <v>407</v>
      </c>
      <c r="PP1" s="28" t="s">
        <v>4995</v>
      </c>
      <c r="PQ1" s="28" t="s">
        <v>4996</v>
      </c>
      <c r="PR1" s="28" t="s">
        <v>409</v>
      </c>
      <c r="PS1" s="28" t="s">
        <v>410</v>
      </c>
      <c r="PT1" s="28" t="s">
        <v>411</v>
      </c>
      <c r="PU1" s="10" t="s">
        <v>412</v>
      </c>
      <c r="PV1" s="28" t="s">
        <v>413</v>
      </c>
      <c r="PW1" s="28" t="s">
        <v>414</v>
      </c>
      <c r="PX1" s="28" t="s">
        <v>415</v>
      </c>
      <c r="PY1" s="28" t="s">
        <v>416</v>
      </c>
      <c r="PZ1" s="28" t="s">
        <v>417</v>
      </c>
      <c r="QA1" s="28" t="s">
        <v>418</v>
      </c>
      <c r="QB1" s="28" t="s">
        <v>419</v>
      </c>
      <c r="QC1" s="28" t="s">
        <v>420</v>
      </c>
      <c r="QD1" s="28" t="s">
        <v>421</v>
      </c>
      <c r="QE1" s="28" t="s">
        <v>422</v>
      </c>
      <c r="QF1" s="28" t="s">
        <v>423</v>
      </c>
      <c r="QG1" s="28" t="s">
        <v>424</v>
      </c>
      <c r="QH1" s="28" t="s">
        <v>425</v>
      </c>
      <c r="QI1" s="28" t="s">
        <v>426</v>
      </c>
      <c r="QJ1" s="28" t="s">
        <v>427</v>
      </c>
      <c r="QK1" s="28" t="s">
        <v>428</v>
      </c>
      <c r="QL1" s="28" t="s">
        <v>429</v>
      </c>
      <c r="QM1" s="28" t="s">
        <v>430</v>
      </c>
      <c r="QN1" s="28" t="s">
        <v>431</v>
      </c>
      <c r="QO1" s="28" t="s">
        <v>432</v>
      </c>
      <c r="QP1" s="28" t="s">
        <v>433</v>
      </c>
      <c r="QQ1" s="28" t="s">
        <v>434</v>
      </c>
      <c r="QR1" s="28" t="s">
        <v>435</v>
      </c>
      <c r="QS1" s="10" t="s">
        <v>436</v>
      </c>
      <c r="QT1" s="28" t="s">
        <v>437</v>
      </c>
      <c r="QU1" s="10" t="s">
        <v>438</v>
      </c>
      <c r="QV1" s="28" t="s">
        <v>439</v>
      </c>
      <c r="QW1" s="28" t="s">
        <v>440</v>
      </c>
      <c r="QX1" s="28" t="s">
        <v>441</v>
      </c>
      <c r="QY1" s="28" t="s">
        <v>442</v>
      </c>
      <c r="QZ1" s="10" t="s">
        <v>443</v>
      </c>
      <c r="RA1" s="28" t="s">
        <v>444</v>
      </c>
      <c r="RB1" s="28" t="s">
        <v>445</v>
      </c>
      <c r="RC1" s="28" t="s">
        <v>446</v>
      </c>
      <c r="RD1" s="28" t="s">
        <v>447</v>
      </c>
      <c r="RE1" s="28" t="s">
        <v>4997</v>
      </c>
      <c r="RF1" s="28" t="s">
        <v>448</v>
      </c>
      <c r="RG1" s="28" t="s">
        <v>449</v>
      </c>
      <c r="RH1" s="28" t="s">
        <v>450</v>
      </c>
      <c r="RI1" s="28" t="s">
        <v>451</v>
      </c>
      <c r="RJ1" s="28" t="s">
        <v>452</v>
      </c>
      <c r="RK1" s="10" t="s">
        <v>453</v>
      </c>
      <c r="RL1" s="28" t="s">
        <v>454</v>
      </c>
      <c r="RM1" s="28" t="s">
        <v>455</v>
      </c>
      <c r="RN1" s="28" t="s">
        <v>456</v>
      </c>
      <c r="RO1" s="28" t="s">
        <v>457</v>
      </c>
      <c r="RP1" s="28" t="s">
        <v>458</v>
      </c>
      <c r="RQ1" s="28" t="s">
        <v>459</v>
      </c>
      <c r="RR1" s="28" t="s">
        <v>460</v>
      </c>
      <c r="RS1" s="28" t="s">
        <v>461</v>
      </c>
      <c r="RT1" s="28" t="s">
        <v>462</v>
      </c>
      <c r="RU1" s="28" t="s">
        <v>463</v>
      </c>
      <c r="RV1" s="28" t="s">
        <v>465</v>
      </c>
      <c r="RW1" s="28" t="s">
        <v>466</v>
      </c>
      <c r="RX1" s="10" t="s">
        <v>467</v>
      </c>
      <c r="RY1" s="28" t="s">
        <v>468</v>
      </c>
      <c r="RZ1" s="10" t="s">
        <v>4998</v>
      </c>
      <c r="SA1" s="10" t="s">
        <v>4999</v>
      </c>
      <c r="SB1" s="10" t="s">
        <v>5000</v>
      </c>
      <c r="SC1" s="10" t="s">
        <v>5001</v>
      </c>
      <c r="SD1" s="10" t="s">
        <v>471</v>
      </c>
      <c r="SE1" s="10" t="s">
        <v>605</v>
      </c>
      <c r="SF1" s="10" t="s">
        <v>606</v>
      </c>
      <c r="SG1" s="10" t="s">
        <v>607</v>
      </c>
      <c r="SH1" s="10" t="s">
        <v>608</v>
      </c>
      <c r="SI1" s="10" t="s">
        <v>5002</v>
      </c>
      <c r="SJ1" s="10" t="s">
        <v>5003</v>
      </c>
      <c r="SK1" s="10" t="s">
        <v>5004</v>
      </c>
      <c r="SL1" s="10" t="s">
        <v>5005</v>
      </c>
      <c r="SM1" s="10" t="s">
        <v>5006</v>
      </c>
      <c r="SN1" s="10" t="s">
        <v>5007</v>
      </c>
      <c r="SO1" s="10" t="s">
        <v>336</v>
      </c>
      <c r="SP1" s="10" t="s">
        <v>337</v>
      </c>
      <c r="SQ1" s="10" t="s">
        <v>338</v>
      </c>
      <c r="SR1" s="10" t="s">
        <v>339</v>
      </c>
      <c r="SS1" s="10" t="s">
        <v>208</v>
      </c>
    </row>
    <row r="2" spans="1:513" ht="15.6" customHeight="1">
      <c r="A2" s="29">
        <v>2023</v>
      </c>
      <c r="B2" s="30">
        <v>5941005</v>
      </c>
      <c r="C2" s="31" t="s">
        <v>609</v>
      </c>
      <c r="D2" s="30">
        <v>0.25</v>
      </c>
      <c r="E2" s="30">
        <v>0.1</v>
      </c>
      <c r="F2" s="30">
        <v>0.35</v>
      </c>
      <c r="G2" s="31" t="s">
        <v>610</v>
      </c>
      <c r="H2" s="31" t="s">
        <v>611</v>
      </c>
      <c r="I2" s="32"/>
      <c r="J2" s="31" t="s">
        <v>611</v>
      </c>
      <c r="K2" s="32"/>
      <c r="L2" s="31" t="s">
        <v>611</v>
      </c>
      <c r="M2" s="32"/>
      <c r="N2" s="31" t="s">
        <v>611</v>
      </c>
      <c r="O2" s="32"/>
      <c r="P2" s="31" t="s">
        <v>611</v>
      </c>
      <c r="Q2" s="32"/>
      <c r="R2" s="31" t="s">
        <v>611</v>
      </c>
      <c r="S2" s="32"/>
      <c r="T2" s="31" t="s">
        <v>611</v>
      </c>
      <c r="U2" s="32"/>
      <c r="V2" s="32" t="s">
        <v>612</v>
      </c>
      <c r="W2" s="31" t="s">
        <v>611</v>
      </c>
      <c r="X2" s="31" t="s">
        <v>611</v>
      </c>
      <c r="Y2" s="31" t="s">
        <v>611</v>
      </c>
      <c r="Z2" s="31" t="s">
        <v>613</v>
      </c>
      <c r="AA2" s="31" t="s">
        <v>614</v>
      </c>
      <c r="AB2" s="31" t="s">
        <v>615</v>
      </c>
      <c r="AC2" s="31" t="s">
        <v>611</v>
      </c>
      <c r="AD2" s="32"/>
      <c r="AE2" s="31" t="s">
        <v>611</v>
      </c>
      <c r="AF2" s="32"/>
      <c r="AG2" s="31" t="s">
        <v>611</v>
      </c>
      <c r="AH2" s="32"/>
      <c r="AI2" s="31" t="s">
        <v>611</v>
      </c>
      <c r="AJ2" s="32"/>
      <c r="AK2" s="32"/>
      <c r="AL2" s="31" t="s">
        <v>611</v>
      </c>
      <c r="AM2" s="31" t="s">
        <v>611</v>
      </c>
      <c r="AN2" s="32"/>
      <c r="AO2" s="31" t="s">
        <v>616</v>
      </c>
      <c r="AP2" s="32">
        <v>41306</v>
      </c>
      <c r="AQ2" s="32" t="s">
        <v>616</v>
      </c>
      <c r="AR2" s="31" t="s">
        <v>611</v>
      </c>
      <c r="AS2" s="31" t="s">
        <v>636</v>
      </c>
      <c r="AT2" s="31" t="s">
        <v>611</v>
      </c>
      <c r="AU2" s="31" t="s">
        <v>611</v>
      </c>
      <c r="AV2" s="31" t="s">
        <v>611</v>
      </c>
      <c r="AW2" s="31" t="s">
        <v>610</v>
      </c>
      <c r="AX2" s="31" t="s">
        <v>611</v>
      </c>
      <c r="AY2" s="31" t="s">
        <v>617</v>
      </c>
      <c r="AZ2" s="31" t="s">
        <v>618</v>
      </c>
      <c r="BA2" s="31" t="s">
        <v>611</v>
      </c>
      <c r="BB2" s="31" t="s">
        <v>611</v>
      </c>
      <c r="BC2" s="31" t="s">
        <v>619</v>
      </c>
      <c r="BD2" s="31" t="s">
        <v>611</v>
      </c>
      <c r="BE2" s="31" t="s">
        <v>610</v>
      </c>
      <c r="BF2" s="31" t="s">
        <v>610</v>
      </c>
      <c r="BG2" s="31" t="s">
        <v>611</v>
      </c>
      <c r="BK2" s="31" t="s">
        <v>611</v>
      </c>
      <c r="BN2" s="31" t="s">
        <v>611</v>
      </c>
      <c r="BO2" s="31" t="s">
        <v>611</v>
      </c>
      <c r="BP2" s="31" t="s">
        <v>611</v>
      </c>
      <c r="BQ2" s="31" t="s">
        <v>611</v>
      </c>
      <c r="BR2" s="31" t="s">
        <v>620</v>
      </c>
      <c r="BS2" s="31" t="s">
        <v>611</v>
      </c>
      <c r="BT2" s="31" t="s">
        <v>611</v>
      </c>
      <c r="BU2" s="31" t="s">
        <v>636</v>
      </c>
      <c r="BV2" s="31" t="s">
        <v>610</v>
      </c>
      <c r="BZ2" s="31" t="s">
        <v>611</v>
      </c>
      <c r="CA2" s="31" t="s">
        <v>611</v>
      </c>
      <c r="CB2" s="31" t="s">
        <v>611</v>
      </c>
      <c r="CC2" s="31" t="s">
        <v>611</v>
      </c>
      <c r="CD2" s="31" t="s">
        <v>611</v>
      </c>
      <c r="CE2" s="31" t="s">
        <v>611</v>
      </c>
      <c r="CF2" s="31" t="s">
        <v>611</v>
      </c>
      <c r="CG2" s="31" t="s">
        <v>611</v>
      </c>
      <c r="CH2" s="31" t="s">
        <v>611</v>
      </c>
      <c r="CI2" s="31" t="s">
        <v>611</v>
      </c>
      <c r="CJ2" s="31" t="s">
        <v>611</v>
      </c>
      <c r="CK2" s="31" t="s">
        <v>611</v>
      </c>
      <c r="CL2" s="31" t="s">
        <v>611</v>
      </c>
      <c r="CM2" s="31" t="s">
        <v>611</v>
      </c>
      <c r="CN2" s="31" t="s">
        <v>611</v>
      </c>
      <c r="CO2" s="31" t="s">
        <v>611</v>
      </c>
      <c r="CP2" s="31" t="s">
        <v>622</v>
      </c>
      <c r="CQ2" s="31" t="s">
        <v>611</v>
      </c>
      <c r="CR2" s="31" t="s">
        <v>611</v>
      </c>
      <c r="CS2" s="31" t="s">
        <v>610</v>
      </c>
      <c r="CT2" s="31" t="s">
        <v>611</v>
      </c>
      <c r="CX2" s="31" t="s">
        <v>611</v>
      </c>
      <c r="CY2" s="31" t="s">
        <v>611</v>
      </c>
      <c r="CZ2" s="31" t="s">
        <v>611</v>
      </c>
      <c r="DA2" s="31" t="s">
        <v>611</v>
      </c>
      <c r="DB2" s="31" t="s">
        <v>611</v>
      </c>
      <c r="DC2" s="31" t="s">
        <v>611</v>
      </c>
      <c r="DD2" s="31" t="s">
        <v>611</v>
      </c>
      <c r="DE2" s="31" t="s">
        <v>611</v>
      </c>
      <c r="DI2" s="31" t="s">
        <v>611</v>
      </c>
      <c r="DJ2" s="30">
        <v>0</v>
      </c>
      <c r="DL2" s="30">
        <v>0</v>
      </c>
      <c r="DN2" s="30">
        <v>0</v>
      </c>
      <c r="DP2" s="31" t="s">
        <v>636</v>
      </c>
      <c r="DQ2" s="31" t="s">
        <v>612</v>
      </c>
      <c r="DR2" s="31" t="s">
        <v>612</v>
      </c>
      <c r="DS2" s="31" t="s">
        <v>612</v>
      </c>
      <c r="DT2" s="31" t="s">
        <v>612</v>
      </c>
      <c r="DU2" s="31" t="s">
        <v>610</v>
      </c>
      <c r="DV2" s="31" t="s">
        <v>611</v>
      </c>
      <c r="DW2" s="31" t="s">
        <v>611</v>
      </c>
      <c r="DX2" s="31" t="s">
        <v>611</v>
      </c>
      <c r="DY2" s="31" t="s">
        <v>611</v>
      </c>
      <c r="DZ2" s="31" t="s">
        <v>611</v>
      </c>
      <c r="EA2" s="31" t="s">
        <v>611</v>
      </c>
      <c r="EB2" s="31" t="s">
        <v>611</v>
      </c>
      <c r="EC2" s="31" t="s">
        <v>5008</v>
      </c>
      <c r="ED2" s="31" t="s">
        <v>636</v>
      </c>
      <c r="EE2" s="31" t="s">
        <v>625</v>
      </c>
      <c r="EF2" s="31" t="s">
        <v>611</v>
      </c>
      <c r="EG2" s="31" t="s">
        <v>611</v>
      </c>
      <c r="EH2" s="31" t="s">
        <v>611</v>
      </c>
      <c r="EI2" s="31" t="s">
        <v>611</v>
      </c>
      <c r="EJ2" s="31" t="s">
        <v>611</v>
      </c>
      <c r="EK2" s="31" t="s">
        <v>626</v>
      </c>
      <c r="EL2" s="31" t="s">
        <v>611</v>
      </c>
      <c r="EM2" s="31" t="s">
        <v>611</v>
      </c>
      <c r="EN2" s="31" t="s">
        <v>611</v>
      </c>
      <c r="EO2" s="31" t="s">
        <v>611</v>
      </c>
      <c r="EP2" s="31" t="s">
        <v>611</v>
      </c>
      <c r="EQ2" s="31" t="s">
        <v>611</v>
      </c>
      <c r="ER2" s="31" t="s">
        <v>611</v>
      </c>
      <c r="ES2" s="31" t="s">
        <v>611</v>
      </c>
      <c r="ET2" s="31" t="s">
        <v>611</v>
      </c>
      <c r="EU2" s="31" t="s">
        <v>611</v>
      </c>
      <c r="EV2" s="31" t="s">
        <v>611</v>
      </c>
      <c r="EW2" s="31" t="s">
        <v>611</v>
      </c>
      <c r="EX2" s="31" t="s">
        <v>611</v>
      </c>
      <c r="EY2" s="31" t="s">
        <v>611</v>
      </c>
      <c r="EZ2" s="31" t="s">
        <v>611</v>
      </c>
      <c r="FA2" s="31" t="s">
        <v>611</v>
      </c>
      <c r="FB2" s="31" t="s">
        <v>611</v>
      </c>
      <c r="FC2" s="31" t="s">
        <v>611</v>
      </c>
      <c r="FD2" s="31" t="s">
        <v>611</v>
      </c>
      <c r="FE2" s="31" t="s">
        <v>611</v>
      </c>
      <c r="FF2" s="33" t="s">
        <v>5009</v>
      </c>
      <c r="FG2" s="33" t="s">
        <v>872</v>
      </c>
      <c r="FH2" s="31" t="s">
        <v>5010</v>
      </c>
      <c r="FI2" s="31" t="s">
        <v>625</v>
      </c>
      <c r="FJ2" s="31" t="s">
        <v>611</v>
      </c>
      <c r="FK2" s="31" t="s">
        <v>611</v>
      </c>
      <c r="FL2" s="31" t="s">
        <v>611</v>
      </c>
      <c r="FM2" s="31" t="s">
        <v>611</v>
      </c>
      <c r="FN2" s="31" t="s">
        <v>611</v>
      </c>
      <c r="FO2" s="31" t="s">
        <v>611</v>
      </c>
      <c r="FP2" s="31" t="s">
        <v>611</v>
      </c>
      <c r="FQ2" s="31" t="s">
        <v>629</v>
      </c>
      <c r="FR2" s="31" t="s">
        <v>630</v>
      </c>
      <c r="FS2" s="31" t="s">
        <v>611</v>
      </c>
      <c r="FT2" s="31" t="s">
        <v>611</v>
      </c>
      <c r="FU2" s="31" t="s">
        <v>676</v>
      </c>
      <c r="FV2" s="31" t="s">
        <v>611</v>
      </c>
      <c r="FW2" s="31" t="s">
        <v>611</v>
      </c>
      <c r="FX2" s="31" t="s">
        <v>611</v>
      </c>
      <c r="FY2" s="31" t="s">
        <v>5011</v>
      </c>
      <c r="FZ2" s="31"/>
      <c r="GA2" s="31" t="s">
        <v>611</v>
      </c>
      <c r="GB2" s="31" t="s">
        <v>611</v>
      </c>
      <c r="GC2" s="31" t="s">
        <v>611</v>
      </c>
      <c r="GD2" s="31" t="s">
        <v>611</v>
      </c>
      <c r="GE2" s="31" t="s">
        <v>611</v>
      </c>
      <c r="GF2" s="31" t="s">
        <v>611</v>
      </c>
      <c r="GG2" s="31" t="s">
        <v>611</v>
      </c>
      <c r="GH2" s="31" t="s">
        <v>611</v>
      </c>
      <c r="GI2" s="31" t="s">
        <v>611</v>
      </c>
      <c r="GJ2" s="31" t="s">
        <v>611</v>
      </c>
      <c r="GK2" s="31" t="s">
        <v>611</v>
      </c>
      <c r="GL2" s="31" t="s">
        <v>611</v>
      </c>
      <c r="GM2" s="31" t="s">
        <v>611</v>
      </c>
      <c r="GN2" s="31" t="s">
        <v>611</v>
      </c>
      <c r="GO2" s="31" t="s">
        <v>611</v>
      </c>
      <c r="GP2" s="31" t="s">
        <v>611</v>
      </c>
      <c r="GQ2" s="31" t="s">
        <v>611</v>
      </c>
      <c r="GR2" s="31" t="s">
        <v>611</v>
      </c>
      <c r="GS2" s="31" t="s">
        <v>611</v>
      </c>
      <c r="GT2" s="31" t="s">
        <v>611</v>
      </c>
      <c r="GU2" s="31" t="s">
        <v>611</v>
      </c>
      <c r="GV2" s="31" t="s">
        <v>611</v>
      </c>
      <c r="GW2" s="31" t="s">
        <v>611</v>
      </c>
      <c r="GX2" s="31" t="s">
        <v>611</v>
      </c>
      <c r="GY2" s="33" t="s">
        <v>5012</v>
      </c>
      <c r="GZ2" s="33" t="s">
        <v>5013</v>
      </c>
      <c r="HA2" s="31" t="s">
        <v>5014</v>
      </c>
      <c r="HB2" s="31" t="s">
        <v>611</v>
      </c>
      <c r="HC2" s="31" t="s">
        <v>611</v>
      </c>
      <c r="HD2" s="31" t="s">
        <v>634</v>
      </c>
      <c r="HE2" s="31" t="s">
        <v>611</v>
      </c>
      <c r="HF2" s="31" t="s">
        <v>611</v>
      </c>
      <c r="HG2" s="31" t="s">
        <v>611</v>
      </c>
      <c r="HH2" s="31" t="s">
        <v>611</v>
      </c>
      <c r="HI2" s="31" t="s">
        <v>611</v>
      </c>
      <c r="HJ2" s="31" t="s">
        <v>611</v>
      </c>
      <c r="HK2" s="31" t="s">
        <v>611</v>
      </c>
      <c r="HL2" s="31" t="s">
        <v>611</v>
      </c>
      <c r="HM2" s="31" t="s">
        <v>611</v>
      </c>
      <c r="HN2" s="31" t="s">
        <v>611</v>
      </c>
      <c r="HO2" s="31" t="s">
        <v>611</v>
      </c>
      <c r="HP2" s="31" t="s">
        <v>611</v>
      </c>
      <c r="HQ2" s="31" t="s">
        <v>611</v>
      </c>
      <c r="HR2" s="31" t="s">
        <v>611</v>
      </c>
      <c r="HS2" s="31" t="s">
        <v>611</v>
      </c>
      <c r="HT2" s="31" t="s">
        <v>611</v>
      </c>
      <c r="HU2" s="31" t="s">
        <v>611</v>
      </c>
      <c r="HV2" s="31" t="s">
        <v>611</v>
      </c>
      <c r="HW2" s="31" t="s">
        <v>611</v>
      </c>
      <c r="HX2" s="31" t="s">
        <v>611</v>
      </c>
      <c r="HY2" s="31" t="s">
        <v>611</v>
      </c>
      <c r="HZ2" s="31" t="s">
        <v>611</v>
      </c>
      <c r="IA2" s="31" t="s">
        <v>611</v>
      </c>
      <c r="IB2" s="31" t="s">
        <v>611</v>
      </c>
      <c r="IC2" s="33" t="s">
        <v>872</v>
      </c>
      <c r="ID2" s="33" t="s">
        <v>872</v>
      </c>
      <c r="IE2" s="31" t="s">
        <v>636</v>
      </c>
      <c r="IF2" s="31" t="s">
        <v>611</v>
      </c>
      <c r="IG2" s="31" t="s">
        <v>611</v>
      </c>
      <c r="IH2" s="31" t="s">
        <v>634</v>
      </c>
      <c r="II2" s="31" t="s">
        <v>611</v>
      </c>
      <c r="IJ2" s="31" t="s">
        <v>611</v>
      </c>
      <c r="IK2" s="31" t="s">
        <v>611</v>
      </c>
      <c r="IL2" s="31" t="s">
        <v>611</v>
      </c>
      <c r="IM2" s="31" t="s">
        <v>611</v>
      </c>
      <c r="IN2" s="31" t="s">
        <v>611</v>
      </c>
      <c r="IO2" s="31" t="s">
        <v>611</v>
      </c>
      <c r="IP2" s="31" t="s">
        <v>611</v>
      </c>
      <c r="IQ2" s="31" t="s">
        <v>611</v>
      </c>
      <c r="IR2" s="31" t="s">
        <v>611</v>
      </c>
      <c r="IS2" s="31" t="s">
        <v>611</v>
      </c>
      <c r="IT2" s="31" t="s">
        <v>611</v>
      </c>
      <c r="IU2" s="31" t="s">
        <v>611</v>
      </c>
      <c r="IV2" s="31" t="s">
        <v>611</v>
      </c>
      <c r="IW2" s="31" t="s">
        <v>611</v>
      </c>
      <c r="IX2" s="31" t="s">
        <v>611</v>
      </c>
      <c r="IY2" s="31" t="s">
        <v>611</v>
      </c>
      <c r="IZ2" s="31" t="s">
        <v>611</v>
      </c>
      <c r="JA2" s="31" t="s">
        <v>611</v>
      </c>
      <c r="JB2" s="31" t="s">
        <v>611</v>
      </c>
      <c r="JC2" s="31" t="s">
        <v>611</v>
      </c>
      <c r="JD2" s="31" t="s">
        <v>611</v>
      </c>
      <c r="JE2" s="31" t="s">
        <v>611</v>
      </c>
      <c r="JF2" s="31" t="s">
        <v>611</v>
      </c>
      <c r="JG2" s="31" t="s">
        <v>611</v>
      </c>
      <c r="JH2" s="31" t="s">
        <v>611</v>
      </c>
      <c r="JI2" s="33" t="s">
        <v>872</v>
      </c>
      <c r="JJ2" s="33" t="s">
        <v>872</v>
      </c>
      <c r="JK2" s="31" t="s">
        <v>636</v>
      </c>
      <c r="JL2" s="31" t="s">
        <v>611</v>
      </c>
      <c r="JM2" s="31" t="s">
        <v>611</v>
      </c>
      <c r="JN2" s="31" t="s">
        <v>611</v>
      </c>
      <c r="JO2" s="31" t="s">
        <v>611</v>
      </c>
      <c r="JP2" s="31" t="s">
        <v>610</v>
      </c>
      <c r="JQ2" s="31" t="s">
        <v>611</v>
      </c>
      <c r="JR2" s="31" t="s">
        <v>611</v>
      </c>
      <c r="JS2" s="31" t="s">
        <v>640</v>
      </c>
      <c r="JT2" s="31" t="s">
        <v>611</v>
      </c>
      <c r="JU2" s="31" t="s">
        <v>611</v>
      </c>
      <c r="JV2" s="31" t="s">
        <v>641</v>
      </c>
      <c r="JW2" s="31" t="s">
        <v>611</v>
      </c>
      <c r="JX2" s="31" t="s">
        <v>611</v>
      </c>
      <c r="JY2" s="31" t="s">
        <v>642</v>
      </c>
      <c r="JZ2" s="31" t="s">
        <v>5015</v>
      </c>
      <c r="KA2" s="31" t="s">
        <v>611</v>
      </c>
      <c r="KB2" s="31" t="s">
        <v>611</v>
      </c>
      <c r="KC2" s="31" t="s">
        <v>611</v>
      </c>
      <c r="KD2" s="31" t="s">
        <v>611</v>
      </c>
      <c r="KE2" s="31" t="s">
        <v>644</v>
      </c>
      <c r="KF2" s="31" t="s">
        <v>5015</v>
      </c>
      <c r="KG2" s="31" t="s">
        <v>611</v>
      </c>
      <c r="KH2" s="31" t="s">
        <v>611</v>
      </c>
      <c r="KI2" s="31" t="s">
        <v>611</v>
      </c>
      <c r="KJ2" s="31" t="s">
        <v>611</v>
      </c>
      <c r="KK2" s="31" t="s">
        <v>611</v>
      </c>
      <c r="KL2" s="31" t="s">
        <v>611</v>
      </c>
      <c r="KM2" s="31" t="s">
        <v>611</v>
      </c>
      <c r="KN2" s="31" t="s">
        <v>611</v>
      </c>
      <c r="KO2" s="31" t="s">
        <v>611</v>
      </c>
      <c r="KP2" s="31" t="s">
        <v>611</v>
      </c>
      <c r="KQ2" s="31" t="s">
        <v>611</v>
      </c>
      <c r="KR2" s="31" t="s">
        <v>611</v>
      </c>
      <c r="KS2" s="31" t="s">
        <v>611</v>
      </c>
      <c r="KT2" s="31" t="s">
        <v>611</v>
      </c>
      <c r="KU2" s="31" t="s">
        <v>611</v>
      </c>
      <c r="KV2" s="31" t="s">
        <v>611</v>
      </c>
      <c r="KW2" s="31" t="s">
        <v>611</v>
      </c>
      <c r="KX2" s="31" t="s">
        <v>611</v>
      </c>
      <c r="KY2" s="31" t="s">
        <v>611</v>
      </c>
      <c r="KZ2" s="31" t="s">
        <v>611</v>
      </c>
      <c r="LA2" s="31" t="s">
        <v>611</v>
      </c>
      <c r="LB2" s="31" t="s">
        <v>611</v>
      </c>
      <c r="LC2" s="31" t="s">
        <v>611</v>
      </c>
      <c r="LD2" s="31" t="s">
        <v>611</v>
      </c>
      <c r="LE2" s="31" t="s">
        <v>611</v>
      </c>
      <c r="LF2" s="31" t="s">
        <v>611</v>
      </c>
      <c r="LG2" s="31" t="s">
        <v>611</v>
      </c>
      <c r="LH2" s="31" t="s">
        <v>611</v>
      </c>
      <c r="LI2" s="31" t="s">
        <v>611</v>
      </c>
      <c r="LJ2" s="31" t="s">
        <v>611</v>
      </c>
      <c r="LK2" s="31" t="s">
        <v>611</v>
      </c>
      <c r="LL2" s="31" t="s">
        <v>646</v>
      </c>
      <c r="LM2" s="31" t="s">
        <v>611</v>
      </c>
      <c r="LN2" s="31" t="s">
        <v>611</v>
      </c>
      <c r="LO2" s="31" t="s">
        <v>636</v>
      </c>
      <c r="LP2" s="31" t="s">
        <v>5016</v>
      </c>
      <c r="LQ2" s="31" t="s">
        <v>611</v>
      </c>
      <c r="LR2" s="31" t="s">
        <v>611</v>
      </c>
      <c r="LS2" s="31" t="s">
        <v>611</v>
      </c>
      <c r="LT2" s="31" t="s">
        <v>5017</v>
      </c>
      <c r="LU2" s="31" t="s">
        <v>5018</v>
      </c>
      <c r="LV2" s="31" t="s">
        <v>611</v>
      </c>
      <c r="LW2" s="31" t="s">
        <v>611</v>
      </c>
      <c r="LX2" s="31" t="s">
        <v>611</v>
      </c>
      <c r="LY2" s="31" t="s">
        <v>611</v>
      </c>
      <c r="LZ2" s="31" t="s">
        <v>611</v>
      </c>
      <c r="MA2" s="31" t="s">
        <v>611</v>
      </c>
      <c r="MB2" s="31" t="s">
        <v>5019</v>
      </c>
      <c r="MC2" s="31" t="s">
        <v>611</v>
      </c>
      <c r="MD2" s="31" t="s">
        <v>611</v>
      </c>
      <c r="ME2" s="31" t="s">
        <v>5020</v>
      </c>
      <c r="MF2" s="31" t="s">
        <v>611</v>
      </c>
      <c r="MG2" s="31" t="s">
        <v>611</v>
      </c>
      <c r="MH2" s="31" t="s">
        <v>611</v>
      </c>
      <c r="MI2" s="31" t="s">
        <v>611</v>
      </c>
      <c r="MJ2" s="31" t="s">
        <v>611</v>
      </c>
      <c r="MK2" s="31" t="s">
        <v>611</v>
      </c>
      <c r="ML2" s="31" t="s">
        <v>611</v>
      </c>
      <c r="MM2" s="31" t="s">
        <v>611</v>
      </c>
      <c r="MN2" s="31" t="s">
        <v>611</v>
      </c>
      <c r="MO2" s="31" t="s">
        <v>611</v>
      </c>
      <c r="MP2" s="31" t="s">
        <v>611</v>
      </c>
      <c r="MQ2" s="31" t="s">
        <v>611</v>
      </c>
      <c r="MR2" s="31" t="s">
        <v>649</v>
      </c>
      <c r="MS2" s="31" t="s">
        <v>611</v>
      </c>
      <c r="MT2" s="31" t="s">
        <v>611</v>
      </c>
      <c r="MU2" s="31" t="s">
        <v>636</v>
      </c>
      <c r="MV2" s="33">
        <v>52454.49</v>
      </c>
      <c r="MW2" s="33">
        <v>0</v>
      </c>
      <c r="MX2" s="33">
        <v>4627.51</v>
      </c>
      <c r="NF2" s="33">
        <v>52454.49</v>
      </c>
      <c r="NG2" s="33">
        <v>0</v>
      </c>
      <c r="NH2" s="33">
        <v>0</v>
      </c>
      <c r="NI2" s="33">
        <v>0</v>
      </c>
      <c r="NJ2" s="31" t="s">
        <v>611</v>
      </c>
      <c r="NK2" s="33" t="s">
        <v>611</v>
      </c>
      <c r="NO2" s="33">
        <v>52454.49</v>
      </c>
      <c r="NR2" s="31" t="s">
        <v>611</v>
      </c>
      <c r="NS2" s="33" t="s">
        <v>611</v>
      </c>
      <c r="NU2" s="33" t="s">
        <v>611</v>
      </c>
      <c r="OF2" s="31" t="s">
        <v>611</v>
      </c>
      <c r="OG2" s="33" t="s">
        <v>611</v>
      </c>
      <c r="OP2" s="31" t="s">
        <v>611</v>
      </c>
      <c r="OQ2" s="33" t="s">
        <v>611</v>
      </c>
      <c r="PB2" s="31" t="s">
        <v>611</v>
      </c>
      <c r="PC2" s="33" t="s">
        <v>611</v>
      </c>
      <c r="PH2" s="33">
        <v>0</v>
      </c>
      <c r="PI2" s="33">
        <v>0</v>
      </c>
      <c r="PJ2" s="33">
        <v>0</v>
      </c>
      <c r="PK2" s="33">
        <v>0</v>
      </c>
      <c r="PM2" s="31" t="s">
        <v>611</v>
      </c>
      <c r="PN2" s="33" t="s">
        <v>611</v>
      </c>
      <c r="PU2" s="31" t="s">
        <v>611</v>
      </c>
      <c r="PV2" s="33" t="s">
        <v>611</v>
      </c>
      <c r="QS2" s="31" t="s">
        <v>611</v>
      </c>
      <c r="QT2" s="33" t="s">
        <v>611</v>
      </c>
      <c r="QU2" s="31" t="s">
        <v>611</v>
      </c>
      <c r="QZ2" s="31" t="s">
        <v>611</v>
      </c>
      <c r="RA2" s="33" t="s">
        <v>611</v>
      </c>
      <c r="RK2" s="31" t="s">
        <v>611</v>
      </c>
      <c r="RL2" s="33" t="s">
        <v>611</v>
      </c>
      <c r="RX2" s="31" t="s">
        <v>611</v>
      </c>
      <c r="RY2" s="33" t="s">
        <v>611</v>
      </c>
      <c r="RZ2" s="31" t="s">
        <v>5021</v>
      </c>
      <c r="SA2" s="31" t="s">
        <v>611</v>
      </c>
      <c r="SD2" s="31" t="s">
        <v>5022</v>
      </c>
      <c r="SE2" s="30">
        <v>0</v>
      </c>
      <c r="SF2" s="31" t="s">
        <v>636</v>
      </c>
      <c r="SG2" s="31" t="s">
        <v>5023</v>
      </c>
      <c r="SH2" s="31" t="s">
        <v>610</v>
      </c>
      <c r="SI2" s="33" t="s">
        <v>625</v>
      </c>
      <c r="SJ2" s="33" t="s">
        <v>625</v>
      </c>
      <c r="SK2" s="30" t="s">
        <v>611</v>
      </c>
      <c r="SL2" s="30" t="s">
        <v>611</v>
      </c>
      <c r="SM2" s="30" t="s">
        <v>615</v>
      </c>
      <c r="SN2" s="30" t="s">
        <v>610</v>
      </c>
      <c r="SO2" s="33">
        <v>52454.49</v>
      </c>
      <c r="SP2" s="33">
        <v>0</v>
      </c>
      <c r="SQ2" s="33">
        <v>0</v>
      </c>
      <c r="SR2" s="33">
        <v>0</v>
      </c>
      <c r="SS2" s="33" t="s">
        <v>610</v>
      </c>
    </row>
    <row r="3" spans="1:513">
      <c r="A3" s="29">
        <v>2023</v>
      </c>
      <c r="B3" s="30">
        <v>5909052</v>
      </c>
      <c r="C3" s="31" t="s">
        <v>654</v>
      </c>
      <c r="D3" s="30">
        <v>3</v>
      </c>
      <c r="E3" s="30">
        <v>2.5</v>
      </c>
      <c r="F3" s="30">
        <v>5.5</v>
      </c>
      <c r="G3" s="31" t="s">
        <v>610</v>
      </c>
      <c r="H3" s="31" t="s">
        <v>611</v>
      </c>
      <c r="I3" s="32"/>
      <c r="J3" s="31" t="s">
        <v>611</v>
      </c>
      <c r="K3" s="32"/>
      <c r="L3" s="31" t="s">
        <v>611</v>
      </c>
      <c r="M3" s="32"/>
      <c r="N3" s="31" t="s">
        <v>611</v>
      </c>
      <c r="O3" s="32"/>
      <c r="P3" s="31" t="s">
        <v>611</v>
      </c>
      <c r="Q3" s="32"/>
      <c r="R3" s="31" t="s">
        <v>611</v>
      </c>
      <c r="S3" s="32"/>
      <c r="T3" s="31" t="s">
        <v>611</v>
      </c>
      <c r="U3" s="32"/>
      <c r="V3" s="32" t="s">
        <v>612</v>
      </c>
      <c r="W3" s="31" t="s">
        <v>611</v>
      </c>
      <c r="X3" s="31" t="s">
        <v>611</v>
      </c>
      <c r="Y3" s="31" t="s">
        <v>655</v>
      </c>
      <c r="Z3" s="31" t="s">
        <v>611</v>
      </c>
      <c r="AA3" s="31" t="s">
        <v>611</v>
      </c>
      <c r="AB3" s="31" t="s">
        <v>615</v>
      </c>
      <c r="AC3" s="31" t="s">
        <v>611</v>
      </c>
      <c r="AD3" s="32"/>
      <c r="AE3" s="31" t="s">
        <v>611</v>
      </c>
      <c r="AF3" s="32"/>
      <c r="AG3" s="31" t="s">
        <v>611</v>
      </c>
      <c r="AH3" s="32"/>
      <c r="AI3" s="31" t="s">
        <v>611</v>
      </c>
      <c r="AJ3" s="32"/>
      <c r="AK3" s="32">
        <v>43466</v>
      </c>
      <c r="AL3" s="31" t="s">
        <v>656</v>
      </c>
      <c r="AM3" s="31" t="s">
        <v>611</v>
      </c>
      <c r="AN3" s="32"/>
      <c r="AO3" s="31" t="s">
        <v>611</v>
      </c>
      <c r="AP3" s="32"/>
      <c r="AQ3" s="32" t="s">
        <v>656</v>
      </c>
      <c r="AR3" s="31" t="s">
        <v>611</v>
      </c>
      <c r="AS3" s="31" t="s">
        <v>5024</v>
      </c>
      <c r="AT3" s="31" t="s">
        <v>611</v>
      </c>
      <c r="AU3" s="31" t="s">
        <v>611</v>
      </c>
      <c r="AV3" s="31" t="s">
        <v>611</v>
      </c>
      <c r="AW3" s="31" t="s">
        <v>610</v>
      </c>
      <c r="AX3" s="31" t="s">
        <v>5025</v>
      </c>
      <c r="AY3" s="31" t="s">
        <v>611</v>
      </c>
      <c r="AZ3" s="31" t="s">
        <v>611</v>
      </c>
      <c r="BA3" s="31" t="s">
        <v>659</v>
      </c>
      <c r="BB3" s="31" t="s">
        <v>660</v>
      </c>
      <c r="BC3" s="31" t="s">
        <v>611</v>
      </c>
      <c r="BD3" s="31" t="s">
        <v>611</v>
      </c>
      <c r="BE3" s="31" t="s">
        <v>610</v>
      </c>
      <c r="BF3" s="31" t="s">
        <v>615</v>
      </c>
      <c r="BG3" s="31" t="s">
        <v>611</v>
      </c>
      <c r="BH3" s="30">
        <v>3753</v>
      </c>
      <c r="BI3" s="30">
        <v>336</v>
      </c>
      <c r="BJ3" s="30">
        <v>4089</v>
      </c>
      <c r="BK3" s="31" t="s">
        <v>5026</v>
      </c>
      <c r="BL3" s="30">
        <v>1832</v>
      </c>
      <c r="BM3" s="30">
        <v>1681</v>
      </c>
      <c r="BN3" s="31" t="s">
        <v>662</v>
      </c>
      <c r="BO3" s="31" t="s">
        <v>611</v>
      </c>
      <c r="BP3" s="31" t="s">
        <v>611</v>
      </c>
      <c r="BQ3" s="31" t="s">
        <v>611</v>
      </c>
      <c r="BR3" s="31" t="s">
        <v>611</v>
      </c>
      <c r="BS3" s="31" t="s">
        <v>611</v>
      </c>
      <c r="BT3" s="31" t="s">
        <v>611</v>
      </c>
      <c r="BU3" s="31" t="s">
        <v>611</v>
      </c>
      <c r="BV3" s="31" t="s">
        <v>610</v>
      </c>
      <c r="BZ3" s="31" t="s">
        <v>611</v>
      </c>
      <c r="CA3" s="31" t="s">
        <v>611</v>
      </c>
      <c r="CB3" s="31" t="s">
        <v>611</v>
      </c>
      <c r="CC3" s="31" t="s">
        <v>611</v>
      </c>
      <c r="CD3" s="31" t="s">
        <v>611</v>
      </c>
      <c r="CE3" s="31" t="s">
        <v>611</v>
      </c>
      <c r="CF3" s="31" t="s">
        <v>611</v>
      </c>
      <c r="CG3" s="31" t="s">
        <v>611</v>
      </c>
      <c r="CH3" s="31" t="s">
        <v>611</v>
      </c>
      <c r="CI3" s="31" t="s">
        <v>611</v>
      </c>
      <c r="CJ3" s="31" t="s">
        <v>611</v>
      </c>
      <c r="CK3" s="31" t="s">
        <v>611</v>
      </c>
      <c r="CL3" s="31" t="s">
        <v>611</v>
      </c>
      <c r="CM3" s="31" t="s">
        <v>611</v>
      </c>
      <c r="CN3" s="31" t="s">
        <v>5027</v>
      </c>
      <c r="CO3" s="31" t="s">
        <v>611</v>
      </c>
      <c r="CP3" s="31" t="s">
        <v>611</v>
      </c>
      <c r="CQ3" s="31" t="s">
        <v>611</v>
      </c>
      <c r="CR3" s="31"/>
      <c r="CS3" s="31" t="s">
        <v>615</v>
      </c>
      <c r="CT3" s="31" t="s">
        <v>664</v>
      </c>
      <c r="CU3" s="30">
        <v>0</v>
      </c>
      <c r="CV3" s="30">
        <v>0</v>
      </c>
      <c r="CW3" s="30">
        <v>0</v>
      </c>
      <c r="CX3" s="31" t="s">
        <v>665</v>
      </c>
      <c r="CY3" s="31" t="s">
        <v>611</v>
      </c>
      <c r="CZ3" s="31" t="s">
        <v>611</v>
      </c>
      <c r="DA3" s="31" t="s">
        <v>611</v>
      </c>
      <c r="DB3" s="31" t="s">
        <v>611</v>
      </c>
      <c r="DC3" s="31" t="s">
        <v>611</v>
      </c>
      <c r="DD3" s="31" t="s">
        <v>611</v>
      </c>
      <c r="DE3" s="31" t="s">
        <v>611</v>
      </c>
      <c r="DI3" s="31" t="s">
        <v>611</v>
      </c>
      <c r="DJ3" s="30">
        <v>0</v>
      </c>
      <c r="DK3" s="30">
        <v>0</v>
      </c>
      <c r="DL3" s="30">
        <v>40</v>
      </c>
      <c r="DM3" s="30">
        <v>2007</v>
      </c>
      <c r="DN3" s="30">
        <v>0</v>
      </c>
      <c r="DO3" s="30">
        <v>0</v>
      </c>
      <c r="DP3" s="31" t="s">
        <v>666</v>
      </c>
      <c r="DQ3" s="31" t="s">
        <v>612</v>
      </c>
      <c r="DR3" s="31" t="s">
        <v>612</v>
      </c>
      <c r="DS3" s="31" t="s">
        <v>612</v>
      </c>
      <c r="DT3" s="31" t="s">
        <v>612</v>
      </c>
      <c r="DU3" s="31" t="s">
        <v>610</v>
      </c>
      <c r="DV3" s="31" t="s">
        <v>611</v>
      </c>
      <c r="DW3" s="31" t="s">
        <v>611</v>
      </c>
      <c r="DX3" s="31" t="s">
        <v>611</v>
      </c>
      <c r="DY3" s="31" t="s">
        <v>611</v>
      </c>
      <c r="DZ3" s="31" t="s">
        <v>611</v>
      </c>
      <c r="EA3" s="31" t="s">
        <v>667</v>
      </c>
      <c r="EB3" s="31" t="s">
        <v>5028</v>
      </c>
      <c r="EC3" s="31" t="s">
        <v>669</v>
      </c>
      <c r="ED3" s="31" t="s">
        <v>637</v>
      </c>
      <c r="EE3" s="31" t="s">
        <v>625</v>
      </c>
      <c r="EF3" s="31" t="s">
        <v>672</v>
      </c>
      <c r="EG3" s="31" t="s">
        <v>611</v>
      </c>
      <c r="EH3" s="31" t="s">
        <v>611</v>
      </c>
      <c r="EI3" s="31" t="s">
        <v>5029</v>
      </c>
      <c r="EJ3" s="31" t="s">
        <v>611</v>
      </c>
      <c r="EK3" s="31" t="s">
        <v>626</v>
      </c>
      <c r="EL3" s="31" t="s">
        <v>611</v>
      </c>
      <c r="EM3" s="31" t="s">
        <v>611</v>
      </c>
      <c r="EN3" s="31" t="s">
        <v>611</v>
      </c>
      <c r="EO3" s="31" t="s">
        <v>1487</v>
      </c>
      <c r="EP3" s="31" t="s">
        <v>1137</v>
      </c>
      <c r="EQ3" s="31" t="s">
        <v>611</v>
      </c>
      <c r="ER3" s="31" t="s">
        <v>611</v>
      </c>
      <c r="ES3" s="31" t="s">
        <v>611</v>
      </c>
      <c r="ET3" s="31" t="s">
        <v>611</v>
      </c>
      <c r="EU3" s="31" t="s">
        <v>5029</v>
      </c>
      <c r="EV3" s="31" t="s">
        <v>611</v>
      </c>
      <c r="EW3" s="31" t="s">
        <v>611</v>
      </c>
      <c r="EX3" s="31" t="s">
        <v>611</v>
      </c>
      <c r="EY3" s="31" t="s">
        <v>611</v>
      </c>
      <c r="EZ3" s="31" t="s">
        <v>1487</v>
      </c>
      <c r="FA3" s="31" t="s">
        <v>1137</v>
      </c>
      <c r="FB3" s="31" t="s">
        <v>611</v>
      </c>
      <c r="FC3" s="31" t="s">
        <v>611</v>
      </c>
      <c r="FD3" s="31" t="s">
        <v>611</v>
      </c>
      <c r="FE3" s="31" t="s">
        <v>611</v>
      </c>
      <c r="FF3" s="33" t="s">
        <v>5030</v>
      </c>
      <c r="FG3" s="33" t="s">
        <v>5031</v>
      </c>
      <c r="FH3" s="31" t="s">
        <v>5032</v>
      </c>
      <c r="FI3" s="31" t="s">
        <v>625</v>
      </c>
      <c r="FJ3" s="31" t="s">
        <v>672</v>
      </c>
      <c r="FK3" s="31" t="s">
        <v>611</v>
      </c>
      <c r="FL3" s="31" t="s">
        <v>673</v>
      </c>
      <c r="FM3" s="31" t="s">
        <v>611</v>
      </c>
      <c r="FN3" s="31" t="s">
        <v>674</v>
      </c>
      <c r="FO3" s="31" t="s">
        <v>611</v>
      </c>
      <c r="FP3" s="31" t="s">
        <v>611</v>
      </c>
      <c r="FQ3" s="31" t="s">
        <v>629</v>
      </c>
      <c r="FR3" s="31" t="s">
        <v>611</v>
      </c>
      <c r="FS3" s="31" t="s">
        <v>675</v>
      </c>
      <c r="FT3" s="31" t="s">
        <v>611</v>
      </c>
      <c r="FU3" s="31" t="s">
        <v>676</v>
      </c>
      <c r="FV3" s="31" t="s">
        <v>631</v>
      </c>
      <c r="FW3" s="31" t="s">
        <v>611</v>
      </c>
      <c r="FX3" s="31" t="s">
        <v>611</v>
      </c>
      <c r="FY3" s="31" t="s">
        <v>5033</v>
      </c>
      <c r="FZ3" s="31"/>
      <c r="GA3" s="31" t="s">
        <v>611</v>
      </c>
      <c r="GB3" s="31" t="s">
        <v>679</v>
      </c>
      <c r="GC3" s="31" t="s">
        <v>680</v>
      </c>
      <c r="GD3" s="31" t="s">
        <v>681</v>
      </c>
      <c r="GE3" s="31" t="s">
        <v>611</v>
      </c>
      <c r="GF3" s="31" t="s">
        <v>611</v>
      </c>
      <c r="GG3" s="31" t="s">
        <v>611</v>
      </c>
      <c r="GH3" s="31" t="s">
        <v>683</v>
      </c>
      <c r="GI3" s="31" t="s">
        <v>629</v>
      </c>
      <c r="GJ3" s="31" t="s">
        <v>611</v>
      </c>
      <c r="GK3" s="31" t="s">
        <v>675</v>
      </c>
      <c r="GL3" s="31" t="s">
        <v>611</v>
      </c>
      <c r="GM3" s="31" t="s">
        <v>611</v>
      </c>
      <c r="GN3" s="31" t="s">
        <v>611</v>
      </c>
      <c r="GO3" s="31" t="s">
        <v>611</v>
      </c>
      <c r="GP3" s="31" t="s">
        <v>676</v>
      </c>
      <c r="GQ3" s="31" t="s">
        <v>611</v>
      </c>
      <c r="GR3" s="31" t="s">
        <v>1003</v>
      </c>
      <c r="GS3" s="31" t="s">
        <v>631</v>
      </c>
      <c r="GT3" s="31" t="s">
        <v>611</v>
      </c>
      <c r="GU3" s="31" t="s">
        <v>611</v>
      </c>
      <c r="GV3" s="31" t="s">
        <v>611</v>
      </c>
      <c r="GW3" s="31" t="s">
        <v>611</v>
      </c>
      <c r="GX3" s="31" t="s">
        <v>611</v>
      </c>
      <c r="GY3" s="33" t="s">
        <v>5034</v>
      </c>
      <c r="GZ3" s="33" t="s">
        <v>5035</v>
      </c>
      <c r="HA3" s="31" t="s">
        <v>5036</v>
      </c>
      <c r="HB3" s="31" t="s">
        <v>625</v>
      </c>
      <c r="HC3" s="31" t="s">
        <v>672</v>
      </c>
      <c r="HD3" s="31" t="s">
        <v>611</v>
      </c>
      <c r="HE3" s="31" t="s">
        <v>611</v>
      </c>
      <c r="HF3" s="31" t="s">
        <v>693</v>
      </c>
      <c r="HG3" s="31" t="s">
        <v>694</v>
      </c>
      <c r="HH3" s="31" t="s">
        <v>5037</v>
      </c>
      <c r="HI3" s="31" t="s">
        <v>611</v>
      </c>
      <c r="HJ3" s="31" t="s">
        <v>611</v>
      </c>
      <c r="HK3" s="31" t="s">
        <v>611</v>
      </c>
      <c r="HL3" s="31" t="s">
        <v>611</v>
      </c>
      <c r="HM3" s="31" t="s">
        <v>696</v>
      </c>
      <c r="HN3" s="31" t="s">
        <v>697</v>
      </c>
      <c r="HO3" s="31" t="s">
        <v>611</v>
      </c>
      <c r="HP3" s="31" t="s">
        <v>698</v>
      </c>
      <c r="HQ3" s="31" t="s">
        <v>5038</v>
      </c>
      <c r="HR3" s="31" t="s">
        <v>611</v>
      </c>
      <c r="HS3" s="31" t="s">
        <v>611</v>
      </c>
      <c r="HT3" s="31" t="s">
        <v>701</v>
      </c>
      <c r="HU3" s="31" t="s">
        <v>702</v>
      </c>
      <c r="HV3" s="31" t="s">
        <v>703</v>
      </c>
      <c r="HW3" s="31" t="s">
        <v>5039</v>
      </c>
      <c r="HX3" s="31" t="s">
        <v>704</v>
      </c>
      <c r="HY3" s="31" t="s">
        <v>705</v>
      </c>
      <c r="HZ3" s="31" t="s">
        <v>5040</v>
      </c>
      <c r="IA3" s="31" t="s">
        <v>706</v>
      </c>
      <c r="IB3" s="31" t="s">
        <v>707</v>
      </c>
      <c r="IC3" s="33" t="s">
        <v>5041</v>
      </c>
      <c r="ID3" s="33" t="s">
        <v>5042</v>
      </c>
      <c r="IE3" s="31" t="s">
        <v>5043</v>
      </c>
      <c r="IF3" s="31" t="s">
        <v>625</v>
      </c>
      <c r="IG3" s="31" t="s">
        <v>672</v>
      </c>
      <c r="IH3" s="31" t="s">
        <v>611</v>
      </c>
      <c r="II3" s="31" t="s">
        <v>611</v>
      </c>
      <c r="IJ3" s="31" t="s">
        <v>611</v>
      </c>
      <c r="IK3" s="31" t="s">
        <v>713</v>
      </c>
      <c r="IL3" s="31" t="s">
        <v>714</v>
      </c>
      <c r="IM3" s="31" t="s">
        <v>715</v>
      </c>
      <c r="IN3" s="31" t="s">
        <v>716</v>
      </c>
      <c r="IO3" s="31" t="s">
        <v>717</v>
      </c>
      <c r="IP3" s="31" t="s">
        <v>611</v>
      </c>
      <c r="IQ3" s="31" t="s">
        <v>611</v>
      </c>
      <c r="IR3" s="31" t="s">
        <v>719</v>
      </c>
      <c r="IS3" s="31" t="s">
        <v>611</v>
      </c>
      <c r="IT3" s="31" t="s">
        <v>611</v>
      </c>
      <c r="IU3" s="31" t="s">
        <v>611</v>
      </c>
      <c r="IV3" s="31" t="s">
        <v>611</v>
      </c>
      <c r="IW3" s="31" t="s">
        <v>713</v>
      </c>
      <c r="IX3" s="31" t="s">
        <v>714</v>
      </c>
      <c r="IY3" s="31" t="s">
        <v>5044</v>
      </c>
      <c r="IZ3" s="31" t="s">
        <v>715</v>
      </c>
      <c r="JA3" s="31" t="s">
        <v>723</v>
      </c>
      <c r="JB3" s="31" t="s">
        <v>611</v>
      </c>
      <c r="JC3" s="31" t="s">
        <v>717</v>
      </c>
      <c r="JD3" s="31" t="s">
        <v>611</v>
      </c>
      <c r="JE3" s="31" t="s">
        <v>718</v>
      </c>
      <c r="JF3" s="31" t="s">
        <v>719</v>
      </c>
      <c r="JG3" s="31" t="s">
        <v>611</v>
      </c>
      <c r="JH3" s="31" t="s">
        <v>611</v>
      </c>
      <c r="JI3" s="33" t="s">
        <v>5045</v>
      </c>
      <c r="JJ3" s="33" t="s">
        <v>5046</v>
      </c>
      <c r="JK3" s="31" t="s">
        <v>5047</v>
      </c>
      <c r="JL3" s="31" t="s">
        <v>611</v>
      </c>
      <c r="JM3" s="31" t="s">
        <v>611</v>
      </c>
      <c r="JN3" s="31" t="s">
        <v>611</v>
      </c>
      <c r="JO3" s="31" t="s">
        <v>611</v>
      </c>
      <c r="JP3" s="31" t="s">
        <v>610</v>
      </c>
      <c r="JQ3" s="31" t="s">
        <v>733</v>
      </c>
      <c r="JR3" s="31" t="s">
        <v>611</v>
      </c>
      <c r="JS3" s="31" t="s">
        <v>611</v>
      </c>
      <c r="JT3" s="31" t="s">
        <v>611</v>
      </c>
      <c r="JU3" s="31" t="s">
        <v>734</v>
      </c>
      <c r="JV3" s="31" t="s">
        <v>641</v>
      </c>
      <c r="JW3" s="31" t="s">
        <v>735</v>
      </c>
      <c r="JX3" s="31" t="s">
        <v>611</v>
      </c>
      <c r="JY3" s="31" t="s">
        <v>642</v>
      </c>
      <c r="JZ3" s="31" t="s">
        <v>5048</v>
      </c>
      <c r="KA3" s="31" t="s">
        <v>737</v>
      </c>
      <c r="KB3" s="31" t="s">
        <v>5049</v>
      </c>
      <c r="KC3" s="31" t="s">
        <v>739</v>
      </c>
      <c r="KD3" s="31" t="s">
        <v>5015</v>
      </c>
      <c r="KE3" s="31" t="s">
        <v>644</v>
      </c>
      <c r="KF3" s="31" t="s">
        <v>5049</v>
      </c>
      <c r="KG3" s="31" t="s">
        <v>742</v>
      </c>
      <c r="KH3" s="31" t="s">
        <v>5049</v>
      </c>
      <c r="KI3" s="31" t="s">
        <v>744</v>
      </c>
      <c r="KJ3" s="31" t="s">
        <v>5049</v>
      </c>
      <c r="KK3" s="31" t="s">
        <v>815</v>
      </c>
      <c r="KL3" s="31" t="s">
        <v>5050</v>
      </c>
      <c r="KM3" s="31" t="s">
        <v>746</v>
      </c>
      <c r="KN3" s="31" t="s">
        <v>5049</v>
      </c>
      <c r="KO3" s="31" t="s">
        <v>748</v>
      </c>
      <c r="KP3" s="31" t="s">
        <v>5015</v>
      </c>
      <c r="KQ3" s="31" t="s">
        <v>750</v>
      </c>
      <c r="KR3" s="31" t="s">
        <v>5015</v>
      </c>
      <c r="KS3" s="31" t="s">
        <v>752</v>
      </c>
      <c r="KT3" s="31" t="s">
        <v>5049</v>
      </c>
      <c r="KU3" s="31" t="s">
        <v>754</v>
      </c>
      <c r="KV3" s="31" t="s">
        <v>5049</v>
      </c>
      <c r="KW3" s="31" t="s">
        <v>611</v>
      </c>
      <c r="KX3" s="31" t="s">
        <v>611</v>
      </c>
      <c r="KY3" s="31" t="s">
        <v>611</v>
      </c>
      <c r="KZ3" s="31" t="s">
        <v>758</v>
      </c>
      <c r="LA3" s="31" t="s">
        <v>759</v>
      </c>
      <c r="LB3" s="31" t="s">
        <v>760</v>
      </c>
      <c r="LC3" s="31" t="s">
        <v>761</v>
      </c>
      <c r="LD3" s="31" t="s">
        <v>762</v>
      </c>
      <c r="LE3" s="31" t="s">
        <v>763</v>
      </c>
      <c r="LF3" s="31" t="s">
        <v>764</v>
      </c>
      <c r="LG3" s="31" t="s">
        <v>765</v>
      </c>
      <c r="LH3" s="31" t="s">
        <v>766</v>
      </c>
      <c r="LI3" s="31" t="s">
        <v>767</v>
      </c>
      <c r="LJ3" s="31" t="s">
        <v>5051</v>
      </c>
      <c r="LK3" s="31" t="s">
        <v>769</v>
      </c>
      <c r="LL3" s="31" t="s">
        <v>646</v>
      </c>
      <c r="LM3" s="31" t="s">
        <v>611</v>
      </c>
      <c r="LN3" s="31" t="s">
        <v>611</v>
      </c>
      <c r="LO3" s="31" t="s">
        <v>5052</v>
      </c>
      <c r="LP3" s="31" t="s">
        <v>5016</v>
      </c>
      <c r="LQ3" s="31" t="s">
        <v>5053</v>
      </c>
      <c r="LR3" s="31" t="s">
        <v>5054</v>
      </c>
      <c r="LS3" s="31" t="s">
        <v>5055</v>
      </c>
      <c r="LT3" s="31" t="s">
        <v>5017</v>
      </c>
      <c r="LU3" s="31" t="s">
        <v>5018</v>
      </c>
      <c r="LV3" s="31" t="s">
        <v>611</v>
      </c>
      <c r="LW3" s="31" t="s">
        <v>5056</v>
      </c>
      <c r="LX3" s="31" t="s">
        <v>611</v>
      </c>
      <c r="LY3" s="31" t="s">
        <v>5057</v>
      </c>
      <c r="LZ3" s="31" t="s">
        <v>611</v>
      </c>
      <c r="MA3" s="31" t="s">
        <v>611</v>
      </c>
      <c r="MB3" s="31" t="s">
        <v>5058</v>
      </c>
      <c r="MC3" s="31" t="s">
        <v>5059</v>
      </c>
      <c r="MD3" s="31" t="s">
        <v>5060</v>
      </c>
      <c r="ME3" s="31" t="s">
        <v>5061</v>
      </c>
      <c r="MF3" s="31" t="s">
        <v>5061</v>
      </c>
      <c r="MG3" s="31" t="s">
        <v>5062</v>
      </c>
      <c r="MH3" s="31"/>
      <c r="MI3" s="31" t="s">
        <v>5063</v>
      </c>
      <c r="MJ3" s="31" t="s">
        <v>5064</v>
      </c>
      <c r="MK3" s="31" t="s">
        <v>5065</v>
      </c>
      <c r="ML3" s="31" t="s">
        <v>753</v>
      </c>
      <c r="MM3" s="31" t="s">
        <v>5066</v>
      </c>
      <c r="MN3" s="31" t="s">
        <v>5061</v>
      </c>
      <c r="MO3" s="31" t="s">
        <v>774</v>
      </c>
      <c r="MP3" s="31" t="s">
        <v>775</v>
      </c>
      <c r="MQ3" s="31" t="s">
        <v>776</v>
      </c>
      <c r="MR3" s="31" t="s">
        <v>611</v>
      </c>
      <c r="MS3" s="31" t="s">
        <v>611</v>
      </c>
      <c r="MT3" s="31" t="s">
        <v>611</v>
      </c>
      <c r="MU3" s="31" t="s">
        <v>5067</v>
      </c>
      <c r="MV3" s="33">
        <v>171173</v>
      </c>
      <c r="MW3" s="33">
        <v>0</v>
      </c>
      <c r="MX3" s="30">
        <v>279909</v>
      </c>
      <c r="MY3" s="30"/>
      <c r="MZ3" s="30"/>
      <c r="NA3" s="30"/>
      <c r="NB3" s="30"/>
      <c r="NC3" s="30"/>
      <c r="ND3" s="31" t="s">
        <v>611</v>
      </c>
      <c r="NE3" s="30"/>
      <c r="NF3" s="33">
        <v>28488</v>
      </c>
      <c r="NG3" s="33">
        <v>142685</v>
      </c>
      <c r="NH3" s="33">
        <v>0</v>
      </c>
      <c r="NI3" s="33">
        <v>0</v>
      </c>
      <c r="NJ3" s="31" t="s">
        <v>611</v>
      </c>
      <c r="NK3" s="33" t="s">
        <v>611</v>
      </c>
      <c r="NL3" s="30"/>
      <c r="NM3" s="31" t="s">
        <v>611</v>
      </c>
      <c r="NN3" s="30"/>
      <c r="NO3" s="30">
        <v>17508</v>
      </c>
      <c r="NP3" s="31" t="s">
        <v>611</v>
      </c>
      <c r="NQ3" s="30"/>
      <c r="NR3" s="31" t="s">
        <v>5068</v>
      </c>
      <c r="NS3" s="30">
        <v>10980</v>
      </c>
      <c r="NT3" s="31" t="s">
        <v>611</v>
      </c>
      <c r="NU3" s="30"/>
      <c r="NV3" s="30"/>
      <c r="NW3" s="30"/>
      <c r="NX3" s="31" t="s">
        <v>611</v>
      </c>
      <c r="NY3" s="30"/>
      <c r="NZ3" s="31" t="s">
        <v>611</v>
      </c>
      <c r="OA3" s="31" t="s">
        <v>611</v>
      </c>
      <c r="OB3" s="30"/>
      <c r="OC3" s="30"/>
      <c r="OD3" s="30">
        <v>53585</v>
      </c>
      <c r="OE3" s="31" t="s">
        <v>611</v>
      </c>
      <c r="OF3" s="31" t="s">
        <v>5069</v>
      </c>
      <c r="OG3" s="33">
        <v>89100</v>
      </c>
      <c r="OJ3" s="30"/>
      <c r="OK3" s="31" t="s">
        <v>611</v>
      </c>
      <c r="OL3" s="30"/>
      <c r="OM3" s="31" t="s">
        <v>611</v>
      </c>
      <c r="ON3" s="30"/>
      <c r="OO3" s="30"/>
      <c r="OP3" s="31" t="s">
        <v>611</v>
      </c>
      <c r="OQ3" s="31" t="s">
        <v>611</v>
      </c>
      <c r="OR3" s="31" t="s">
        <v>611</v>
      </c>
      <c r="OS3" s="30"/>
      <c r="OT3" s="30"/>
      <c r="OU3" s="30"/>
      <c r="OV3" s="30"/>
      <c r="OW3" s="31" t="s">
        <v>611</v>
      </c>
      <c r="OX3" s="30"/>
      <c r="OY3" s="31" t="s">
        <v>611</v>
      </c>
      <c r="OZ3" s="30"/>
      <c r="PA3" s="30"/>
      <c r="PB3" s="31" t="s">
        <v>611</v>
      </c>
      <c r="PC3" s="31" t="s">
        <v>611</v>
      </c>
      <c r="PD3" s="30"/>
      <c r="PE3" s="30"/>
      <c r="PF3" s="30"/>
      <c r="PG3" s="30"/>
      <c r="PH3" s="33">
        <v>0</v>
      </c>
      <c r="PI3" s="33">
        <v>0</v>
      </c>
      <c r="PJ3" s="33">
        <v>0</v>
      </c>
      <c r="PK3" s="33">
        <v>0</v>
      </c>
      <c r="PL3" s="30"/>
      <c r="PM3" s="31" t="s">
        <v>611</v>
      </c>
      <c r="PN3" s="31" t="s">
        <v>611</v>
      </c>
      <c r="PO3" s="30"/>
      <c r="PP3" s="31" t="s">
        <v>611</v>
      </c>
      <c r="PQ3" s="30"/>
      <c r="PR3" s="30"/>
      <c r="PS3" s="30"/>
      <c r="PT3" s="31" t="s">
        <v>611</v>
      </c>
      <c r="PU3" s="31" t="s">
        <v>611</v>
      </c>
      <c r="PV3" s="31" t="s">
        <v>611</v>
      </c>
      <c r="PW3" s="30"/>
      <c r="PX3" s="30"/>
      <c r="PY3" s="30"/>
      <c r="PZ3" s="31" t="s">
        <v>611</v>
      </c>
      <c r="QA3" s="30"/>
      <c r="QB3" s="31" t="s">
        <v>611</v>
      </c>
      <c r="QC3" s="30"/>
      <c r="QD3" s="31" t="s">
        <v>611</v>
      </c>
      <c r="QE3" s="30"/>
      <c r="QF3" s="30"/>
      <c r="QG3" s="31" t="s">
        <v>611</v>
      </c>
      <c r="QH3" s="30"/>
      <c r="QI3" s="31" t="s">
        <v>611</v>
      </c>
      <c r="QJ3" s="30"/>
      <c r="QK3" s="31" t="s">
        <v>611</v>
      </c>
      <c r="QL3" s="30"/>
      <c r="QM3" s="31" t="s">
        <v>611</v>
      </c>
      <c r="QN3" s="30"/>
      <c r="QO3" s="30"/>
      <c r="QP3" s="31" t="s">
        <v>611</v>
      </c>
      <c r="QQ3" s="30"/>
      <c r="QR3" s="31" t="s">
        <v>611</v>
      </c>
      <c r="QS3" s="31" t="s">
        <v>611</v>
      </c>
      <c r="QT3" s="31" t="s">
        <v>611</v>
      </c>
      <c r="QU3" s="31" t="s">
        <v>611</v>
      </c>
      <c r="QV3" s="30"/>
      <c r="QW3" s="30"/>
      <c r="QX3" s="30"/>
      <c r="QY3" s="31" t="s">
        <v>611</v>
      </c>
      <c r="QZ3" s="31" t="s">
        <v>611</v>
      </c>
      <c r="RA3" s="31" t="s">
        <v>611</v>
      </c>
      <c r="RB3" s="30"/>
      <c r="RC3" s="31" t="s">
        <v>611</v>
      </c>
      <c r="RD3" s="30"/>
      <c r="RE3" s="30"/>
      <c r="RF3" s="31" t="s">
        <v>611</v>
      </c>
      <c r="RG3" s="30"/>
      <c r="RH3" s="31" t="s">
        <v>611</v>
      </c>
      <c r="RI3" s="30"/>
      <c r="RJ3" s="31" t="s">
        <v>611</v>
      </c>
      <c r="RL3" s="31" t="s">
        <v>611</v>
      </c>
      <c r="RM3" s="30"/>
      <c r="RN3" s="31" t="s">
        <v>611</v>
      </c>
      <c r="RO3" s="30"/>
      <c r="RP3" s="30"/>
      <c r="RQ3" s="31" t="s">
        <v>611</v>
      </c>
      <c r="RR3" s="30"/>
      <c r="RS3" s="30"/>
      <c r="RT3" s="31" t="s">
        <v>611</v>
      </c>
      <c r="RU3" s="30"/>
      <c r="RV3" s="31" t="s">
        <v>611</v>
      </c>
      <c r="RW3" s="30"/>
      <c r="RX3" s="31" t="s">
        <v>611</v>
      </c>
      <c r="RY3" s="31" t="s">
        <v>611</v>
      </c>
      <c r="RZ3" s="31" t="s">
        <v>5070</v>
      </c>
      <c r="SA3" s="31" t="s">
        <v>611</v>
      </c>
      <c r="SD3" s="31" t="s">
        <v>5071</v>
      </c>
      <c r="SE3" s="30">
        <v>9100000</v>
      </c>
      <c r="SF3" s="31" t="s">
        <v>5072</v>
      </c>
      <c r="SG3" s="31" t="s">
        <v>784</v>
      </c>
      <c r="SH3" s="31" t="s">
        <v>610</v>
      </c>
      <c r="SI3" s="33" t="s">
        <v>5073</v>
      </c>
      <c r="SJ3" s="33" t="s">
        <v>5073</v>
      </c>
      <c r="SK3" s="30" t="s">
        <v>5073</v>
      </c>
      <c r="SL3" s="30" t="s">
        <v>5073</v>
      </c>
      <c r="SM3" s="30" t="s">
        <v>615</v>
      </c>
      <c r="SN3" s="30" t="s">
        <v>610</v>
      </c>
      <c r="SO3" s="33">
        <v>28488</v>
      </c>
      <c r="SP3" s="33">
        <v>142685</v>
      </c>
      <c r="SQ3" s="33">
        <v>0</v>
      </c>
      <c r="SR3" s="33">
        <v>0</v>
      </c>
      <c r="SS3" s="33" t="s">
        <v>610</v>
      </c>
    </row>
    <row r="4" spans="1:513">
      <c r="A4" s="29">
        <v>2023</v>
      </c>
      <c r="B4" s="30">
        <v>1005923</v>
      </c>
      <c r="C4" s="31" t="s">
        <v>785</v>
      </c>
      <c r="D4" s="30">
        <v>0.5</v>
      </c>
      <c r="E4" s="30">
        <v>4.5</v>
      </c>
      <c r="F4" s="30">
        <v>5</v>
      </c>
      <c r="G4" s="31" t="s">
        <v>610</v>
      </c>
      <c r="H4" s="31" t="s">
        <v>611</v>
      </c>
      <c r="I4" s="32"/>
      <c r="J4" s="31" t="s">
        <v>611</v>
      </c>
      <c r="K4" s="32"/>
      <c r="L4" s="31" t="s">
        <v>611</v>
      </c>
      <c r="M4" s="32"/>
      <c r="N4" s="31" t="s">
        <v>611</v>
      </c>
      <c r="O4" s="32"/>
      <c r="P4" s="31" t="s">
        <v>611</v>
      </c>
      <c r="Q4" s="32"/>
      <c r="R4" s="31" t="s">
        <v>611</v>
      </c>
      <c r="S4" s="32"/>
      <c r="T4" s="31" t="s">
        <v>611</v>
      </c>
      <c r="U4" s="32"/>
      <c r="V4" s="32" t="s">
        <v>612</v>
      </c>
      <c r="W4" s="31" t="s">
        <v>611</v>
      </c>
      <c r="X4" s="31" t="s">
        <v>611</v>
      </c>
      <c r="Y4" s="31" t="s">
        <v>611</v>
      </c>
      <c r="Z4" s="31" t="s">
        <v>613</v>
      </c>
      <c r="AA4" s="31" t="s">
        <v>614</v>
      </c>
      <c r="AB4" s="31" t="s">
        <v>610</v>
      </c>
      <c r="AC4" s="31" t="s">
        <v>611</v>
      </c>
      <c r="AD4" s="32"/>
      <c r="AE4" s="31" t="s">
        <v>611</v>
      </c>
      <c r="AF4" s="32"/>
      <c r="AG4" s="31" t="s">
        <v>611</v>
      </c>
      <c r="AH4" s="32"/>
      <c r="AI4" s="31" t="s">
        <v>611</v>
      </c>
      <c r="AJ4" s="32"/>
      <c r="AK4" s="32"/>
      <c r="AL4" s="31" t="s">
        <v>611</v>
      </c>
      <c r="AM4" s="31" t="s">
        <v>611</v>
      </c>
      <c r="AN4" s="32"/>
      <c r="AO4" s="31" t="s">
        <v>611</v>
      </c>
      <c r="AP4" s="32"/>
      <c r="AQ4" s="32" t="s">
        <v>612</v>
      </c>
      <c r="AR4" s="31" t="s">
        <v>611</v>
      </c>
      <c r="AS4" s="31" t="s">
        <v>611</v>
      </c>
      <c r="AT4" s="31" t="s">
        <v>655</v>
      </c>
      <c r="AU4" s="31" t="s">
        <v>611</v>
      </c>
      <c r="AV4" s="31" t="s">
        <v>611</v>
      </c>
      <c r="AW4" s="31" t="s">
        <v>610</v>
      </c>
      <c r="AX4" s="31" t="s">
        <v>5025</v>
      </c>
      <c r="AY4" s="31" t="s">
        <v>617</v>
      </c>
      <c r="AZ4" s="31" t="s">
        <v>618</v>
      </c>
      <c r="BA4" s="31" t="s">
        <v>611</v>
      </c>
      <c r="BB4" s="31" t="s">
        <v>611</v>
      </c>
      <c r="BC4" s="31" t="s">
        <v>611</v>
      </c>
      <c r="BD4" s="31" t="s">
        <v>611</v>
      </c>
      <c r="BE4" s="31" t="s">
        <v>611</v>
      </c>
      <c r="BF4" s="31" t="s">
        <v>615</v>
      </c>
      <c r="BG4" s="31" t="s">
        <v>611</v>
      </c>
      <c r="BH4" s="30">
        <v>135</v>
      </c>
      <c r="BI4" s="30">
        <v>66</v>
      </c>
      <c r="BJ4" s="30">
        <v>69</v>
      </c>
      <c r="BK4" s="31" t="s">
        <v>5074</v>
      </c>
      <c r="BN4" s="31" t="s">
        <v>611</v>
      </c>
      <c r="BO4" s="31" t="s">
        <v>611</v>
      </c>
      <c r="BP4" s="31" t="s">
        <v>611</v>
      </c>
      <c r="BQ4" s="31" t="s">
        <v>611</v>
      </c>
      <c r="BR4" s="31" t="s">
        <v>611</v>
      </c>
      <c r="BS4" s="31" t="s">
        <v>611</v>
      </c>
      <c r="BT4" s="31" t="s">
        <v>611</v>
      </c>
      <c r="BU4" s="31" t="s">
        <v>611</v>
      </c>
      <c r="BV4" s="31" t="s">
        <v>610</v>
      </c>
      <c r="BZ4" s="31" t="s">
        <v>611</v>
      </c>
      <c r="CA4" s="31" t="s">
        <v>611</v>
      </c>
      <c r="CB4" s="31" t="s">
        <v>611</v>
      </c>
      <c r="CC4" s="31" t="s">
        <v>611</v>
      </c>
      <c r="CD4" s="31" t="s">
        <v>611</v>
      </c>
      <c r="CE4" s="31" t="s">
        <v>611</v>
      </c>
      <c r="CF4" s="31" t="s">
        <v>611</v>
      </c>
      <c r="CG4" s="31" t="s">
        <v>611</v>
      </c>
      <c r="CH4" s="31" t="s">
        <v>611</v>
      </c>
      <c r="CI4" s="31" t="s">
        <v>611</v>
      </c>
      <c r="CJ4" s="31" t="s">
        <v>611</v>
      </c>
      <c r="CK4" s="31" t="s">
        <v>611</v>
      </c>
      <c r="CL4" s="31" t="s">
        <v>611</v>
      </c>
      <c r="CM4" s="31" t="s">
        <v>611</v>
      </c>
      <c r="CN4" s="31" t="s">
        <v>611</v>
      </c>
      <c r="CO4" s="31" t="s">
        <v>621</v>
      </c>
      <c r="CP4" s="31" t="s">
        <v>622</v>
      </c>
      <c r="CQ4" s="31" t="s">
        <v>611</v>
      </c>
      <c r="CR4" s="31" t="s">
        <v>611</v>
      </c>
      <c r="CS4" s="31" t="s">
        <v>610</v>
      </c>
      <c r="CT4" s="31" t="s">
        <v>611</v>
      </c>
      <c r="CX4" s="31" t="s">
        <v>611</v>
      </c>
      <c r="CY4" s="31" t="s">
        <v>611</v>
      </c>
      <c r="CZ4" s="31" t="s">
        <v>611</v>
      </c>
      <c r="DA4" s="31" t="s">
        <v>611</v>
      </c>
      <c r="DB4" s="31" t="s">
        <v>611</v>
      </c>
      <c r="DC4" s="31" t="s">
        <v>611</v>
      </c>
      <c r="DD4" s="31" t="s">
        <v>611</v>
      </c>
      <c r="DE4" s="31" t="s">
        <v>611</v>
      </c>
      <c r="DI4" s="31" t="s">
        <v>611</v>
      </c>
      <c r="DJ4" s="30">
        <v>0</v>
      </c>
      <c r="DK4" s="30">
        <v>0</v>
      </c>
      <c r="DL4" s="30">
        <v>0</v>
      </c>
      <c r="DM4" s="30">
        <v>0</v>
      </c>
      <c r="DN4" s="30">
        <v>0</v>
      </c>
      <c r="DO4" s="30">
        <v>0</v>
      </c>
      <c r="DP4" s="31" t="s">
        <v>611</v>
      </c>
      <c r="DQ4" s="31" t="s">
        <v>612</v>
      </c>
      <c r="DR4" s="31" t="s">
        <v>612</v>
      </c>
      <c r="DS4" s="31" t="s">
        <v>612</v>
      </c>
      <c r="DT4" s="31" t="s">
        <v>612</v>
      </c>
      <c r="DU4" s="31" t="s">
        <v>610</v>
      </c>
      <c r="DV4" s="31" t="s">
        <v>611</v>
      </c>
      <c r="DW4" s="31" t="s">
        <v>789</v>
      </c>
      <c r="DX4" s="31" t="s">
        <v>5075</v>
      </c>
      <c r="DY4" s="31" t="s">
        <v>791</v>
      </c>
      <c r="DZ4" s="31" t="s">
        <v>611</v>
      </c>
      <c r="EA4" s="31" t="s">
        <v>611</v>
      </c>
      <c r="EB4" s="31" t="s">
        <v>611</v>
      </c>
      <c r="EC4" s="31" t="s">
        <v>611</v>
      </c>
      <c r="ED4" s="31" t="s">
        <v>611</v>
      </c>
      <c r="EE4" s="31" t="s">
        <v>625</v>
      </c>
      <c r="EF4" s="31" t="s">
        <v>611</v>
      </c>
      <c r="EG4" s="31" t="s">
        <v>611</v>
      </c>
      <c r="EH4" s="31" t="s">
        <v>611</v>
      </c>
      <c r="EI4" s="31" t="s">
        <v>5029</v>
      </c>
      <c r="EJ4" s="31" t="s">
        <v>611</v>
      </c>
      <c r="EK4" s="31" t="s">
        <v>626</v>
      </c>
      <c r="EL4" s="31" t="s">
        <v>611</v>
      </c>
      <c r="EM4" s="31" t="s">
        <v>611</v>
      </c>
      <c r="EN4" s="31" t="s">
        <v>611</v>
      </c>
      <c r="EO4" s="31" t="s">
        <v>611</v>
      </c>
      <c r="EP4" s="31" t="s">
        <v>611</v>
      </c>
      <c r="EQ4" s="31" t="s">
        <v>611</v>
      </c>
      <c r="ER4" s="31" t="s">
        <v>611</v>
      </c>
      <c r="ES4" s="31" t="s">
        <v>611</v>
      </c>
      <c r="ET4" s="31" t="s">
        <v>611</v>
      </c>
      <c r="EU4" s="31" t="s">
        <v>611</v>
      </c>
      <c r="EV4" s="31" t="s">
        <v>611</v>
      </c>
      <c r="EW4" s="31" t="s">
        <v>611</v>
      </c>
      <c r="EX4" s="31" t="s">
        <v>611</v>
      </c>
      <c r="EY4" s="31" t="s">
        <v>611</v>
      </c>
      <c r="EZ4" s="31" t="s">
        <v>611</v>
      </c>
      <c r="FA4" s="31" t="s">
        <v>611</v>
      </c>
      <c r="FB4" s="31" t="s">
        <v>611</v>
      </c>
      <c r="FC4" s="31" t="s">
        <v>611</v>
      </c>
      <c r="FD4" s="31" t="s">
        <v>611</v>
      </c>
      <c r="FE4" s="31" t="s">
        <v>611</v>
      </c>
      <c r="FF4" s="33" t="s">
        <v>5030</v>
      </c>
      <c r="FG4" s="33" t="s">
        <v>872</v>
      </c>
      <c r="FH4" s="31" t="s">
        <v>636</v>
      </c>
      <c r="FI4" s="31" t="s">
        <v>625</v>
      </c>
      <c r="FJ4" s="31" t="s">
        <v>672</v>
      </c>
      <c r="FK4" s="31" t="s">
        <v>611</v>
      </c>
      <c r="FL4" s="31" t="s">
        <v>611</v>
      </c>
      <c r="FM4" s="31" t="s">
        <v>611</v>
      </c>
      <c r="FN4" s="31" t="s">
        <v>611</v>
      </c>
      <c r="FO4" s="31" t="s">
        <v>1107</v>
      </c>
      <c r="FP4" s="31" t="s">
        <v>611</v>
      </c>
      <c r="FQ4" s="31" t="s">
        <v>629</v>
      </c>
      <c r="FR4" s="31" t="s">
        <v>611</v>
      </c>
      <c r="FS4" s="31" t="s">
        <v>611</v>
      </c>
      <c r="FT4" s="31" t="s">
        <v>795</v>
      </c>
      <c r="FU4" s="31" t="s">
        <v>676</v>
      </c>
      <c r="FV4" s="31" t="s">
        <v>611</v>
      </c>
      <c r="FW4" s="31" t="s">
        <v>611</v>
      </c>
      <c r="FX4" s="31" t="s">
        <v>611</v>
      </c>
      <c r="FY4" s="31" t="s">
        <v>611</v>
      </c>
      <c r="FZ4" s="31"/>
      <c r="GA4" s="31" t="s">
        <v>611</v>
      </c>
      <c r="GB4" s="31" t="s">
        <v>679</v>
      </c>
      <c r="GC4" s="31" t="s">
        <v>611</v>
      </c>
      <c r="GD4" s="31" t="s">
        <v>611</v>
      </c>
      <c r="GE4" s="31" t="s">
        <v>611</v>
      </c>
      <c r="GF4" s="31" t="s">
        <v>611</v>
      </c>
      <c r="GG4" s="31" t="s">
        <v>682</v>
      </c>
      <c r="GH4" s="31" t="s">
        <v>683</v>
      </c>
      <c r="GI4" s="31" t="s">
        <v>629</v>
      </c>
      <c r="GJ4" s="31" t="s">
        <v>611</v>
      </c>
      <c r="GK4" s="31" t="s">
        <v>675</v>
      </c>
      <c r="GL4" s="31" t="s">
        <v>611</v>
      </c>
      <c r="GM4" s="31" t="s">
        <v>611</v>
      </c>
      <c r="GN4" s="31" t="s">
        <v>611</v>
      </c>
      <c r="GO4" s="31" t="s">
        <v>611</v>
      </c>
      <c r="GP4" s="31" t="s">
        <v>611</v>
      </c>
      <c r="GQ4" s="31" t="s">
        <v>611</v>
      </c>
      <c r="GR4" s="31" t="s">
        <v>611</v>
      </c>
      <c r="GS4" s="31" t="s">
        <v>611</v>
      </c>
      <c r="GT4" s="31" t="s">
        <v>611</v>
      </c>
      <c r="GU4" s="31" t="s">
        <v>611</v>
      </c>
      <c r="GV4" s="31" t="s">
        <v>611</v>
      </c>
      <c r="GW4" s="31" t="s">
        <v>611</v>
      </c>
      <c r="GX4" s="31" t="s">
        <v>611</v>
      </c>
      <c r="GY4" s="33" t="s">
        <v>5076</v>
      </c>
      <c r="GZ4" s="33" t="s">
        <v>5077</v>
      </c>
      <c r="HA4" s="31" t="s">
        <v>5078</v>
      </c>
      <c r="HB4" s="31" t="s">
        <v>625</v>
      </c>
      <c r="HC4" s="31" t="s">
        <v>672</v>
      </c>
      <c r="HD4" s="31" t="s">
        <v>611</v>
      </c>
      <c r="HE4" s="31" t="s">
        <v>1338</v>
      </c>
      <c r="HF4" s="31" t="s">
        <v>611</v>
      </c>
      <c r="HG4" s="31" t="s">
        <v>611</v>
      </c>
      <c r="HH4" s="31" t="s">
        <v>611</v>
      </c>
      <c r="HI4" s="31" t="s">
        <v>611</v>
      </c>
      <c r="HJ4" s="31" t="s">
        <v>611</v>
      </c>
      <c r="HK4" s="31" t="s">
        <v>611</v>
      </c>
      <c r="HL4" s="31" t="s">
        <v>611</v>
      </c>
      <c r="HM4" s="31" t="s">
        <v>611</v>
      </c>
      <c r="HN4" s="31" t="s">
        <v>697</v>
      </c>
      <c r="HO4" s="31" t="s">
        <v>939</v>
      </c>
      <c r="HP4" s="31" t="s">
        <v>611</v>
      </c>
      <c r="HQ4" s="31" t="s">
        <v>611</v>
      </c>
      <c r="HR4" s="31" t="s">
        <v>611</v>
      </c>
      <c r="HS4" s="31" t="s">
        <v>611</v>
      </c>
      <c r="HT4" s="31" t="s">
        <v>611</v>
      </c>
      <c r="HU4" s="31" t="s">
        <v>611</v>
      </c>
      <c r="HV4" s="31" t="s">
        <v>611</v>
      </c>
      <c r="HW4" s="31" t="s">
        <v>611</v>
      </c>
      <c r="HX4" s="31" t="s">
        <v>611</v>
      </c>
      <c r="HY4" s="31" t="s">
        <v>611</v>
      </c>
      <c r="HZ4" s="31" t="s">
        <v>611</v>
      </c>
      <c r="IA4" s="31" t="s">
        <v>611</v>
      </c>
      <c r="IB4" s="31" t="s">
        <v>611</v>
      </c>
      <c r="IC4" s="33" t="s">
        <v>5079</v>
      </c>
      <c r="ID4" s="33" t="s">
        <v>5080</v>
      </c>
      <c r="IE4" s="31" t="s">
        <v>5081</v>
      </c>
      <c r="IF4" s="31" t="s">
        <v>625</v>
      </c>
      <c r="IG4" s="31" t="s">
        <v>672</v>
      </c>
      <c r="IH4" s="31" t="s">
        <v>611</v>
      </c>
      <c r="II4" s="31" t="s">
        <v>611</v>
      </c>
      <c r="IJ4" s="31" t="s">
        <v>611</v>
      </c>
      <c r="IK4" s="31" t="s">
        <v>611</v>
      </c>
      <c r="IL4" s="31" t="s">
        <v>714</v>
      </c>
      <c r="IM4" s="31" t="s">
        <v>715</v>
      </c>
      <c r="IN4" s="31" t="s">
        <v>611</v>
      </c>
      <c r="IO4" s="31" t="s">
        <v>611</v>
      </c>
      <c r="IP4" s="31" t="s">
        <v>611</v>
      </c>
      <c r="IQ4" s="31" t="s">
        <v>611</v>
      </c>
      <c r="IR4" s="31" t="s">
        <v>611</v>
      </c>
      <c r="IS4" s="31" t="s">
        <v>611</v>
      </c>
      <c r="IT4" s="31" t="s">
        <v>611</v>
      </c>
      <c r="IU4" s="31" t="s">
        <v>721</v>
      </c>
      <c r="IV4" s="31" t="s">
        <v>855</v>
      </c>
      <c r="IW4" s="31" t="s">
        <v>713</v>
      </c>
      <c r="IX4" s="31" t="s">
        <v>714</v>
      </c>
      <c r="IY4" s="31" t="s">
        <v>611</v>
      </c>
      <c r="IZ4" s="31" t="s">
        <v>611</v>
      </c>
      <c r="JA4" s="31" t="s">
        <v>723</v>
      </c>
      <c r="JB4" s="31" t="s">
        <v>611</v>
      </c>
      <c r="JC4" s="31" t="s">
        <v>611</v>
      </c>
      <c r="JD4" s="31" t="s">
        <v>611</v>
      </c>
      <c r="JE4" s="31" t="s">
        <v>611</v>
      </c>
      <c r="JF4" s="31" t="s">
        <v>611</v>
      </c>
      <c r="JG4" s="31" t="s">
        <v>611</v>
      </c>
      <c r="JH4" s="31" t="s">
        <v>611</v>
      </c>
      <c r="JI4" s="33" t="s">
        <v>5082</v>
      </c>
      <c r="JJ4" s="33" t="s">
        <v>5083</v>
      </c>
      <c r="JK4" s="31" t="s">
        <v>5084</v>
      </c>
      <c r="JL4" s="31" t="s">
        <v>809</v>
      </c>
      <c r="JM4" s="31" t="s">
        <v>810</v>
      </c>
      <c r="JN4" s="31" t="s">
        <v>611</v>
      </c>
      <c r="JO4" s="31" t="s">
        <v>611</v>
      </c>
      <c r="JP4" s="31" t="s">
        <v>611</v>
      </c>
      <c r="JQ4" s="31" t="s">
        <v>611</v>
      </c>
      <c r="JR4" s="31" t="s">
        <v>611</v>
      </c>
      <c r="JS4" s="31" t="s">
        <v>611</v>
      </c>
      <c r="JT4" s="31" t="s">
        <v>611</v>
      </c>
      <c r="JU4" s="31" t="s">
        <v>734</v>
      </c>
      <c r="JV4" s="31" t="s">
        <v>611</v>
      </c>
      <c r="JW4" s="31" t="s">
        <v>735</v>
      </c>
      <c r="JX4" s="31" t="s">
        <v>611</v>
      </c>
      <c r="JY4" s="31" t="s">
        <v>642</v>
      </c>
      <c r="JZ4" s="31" t="s">
        <v>5085</v>
      </c>
      <c r="KA4" s="31" t="s">
        <v>611</v>
      </c>
      <c r="KB4" s="31" t="s">
        <v>611</v>
      </c>
      <c r="KC4" s="31" t="s">
        <v>739</v>
      </c>
      <c r="KD4" s="31" t="s">
        <v>5085</v>
      </c>
      <c r="KE4" s="31" t="s">
        <v>644</v>
      </c>
      <c r="KF4" s="31" t="s">
        <v>5086</v>
      </c>
      <c r="KG4" s="31" t="s">
        <v>742</v>
      </c>
      <c r="KH4" s="31" t="s">
        <v>5085</v>
      </c>
      <c r="KI4" s="31" t="s">
        <v>611</v>
      </c>
      <c r="KJ4" s="31" t="s">
        <v>611</v>
      </c>
      <c r="KK4" s="31" t="s">
        <v>815</v>
      </c>
      <c r="KL4" s="31" t="s">
        <v>5086</v>
      </c>
      <c r="KM4" s="31" t="s">
        <v>746</v>
      </c>
      <c r="KN4" s="31" t="s">
        <v>5086</v>
      </c>
      <c r="KO4" s="31" t="s">
        <v>748</v>
      </c>
      <c r="KP4" s="31" t="s">
        <v>5085</v>
      </c>
      <c r="KQ4" s="31" t="s">
        <v>750</v>
      </c>
      <c r="KR4" s="31" t="s">
        <v>5086</v>
      </c>
      <c r="KS4" s="31" t="s">
        <v>752</v>
      </c>
      <c r="KT4" s="31" t="s">
        <v>5085</v>
      </c>
      <c r="KU4" s="31" t="s">
        <v>754</v>
      </c>
      <c r="KV4" s="31" t="s">
        <v>5085</v>
      </c>
      <c r="KW4" s="31" t="s">
        <v>611</v>
      </c>
      <c r="KX4" s="31" t="s">
        <v>611</v>
      </c>
      <c r="KY4" s="31" t="s">
        <v>611</v>
      </c>
      <c r="KZ4" s="31" t="s">
        <v>758</v>
      </c>
      <c r="LA4" s="31" t="s">
        <v>759</v>
      </c>
      <c r="LB4" s="31" t="s">
        <v>760</v>
      </c>
      <c r="LC4" s="31" t="s">
        <v>761</v>
      </c>
      <c r="LD4" s="31" t="s">
        <v>762</v>
      </c>
      <c r="LE4" s="31" t="s">
        <v>763</v>
      </c>
      <c r="LF4" s="31" t="s">
        <v>611</v>
      </c>
      <c r="LG4" s="31" t="s">
        <v>611</v>
      </c>
      <c r="LH4" s="31" t="s">
        <v>766</v>
      </c>
      <c r="LI4" s="31" t="s">
        <v>767</v>
      </c>
      <c r="LJ4" s="31" t="s">
        <v>5051</v>
      </c>
      <c r="LK4" s="31" t="s">
        <v>769</v>
      </c>
      <c r="LL4" s="31" t="s">
        <v>611</v>
      </c>
      <c r="LM4" s="31" t="s">
        <v>611</v>
      </c>
      <c r="LN4" s="31" t="s">
        <v>611</v>
      </c>
      <c r="LO4" s="31" t="s">
        <v>611</v>
      </c>
      <c r="LP4" s="31" t="s">
        <v>5016</v>
      </c>
      <c r="LQ4" s="31" t="s">
        <v>5053</v>
      </c>
      <c r="LR4" s="31" t="s">
        <v>611</v>
      </c>
      <c r="LS4" s="31" t="s">
        <v>611</v>
      </c>
      <c r="LT4" s="31" t="s">
        <v>5017</v>
      </c>
      <c r="LU4" s="31" t="s">
        <v>5018</v>
      </c>
      <c r="LV4" s="31" t="s">
        <v>611</v>
      </c>
      <c r="LW4" s="31" t="s">
        <v>611</v>
      </c>
      <c r="LX4" s="31" t="s">
        <v>611</v>
      </c>
      <c r="LY4" s="31" t="s">
        <v>5057</v>
      </c>
      <c r="LZ4" s="31" t="s">
        <v>611</v>
      </c>
      <c r="MA4" s="31" t="s">
        <v>5087</v>
      </c>
      <c r="MB4" s="31" t="s">
        <v>611</v>
      </c>
      <c r="MC4" s="31" t="s">
        <v>611</v>
      </c>
      <c r="MD4" s="31" t="s">
        <v>611</v>
      </c>
      <c r="ME4" s="31" t="s">
        <v>981</v>
      </c>
      <c r="MF4" s="31" t="s">
        <v>611</v>
      </c>
      <c r="MG4" s="31" t="s">
        <v>611</v>
      </c>
      <c r="MH4" s="31" t="s">
        <v>5088</v>
      </c>
      <c r="MI4" s="31" t="s">
        <v>611</v>
      </c>
      <c r="MJ4" s="31" t="s">
        <v>611</v>
      </c>
      <c r="MK4" s="31" t="s">
        <v>819</v>
      </c>
      <c r="ML4" s="31" t="s">
        <v>5089</v>
      </c>
      <c r="MM4" s="31" t="s">
        <v>611</v>
      </c>
      <c r="MN4" s="31" t="s">
        <v>611</v>
      </c>
      <c r="MO4" s="31" t="s">
        <v>611</v>
      </c>
      <c r="MP4" s="31" t="s">
        <v>611</v>
      </c>
      <c r="MQ4" s="31" t="s">
        <v>611</v>
      </c>
      <c r="MR4" s="31" t="s">
        <v>611</v>
      </c>
      <c r="MS4" s="31" t="s">
        <v>611</v>
      </c>
      <c r="MT4" s="31" t="s">
        <v>863</v>
      </c>
      <c r="MU4" s="31" t="s">
        <v>611</v>
      </c>
      <c r="MV4" s="33">
        <v>75521.069999999992</v>
      </c>
      <c r="MW4" s="33">
        <v>0</v>
      </c>
      <c r="MX4" s="33">
        <v>8560.93</v>
      </c>
      <c r="MY4" s="33">
        <v>21376.23</v>
      </c>
      <c r="MZ4" s="33">
        <v>24000</v>
      </c>
      <c r="NB4" s="33">
        <v>13300</v>
      </c>
      <c r="NF4" s="33">
        <v>0</v>
      </c>
      <c r="NG4" s="33">
        <v>0</v>
      </c>
      <c r="NH4" s="33">
        <v>69621.069999999992</v>
      </c>
      <c r="NI4" s="33">
        <v>5900</v>
      </c>
      <c r="NJ4" s="31" t="s">
        <v>5090</v>
      </c>
      <c r="NK4" s="33">
        <v>10944.84</v>
      </c>
      <c r="NR4" s="31" t="s">
        <v>611</v>
      </c>
      <c r="NS4" s="33" t="s">
        <v>611</v>
      </c>
      <c r="NU4" s="33" t="s">
        <v>611</v>
      </c>
      <c r="OF4" s="31" t="s">
        <v>611</v>
      </c>
      <c r="OG4" s="33" t="s">
        <v>611</v>
      </c>
      <c r="OP4" s="31" t="s">
        <v>611</v>
      </c>
      <c r="OQ4" s="33" t="s">
        <v>611</v>
      </c>
      <c r="OU4" s="33">
        <v>5900</v>
      </c>
      <c r="PB4" s="31" t="s">
        <v>611</v>
      </c>
      <c r="PC4" s="33" t="s">
        <v>611</v>
      </c>
      <c r="PH4" s="33">
        <v>0</v>
      </c>
      <c r="PI4" s="33">
        <v>0</v>
      </c>
      <c r="PJ4" s="33">
        <v>0</v>
      </c>
      <c r="PK4" s="33">
        <v>0</v>
      </c>
      <c r="PM4" s="31" t="s">
        <v>611</v>
      </c>
      <c r="PN4" s="33" t="s">
        <v>611</v>
      </c>
      <c r="PU4" s="31" t="s">
        <v>611</v>
      </c>
      <c r="PV4" s="33" t="s">
        <v>611</v>
      </c>
      <c r="QS4" s="31" t="s">
        <v>611</v>
      </c>
      <c r="QT4" s="33" t="s">
        <v>611</v>
      </c>
      <c r="QU4" s="31" t="s">
        <v>611</v>
      </c>
      <c r="QZ4" s="31" t="s">
        <v>611</v>
      </c>
      <c r="RA4" s="33" t="s">
        <v>611</v>
      </c>
      <c r="RK4" s="31" t="s">
        <v>611</v>
      </c>
      <c r="RL4" s="33" t="s">
        <v>611</v>
      </c>
      <c r="RX4" s="31" t="s">
        <v>611</v>
      </c>
      <c r="RY4" s="33" t="s">
        <v>611</v>
      </c>
      <c r="RZ4" s="31" t="s">
        <v>5091</v>
      </c>
      <c r="SA4" s="31" t="s">
        <v>611</v>
      </c>
      <c r="SD4" s="31" t="s">
        <v>5092</v>
      </c>
      <c r="SE4" s="30">
        <v>0</v>
      </c>
      <c r="SF4" s="31" t="s">
        <v>636</v>
      </c>
      <c r="SG4" s="31" t="s">
        <v>825</v>
      </c>
      <c r="SH4" s="31" t="s">
        <v>610</v>
      </c>
      <c r="SI4" s="33" t="s">
        <v>625</v>
      </c>
      <c r="SJ4" s="33" t="s">
        <v>5073</v>
      </c>
      <c r="SK4" s="30" t="s">
        <v>5073</v>
      </c>
      <c r="SL4" s="30" t="s">
        <v>5073</v>
      </c>
      <c r="SM4" s="30" t="s">
        <v>610</v>
      </c>
      <c r="SN4" s="30" t="s">
        <v>610</v>
      </c>
      <c r="SO4" s="33">
        <v>0</v>
      </c>
      <c r="SP4" s="33">
        <v>0</v>
      </c>
      <c r="SQ4" s="33">
        <v>69621.069999999992</v>
      </c>
      <c r="SR4" s="33">
        <v>5900</v>
      </c>
      <c r="SS4" s="33" t="s">
        <v>809</v>
      </c>
    </row>
    <row r="5" spans="1:513">
      <c r="A5" s="29">
        <v>2023</v>
      </c>
      <c r="B5" s="30">
        <v>5943008</v>
      </c>
      <c r="C5" s="31" t="s">
        <v>826</v>
      </c>
      <c r="D5" s="30">
        <v>0</v>
      </c>
      <c r="E5" s="30">
        <v>0</v>
      </c>
      <c r="F5" s="30">
        <v>0</v>
      </c>
      <c r="G5" s="31" t="s">
        <v>610</v>
      </c>
      <c r="H5" s="31" t="s">
        <v>611</v>
      </c>
      <c r="I5" s="32"/>
      <c r="J5" s="31" t="s">
        <v>611</v>
      </c>
      <c r="K5" s="32"/>
      <c r="L5" s="31" t="s">
        <v>611</v>
      </c>
      <c r="M5" s="32"/>
      <c r="N5" s="31" t="s">
        <v>611</v>
      </c>
      <c r="O5" s="32"/>
      <c r="P5" s="31" t="s">
        <v>611</v>
      </c>
      <c r="Q5" s="32"/>
      <c r="R5" s="31" t="s">
        <v>611</v>
      </c>
      <c r="S5" s="32"/>
      <c r="T5" s="31" t="s">
        <v>611</v>
      </c>
      <c r="U5" s="32"/>
      <c r="V5" s="32" t="s">
        <v>612</v>
      </c>
      <c r="W5" s="31" t="s">
        <v>611</v>
      </c>
      <c r="X5" s="31" t="s">
        <v>611</v>
      </c>
      <c r="Y5" s="31" t="s">
        <v>611</v>
      </c>
      <c r="Z5" s="31" t="s">
        <v>611</v>
      </c>
      <c r="AA5" s="31" t="s">
        <v>614</v>
      </c>
      <c r="AB5" s="31" t="s">
        <v>610</v>
      </c>
      <c r="AC5" s="31" t="s">
        <v>611</v>
      </c>
      <c r="AD5" s="32"/>
      <c r="AE5" s="31" t="s">
        <v>611</v>
      </c>
      <c r="AF5" s="32"/>
      <c r="AG5" s="31" t="s">
        <v>611</v>
      </c>
      <c r="AH5" s="32"/>
      <c r="AI5" s="31" t="s">
        <v>611</v>
      </c>
      <c r="AJ5" s="32"/>
      <c r="AK5" s="32"/>
      <c r="AL5" s="31" t="s">
        <v>611</v>
      </c>
      <c r="AM5" s="31" t="s">
        <v>611</v>
      </c>
      <c r="AN5" s="32"/>
      <c r="AO5" s="31" t="s">
        <v>611</v>
      </c>
      <c r="AP5" s="32"/>
      <c r="AQ5" s="32" t="s">
        <v>612</v>
      </c>
      <c r="AR5" s="31" t="s">
        <v>611</v>
      </c>
      <c r="AS5" s="31" t="s">
        <v>611</v>
      </c>
      <c r="AT5" s="31" t="s">
        <v>611</v>
      </c>
      <c r="AU5" s="31" t="s">
        <v>611</v>
      </c>
      <c r="AV5" s="31" t="s">
        <v>614</v>
      </c>
      <c r="AW5" s="31" t="s">
        <v>610</v>
      </c>
      <c r="AX5" s="31" t="s">
        <v>611</v>
      </c>
      <c r="AY5" s="31" t="s">
        <v>617</v>
      </c>
      <c r="AZ5" s="31" t="s">
        <v>618</v>
      </c>
      <c r="BA5" s="31" t="s">
        <v>611</v>
      </c>
      <c r="BB5" s="31" t="s">
        <v>611</v>
      </c>
      <c r="BC5" s="31" t="s">
        <v>611</v>
      </c>
      <c r="BD5" s="31" t="s">
        <v>611</v>
      </c>
      <c r="BE5" s="31" t="s">
        <v>610</v>
      </c>
      <c r="BF5" s="31" t="s">
        <v>610</v>
      </c>
      <c r="BG5" s="31" t="s">
        <v>611</v>
      </c>
      <c r="BK5" s="31" t="s">
        <v>611</v>
      </c>
      <c r="BN5" s="31" t="s">
        <v>611</v>
      </c>
      <c r="BO5" s="31" t="s">
        <v>827</v>
      </c>
      <c r="BP5" s="31" t="s">
        <v>611</v>
      </c>
      <c r="BQ5" s="31" t="s">
        <v>611</v>
      </c>
      <c r="BR5" s="31" t="s">
        <v>611</v>
      </c>
      <c r="BS5" s="31" t="s">
        <v>611</v>
      </c>
      <c r="BT5" s="31" t="s">
        <v>611</v>
      </c>
      <c r="BU5" s="31" t="s">
        <v>611</v>
      </c>
      <c r="BV5" s="31" t="s">
        <v>610</v>
      </c>
      <c r="BZ5" s="31" t="s">
        <v>611</v>
      </c>
      <c r="CA5" s="31" t="s">
        <v>611</v>
      </c>
      <c r="CB5" s="31" t="s">
        <v>611</v>
      </c>
      <c r="CC5" s="31" t="s">
        <v>611</v>
      </c>
      <c r="CD5" s="31" t="s">
        <v>611</v>
      </c>
      <c r="CE5" s="31" t="s">
        <v>611</v>
      </c>
      <c r="CF5" s="31" t="s">
        <v>611</v>
      </c>
      <c r="CG5" s="31" t="s">
        <v>611</v>
      </c>
      <c r="CH5" s="31" t="s">
        <v>611</v>
      </c>
      <c r="CI5" s="31" t="s">
        <v>611</v>
      </c>
      <c r="CJ5" s="31" t="s">
        <v>611</v>
      </c>
      <c r="CK5" s="31" t="s">
        <v>611</v>
      </c>
      <c r="CL5" s="31" t="s">
        <v>611</v>
      </c>
      <c r="CM5" s="31" t="s">
        <v>611</v>
      </c>
      <c r="CN5" s="31" t="s">
        <v>611</v>
      </c>
      <c r="CO5" s="31" t="s">
        <v>611</v>
      </c>
      <c r="CP5" s="31" t="s">
        <v>622</v>
      </c>
      <c r="CQ5" s="31" t="s">
        <v>611</v>
      </c>
      <c r="CR5" s="31"/>
      <c r="CS5" s="31" t="s">
        <v>610</v>
      </c>
      <c r="CT5" s="31" t="s">
        <v>611</v>
      </c>
      <c r="CX5" s="31" t="s">
        <v>611</v>
      </c>
      <c r="CY5" s="31" t="s">
        <v>611</v>
      </c>
      <c r="CZ5" s="31" t="s">
        <v>611</v>
      </c>
      <c r="DA5" s="31" t="s">
        <v>611</v>
      </c>
      <c r="DB5" s="31" t="s">
        <v>611</v>
      </c>
      <c r="DC5" s="31" t="s">
        <v>611</v>
      </c>
      <c r="DD5" s="31" t="s">
        <v>611</v>
      </c>
      <c r="DE5" s="31" t="s">
        <v>611</v>
      </c>
      <c r="DI5" s="31" t="s">
        <v>611</v>
      </c>
      <c r="DJ5" s="30">
        <v>0</v>
      </c>
      <c r="DK5" s="30">
        <v>0</v>
      </c>
      <c r="DL5" s="30">
        <v>0</v>
      </c>
      <c r="DM5" s="30">
        <v>0</v>
      </c>
      <c r="DN5" s="30">
        <v>0</v>
      </c>
      <c r="DO5" s="30">
        <v>0</v>
      </c>
      <c r="DP5" s="31" t="s">
        <v>1736</v>
      </c>
      <c r="DQ5" s="31" t="s">
        <v>612</v>
      </c>
      <c r="DR5" s="31" t="s">
        <v>612</v>
      </c>
      <c r="DS5" s="31" t="s">
        <v>612</v>
      </c>
      <c r="DT5" s="31" t="s">
        <v>612</v>
      </c>
      <c r="DU5" s="31" t="s">
        <v>610</v>
      </c>
      <c r="DV5" s="31" t="s">
        <v>611</v>
      </c>
      <c r="DW5" s="31" t="s">
        <v>611</v>
      </c>
      <c r="DX5" s="31" t="s">
        <v>611</v>
      </c>
      <c r="DY5" s="31" t="s">
        <v>611</v>
      </c>
      <c r="DZ5" s="31" t="s">
        <v>611</v>
      </c>
      <c r="EA5" s="31" t="s">
        <v>611</v>
      </c>
      <c r="EB5" s="31" t="s">
        <v>611</v>
      </c>
      <c r="EC5" s="31" t="s">
        <v>637</v>
      </c>
      <c r="ED5" s="31" t="s">
        <v>611</v>
      </c>
      <c r="EE5" s="31" t="s">
        <v>611</v>
      </c>
      <c r="EF5" s="31" t="s">
        <v>611</v>
      </c>
      <c r="EG5" s="31" t="s">
        <v>634</v>
      </c>
      <c r="EH5" s="31" t="s">
        <v>611</v>
      </c>
      <c r="EI5" s="31" t="s">
        <v>611</v>
      </c>
      <c r="EJ5" s="31" t="s">
        <v>611</v>
      </c>
      <c r="EK5" s="31" t="s">
        <v>611</v>
      </c>
      <c r="EL5" s="31" t="s">
        <v>611</v>
      </c>
      <c r="EM5" s="31" t="s">
        <v>611</v>
      </c>
      <c r="EN5" s="31" t="s">
        <v>611</v>
      </c>
      <c r="EO5" s="31" t="s">
        <v>611</v>
      </c>
      <c r="EP5" s="31" t="s">
        <v>611</v>
      </c>
      <c r="EQ5" s="31" t="s">
        <v>611</v>
      </c>
      <c r="ER5" s="31" t="s">
        <v>611</v>
      </c>
      <c r="ES5" s="31" t="s">
        <v>611</v>
      </c>
      <c r="ET5" s="31" t="s">
        <v>611</v>
      </c>
      <c r="EU5" s="31" t="s">
        <v>611</v>
      </c>
      <c r="EV5" s="31" t="s">
        <v>611</v>
      </c>
      <c r="EW5" s="31" t="s">
        <v>611</v>
      </c>
      <c r="EX5" s="31" t="s">
        <v>611</v>
      </c>
      <c r="EY5" s="31" t="s">
        <v>611</v>
      </c>
      <c r="EZ5" s="31" t="s">
        <v>611</v>
      </c>
      <c r="FA5" s="31" t="s">
        <v>611</v>
      </c>
      <c r="FB5" s="31" t="s">
        <v>611</v>
      </c>
      <c r="FC5" s="31" t="s">
        <v>611</v>
      </c>
      <c r="FD5" s="31" t="s">
        <v>611</v>
      </c>
      <c r="FE5" s="31" t="s">
        <v>611</v>
      </c>
      <c r="FF5" s="33" t="s">
        <v>872</v>
      </c>
      <c r="FG5" s="33" t="s">
        <v>872</v>
      </c>
      <c r="FH5" s="31" t="s">
        <v>637</v>
      </c>
      <c r="FI5" s="31" t="s">
        <v>611</v>
      </c>
      <c r="FJ5" s="31" t="s">
        <v>672</v>
      </c>
      <c r="FK5" s="31" t="s">
        <v>832</v>
      </c>
      <c r="FL5" s="31" t="s">
        <v>611</v>
      </c>
      <c r="FM5" s="31" t="s">
        <v>611</v>
      </c>
      <c r="FN5" s="31" t="s">
        <v>611</v>
      </c>
      <c r="FO5" s="31" t="s">
        <v>611</v>
      </c>
      <c r="FP5" s="31" t="s">
        <v>611</v>
      </c>
      <c r="FQ5" s="31" t="s">
        <v>611</v>
      </c>
      <c r="FR5" s="31" t="s">
        <v>611</v>
      </c>
      <c r="FS5" s="31" t="s">
        <v>611</v>
      </c>
      <c r="FT5" s="31" t="s">
        <v>611</v>
      </c>
      <c r="FU5" s="31" t="s">
        <v>611</v>
      </c>
      <c r="FV5" s="31" t="s">
        <v>611</v>
      </c>
      <c r="FW5" s="31" t="s">
        <v>611</v>
      </c>
      <c r="FX5" s="31" t="s">
        <v>611</v>
      </c>
      <c r="FY5" s="31" t="s">
        <v>611</v>
      </c>
      <c r="FZ5" s="31"/>
      <c r="GA5" s="31" t="s">
        <v>611</v>
      </c>
      <c r="GB5" s="31" t="s">
        <v>611</v>
      </c>
      <c r="GC5" s="31" t="s">
        <v>611</v>
      </c>
      <c r="GD5" s="31" t="s">
        <v>611</v>
      </c>
      <c r="GE5" s="31" t="s">
        <v>611</v>
      </c>
      <c r="GF5" s="31" t="s">
        <v>611</v>
      </c>
      <c r="GG5" s="31" t="s">
        <v>611</v>
      </c>
      <c r="GH5" s="31" t="s">
        <v>683</v>
      </c>
      <c r="GI5" s="31" t="s">
        <v>611</v>
      </c>
      <c r="GJ5" s="31" t="s">
        <v>611</v>
      </c>
      <c r="GK5" s="31" t="s">
        <v>611</v>
      </c>
      <c r="GL5" s="31" t="s">
        <v>611</v>
      </c>
      <c r="GM5" s="31" t="s">
        <v>611</v>
      </c>
      <c r="GN5" s="31" t="s">
        <v>611</v>
      </c>
      <c r="GO5" s="31" t="s">
        <v>611</v>
      </c>
      <c r="GP5" s="31" t="s">
        <v>611</v>
      </c>
      <c r="GQ5" s="31" t="s">
        <v>611</v>
      </c>
      <c r="GR5" s="31" t="s">
        <v>611</v>
      </c>
      <c r="GS5" s="31" t="s">
        <v>611</v>
      </c>
      <c r="GT5" s="31" t="s">
        <v>611</v>
      </c>
      <c r="GU5" s="31" t="s">
        <v>611</v>
      </c>
      <c r="GV5" s="31" t="s">
        <v>611</v>
      </c>
      <c r="GW5" s="31" t="s">
        <v>611</v>
      </c>
      <c r="GX5" s="31" t="s">
        <v>611</v>
      </c>
      <c r="GY5" s="33" t="s">
        <v>5093</v>
      </c>
      <c r="GZ5" s="33" t="s">
        <v>872</v>
      </c>
      <c r="HA5" s="31" t="s">
        <v>5094</v>
      </c>
      <c r="HB5" s="31" t="s">
        <v>611</v>
      </c>
      <c r="HC5" s="31" t="s">
        <v>611</v>
      </c>
      <c r="HD5" s="31" t="s">
        <v>634</v>
      </c>
      <c r="HE5" s="31" t="s">
        <v>611</v>
      </c>
      <c r="HF5" s="31" t="s">
        <v>611</v>
      </c>
      <c r="HG5" s="31" t="s">
        <v>611</v>
      </c>
      <c r="HH5" s="31" t="s">
        <v>611</v>
      </c>
      <c r="HI5" s="31" t="s">
        <v>611</v>
      </c>
      <c r="HJ5" s="31" t="s">
        <v>611</v>
      </c>
      <c r="HK5" s="31" t="s">
        <v>611</v>
      </c>
      <c r="HL5" s="31" t="s">
        <v>611</v>
      </c>
      <c r="HM5" s="31" t="s">
        <v>611</v>
      </c>
      <c r="HN5" s="31" t="s">
        <v>611</v>
      </c>
      <c r="HO5" s="31" t="s">
        <v>611</v>
      </c>
      <c r="HP5" s="31" t="s">
        <v>611</v>
      </c>
      <c r="HQ5" s="31" t="s">
        <v>611</v>
      </c>
      <c r="HR5" s="31" t="s">
        <v>611</v>
      </c>
      <c r="HS5" s="31" t="s">
        <v>611</v>
      </c>
      <c r="HT5" s="31" t="s">
        <v>611</v>
      </c>
      <c r="HU5" s="31" t="s">
        <v>611</v>
      </c>
      <c r="HV5" s="31" t="s">
        <v>611</v>
      </c>
      <c r="HW5" s="31" t="s">
        <v>611</v>
      </c>
      <c r="HX5" s="31" t="s">
        <v>611</v>
      </c>
      <c r="HY5" s="31" t="s">
        <v>611</v>
      </c>
      <c r="HZ5" s="31" t="s">
        <v>611</v>
      </c>
      <c r="IA5" s="31" t="s">
        <v>611</v>
      </c>
      <c r="IB5" s="31" t="s">
        <v>611</v>
      </c>
      <c r="IC5" s="33" t="s">
        <v>872</v>
      </c>
      <c r="ID5" s="33" t="s">
        <v>872</v>
      </c>
      <c r="IE5" s="31" t="s">
        <v>637</v>
      </c>
      <c r="IF5" s="31" t="s">
        <v>611</v>
      </c>
      <c r="IG5" s="31" t="s">
        <v>611</v>
      </c>
      <c r="IH5" s="31" t="s">
        <v>634</v>
      </c>
      <c r="II5" s="31" t="s">
        <v>611</v>
      </c>
      <c r="IJ5" s="31" t="s">
        <v>611</v>
      </c>
      <c r="IK5" s="31" t="s">
        <v>611</v>
      </c>
      <c r="IL5" s="31" t="s">
        <v>611</v>
      </c>
      <c r="IM5" s="31" t="s">
        <v>611</v>
      </c>
      <c r="IN5" s="31" t="s">
        <v>611</v>
      </c>
      <c r="IO5" s="31" t="s">
        <v>611</v>
      </c>
      <c r="IP5" s="31" t="s">
        <v>611</v>
      </c>
      <c r="IQ5" s="31" t="s">
        <v>611</v>
      </c>
      <c r="IR5" s="31" t="s">
        <v>611</v>
      </c>
      <c r="IS5" s="31" t="s">
        <v>611</v>
      </c>
      <c r="IT5" s="31" t="s">
        <v>611</v>
      </c>
      <c r="IU5" s="31" t="s">
        <v>611</v>
      </c>
      <c r="IV5" s="31" t="s">
        <v>611</v>
      </c>
      <c r="IW5" s="31" t="s">
        <v>611</v>
      </c>
      <c r="IX5" s="31" t="s">
        <v>611</v>
      </c>
      <c r="IY5" s="31" t="s">
        <v>611</v>
      </c>
      <c r="IZ5" s="31" t="s">
        <v>611</v>
      </c>
      <c r="JA5" s="31" t="s">
        <v>611</v>
      </c>
      <c r="JB5" s="31" t="s">
        <v>611</v>
      </c>
      <c r="JC5" s="31" t="s">
        <v>611</v>
      </c>
      <c r="JD5" s="31" t="s">
        <v>611</v>
      </c>
      <c r="JE5" s="31" t="s">
        <v>611</v>
      </c>
      <c r="JF5" s="31" t="s">
        <v>611</v>
      </c>
      <c r="JG5" s="31" t="s">
        <v>611</v>
      </c>
      <c r="JH5" s="31" t="s">
        <v>611</v>
      </c>
      <c r="JI5" s="33" t="s">
        <v>872</v>
      </c>
      <c r="JJ5" s="33" t="s">
        <v>872</v>
      </c>
      <c r="JK5" s="31" t="s">
        <v>637</v>
      </c>
      <c r="JL5" s="31" t="s">
        <v>611</v>
      </c>
      <c r="JM5" s="31" t="s">
        <v>611</v>
      </c>
      <c r="JN5" s="31" t="s">
        <v>611</v>
      </c>
      <c r="JO5" s="31" t="s">
        <v>611</v>
      </c>
      <c r="JP5" s="31" t="s">
        <v>610</v>
      </c>
      <c r="JQ5" s="31" t="s">
        <v>611</v>
      </c>
      <c r="JR5" s="31" t="s">
        <v>611</v>
      </c>
      <c r="JS5" s="31" t="s">
        <v>611</v>
      </c>
      <c r="JT5" s="31" t="s">
        <v>5095</v>
      </c>
      <c r="JU5" s="31" t="s">
        <v>734</v>
      </c>
      <c r="JV5" s="31" t="s">
        <v>641</v>
      </c>
      <c r="JW5" s="31" t="s">
        <v>611</v>
      </c>
      <c r="JX5" s="31" t="s">
        <v>611</v>
      </c>
      <c r="JY5" s="31" t="s">
        <v>642</v>
      </c>
      <c r="JZ5" s="31" t="s">
        <v>5096</v>
      </c>
      <c r="KA5" s="31" t="s">
        <v>737</v>
      </c>
      <c r="KB5" s="31" t="s">
        <v>5096</v>
      </c>
      <c r="KC5" s="31" t="s">
        <v>739</v>
      </c>
      <c r="KD5" s="31" t="s">
        <v>5097</v>
      </c>
      <c r="KE5" s="31" t="s">
        <v>644</v>
      </c>
      <c r="KF5" s="31" t="s">
        <v>5097</v>
      </c>
      <c r="KG5" s="31" t="s">
        <v>742</v>
      </c>
      <c r="KH5" s="31" t="s">
        <v>5097</v>
      </c>
      <c r="KI5" s="31" t="s">
        <v>744</v>
      </c>
      <c r="KJ5" s="31" t="s">
        <v>5096</v>
      </c>
      <c r="KK5" s="31" t="s">
        <v>815</v>
      </c>
      <c r="KL5" s="31" t="s">
        <v>5098</v>
      </c>
      <c r="KM5" s="31" t="s">
        <v>746</v>
      </c>
      <c r="KN5" s="31" t="s">
        <v>5098</v>
      </c>
      <c r="KO5" s="31" t="s">
        <v>748</v>
      </c>
      <c r="KP5" s="31" t="s">
        <v>5097</v>
      </c>
      <c r="KQ5" s="31" t="s">
        <v>750</v>
      </c>
      <c r="KR5" s="31" t="s">
        <v>5098</v>
      </c>
      <c r="KS5" s="31" t="s">
        <v>752</v>
      </c>
      <c r="KT5" s="31" t="s">
        <v>5098</v>
      </c>
      <c r="KU5" s="31" t="s">
        <v>754</v>
      </c>
      <c r="KV5" s="31" t="s">
        <v>5099</v>
      </c>
      <c r="KW5" s="31" t="s">
        <v>611</v>
      </c>
      <c r="KX5" s="31" t="s">
        <v>611</v>
      </c>
      <c r="KY5" s="31" t="s">
        <v>611</v>
      </c>
      <c r="KZ5" s="31" t="s">
        <v>758</v>
      </c>
      <c r="LA5" s="31" t="s">
        <v>759</v>
      </c>
      <c r="LB5" s="31" t="s">
        <v>760</v>
      </c>
      <c r="LC5" s="31" t="s">
        <v>761</v>
      </c>
      <c r="LD5" s="31" t="s">
        <v>762</v>
      </c>
      <c r="LE5" s="31" t="s">
        <v>763</v>
      </c>
      <c r="LF5" s="31" t="s">
        <v>764</v>
      </c>
      <c r="LG5" s="31" t="s">
        <v>611</v>
      </c>
      <c r="LH5" s="31" t="s">
        <v>611</v>
      </c>
      <c r="LI5" s="31" t="s">
        <v>767</v>
      </c>
      <c r="LJ5" s="31" t="s">
        <v>5051</v>
      </c>
      <c r="LK5" s="31" t="s">
        <v>769</v>
      </c>
      <c r="LL5" s="31" t="s">
        <v>646</v>
      </c>
      <c r="LM5" s="31" t="s">
        <v>611</v>
      </c>
      <c r="LN5" s="31" t="s">
        <v>611</v>
      </c>
      <c r="LO5" s="31" t="s">
        <v>611</v>
      </c>
      <c r="LP5" s="31" t="s">
        <v>611</v>
      </c>
      <c r="LQ5" s="31" t="s">
        <v>5053</v>
      </c>
      <c r="LR5" s="31" t="s">
        <v>611</v>
      </c>
      <c r="LS5" s="31" t="s">
        <v>611</v>
      </c>
      <c r="LT5" s="31" t="s">
        <v>611</v>
      </c>
      <c r="LU5" s="31" t="s">
        <v>5018</v>
      </c>
      <c r="LV5" s="31" t="s">
        <v>611</v>
      </c>
      <c r="LW5" s="31" t="s">
        <v>611</v>
      </c>
      <c r="LX5" s="31" t="s">
        <v>611</v>
      </c>
      <c r="LY5" s="31" t="s">
        <v>611</v>
      </c>
      <c r="LZ5" s="31" t="s">
        <v>611</v>
      </c>
      <c r="MA5" s="31" t="s">
        <v>611</v>
      </c>
      <c r="MB5" s="31"/>
      <c r="MC5" s="31"/>
      <c r="MD5" s="31"/>
      <c r="ME5" s="31"/>
      <c r="MF5" s="31"/>
      <c r="MG5" s="31"/>
      <c r="MH5" s="31"/>
      <c r="MI5" s="31"/>
      <c r="MJ5" s="31"/>
      <c r="MK5" s="31"/>
      <c r="ML5" s="31"/>
      <c r="MM5" s="31"/>
      <c r="MN5" s="31" t="s">
        <v>611</v>
      </c>
      <c r="MO5" s="31" t="s">
        <v>611</v>
      </c>
      <c r="MP5" s="31" t="s">
        <v>611</v>
      </c>
      <c r="MQ5" s="31" t="s">
        <v>611</v>
      </c>
      <c r="MR5" s="31" t="s">
        <v>649</v>
      </c>
      <c r="MS5" s="31" t="s">
        <v>611</v>
      </c>
      <c r="MT5" s="31" t="s">
        <v>611</v>
      </c>
      <c r="MU5" s="31" t="s">
        <v>611</v>
      </c>
      <c r="MV5" s="33">
        <v>0</v>
      </c>
      <c r="MW5" s="33">
        <v>7258.8</v>
      </c>
      <c r="MX5" s="30">
        <v>34823.199999999997</v>
      </c>
      <c r="MY5" s="30"/>
      <c r="MZ5" s="30"/>
      <c r="NA5" s="30"/>
      <c r="NB5" s="30"/>
      <c r="NC5" s="30"/>
      <c r="ND5" s="31" t="s">
        <v>611</v>
      </c>
      <c r="NE5" s="30"/>
      <c r="NF5" s="33">
        <v>0</v>
      </c>
      <c r="NG5" s="33">
        <v>0</v>
      </c>
      <c r="NH5" s="33">
        <v>0</v>
      </c>
      <c r="NI5" s="33">
        <v>0</v>
      </c>
      <c r="NJ5" s="31" t="s">
        <v>611</v>
      </c>
      <c r="NK5" s="33" t="s">
        <v>611</v>
      </c>
      <c r="NL5" s="30"/>
      <c r="NM5" s="31" t="s">
        <v>611</v>
      </c>
      <c r="NN5" s="30"/>
      <c r="NO5" s="30"/>
      <c r="NP5" s="31" t="s">
        <v>611</v>
      </c>
      <c r="NQ5" s="30"/>
      <c r="NR5" s="31" t="s">
        <v>611</v>
      </c>
      <c r="NS5" s="31" t="s">
        <v>611</v>
      </c>
      <c r="NT5" s="31" t="s">
        <v>611</v>
      </c>
      <c r="NU5" s="30"/>
      <c r="NV5" s="30"/>
      <c r="NW5" s="30"/>
      <c r="NX5" s="31" t="s">
        <v>611</v>
      </c>
      <c r="NY5" s="30"/>
      <c r="NZ5" s="31" t="s">
        <v>611</v>
      </c>
      <c r="OA5" s="31" t="s">
        <v>611</v>
      </c>
      <c r="OB5" s="30"/>
      <c r="OC5" s="30"/>
      <c r="OD5" s="30"/>
      <c r="OE5" s="31" t="s">
        <v>611</v>
      </c>
      <c r="OF5" s="31" t="s">
        <v>611</v>
      </c>
      <c r="OG5" s="33" t="s">
        <v>611</v>
      </c>
      <c r="OJ5" s="30"/>
      <c r="OK5" s="31" t="s">
        <v>611</v>
      </c>
      <c r="OL5" s="30"/>
      <c r="OM5" s="31" t="s">
        <v>611</v>
      </c>
      <c r="ON5" s="30"/>
      <c r="OO5" s="30"/>
      <c r="OP5" s="31" t="s">
        <v>611</v>
      </c>
      <c r="OQ5" s="31" t="s">
        <v>611</v>
      </c>
      <c r="OR5" s="31" t="s">
        <v>611</v>
      </c>
      <c r="OS5" s="30"/>
      <c r="OT5" s="30"/>
      <c r="OU5" s="30"/>
      <c r="OV5" s="30"/>
      <c r="OW5" s="31" t="s">
        <v>611</v>
      </c>
      <c r="OX5" s="30"/>
      <c r="OY5" s="31" t="s">
        <v>611</v>
      </c>
      <c r="OZ5" s="30"/>
      <c r="PA5" s="30"/>
      <c r="PB5" s="31" t="s">
        <v>611</v>
      </c>
      <c r="PC5" s="31" t="s">
        <v>611</v>
      </c>
      <c r="PD5" s="30"/>
      <c r="PE5" s="30"/>
      <c r="PF5" s="30"/>
      <c r="PG5" s="30"/>
      <c r="PH5" s="33">
        <v>0</v>
      </c>
      <c r="PI5" s="33">
        <v>0</v>
      </c>
      <c r="PJ5" s="33">
        <v>0</v>
      </c>
      <c r="PK5" s="33">
        <v>7258.8</v>
      </c>
      <c r="PL5" s="30"/>
      <c r="PM5" s="31" t="s">
        <v>611</v>
      </c>
      <c r="PN5" s="31" t="s">
        <v>611</v>
      </c>
      <c r="PO5" s="30"/>
      <c r="PP5" s="31" t="s">
        <v>611</v>
      </c>
      <c r="PQ5" s="30"/>
      <c r="PR5" s="30"/>
      <c r="PS5" s="30"/>
      <c r="PT5" s="31" t="s">
        <v>611</v>
      </c>
      <c r="PU5" s="31" t="s">
        <v>611</v>
      </c>
      <c r="PV5" s="31" t="s">
        <v>611</v>
      </c>
      <c r="PW5" s="30"/>
      <c r="PX5" s="30"/>
      <c r="PY5" s="30"/>
      <c r="PZ5" s="31" t="s">
        <v>611</v>
      </c>
      <c r="QA5" s="30"/>
      <c r="QB5" s="31" t="s">
        <v>611</v>
      </c>
      <c r="QC5" s="30"/>
      <c r="QD5" s="31" t="s">
        <v>611</v>
      </c>
      <c r="QE5" s="30"/>
      <c r="QF5" s="30"/>
      <c r="QG5" s="31" t="s">
        <v>611</v>
      </c>
      <c r="QH5" s="30"/>
      <c r="QI5" s="31" t="s">
        <v>611</v>
      </c>
      <c r="QJ5" s="30"/>
      <c r="QK5" s="31" t="s">
        <v>611</v>
      </c>
      <c r="QL5" s="30"/>
      <c r="QM5" s="31" t="s">
        <v>611</v>
      </c>
      <c r="QN5" s="30"/>
      <c r="QO5" s="30"/>
      <c r="QP5" s="31" t="s">
        <v>611</v>
      </c>
      <c r="QQ5" s="30"/>
      <c r="QR5" s="31" t="s">
        <v>611</v>
      </c>
      <c r="QS5" s="31" t="s">
        <v>611</v>
      </c>
      <c r="QT5" s="31" t="s">
        <v>611</v>
      </c>
      <c r="QU5" s="31" t="s">
        <v>611</v>
      </c>
      <c r="QV5" s="30"/>
      <c r="QW5" s="30"/>
      <c r="QX5" s="30"/>
      <c r="QY5" s="31" t="s">
        <v>611</v>
      </c>
      <c r="QZ5" s="31" t="s">
        <v>611</v>
      </c>
      <c r="RA5" s="31" t="s">
        <v>611</v>
      </c>
      <c r="RB5" s="30"/>
      <c r="RC5" s="31" t="s">
        <v>611</v>
      </c>
      <c r="RD5" s="30"/>
      <c r="RE5" s="30"/>
      <c r="RF5" s="31" t="s">
        <v>611</v>
      </c>
      <c r="RG5" s="30"/>
      <c r="RH5" s="31" t="s">
        <v>611</v>
      </c>
      <c r="RI5" s="30"/>
      <c r="RJ5" s="31" t="s">
        <v>611</v>
      </c>
      <c r="RL5" s="31" t="s">
        <v>611</v>
      </c>
      <c r="RM5" s="30">
        <v>7258.8</v>
      </c>
      <c r="RN5" s="31" t="s">
        <v>611</v>
      </c>
      <c r="RO5" s="30"/>
      <c r="RP5" s="30"/>
      <c r="RQ5" s="31" t="s">
        <v>611</v>
      </c>
      <c r="RR5" s="30"/>
      <c r="RS5" s="30"/>
      <c r="RT5" s="31" t="s">
        <v>611</v>
      </c>
      <c r="RU5" s="30"/>
      <c r="RV5" s="31" t="s">
        <v>611</v>
      </c>
      <c r="RW5" s="30"/>
      <c r="RX5" s="31" t="s">
        <v>611</v>
      </c>
      <c r="RY5" s="31" t="s">
        <v>611</v>
      </c>
      <c r="RZ5" s="31" t="s">
        <v>5100</v>
      </c>
      <c r="SA5" s="31" t="s">
        <v>611</v>
      </c>
      <c r="SD5" s="31" t="s">
        <v>5100</v>
      </c>
      <c r="SE5" s="30">
        <v>89000</v>
      </c>
      <c r="SF5" s="31" t="s">
        <v>5101</v>
      </c>
      <c r="SG5" s="31" t="s">
        <v>5102</v>
      </c>
      <c r="SH5" s="31" t="s">
        <v>610</v>
      </c>
      <c r="SI5" s="33" t="s">
        <v>611</v>
      </c>
      <c r="SJ5" s="33" t="s">
        <v>672</v>
      </c>
      <c r="SK5" s="30" t="s">
        <v>611</v>
      </c>
      <c r="SL5" s="30" t="s">
        <v>611</v>
      </c>
      <c r="SM5" s="30" t="s">
        <v>610</v>
      </c>
      <c r="SN5" s="30" t="s">
        <v>610</v>
      </c>
      <c r="SO5" s="33">
        <v>0</v>
      </c>
      <c r="SP5" s="33">
        <v>0</v>
      </c>
      <c r="SQ5" s="33">
        <v>0</v>
      </c>
      <c r="SR5" s="33">
        <v>7258.8</v>
      </c>
      <c r="SS5" s="33" t="s">
        <v>610</v>
      </c>
    </row>
    <row r="6" spans="1:513">
      <c r="A6" s="29">
        <v>2023</v>
      </c>
      <c r="B6" s="30">
        <v>5915038</v>
      </c>
      <c r="C6" s="31" t="s">
        <v>844</v>
      </c>
      <c r="D6" s="30">
        <v>0</v>
      </c>
      <c r="E6" s="30">
        <v>0</v>
      </c>
      <c r="F6" s="30">
        <v>0</v>
      </c>
      <c r="G6" s="31" t="s">
        <v>610</v>
      </c>
      <c r="H6" s="31" t="s">
        <v>611</v>
      </c>
      <c r="I6" s="32"/>
      <c r="J6" s="31" t="s">
        <v>611</v>
      </c>
      <c r="K6" s="32"/>
      <c r="L6" s="31" t="s">
        <v>611</v>
      </c>
      <c r="M6" s="32"/>
      <c r="N6" s="31" t="s">
        <v>611</v>
      </c>
      <c r="O6" s="32"/>
      <c r="P6" s="31" t="s">
        <v>611</v>
      </c>
      <c r="Q6" s="32"/>
      <c r="R6" s="31" t="s">
        <v>611</v>
      </c>
      <c r="S6" s="32"/>
      <c r="T6" s="31" t="s">
        <v>611</v>
      </c>
      <c r="U6" s="32"/>
      <c r="V6" s="32" t="s">
        <v>612</v>
      </c>
      <c r="W6" s="31" t="s">
        <v>611</v>
      </c>
      <c r="X6" s="31" t="s">
        <v>611</v>
      </c>
      <c r="Y6" s="31" t="s">
        <v>655</v>
      </c>
      <c r="Z6" s="31" t="s">
        <v>611</v>
      </c>
      <c r="AA6" s="31" t="s">
        <v>611</v>
      </c>
      <c r="AB6" s="31" t="s">
        <v>610</v>
      </c>
      <c r="AC6" s="31" t="s">
        <v>611</v>
      </c>
      <c r="AD6" s="32"/>
      <c r="AE6" s="31" t="s">
        <v>611</v>
      </c>
      <c r="AF6" s="32"/>
      <c r="AG6" s="31" t="s">
        <v>611</v>
      </c>
      <c r="AH6" s="32"/>
      <c r="AI6" s="31" t="s">
        <v>611</v>
      </c>
      <c r="AJ6" s="32"/>
      <c r="AK6" s="32"/>
      <c r="AL6" s="31" t="s">
        <v>611</v>
      </c>
      <c r="AM6" s="31" t="s">
        <v>611</v>
      </c>
      <c r="AN6" s="32"/>
      <c r="AO6" s="31" t="s">
        <v>611</v>
      </c>
      <c r="AP6" s="32"/>
      <c r="AQ6" s="32" t="s">
        <v>612</v>
      </c>
      <c r="AR6" s="31" t="s">
        <v>611</v>
      </c>
      <c r="AS6" s="31" t="s">
        <v>611</v>
      </c>
      <c r="AT6" s="31" t="s">
        <v>611</v>
      </c>
      <c r="AU6" s="31" t="s">
        <v>613</v>
      </c>
      <c r="AV6" s="31" t="s">
        <v>614</v>
      </c>
      <c r="AW6" s="31" t="s">
        <v>610</v>
      </c>
      <c r="AX6" s="31" t="s">
        <v>611</v>
      </c>
      <c r="AY6" s="31" t="s">
        <v>617</v>
      </c>
      <c r="AZ6" s="31" t="s">
        <v>618</v>
      </c>
      <c r="BA6" s="31" t="s">
        <v>611</v>
      </c>
      <c r="BB6" s="31" t="s">
        <v>611</v>
      </c>
      <c r="BC6" s="31" t="s">
        <v>611</v>
      </c>
      <c r="BD6" s="31" t="s">
        <v>862</v>
      </c>
      <c r="BE6" s="31" t="s">
        <v>610</v>
      </c>
      <c r="BF6" s="31" t="s">
        <v>610</v>
      </c>
      <c r="BG6" s="31" t="s">
        <v>611</v>
      </c>
      <c r="BK6" s="31" t="s">
        <v>611</v>
      </c>
      <c r="BN6" s="31" t="s">
        <v>611</v>
      </c>
      <c r="BO6" s="31" t="s">
        <v>827</v>
      </c>
      <c r="BP6" s="31" t="s">
        <v>828</v>
      </c>
      <c r="BQ6" s="31" t="s">
        <v>611</v>
      </c>
      <c r="BR6" s="31" t="s">
        <v>611</v>
      </c>
      <c r="BS6" s="31" t="s">
        <v>611</v>
      </c>
      <c r="BT6" s="31" t="s">
        <v>611</v>
      </c>
      <c r="BU6" s="31" t="s">
        <v>611</v>
      </c>
      <c r="BV6" s="31" t="s">
        <v>610</v>
      </c>
      <c r="BZ6" s="31" t="s">
        <v>611</v>
      </c>
      <c r="CA6" s="31" t="s">
        <v>611</v>
      </c>
      <c r="CB6" s="31" t="s">
        <v>611</v>
      </c>
      <c r="CC6" s="31" t="s">
        <v>611</v>
      </c>
      <c r="CD6" s="31" t="s">
        <v>611</v>
      </c>
      <c r="CE6" s="31" t="s">
        <v>611</v>
      </c>
      <c r="CF6" s="31" t="s">
        <v>611</v>
      </c>
      <c r="CG6" s="31" t="s">
        <v>611</v>
      </c>
      <c r="CH6" s="31" t="s">
        <v>611</v>
      </c>
      <c r="CI6" s="31" t="s">
        <v>611</v>
      </c>
      <c r="CJ6" s="31" t="s">
        <v>611</v>
      </c>
      <c r="CK6" s="31" t="s">
        <v>611</v>
      </c>
      <c r="CL6" s="31" t="s">
        <v>611</v>
      </c>
      <c r="CM6" s="31" t="s">
        <v>611</v>
      </c>
      <c r="CN6" s="31" t="s">
        <v>611</v>
      </c>
      <c r="CO6" s="31" t="s">
        <v>621</v>
      </c>
      <c r="CP6" s="31" t="s">
        <v>622</v>
      </c>
      <c r="CQ6" s="31" t="s">
        <v>611</v>
      </c>
      <c r="CR6" s="31"/>
      <c r="CS6" s="31" t="s">
        <v>610</v>
      </c>
      <c r="CT6" s="31" t="s">
        <v>611</v>
      </c>
      <c r="CX6" s="31" t="s">
        <v>611</v>
      </c>
      <c r="CY6" s="31" t="s">
        <v>611</v>
      </c>
      <c r="CZ6" s="31" t="s">
        <v>611</v>
      </c>
      <c r="DA6" s="31" t="s">
        <v>611</v>
      </c>
      <c r="DB6" s="31" t="s">
        <v>611</v>
      </c>
      <c r="DC6" s="31" t="s">
        <v>611</v>
      </c>
      <c r="DD6" s="31" t="s">
        <v>611</v>
      </c>
      <c r="DE6" s="31" t="s">
        <v>611</v>
      </c>
      <c r="DI6" s="31" t="s">
        <v>611</v>
      </c>
      <c r="DJ6" s="30">
        <v>40</v>
      </c>
      <c r="DK6" s="30">
        <v>2007</v>
      </c>
      <c r="DL6" s="30">
        <v>60</v>
      </c>
      <c r="DM6" s="30">
        <v>2007</v>
      </c>
      <c r="DN6" s="30">
        <v>80</v>
      </c>
      <c r="DO6" s="30">
        <v>2007</v>
      </c>
      <c r="DP6" s="31" t="s">
        <v>611</v>
      </c>
      <c r="DQ6" s="31" t="s">
        <v>612</v>
      </c>
      <c r="DR6" s="31" t="s">
        <v>612</v>
      </c>
      <c r="DS6" s="31" t="s">
        <v>612</v>
      </c>
      <c r="DT6" s="31" t="s">
        <v>612</v>
      </c>
      <c r="DU6" s="31" t="s">
        <v>610</v>
      </c>
      <c r="DV6" s="31" t="s">
        <v>894</v>
      </c>
      <c r="DW6" s="31" t="s">
        <v>611</v>
      </c>
      <c r="DX6" s="31" t="s">
        <v>5075</v>
      </c>
      <c r="DY6" s="31" t="s">
        <v>611</v>
      </c>
      <c r="DZ6" s="31" t="s">
        <v>848</v>
      </c>
      <c r="EA6" s="31" t="s">
        <v>611</v>
      </c>
      <c r="EB6" s="31" t="s">
        <v>611</v>
      </c>
      <c r="EC6" s="31" t="s">
        <v>611</v>
      </c>
      <c r="ED6" s="31" t="s">
        <v>611</v>
      </c>
      <c r="EE6" s="31" t="s">
        <v>625</v>
      </c>
      <c r="EF6" s="31" t="s">
        <v>672</v>
      </c>
      <c r="EG6" s="31" t="s">
        <v>611</v>
      </c>
      <c r="EH6" s="31" t="s">
        <v>611</v>
      </c>
      <c r="EI6" s="31" t="s">
        <v>611</v>
      </c>
      <c r="EJ6" s="31" t="s">
        <v>611</v>
      </c>
      <c r="EK6" s="31" t="s">
        <v>611</v>
      </c>
      <c r="EL6" s="31" t="s">
        <v>611</v>
      </c>
      <c r="EM6" s="31" t="s">
        <v>611</v>
      </c>
      <c r="EN6" s="31" t="s">
        <v>5103</v>
      </c>
      <c r="EO6" s="31" t="s">
        <v>611</v>
      </c>
      <c r="EP6" s="31" t="s">
        <v>611</v>
      </c>
      <c r="EQ6" s="31" t="s">
        <v>611</v>
      </c>
      <c r="ER6" s="31" t="s">
        <v>611</v>
      </c>
      <c r="ES6" s="31" t="s">
        <v>611</v>
      </c>
      <c r="ET6" s="31" t="s">
        <v>611</v>
      </c>
      <c r="EU6" s="31" t="s">
        <v>611</v>
      </c>
      <c r="EV6" s="31" t="s">
        <v>611</v>
      </c>
      <c r="EW6" s="31" t="s">
        <v>611</v>
      </c>
      <c r="EX6" s="31" t="s">
        <v>1160</v>
      </c>
      <c r="EY6" s="31" t="s">
        <v>850</v>
      </c>
      <c r="EZ6" s="31" t="s">
        <v>611</v>
      </c>
      <c r="FA6" s="31" t="s">
        <v>611</v>
      </c>
      <c r="FB6" s="31" t="s">
        <v>611</v>
      </c>
      <c r="FC6" s="31" t="s">
        <v>611</v>
      </c>
      <c r="FD6" s="31" t="s">
        <v>611</v>
      </c>
      <c r="FE6" s="31" t="s">
        <v>611</v>
      </c>
      <c r="FF6" s="33" t="s">
        <v>5104</v>
      </c>
      <c r="FG6" s="33" t="s">
        <v>5105</v>
      </c>
      <c r="FH6" s="31" t="s">
        <v>851</v>
      </c>
      <c r="FI6" s="31" t="s">
        <v>611</v>
      </c>
      <c r="FJ6" s="31" t="s">
        <v>672</v>
      </c>
      <c r="FK6" s="31" t="s">
        <v>611</v>
      </c>
      <c r="FL6" s="31" t="s">
        <v>611</v>
      </c>
      <c r="FM6" s="31" t="s">
        <v>611</v>
      </c>
      <c r="FN6" s="31" t="s">
        <v>611</v>
      </c>
      <c r="FO6" s="31" t="s">
        <v>611</v>
      </c>
      <c r="FP6" s="31" t="s">
        <v>611</v>
      </c>
      <c r="FQ6" s="31" t="s">
        <v>611</v>
      </c>
      <c r="FR6" s="31" t="s">
        <v>611</v>
      </c>
      <c r="FS6" s="31" t="s">
        <v>611</v>
      </c>
      <c r="FT6" s="31" t="s">
        <v>611</v>
      </c>
      <c r="FU6" s="31" t="s">
        <v>611</v>
      </c>
      <c r="FV6" s="31" t="s">
        <v>611</v>
      </c>
      <c r="FW6" s="31" t="s">
        <v>611</v>
      </c>
      <c r="FX6" s="31" t="s">
        <v>611</v>
      </c>
      <c r="FY6" s="31" t="s">
        <v>611</v>
      </c>
      <c r="FZ6" s="31"/>
      <c r="GA6" s="31" t="s">
        <v>611</v>
      </c>
      <c r="GB6" s="31" t="s">
        <v>611</v>
      </c>
      <c r="GC6" s="31" t="s">
        <v>611</v>
      </c>
      <c r="GD6" s="31" t="s">
        <v>611</v>
      </c>
      <c r="GE6" s="31" t="s">
        <v>611</v>
      </c>
      <c r="GF6" s="31" t="s">
        <v>611</v>
      </c>
      <c r="GG6" s="31" t="s">
        <v>611</v>
      </c>
      <c r="GH6" s="31" t="s">
        <v>611</v>
      </c>
      <c r="GI6" s="31" t="s">
        <v>629</v>
      </c>
      <c r="GJ6" s="31" t="s">
        <v>611</v>
      </c>
      <c r="GK6" s="31" t="s">
        <v>611</v>
      </c>
      <c r="GL6" s="31" t="s">
        <v>611</v>
      </c>
      <c r="GM6" s="31" t="s">
        <v>611</v>
      </c>
      <c r="GN6" s="31" t="s">
        <v>611</v>
      </c>
      <c r="GO6" s="31" t="s">
        <v>611</v>
      </c>
      <c r="GP6" s="31" t="s">
        <v>611</v>
      </c>
      <c r="GQ6" s="31" t="s">
        <v>611</v>
      </c>
      <c r="GR6" s="31" t="s">
        <v>611</v>
      </c>
      <c r="GS6" s="31" t="s">
        <v>631</v>
      </c>
      <c r="GT6" s="31" t="s">
        <v>611</v>
      </c>
      <c r="GU6" s="31" t="s">
        <v>611</v>
      </c>
      <c r="GV6" s="31" t="s">
        <v>611</v>
      </c>
      <c r="GW6" s="31" t="s">
        <v>611</v>
      </c>
      <c r="GX6" s="31" t="s">
        <v>611</v>
      </c>
      <c r="GY6" s="33" t="s">
        <v>5106</v>
      </c>
      <c r="GZ6" s="33" t="s">
        <v>872</v>
      </c>
      <c r="HA6" s="31" t="s">
        <v>5107</v>
      </c>
      <c r="HB6" s="31" t="s">
        <v>611</v>
      </c>
      <c r="HC6" s="31" t="s">
        <v>611</v>
      </c>
      <c r="HD6" s="31" t="s">
        <v>634</v>
      </c>
      <c r="HE6" s="31" t="s">
        <v>611</v>
      </c>
      <c r="HF6" s="31" t="s">
        <v>611</v>
      </c>
      <c r="HG6" s="31" t="s">
        <v>611</v>
      </c>
      <c r="HH6" s="31" t="s">
        <v>611</v>
      </c>
      <c r="HI6" s="31" t="s">
        <v>611</v>
      </c>
      <c r="HJ6" s="31" t="s">
        <v>611</v>
      </c>
      <c r="HK6" s="31" t="s">
        <v>611</v>
      </c>
      <c r="HL6" s="31" t="s">
        <v>611</v>
      </c>
      <c r="HM6" s="31" t="s">
        <v>611</v>
      </c>
      <c r="HN6" s="31" t="s">
        <v>611</v>
      </c>
      <c r="HO6" s="31" t="s">
        <v>611</v>
      </c>
      <c r="HP6" s="31" t="s">
        <v>611</v>
      </c>
      <c r="HQ6" s="31" t="s">
        <v>611</v>
      </c>
      <c r="HR6" s="31" t="s">
        <v>611</v>
      </c>
      <c r="HS6" s="31" t="s">
        <v>611</v>
      </c>
      <c r="HT6" s="31" t="s">
        <v>611</v>
      </c>
      <c r="HU6" s="31" t="s">
        <v>611</v>
      </c>
      <c r="HV6" s="31" t="s">
        <v>611</v>
      </c>
      <c r="HW6" s="31" t="s">
        <v>611</v>
      </c>
      <c r="HX6" s="31" t="s">
        <v>611</v>
      </c>
      <c r="HY6" s="31" t="s">
        <v>611</v>
      </c>
      <c r="HZ6" s="31" t="s">
        <v>611</v>
      </c>
      <c r="IA6" s="31" t="s">
        <v>611</v>
      </c>
      <c r="IB6" s="31" t="s">
        <v>611</v>
      </c>
      <c r="IC6" s="33" t="s">
        <v>872</v>
      </c>
      <c r="ID6" s="33" t="s">
        <v>872</v>
      </c>
      <c r="IE6" s="31" t="s">
        <v>636</v>
      </c>
      <c r="IF6" s="31" t="s">
        <v>611</v>
      </c>
      <c r="IG6" s="31" t="s">
        <v>611</v>
      </c>
      <c r="IH6" s="31" t="s">
        <v>634</v>
      </c>
      <c r="II6" s="31" t="s">
        <v>611</v>
      </c>
      <c r="IJ6" s="31" t="s">
        <v>611</v>
      </c>
      <c r="IK6" s="31" t="s">
        <v>611</v>
      </c>
      <c r="IL6" s="31" t="s">
        <v>611</v>
      </c>
      <c r="IM6" s="31" t="s">
        <v>611</v>
      </c>
      <c r="IN6" s="31" t="s">
        <v>611</v>
      </c>
      <c r="IO6" s="31" t="s">
        <v>611</v>
      </c>
      <c r="IP6" s="31" t="s">
        <v>611</v>
      </c>
      <c r="IQ6" s="31" t="s">
        <v>611</v>
      </c>
      <c r="IR6" s="31" t="s">
        <v>611</v>
      </c>
      <c r="IS6" s="31" t="s">
        <v>611</v>
      </c>
      <c r="IT6" s="31" t="s">
        <v>611</v>
      </c>
      <c r="IU6" s="31" t="s">
        <v>611</v>
      </c>
      <c r="IV6" s="31" t="s">
        <v>611</v>
      </c>
      <c r="IW6" s="31" t="s">
        <v>611</v>
      </c>
      <c r="IX6" s="31" t="s">
        <v>611</v>
      </c>
      <c r="IY6" s="31" t="s">
        <v>611</v>
      </c>
      <c r="IZ6" s="31" t="s">
        <v>611</v>
      </c>
      <c r="JA6" s="31" t="s">
        <v>611</v>
      </c>
      <c r="JB6" s="31" t="s">
        <v>611</v>
      </c>
      <c r="JC6" s="31" t="s">
        <v>611</v>
      </c>
      <c r="JD6" s="31" t="s">
        <v>611</v>
      </c>
      <c r="JE6" s="31" t="s">
        <v>611</v>
      </c>
      <c r="JF6" s="31" t="s">
        <v>611</v>
      </c>
      <c r="JG6" s="31" t="s">
        <v>611</v>
      </c>
      <c r="JH6" s="31" t="s">
        <v>611</v>
      </c>
      <c r="JI6" s="33" t="s">
        <v>872</v>
      </c>
      <c r="JJ6" s="33" t="s">
        <v>872</v>
      </c>
      <c r="JK6" s="31" t="s">
        <v>636</v>
      </c>
      <c r="JL6" s="31" t="s">
        <v>611</v>
      </c>
      <c r="JM6" s="31" t="s">
        <v>611</v>
      </c>
      <c r="JN6" s="31" t="s">
        <v>611</v>
      </c>
      <c r="JO6" s="31" t="s">
        <v>611</v>
      </c>
      <c r="JP6" s="31" t="s">
        <v>610</v>
      </c>
      <c r="JQ6" s="31" t="s">
        <v>611</v>
      </c>
      <c r="JR6" s="31" t="s">
        <v>639</v>
      </c>
      <c r="JS6" s="31" t="s">
        <v>640</v>
      </c>
      <c r="JT6" s="31" t="s">
        <v>611</v>
      </c>
      <c r="JU6" s="31" t="s">
        <v>611</v>
      </c>
      <c r="JV6" s="31" t="s">
        <v>611</v>
      </c>
      <c r="JW6" s="31" t="s">
        <v>611</v>
      </c>
      <c r="JX6" s="31" t="s">
        <v>610</v>
      </c>
      <c r="JY6" s="31" t="s">
        <v>611</v>
      </c>
      <c r="JZ6" s="31" t="s">
        <v>611</v>
      </c>
      <c r="KA6" s="31" t="s">
        <v>611</v>
      </c>
      <c r="KB6" s="31" t="s">
        <v>611</v>
      </c>
      <c r="KC6" s="31" t="s">
        <v>611</v>
      </c>
      <c r="KD6" s="31" t="s">
        <v>611</v>
      </c>
      <c r="KE6" s="31" t="s">
        <v>644</v>
      </c>
      <c r="KF6" s="31" t="s">
        <v>5086</v>
      </c>
      <c r="KG6" s="31" t="s">
        <v>742</v>
      </c>
      <c r="KH6" s="31" t="s">
        <v>5085</v>
      </c>
      <c r="KI6" s="31" t="s">
        <v>611</v>
      </c>
      <c r="KJ6" s="31" t="s">
        <v>611</v>
      </c>
      <c r="KK6" s="31" t="s">
        <v>611</v>
      </c>
      <c r="KL6" s="31" t="s">
        <v>611</v>
      </c>
      <c r="KM6" s="31" t="s">
        <v>746</v>
      </c>
      <c r="KN6" s="31" t="s">
        <v>5086</v>
      </c>
      <c r="KO6" s="31" t="s">
        <v>748</v>
      </c>
      <c r="KP6" s="31" t="s">
        <v>5108</v>
      </c>
      <c r="KQ6" s="31" t="s">
        <v>611</v>
      </c>
      <c r="KR6" s="31" t="s">
        <v>611</v>
      </c>
      <c r="KS6" s="31" t="s">
        <v>611</v>
      </c>
      <c r="KT6" s="31" t="s">
        <v>611</v>
      </c>
      <c r="KU6" s="31" t="s">
        <v>611</v>
      </c>
      <c r="KV6" s="31" t="s">
        <v>611</v>
      </c>
      <c r="KW6" s="31" t="s">
        <v>611</v>
      </c>
      <c r="KX6" s="31" t="s">
        <v>611</v>
      </c>
      <c r="KY6" s="31" t="s">
        <v>611</v>
      </c>
      <c r="KZ6" s="31" t="s">
        <v>611</v>
      </c>
      <c r="LA6" s="31" t="s">
        <v>759</v>
      </c>
      <c r="LB6" s="31" t="s">
        <v>760</v>
      </c>
      <c r="LC6" s="31" t="s">
        <v>761</v>
      </c>
      <c r="LD6" s="31" t="s">
        <v>762</v>
      </c>
      <c r="LE6" s="31" t="s">
        <v>763</v>
      </c>
      <c r="LF6" s="31" t="s">
        <v>611</v>
      </c>
      <c r="LG6" s="31" t="s">
        <v>611</v>
      </c>
      <c r="LH6" s="31" t="s">
        <v>611</v>
      </c>
      <c r="LI6" s="31" t="s">
        <v>611</v>
      </c>
      <c r="LJ6" s="31" t="s">
        <v>611</v>
      </c>
      <c r="LK6" s="31" t="s">
        <v>611</v>
      </c>
      <c r="LL6" s="31" t="s">
        <v>646</v>
      </c>
      <c r="LM6" s="31" t="s">
        <v>611</v>
      </c>
      <c r="LN6" s="31" t="s">
        <v>611</v>
      </c>
      <c r="LO6" s="31" t="s">
        <v>611</v>
      </c>
      <c r="LP6" s="31" t="s">
        <v>611</v>
      </c>
      <c r="LQ6" s="31" t="s">
        <v>611</v>
      </c>
      <c r="LR6" s="31" t="s">
        <v>611</v>
      </c>
      <c r="LS6" s="31" t="s">
        <v>611</v>
      </c>
      <c r="LT6" s="31" t="s">
        <v>611</v>
      </c>
      <c r="LU6" s="31" t="s">
        <v>5018</v>
      </c>
      <c r="LV6" s="31" t="s">
        <v>611</v>
      </c>
      <c r="LW6" s="31" t="s">
        <v>5056</v>
      </c>
      <c r="LX6" s="31" t="s">
        <v>611</v>
      </c>
      <c r="LY6" s="31" t="s">
        <v>5057</v>
      </c>
      <c r="LZ6" s="31" t="s">
        <v>611</v>
      </c>
      <c r="MA6" s="31" t="s">
        <v>611</v>
      </c>
      <c r="MB6" s="31" t="s">
        <v>611</v>
      </c>
      <c r="MC6" s="31" t="s">
        <v>611</v>
      </c>
      <c r="MD6" s="31" t="s">
        <v>611</v>
      </c>
      <c r="ME6" s="31" t="s">
        <v>981</v>
      </c>
      <c r="MF6" s="31" t="s">
        <v>611</v>
      </c>
      <c r="MG6" s="31" t="s">
        <v>611</v>
      </c>
      <c r="MH6" s="31" t="s">
        <v>611</v>
      </c>
      <c r="MI6" s="31" t="s">
        <v>611</v>
      </c>
      <c r="MJ6" s="31" t="s">
        <v>611</v>
      </c>
      <c r="MK6" s="31" t="s">
        <v>611</v>
      </c>
      <c r="ML6" s="31" t="s">
        <v>611</v>
      </c>
      <c r="MM6" s="31" t="s">
        <v>611</v>
      </c>
      <c r="MN6" s="31" t="s">
        <v>611</v>
      </c>
      <c r="MO6" s="31" t="s">
        <v>611</v>
      </c>
      <c r="MP6" s="31" t="s">
        <v>611</v>
      </c>
      <c r="MQ6" s="31" t="s">
        <v>611</v>
      </c>
      <c r="MR6" s="31" t="s">
        <v>649</v>
      </c>
      <c r="MS6" s="31" t="s">
        <v>611</v>
      </c>
      <c r="MT6" s="31" t="s">
        <v>611</v>
      </c>
      <c r="MU6" s="31" t="s">
        <v>611</v>
      </c>
      <c r="MV6" s="33">
        <v>0</v>
      </c>
      <c r="MW6" s="33">
        <v>59082</v>
      </c>
      <c r="MX6" s="30"/>
      <c r="MY6" s="30"/>
      <c r="MZ6" s="30"/>
      <c r="NA6" s="30"/>
      <c r="NB6" s="30"/>
      <c r="NC6" s="30"/>
      <c r="ND6" s="31" t="s">
        <v>611</v>
      </c>
      <c r="NE6" s="30"/>
      <c r="NF6" s="33">
        <v>0</v>
      </c>
      <c r="NG6" s="33">
        <v>0</v>
      </c>
      <c r="NH6" s="33">
        <v>0</v>
      </c>
      <c r="NI6" s="33">
        <v>0</v>
      </c>
      <c r="NJ6" s="31" t="s">
        <v>611</v>
      </c>
      <c r="NK6" s="33" t="s">
        <v>611</v>
      </c>
      <c r="NL6" s="30"/>
      <c r="NM6" s="31" t="s">
        <v>611</v>
      </c>
      <c r="NN6" s="30"/>
      <c r="NO6" s="30"/>
      <c r="NP6" s="31" t="s">
        <v>611</v>
      </c>
      <c r="NQ6" s="30"/>
      <c r="NR6" s="31" t="s">
        <v>611</v>
      </c>
      <c r="NS6" s="31" t="s">
        <v>611</v>
      </c>
      <c r="NT6" s="31" t="s">
        <v>611</v>
      </c>
      <c r="NU6" s="30"/>
      <c r="NV6" s="30"/>
      <c r="NW6" s="30"/>
      <c r="NX6" s="31" t="s">
        <v>611</v>
      </c>
      <c r="NY6" s="30"/>
      <c r="NZ6" s="31" t="s">
        <v>611</v>
      </c>
      <c r="OA6" s="31" t="s">
        <v>611</v>
      </c>
      <c r="OB6" s="30"/>
      <c r="OC6" s="30"/>
      <c r="OD6" s="30"/>
      <c r="OE6" s="31" t="s">
        <v>611</v>
      </c>
      <c r="OF6" s="31" t="s">
        <v>611</v>
      </c>
      <c r="OG6" s="33" t="s">
        <v>611</v>
      </c>
      <c r="OJ6" s="30"/>
      <c r="OK6" s="31" t="s">
        <v>611</v>
      </c>
      <c r="OL6" s="30"/>
      <c r="OM6" s="31" t="s">
        <v>611</v>
      </c>
      <c r="ON6" s="30"/>
      <c r="OO6" s="30"/>
      <c r="OP6" s="31" t="s">
        <v>611</v>
      </c>
      <c r="OQ6" s="31" t="s">
        <v>611</v>
      </c>
      <c r="OR6" s="31" t="s">
        <v>611</v>
      </c>
      <c r="OS6" s="30"/>
      <c r="OT6" s="30"/>
      <c r="OU6" s="30"/>
      <c r="OV6" s="30"/>
      <c r="OW6" s="31" t="s">
        <v>611</v>
      </c>
      <c r="OX6" s="30"/>
      <c r="OY6" s="31" t="s">
        <v>611</v>
      </c>
      <c r="OZ6" s="30"/>
      <c r="PA6" s="30"/>
      <c r="PB6" s="31" t="s">
        <v>611</v>
      </c>
      <c r="PC6" s="31" t="s">
        <v>611</v>
      </c>
      <c r="PD6" s="30"/>
      <c r="PE6" s="30"/>
      <c r="PF6" s="30"/>
      <c r="PG6" s="30"/>
      <c r="PH6" s="33">
        <v>0</v>
      </c>
      <c r="PI6" s="33">
        <v>59082</v>
      </c>
      <c r="PJ6" s="33">
        <v>0</v>
      </c>
      <c r="PK6" s="33">
        <v>0</v>
      </c>
      <c r="PL6" s="30"/>
      <c r="PM6" s="31" t="s">
        <v>611</v>
      </c>
      <c r="PN6" s="31" t="s">
        <v>611</v>
      </c>
      <c r="PO6" s="30"/>
      <c r="PP6" s="31" t="s">
        <v>611</v>
      </c>
      <c r="PQ6" s="30"/>
      <c r="PR6" s="30"/>
      <c r="PS6" s="30"/>
      <c r="PT6" s="31" t="s">
        <v>611</v>
      </c>
      <c r="PU6" s="31" t="s">
        <v>611</v>
      </c>
      <c r="PV6" s="31" t="s">
        <v>611</v>
      </c>
      <c r="PW6" s="30"/>
      <c r="PX6" s="30"/>
      <c r="PY6" s="30"/>
      <c r="PZ6" s="31" t="s">
        <v>611</v>
      </c>
      <c r="QA6" s="30"/>
      <c r="QB6" s="31" t="s">
        <v>611</v>
      </c>
      <c r="QC6" s="30"/>
      <c r="QD6" s="31" t="s">
        <v>611</v>
      </c>
      <c r="QE6" s="30"/>
      <c r="QF6" s="30"/>
      <c r="QG6" s="31" t="s">
        <v>611</v>
      </c>
      <c r="QH6" s="30"/>
      <c r="QI6" s="31" t="s">
        <v>611</v>
      </c>
      <c r="QJ6" s="30"/>
      <c r="QK6" s="31" t="s">
        <v>611</v>
      </c>
      <c r="QL6" s="30"/>
      <c r="QM6" s="31" t="s">
        <v>611</v>
      </c>
      <c r="QN6" s="30"/>
      <c r="QO6" s="30">
        <v>59082</v>
      </c>
      <c r="QP6" s="31" t="s">
        <v>611</v>
      </c>
      <c r="QQ6" s="30"/>
      <c r="QR6" s="31" t="s">
        <v>611</v>
      </c>
      <c r="QS6" s="31" t="s">
        <v>611</v>
      </c>
      <c r="QT6" s="31" t="s">
        <v>611</v>
      </c>
      <c r="QU6" s="31" t="s">
        <v>611</v>
      </c>
      <c r="QV6" s="30"/>
      <c r="QW6" s="30"/>
      <c r="QX6" s="30"/>
      <c r="QY6" s="31" t="s">
        <v>611</v>
      </c>
      <c r="QZ6" s="31" t="s">
        <v>611</v>
      </c>
      <c r="RA6" s="31" t="s">
        <v>611</v>
      </c>
      <c r="RB6" s="30"/>
      <c r="RC6" s="31" t="s">
        <v>611</v>
      </c>
      <c r="RD6" s="30"/>
      <c r="RE6" s="30"/>
      <c r="RF6" s="31" t="s">
        <v>611</v>
      </c>
      <c r="RG6" s="30"/>
      <c r="RH6" s="31" t="s">
        <v>611</v>
      </c>
      <c r="RI6" s="30"/>
      <c r="RJ6" s="31" t="s">
        <v>611</v>
      </c>
      <c r="RL6" s="31" t="s">
        <v>611</v>
      </c>
      <c r="RM6" s="30"/>
      <c r="RN6" s="31" t="s">
        <v>611</v>
      </c>
      <c r="RO6" s="30"/>
      <c r="RP6" s="30"/>
      <c r="RQ6" s="31" t="s">
        <v>611</v>
      </c>
      <c r="RR6" s="30"/>
      <c r="RS6" s="30"/>
      <c r="RT6" s="31" t="s">
        <v>611</v>
      </c>
      <c r="RU6" s="30"/>
      <c r="RV6" s="31" t="s">
        <v>611</v>
      </c>
      <c r="RW6" s="30"/>
      <c r="RX6" s="31" t="s">
        <v>611</v>
      </c>
      <c r="RY6" s="31" t="s">
        <v>611</v>
      </c>
      <c r="RZ6" s="31" t="s">
        <v>611</v>
      </c>
      <c r="SA6" s="31" t="s">
        <v>611</v>
      </c>
      <c r="SD6" s="31" t="s">
        <v>5109</v>
      </c>
      <c r="SE6" s="30">
        <v>260766</v>
      </c>
      <c r="SF6" s="31" t="s">
        <v>5110</v>
      </c>
      <c r="SG6" s="31" t="s">
        <v>5111</v>
      </c>
      <c r="SH6" s="31" t="s">
        <v>610</v>
      </c>
      <c r="SI6" s="33" t="s">
        <v>5073</v>
      </c>
      <c r="SJ6" s="33" t="s">
        <v>672</v>
      </c>
      <c r="SK6" s="30" t="s">
        <v>611</v>
      </c>
      <c r="SL6" s="30" t="s">
        <v>611</v>
      </c>
      <c r="SM6" s="30" t="s">
        <v>610</v>
      </c>
      <c r="SN6" s="30" t="s">
        <v>610</v>
      </c>
      <c r="SO6" s="33">
        <v>0</v>
      </c>
      <c r="SP6" s="33">
        <v>59082</v>
      </c>
      <c r="SQ6" s="33">
        <v>0</v>
      </c>
      <c r="SR6" s="33">
        <v>0</v>
      </c>
      <c r="SS6" s="33" t="s">
        <v>610</v>
      </c>
    </row>
    <row r="7" spans="1:513">
      <c r="A7" s="29">
        <v>2023</v>
      </c>
      <c r="B7" s="30">
        <v>5937028</v>
      </c>
      <c r="C7" s="31" t="s">
        <v>867</v>
      </c>
      <c r="D7" s="30">
        <v>0</v>
      </c>
      <c r="E7" s="30">
        <v>0.5</v>
      </c>
      <c r="F7" s="30">
        <v>0.5</v>
      </c>
      <c r="G7" s="31" t="s">
        <v>610</v>
      </c>
      <c r="H7" s="31" t="s">
        <v>611</v>
      </c>
      <c r="I7" s="32"/>
      <c r="J7" s="31" t="s">
        <v>611</v>
      </c>
      <c r="K7" s="32"/>
      <c r="L7" s="31" t="s">
        <v>611</v>
      </c>
      <c r="M7" s="32"/>
      <c r="N7" s="31" t="s">
        <v>611</v>
      </c>
      <c r="O7" s="32"/>
      <c r="P7" s="31" t="s">
        <v>611</v>
      </c>
      <c r="Q7" s="32"/>
      <c r="R7" s="31" t="s">
        <v>611</v>
      </c>
      <c r="S7" s="32"/>
      <c r="T7" s="31" t="s">
        <v>611</v>
      </c>
      <c r="U7" s="32"/>
      <c r="V7" s="32" t="s">
        <v>612</v>
      </c>
      <c r="W7" s="31" t="s">
        <v>611</v>
      </c>
      <c r="X7" s="31" t="s">
        <v>611</v>
      </c>
      <c r="Y7" s="31" t="s">
        <v>611</v>
      </c>
      <c r="Z7" s="31" t="s">
        <v>613</v>
      </c>
      <c r="AA7" s="31" t="s">
        <v>614</v>
      </c>
      <c r="AB7" s="31" t="s">
        <v>610</v>
      </c>
      <c r="AC7" s="31" t="s">
        <v>611</v>
      </c>
      <c r="AD7" s="32"/>
      <c r="AE7" s="31" t="s">
        <v>611</v>
      </c>
      <c r="AF7" s="32"/>
      <c r="AG7" s="31" t="s">
        <v>611</v>
      </c>
      <c r="AH7" s="32"/>
      <c r="AI7" s="31" t="s">
        <v>611</v>
      </c>
      <c r="AJ7" s="32"/>
      <c r="AK7" s="32"/>
      <c r="AL7" s="31" t="s">
        <v>611</v>
      </c>
      <c r="AM7" s="31" t="s">
        <v>611</v>
      </c>
      <c r="AN7" s="32"/>
      <c r="AO7" s="31" t="s">
        <v>611</v>
      </c>
      <c r="AP7" s="32"/>
      <c r="AQ7" s="32" t="s">
        <v>612</v>
      </c>
      <c r="AR7" s="31" t="s">
        <v>611</v>
      </c>
      <c r="AS7" s="31" t="s">
        <v>611</v>
      </c>
      <c r="AT7" s="31" t="s">
        <v>611</v>
      </c>
      <c r="AU7" s="31" t="s">
        <v>613</v>
      </c>
      <c r="AV7" s="31" t="s">
        <v>614</v>
      </c>
      <c r="AW7" s="31" t="s">
        <v>610</v>
      </c>
      <c r="AX7" s="31" t="s">
        <v>611</v>
      </c>
      <c r="AY7" s="31" t="s">
        <v>617</v>
      </c>
      <c r="AZ7" s="31" t="s">
        <v>618</v>
      </c>
      <c r="BA7" s="31" t="s">
        <v>611</v>
      </c>
      <c r="BB7" s="31" t="s">
        <v>611</v>
      </c>
      <c r="BC7" s="31" t="s">
        <v>619</v>
      </c>
      <c r="BD7" s="31" t="s">
        <v>611</v>
      </c>
      <c r="BE7" s="31" t="s">
        <v>610</v>
      </c>
      <c r="BF7" s="31" t="s">
        <v>610</v>
      </c>
      <c r="BG7" s="31" t="s">
        <v>611</v>
      </c>
      <c r="BK7" s="31" t="s">
        <v>611</v>
      </c>
      <c r="BN7" s="31" t="s">
        <v>611</v>
      </c>
      <c r="BO7" s="31" t="s">
        <v>827</v>
      </c>
      <c r="BP7" s="31" t="s">
        <v>828</v>
      </c>
      <c r="BQ7" s="31" t="s">
        <v>611</v>
      </c>
      <c r="BR7" s="31" t="s">
        <v>611</v>
      </c>
      <c r="BS7" s="31" t="s">
        <v>611</v>
      </c>
      <c r="BT7" s="31" t="s">
        <v>611</v>
      </c>
      <c r="BU7" s="31" t="s">
        <v>5112</v>
      </c>
      <c r="BV7" s="31" t="s">
        <v>610</v>
      </c>
      <c r="BZ7" s="31" t="s">
        <v>611</v>
      </c>
      <c r="CA7" s="31" t="s">
        <v>611</v>
      </c>
      <c r="CB7" s="31" t="s">
        <v>611</v>
      </c>
      <c r="CC7" s="31" t="s">
        <v>611</v>
      </c>
      <c r="CD7" s="31" t="s">
        <v>611</v>
      </c>
      <c r="CE7" s="31" t="s">
        <v>611</v>
      </c>
      <c r="CF7" s="31" t="s">
        <v>611</v>
      </c>
      <c r="CG7" s="31" t="s">
        <v>611</v>
      </c>
      <c r="CH7" s="31" t="s">
        <v>611</v>
      </c>
      <c r="CI7" s="31" t="s">
        <v>611</v>
      </c>
      <c r="CJ7" s="31" t="s">
        <v>611</v>
      </c>
      <c r="CK7" s="31" t="s">
        <v>611</v>
      </c>
      <c r="CL7" s="31" t="s">
        <v>611</v>
      </c>
      <c r="CM7" s="31" t="s">
        <v>611</v>
      </c>
      <c r="CN7" s="31" t="s">
        <v>611</v>
      </c>
      <c r="CO7" s="31" t="s">
        <v>621</v>
      </c>
      <c r="CP7" s="31" t="s">
        <v>622</v>
      </c>
      <c r="CQ7" s="31" t="s">
        <v>611</v>
      </c>
      <c r="CR7" s="31" t="s">
        <v>611</v>
      </c>
      <c r="CS7" s="31" t="s">
        <v>610</v>
      </c>
      <c r="CT7" s="31" t="s">
        <v>611</v>
      </c>
      <c r="CX7" s="31" t="s">
        <v>611</v>
      </c>
      <c r="CY7" s="31" t="s">
        <v>611</v>
      </c>
      <c r="CZ7" s="31" t="s">
        <v>611</v>
      </c>
      <c r="DA7" s="31" t="s">
        <v>611</v>
      </c>
      <c r="DB7" s="31" t="s">
        <v>611</v>
      </c>
      <c r="DC7" s="31" t="s">
        <v>611</v>
      </c>
      <c r="DD7" s="31" t="s">
        <v>611</v>
      </c>
      <c r="DE7" s="31" t="s">
        <v>611</v>
      </c>
      <c r="DI7" s="31" t="s">
        <v>611</v>
      </c>
      <c r="DJ7" s="30">
        <v>0</v>
      </c>
      <c r="DK7" s="30">
        <v>0</v>
      </c>
      <c r="DL7" s="30">
        <v>0</v>
      </c>
      <c r="DM7" s="30">
        <v>0</v>
      </c>
      <c r="DN7" s="30">
        <v>0</v>
      </c>
      <c r="DO7" s="30">
        <v>0</v>
      </c>
      <c r="DP7" s="31" t="s">
        <v>5113</v>
      </c>
      <c r="DQ7" s="31" t="s">
        <v>612</v>
      </c>
      <c r="DR7" s="31" t="s">
        <v>612</v>
      </c>
      <c r="DS7" s="31" t="s">
        <v>612</v>
      </c>
      <c r="DT7" s="31" t="s">
        <v>612</v>
      </c>
      <c r="DU7" s="31" t="s">
        <v>610</v>
      </c>
      <c r="DV7" s="31" t="s">
        <v>611</v>
      </c>
      <c r="DW7" s="31" t="s">
        <v>611</v>
      </c>
      <c r="DX7" s="31" t="s">
        <v>611</v>
      </c>
      <c r="DY7" s="31" t="s">
        <v>791</v>
      </c>
      <c r="DZ7" s="31" t="s">
        <v>611</v>
      </c>
      <c r="EA7" s="31" t="s">
        <v>611</v>
      </c>
      <c r="EB7" s="31" t="s">
        <v>5028</v>
      </c>
      <c r="EC7" s="31" t="s">
        <v>611</v>
      </c>
      <c r="ED7" s="31" t="s">
        <v>5114</v>
      </c>
      <c r="EE7" s="31" t="s">
        <v>625</v>
      </c>
      <c r="EF7" s="31" t="s">
        <v>611</v>
      </c>
      <c r="EG7" s="31" t="s">
        <v>611</v>
      </c>
      <c r="EH7" s="31" t="s">
        <v>611</v>
      </c>
      <c r="EI7" s="31" t="s">
        <v>5029</v>
      </c>
      <c r="EJ7" s="31" t="s">
        <v>611</v>
      </c>
      <c r="EK7" s="31" t="s">
        <v>626</v>
      </c>
      <c r="EL7" s="31" t="s">
        <v>611</v>
      </c>
      <c r="EM7" s="31" t="s">
        <v>611</v>
      </c>
      <c r="EN7" s="31" t="s">
        <v>611</v>
      </c>
      <c r="EO7" s="31" t="s">
        <v>5115</v>
      </c>
      <c r="EP7" s="31" t="s">
        <v>611</v>
      </c>
      <c r="EQ7" s="31" t="s">
        <v>611</v>
      </c>
      <c r="ER7" s="31" t="s">
        <v>611</v>
      </c>
      <c r="ES7" s="31" t="s">
        <v>611</v>
      </c>
      <c r="ET7" s="31" t="s">
        <v>611</v>
      </c>
      <c r="EU7" s="31" t="s">
        <v>611</v>
      </c>
      <c r="EV7" s="31" t="s">
        <v>611</v>
      </c>
      <c r="EW7" s="31" t="s">
        <v>611</v>
      </c>
      <c r="EX7" s="31" t="s">
        <v>611</v>
      </c>
      <c r="EY7" s="31" t="s">
        <v>611</v>
      </c>
      <c r="EZ7" s="31" t="s">
        <v>611</v>
      </c>
      <c r="FA7" s="31" t="s">
        <v>611</v>
      </c>
      <c r="FB7" s="31" t="s">
        <v>611</v>
      </c>
      <c r="FC7" s="31" t="s">
        <v>611</v>
      </c>
      <c r="FD7" s="31" t="s">
        <v>611</v>
      </c>
      <c r="FE7" s="31" t="s">
        <v>611</v>
      </c>
      <c r="FF7" s="33" t="s">
        <v>5030</v>
      </c>
      <c r="FG7" s="33" t="s">
        <v>872</v>
      </c>
      <c r="FH7" s="31" t="s">
        <v>5116</v>
      </c>
      <c r="FI7" s="31" t="s">
        <v>625</v>
      </c>
      <c r="FJ7" s="31" t="s">
        <v>672</v>
      </c>
      <c r="FK7" s="31" t="s">
        <v>611</v>
      </c>
      <c r="FL7" s="31" t="s">
        <v>611</v>
      </c>
      <c r="FM7" s="31" t="s">
        <v>611</v>
      </c>
      <c r="FN7" s="31" t="s">
        <v>611</v>
      </c>
      <c r="FO7" s="31" t="s">
        <v>611</v>
      </c>
      <c r="FP7" s="31" t="s">
        <v>611</v>
      </c>
      <c r="FQ7" s="31" t="s">
        <v>629</v>
      </c>
      <c r="FR7" s="31" t="s">
        <v>630</v>
      </c>
      <c r="FS7" s="31" t="s">
        <v>611</v>
      </c>
      <c r="FT7" s="31" t="s">
        <v>611</v>
      </c>
      <c r="FU7" s="31" t="s">
        <v>676</v>
      </c>
      <c r="FV7" s="31" t="s">
        <v>611</v>
      </c>
      <c r="FW7" s="31" t="s">
        <v>611</v>
      </c>
      <c r="FX7" s="31" t="s">
        <v>611</v>
      </c>
      <c r="FY7" s="31"/>
      <c r="FZ7" s="31" t="s">
        <v>5117</v>
      </c>
      <c r="GA7" s="31" t="s">
        <v>611</v>
      </c>
      <c r="GB7" s="31" t="s">
        <v>611</v>
      </c>
      <c r="GC7" s="31" t="s">
        <v>611</v>
      </c>
      <c r="GD7" s="31" t="s">
        <v>611</v>
      </c>
      <c r="GE7" s="31" t="s">
        <v>611</v>
      </c>
      <c r="GF7" s="31" t="s">
        <v>611</v>
      </c>
      <c r="GG7" s="31" t="s">
        <v>682</v>
      </c>
      <c r="GH7" s="31" t="s">
        <v>683</v>
      </c>
      <c r="GI7" s="31" t="s">
        <v>629</v>
      </c>
      <c r="GJ7" s="31" t="s">
        <v>611</v>
      </c>
      <c r="GK7" s="31" t="s">
        <v>611</v>
      </c>
      <c r="GL7" s="31" t="s">
        <v>611</v>
      </c>
      <c r="GM7" s="31" t="s">
        <v>611</v>
      </c>
      <c r="GN7" s="31" t="s">
        <v>611</v>
      </c>
      <c r="GO7" s="31" t="s">
        <v>611</v>
      </c>
      <c r="GP7" s="31" t="s">
        <v>676</v>
      </c>
      <c r="GQ7" s="31" t="s">
        <v>611</v>
      </c>
      <c r="GR7" s="31" t="s">
        <v>611</v>
      </c>
      <c r="GS7" s="31" t="s">
        <v>611</v>
      </c>
      <c r="GT7" s="31" t="s">
        <v>611</v>
      </c>
      <c r="GU7" s="31" t="s">
        <v>611</v>
      </c>
      <c r="GV7" s="31" t="s">
        <v>611</v>
      </c>
      <c r="GW7" s="31" t="s">
        <v>611</v>
      </c>
      <c r="GX7" s="31" t="s">
        <v>611</v>
      </c>
      <c r="GY7" s="33" t="s">
        <v>5118</v>
      </c>
      <c r="GZ7" s="33" t="s">
        <v>5119</v>
      </c>
      <c r="HA7" s="31" t="s">
        <v>5120</v>
      </c>
      <c r="HB7" s="31" t="s">
        <v>611</v>
      </c>
      <c r="HC7" s="31" t="s">
        <v>672</v>
      </c>
      <c r="HD7" s="31" t="s">
        <v>611</v>
      </c>
      <c r="HE7" s="31" t="s">
        <v>611</v>
      </c>
      <c r="HF7" s="31" t="s">
        <v>611</v>
      </c>
      <c r="HG7" s="31" t="s">
        <v>611</v>
      </c>
      <c r="HH7" s="31" t="s">
        <v>611</v>
      </c>
      <c r="HI7" s="31" t="s">
        <v>611</v>
      </c>
      <c r="HJ7" s="31" t="s">
        <v>611</v>
      </c>
      <c r="HK7" s="31" t="s">
        <v>611</v>
      </c>
      <c r="HL7" s="31" t="s">
        <v>611</v>
      </c>
      <c r="HM7" s="31" t="s">
        <v>696</v>
      </c>
      <c r="HN7" s="31" t="s">
        <v>697</v>
      </c>
      <c r="HO7" s="31" t="s">
        <v>611</v>
      </c>
      <c r="HP7" s="31" t="s">
        <v>611</v>
      </c>
      <c r="HQ7" s="31" t="s">
        <v>611</v>
      </c>
      <c r="HR7" s="31" t="s">
        <v>611</v>
      </c>
      <c r="HS7" s="31" t="s">
        <v>611</v>
      </c>
      <c r="HT7" s="31" t="s">
        <v>611</v>
      </c>
      <c r="HU7" s="31" t="s">
        <v>702</v>
      </c>
      <c r="HV7" s="31" t="s">
        <v>611</v>
      </c>
      <c r="HW7" s="31" t="s">
        <v>5039</v>
      </c>
      <c r="HX7" s="31" t="s">
        <v>704</v>
      </c>
      <c r="HY7" s="31" t="s">
        <v>705</v>
      </c>
      <c r="HZ7" s="31" t="s">
        <v>5040</v>
      </c>
      <c r="IA7" s="31" t="s">
        <v>706</v>
      </c>
      <c r="IB7" s="31" t="s">
        <v>611</v>
      </c>
      <c r="IC7" s="33" t="s">
        <v>872</v>
      </c>
      <c r="ID7" s="33" t="s">
        <v>5121</v>
      </c>
      <c r="IE7" s="31" t="s">
        <v>5122</v>
      </c>
      <c r="IF7" s="31" t="s">
        <v>625</v>
      </c>
      <c r="IG7" s="31" t="s">
        <v>672</v>
      </c>
      <c r="IH7" s="31" t="s">
        <v>611</v>
      </c>
      <c r="II7" s="31" t="s">
        <v>611</v>
      </c>
      <c r="IJ7" s="31" t="s">
        <v>611</v>
      </c>
      <c r="IK7" s="31" t="s">
        <v>713</v>
      </c>
      <c r="IL7" s="31" t="s">
        <v>714</v>
      </c>
      <c r="IM7" s="31" t="s">
        <v>715</v>
      </c>
      <c r="IN7" s="31" t="s">
        <v>716</v>
      </c>
      <c r="IO7" s="31" t="s">
        <v>611</v>
      </c>
      <c r="IP7" s="31" t="s">
        <v>611</v>
      </c>
      <c r="IQ7" s="31" t="s">
        <v>718</v>
      </c>
      <c r="IR7" s="31" t="s">
        <v>719</v>
      </c>
      <c r="IS7" s="31" t="s">
        <v>611</v>
      </c>
      <c r="IT7" s="31" t="s">
        <v>611</v>
      </c>
      <c r="IU7" s="31" t="s">
        <v>611</v>
      </c>
      <c r="IV7" s="31" t="s">
        <v>611</v>
      </c>
      <c r="IW7" s="31" t="s">
        <v>713</v>
      </c>
      <c r="IX7" s="31" t="s">
        <v>714</v>
      </c>
      <c r="IY7" s="31" t="s">
        <v>611</v>
      </c>
      <c r="IZ7" s="31" t="s">
        <v>715</v>
      </c>
      <c r="JA7" s="31" t="s">
        <v>723</v>
      </c>
      <c r="JB7" s="31" t="s">
        <v>716</v>
      </c>
      <c r="JC7" s="31" t="s">
        <v>611</v>
      </c>
      <c r="JD7" s="31" t="s">
        <v>611</v>
      </c>
      <c r="JE7" s="31" t="s">
        <v>611</v>
      </c>
      <c r="JF7" s="31" t="s">
        <v>719</v>
      </c>
      <c r="JG7" s="31" t="s">
        <v>611</v>
      </c>
      <c r="JH7" s="31" t="s">
        <v>5123</v>
      </c>
      <c r="JI7" s="33" t="s">
        <v>5124</v>
      </c>
      <c r="JJ7" s="33" t="s">
        <v>5125</v>
      </c>
      <c r="JK7" s="31" t="s">
        <v>5126</v>
      </c>
      <c r="JL7" s="31" t="s">
        <v>809</v>
      </c>
      <c r="JM7" s="31" t="s">
        <v>5127</v>
      </c>
      <c r="JN7" s="31" t="s">
        <v>903</v>
      </c>
      <c r="JO7" s="31" t="s">
        <v>5128</v>
      </c>
      <c r="JP7" s="31" t="s">
        <v>611</v>
      </c>
      <c r="JQ7" s="31" t="s">
        <v>611</v>
      </c>
      <c r="JR7" s="31" t="s">
        <v>611</v>
      </c>
      <c r="JS7" s="31" t="s">
        <v>611</v>
      </c>
      <c r="JT7" s="31" t="s">
        <v>611</v>
      </c>
      <c r="JU7" s="31" t="s">
        <v>734</v>
      </c>
      <c r="JV7" s="31" t="s">
        <v>641</v>
      </c>
      <c r="JW7" s="31" t="s">
        <v>611</v>
      </c>
      <c r="JX7" s="31" t="s">
        <v>611</v>
      </c>
      <c r="JY7" s="31" t="s">
        <v>642</v>
      </c>
      <c r="JZ7" s="31" t="s">
        <v>5086</v>
      </c>
      <c r="KA7" s="31" t="s">
        <v>611</v>
      </c>
      <c r="KB7" s="31" t="s">
        <v>611</v>
      </c>
      <c r="KC7" s="31" t="s">
        <v>739</v>
      </c>
      <c r="KD7" s="31" t="s">
        <v>5086</v>
      </c>
      <c r="KE7" s="31" t="s">
        <v>644</v>
      </c>
      <c r="KF7" s="31" t="s">
        <v>5085</v>
      </c>
      <c r="KG7" s="31" t="s">
        <v>742</v>
      </c>
      <c r="KH7" s="31" t="s">
        <v>5085</v>
      </c>
      <c r="KI7" s="31" t="s">
        <v>744</v>
      </c>
      <c r="KJ7" s="31" t="s">
        <v>5085</v>
      </c>
      <c r="KK7" s="31" t="s">
        <v>611</v>
      </c>
      <c r="KL7" s="31" t="s">
        <v>611</v>
      </c>
      <c r="KM7" s="31" t="s">
        <v>746</v>
      </c>
      <c r="KN7" s="31" t="s">
        <v>5085</v>
      </c>
      <c r="KO7" s="31" t="s">
        <v>748</v>
      </c>
      <c r="KP7" s="31" t="s">
        <v>5085</v>
      </c>
      <c r="KQ7" s="31" t="s">
        <v>611</v>
      </c>
      <c r="KR7" s="31" t="s">
        <v>611</v>
      </c>
      <c r="KS7" s="31" t="s">
        <v>752</v>
      </c>
      <c r="KT7" s="31" t="s">
        <v>5086</v>
      </c>
      <c r="KU7" s="31" t="s">
        <v>754</v>
      </c>
      <c r="KV7" s="31" t="s">
        <v>5085</v>
      </c>
      <c r="KW7" s="31" t="s">
        <v>611</v>
      </c>
      <c r="KX7" s="31" t="s">
        <v>611</v>
      </c>
      <c r="KY7" s="31" t="s">
        <v>611</v>
      </c>
      <c r="KZ7" s="31" t="s">
        <v>758</v>
      </c>
      <c r="LA7" s="31" t="s">
        <v>759</v>
      </c>
      <c r="LB7" s="31" t="s">
        <v>760</v>
      </c>
      <c r="LC7" s="31" t="s">
        <v>761</v>
      </c>
      <c r="LD7" s="31" t="s">
        <v>762</v>
      </c>
      <c r="LE7" s="31" t="s">
        <v>763</v>
      </c>
      <c r="LF7" s="31" t="s">
        <v>611</v>
      </c>
      <c r="LG7" s="31" t="s">
        <v>611</v>
      </c>
      <c r="LH7" s="31" t="s">
        <v>766</v>
      </c>
      <c r="LI7" s="31" t="s">
        <v>767</v>
      </c>
      <c r="LJ7" s="31" t="s">
        <v>5051</v>
      </c>
      <c r="LK7" s="31" t="s">
        <v>769</v>
      </c>
      <c r="LL7" s="31" t="s">
        <v>646</v>
      </c>
      <c r="LM7" s="31" t="s">
        <v>611</v>
      </c>
      <c r="LN7" s="31" t="s">
        <v>611</v>
      </c>
      <c r="LO7" s="31" t="s">
        <v>611</v>
      </c>
      <c r="LP7" s="31" t="s">
        <v>5016</v>
      </c>
      <c r="LQ7" s="31" t="s">
        <v>5053</v>
      </c>
      <c r="LR7" s="31" t="s">
        <v>5054</v>
      </c>
      <c r="LS7" s="31" t="s">
        <v>5055</v>
      </c>
      <c r="LT7" s="31" t="s">
        <v>5017</v>
      </c>
      <c r="LU7" s="31" t="s">
        <v>5018</v>
      </c>
      <c r="LV7" s="31" t="s">
        <v>611</v>
      </c>
      <c r="LW7" s="31" t="s">
        <v>5056</v>
      </c>
      <c r="LX7" s="31" t="s">
        <v>611</v>
      </c>
      <c r="LY7" s="31" t="s">
        <v>5057</v>
      </c>
      <c r="LZ7" s="31" t="s">
        <v>611</v>
      </c>
      <c r="MA7" s="31" t="s">
        <v>611</v>
      </c>
      <c r="MB7" s="31" t="s">
        <v>5129</v>
      </c>
      <c r="MC7" s="31" t="s">
        <v>611</v>
      </c>
      <c r="MD7" s="31" t="s">
        <v>5130</v>
      </c>
      <c r="ME7" s="31" t="s">
        <v>5131</v>
      </c>
      <c r="MF7" s="31" t="s">
        <v>611</v>
      </c>
      <c r="MG7" s="31" t="s">
        <v>5132</v>
      </c>
      <c r="MH7" s="31" t="s">
        <v>611</v>
      </c>
      <c r="MI7" s="31" t="s">
        <v>611</v>
      </c>
      <c r="MJ7" s="31" t="s">
        <v>611</v>
      </c>
      <c r="MK7" s="31" t="s">
        <v>611</v>
      </c>
      <c r="ML7" s="31" t="s">
        <v>611</v>
      </c>
      <c r="MM7" s="31" t="s">
        <v>5133</v>
      </c>
      <c r="MN7" s="31" t="s">
        <v>611</v>
      </c>
      <c r="MO7" s="31" t="s">
        <v>611</v>
      </c>
      <c r="MP7" s="31" t="s">
        <v>775</v>
      </c>
      <c r="MQ7" s="31" t="s">
        <v>776</v>
      </c>
      <c r="MR7" s="31" t="s">
        <v>611</v>
      </c>
      <c r="MS7" s="31" t="s">
        <v>611</v>
      </c>
      <c r="MT7" s="31" t="s">
        <v>611</v>
      </c>
      <c r="MU7" s="31" t="s">
        <v>5134</v>
      </c>
      <c r="MV7" s="33">
        <v>65166</v>
      </c>
      <c r="MW7" s="33">
        <v>0</v>
      </c>
      <c r="MX7" s="33">
        <v>11916</v>
      </c>
      <c r="NF7" s="33">
        <v>0</v>
      </c>
      <c r="NG7" s="33">
        <v>65166</v>
      </c>
      <c r="NH7" s="33">
        <v>0</v>
      </c>
      <c r="NI7" s="33">
        <v>0</v>
      </c>
      <c r="NJ7" s="31" t="s">
        <v>611</v>
      </c>
      <c r="NK7" s="33" t="s">
        <v>611</v>
      </c>
      <c r="NR7" s="31" t="s">
        <v>611</v>
      </c>
      <c r="NS7" s="33" t="s">
        <v>611</v>
      </c>
      <c r="NU7" s="33" t="s">
        <v>611</v>
      </c>
      <c r="OF7" s="31" t="s">
        <v>5135</v>
      </c>
      <c r="OG7" s="33">
        <v>65166</v>
      </c>
      <c r="OP7" s="31" t="s">
        <v>611</v>
      </c>
      <c r="OQ7" s="33" t="s">
        <v>611</v>
      </c>
      <c r="PB7" s="31" t="s">
        <v>611</v>
      </c>
      <c r="PC7" s="33" t="s">
        <v>611</v>
      </c>
      <c r="PH7" s="33">
        <v>0</v>
      </c>
      <c r="PI7" s="33">
        <v>0</v>
      </c>
      <c r="PJ7" s="33">
        <v>0</v>
      </c>
      <c r="PK7" s="33">
        <v>0</v>
      </c>
      <c r="PM7" s="31" t="s">
        <v>611</v>
      </c>
      <c r="PN7" s="33" t="s">
        <v>611</v>
      </c>
      <c r="PU7" s="31" t="s">
        <v>611</v>
      </c>
      <c r="PV7" s="33" t="s">
        <v>611</v>
      </c>
      <c r="QS7" s="31" t="s">
        <v>611</v>
      </c>
      <c r="QT7" s="33" t="s">
        <v>611</v>
      </c>
      <c r="QU7" s="31" t="s">
        <v>611</v>
      </c>
      <c r="QZ7" s="31" t="s">
        <v>611</v>
      </c>
      <c r="RA7" s="33" t="s">
        <v>611</v>
      </c>
      <c r="RK7" s="31" t="s">
        <v>611</v>
      </c>
      <c r="RL7" s="33" t="s">
        <v>611</v>
      </c>
      <c r="RX7" s="31" t="s">
        <v>611</v>
      </c>
      <c r="RY7" s="33" t="s">
        <v>611</v>
      </c>
      <c r="RZ7" s="31" t="s">
        <v>5136</v>
      </c>
      <c r="SA7" s="31" t="s">
        <v>611</v>
      </c>
      <c r="SD7" s="31" t="s">
        <v>5137</v>
      </c>
      <c r="SE7" s="30">
        <v>0</v>
      </c>
      <c r="SF7" s="31" t="s">
        <v>636</v>
      </c>
      <c r="SG7" s="31" t="s">
        <v>5138</v>
      </c>
      <c r="SH7" s="31" t="s">
        <v>610</v>
      </c>
      <c r="SI7" s="33" t="s">
        <v>625</v>
      </c>
      <c r="SJ7" s="33" t="s">
        <v>5073</v>
      </c>
      <c r="SK7" s="30" t="s">
        <v>672</v>
      </c>
      <c r="SL7" s="30" t="s">
        <v>5073</v>
      </c>
      <c r="SM7" s="30" t="s">
        <v>610</v>
      </c>
      <c r="SN7" s="30" t="s">
        <v>610</v>
      </c>
      <c r="SO7" s="33">
        <v>0</v>
      </c>
      <c r="SP7" s="33">
        <v>65166</v>
      </c>
      <c r="SQ7" s="33">
        <v>0</v>
      </c>
      <c r="SR7" s="33">
        <v>0</v>
      </c>
      <c r="SS7" s="33" t="s">
        <v>5139</v>
      </c>
    </row>
    <row r="8" spans="1:513">
      <c r="A8" s="29">
        <v>2023</v>
      </c>
      <c r="B8" s="30">
        <v>5933019</v>
      </c>
      <c r="C8" s="31" t="s">
        <v>889</v>
      </c>
      <c r="D8" s="30">
        <v>0</v>
      </c>
      <c r="E8" s="30">
        <v>0.25</v>
      </c>
      <c r="F8" s="30">
        <v>0.25</v>
      </c>
      <c r="G8" s="31" t="s">
        <v>615</v>
      </c>
      <c r="H8" s="31" t="s">
        <v>890</v>
      </c>
      <c r="I8" s="32">
        <v>43101</v>
      </c>
      <c r="J8" s="31" t="s">
        <v>611</v>
      </c>
      <c r="K8" s="32"/>
      <c r="L8" s="31" t="s">
        <v>611</v>
      </c>
      <c r="M8" s="32"/>
      <c r="N8" s="31" t="s">
        <v>611</v>
      </c>
      <c r="O8" s="32"/>
      <c r="P8" s="31" t="s">
        <v>611</v>
      </c>
      <c r="Q8" s="32"/>
      <c r="R8" s="31" t="s">
        <v>611</v>
      </c>
      <c r="S8" s="32"/>
      <c r="T8" s="31" t="s">
        <v>611</v>
      </c>
      <c r="U8" s="32"/>
      <c r="V8" s="32" t="s">
        <v>890</v>
      </c>
      <c r="W8" s="31" t="s">
        <v>611</v>
      </c>
      <c r="X8" s="31" t="s">
        <v>5140</v>
      </c>
      <c r="Y8" s="31" t="s">
        <v>611</v>
      </c>
      <c r="Z8" s="31" t="s">
        <v>611</v>
      </c>
      <c r="AA8" s="31" t="s">
        <v>611</v>
      </c>
      <c r="AB8" s="31" t="s">
        <v>615</v>
      </c>
      <c r="AC8" s="31" t="s">
        <v>890</v>
      </c>
      <c r="AD8" s="32">
        <v>43101</v>
      </c>
      <c r="AE8" s="31" t="s">
        <v>611</v>
      </c>
      <c r="AF8" s="32"/>
      <c r="AG8" s="31" t="s">
        <v>611</v>
      </c>
      <c r="AH8" s="32"/>
      <c r="AI8" s="31" t="s">
        <v>611</v>
      </c>
      <c r="AJ8" s="32"/>
      <c r="AK8" s="32"/>
      <c r="AL8" s="31" t="s">
        <v>611</v>
      </c>
      <c r="AM8" s="31" t="s">
        <v>611</v>
      </c>
      <c r="AN8" s="32"/>
      <c r="AO8" s="31" t="s">
        <v>611</v>
      </c>
      <c r="AP8" s="32"/>
      <c r="AQ8" s="32" t="s">
        <v>890</v>
      </c>
      <c r="AR8" s="31" t="s">
        <v>611</v>
      </c>
      <c r="AS8" s="31" t="s">
        <v>5141</v>
      </c>
      <c r="AT8" s="31" t="s">
        <v>611</v>
      </c>
      <c r="AU8" s="31" t="s">
        <v>611</v>
      </c>
      <c r="AV8" s="31" t="s">
        <v>611</v>
      </c>
      <c r="AW8" s="31" t="s">
        <v>610</v>
      </c>
      <c r="AX8" s="31" t="s">
        <v>611</v>
      </c>
      <c r="AY8" s="31" t="s">
        <v>617</v>
      </c>
      <c r="AZ8" s="31" t="s">
        <v>618</v>
      </c>
      <c r="BA8" s="31" t="s">
        <v>611</v>
      </c>
      <c r="BB8" s="31" t="s">
        <v>611</v>
      </c>
      <c r="BC8" s="31" t="s">
        <v>619</v>
      </c>
      <c r="BD8" s="31" t="s">
        <v>611</v>
      </c>
      <c r="BE8" s="31" t="s">
        <v>610</v>
      </c>
      <c r="BF8" s="31" t="s">
        <v>615</v>
      </c>
      <c r="BG8" s="31" t="s">
        <v>611</v>
      </c>
      <c r="BH8" s="30">
        <v>300.89999999999998</v>
      </c>
      <c r="BI8" s="30">
        <v>0</v>
      </c>
      <c r="BJ8" s="30">
        <v>300.89999999999998</v>
      </c>
      <c r="BK8" s="31" t="s">
        <v>5142</v>
      </c>
      <c r="BL8" s="30">
        <v>228.5</v>
      </c>
      <c r="BM8" s="30">
        <v>72.400000000000006</v>
      </c>
      <c r="BN8" s="31" t="s">
        <v>5140</v>
      </c>
      <c r="BO8" s="31" t="s">
        <v>611</v>
      </c>
      <c r="BP8" s="31" t="s">
        <v>611</v>
      </c>
      <c r="BQ8" s="31" t="s">
        <v>611</v>
      </c>
      <c r="BR8" s="31" t="s">
        <v>611</v>
      </c>
      <c r="BS8" s="31" t="s">
        <v>611</v>
      </c>
      <c r="BT8" s="31" t="s">
        <v>611</v>
      </c>
      <c r="BU8" s="31" t="s">
        <v>5143</v>
      </c>
      <c r="BV8" s="31" t="s">
        <v>610</v>
      </c>
      <c r="BZ8" s="31" t="s">
        <v>611</v>
      </c>
      <c r="CA8" s="31" t="s">
        <v>611</v>
      </c>
      <c r="CB8" s="31" t="s">
        <v>611</v>
      </c>
      <c r="CC8" s="31" t="s">
        <v>611</v>
      </c>
      <c r="CD8" s="31" t="s">
        <v>611</v>
      </c>
      <c r="CE8" s="31" t="s">
        <v>611</v>
      </c>
      <c r="CF8" s="31" t="s">
        <v>611</v>
      </c>
      <c r="CG8" s="31" t="s">
        <v>611</v>
      </c>
      <c r="CH8" s="31" t="s">
        <v>611</v>
      </c>
      <c r="CI8" s="31" t="s">
        <v>611</v>
      </c>
      <c r="CJ8" s="31" t="s">
        <v>611</v>
      </c>
      <c r="CK8" s="31" t="s">
        <v>611</v>
      </c>
      <c r="CL8" s="31" t="s">
        <v>611</v>
      </c>
      <c r="CM8" s="31" t="s">
        <v>611</v>
      </c>
      <c r="CN8" s="31" t="s">
        <v>611</v>
      </c>
      <c r="CO8" s="31" t="s">
        <v>611</v>
      </c>
      <c r="CP8" s="31" t="s">
        <v>622</v>
      </c>
      <c r="CQ8" s="31" t="s">
        <v>611</v>
      </c>
      <c r="CR8" s="31" t="s">
        <v>611</v>
      </c>
      <c r="CS8" s="31" t="s">
        <v>610</v>
      </c>
      <c r="CT8" s="31" t="s">
        <v>611</v>
      </c>
      <c r="CX8" s="31" t="s">
        <v>611</v>
      </c>
      <c r="CY8" s="31" t="s">
        <v>611</v>
      </c>
      <c r="CZ8" s="31" t="s">
        <v>611</v>
      </c>
      <c r="DA8" s="31" t="s">
        <v>611</v>
      </c>
      <c r="DB8" s="31" t="s">
        <v>611</v>
      </c>
      <c r="DC8" s="31" t="s">
        <v>611</v>
      </c>
      <c r="DD8" s="31" t="s">
        <v>611</v>
      </c>
      <c r="DE8" s="31" t="s">
        <v>611</v>
      </c>
      <c r="DI8" s="31" t="s">
        <v>611</v>
      </c>
      <c r="DJ8" s="30">
        <v>10</v>
      </c>
      <c r="DK8" s="30">
        <v>2012</v>
      </c>
      <c r="DP8" s="31" t="s">
        <v>5144</v>
      </c>
      <c r="DQ8" s="31" t="s">
        <v>612</v>
      </c>
      <c r="DR8" s="31" t="s">
        <v>612</v>
      </c>
      <c r="DS8" s="31" t="s">
        <v>612</v>
      </c>
      <c r="DT8" s="31" t="s">
        <v>612</v>
      </c>
      <c r="DU8" s="31" t="s">
        <v>610</v>
      </c>
      <c r="DV8" s="31" t="s">
        <v>894</v>
      </c>
      <c r="DW8" s="31" t="s">
        <v>789</v>
      </c>
      <c r="DX8" s="31" t="s">
        <v>5075</v>
      </c>
      <c r="DY8" s="31" t="s">
        <v>611</v>
      </c>
      <c r="DZ8" s="31" t="s">
        <v>611</v>
      </c>
      <c r="EA8" s="31" t="s">
        <v>611</v>
      </c>
      <c r="EB8" s="31" t="s">
        <v>611</v>
      </c>
      <c r="EC8" s="31" t="s">
        <v>611</v>
      </c>
      <c r="ED8" s="31" t="s">
        <v>611</v>
      </c>
      <c r="EE8" s="31" t="s">
        <v>625</v>
      </c>
      <c r="EF8" s="31" t="s">
        <v>611</v>
      </c>
      <c r="EG8" s="31" t="s">
        <v>611</v>
      </c>
      <c r="EH8" s="31" t="s">
        <v>611</v>
      </c>
      <c r="EI8" s="31" t="s">
        <v>5029</v>
      </c>
      <c r="EJ8" s="31" t="s">
        <v>611</v>
      </c>
      <c r="EK8" s="31" t="s">
        <v>626</v>
      </c>
      <c r="EL8" s="31" t="s">
        <v>611</v>
      </c>
      <c r="EM8" s="31" t="s">
        <v>611</v>
      </c>
      <c r="EN8" s="31" t="s">
        <v>611</v>
      </c>
      <c r="EO8" s="31" t="s">
        <v>611</v>
      </c>
      <c r="EP8" s="31" t="s">
        <v>611</v>
      </c>
      <c r="EQ8" s="31" t="s">
        <v>611</v>
      </c>
      <c r="ER8" s="31" t="s">
        <v>611</v>
      </c>
      <c r="ES8" s="31" t="s">
        <v>611</v>
      </c>
      <c r="ET8" s="31" t="s">
        <v>611</v>
      </c>
      <c r="EU8" s="31" t="s">
        <v>611</v>
      </c>
      <c r="EV8" s="31" t="s">
        <v>611</v>
      </c>
      <c r="EW8" s="31" t="s">
        <v>611</v>
      </c>
      <c r="EX8" s="31" t="s">
        <v>611</v>
      </c>
      <c r="EY8" s="31" t="s">
        <v>611</v>
      </c>
      <c r="EZ8" s="31" t="s">
        <v>611</v>
      </c>
      <c r="FA8" s="31" t="s">
        <v>611</v>
      </c>
      <c r="FB8" s="31" t="s">
        <v>611</v>
      </c>
      <c r="FC8" s="31" t="s">
        <v>611</v>
      </c>
      <c r="FD8" s="31" t="s">
        <v>611</v>
      </c>
      <c r="FE8" s="31" t="s">
        <v>611</v>
      </c>
      <c r="FF8" s="33" t="s">
        <v>5030</v>
      </c>
      <c r="FG8" s="33" t="s">
        <v>872</v>
      </c>
      <c r="FH8" s="31" t="s">
        <v>5145</v>
      </c>
      <c r="FI8" s="31" t="s">
        <v>611</v>
      </c>
      <c r="FJ8" s="31" t="s">
        <v>672</v>
      </c>
      <c r="FK8" s="31" t="s">
        <v>611</v>
      </c>
      <c r="FL8" s="31" t="s">
        <v>611</v>
      </c>
      <c r="FM8" s="31" t="s">
        <v>611</v>
      </c>
      <c r="FN8" s="31" t="s">
        <v>611</v>
      </c>
      <c r="FO8" s="31" t="s">
        <v>611</v>
      </c>
      <c r="FP8" s="31" t="s">
        <v>611</v>
      </c>
      <c r="FQ8" s="31" t="s">
        <v>611</v>
      </c>
      <c r="FR8" s="31" t="s">
        <v>611</v>
      </c>
      <c r="FS8" s="31" t="s">
        <v>611</v>
      </c>
      <c r="FT8" s="31" t="s">
        <v>611</v>
      </c>
      <c r="FU8" s="31" t="s">
        <v>611</v>
      </c>
      <c r="FV8" s="31" t="s">
        <v>611</v>
      </c>
      <c r="FW8" s="31" t="s">
        <v>611</v>
      </c>
      <c r="FX8" s="31" t="s">
        <v>611</v>
      </c>
      <c r="FY8" s="31" t="s">
        <v>611</v>
      </c>
      <c r="FZ8" s="31"/>
      <c r="GA8" s="31" t="s">
        <v>611</v>
      </c>
      <c r="GB8" s="31" t="s">
        <v>679</v>
      </c>
      <c r="GC8" s="31" t="s">
        <v>611</v>
      </c>
      <c r="GD8" s="31" t="s">
        <v>611</v>
      </c>
      <c r="GE8" s="31" t="s">
        <v>611</v>
      </c>
      <c r="GF8" s="31" t="s">
        <v>611</v>
      </c>
      <c r="GG8" s="31" t="s">
        <v>611</v>
      </c>
      <c r="GH8" s="31" t="s">
        <v>611</v>
      </c>
      <c r="GI8" s="31" t="s">
        <v>611</v>
      </c>
      <c r="GJ8" s="31" t="s">
        <v>611</v>
      </c>
      <c r="GK8" s="31" t="s">
        <v>611</v>
      </c>
      <c r="GL8" s="31" t="s">
        <v>611</v>
      </c>
      <c r="GM8" s="31" t="s">
        <v>611</v>
      </c>
      <c r="GN8" s="31" t="s">
        <v>611</v>
      </c>
      <c r="GO8" s="31" t="s">
        <v>611</v>
      </c>
      <c r="GP8" s="31" t="s">
        <v>611</v>
      </c>
      <c r="GQ8" s="31" t="s">
        <v>611</v>
      </c>
      <c r="GR8" s="31" t="s">
        <v>611</v>
      </c>
      <c r="GS8" s="31" t="s">
        <v>611</v>
      </c>
      <c r="GT8" s="31" t="s">
        <v>611</v>
      </c>
      <c r="GU8" s="31" t="s">
        <v>611</v>
      </c>
      <c r="GV8" s="31" t="s">
        <v>611</v>
      </c>
      <c r="GW8" s="31" t="s">
        <v>611</v>
      </c>
      <c r="GX8" s="31" t="s">
        <v>611</v>
      </c>
      <c r="GY8" s="33" t="s">
        <v>5146</v>
      </c>
      <c r="GZ8" s="33" t="s">
        <v>872</v>
      </c>
      <c r="HA8" s="31" t="s">
        <v>5147</v>
      </c>
      <c r="HB8" s="31" t="s">
        <v>611</v>
      </c>
      <c r="HC8" s="31" t="s">
        <v>672</v>
      </c>
      <c r="HD8" s="31" t="s">
        <v>611</v>
      </c>
      <c r="HE8" s="31" t="s">
        <v>611</v>
      </c>
      <c r="HF8" s="31" t="s">
        <v>611</v>
      </c>
      <c r="HG8" s="31" t="s">
        <v>611</v>
      </c>
      <c r="HH8" s="31" t="s">
        <v>611</v>
      </c>
      <c r="HI8" s="31" t="s">
        <v>611</v>
      </c>
      <c r="HJ8" s="31" t="s">
        <v>611</v>
      </c>
      <c r="HK8" s="31" t="s">
        <v>611</v>
      </c>
      <c r="HL8" s="31" t="s">
        <v>611</v>
      </c>
      <c r="HM8" s="31" t="s">
        <v>696</v>
      </c>
      <c r="HN8" s="31" t="s">
        <v>611</v>
      </c>
      <c r="HO8" s="31" t="s">
        <v>611</v>
      </c>
      <c r="HP8" s="31" t="s">
        <v>611</v>
      </c>
      <c r="HQ8" s="31" t="s">
        <v>611</v>
      </c>
      <c r="HR8" s="31" t="s">
        <v>611</v>
      </c>
      <c r="HS8" s="31" t="s">
        <v>611</v>
      </c>
      <c r="HT8" s="31" t="s">
        <v>701</v>
      </c>
      <c r="HU8" s="31" t="s">
        <v>611</v>
      </c>
      <c r="HV8" s="31" t="s">
        <v>611</v>
      </c>
      <c r="HW8" s="31" t="s">
        <v>611</v>
      </c>
      <c r="HX8" s="31" t="s">
        <v>611</v>
      </c>
      <c r="HY8" s="31" t="s">
        <v>611</v>
      </c>
      <c r="HZ8" s="31" t="s">
        <v>611</v>
      </c>
      <c r="IA8" s="31" t="s">
        <v>611</v>
      </c>
      <c r="IB8" s="31" t="s">
        <v>707</v>
      </c>
      <c r="IC8" s="33" t="s">
        <v>872</v>
      </c>
      <c r="ID8" s="33" t="s">
        <v>5148</v>
      </c>
      <c r="IE8" s="31" t="s">
        <v>5149</v>
      </c>
      <c r="IF8" s="31" t="s">
        <v>625</v>
      </c>
      <c r="IG8" s="31" t="s">
        <v>611</v>
      </c>
      <c r="IH8" s="31" t="s">
        <v>611</v>
      </c>
      <c r="II8" s="31" t="s">
        <v>611</v>
      </c>
      <c r="IJ8" s="31" t="s">
        <v>611</v>
      </c>
      <c r="IK8" s="31" t="s">
        <v>713</v>
      </c>
      <c r="IL8" s="31" t="s">
        <v>611</v>
      </c>
      <c r="IM8" s="31" t="s">
        <v>715</v>
      </c>
      <c r="IN8" s="31" t="s">
        <v>611</v>
      </c>
      <c r="IO8" s="31" t="s">
        <v>611</v>
      </c>
      <c r="IP8" s="31" t="s">
        <v>900</v>
      </c>
      <c r="IQ8" s="31" t="s">
        <v>611</v>
      </c>
      <c r="IR8" s="31" t="s">
        <v>719</v>
      </c>
      <c r="IS8" s="31" t="s">
        <v>611</v>
      </c>
      <c r="IT8" s="31" t="s">
        <v>611</v>
      </c>
      <c r="IU8" s="31" t="s">
        <v>611</v>
      </c>
      <c r="IV8" s="31" t="s">
        <v>611</v>
      </c>
      <c r="IW8" s="31" t="s">
        <v>611</v>
      </c>
      <c r="IX8" s="31" t="s">
        <v>611</v>
      </c>
      <c r="IY8" s="31" t="s">
        <v>611</v>
      </c>
      <c r="IZ8" s="31" t="s">
        <v>611</v>
      </c>
      <c r="JA8" s="31" t="s">
        <v>611</v>
      </c>
      <c r="JB8" s="31" t="s">
        <v>611</v>
      </c>
      <c r="JC8" s="31" t="s">
        <v>611</v>
      </c>
      <c r="JD8" s="31" t="s">
        <v>611</v>
      </c>
      <c r="JE8" s="31" t="s">
        <v>611</v>
      </c>
      <c r="JF8" s="31" t="s">
        <v>611</v>
      </c>
      <c r="JG8" s="31" t="s">
        <v>611</v>
      </c>
      <c r="JH8" s="31" t="s">
        <v>611</v>
      </c>
      <c r="JI8" s="33" t="s">
        <v>5150</v>
      </c>
      <c r="JJ8" s="33" t="s">
        <v>872</v>
      </c>
      <c r="JK8" s="31" t="s">
        <v>5151</v>
      </c>
      <c r="JL8" s="31" t="s">
        <v>809</v>
      </c>
      <c r="JM8" s="31" t="s">
        <v>5152</v>
      </c>
      <c r="JN8" s="31" t="s">
        <v>611</v>
      </c>
      <c r="JO8" s="31" t="s">
        <v>611</v>
      </c>
      <c r="JP8" s="31" t="s">
        <v>611</v>
      </c>
      <c r="JQ8" s="31" t="s">
        <v>611</v>
      </c>
      <c r="JR8" s="31" t="s">
        <v>611</v>
      </c>
      <c r="JS8" s="31" t="s">
        <v>611</v>
      </c>
      <c r="JT8" s="31" t="s">
        <v>611</v>
      </c>
      <c r="JU8" s="31" t="s">
        <v>734</v>
      </c>
      <c r="JV8" s="31" t="s">
        <v>611</v>
      </c>
      <c r="JW8" s="31" t="s">
        <v>611</v>
      </c>
      <c r="JX8" s="31" t="s">
        <v>611</v>
      </c>
      <c r="JY8" s="31" t="s">
        <v>642</v>
      </c>
      <c r="JZ8" s="31" t="s">
        <v>5085</v>
      </c>
      <c r="KA8" s="31" t="s">
        <v>611</v>
      </c>
      <c r="KB8" s="31" t="s">
        <v>611</v>
      </c>
      <c r="KC8" s="31" t="s">
        <v>611</v>
      </c>
      <c r="KD8" s="31" t="s">
        <v>611</v>
      </c>
      <c r="KE8" s="31" t="s">
        <v>644</v>
      </c>
      <c r="KF8" s="31" t="s">
        <v>5085</v>
      </c>
      <c r="KG8" s="31" t="s">
        <v>611</v>
      </c>
      <c r="KH8" s="31" t="s">
        <v>611</v>
      </c>
      <c r="KI8" s="31" t="s">
        <v>611</v>
      </c>
      <c r="KJ8" s="31" t="s">
        <v>611</v>
      </c>
      <c r="KK8" s="31" t="s">
        <v>611</v>
      </c>
      <c r="KL8" s="31" t="s">
        <v>611</v>
      </c>
      <c r="KM8" s="31" t="s">
        <v>611</v>
      </c>
      <c r="KN8" s="31" t="s">
        <v>611</v>
      </c>
      <c r="KO8" s="31" t="s">
        <v>611</v>
      </c>
      <c r="KP8" s="31" t="s">
        <v>611</v>
      </c>
      <c r="KQ8" s="31" t="s">
        <v>611</v>
      </c>
      <c r="KR8" s="31" t="s">
        <v>611</v>
      </c>
      <c r="KS8" s="31" t="s">
        <v>611</v>
      </c>
      <c r="KT8" s="31" t="s">
        <v>611</v>
      </c>
      <c r="KU8" s="31" t="s">
        <v>611</v>
      </c>
      <c r="KV8" s="31" t="s">
        <v>611</v>
      </c>
      <c r="KW8" s="31" t="s">
        <v>611</v>
      </c>
      <c r="KX8" s="31" t="s">
        <v>611</v>
      </c>
      <c r="KY8" s="31" t="s">
        <v>611</v>
      </c>
      <c r="KZ8" s="31" t="s">
        <v>611</v>
      </c>
      <c r="LA8" s="31" t="s">
        <v>759</v>
      </c>
      <c r="LB8" s="31" t="s">
        <v>611</v>
      </c>
      <c r="LC8" s="31" t="s">
        <v>761</v>
      </c>
      <c r="LD8" s="31" t="s">
        <v>611</v>
      </c>
      <c r="LE8" s="31" t="s">
        <v>763</v>
      </c>
      <c r="LF8" s="31" t="s">
        <v>611</v>
      </c>
      <c r="LG8" s="31" t="s">
        <v>611</v>
      </c>
      <c r="LH8" s="31" t="s">
        <v>611</v>
      </c>
      <c r="LI8" s="31" t="s">
        <v>611</v>
      </c>
      <c r="LJ8" s="31" t="s">
        <v>611</v>
      </c>
      <c r="LK8" s="31" t="s">
        <v>611</v>
      </c>
      <c r="LL8" s="31" t="s">
        <v>611</v>
      </c>
      <c r="LM8" s="31" t="s">
        <v>611</v>
      </c>
      <c r="LN8" s="31" t="s">
        <v>611</v>
      </c>
      <c r="LO8" s="31" t="s">
        <v>611</v>
      </c>
      <c r="LP8" s="31" t="s">
        <v>5016</v>
      </c>
      <c r="LQ8" s="31" t="s">
        <v>611</v>
      </c>
      <c r="LR8" s="31" t="s">
        <v>611</v>
      </c>
      <c r="LS8" s="31" t="s">
        <v>611</v>
      </c>
      <c r="LT8" s="31" t="s">
        <v>611</v>
      </c>
      <c r="LU8" s="31" t="s">
        <v>5018</v>
      </c>
      <c r="LV8" s="31" t="s">
        <v>611</v>
      </c>
      <c r="LW8" s="31" t="s">
        <v>5056</v>
      </c>
      <c r="LX8" s="31" t="s">
        <v>611</v>
      </c>
      <c r="LY8" s="31" t="s">
        <v>611</v>
      </c>
      <c r="LZ8" s="31" t="s">
        <v>611</v>
      </c>
      <c r="MA8" s="31" t="s">
        <v>611</v>
      </c>
      <c r="MB8" s="31" t="s">
        <v>5153</v>
      </c>
      <c r="MC8" s="31" t="s">
        <v>611</v>
      </c>
      <c r="MD8" s="31" t="s">
        <v>611</v>
      </c>
      <c r="ME8" s="31" t="s">
        <v>5154</v>
      </c>
      <c r="MF8" s="31" t="s">
        <v>611</v>
      </c>
      <c r="MG8" s="31" t="s">
        <v>611</v>
      </c>
      <c r="MH8" s="31" t="s">
        <v>611</v>
      </c>
      <c r="MI8" s="31" t="s">
        <v>611</v>
      </c>
      <c r="MJ8" s="31" t="s">
        <v>611</v>
      </c>
      <c r="MK8" s="31" t="s">
        <v>611</v>
      </c>
      <c r="ML8" s="31" t="s">
        <v>611</v>
      </c>
      <c r="MM8" s="31" t="s">
        <v>611</v>
      </c>
      <c r="MN8" s="31" t="s">
        <v>611</v>
      </c>
      <c r="MO8" s="31" t="s">
        <v>774</v>
      </c>
      <c r="MP8" s="31" t="s">
        <v>775</v>
      </c>
      <c r="MQ8" s="31" t="s">
        <v>611</v>
      </c>
      <c r="MR8" s="31" t="s">
        <v>611</v>
      </c>
      <c r="MS8" s="31" t="s">
        <v>611</v>
      </c>
      <c r="MT8" s="31" t="s">
        <v>611</v>
      </c>
      <c r="MU8" s="31" t="s">
        <v>611</v>
      </c>
      <c r="MV8" s="33">
        <v>53082</v>
      </c>
      <c r="MW8" s="33">
        <v>0</v>
      </c>
      <c r="NA8" s="33">
        <v>20000</v>
      </c>
      <c r="NC8" s="33">
        <v>33082</v>
      </c>
      <c r="NF8" s="33">
        <v>0</v>
      </c>
      <c r="NG8" s="33">
        <v>0</v>
      </c>
      <c r="NH8" s="33">
        <v>53082</v>
      </c>
      <c r="NI8" s="33">
        <v>0</v>
      </c>
      <c r="NJ8" s="31" t="s">
        <v>611</v>
      </c>
      <c r="NK8" s="33" t="s">
        <v>611</v>
      </c>
      <c r="NR8" s="31" t="s">
        <v>611</v>
      </c>
      <c r="NS8" s="33" t="s">
        <v>611</v>
      </c>
      <c r="NU8" s="33" t="s">
        <v>611</v>
      </c>
      <c r="OF8" s="31" t="s">
        <v>611</v>
      </c>
      <c r="OG8" s="33" t="s">
        <v>611</v>
      </c>
      <c r="OP8" s="31" t="s">
        <v>611</v>
      </c>
      <c r="OQ8" s="33" t="s">
        <v>611</v>
      </c>
      <c r="PB8" s="31" t="s">
        <v>611</v>
      </c>
      <c r="PC8" s="33" t="s">
        <v>611</v>
      </c>
      <c r="PH8" s="33">
        <v>0</v>
      </c>
      <c r="PI8" s="33">
        <v>0</v>
      </c>
      <c r="PJ8" s="33">
        <v>0</v>
      </c>
      <c r="PK8" s="33">
        <v>0</v>
      </c>
      <c r="PM8" s="31" t="s">
        <v>611</v>
      </c>
      <c r="PN8" s="33" t="s">
        <v>611</v>
      </c>
      <c r="PU8" s="31" t="s">
        <v>611</v>
      </c>
      <c r="PV8" s="33" t="s">
        <v>611</v>
      </c>
      <c r="QS8" s="31" t="s">
        <v>611</v>
      </c>
      <c r="QT8" s="33" t="s">
        <v>611</v>
      </c>
      <c r="QU8" s="31" t="s">
        <v>611</v>
      </c>
      <c r="QZ8" s="31" t="s">
        <v>611</v>
      </c>
      <c r="RA8" s="33" t="s">
        <v>611</v>
      </c>
      <c r="RK8" s="31" t="s">
        <v>611</v>
      </c>
      <c r="RL8" s="33" t="s">
        <v>611</v>
      </c>
      <c r="RX8" s="31" t="s">
        <v>611</v>
      </c>
      <c r="RY8" s="33" t="s">
        <v>611</v>
      </c>
      <c r="RZ8" s="31" t="s">
        <v>611</v>
      </c>
      <c r="SA8" s="31" t="s">
        <v>611</v>
      </c>
      <c r="SD8" s="31" t="s">
        <v>5155</v>
      </c>
      <c r="SE8" s="30">
        <v>50000</v>
      </c>
      <c r="SF8" s="31" t="s">
        <v>636</v>
      </c>
      <c r="SG8" s="31" t="s">
        <v>5156</v>
      </c>
      <c r="SH8" s="31" t="s">
        <v>610</v>
      </c>
      <c r="SI8" s="33" t="s">
        <v>625</v>
      </c>
      <c r="SJ8" s="33" t="s">
        <v>672</v>
      </c>
      <c r="SK8" s="30" t="s">
        <v>672</v>
      </c>
      <c r="SL8" s="30" t="s">
        <v>625</v>
      </c>
      <c r="SM8" s="30" t="s">
        <v>615</v>
      </c>
      <c r="SN8" s="30" t="s">
        <v>610</v>
      </c>
      <c r="SO8" s="33">
        <v>0</v>
      </c>
      <c r="SP8" s="33">
        <v>0</v>
      </c>
      <c r="SQ8" s="33">
        <v>53082</v>
      </c>
      <c r="SR8" s="33">
        <v>0</v>
      </c>
      <c r="SS8" s="33" t="s">
        <v>809</v>
      </c>
    </row>
    <row r="9" spans="1:513">
      <c r="A9" s="29">
        <v>2023</v>
      </c>
      <c r="B9" s="30">
        <v>5933074</v>
      </c>
      <c r="C9" s="31" t="s">
        <v>912</v>
      </c>
      <c r="D9" s="30">
        <v>0</v>
      </c>
      <c r="E9" s="30">
        <v>0.25</v>
      </c>
      <c r="F9" s="30">
        <v>0.25</v>
      </c>
      <c r="G9" s="31" t="s">
        <v>610</v>
      </c>
      <c r="H9" s="31" t="s">
        <v>611</v>
      </c>
      <c r="I9" s="32"/>
      <c r="J9" s="31" t="s">
        <v>611</v>
      </c>
      <c r="K9" s="32"/>
      <c r="L9" s="31" t="s">
        <v>611</v>
      </c>
      <c r="M9" s="32"/>
      <c r="N9" s="31" t="s">
        <v>611</v>
      </c>
      <c r="O9" s="32"/>
      <c r="P9" s="31" t="s">
        <v>611</v>
      </c>
      <c r="Q9" s="32"/>
      <c r="R9" s="31" t="s">
        <v>611</v>
      </c>
      <c r="S9" s="32"/>
      <c r="T9" s="31" t="s">
        <v>611</v>
      </c>
      <c r="U9" s="32"/>
      <c r="V9" s="32" t="s">
        <v>612</v>
      </c>
      <c r="W9" s="31" t="s">
        <v>611</v>
      </c>
      <c r="X9" s="31" t="s">
        <v>611</v>
      </c>
      <c r="Y9" s="31" t="s">
        <v>611</v>
      </c>
      <c r="Z9" s="31" t="s">
        <v>611</v>
      </c>
      <c r="AA9" s="31" t="s">
        <v>614</v>
      </c>
      <c r="AB9" s="31" t="s">
        <v>610</v>
      </c>
      <c r="AC9" s="31" t="s">
        <v>611</v>
      </c>
      <c r="AD9" s="32"/>
      <c r="AE9" s="31" t="s">
        <v>611</v>
      </c>
      <c r="AF9" s="32"/>
      <c r="AG9" s="31" t="s">
        <v>611</v>
      </c>
      <c r="AH9" s="32"/>
      <c r="AI9" s="31" t="s">
        <v>611</v>
      </c>
      <c r="AJ9" s="32"/>
      <c r="AK9" s="32"/>
      <c r="AL9" s="31" t="s">
        <v>611</v>
      </c>
      <c r="AM9" s="31" t="s">
        <v>611</v>
      </c>
      <c r="AN9" s="32"/>
      <c r="AO9" s="31" t="s">
        <v>611</v>
      </c>
      <c r="AP9" s="32"/>
      <c r="AQ9" s="32" t="s">
        <v>612</v>
      </c>
      <c r="AR9" s="31" t="s">
        <v>611</v>
      </c>
      <c r="AS9" s="31" t="s">
        <v>611</v>
      </c>
      <c r="AT9" s="31" t="s">
        <v>655</v>
      </c>
      <c r="AU9" s="31" t="s">
        <v>611</v>
      </c>
      <c r="AV9" s="31" t="s">
        <v>611</v>
      </c>
      <c r="AW9" s="31" t="s">
        <v>610</v>
      </c>
      <c r="AX9" s="31" t="s">
        <v>611</v>
      </c>
      <c r="AY9" s="31" t="s">
        <v>617</v>
      </c>
      <c r="AZ9" s="31" t="s">
        <v>618</v>
      </c>
      <c r="BA9" s="31" t="s">
        <v>611</v>
      </c>
      <c r="BB9" s="31" t="s">
        <v>611</v>
      </c>
      <c r="BC9" s="31" t="s">
        <v>619</v>
      </c>
      <c r="BD9" s="31" t="s">
        <v>611</v>
      </c>
      <c r="BE9" s="31" t="s">
        <v>610</v>
      </c>
      <c r="BF9" s="31" t="s">
        <v>610</v>
      </c>
      <c r="BG9" s="31" t="s">
        <v>611</v>
      </c>
      <c r="BK9" s="31" t="s">
        <v>611</v>
      </c>
      <c r="BN9" s="31" t="s">
        <v>611</v>
      </c>
      <c r="BO9" s="31" t="s">
        <v>827</v>
      </c>
      <c r="BP9" s="31" t="s">
        <v>828</v>
      </c>
      <c r="BQ9" s="31" t="s">
        <v>611</v>
      </c>
      <c r="BR9" s="31" t="s">
        <v>611</v>
      </c>
      <c r="BS9" s="31" t="s">
        <v>611</v>
      </c>
      <c r="BT9" s="31" t="s">
        <v>611</v>
      </c>
      <c r="BU9" s="31" t="s">
        <v>611</v>
      </c>
      <c r="BV9" s="31" t="s">
        <v>610</v>
      </c>
      <c r="BZ9" s="31" t="s">
        <v>611</v>
      </c>
      <c r="CA9" s="31" t="s">
        <v>611</v>
      </c>
      <c r="CB9" s="31" t="s">
        <v>611</v>
      </c>
      <c r="CC9" s="31" t="s">
        <v>611</v>
      </c>
      <c r="CD9" s="31" t="s">
        <v>611</v>
      </c>
      <c r="CE9" s="31" t="s">
        <v>611</v>
      </c>
      <c r="CF9" s="31" t="s">
        <v>611</v>
      </c>
      <c r="CG9" s="31" t="s">
        <v>611</v>
      </c>
      <c r="CH9" s="31" t="s">
        <v>611</v>
      </c>
      <c r="CI9" s="31" t="s">
        <v>611</v>
      </c>
      <c r="CJ9" s="31" t="s">
        <v>611</v>
      </c>
      <c r="CK9" s="31" t="s">
        <v>611</v>
      </c>
      <c r="CL9" s="31" t="s">
        <v>611</v>
      </c>
      <c r="CM9" s="31" t="s">
        <v>611</v>
      </c>
      <c r="CN9" s="31" t="s">
        <v>611</v>
      </c>
      <c r="CO9" s="31" t="s">
        <v>611</v>
      </c>
      <c r="CP9" s="31" t="s">
        <v>622</v>
      </c>
      <c r="CQ9" s="31" t="s">
        <v>611</v>
      </c>
      <c r="CR9" s="31" t="s">
        <v>611</v>
      </c>
      <c r="CS9" s="31" t="s">
        <v>610</v>
      </c>
      <c r="CT9" s="31" t="s">
        <v>611</v>
      </c>
      <c r="CX9" s="31" t="s">
        <v>611</v>
      </c>
      <c r="CY9" s="31" t="s">
        <v>611</v>
      </c>
      <c r="CZ9" s="31" t="s">
        <v>611</v>
      </c>
      <c r="DA9" s="31" t="s">
        <v>611</v>
      </c>
      <c r="DB9" s="31" t="s">
        <v>611</v>
      </c>
      <c r="DC9" s="31" t="s">
        <v>611</v>
      </c>
      <c r="DD9" s="31" t="s">
        <v>611</v>
      </c>
      <c r="DE9" s="31" t="s">
        <v>611</v>
      </c>
      <c r="DI9" s="31" t="s">
        <v>611</v>
      </c>
      <c r="DJ9" s="30">
        <v>40</v>
      </c>
      <c r="DK9" s="30">
        <v>2007</v>
      </c>
      <c r="DL9" s="30">
        <v>60</v>
      </c>
      <c r="DM9" s="30">
        <v>2007</v>
      </c>
      <c r="DN9" s="30">
        <v>80</v>
      </c>
      <c r="DO9" s="30">
        <v>2007</v>
      </c>
      <c r="DP9" s="31" t="s">
        <v>5157</v>
      </c>
      <c r="DQ9" s="31" t="s">
        <v>612</v>
      </c>
      <c r="DR9" s="31" t="s">
        <v>612</v>
      </c>
      <c r="DS9" s="31" t="s">
        <v>612</v>
      </c>
      <c r="DT9" s="31" t="s">
        <v>612</v>
      </c>
      <c r="DU9" s="31" t="s">
        <v>610</v>
      </c>
      <c r="DV9" s="31" t="s">
        <v>894</v>
      </c>
      <c r="DW9" s="31" t="s">
        <v>611</v>
      </c>
      <c r="DX9" s="31" t="s">
        <v>611</v>
      </c>
      <c r="DY9" s="31" t="s">
        <v>791</v>
      </c>
      <c r="DZ9" s="31" t="s">
        <v>611</v>
      </c>
      <c r="EA9" s="31" t="s">
        <v>611</v>
      </c>
      <c r="EB9" s="31" t="s">
        <v>611</v>
      </c>
      <c r="EC9" s="31" t="s">
        <v>611</v>
      </c>
      <c r="ED9" s="31" t="s">
        <v>611</v>
      </c>
      <c r="EE9" s="31" t="s">
        <v>611</v>
      </c>
      <c r="EF9" s="31" t="s">
        <v>611</v>
      </c>
      <c r="EG9" s="31" t="s">
        <v>634</v>
      </c>
      <c r="EH9" s="31" t="s">
        <v>611</v>
      </c>
      <c r="EI9" s="31" t="s">
        <v>611</v>
      </c>
      <c r="EJ9" s="31" t="s">
        <v>611</v>
      </c>
      <c r="EK9" s="31" t="s">
        <v>611</v>
      </c>
      <c r="EL9" s="31" t="s">
        <v>611</v>
      </c>
      <c r="EM9" s="31" t="s">
        <v>611</v>
      </c>
      <c r="EN9" s="31" t="s">
        <v>611</v>
      </c>
      <c r="EO9" s="31" t="s">
        <v>611</v>
      </c>
      <c r="EP9" s="31" t="s">
        <v>611</v>
      </c>
      <c r="EQ9" s="31" t="s">
        <v>611</v>
      </c>
      <c r="ER9" s="31" t="s">
        <v>611</v>
      </c>
      <c r="ES9" s="31" t="s">
        <v>611</v>
      </c>
      <c r="ET9" s="31" t="s">
        <v>611</v>
      </c>
      <c r="EU9" s="31" t="s">
        <v>611</v>
      </c>
      <c r="EV9" s="31" t="s">
        <v>611</v>
      </c>
      <c r="EW9" s="31" t="s">
        <v>611</v>
      </c>
      <c r="EX9" s="31" t="s">
        <v>611</v>
      </c>
      <c r="EY9" s="31" t="s">
        <v>611</v>
      </c>
      <c r="EZ9" s="31" t="s">
        <v>611</v>
      </c>
      <c r="FA9" s="31" t="s">
        <v>611</v>
      </c>
      <c r="FB9" s="31" t="s">
        <v>611</v>
      </c>
      <c r="FC9" s="31" t="s">
        <v>611</v>
      </c>
      <c r="FD9" s="31" t="s">
        <v>611</v>
      </c>
      <c r="FE9" s="31" t="s">
        <v>611</v>
      </c>
      <c r="FF9" s="33" t="s">
        <v>872</v>
      </c>
      <c r="FG9" s="33" t="s">
        <v>872</v>
      </c>
      <c r="FH9" s="31" t="s">
        <v>636</v>
      </c>
      <c r="FI9" s="31" t="s">
        <v>611</v>
      </c>
      <c r="FJ9" s="31" t="s">
        <v>672</v>
      </c>
      <c r="FK9" s="31" t="s">
        <v>611</v>
      </c>
      <c r="FL9" s="31" t="s">
        <v>611</v>
      </c>
      <c r="FM9" s="31" t="s">
        <v>611</v>
      </c>
      <c r="FN9" s="31" t="s">
        <v>611</v>
      </c>
      <c r="FO9" s="31" t="s">
        <v>611</v>
      </c>
      <c r="FP9" s="31" t="s">
        <v>611</v>
      </c>
      <c r="FQ9" s="31" t="s">
        <v>611</v>
      </c>
      <c r="FR9" s="31" t="s">
        <v>611</v>
      </c>
      <c r="FS9" s="31" t="s">
        <v>611</v>
      </c>
      <c r="FT9" s="31" t="s">
        <v>611</v>
      </c>
      <c r="FU9" s="31" t="s">
        <v>611</v>
      </c>
      <c r="FV9" s="31" t="s">
        <v>611</v>
      </c>
      <c r="FW9" s="31" t="s">
        <v>611</v>
      </c>
      <c r="FX9" s="31" t="s">
        <v>611</v>
      </c>
      <c r="FY9" s="31" t="s">
        <v>611</v>
      </c>
      <c r="FZ9" s="31"/>
      <c r="GA9" s="31" t="s">
        <v>611</v>
      </c>
      <c r="GB9" s="31" t="s">
        <v>611</v>
      </c>
      <c r="GC9" s="31" t="s">
        <v>680</v>
      </c>
      <c r="GD9" s="31" t="s">
        <v>681</v>
      </c>
      <c r="GE9" s="31" t="s">
        <v>611</v>
      </c>
      <c r="GF9" s="31" t="s">
        <v>611</v>
      </c>
      <c r="GG9" s="31" t="s">
        <v>611</v>
      </c>
      <c r="GH9" s="31" t="s">
        <v>611</v>
      </c>
      <c r="GI9" s="31" t="s">
        <v>611</v>
      </c>
      <c r="GJ9" s="31" t="s">
        <v>611</v>
      </c>
      <c r="GK9" s="31" t="s">
        <v>611</v>
      </c>
      <c r="GL9" s="31" t="s">
        <v>611</v>
      </c>
      <c r="GM9" s="31" t="s">
        <v>611</v>
      </c>
      <c r="GN9" s="31" t="s">
        <v>611</v>
      </c>
      <c r="GO9" s="31" t="s">
        <v>611</v>
      </c>
      <c r="GP9" s="31" t="s">
        <v>611</v>
      </c>
      <c r="GQ9" s="31" t="s">
        <v>611</v>
      </c>
      <c r="GR9" s="31" t="s">
        <v>611</v>
      </c>
      <c r="GS9" s="31" t="s">
        <v>631</v>
      </c>
      <c r="GT9" s="31" t="s">
        <v>611</v>
      </c>
      <c r="GU9" s="31" t="s">
        <v>611</v>
      </c>
      <c r="GV9" s="31" t="s">
        <v>611</v>
      </c>
      <c r="GW9" s="31" t="s">
        <v>611</v>
      </c>
      <c r="GX9" s="31" t="s">
        <v>611</v>
      </c>
      <c r="GY9" s="33" t="s">
        <v>5158</v>
      </c>
      <c r="GZ9" s="33" t="s">
        <v>872</v>
      </c>
      <c r="HA9" s="31" t="s">
        <v>5159</v>
      </c>
      <c r="HB9" s="31" t="s">
        <v>611</v>
      </c>
      <c r="HC9" s="31" t="s">
        <v>672</v>
      </c>
      <c r="HD9" s="31" t="s">
        <v>611</v>
      </c>
      <c r="HE9" s="31" t="s">
        <v>611</v>
      </c>
      <c r="HF9" s="31" t="s">
        <v>611</v>
      </c>
      <c r="HG9" s="31" t="s">
        <v>611</v>
      </c>
      <c r="HH9" s="31" t="s">
        <v>611</v>
      </c>
      <c r="HI9" s="31" t="s">
        <v>611</v>
      </c>
      <c r="HJ9" s="31" t="s">
        <v>611</v>
      </c>
      <c r="HK9" s="31" t="s">
        <v>611</v>
      </c>
      <c r="HL9" s="31" t="s">
        <v>611</v>
      </c>
      <c r="HM9" s="31" t="s">
        <v>611</v>
      </c>
      <c r="HN9" s="31" t="s">
        <v>611</v>
      </c>
      <c r="HO9" s="31" t="s">
        <v>611</v>
      </c>
      <c r="HP9" s="31" t="s">
        <v>611</v>
      </c>
      <c r="HQ9" s="31" t="s">
        <v>611</v>
      </c>
      <c r="HR9" s="31" t="s">
        <v>611</v>
      </c>
      <c r="HS9" s="31" t="s">
        <v>5160</v>
      </c>
      <c r="HT9" s="31" t="s">
        <v>611</v>
      </c>
      <c r="HU9" s="31" t="s">
        <v>611</v>
      </c>
      <c r="HV9" s="31" t="s">
        <v>611</v>
      </c>
      <c r="HW9" s="31" t="s">
        <v>611</v>
      </c>
      <c r="HX9" s="31" t="s">
        <v>611</v>
      </c>
      <c r="HY9" s="31" t="s">
        <v>611</v>
      </c>
      <c r="HZ9" s="31" t="s">
        <v>611</v>
      </c>
      <c r="IA9" s="31" t="s">
        <v>611</v>
      </c>
      <c r="IB9" s="31" t="s">
        <v>611</v>
      </c>
      <c r="IC9" s="33" t="s">
        <v>872</v>
      </c>
      <c r="ID9" s="33" t="s">
        <v>5161</v>
      </c>
      <c r="IE9" s="31" t="s">
        <v>5162</v>
      </c>
      <c r="IF9" s="31" t="s">
        <v>611</v>
      </c>
      <c r="IG9" s="31" t="s">
        <v>672</v>
      </c>
      <c r="IH9" s="31" t="s">
        <v>611</v>
      </c>
      <c r="II9" s="31" t="s">
        <v>611</v>
      </c>
      <c r="IJ9" s="31" t="s">
        <v>611</v>
      </c>
      <c r="IK9" s="31" t="s">
        <v>611</v>
      </c>
      <c r="IL9" s="31" t="s">
        <v>611</v>
      </c>
      <c r="IM9" s="31" t="s">
        <v>611</v>
      </c>
      <c r="IN9" s="31" t="s">
        <v>611</v>
      </c>
      <c r="IO9" s="31" t="s">
        <v>611</v>
      </c>
      <c r="IP9" s="31" t="s">
        <v>611</v>
      </c>
      <c r="IQ9" s="31" t="s">
        <v>611</v>
      </c>
      <c r="IR9" s="31" t="s">
        <v>611</v>
      </c>
      <c r="IS9" s="31" t="s">
        <v>611</v>
      </c>
      <c r="IT9" s="31" t="s">
        <v>611</v>
      </c>
      <c r="IU9" s="31" t="s">
        <v>611</v>
      </c>
      <c r="IV9" s="31" t="s">
        <v>611</v>
      </c>
      <c r="IW9" s="31" t="s">
        <v>611</v>
      </c>
      <c r="IX9" s="31" t="s">
        <v>611</v>
      </c>
      <c r="IY9" s="31" t="s">
        <v>611</v>
      </c>
      <c r="IZ9" s="31" t="s">
        <v>715</v>
      </c>
      <c r="JA9" s="31" t="s">
        <v>611</v>
      </c>
      <c r="JB9" s="31" t="s">
        <v>611</v>
      </c>
      <c r="JC9" s="31" t="s">
        <v>611</v>
      </c>
      <c r="JD9" s="31" t="s">
        <v>611</v>
      </c>
      <c r="JE9" s="31" t="s">
        <v>611</v>
      </c>
      <c r="JF9" s="31" t="s">
        <v>719</v>
      </c>
      <c r="JG9" s="31" t="s">
        <v>611</v>
      </c>
      <c r="JH9" s="31" t="s">
        <v>611</v>
      </c>
      <c r="JI9" s="33" t="s">
        <v>872</v>
      </c>
      <c r="JJ9" s="33" t="s">
        <v>5163</v>
      </c>
      <c r="JK9" s="31" t="s">
        <v>5164</v>
      </c>
      <c r="JL9" s="31" t="s">
        <v>611</v>
      </c>
      <c r="JM9" s="31" t="s">
        <v>611</v>
      </c>
      <c r="JN9" s="31" t="s">
        <v>611</v>
      </c>
      <c r="JO9" s="31" t="s">
        <v>611</v>
      </c>
      <c r="JP9" s="31" t="s">
        <v>610</v>
      </c>
      <c r="JQ9" s="31" t="s">
        <v>611</v>
      </c>
      <c r="JR9" s="31" t="s">
        <v>611</v>
      </c>
      <c r="JS9" s="31" t="s">
        <v>640</v>
      </c>
      <c r="JT9" s="31" t="s">
        <v>611</v>
      </c>
      <c r="JU9" s="31" t="s">
        <v>734</v>
      </c>
      <c r="JV9" s="31" t="s">
        <v>641</v>
      </c>
      <c r="JW9" s="31" t="s">
        <v>611</v>
      </c>
      <c r="JX9" s="31" t="s">
        <v>611</v>
      </c>
      <c r="JY9" s="31" t="s">
        <v>642</v>
      </c>
      <c r="JZ9" s="31" t="s">
        <v>5049</v>
      </c>
      <c r="KA9" s="31" t="s">
        <v>737</v>
      </c>
      <c r="KB9" s="31" t="s">
        <v>5049</v>
      </c>
      <c r="KC9" s="31" t="s">
        <v>739</v>
      </c>
      <c r="KD9" s="31" t="s">
        <v>5015</v>
      </c>
      <c r="KE9" s="31" t="s">
        <v>644</v>
      </c>
      <c r="KF9" s="31" t="s">
        <v>5015</v>
      </c>
      <c r="KG9" s="31" t="s">
        <v>742</v>
      </c>
      <c r="KH9" s="31" t="s">
        <v>5015</v>
      </c>
      <c r="KI9" s="31" t="s">
        <v>611</v>
      </c>
      <c r="KJ9" s="31" t="s">
        <v>611</v>
      </c>
      <c r="KK9" s="31" t="s">
        <v>611</v>
      </c>
      <c r="KL9" s="31" t="s">
        <v>611</v>
      </c>
      <c r="KM9" s="31" t="s">
        <v>611</v>
      </c>
      <c r="KN9" s="31" t="s">
        <v>611</v>
      </c>
      <c r="KO9" s="31" t="s">
        <v>611</v>
      </c>
      <c r="KP9" s="31" t="s">
        <v>611</v>
      </c>
      <c r="KQ9" s="31" t="s">
        <v>611</v>
      </c>
      <c r="KR9" s="31" t="s">
        <v>611</v>
      </c>
      <c r="KS9" s="31" t="s">
        <v>611</v>
      </c>
      <c r="KT9" s="31" t="s">
        <v>611</v>
      </c>
      <c r="KU9" s="31" t="s">
        <v>754</v>
      </c>
      <c r="KV9" s="31" t="s">
        <v>5049</v>
      </c>
      <c r="KW9" s="31" t="s">
        <v>611</v>
      </c>
      <c r="KX9" s="31" t="s">
        <v>611</v>
      </c>
      <c r="KY9" s="31" t="s">
        <v>611</v>
      </c>
      <c r="KZ9" s="31" t="s">
        <v>758</v>
      </c>
      <c r="LA9" s="31" t="s">
        <v>611</v>
      </c>
      <c r="LB9" s="31" t="s">
        <v>760</v>
      </c>
      <c r="LC9" s="31" t="s">
        <v>611</v>
      </c>
      <c r="LD9" s="31" t="s">
        <v>762</v>
      </c>
      <c r="LE9" s="31" t="s">
        <v>611</v>
      </c>
      <c r="LF9" s="31" t="s">
        <v>611</v>
      </c>
      <c r="LG9" s="31" t="s">
        <v>611</v>
      </c>
      <c r="LH9" s="31" t="s">
        <v>611</v>
      </c>
      <c r="LI9" s="31" t="s">
        <v>767</v>
      </c>
      <c r="LJ9" s="31" t="s">
        <v>611</v>
      </c>
      <c r="LK9" s="31" t="s">
        <v>611</v>
      </c>
      <c r="LL9" s="31" t="s">
        <v>646</v>
      </c>
      <c r="LM9" s="31" t="s">
        <v>611</v>
      </c>
      <c r="LN9" s="31" t="s">
        <v>611</v>
      </c>
      <c r="LO9" s="31" t="s">
        <v>611</v>
      </c>
      <c r="LP9" s="31" t="s">
        <v>5016</v>
      </c>
      <c r="LQ9" s="31" t="s">
        <v>611</v>
      </c>
      <c r="LR9" s="31" t="s">
        <v>611</v>
      </c>
      <c r="LS9" s="31" t="s">
        <v>5055</v>
      </c>
      <c r="LT9" s="31" t="s">
        <v>611</v>
      </c>
      <c r="LU9" s="31" t="s">
        <v>5018</v>
      </c>
      <c r="LV9" s="31" t="s">
        <v>5165</v>
      </c>
      <c r="LW9" s="31" t="s">
        <v>5056</v>
      </c>
      <c r="LX9" s="31" t="s">
        <v>611</v>
      </c>
      <c r="LY9" s="31" t="s">
        <v>5057</v>
      </c>
      <c r="LZ9" s="31" t="s">
        <v>611</v>
      </c>
      <c r="MA9" s="31" t="s">
        <v>611</v>
      </c>
      <c r="MB9" s="31" t="s">
        <v>5166</v>
      </c>
      <c r="MC9" s="31" t="s">
        <v>611</v>
      </c>
      <c r="MD9" s="31" t="s">
        <v>5167</v>
      </c>
      <c r="ME9" s="31" t="s">
        <v>5168</v>
      </c>
      <c r="MF9" s="31" t="s">
        <v>611</v>
      </c>
      <c r="MG9" s="31" t="s">
        <v>5169</v>
      </c>
      <c r="MH9" s="31" t="s">
        <v>611</v>
      </c>
      <c r="MI9" s="31" t="s">
        <v>611</v>
      </c>
      <c r="MJ9" s="31" t="s">
        <v>611</v>
      </c>
      <c r="MK9" s="31" t="s">
        <v>611</v>
      </c>
      <c r="ML9" s="31" t="s">
        <v>611</v>
      </c>
      <c r="MM9" s="31" t="s">
        <v>5170</v>
      </c>
      <c r="MN9" s="31" t="s">
        <v>611</v>
      </c>
      <c r="MO9" s="31" t="s">
        <v>611</v>
      </c>
      <c r="MP9" s="31" t="s">
        <v>611</v>
      </c>
      <c r="MQ9" s="31" t="s">
        <v>611</v>
      </c>
      <c r="MR9" s="31" t="s">
        <v>649</v>
      </c>
      <c r="MS9" s="31" t="s">
        <v>611</v>
      </c>
      <c r="MT9" s="31" t="s">
        <v>611</v>
      </c>
      <c r="MU9" s="31" t="s">
        <v>611</v>
      </c>
      <c r="MV9" s="33">
        <v>0</v>
      </c>
      <c r="MW9" s="33">
        <v>0</v>
      </c>
      <c r="MX9" s="33">
        <v>55082</v>
      </c>
      <c r="NF9" s="33">
        <v>0</v>
      </c>
      <c r="NG9" s="33">
        <v>0</v>
      </c>
      <c r="NH9" s="33">
        <v>0</v>
      </c>
      <c r="NI9" s="33">
        <v>0</v>
      </c>
      <c r="NJ9" s="31" t="s">
        <v>611</v>
      </c>
      <c r="NK9" s="33" t="s">
        <v>611</v>
      </c>
      <c r="NR9" s="31" t="s">
        <v>611</v>
      </c>
      <c r="NS9" s="33" t="s">
        <v>611</v>
      </c>
      <c r="NU9" s="33" t="s">
        <v>611</v>
      </c>
      <c r="OF9" s="31" t="s">
        <v>611</v>
      </c>
      <c r="OG9" s="33" t="s">
        <v>611</v>
      </c>
      <c r="OP9" s="31" t="s">
        <v>611</v>
      </c>
      <c r="OQ9" s="33" t="s">
        <v>611</v>
      </c>
      <c r="PB9" s="31" t="s">
        <v>611</v>
      </c>
      <c r="PC9" s="33" t="s">
        <v>611</v>
      </c>
      <c r="PH9" s="33">
        <v>0</v>
      </c>
      <c r="PI9" s="33">
        <v>0</v>
      </c>
      <c r="PJ9" s="33">
        <v>0</v>
      </c>
      <c r="PK9" s="33">
        <v>0</v>
      </c>
      <c r="PM9" s="31" t="s">
        <v>611</v>
      </c>
      <c r="PN9" s="33" t="s">
        <v>611</v>
      </c>
      <c r="PU9" s="31" t="s">
        <v>611</v>
      </c>
      <c r="PV9" s="33" t="s">
        <v>611</v>
      </c>
      <c r="QS9" s="31" t="s">
        <v>611</v>
      </c>
      <c r="QT9" s="33" t="s">
        <v>611</v>
      </c>
      <c r="QU9" s="31" t="s">
        <v>611</v>
      </c>
      <c r="QZ9" s="31" t="s">
        <v>611</v>
      </c>
      <c r="RA9" s="33" t="s">
        <v>611</v>
      </c>
      <c r="RK9" s="31" t="s">
        <v>611</v>
      </c>
      <c r="RL9" s="33" t="s">
        <v>611</v>
      </c>
      <c r="RX9" s="31" t="s">
        <v>611</v>
      </c>
      <c r="RY9" s="33" t="s">
        <v>611</v>
      </c>
      <c r="RZ9" s="31" t="s">
        <v>611</v>
      </c>
      <c r="SA9" s="31" t="s">
        <v>839</v>
      </c>
      <c r="SD9" s="31" t="s">
        <v>5171</v>
      </c>
      <c r="SE9" s="30">
        <v>0</v>
      </c>
      <c r="SF9" s="31" t="s">
        <v>636</v>
      </c>
      <c r="SG9" s="31" t="s">
        <v>5172</v>
      </c>
      <c r="SH9" s="31" t="s">
        <v>610</v>
      </c>
      <c r="SI9" s="33" t="s">
        <v>611</v>
      </c>
      <c r="SJ9" s="33" t="s">
        <v>672</v>
      </c>
      <c r="SK9" s="30" t="s">
        <v>672</v>
      </c>
      <c r="SL9" s="30" t="s">
        <v>672</v>
      </c>
      <c r="SM9" s="30" t="s">
        <v>610</v>
      </c>
      <c r="SN9" s="30" t="s">
        <v>610</v>
      </c>
      <c r="SO9" s="33">
        <v>0</v>
      </c>
      <c r="SP9" s="33">
        <v>0</v>
      </c>
      <c r="SQ9" s="33">
        <v>0</v>
      </c>
      <c r="SR9" s="33">
        <v>0</v>
      </c>
      <c r="SS9" s="33" t="s">
        <v>610</v>
      </c>
    </row>
    <row r="10" spans="1:513">
      <c r="A10" s="29">
        <v>2023</v>
      </c>
      <c r="B10" s="30">
        <v>5915036</v>
      </c>
      <c r="C10" s="31" t="s">
        <v>933</v>
      </c>
      <c r="D10" s="30">
        <v>0.2</v>
      </c>
      <c r="E10" s="30">
        <v>0.25</v>
      </c>
      <c r="F10" s="30">
        <v>0.45</v>
      </c>
      <c r="G10" s="31" t="s">
        <v>615</v>
      </c>
      <c r="H10" s="31" t="s">
        <v>890</v>
      </c>
      <c r="I10" s="32">
        <v>45323</v>
      </c>
      <c r="J10" s="31" t="s">
        <v>611</v>
      </c>
      <c r="K10" s="32"/>
      <c r="L10" s="31" t="s">
        <v>611</v>
      </c>
      <c r="M10" s="32"/>
      <c r="N10" s="31" t="s">
        <v>611</v>
      </c>
      <c r="O10" s="32"/>
      <c r="P10" s="31" t="s">
        <v>611</v>
      </c>
      <c r="Q10" s="32"/>
      <c r="R10" s="31" t="s">
        <v>611</v>
      </c>
      <c r="S10" s="32"/>
      <c r="T10" s="31" t="s">
        <v>611</v>
      </c>
      <c r="U10" s="32"/>
      <c r="V10" s="32" t="s">
        <v>890</v>
      </c>
      <c r="W10" s="31" t="s">
        <v>611</v>
      </c>
      <c r="X10" s="31" t="s">
        <v>5173</v>
      </c>
      <c r="Y10" s="31" t="s">
        <v>611</v>
      </c>
      <c r="Z10" s="31" t="s">
        <v>611</v>
      </c>
      <c r="AA10" s="31" t="s">
        <v>611</v>
      </c>
      <c r="AB10" s="31" t="s">
        <v>610</v>
      </c>
      <c r="AC10" s="31" t="s">
        <v>611</v>
      </c>
      <c r="AD10" s="32"/>
      <c r="AE10" s="31" t="s">
        <v>611</v>
      </c>
      <c r="AF10" s="32"/>
      <c r="AG10" s="31" t="s">
        <v>611</v>
      </c>
      <c r="AH10" s="32"/>
      <c r="AI10" s="31" t="s">
        <v>611</v>
      </c>
      <c r="AJ10" s="32"/>
      <c r="AK10" s="32"/>
      <c r="AL10" s="31" t="s">
        <v>611</v>
      </c>
      <c r="AM10" s="31" t="s">
        <v>611</v>
      </c>
      <c r="AN10" s="32"/>
      <c r="AO10" s="31" t="s">
        <v>611</v>
      </c>
      <c r="AP10" s="32"/>
      <c r="AQ10" s="32" t="s">
        <v>612</v>
      </c>
      <c r="AR10" s="31" t="s">
        <v>611</v>
      </c>
      <c r="AS10" s="31" t="s">
        <v>611</v>
      </c>
      <c r="AT10" s="31" t="s">
        <v>655</v>
      </c>
      <c r="AU10" s="31" t="s">
        <v>611</v>
      </c>
      <c r="AV10" s="31" t="s">
        <v>611</v>
      </c>
      <c r="AW10" s="31" t="s">
        <v>610</v>
      </c>
      <c r="AX10" s="31" t="s">
        <v>611</v>
      </c>
      <c r="AY10" s="31" t="s">
        <v>611</v>
      </c>
      <c r="AZ10" s="31" t="s">
        <v>618</v>
      </c>
      <c r="BA10" s="31" t="s">
        <v>611</v>
      </c>
      <c r="BB10" s="31" t="s">
        <v>660</v>
      </c>
      <c r="BC10" s="31" t="s">
        <v>611</v>
      </c>
      <c r="BD10" s="31" t="s">
        <v>611</v>
      </c>
      <c r="BE10" s="31" t="s">
        <v>610</v>
      </c>
      <c r="BF10" s="31" t="s">
        <v>610</v>
      </c>
      <c r="BG10" s="31" t="s">
        <v>611</v>
      </c>
      <c r="BK10" s="31" t="s">
        <v>611</v>
      </c>
      <c r="BN10" s="31" t="s">
        <v>611</v>
      </c>
      <c r="BO10" s="31" t="s">
        <v>827</v>
      </c>
      <c r="BP10" s="31" t="s">
        <v>828</v>
      </c>
      <c r="BQ10" s="31" t="s">
        <v>611</v>
      </c>
      <c r="BR10" s="31" t="s">
        <v>611</v>
      </c>
      <c r="BS10" s="31" t="s">
        <v>611</v>
      </c>
      <c r="BT10" s="31" t="s">
        <v>611</v>
      </c>
      <c r="BU10" s="31" t="s">
        <v>5174</v>
      </c>
      <c r="BV10" s="31" t="s">
        <v>610</v>
      </c>
      <c r="BZ10" s="31" t="s">
        <v>611</v>
      </c>
      <c r="CA10" s="31" t="s">
        <v>611</v>
      </c>
      <c r="CB10" s="31" t="s">
        <v>611</v>
      </c>
      <c r="CC10" s="31" t="s">
        <v>611</v>
      </c>
      <c r="CD10" s="31" t="s">
        <v>611</v>
      </c>
      <c r="CE10" s="31" t="s">
        <v>611</v>
      </c>
      <c r="CF10" s="31" t="s">
        <v>611</v>
      </c>
      <c r="CG10" s="31" t="s">
        <v>611</v>
      </c>
      <c r="CH10" s="31" t="s">
        <v>611</v>
      </c>
      <c r="CI10" s="31" t="s">
        <v>611</v>
      </c>
      <c r="CJ10" s="31" t="s">
        <v>611</v>
      </c>
      <c r="CK10" s="31" t="s">
        <v>611</v>
      </c>
      <c r="CL10" s="31" t="s">
        <v>611</v>
      </c>
      <c r="CM10" s="31" t="s">
        <v>611</v>
      </c>
      <c r="CN10" s="31" t="s">
        <v>611</v>
      </c>
      <c r="CO10" s="31" t="s">
        <v>621</v>
      </c>
      <c r="CP10" s="31" t="s">
        <v>622</v>
      </c>
      <c r="CQ10" s="31" t="s">
        <v>611</v>
      </c>
      <c r="CR10" s="31" t="s">
        <v>611</v>
      </c>
      <c r="CS10" s="31" t="s">
        <v>610</v>
      </c>
      <c r="CT10" s="31" t="s">
        <v>611</v>
      </c>
      <c r="CX10" s="31" t="s">
        <v>611</v>
      </c>
      <c r="CY10" s="31" t="s">
        <v>611</v>
      </c>
      <c r="CZ10" s="31" t="s">
        <v>611</v>
      </c>
      <c r="DA10" s="31" t="s">
        <v>611</v>
      </c>
      <c r="DB10" s="31" t="s">
        <v>611</v>
      </c>
      <c r="DC10" s="31" t="s">
        <v>611</v>
      </c>
      <c r="DD10" s="31" t="s">
        <v>611</v>
      </c>
      <c r="DE10" s="31" t="s">
        <v>611</v>
      </c>
      <c r="DI10" s="31" t="s">
        <v>611</v>
      </c>
      <c r="DJ10" s="30">
        <v>40</v>
      </c>
      <c r="DL10" s="30">
        <v>60</v>
      </c>
      <c r="DN10" s="30">
        <v>80</v>
      </c>
      <c r="DP10" s="31" t="s">
        <v>611</v>
      </c>
      <c r="DQ10" s="31" t="s">
        <v>612</v>
      </c>
      <c r="DR10" s="31" t="s">
        <v>5175</v>
      </c>
      <c r="DS10" s="31" t="s">
        <v>612</v>
      </c>
      <c r="DT10" s="31" t="s">
        <v>612</v>
      </c>
      <c r="DU10" s="31" t="s">
        <v>611</v>
      </c>
      <c r="DV10" s="31" t="s">
        <v>611</v>
      </c>
      <c r="DW10" s="31" t="s">
        <v>611</v>
      </c>
      <c r="DX10" s="31" t="s">
        <v>5075</v>
      </c>
      <c r="DY10" s="31" t="s">
        <v>791</v>
      </c>
      <c r="DZ10" s="31" t="s">
        <v>848</v>
      </c>
      <c r="EA10" s="31" t="s">
        <v>611</v>
      </c>
      <c r="EB10" s="31" t="s">
        <v>611</v>
      </c>
      <c r="EC10" s="31" t="s">
        <v>611</v>
      </c>
      <c r="ED10" s="31" t="s">
        <v>5176</v>
      </c>
      <c r="EE10" s="31" t="s">
        <v>625</v>
      </c>
      <c r="EF10" s="31" t="s">
        <v>611</v>
      </c>
      <c r="EG10" s="31" t="s">
        <v>611</v>
      </c>
      <c r="EH10" s="31" t="s">
        <v>611</v>
      </c>
      <c r="EI10" s="31" t="s">
        <v>611</v>
      </c>
      <c r="EJ10" s="31" t="s">
        <v>611</v>
      </c>
      <c r="EK10" s="31" t="s">
        <v>626</v>
      </c>
      <c r="EL10" s="31" t="s">
        <v>611</v>
      </c>
      <c r="EM10" s="31" t="s">
        <v>611</v>
      </c>
      <c r="EN10" s="31" t="s">
        <v>611</v>
      </c>
      <c r="EO10" s="31" t="s">
        <v>611</v>
      </c>
      <c r="EP10" s="31" t="s">
        <v>611</v>
      </c>
      <c r="EQ10" s="31" t="s">
        <v>611</v>
      </c>
      <c r="ER10" s="31" t="s">
        <v>611</v>
      </c>
      <c r="ES10" s="31" t="s">
        <v>611</v>
      </c>
      <c r="ET10" s="31" t="s">
        <v>611</v>
      </c>
      <c r="EU10" s="31" t="s">
        <v>611</v>
      </c>
      <c r="EV10" s="31" t="s">
        <v>611</v>
      </c>
      <c r="EW10" s="31" t="s">
        <v>611</v>
      </c>
      <c r="EX10" s="31" t="s">
        <v>611</v>
      </c>
      <c r="EY10" s="31" t="s">
        <v>611</v>
      </c>
      <c r="EZ10" s="31" t="s">
        <v>611</v>
      </c>
      <c r="FA10" s="31" t="s">
        <v>611</v>
      </c>
      <c r="FB10" s="31" t="s">
        <v>611</v>
      </c>
      <c r="FC10" s="31" t="s">
        <v>611</v>
      </c>
      <c r="FD10" s="31" t="s">
        <v>611</v>
      </c>
      <c r="FE10" s="31" t="s">
        <v>611</v>
      </c>
      <c r="FF10" s="33" t="s">
        <v>5009</v>
      </c>
      <c r="FG10" s="33" t="s">
        <v>872</v>
      </c>
      <c r="FH10" s="31" t="s">
        <v>5177</v>
      </c>
      <c r="FI10" s="31" t="s">
        <v>611</v>
      </c>
      <c r="FJ10" s="31" t="s">
        <v>672</v>
      </c>
      <c r="FK10" s="31" t="s">
        <v>611</v>
      </c>
      <c r="FL10" s="31" t="s">
        <v>611</v>
      </c>
      <c r="FM10" s="31" t="s">
        <v>611</v>
      </c>
      <c r="FN10" s="31" t="s">
        <v>611</v>
      </c>
      <c r="FO10" s="31" t="s">
        <v>611</v>
      </c>
      <c r="FP10" s="31" t="s">
        <v>611</v>
      </c>
      <c r="FQ10" s="31" t="s">
        <v>611</v>
      </c>
      <c r="FR10" s="31" t="s">
        <v>611</v>
      </c>
      <c r="FS10" s="31" t="s">
        <v>611</v>
      </c>
      <c r="FT10" s="31" t="s">
        <v>611</v>
      </c>
      <c r="FU10" s="31" t="s">
        <v>611</v>
      </c>
      <c r="FV10" s="31" t="s">
        <v>611</v>
      </c>
      <c r="FW10" s="31" t="s">
        <v>611</v>
      </c>
      <c r="FX10" s="31" t="s">
        <v>611</v>
      </c>
      <c r="FY10" s="31" t="s">
        <v>611</v>
      </c>
      <c r="FZ10" s="31"/>
      <c r="GA10" s="31" t="s">
        <v>611</v>
      </c>
      <c r="GB10" s="31" t="s">
        <v>611</v>
      </c>
      <c r="GC10" s="31" t="s">
        <v>611</v>
      </c>
      <c r="GD10" s="31" t="s">
        <v>611</v>
      </c>
      <c r="GE10" s="31" t="s">
        <v>611</v>
      </c>
      <c r="GF10" s="31" t="s">
        <v>611</v>
      </c>
      <c r="GG10" s="31" t="s">
        <v>611</v>
      </c>
      <c r="GH10" s="31" t="s">
        <v>683</v>
      </c>
      <c r="GI10" s="31" t="s">
        <v>629</v>
      </c>
      <c r="GJ10" s="31" t="s">
        <v>611</v>
      </c>
      <c r="GK10" s="31" t="s">
        <v>611</v>
      </c>
      <c r="GL10" s="31" t="s">
        <v>685</v>
      </c>
      <c r="GM10" s="31" t="s">
        <v>611</v>
      </c>
      <c r="GN10" s="31" t="s">
        <v>611</v>
      </c>
      <c r="GO10" s="31" t="s">
        <v>611</v>
      </c>
      <c r="GP10" s="31" t="s">
        <v>611</v>
      </c>
      <c r="GQ10" s="31" t="s">
        <v>611</v>
      </c>
      <c r="GR10" s="31" t="s">
        <v>611</v>
      </c>
      <c r="GS10" s="31" t="s">
        <v>611</v>
      </c>
      <c r="GT10" s="31" t="s">
        <v>611</v>
      </c>
      <c r="GU10" s="31" t="s">
        <v>611</v>
      </c>
      <c r="GV10" s="31" t="s">
        <v>611</v>
      </c>
      <c r="GW10" s="31" t="s">
        <v>611</v>
      </c>
      <c r="GX10" s="31" t="s">
        <v>611</v>
      </c>
      <c r="GY10" s="33" t="s">
        <v>5178</v>
      </c>
      <c r="GZ10" s="33" t="s">
        <v>872</v>
      </c>
      <c r="HA10" s="31" t="s">
        <v>5179</v>
      </c>
      <c r="HB10" s="31" t="s">
        <v>611</v>
      </c>
      <c r="HC10" s="31" t="s">
        <v>672</v>
      </c>
      <c r="HD10" s="31" t="s">
        <v>611</v>
      </c>
      <c r="HE10" s="31" t="s">
        <v>611</v>
      </c>
      <c r="HF10" s="31" t="s">
        <v>611</v>
      </c>
      <c r="HG10" s="31" t="s">
        <v>611</v>
      </c>
      <c r="HH10" s="31" t="s">
        <v>611</v>
      </c>
      <c r="HI10" s="31" t="s">
        <v>611</v>
      </c>
      <c r="HJ10" s="31" t="s">
        <v>611</v>
      </c>
      <c r="HK10" s="31" t="s">
        <v>611</v>
      </c>
      <c r="HL10" s="31" t="s">
        <v>611</v>
      </c>
      <c r="HM10" s="31" t="s">
        <v>611</v>
      </c>
      <c r="HN10" s="31" t="s">
        <v>697</v>
      </c>
      <c r="HO10" s="31" t="s">
        <v>939</v>
      </c>
      <c r="HP10" s="31" t="s">
        <v>611</v>
      </c>
      <c r="HQ10" s="31" t="s">
        <v>611</v>
      </c>
      <c r="HR10" s="31" t="s">
        <v>611</v>
      </c>
      <c r="HS10" s="31" t="s">
        <v>611</v>
      </c>
      <c r="HT10" s="31" t="s">
        <v>611</v>
      </c>
      <c r="HU10" s="31" t="s">
        <v>611</v>
      </c>
      <c r="HV10" s="31" t="s">
        <v>611</v>
      </c>
      <c r="HW10" s="31" t="s">
        <v>611</v>
      </c>
      <c r="HX10" s="31" t="s">
        <v>611</v>
      </c>
      <c r="HY10" s="31" t="s">
        <v>611</v>
      </c>
      <c r="HZ10" s="31" t="s">
        <v>611</v>
      </c>
      <c r="IA10" s="31" t="s">
        <v>611</v>
      </c>
      <c r="IB10" s="31" t="s">
        <v>611</v>
      </c>
      <c r="IC10" s="33" t="s">
        <v>872</v>
      </c>
      <c r="ID10" s="33" t="s">
        <v>5080</v>
      </c>
      <c r="IE10" s="31" t="s">
        <v>5179</v>
      </c>
      <c r="IF10" s="31" t="s">
        <v>611</v>
      </c>
      <c r="IG10" s="31" t="s">
        <v>672</v>
      </c>
      <c r="IH10" s="31" t="s">
        <v>611</v>
      </c>
      <c r="II10" s="31" t="s">
        <v>611</v>
      </c>
      <c r="IJ10" s="31" t="s">
        <v>611</v>
      </c>
      <c r="IK10" s="31" t="s">
        <v>611</v>
      </c>
      <c r="IL10" s="31" t="s">
        <v>611</v>
      </c>
      <c r="IM10" s="31" t="s">
        <v>611</v>
      </c>
      <c r="IN10" s="31" t="s">
        <v>611</v>
      </c>
      <c r="IO10" s="31" t="s">
        <v>611</v>
      </c>
      <c r="IP10" s="31" t="s">
        <v>611</v>
      </c>
      <c r="IQ10" s="31" t="s">
        <v>611</v>
      </c>
      <c r="IR10" s="31" t="s">
        <v>611</v>
      </c>
      <c r="IS10" s="31" t="s">
        <v>611</v>
      </c>
      <c r="IT10" s="31" t="s">
        <v>611</v>
      </c>
      <c r="IU10" s="31" t="s">
        <v>721</v>
      </c>
      <c r="IV10" s="31" t="s">
        <v>611</v>
      </c>
      <c r="IW10" s="31" t="s">
        <v>713</v>
      </c>
      <c r="IX10" s="31" t="s">
        <v>714</v>
      </c>
      <c r="IY10" s="31" t="s">
        <v>611</v>
      </c>
      <c r="IZ10" s="31" t="s">
        <v>611</v>
      </c>
      <c r="JA10" s="31" t="s">
        <v>611</v>
      </c>
      <c r="JB10" s="31" t="s">
        <v>611</v>
      </c>
      <c r="JC10" s="31" t="s">
        <v>611</v>
      </c>
      <c r="JD10" s="31" t="s">
        <v>900</v>
      </c>
      <c r="JE10" s="31" t="s">
        <v>611</v>
      </c>
      <c r="JF10" s="31" t="s">
        <v>611</v>
      </c>
      <c r="JG10" s="31" t="s">
        <v>611</v>
      </c>
      <c r="JH10" s="31" t="s">
        <v>611</v>
      </c>
      <c r="JI10" s="33" t="s">
        <v>872</v>
      </c>
      <c r="JJ10" s="33" t="s">
        <v>5180</v>
      </c>
      <c r="JK10" s="31" t="s">
        <v>5181</v>
      </c>
      <c r="JL10" s="31" t="s">
        <v>611</v>
      </c>
      <c r="JM10" s="31" t="s">
        <v>611</v>
      </c>
      <c r="JN10" s="31" t="s">
        <v>903</v>
      </c>
      <c r="JO10" s="31" t="s">
        <v>611</v>
      </c>
      <c r="JP10" s="31" t="s">
        <v>611</v>
      </c>
      <c r="JQ10" s="31" t="s">
        <v>611</v>
      </c>
      <c r="JR10" s="31" t="s">
        <v>611</v>
      </c>
      <c r="JS10" s="31" t="s">
        <v>611</v>
      </c>
      <c r="JT10" s="31" t="s">
        <v>611</v>
      </c>
      <c r="JU10" s="31" t="s">
        <v>734</v>
      </c>
      <c r="JV10" s="31" t="s">
        <v>641</v>
      </c>
      <c r="JW10" s="31" t="s">
        <v>611</v>
      </c>
      <c r="JX10" s="31" t="s">
        <v>611</v>
      </c>
      <c r="JY10" s="31" t="s">
        <v>642</v>
      </c>
      <c r="JZ10" s="31" t="s">
        <v>5182</v>
      </c>
      <c r="KA10" s="31" t="s">
        <v>611</v>
      </c>
      <c r="KB10" s="31" t="s">
        <v>611</v>
      </c>
      <c r="KC10" s="31" t="s">
        <v>739</v>
      </c>
      <c r="KD10" s="31" t="s">
        <v>5050</v>
      </c>
      <c r="KE10" s="31" t="s">
        <v>644</v>
      </c>
      <c r="KF10" s="31" t="s">
        <v>5182</v>
      </c>
      <c r="KG10" s="31" t="s">
        <v>611</v>
      </c>
      <c r="KH10" s="31" t="s">
        <v>611</v>
      </c>
      <c r="KI10" s="31" t="s">
        <v>744</v>
      </c>
      <c r="KJ10" s="31" t="s">
        <v>5015</v>
      </c>
      <c r="KK10" s="31" t="s">
        <v>815</v>
      </c>
      <c r="KL10" s="31" t="s">
        <v>5050</v>
      </c>
      <c r="KM10" s="31" t="s">
        <v>611</v>
      </c>
      <c r="KN10" s="31" t="s">
        <v>611</v>
      </c>
      <c r="KO10" s="31" t="s">
        <v>748</v>
      </c>
      <c r="KP10" s="31" t="s">
        <v>5015</v>
      </c>
      <c r="KQ10" s="31" t="s">
        <v>750</v>
      </c>
      <c r="KR10" s="31" t="s">
        <v>5015</v>
      </c>
      <c r="KS10" s="31" t="s">
        <v>611</v>
      </c>
      <c r="KT10" s="31" t="s">
        <v>611</v>
      </c>
      <c r="KU10" s="31" t="s">
        <v>611</v>
      </c>
      <c r="KV10" s="31" t="s">
        <v>611</v>
      </c>
      <c r="KW10" s="31" t="s">
        <v>611</v>
      </c>
      <c r="KX10" s="31" t="s">
        <v>611</v>
      </c>
      <c r="KY10" s="31" t="s">
        <v>611</v>
      </c>
      <c r="KZ10" s="31" t="s">
        <v>758</v>
      </c>
      <c r="LA10" s="31" t="s">
        <v>611</v>
      </c>
      <c r="LB10" s="31" t="s">
        <v>760</v>
      </c>
      <c r="LC10" s="31" t="s">
        <v>761</v>
      </c>
      <c r="LD10" s="31" t="s">
        <v>762</v>
      </c>
      <c r="LE10" s="31" t="s">
        <v>763</v>
      </c>
      <c r="LF10" s="31" t="s">
        <v>611</v>
      </c>
      <c r="LG10" s="31" t="s">
        <v>765</v>
      </c>
      <c r="LH10" s="31" t="s">
        <v>611</v>
      </c>
      <c r="LI10" s="31" t="s">
        <v>767</v>
      </c>
      <c r="LJ10" s="31" t="s">
        <v>5051</v>
      </c>
      <c r="LK10" s="31" t="s">
        <v>769</v>
      </c>
      <c r="LL10" s="31" t="s">
        <v>646</v>
      </c>
      <c r="LM10" s="31" t="s">
        <v>611</v>
      </c>
      <c r="LN10" s="31" t="s">
        <v>611</v>
      </c>
      <c r="LO10" s="31" t="s">
        <v>611</v>
      </c>
      <c r="LP10" s="31" t="s">
        <v>611</v>
      </c>
      <c r="LQ10" s="31" t="s">
        <v>611</v>
      </c>
      <c r="LR10" s="31" t="s">
        <v>611</v>
      </c>
      <c r="LS10" s="31" t="s">
        <v>611</v>
      </c>
      <c r="LT10" s="31" t="s">
        <v>611</v>
      </c>
      <c r="LU10" s="31" t="s">
        <v>5018</v>
      </c>
      <c r="LV10" s="31" t="s">
        <v>611</v>
      </c>
      <c r="LW10" s="31" t="s">
        <v>611</v>
      </c>
      <c r="LX10" s="31" t="s">
        <v>611</v>
      </c>
      <c r="LY10" s="31" t="s">
        <v>5057</v>
      </c>
      <c r="LZ10" s="31" t="s">
        <v>611</v>
      </c>
      <c r="MA10" s="31" t="s">
        <v>611</v>
      </c>
      <c r="MB10" s="31" t="s">
        <v>4765</v>
      </c>
      <c r="MC10" s="31" t="s">
        <v>611</v>
      </c>
      <c r="MD10" s="31" t="s">
        <v>611</v>
      </c>
      <c r="ME10" s="31" t="s">
        <v>5183</v>
      </c>
      <c r="MF10" s="31" t="s">
        <v>611</v>
      </c>
      <c r="MG10" s="31" t="s">
        <v>611</v>
      </c>
      <c r="MH10" s="31" t="s">
        <v>5184</v>
      </c>
      <c r="MI10" s="31" t="s">
        <v>611</v>
      </c>
      <c r="MJ10" s="31" t="s">
        <v>611</v>
      </c>
      <c r="MK10" s="31" t="s">
        <v>611</v>
      </c>
      <c r="ML10" s="31" t="s">
        <v>611</v>
      </c>
      <c r="MM10" s="31" t="s">
        <v>611</v>
      </c>
      <c r="MN10" s="31" t="s">
        <v>611</v>
      </c>
      <c r="MO10" s="31" t="s">
        <v>611</v>
      </c>
      <c r="MP10" s="31" t="s">
        <v>611</v>
      </c>
      <c r="MQ10" s="31" t="s">
        <v>611</v>
      </c>
      <c r="MR10" s="31" t="s">
        <v>649</v>
      </c>
      <c r="MS10" s="31" t="s">
        <v>611</v>
      </c>
      <c r="MT10" s="31" t="s">
        <v>611</v>
      </c>
      <c r="MU10" s="31" t="s">
        <v>611</v>
      </c>
      <c r="MV10" s="33">
        <v>0</v>
      </c>
      <c r="MW10" s="33">
        <v>0</v>
      </c>
      <c r="MX10" s="33">
        <v>45082</v>
      </c>
      <c r="NF10" s="33">
        <v>0</v>
      </c>
      <c r="NG10" s="33">
        <v>0</v>
      </c>
      <c r="NH10" s="33">
        <v>0</v>
      </c>
      <c r="NI10" s="33">
        <v>0</v>
      </c>
      <c r="NJ10" s="31" t="s">
        <v>611</v>
      </c>
      <c r="NK10" s="33" t="s">
        <v>611</v>
      </c>
      <c r="NR10" s="31" t="s">
        <v>611</v>
      </c>
      <c r="NS10" s="33" t="s">
        <v>611</v>
      </c>
      <c r="NU10" s="33" t="s">
        <v>611</v>
      </c>
      <c r="OF10" s="31" t="s">
        <v>611</v>
      </c>
      <c r="OG10" s="33" t="s">
        <v>611</v>
      </c>
      <c r="OP10" s="31" t="s">
        <v>611</v>
      </c>
      <c r="OQ10" s="33" t="s">
        <v>611</v>
      </c>
      <c r="PB10" s="31" t="s">
        <v>611</v>
      </c>
      <c r="PC10" s="33" t="s">
        <v>611</v>
      </c>
      <c r="PH10" s="33">
        <v>0</v>
      </c>
      <c r="PI10" s="33">
        <v>0</v>
      </c>
      <c r="PJ10" s="33">
        <v>0</v>
      </c>
      <c r="PK10" s="33">
        <v>0</v>
      </c>
      <c r="PM10" s="31" t="s">
        <v>611</v>
      </c>
      <c r="PN10" s="33" t="s">
        <v>611</v>
      </c>
      <c r="PU10" s="31" t="s">
        <v>611</v>
      </c>
      <c r="PV10" s="33" t="s">
        <v>611</v>
      </c>
      <c r="QS10" s="31" t="s">
        <v>611</v>
      </c>
      <c r="QT10" s="33" t="s">
        <v>611</v>
      </c>
      <c r="QU10" s="31" t="s">
        <v>611</v>
      </c>
      <c r="QZ10" s="31" t="s">
        <v>611</v>
      </c>
      <c r="RA10" s="33" t="s">
        <v>611</v>
      </c>
      <c r="RK10" s="31" t="s">
        <v>611</v>
      </c>
      <c r="RL10" s="33" t="s">
        <v>611</v>
      </c>
      <c r="RX10" s="31" t="s">
        <v>611</v>
      </c>
      <c r="RY10" s="33" t="s">
        <v>611</v>
      </c>
      <c r="RZ10" s="31" t="s">
        <v>5185</v>
      </c>
      <c r="SA10" s="31" t="s">
        <v>611</v>
      </c>
      <c r="SD10" s="31" t="s">
        <v>5186</v>
      </c>
      <c r="SE10" s="30">
        <v>0</v>
      </c>
      <c r="SF10" s="31" t="s">
        <v>636</v>
      </c>
      <c r="SG10" s="31" t="s">
        <v>5187</v>
      </c>
      <c r="SH10" s="31" t="s">
        <v>610</v>
      </c>
      <c r="SI10" s="33" t="s">
        <v>625</v>
      </c>
      <c r="SJ10" s="33" t="s">
        <v>672</v>
      </c>
      <c r="SK10" s="30" t="s">
        <v>672</v>
      </c>
      <c r="SL10" s="30" t="s">
        <v>672</v>
      </c>
      <c r="SM10" s="30" t="s">
        <v>615</v>
      </c>
      <c r="SN10" s="30" t="s">
        <v>610</v>
      </c>
      <c r="SO10" s="33">
        <v>0</v>
      </c>
      <c r="SP10" s="33">
        <v>0</v>
      </c>
      <c r="SQ10" s="33">
        <v>0</v>
      </c>
      <c r="SR10" s="33">
        <v>0</v>
      </c>
      <c r="SS10" s="33" t="s">
        <v>903</v>
      </c>
    </row>
    <row r="11" spans="1:513">
      <c r="A11" s="29">
        <v>2023</v>
      </c>
      <c r="B11" s="30">
        <v>5915062</v>
      </c>
      <c r="C11" s="31" t="s">
        <v>951</v>
      </c>
      <c r="D11" s="30">
        <v>0</v>
      </c>
      <c r="E11" s="30">
        <v>0.15</v>
      </c>
      <c r="F11" s="30">
        <v>0.15</v>
      </c>
      <c r="G11" s="31" t="s">
        <v>615</v>
      </c>
      <c r="H11" s="31" t="s">
        <v>611</v>
      </c>
      <c r="I11" s="32"/>
      <c r="J11" s="31" t="s">
        <v>952</v>
      </c>
      <c r="K11" s="32">
        <v>43922</v>
      </c>
      <c r="L11" s="31" t="s">
        <v>611</v>
      </c>
      <c r="M11" s="32"/>
      <c r="N11" s="31" t="s">
        <v>611</v>
      </c>
      <c r="O11" s="32"/>
      <c r="P11" s="31" t="s">
        <v>611</v>
      </c>
      <c r="Q11" s="32"/>
      <c r="R11" s="31" t="s">
        <v>611</v>
      </c>
      <c r="S11" s="32"/>
      <c r="T11" s="31" t="s">
        <v>611</v>
      </c>
      <c r="U11" s="32"/>
      <c r="V11" s="32" t="s">
        <v>952</v>
      </c>
      <c r="W11" s="31" t="s">
        <v>611</v>
      </c>
      <c r="X11" s="31" t="s">
        <v>953</v>
      </c>
      <c r="Y11" s="31" t="s">
        <v>611</v>
      </c>
      <c r="Z11" s="31" t="s">
        <v>611</v>
      </c>
      <c r="AA11" s="31" t="s">
        <v>611</v>
      </c>
      <c r="AB11" s="31" t="s">
        <v>610</v>
      </c>
      <c r="AC11" s="31" t="s">
        <v>611</v>
      </c>
      <c r="AD11" s="32"/>
      <c r="AE11" s="31" t="s">
        <v>611</v>
      </c>
      <c r="AF11" s="32"/>
      <c r="AG11" s="31" t="s">
        <v>611</v>
      </c>
      <c r="AH11" s="32"/>
      <c r="AI11" s="31" t="s">
        <v>611</v>
      </c>
      <c r="AJ11" s="32"/>
      <c r="AK11" s="32"/>
      <c r="AL11" s="31" t="s">
        <v>611</v>
      </c>
      <c r="AM11" s="31" t="s">
        <v>611</v>
      </c>
      <c r="AN11" s="32"/>
      <c r="AO11" s="31" t="s">
        <v>611</v>
      </c>
      <c r="AP11" s="32"/>
      <c r="AQ11" s="32" t="s">
        <v>612</v>
      </c>
      <c r="AR11" s="31" t="s">
        <v>611</v>
      </c>
      <c r="AS11" s="31" t="s">
        <v>611</v>
      </c>
      <c r="AT11" s="31" t="s">
        <v>611</v>
      </c>
      <c r="AU11" s="31" t="s">
        <v>613</v>
      </c>
      <c r="AV11" s="31" t="s">
        <v>614</v>
      </c>
      <c r="AW11" s="31" t="s">
        <v>615</v>
      </c>
      <c r="AX11" s="31" t="s">
        <v>611</v>
      </c>
      <c r="AY11" s="31" t="s">
        <v>617</v>
      </c>
      <c r="AZ11" s="31" t="s">
        <v>618</v>
      </c>
      <c r="BA11" s="31" t="s">
        <v>611</v>
      </c>
      <c r="BB11" s="31" t="s">
        <v>611</v>
      </c>
      <c r="BC11" s="31" t="s">
        <v>619</v>
      </c>
      <c r="BD11" s="31" t="s">
        <v>611</v>
      </c>
      <c r="BE11" s="31" t="s">
        <v>611</v>
      </c>
      <c r="BF11" s="31" t="s">
        <v>610</v>
      </c>
      <c r="BG11" s="31" t="s">
        <v>611</v>
      </c>
      <c r="BK11" s="31" t="s">
        <v>611</v>
      </c>
      <c r="BN11" s="31" t="s">
        <v>611</v>
      </c>
      <c r="BO11" s="31" t="s">
        <v>827</v>
      </c>
      <c r="BP11" s="31" t="s">
        <v>828</v>
      </c>
      <c r="BQ11" s="31" t="s">
        <v>611</v>
      </c>
      <c r="BR11" s="31" t="s">
        <v>611</v>
      </c>
      <c r="BS11" s="31" t="s">
        <v>611</v>
      </c>
      <c r="BT11" s="31" t="s">
        <v>611</v>
      </c>
      <c r="BU11" s="31" t="s">
        <v>611</v>
      </c>
      <c r="BV11" s="31" t="s">
        <v>610</v>
      </c>
      <c r="BZ11" s="31" t="s">
        <v>611</v>
      </c>
      <c r="CA11" s="31" t="s">
        <v>611</v>
      </c>
      <c r="CB11" s="31" t="s">
        <v>611</v>
      </c>
      <c r="CC11" s="31" t="s">
        <v>611</v>
      </c>
      <c r="CD11" s="31" t="s">
        <v>611</v>
      </c>
      <c r="CE11" s="31" t="s">
        <v>611</v>
      </c>
      <c r="CF11" s="31" t="s">
        <v>611</v>
      </c>
      <c r="CG11" s="31" t="s">
        <v>611</v>
      </c>
      <c r="CH11" s="31" t="s">
        <v>611</v>
      </c>
      <c r="CI11" s="31" t="s">
        <v>611</v>
      </c>
      <c r="CJ11" s="31" t="s">
        <v>611</v>
      </c>
      <c r="CK11" s="31" t="s">
        <v>611</v>
      </c>
      <c r="CL11" s="31" t="s">
        <v>611</v>
      </c>
      <c r="CM11" s="31" t="s">
        <v>611</v>
      </c>
      <c r="CN11" s="31" t="s">
        <v>611</v>
      </c>
      <c r="CO11" s="31" t="s">
        <v>621</v>
      </c>
      <c r="CP11" s="31" t="s">
        <v>622</v>
      </c>
      <c r="CQ11" s="31" t="s">
        <v>611</v>
      </c>
      <c r="CR11" s="31"/>
      <c r="CS11" s="31" t="s">
        <v>610</v>
      </c>
      <c r="CT11" s="31" t="s">
        <v>611</v>
      </c>
      <c r="CX11" s="31" t="s">
        <v>611</v>
      </c>
      <c r="CY11" s="31" t="s">
        <v>611</v>
      </c>
      <c r="CZ11" s="31" t="s">
        <v>611</v>
      </c>
      <c r="DA11" s="31" t="s">
        <v>611</v>
      </c>
      <c r="DB11" s="31" t="s">
        <v>611</v>
      </c>
      <c r="DC11" s="31" t="s">
        <v>611</v>
      </c>
      <c r="DD11" s="31" t="s">
        <v>611</v>
      </c>
      <c r="DE11" s="31" t="s">
        <v>611</v>
      </c>
      <c r="DI11" s="31" t="s">
        <v>611</v>
      </c>
      <c r="DJ11" s="30">
        <v>45</v>
      </c>
      <c r="DK11" s="30">
        <v>2010</v>
      </c>
      <c r="DN11" s="30">
        <v>100</v>
      </c>
      <c r="DO11" s="30">
        <v>2010</v>
      </c>
      <c r="DP11" s="31" t="s">
        <v>611</v>
      </c>
      <c r="DQ11" s="31" t="s">
        <v>612</v>
      </c>
      <c r="DR11" s="31" t="s">
        <v>612</v>
      </c>
      <c r="DS11" s="31" t="s">
        <v>612</v>
      </c>
      <c r="DT11" s="31" t="s">
        <v>612</v>
      </c>
      <c r="DU11" s="31" t="s">
        <v>610</v>
      </c>
      <c r="DV11" s="31" t="s">
        <v>611</v>
      </c>
      <c r="DW11" s="31" t="s">
        <v>611</v>
      </c>
      <c r="DX11" s="31" t="s">
        <v>611</v>
      </c>
      <c r="DY11" s="31" t="s">
        <v>791</v>
      </c>
      <c r="DZ11" s="31" t="s">
        <v>611</v>
      </c>
      <c r="EA11" s="31" t="s">
        <v>667</v>
      </c>
      <c r="EB11" s="31" t="s">
        <v>5028</v>
      </c>
      <c r="EC11" s="31" t="s">
        <v>611</v>
      </c>
      <c r="ED11" s="31" t="s">
        <v>611</v>
      </c>
      <c r="EE11" s="31" t="s">
        <v>625</v>
      </c>
      <c r="EF11" s="31" t="s">
        <v>672</v>
      </c>
      <c r="EG11" s="31" t="s">
        <v>611</v>
      </c>
      <c r="EH11" s="31" t="s">
        <v>849</v>
      </c>
      <c r="EI11" s="31" t="s">
        <v>611</v>
      </c>
      <c r="EJ11" s="31" t="s">
        <v>611</v>
      </c>
      <c r="EK11" s="31" t="s">
        <v>611</v>
      </c>
      <c r="EL11" s="31" t="s">
        <v>611</v>
      </c>
      <c r="EM11" s="31" t="s">
        <v>611</v>
      </c>
      <c r="EN11" s="31" t="s">
        <v>611</v>
      </c>
      <c r="EO11" s="31" t="s">
        <v>611</v>
      </c>
      <c r="EP11" s="31" t="s">
        <v>611</v>
      </c>
      <c r="EQ11" s="31" t="s">
        <v>611</v>
      </c>
      <c r="ER11" s="31" t="s">
        <v>611</v>
      </c>
      <c r="ES11" s="31" t="s">
        <v>611</v>
      </c>
      <c r="ET11" s="31" t="s">
        <v>611</v>
      </c>
      <c r="EU11" s="31" t="s">
        <v>5029</v>
      </c>
      <c r="EV11" s="31" t="s">
        <v>793</v>
      </c>
      <c r="EW11" s="31" t="s">
        <v>611</v>
      </c>
      <c r="EX11" s="31" t="s">
        <v>611</v>
      </c>
      <c r="EY11" s="31" t="s">
        <v>611</v>
      </c>
      <c r="EZ11" s="31" t="s">
        <v>954</v>
      </c>
      <c r="FA11" s="31" t="s">
        <v>4124</v>
      </c>
      <c r="FB11" s="31" t="s">
        <v>3413</v>
      </c>
      <c r="FC11" s="31" t="s">
        <v>3413</v>
      </c>
      <c r="FD11" s="31" t="s">
        <v>611</v>
      </c>
      <c r="FE11" s="31" t="s">
        <v>611</v>
      </c>
      <c r="FF11" s="33" t="s">
        <v>5188</v>
      </c>
      <c r="FG11" s="33" t="s">
        <v>5189</v>
      </c>
      <c r="FH11" s="31" t="s">
        <v>5190</v>
      </c>
      <c r="FI11" s="31" t="s">
        <v>611</v>
      </c>
      <c r="FJ11" s="31" t="s">
        <v>672</v>
      </c>
      <c r="FK11" s="31" t="s">
        <v>611</v>
      </c>
      <c r="FL11" s="31" t="s">
        <v>611</v>
      </c>
      <c r="FM11" s="31" t="s">
        <v>611</v>
      </c>
      <c r="FN11" s="31" t="s">
        <v>611</v>
      </c>
      <c r="FO11" s="31" t="s">
        <v>611</v>
      </c>
      <c r="FP11" s="31" t="s">
        <v>611</v>
      </c>
      <c r="FQ11" s="31" t="s">
        <v>611</v>
      </c>
      <c r="FR11" s="31" t="s">
        <v>611</v>
      </c>
      <c r="FS11" s="31" t="s">
        <v>611</v>
      </c>
      <c r="FT11" s="31" t="s">
        <v>611</v>
      </c>
      <c r="FU11" s="31" t="s">
        <v>611</v>
      </c>
      <c r="FV11" s="31" t="s">
        <v>611</v>
      </c>
      <c r="FW11" s="31" t="s">
        <v>611</v>
      </c>
      <c r="FX11" s="31" t="s">
        <v>611</v>
      </c>
      <c r="FY11" s="31" t="s">
        <v>611</v>
      </c>
      <c r="FZ11" s="31"/>
      <c r="GA11" s="31" t="s">
        <v>611</v>
      </c>
      <c r="GB11" s="31" t="s">
        <v>611</v>
      </c>
      <c r="GC11" s="31" t="s">
        <v>611</v>
      </c>
      <c r="GD11" s="31" t="s">
        <v>611</v>
      </c>
      <c r="GE11" s="31" t="s">
        <v>611</v>
      </c>
      <c r="GF11" s="31" t="s">
        <v>611</v>
      </c>
      <c r="GG11" s="31" t="s">
        <v>611</v>
      </c>
      <c r="GH11" s="31" t="s">
        <v>683</v>
      </c>
      <c r="GI11" s="31" t="s">
        <v>629</v>
      </c>
      <c r="GJ11" s="31" t="s">
        <v>611</v>
      </c>
      <c r="GK11" s="31" t="s">
        <v>611</v>
      </c>
      <c r="GL11" s="31" t="s">
        <v>611</v>
      </c>
      <c r="GM11" s="31" t="s">
        <v>611</v>
      </c>
      <c r="GN11" s="31" t="s">
        <v>611</v>
      </c>
      <c r="GO11" s="31" t="s">
        <v>611</v>
      </c>
      <c r="GP11" s="31" t="s">
        <v>611</v>
      </c>
      <c r="GQ11" s="31" t="s">
        <v>611</v>
      </c>
      <c r="GR11" s="31" t="s">
        <v>611</v>
      </c>
      <c r="GS11" s="31" t="s">
        <v>611</v>
      </c>
      <c r="GT11" s="31" t="s">
        <v>611</v>
      </c>
      <c r="GU11" s="31" t="s">
        <v>611</v>
      </c>
      <c r="GV11" s="31" t="s">
        <v>611</v>
      </c>
      <c r="GW11" s="31" t="s">
        <v>611</v>
      </c>
      <c r="GX11" s="31" t="s">
        <v>611</v>
      </c>
      <c r="GY11" s="33" t="s">
        <v>5191</v>
      </c>
      <c r="GZ11" s="33" t="s">
        <v>872</v>
      </c>
      <c r="HA11" s="31" t="s">
        <v>5192</v>
      </c>
      <c r="HB11" s="31" t="s">
        <v>611</v>
      </c>
      <c r="HC11" s="31" t="s">
        <v>672</v>
      </c>
      <c r="HD11" s="31" t="s">
        <v>611</v>
      </c>
      <c r="HE11" s="31" t="s">
        <v>611</v>
      </c>
      <c r="HF11" s="31" t="s">
        <v>611</v>
      </c>
      <c r="HG11" s="31" t="s">
        <v>611</v>
      </c>
      <c r="HH11" s="31" t="s">
        <v>611</v>
      </c>
      <c r="HI11" s="31" t="s">
        <v>611</v>
      </c>
      <c r="HJ11" s="31" t="s">
        <v>611</v>
      </c>
      <c r="HK11" s="31" t="s">
        <v>611</v>
      </c>
      <c r="HL11" s="31" t="s">
        <v>611</v>
      </c>
      <c r="HM11" s="31" t="s">
        <v>611</v>
      </c>
      <c r="HN11" s="31" t="s">
        <v>697</v>
      </c>
      <c r="HO11" s="31" t="s">
        <v>611</v>
      </c>
      <c r="HP11" s="31" t="s">
        <v>611</v>
      </c>
      <c r="HQ11" s="31" t="s">
        <v>611</v>
      </c>
      <c r="HR11" s="31" t="s">
        <v>611</v>
      </c>
      <c r="HS11" s="31" t="s">
        <v>611</v>
      </c>
      <c r="HT11" s="31" t="s">
        <v>611</v>
      </c>
      <c r="HU11" s="31" t="s">
        <v>611</v>
      </c>
      <c r="HV11" s="31" t="s">
        <v>611</v>
      </c>
      <c r="HW11" s="31" t="s">
        <v>611</v>
      </c>
      <c r="HX11" s="31" t="s">
        <v>611</v>
      </c>
      <c r="HY11" s="31" t="s">
        <v>611</v>
      </c>
      <c r="HZ11" s="31" t="s">
        <v>611</v>
      </c>
      <c r="IA11" s="31" t="s">
        <v>611</v>
      </c>
      <c r="IB11" s="31" t="s">
        <v>611</v>
      </c>
      <c r="IC11" s="33" t="s">
        <v>872</v>
      </c>
      <c r="ID11" s="33" t="s">
        <v>5193</v>
      </c>
      <c r="IE11" s="31" t="s">
        <v>5194</v>
      </c>
      <c r="IF11" s="31" t="s">
        <v>625</v>
      </c>
      <c r="IG11" s="31" t="s">
        <v>611</v>
      </c>
      <c r="IH11" s="31" t="s">
        <v>611</v>
      </c>
      <c r="II11" s="31" t="s">
        <v>611</v>
      </c>
      <c r="IJ11" s="31" t="s">
        <v>611</v>
      </c>
      <c r="IK11" s="31" t="s">
        <v>611</v>
      </c>
      <c r="IL11" s="31" t="s">
        <v>611</v>
      </c>
      <c r="IM11" s="31" t="s">
        <v>611</v>
      </c>
      <c r="IN11" s="31" t="s">
        <v>611</v>
      </c>
      <c r="IO11" s="31" t="s">
        <v>611</v>
      </c>
      <c r="IP11" s="31" t="s">
        <v>611</v>
      </c>
      <c r="IQ11" s="31" t="s">
        <v>611</v>
      </c>
      <c r="IR11" s="31" t="s">
        <v>611</v>
      </c>
      <c r="IS11" s="31" t="s">
        <v>611</v>
      </c>
      <c r="IT11" s="31" t="s">
        <v>5195</v>
      </c>
      <c r="IU11" s="31" t="s">
        <v>611</v>
      </c>
      <c r="IV11" s="31" t="s">
        <v>611</v>
      </c>
      <c r="IW11" s="31" t="s">
        <v>611</v>
      </c>
      <c r="IX11" s="31" t="s">
        <v>611</v>
      </c>
      <c r="IY11" s="31" t="s">
        <v>611</v>
      </c>
      <c r="IZ11" s="31" t="s">
        <v>611</v>
      </c>
      <c r="JA11" s="31" t="s">
        <v>611</v>
      </c>
      <c r="JB11" s="31" t="s">
        <v>611</v>
      </c>
      <c r="JC11" s="31" t="s">
        <v>611</v>
      </c>
      <c r="JD11" s="31" t="s">
        <v>611</v>
      </c>
      <c r="JE11" s="31" t="s">
        <v>611</v>
      </c>
      <c r="JF11" s="31" t="s">
        <v>611</v>
      </c>
      <c r="JG11" s="31" t="s">
        <v>611</v>
      </c>
      <c r="JH11" s="31" t="s">
        <v>611</v>
      </c>
      <c r="JI11" s="33" t="s">
        <v>5196</v>
      </c>
      <c r="JJ11" s="33" t="s">
        <v>872</v>
      </c>
      <c r="JK11" s="31" t="s">
        <v>5197</v>
      </c>
      <c r="JL11" s="31" t="s">
        <v>611</v>
      </c>
      <c r="JM11" s="31" t="s">
        <v>611</v>
      </c>
      <c r="JN11" s="31" t="s">
        <v>611</v>
      </c>
      <c r="JO11" s="31" t="s">
        <v>611</v>
      </c>
      <c r="JP11" s="31" t="s">
        <v>610</v>
      </c>
      <c r="JQ11" s="31" t="s">
        <v>611</v>
      </c>
      <c r="JR11" s="31" t="s">
        <v>639</v>
      </c>
      <c r="JS11" s="31" t="s">
        <v>640</v>
      </c>
      <c r="JT11" s="31" t="s">
        <v>5095</v>
      </c>
      <c r="JU11" s="31" t="s">
        <v>611</v>
      </c>
      <c r="JV11" s="31" t="s">
        <v>611</v>
      </c>
      <c r="JW11" s="31" t="s">
        <v>611</v>
      </c>
      <c r="JX11" s="31" t="s">
        <v>610</v>
      </c>
      <c r="JY11" s="31" t="s">
        <v>642</v>
      </c>
      <c r="JZ11" s="31" t="s">
        <v>5049</v>
      </c>
      <c r="KA11" s="31" t="s">
        <v>611</v>
      </c>
      <c r="KB11" s="31" t="s">
        <v>611</v>
      </c>
      <c r="KC11" s="31" t="s">
        <v>739</v>
      </c>
      <c r="KD11" s="31" t="s">
        <v>5049</v>
      </c>
      <c r="KE11" s="31" t="s">
        <v>644</v>
      </c>
      <c r="KF11" s="31" t="s">
        <v>5015</v>
      </c>
      <c r="KG11" s="31" t="s">
        <v>742</v>
      </c>
      <c r="KH11" s="31" t="s">
        <v>5049</v>
      </c>
      <c r="KI11" s="31" t="s">
        <v>611</v>
      </c>
      <c r="KJ11" s="31" t="s">
        <v>611</v>
      </c>
      <c r="KK11" s="31" t="s">
        <v>815</v>
      </c>
      <c r="KL11" s="31" t="s">
        <v>5049</v>
      </c>
      <c r="KM11" s="31" t="s">
        <v>746</v>
      </c>
      <c r="KN11" s="31" t="s">
        <v>5049</v>
      </c>
      <c r="KO11" s="31" t="s">
        <v>748</v>
      </c>
      <c r="KP11" s="31" t="s">
        <v>5015</v>
      </c>
      <c r="KQ11" s="31" t="s">
        <v>611</v>
      </c>
      <c r="KR11" s="31" t="s">
        <v>611</v>
      </c>
      <c r="KS11" s="31" t="s">
        <v>752</v>
      </c>
      <c r="KT11" s="31" t="s">
        <v>5049</v>
      </c>
      <c r="KU11" s="31" t="s">
        <v>754</v>
      </c>
      <c r="KV11" s="31" t="s">
        <v>5049</v>
      </c>
      <c r="KW11" s="31" t="s">
        <v>611</v>
      </c>
      <c r="KX11" s="31" t="s">
        <v>611</v>
      </c>
      <c r="KY11" s="31" t="s">
        <v>611</v>
      </c>
      <c r="KZ11" s="31" t="s">
        <v>611</v>
      </c>
      <c r="LA11" s="31" t="s">
        <v>611</v>
      </c>
      <c r="LB11" s="31" t="s">
        <v>760</v>
      </c>
      <c r="LC11" s="31" t="s">
        <v>761</v>
      </c>
      <c r="LD11" s="31" t="s">
        <v>762</v>
      </c>
      <c r="LE11" s="31" t="s">
        <v>611</v>
      </c>
      <c r="LF11" s="31" t="s">
        <v>611</v>
      </c>
      <c r="LG11" s="31" t="s">
        <v>611</v>
      </c>
      <c r="LH11" s="31" t="s">
        <v>766</v>
      </c>
      <c r="LI11" s="31" t="s">
        <v>767</v>
      </c>
      <c r="LJ11" s="31" t="s">
        <v>611</v>
      </c>
      <c r="LK11" s="31" t="s">
        <v>611</v>
      </c>
      <c r="LL11" s="31" t="s">
        <v>611</v>
      </c>
      <c r="LM11" s="31" t="s">
        <v>611</v>
      </c>
      <c r="LN11" s="31" t="s">
        <v>611</v>
      </c>
      <c r="LO11" s="31" t="s">
        <v>611</v>
      </c>
      <c r="LP11" s="31" t="s">
        <v>5016</v>
      </c>
      <c r="LQ11" s="31" t="s">
        <v>611</v>
      </c>
      <c r="LR11" s="31" t="s">
        <v>611</v>
      </c>
      <c r="LS11" s="31" t="s">
        <v>5055</v>
      </c>
      <c r="LT11" s="31" t="s">
        <v>5017</v>
      </c>
      <c r="LU11" s="31" t="s">
        <v>5018</v>
      </c>
      <c r="LV11" s="31" t="s">
        <v>611</v>
      </c>
      <c r="LW11" s="31" t="s">
        <v>5056</v>
      </c>
      <c r="LX11" s="31" t="s">
        <v>611</v>
      </c>
      <c r="LY11" s="31" t="s">
        <v>5057</v>
      </c>
      <c r="LZ11" s="31" t="s">
        <v>611</v>
      </c>
      <c r="MA11" s="31" t="s">
        <v>611</v>
      </c>
      <c r="MB11" s="31" t="s">
        <v>5198</v>
      </c>
      <c r="MC11" s="31" t="s">
        <v>611</v>
      </c>
      <c r="MD11" s="31" t="s">
        <v>5199</v>
      </c>
      <c r="ME11" s="31" t="s">
        <v>5200</v>
      </c>
      <c r="MF11" s="31" t="s">
        <v>5201</v>
      </c>
      <c r="MG11" s="31" t="s">
        <v>611</v>
      </c>
      <c r="MH11" s="31" t="s">
        <v>5202</v>
      </c>
      <c r="MI11" s="31" t="s">
        <v>5203</v>
      </c>
      <c r="MJ11" s="31" t="s">
        <v>5204</v>
      </c>
      <c r="MK11" s="31" t="s">
        <v>5205</v>
      </c>
      <c r="ML11" s="31" t="s">
        <v>611</v>
      </c>
      <c r="MM11" s="31" t="s">
        <v>611</v>
      </c>
      <c r="MN11" s="31" t="s">
        <v>611</v>
      </c>
      <c r="MO11" s="31" t="s">
        <v>611</v>
      </c>
      <c r="MP11" s="31" t="s">
        <v>611</v>
      </c>
      <c r="MQ11" s="31" t="s">
        <v>611</v>
      </c>
      <c r="MR11" s="31" t="s">
        <v>649</v>
      </c>
      <c r="MS11" s="31" t="s">
        <v>611</v>
      </c>
      <c r="MT11" s="31" t="s">
        <v>611</v>
      </c>
      <c r="MU11" s="31" t="s">
        <v>611</v>
      </c>
      <c r="MV11" s="33">
        <v>0</v>
      </c>
      <c r="MW11" s="33">
        <v>0</v>
      </c>
      <c r="MX11" s="30">
        <v>68082</v>
      </c>
      <c r="MY11" s="30"/>
      <c r="MZ11" s="30"/>
      <c r="NA11" s="30"/>
      <c r="NB11" s="30"/>
      <c r="NC11" s="30"/>
      <c r="ND11" s="31" t="s">
        <v>611</v>
      </c>
      <c r="NE11" s="30"/>
      <c r="NF11" s="33">
        <v>0</v>
      </c>
      <c r="NG11" s="33">
        <v>0</v>
      </c>
      <c r="NH11" s="33">
        <v>0</v>
      </c>
      <c r="NI11" s="33">
        <v>0</v>
      </c>
      <c r="NJ11" s="31" t="s">
        <v>611</v>
      </c>
      <c r="NK11" s="33" t="s">
        <v>611</v>
      </c>
      <c r="NL11" s="30"/>
      <c r="NM11" s="31" t="s">
        <v>611</v>
      </c>
      <c r="NN11" s="30"/>
      <c r="NO11" s="30"/>
      <c r="NP11" s="31" t="s">
        <v>611</v>
      </c>
      <c r="NQ11" s="30"/>
      <c r="NR11" s="31" t="s">
        <v>611</v>
      </c>
      <c r="NS11" s="31" t="s">
        <v>611</v>
      </c>
      <c r="NT11" s="31" t="s">
        <v>611</v>
      </c>
      <c r="NU11" s="30"/>
      <c r="NV11" s="30"/>
      <c r="NW11" s="30"/>
      <c r="NX11" s="31" t="s">
        <v>611</v>
      </c>
      <c r="NY11" s="30"/>
      <c r="NZ11" s="31" t="s">
        <v>611</v>
      </c>
      <c r="OA11" s="31" t="s">
        <v>611</v>
      </c>
      <c r="OB11" s="30"/>
      <c r="OC11" s="30"/>
      <c r="OD11" s="30"/>
      <c r="OE11" s="31" t="s">
        <v>611</v>
      </c>
      <c r="OF11" s="31" t="s">
        <v>611</v>
      </c>
      <c r="OG11" s="33" t="s">
        <v>611</v>
      </c>
      <c r="OJ11" s="30"/>
      <c r="OK11" s="31" t="s">
        <v>611</v>
      </c>
      <c r="OL11" s="30"/>
      <c r="OM11" s="31" t="s">
        <v>611</v>
      </c>
      <c r="ON11" s="30"/>
      <c r="OO11" s="30"/>
      <c r="OP11" s="31" t="s">
        <v>611</v>
      </c>
      <c r="OQ11" s="31" t="s">
        <v>611</v>
      </c>
      <c r="OR11" s="31" t="s">
        <v>611</v>
      </c>
      <c r="OS11" s="30"/>
      <c r="OT11" s="30"/>
      <c r="OU11" s="30"/>
      <c r="OV11" s="30"/>
      <c r="OW11" s="31" t="s">
        <v>611</v>
      </c>
      <c r="OX11" s="30"/>
      <c r="OY11" s="31" t="s">
        <v>611</v>
      </c>
      <c r="OZ11" s="30"/>
      <c r="PA11" s="30"/>
      <c r="PB11" s="31" t="s">
        <v>611</v>
      </c>
      <c r="PC11" s="31" t="s">
        <v>611</v>
      </c>
      <c r="PD11" s="30"/>
      <c r="PE11" s="30"/>
      <c r="PF11" s="30"/>
      <c r="PG11" s="30"/>
      <c r="PH11" s="33">
        <v>0</v>
      </c>
      <c r="PI11" s="33">
        <v>0</v>
      </c>
      <c r="PJ11" s="33">
        <v>0</v>
      </c>
      <c r="PK11" s="33">
        <v>0</v>
      </c>
      <c r="PL11" s="30"/>
      <c r="PM11" s="31" t="s">
        <v>611</v>
      </c>
      <c r="PN11" s="31" t="s">
        <v>611</v>
      </c>
      <c r="PO11" s="30"/>
      <c r="PP11" s="31" t="s">
        <v>611</v>
      </c>
      <c r="PQ11" s="30"/>
      <c r="PR11" s="30"/>
      <c r="PS11" s="30"/>
      <c r="PT11" s="31" t="s">
        <v>611</v>
      </c>
      <c r="PU11" s="31" t="s">
        <v>611</v>
      </c>
      <c r="PV11" s="31" t="s">
        <v>611</v>
      </c>
      <c r="PW11" s="30"/>
      <c r="PX11" s="30"/>
      <c r="PY11" s="30"/>
      <c r="PZ11" s="31" t="s">
        <v>611</v>
      </c>
      <c r="QA11" s="30"/>
      <c r="QB11" s="31" t="s">
        <v>611</v>
      </c>
      <c r="QC11" s="30"/>
      <c r="QD11" s="31" t="s">
        <v>611</v>
      </c>
      <c r="QE11" s="30"/>
      <c r="QF11" s="30"/>
      <c r="QG11" s="31" t="s">
        <v>611</v>
      </c>
      <c r="QH11" s="30"/>
      <c r="QI11" s="31" t="s">
        <v>611</v>
      </c>
      <c r="QJ11" s="30"/>
      <c r="QK11" s="31" t="s">
        <v>611</v>
      </c>
      <c r="QL11" s="30"/>
      <c r="QM11" s="31" t="s">
        <v>611</v>
      </c>
      <c r="QN11" s="30"/>
      <c r="QO11" s="30"/>
      <c r="QP11" s="31" t="s">
        <v>611</v>
      </c>
      <c r="QQ11" s="30"/>
      <c r="QR11" s="31" t="s">
        <v>611</v>
      </c>
      <c r="QS11" s="31" t="s">
        <v>611</v>
      </c>
      <c r="QT11" s="31" t="s">
        <v>611</v>
      </c>
      <c r="QU11" s="31" t="s">
        <v>611</v>
      </c>
      <c r="QV11" s="30"/>
      <c r="QW11" s="30"/>
      <c r="QX11" s="30"/>
      <c r="QY11" s="31" t="s">
        <v>611</v>
      </c>
      <c r="QZ11" s="31" t="s">
        <v>611</v>
      </c>
      <c r="RA11" s="31" t="s">
        <v>611</v>
      </c>
      <c r="RB11" s="30"/>
      <c r="RC11" s="31" t="s">
        <v>611</v>
      </c>
      <c r="RD11" s="30"/>
      <c r="RE11" s="30"/>
      <c r="RF11" s="31" t="s">
        <v>611</v>
      </c>
      <c r="RG11" s="30"/>
      <c r="RH11" s="31" t="s">
        <v>611</v>
      </c>
      <c r="RI11" s="30"/>
      <c r="RJ11" s="31" t="s">
        <v>611</v>
      </c>
      <c r="RL11" s="31" t="s">
        <v>611</v>
      </c>
      <c r="RM11" s="30"/>
      <c r="RN11" s="31" t="s">
        <v>611</v>
      </c>
      <c r="RO11" s="30"/>
      <c r="RP11" s="30"/>
      <c r="RQ11" s="31" t="s">
        <v>611</v>
      </c>
      <c r="RR11" s="30"/>
      <c r="RS11" s="30"/>
      <c r="RT11" s="31" t="s">
        <v>611</v>
      </c>
      <c r="RU11" s="30"/>
      <c r="RV11" s="31" t="s">
        <v>611</v>
      </c>
      <c r="RW11" s="30"/>
      <c r="RX11" s="31" t="s">
        <v>611</v>
      </c>
      <c r="RY11" s="31" t="s">
        <v>611</v>
      </c>
      <c r="RZ11" s="31" t="s">
        <v>5206</v>
      </c>
      <c r="SA11" s="31" t="s">
        <v>611</v>
      </c>
      <c r="SD11" s="31" t="s">
        <v>5207</v>
      </c>
      <c r="SE11" s="30">
        <v>886000</v>
      </c>
      <c r="SF11" s="31" t="s">
        <v>5208</v>
      </c>
      <c r="SG11" s="31" t="s">
        <v>5209</v>
      </c>
      <c r="SH11" s="31" t="s">
        <v>610</v>
      </c>
      <c r="SI11" s="33" t="s">
        <v>5073</v>
      </c>
      <c r="SJ11" s="33" t="s">
        <v>672</v>
      </c>
      <c r="SK11" s="30" t="s">
        <v>672</v>
      </c>
      <c r="SL11" s="30" t="s">
        <v>625</v>
      </c>
      <c r="SM11" s="30" t="s">
        <v>615</v>
      </c>
      <c r="SN11" s="30" t="s">
        <v>610</v>
      </c>
      <c r="SO11" s="33">
        <v>0</v>
      </c>
      <c r="SP11" s="33">
        <v>0</v>
      </c>
      <c r="SQ11" s="33">
        <v>0</v>
      </c>
      <c r="SR11" s="33">
        <v>0</v>
      </c>
      <c r="SS11" s="33" t="s">
        <v>610</v>
      </c>
    </row>
    <row r="12" spans="1:513">
      <c r="A12" s="29">
        <v>2023</v>
      </c>
      <c r="B12" s="30">
        <v>1005951</v>
      </c>
      <c r="C12" s="31" t="s">
        <v>973</v>
      </c>
      <c r="D12" s="30">
        <v>0</v>
      </c>
      <c r="E12" s="30">
        <v>0.25</v>
      </c>
      <c r="F12" s="30">
        <v>0.25</v>
      </c>
      <c r="G12" s="31" t="s">
        <v>610</v>
      </c>
      <c r="H12" s="31" t="s">
        <v>611</v>
      </c>
      <c r="I12" s="32"/>
      <c r="J12" s="31" t="s">
        <v>611</v>
      </c>
      <c r="K12" s="32"/>
      <c r="L12" s="31" t="s">
        <v>611</v>
      </c>
      <c r="M12" s="32"/>
      <c r="N12" s="31" t="s">
        <v>611</v>
      </c>
      <c r="O12" s="32"/>
      <c r="P12" s="31" t="s">
        <v>611</v>
      </c>
      <c r="Q12" s="32"/>
      <c r="R12" s="31" t="s">
        <v>611</v>
      </c>
      <c r="S12" s="32"/>
      <c r="T12" s="31" t="s">
        <v>611</v>
      </c>
      <c r="U12" s="32"/>
      <c r="V12" s="32" t="s">
        <v>612</v>
      </c>
      <c r="W12" s="31" t="s">
        <v>611</v>
      </c>
      <c r="X12" s="31" t="s">
        <v>611</v>
      </c>
      <c r="Y12" s="31" t="s">
        <v>655</v>
      </c>
      <c r="Z12" s="31" t="s">
        <v>611</v>
      </c>
      <c r="AA12" s="31" t="s">
        <v>611</v>
      </c>
      <c r="AB12" s="31" t="s">
        <v>610</v>
      </c>
      <c r="AC12" s="31" t="s">
        <v>611</v>
      </c>
      <c r="AD12" s="32"/>
      <c r="AE12" s="31" t="s">
        <v>611</v>
      </c>
      <c r="AF12" s="32"/>
      <c r="AG12" s="31" t="s">
        <v>611</v>
      </c>
      <c r="AH12" s="32"/>
      <c r="AI12" s="31" t="s">
        <v>611</v>
      </c>
      <c r="AJ12" s="32"/>
      <c r="AK12" s="32"/>
      <c r="AL12" s="31" t="s">
        <v>611</v>
      </c>
      <c r="AM12" s="31" t="s">
        <v>611</v>
      </c>
      <c r="AN12" s="32"/>
      <c r="AO12" s="31" t="s">
        <v>611</v>
      </c>
      <c r="AP12" s="32"/>
      <c r="AQ12" s="32" t="s">
        <v>612</v>
      </c>
      <c r="AR12" s="31" t="s">
        <v>611</v>
      </c>
      <c r="AS12" s="31" t="s">
        <v>611</v>
      </c>
      <c r="AT12" s="31" t="s">
        <v>655</v>
      </c>
      <c r="AU12" s="31" t="s">
        <v>611</v>
      </c>
      <c r="AV12" s="31" t="s">
        <v>611</v>
      </c>
      <c r="AW12" s="31" t="s">
        <v>610</v>
      </c>
      <c r="AX12" s="31" t="s">
        <v>5025</v>
      </c>
      <c r="AY12" s="31" t="s">
        <v>611</v>
      </c>
      <c r="AZ12" s="31" t="s">
        <v>611</v>
      </c>
      <c r="BA12" s="31" t="s">
        <v>659</v>
      </c>
      <c r="BB12" s="31" t="s">
        <v>611</v>
      </c>
      <c r="BC12" s="31" t="s">
        <v>619</v>
      </c>
      <c r="BD12" s="31" t="s">
        <v>611</v>
      </c>
      <c r="BE12" s="31" t="s">
        <v>615</v>
      </c>
      <c r="BF12" s="31" t="s">
        <v>615</v>
      </c>
      <c r="BG12" s="31" t="s">
        <v>611</v>
      </c>
      <c r="BH12" s="30">
        <v>2542.37</v>
      </c>
      <c r="BI12" s="30">
        <v>0</v>
      </c>
      <c r="BJ12" s="30">
        <v>2542.37</v>
      </c>
      <c r="BK12" s="31" t="s">
        <v>5210</v>
      </c>
      <c r="BL12" s="30">
        <v>1709.88</v>
      </c>
      <c r="BM12" s="30">
        <v>82151</v>
      </c>
      <c r="BN12" s="31" t="s">
        <v>611</v>
      </c>
      <c r="BO12" s="31" t="s">
        <v>611</v>
      </c>
      <c r="BP12" s="31" t="s">
        <v>611</v>
      </c>
      <c r="BQ12" s="31" t="s">
        <v>611</v>
      </c>
      <c r="BR12" s="31" t="s">
        <v>611</v>
      </c>
      <c r="BS12" s="31" t="s">
        <v>611</v>
      </c>
      <c r="BT12" s="31" t="s">
        <v>611</v>
      </c>
      <c r="BU12" s="31" t="s">
        <v>611</v>
      </c>
      <c r="BV12" s="31" t="s">
        <v>610</v>
      </c>
      <c r="BZ12" s="31" t="s">
        <v>611</v>
      </c>
      <c r="CA12" s="31" t="s">
        <v>611</v>
      </c>
      <c r="CB12" s="31" t="s">
        <v>611</v>
      </c>
      <c r="CC12" s="31" t="s">
        <v>611</v>
      </c>
      <c r="CD12" s="31" t="s">
        <v>611</v>
      </c>
      <c r="CE12" s="31" t="s">
        <v>611</v>
      </c>
      <c r="CF12" s="31" t="s">
        <v>611</v>
      </c>
      <c r="CG12" s="31" t="s">
        <v>611</v>
      </c>
      <c r="CH12" s="31" t="s">
        <v>611</v>
      </c>
      <c r="CI12" s="31" t="s">
        <v>611</v>
      </c>
      <c r="CJ12" s="31" t="s">
        <v>611</v>
      </c>
      <c r="CK12" s="31" t="s">
        <v>611</v>
      </c>
      <c r="CL12" s="31" t="s">
        <v>611</v>
      </c>
      <c r="CM12" s="31" t="s">
        <v>611</v>
      </c>
      <c r="CN12" s="31" t="s">
        <v>611</v>
      </c>
      <c r="CO12" s="31" t="s">
        <v>611</v>
      </c>
      <c r="CP12" s="31" t="s">
        <v>622</v>
      </c>
      <c r="CQ12" s="31" t="s">
        <v>611</v>
      </c>
      <c r="CR12" s="31"/>
      <c r="CS12" s="31" t="s">
        <v>610</v>
      </c>
      <c r="CT12" s="31" t="s">
        <v>611</v>
      </c>
      <c r="CX12" s="31" t="s">
        <v>611</v>
      </c>
      <c r="CY12" s="31" t="s">
        <v>611</v>
      </c>
      <c r="CZ12" s="31" t="s">
        <v>611</v>
      </c>
      <c r="DA12" s="31" t="s">
        <v>611</v>
      </c>
      <c r="DB12" s="31" t="s">
        <v>611</v>
      </c>
      <c r="DC12" s="31" t="s">
        <v>611</v>
      </c>
      <c r="DD12" s="31" t="s">
        <v>611</v>
      </c>
      <c r="DE12" s="31" t="s">
        <v>611</v>
      </c>
      <c r="DI12" s="31" t="s">
        <v>611</v>
      </c>
      <c r="DJ12" s="30">
        <v>0</v>
      </c>
      <c r="DK12" s="30">
        <v>0</v>
      </c>
      <c r="DL12" s="30">
        <v>0</v>
      </c>
      <c r="DM12" s="30">
        <v>0</v>
      </c>
      <c r="DN12" s="30">
        <v>0</v>
      </c>
      <c r="DO12" s="30">
        <v>0</v>
      </c>
      <c r="DP12" s="31" t="s">
        <v>611</v>
      </c>
      <c r="DQ12" s="31" t="s">
        <v>612</v>
      </c>
      <c r="DR12" s="31" t="s">
        <v>612</v>
      </c>
      <c r="DS12" s="31" t="s">
        <v>612</v>
      </c>
      <c r="DT12" s="31" t="s">
        <v>612</v>
      </c>
      <c r="DU12" s="31" t="s">
        <v>610</v>
      </c>
      <c r="DV12" s="31" t="s">
        <v>894</v>
      </c>
      <c r="DW12" s="31" t="s">
        <v>611</v>
      </c>
      <c r="DX12" s="31" t="s">
        <v>5075</v>
      </c>
      <c r="DY12" s="31" t="s">
        <v>611</v>
      </c>
      <c r="DZ12" s="31" t="s">
        <v>611</v>
      </c>
      <c r="EA12" s="31" t="s">
        <v>611</v>
      </c>
      <c r="EB12" s="31" t="s">
        <v>611</v>
      </c>
      <c r="EC12" s="31" t="s">
        <v>611</v>
      </c>
      <c r="ED12" s="31" t="s">
        <v>611</v>
      </c>
      <c r="EE12" s="31" t="s">
        <v>625</v>
      </c>
      <c r="EF12" s="31" t="s">
        <v>611</v>
      </c>
      <c r="EG12" s="31" t="s">
        <v>611</v>
      </c>
      <c r="EH12" s="31" t="s">
        <v>611</v>
      </c>
      <c r="EI12" s="31" t="s">
        <v>611</v>
      </c>
      <c r="EJ12" s="31" t="s">
        <v>611</v>
      </c>
      <c r="EK12" s="31" t="s">
        <v>626</v>
      </c>
      <c r="EL12" s="31" t="s">
        <v>611</v>
      </c>
      <c r="EM12" s="31" t="s">
        <v>611</v>
      </c>
      <c r="EN12" s="31" t="s">
        <v>611</v>
      </c>
      <c r="EO12" s="31" t="s">
        <v>611</v>
      </c>
      <c r="EP12" s="31" t="s">
        <v>611</v>
      </c>
      <c r="EQ12" s="31" t="s">
        <v>611</v>
      </c>
      <c r="ER12" s="31" t="s">
        <v>611</v>
      </c>
      <c r="ES12" s="31" t="s">
        <v>611</v>
      </c>
      <c r="ET12" s="31" t="s">
        <v>611</v>
      </c>
      <c r="EU12" s="31" t="s">
        <v>611</v>
      </c>
      <c r="EV12" s="31" t="s">
        <v>611</v>
      </c>
      <c r="EW12" s="31" t="s">
        <v>611</v>
      </c>
      <c r="EX12" s="31" t="s">
        <v>611</v>
      </c>
      <c r="EY12" s="31" t="s">
        <v>611</v>
      </c>
      <c r="EZ12" s="31" t="s">
        <v>611</v>
      </c>
      <c r="FA12" s="31" t="s">
        <v>611</v>
      </c>
      <c r="FB12" s="31" t="s">
        <v>611</v>
      </c>
      <c r="FC12" s="31" t="s">
        <v>611</v>
      </c>
      <c r="FD12" s="31" t="s">
        <v>611</v>
      </c>
      <c r="FE12" s="31" t="s">
        <v>611</v>
      </c>
      <c r="FF12" s="33" t="s">
        <v>5009</v>
      </c>
      <c r="FG12" s="33" t="s">
        <v>872</v>
      </c>
      <c r="FH12" s="31" t="s">
        <v>5211</v>
      </c>
      <c r="FI12" s="31" t="s">
        <v>611</v>
      </c>
      <c r="FJ12" s="31" t="s">
        <v>611</v>
      </c>
      <c r="FK12" s="31" t="s">
        <v>832</v>
      </c>
      <c r="FL12" s="31" t="s">
        <v>611</v>
      </c>
      <c r="FM12" s="31" t="s">
        <v>611</v>
      </c>
      <c r="FN12" s="31" t="s">
        <v>611</v>
      </c>
      <c r="FO12" s="31" t="s">
        <v>611</v>
      </c>
      <c r="FP12" s="31" t="s">
        <v>611</v>
      </c>
      <c r="FQ12" s="31" t="s">
        <v>611</v>
      </c>
      <c r="FR12" s="31" t="s">
        <v>611</v>
      </c>
      <c r="FS12" s="31" t="s">
        <v>611</v>
      </c>
      <c r="FT12" s="31" t="s">
        <v>611</v>
      </c>
      <c r="FU12" s="31" t="s">
        <v>611</v>
      </c>
      <c r="FV12" s="31" t="s">
        <v>611</v>
      </c>
      <c r="FW12" s="31" t="s">
        <v>611</v>
      </c>
      <c r="FX12" s="31" t="s">
        <v>611</v>
      </c>
      <c r="FY12" s="31" t="s">
        <v>611</v>
      </c>
      <c r="FZ12" s="31"/>
      <c r="GA12" s="31" t="s">
        <v>611</v>
      </c>
      <c r="GB12" s="31" t="s">
        <v>611</v>
      </c>
      <c r="GC12" s="31" t="s">
        <v>611</v>
      </c>
      <c r="GD12" s="31" t="s">
        <v>611</v>
      </c>
      <c r="GE12" s="31" t="s">
        <v>611</v>
      </c>
      <c r="GF12" s="31" t="s">
        <v>611</v>
      </c>
      <c r="GG12" s="31" t="s">
        <v>611</v>
      </c>
      <c r="GH12" s="31" t="s">
        <v>611</v>
      </c>
      <c r="GI12" s="31" t="s">
        <v>611</v>
      </c>
      <c r="GJ12" s="31" t="s">
        <v>611</v>
      </c>
      <c r="GK12" s="31" t="s">
        <v>611</v>
      </c>
      <c r="GL12" s="31" t="s">
        <v>611</v>
      </c>
      <c r="GM12" s="31" t="s">
        <v>611</v>
      </c>
      <c r="GN12" s="31" t="s">
        <v>611</v>
      </c>
      <c r="GO12" s="31" t="s">
        <v>611</v>
      </c>
      <c r="GP12" s="31" t="s">
        <v>611</v>
      </c>
      <c r="GQ12" s="31" t="s">
        <v>611</v>
      </c>
      <c r="GR12" s="31" t="s">
        <v>611</v>
      </c>
      <c r="GS12" s="31" t="s">
        <v>611</v>
      </c>
      <c r="GT12" s="31" t="s">
        <v>611</v>
      </c>
      <c r="GU12" s="31" t="s">
        <v>611</v>
      </c>
      <c r="GV12" s="31" t="s">
        <v>611</v>
      </c>
      <c r="GW12" s="31" t="s">
        <v>611</v>
      </c>
      <c r="GX12" s="31" t="s">
        <v>611</v>
      </c>
      <c r="GY12" s="33" t="s">
        <v>5012</v>
      </c>
      <c r="GZ12" s="33" t="s">
        <v>872</v>
      </c>
      <c r="HA12" s="31" t="s">
        <v>636</v>
      </c>
      <c r="HB12" s="31" t="s">
        <v>625</v>
      </c>
      <c r="HC12" s="31" t="s">
        <v>672</v>
      </c>
      <c r="HD12" s="31" t="s">
        <v>611</v>
      </c>
      <c r="HE12" s="31" t="s">
        <v>611</v>
      </c>
      <c r="HF12" s="31" t="s">
        <v>611</v>
      </c>
      <c r="HG12" s="31" t="s">
        <v>611</v>
      </c>
      <c r="HH12" s="31" t="s">
        <v>611</v>
      </c>
      <c r="HI12" s="31" t="s">
        <v>611</v>
      </c>
      <c r="HJ12" s="31" t="s">
        <v>611</v>
      </c>
      <c r="HK12" s="31" t="s">
        <v>3185</v>
      </c>
      <c r="HL12" s="31" t="s">
        <v>611</v>
      </c>
      <c r="HM12" s="31" t="s">
        <v>611</v>
      </c>
      <c r="HN12" s="31" t="s">
        <v>611</v>
      </c>
      <c r="HO12" s="31" t="s">
        <v>611</v>
      </c>
      <c r="HP12" s="31" t="s">
        <v>611</v>
      </c>
      <c r="HQ12" s="31" t="s">
        <v>611</v>
      </c>
      <c r="HR12" s="31" t="s">
        <v>634</v>
      </c>
      <c r="HS12" s="31" t="s">
        <v>611</v>
      </c>
      <c r="HT12" s="31" t="s">
        <v>611</v>
      </c>
      <c r="HU12" s="31" t="s">
        <v>611</v>
      </c>
      <c r="HV12" s="31" t="s">
        <v>611</v>
      </c>
      <c r="HW12" s="31" t="s">
        <v>611</v>
      </c>
      <c r="HX12" s="31" t="s">
        <v>611</v>
      </c>
      <c r="HY12" s="31" t="s">
        <v>611</v>
      </c>
      <c r="HZ12" s="31" t="s">
        <v>611</v>
      </c>
      <c r="IA12" s="31" t="s">
        <v>611</v>
      </c>
      <c r="IB12" s="31" t="s">
        <v>611</v>
      </c>
      <c r="IC12" s="33" t="s">
        <v>872</v>
      </c>
      <c r="ID12" s="33" t="s">
        <v>872</v>
      </c>
      <c r="IE12" s="31" t="s">
        <v>636</v>
      </c>
      <c r="IF12" s="31" t="s">
        <v>625</v>
      </c>
      <c r="IG12" s="31" t="s">
        <v>672</v>
      </c>
      <c r="IH12" s="31" t="s">
        <v>611</v>
      </c>
      <c r="II12" s="31" t="s">
        <v>712</v>
      </c>
      <c r="IJ12" s="31" t="s">
        <v>1142</v>
      </c>
      <c r="IK12" s="31" t="s">
        <v>611</v>
      </c>
      <c r="IL12" s="31" t="s">
        <v>611</v>
      </c>
      <c r="IM12" s="31" t="s">
        <v>715</v>
      </c>
      <c r="IN12" s="31" t="s">
        <v>611</v>
      </c>
      <c r="IO12" s="31" t="s">
        <v>611</v>
      </c>
      <c r="IP12" s="31" t="s">
        <v>611</v>
      </c>
      <c r="IQ12" s="31" t="s">
        <v>611</v>
      </c>
      <c r="IR12" s="31" t="s">
        <v>719</v>
      </c>
      <c r="IS12" s="31" t="s">
        <v>611</v>
      </c>
      <c r="IT12" s="31" t="s">
        <v>611</v>
      </c>
      <c r="IU12" s="31" t="s">
        <v>721</v>
      </c>
      <c r="IV12" s="31" t="s">
        <v>855</v>
      </c>
      <c r="IW12" s="31" t="s">
        <v>611</v>
      </c>
      <c r="IX12" s="31" t="s">
        <v>714</v>
      </c>
      <c r="IY12" s="31" t="s">
        <v>611</v>
      </c>
      <c r="IZ12" s="31" t="s">
        <v>715</v>
      </c>
      <c r="JA12" s="31" t="s">
        <v>611</v>
      </c>
      <c r="JB12" s="31" t="s">
        <v>611</v>
      </c>
      <c r="JC12" s="31" t="s">
        <v>611</v>
      </c>
      <c r="JD12" s="31" t="s">
        <v>611</v>
      </c>
      <c r="JE12" s="31" t="s">
        <v>611</v>
      </c>
      <c r="JF12" s="31" t="s">
        <v>611</v>
      </c>
      <c r="JG12" s="31" t="s">
        <v>611</v>
      </c>
      <c r="JH12" s="31" t="s">
        <v>611</v>
      </c>
      <c r="JI12" s="33" t="s">
        <v>5212</v>
      </c>
      <c r="JJ12" s="33" t="s">
        <v>5213</v>
      </c>
      <c r="JK12" s="31" t="s">
        <v>5214</v>
      </c>
      <c r="JL12" s="31" t="s">
        <v>809</v>
      </c>
      <c r="JM12" s="31" t="s">
        <v>5215</v>
      </c>
      <c r="JN12" s="31" t="s">
        <v>611</v>
      </c>
      <c r="JO12" s="31" t="s">
        <v>611</v>
      </c>
      <c r="JP12" s="31" t="s">
        <v>611</v>
      </c>
      <c r="JQ12" s="31" t="s">
        <v>611</v>
      </c>
      <c r="JR12" s="31" t="s">
        <v>611</v>
      </c>
      <c r="JS12" s="31" t="s">
        <v>611</v>
      </c>
      <c r="JT12" s="31" t="s">
        <v>611</v>
      </c>
      <c r="JU12" s="31" t="s">
        <v>734</v>
      </c>
      <c r="JV12" s="31" t="s">
        <v>611</v>
      </c>
      <c r="JW12" s="31" t="s">
        <v>735</v>
      </c>
      <c r="JX12" s="31" t="s">
        <v>611</v>
      </c>
      <c r="JY12" s="31" t="s">
        <v>642</v>
      </c>
      <c r="JZ12" s="31" t="s">
        <v>831</v>
      </c>
      <c r="KA12" s="31" t="s">
        <v>611</v>
      </c>
      <c r="KB12" s="31" t="s">
        <v>611</v>
      </c>
      <c r="KC12" s="31" t="s">
        <v>739</v>
      </c>
      <c r="KD12" s="31" t="s">
        <v>831</v>
      </c>
      <c r="KE12" s="31" t="s">
        <v>644</v>
      </c>
      <c r="KF12" s="31" t="s">
        <v>831</v>
      </c>
      <c r="KG12" s="31" t="s">
        <v>611</v>
      </c>
      <c r="KH12" s="31" t="s">
        <v>611</v>
      </c>
      <c r="KI12" s="31" t="s">
        <v>611</v>
      </c>
      <c r="KJ12" s="31" t="s">
        <v>611</v>
      </c>
      <c r="KK12" s="31" t="s">
        <v>611</v>
      </c>
      <c r="KL12" s="31" t="s">
        <v>611</v>
      </c>
      <c r="KM12" s="31" t="s">
        <v>611</v>
      </c>
      <c r="KN12" s="31" t="s">
        <v>611</v>
      </c>
      <c r="KO12" s="31" t="s">
        <v>611</v>
      </c>
      <c r="KP12" s="31" t="s">
        <v>611</v>
      </c>
      <c r="KQ12" s="31" t="s">
        <v>611</v>
      </c>
      <c r="KR12" s="31" t="s">
        <v>611</v>
      </c>
      <c r="KS12" s="31" t="s">
        <v>611</v>
      </c>
      <c r="KT12" s="31" t="s">
        <v>611</v>
      </c>
      <c r="KU12" s="31" t="s">
        <v>611</v>
      </c>
      <c r="KV12" s="31" t="s">
        <v>611</v>
      </c>
      <c r="KW12" s="31" t="s">
        <v>611</v>
      </c>
      <c r="KX12" s="31" t="s">
        <v>611</v>
      </c>
      <c r="KY12" s="31" t="s">
        <v>611</v>
      </c>
      <c r="KZ12" s="31" t="s">
        <v>611</v>
      </c>
      <c r="LA12" s="31" t="s">
        <v>611</v>
      </c>
      <c r="LB12" s="31" t="s">
        <v>611</v>
      </c>
      <c r="LC12" s="31" t="s">
        <v>611</v>
      </c>
      <c r="LD12" s="31" t="s">
        <v>611</v>
      </c>
      <c r="LE12" s="31" t="s">
        <v>611</v>
      </c>
      <c r="LF12" s="31" t="s">
        <v>611</v>
      </c>
      <c r="LG12" s="31" t="s">
        <v>611</v>
      </c>
      <c r="LH12" s="31" t="s">
        <v>766</v>
      </c>
      <c r="LI12" s="31" t="s">
        <v>767</v>
      </c>
      <c r="LJ12" s="31" t="s">
        <v>611</v>
      </c>
      <c r="LK12" s="31" t="s">
        <v>611</v>
      </c>
      <c r="LL12" s="31" t="s">
        <v>611</v>
      </c>
      <c r="LM12" s="31" t="s">
        <v>611</v>
      </c>
      <c r="LN12" s="31" t="s">
        <v>5216</v>
      </c>
      <c r="LO12" s="31" t="s">
        <v>5217</v>
      </c>
      <c r="LP12" s="31" t="s">
        <v>611</v>
      </c>
      <c r="LQ12" s="31" t="s">
        <v>611</v>
      </c>
      <c r="LR12" s="31" t="s">
        <v>611</v>
      </c>
      <c r="LS12" s="31" t="s">
        <v>611</v>
      </c>
      <c r="LT12" s="31" t="s">
        <v>611</v>
      </c>
      <c r="LU12" s="31" t="s">
        <v>611</v>
      </c>
      <c r="LV12" s="31" t="s">
        <v>611</v>
      </c>
      <c r="LW12" s="31" t="s">
        <v>611</v>
      </c>
      <c r="LX12" s="31" t="s">
        <v>611</v>
      </c>
      <c r="LY12" s="31" t="s">
        <v>611</v>
      </c>
      <c r="LZ12" s="31" t="s">
        <v>611</v>
      </c>
      <c r="MA12" s="31" t="s">
        <v>5218</v>
      </c>
      <c r="MB12" s="31" t="s">
        <v>611</v>
      </c>
      <c r="MC12" s="31" t="s">
        <v>611</v>
      </c>
      <c r="MD12" s="31" t="s">
        <v>5219</v>
      </c>
      <c r="ME12" s="31" t="s">
        <v>5220</v>
      </c>
      <c r="MF12" s="31" t="s">
        <v>5221</v>
      </c>
      <c r="MG12" s="31" t="s">
        <v>611</v>
      </c>
      <c r="MH12" s="31" t="s">
        <v>611</v>
      </c>
      <c r="MI12" s="31" t="s">
        <v>611</v>
      </c>
      <c r="MJ12" s="31" t="s">
        <v>611</v>
      </c>
      <c r="MK12" s="31" t="s">
        <v>611</v>
      </c>
      <c r="ML12" s="31" t="s">
        <v>611</v>
      </c>
      <c r="MM12" s="31" t="s">
        <v>611</v>
      </c>
      <c r="MN12" s="31" t="s">
        <v>611</v>
      </c>
      <c r="MO12" s="31" t="s">
        <v>611</v>
      </c>
      <c r="MP12" s="31" t="s">
        <v>611</v>
      </c>
      <c r="MQ12" s="31" t="s">
        <v>611</v>
      </c>
      <c r="MR12" s="31" t="s">
        <v>649</v>
      </c>
      <c r="MS12" s="31" t="s">
        <v>985</v>
      </c>
      <c r="MT12" s="31" t="s">
        <v>611</v>
      </c>
      <c r="MU12" s="31" t="s">
        <v>611</v>
      </c>
      <c r="MV12" s="33">
        <v>112082</v>
      </c>
      <c r="MW12" s="33">
        <v>0</v>
      </c>
      <c r="MX12" s="30"/>
      <c r="MY12" s="30"/>
      <c r="MZ12" s="30"/>
      <c r="NA12" s="30"/>
      <c r="NB12" s="30"/>
      <c r="NC12" s="30"/>
      <c r="ND12" s="31" t="s">
        <v>611</v>
      </c>
      <c r="NE12" s="30"/>
      <c r="NF12" s="33">
        <v>112082</v>
      </c>
      <c r="NG12" s="33">
        <v>0</v>
      </c>
      <c r="NH12" s="33">
        <v>0</v>
      </c>
      <c r="NI12" s="33">
        <v>0</v>
      </c>
      <c r="NJ12" s="31" t="s">
        <v>611</v>
      </c>
      <c r="NK12" s="33" t="s">
        <v>611</v>
      </c>
      <c r="NL12" s="30"/>
      <c r="NM12" s="31" t="s">
        <v>611</v>
      </c>
      <c r="NN12" s="30"/>
      <c r="NO12" s="30">
        <v>112082</v>
      </c>
      <c r="NP12" s="31" t="s">
        <v>611</v>
      </c>
      <c r="NQ12" s="30"/>
      <c r="NR12" s="31" t="s">
        <v>611</v>
      </c>
      <c r="NS12" s="31" t="s">
        <v>611</v>
      </c>
      <c r="NT12" s="31" t="s">
        <v>611</v>
      </c>
      <c r="NU12" s="30"/>
      <c r="NV12" s="30"/>
      <c r="NW12" s="30"/>
      <c r="NX12" s="31" t="s">
        <v>611</v>
      </c>
      <c r="NY12" s="30"/>
      <c r="NZ12" s="31" t="s">
        <v>611</v>
      </c>
      <c r="OA12" s="31" t="s">
        <v>611</v>
      </c>
      <c r="OB12" s="30"/>
      <c r="OC12" s="30"/>
      <c r="OD12" s="30"/>
      <c r="OE12" s="31" t="s">
        <v>611</v>
      </c>
      <c r="OF12" s="31" t="s">
        <v>611</v>
      </c>
      <c r="OG12" s="33" t="s">
        <v>611</v>
      </c>
      <c r="OJ12" s="30"/>
      <c r="OK12" s="31" t="s">
        <v>611</v>
      </c>
      <c r="OL12" s="30"/>
      <c r="OM12" s="31" t="s">
        <v>611</v>
      </c>
      <c r="ON12" s="30"/>
      <c r="OO12" s="30"/>
      <c r="OP12" s="31" t="s">
        <v>611</v>
      </c>
      <c r="OQ12" s="31" t="s">
        <v>611</v>
      </c>
      <c r="OR12" s="31" t="s">
        <v>611</v>
      </c>
      <c r="OS12" s="30"/>
      <c r="OT12" s="30"/>
      <c r="OU12" s="30"/>
      <c r="OV12" s="30"/>
      <c r="OW12" s="31" t="s">
        <v>611</v>
      </c>
      <c r="OX12" s="30"/>
      <c r="OY12" s="31" t="s">
        <v>611</v>
      </c>
      <c r="OZ12" s="30"/>
      <c r="PA12" s="30"/>
      <c r="PB12" s="31" t="s">
        <v>611</v>
      </c>
      <c r="PC12" s="31" t="s">
        <v>611</v>
      </c>
      <c r="PD12" s="30"/>
      <c r="PE12" s="30"/>
      <c r="PF12" s="30"/>
      <c r="PG12" s="30"/>
      <c r="PH12" s="33">
        <v>0</v>
      </c>
      <c r="PI12" s="33">
        <v>0</v>
      </c>
      <c r="PJ12" s="33">
        <v>0</v>
      </c>
      <c r="PK12" s="33">
        <v>0</v>
      </c>
      <c r="PL12" s="30"/>
      <c r="PM12" s="31" t="s">
        <v>611</v>
      </c>
      <c r="PN12" s="31" t="s">
        <v>611</v>
      </c>
      <c r="PO12" s="30"/>
      <c r="PP12" s="31" t="s">
        <v>611</v>
      </c>
      <c r="PQ12" s="30"/>
      <c r="PR12" s="30"/>
      <c r="PS12" s="30"/>
      <c r="PT12" s="31" t="s">
        <v>611</v>
      </c>
      <c r="PU12" s="31" t="s">
        <v>611</v>
      </c>
      <c r="PV12" s="31" t="s">
        <v>611</v>
      </c>
      <c r="PW12" s="30"/>
      <c r="PX12" s="30"/>
      <c r="PY12" s="30"/>
      <c r="PZ12" s="31" t="s">
        <v>611</v>
      </c>
      <c r="QA12" s="30"/>
      <c r="QB12" s="31" t="s">
        <v>611</v>
      </c>
      <c r="QC12" s="30"/>
      <c r="QD12" s="31" t="s">
        <v>611</v>
      </c>
      <c r="QE12" s="30"/>
      <c r="QF12" s="30"/>
      <c r="QG12" s="31" t="s">
        <v>611</v>
      </c>
      <c r="QH12" s="30"/>
      <c r="QI12" s="31" t="s">
        <v>611</v>
      </c>
      <c r="QJ12" s="30"/>
      <c r="QK12" s="31" t="s">
        <v>611</v>
      </c>
      <c r="QL12" s="30"/>
      <c r="QM12" s="31" t="s">
        <v>611</v>
      </c>
      <c r="QN12" s="30"/>
      <c r="QO12" s="30"/>
      <c r="QP12" s="31" t="s">
        <v>611</v>
      </c>
      <c r="QQ12" s="30"/>
      <c r="QR12" s="31" t="s">
        <v>611</v>
      </c>
      <c r="QS12" s="31" t="s">
        <v>611</v>
      </c>
      <c r="QT12" s="31" t="s">
        <v>611</v>
      </c>
      <c r="QU12" s="31" t="s">
        <v>611</v>
      </c>
      <c r="QV12" s="30"/>
      <c r="QW12" s="30"/>
      <c r="QX12" s="30"/>
      <c r="QY12" s="31" t="s">
        <v>611</v>
      </c>
      <c r="QZ12" s="31" t="s">
        <v>611</v>
      </c>
      <c r="RA12" s="31" t="s">
        <v>611</v>
      </c>
      <c r="RB12" s="30"/>
      <c r="RC12" s="31" t="s">
        <v>611</v>
      </c>
      <c r="RD12" s="30"/>
      <c r="RE12" s="30"/>
      <c r="RF12" s="31" t="s">
        <v>611</v>
      </c>
      <c r="RG12" s="30"/>
      <c r="RH12" s="31" t="s">
        <v>611</v>
      </c>
      <c r="RI12" s="30"/>
      <c r="RJ12" s="31" t="s">
        <v>611</v>
      </c>
      <c r="RL12" s="31" t="s">
        <v>611</v>
      </c>
      <c r="RM12" s="30"/>
      <c r="RN12" s="31" t="s">
        <v>611</v>
      </c>
      <c r="RO12" s="30"/>
      <c r="RP12" s="30"/>
      <c r="RQ12" s="31" t="s">
        <v>611</v>
      </c>
      <c r="RR12" s="30"/>
      <c r="RS12" s="30"/>
      <c r="RT12" s="31" t="s">
        <v>611</v>
      </c>
      <c r="RU12" s="30"/>
      <c r="RV12" s="31" t="s">
        <v>611</v>
      </c>
      <c r="RW12" s="30"/>
      <c r="RX12" s="31" t="s">
        <v>611</v>
      </c>
      <c r="RY12" s="31" t="s">
        <v>611</v>
      </c>
      <c r="RZ12" s="31" t="s">
        <v>611</v>
      </c>
      <c r="SA12" s="31" t="s">
        <v>611</v>
      </c>
      <c r="SD12" s="31" t="s">
        <v>5222</v>
      </c>
      <c r="SE12" s="30">
        <v>50000</v>
      </c>
      <c r="SF12" s="31" t="s">
        <v>5223</v>
      </c>
      <c r="SG12" s="31" t="s">
        <v>5224</v>
      </c>
      <c r="SH12" s="31" t="s">
        <v>610</v>
      </c>
      <c r="SI12" s="33" t="s">
        <v>625</v>
      </c>
      <c r="SJ12" s="33" t="s">
        <v>611</v>
      </c>
      <c r="SK12" s="30" t="s">
        <v>5073</v>
      </c>
      <c r="SL12" s="30" t="s">
        <v>5073</v>
      </c>
      <c r="SM12" s="30" t="s">
        <v>610</v>
      </c>
      <c r="SN12" s="30" t="s">
        <v>610</v>
      </c>
      <c r="SO12" s="33">
        <v>112082</v>
      </c>
      <c r="SP12" s="33">
        <v>0</v>
      </c>
      <c r="SQ12" s="33">
        <v>0</v>
      </c>
      <c r="SR12" s="33">
        <v>0</v>
      </c>
      <c r="SS12" s="33" t="s">
        <v>809</v>
      </c>
    </row>
    <row r="13" spans="1:513">
      <c r="A13" s="29">
        <v>2023</v>
      </c>
      <c r="B13" s="30">
        <v>5915025</v>
      </c>
      <c r="C13" s="31" t="s">
        <v>989</v>
      </c>
      <c r="D13" s="30">
        <v>6</v>
      </c>
      <c r="E13" s="30">
        <v>3</v>
      </c>
      <c r="F13" s="30">
        <v>9</v>
      </c>
      <c r="G13" s="31" t="s">
        <v>615</v>
      </c>
      <c r="H13" s="31" t="s">
        <v>611</v>
      </c>
      <c r="I13" s="32"/>
      <c r="J13" s="31" t="s">
        <v>611</v>
      </c>
      <c r="K13" s="32"/>
      <c r="L13" s="31" t="s">
        <v>611</v>
      </c>
      <c r="M13" s="32"/>
      <c r="N13" s="31" t="s">
        <v>611</v>
      </c>
      <c r="O13" s="32"/>
      <c r="P13" s="31" t="s">
        <v>656</v>
      </c>
      <c r="Q13" s="32">
        <v>43983</v>
      </c>
      <c r="R13" s="31" t="s">
        <v>611</v>
      </c>
      <c r="S13" s="32"/>
      <c r="T13" s="31" t="s">
        <v>616</v>
      </c>
      <c r="U13" s="32">
        <v>42675</v>
      </c>
      <c r="V13" s="32" t="s">
        <v>5225</v>
      </c>
      <c r="W13" s="31" t="s">
        <v>611</v>
      </c>
      <c r="X13" s="31" t="s">
        <v>990</v>
      </c>
      <c r="Y13" s="31" t="s">
        <v>611</v>
      </c>
      <c r="Z13" s="31" t="s">
        <v>611</v>
      </c>
      <c r="AA13" s="31" t="s">
        <v>611</v>
      </c>
      <c r="AB13" s="31" t="s">
        <v>615</v>
      </c>
      <c r="AC13" s="31" t="s">
        <v>611</v>
      </c>
      <c r="AD13" s="32"/>
      <c r="AE13" s="31" t="s">
        <v>611</v>
      </c>
      <c r="AF13" s="32"/>
      <c r="AG13" s="31" t="s">
        <v>611</v>
      </c>
      <c r="AH13" s="32"/>
      <c r="AI13" s="31" t="s">
        <v>611</v>
      </c>
      <c r="AJ13" s="32"/>
      <c r="AK13" s="32">
        <v>43983</v>
      </c>
      <c r="AL13" s="31" t="s">
        <v>656</v>
      </c>
      <c r="AM13" s="31" t="s">
        <v>611</v>
      </c>
      <c r="AN13" s="32"/>
      <c r="AO13" s="31" t="s">
        <v>611</v>
      </c>
      <c r="AP13" s="32"/>
      <c r="AQ13" s="32" t="s">
        <v>656</v>
      </c>
      <c r="AR13" s="31" t="s">
        <v>611</v>
      </c>
      <c r="AS13" s="31" t="s">
        <v>991</v>
      </c>
      <c r="AT13" s="31" t="s">
        <v>611</v>
      </c>
      <c r="AU13" s="31" t="s">
        <v>611</v>
      </c>
      <c r="AV13" s="31" t="s">
        <v>611</v>
      </c>
      <c r="AW13" s="31" t="s">
        <v>615</v>
      </c>
      <c r="AX13" s="31" t="s">
        <v>611</v>
      </c>
      <c r="AY13" s="31" t="s">
        <v>611</v>
      </c>
      <c r="AZ13" s="31" t="s">
        <v>618</v>
      </c>
      <c r="BA13" s="31" t="s">
        <v>659</v>
      </c>
      <c r="BB13" s="31" t="s">
        <v>611</v>
      </c>
      <c r="BC13" s="31" t="s">
        <v>619</v>
      </c>
      <c r="BD13" s="31" t="s">
        <v>611</v>
      </c>
      <c r="BE13" s="31" t="s">
        <v>610</v>
      </c>
      <c r="BF13" s="31" t="s">
        <v>615</v>
      </c>
      <c r="BG13" s="31" t="s">
        <v>611</v>
      </c>
      <c r="BH13" s="30">
        <v>11454.37</v>
      </c>
      <c r="BI13" s="30">
        <v>1020.57</v>
      </c>
      <c r="BJ13" s="30">
        <v>12474.94</v>
      </c>
      <c r="BK13" s="31" t="s">
        <v>5226</v>
      </c>
      <c r="BM13" s="30">
        <v>0</v>
      </c>
      <c r="BN13" s="31" t="s">
        <v>5227</v>
      </c>
      <c r="BO13" s="31" t="s">
        <v>611</v>
      </c>
      <c r="BP13" s="31" t="s">
        <v>611</v>
      </c>
      <c r="BQ13" s="31" t="s">
        <v>611</v>
      </c>
      <c r="BR13" s="31" t="s">
        <v>611</v>
      </c>
      <c r="BS13" s="31" t="s">
        <v>611</v>
      </c>
      <c r="BT13" s="31" t="s">
        <v>611</v>
      </c>
      <c r="BU13" s="31" t="s">
        <v>5228</v>
      </c>
      <c r="BV13" s="31" t="s">
        <v>610</v>
      </c>
      <c r="BZ13" s="31" t="s">
        <v>611</v>
      </c>
      <c r="CA13" s="31" t="s">
        <v>611</v>
      </c>
      <c r="CB13" s="31" t="s">
        <v>611</v>
      </c>
      <c r="CC13" s="31" t="s">
        <v>611</v>
      </c>
      <c r="CD13" s="31" t="s">
        <v>611</v>
      </c>
      <c r="CE13" s="31" t="s">
        <v>611</v>
      </c>
      <c r="CF13" s="31" t="s">
        <v>611</v>
      </c>
      <c r="CG13" s="31" t="s">
        <v>611</v>
      </c>
      <c r="CH13" s="31" t="s">
        <v>611</v>
      </c>
      <c r="CI13" s="31" t="s">
        <v>611</v>
      </c>
      <c r="CJ13" s="31" t="s">
        <v>611</v>
      </c>
      <c r="CK13" s="31" t="s">
        <v>611</v>
      </c>
      <c r="CL13" s="31" t="s">
        <v>611</v>
      </c>
      <c r="CM13" s="31" t="s">
        <v>611</v>
      </c>
      <c r="CN13" s="31" t="s">
        <v>611</v>
      </c>
      <c r="CO13" s="31" t="s">
        <v>611</v>
      </c>
      <c r="CP13" s="31" t="s">
        <v>622</v>
      </c>
      <c r="CQ13" s="31" t="s">
        <v>611</v>
      </c>
      <c r="CR13" s="31"/>
      <c r="CS13" s="31" t="s">
        <v>615</v>
      </c>
      <c r="CT13" s="31" t="s">
        <v>3590</v>
      </c>
      <c r="CU13" s="30">
        <v>669452</v>
      </c>
      <c r="CV13" s="30">
        <v>687954</v>
      </c>
      <c r="CW13" s="30">
        <v>31584</v>
      </c>
      <c r="CX13" s="31" t="s">
        <v>665</v>
      </c>
      <c r="CY13" s="31" t="s">
        <v>611</v>
      </c>
      <c r="CZ13" s="31" t="s">
        <v>611</v>
      </c>
      <c r="DA13" s="31" t="s">
        <v>611</v>
      </c>
      <c r="DB13" s="31" t="s">
        <v>611</v>
      </c>
      <c r="DC13" s="31" t="s">
        <v>611</v>
      </c>
      <c r="DD13" s="31" t="s">
        <v>3259</v>
      </c>
      <c r="DE13" s="31" t="s">
        <v>611</v>
      </c>
      <c r="DI13" s="31" t="s">
        <v>611</v>
      </c>
      <c r="DJ13" s="30">
        <v>45</v>
      </c>
      <c r="DK13" s="30">
        <v>2010</v>
      </c>
      <c r="DL13" s="30">
        <v>75</v>
      </c>
      <c r="DM13" s="30">
        <v>2010</v>
      </c>
      <c r="DN13" s="30">
        <v>100</v>
      </c>
      <c r="DO13" s="30">
        <v>2010</v>
      </c>
      <c r="DP13" s="31" t="s">
        <v>5229</v>
      </c>
      <c r="DQ13" s="31" t="s">
        <v>612</v>
      </c>
      <c r="DR13" s="31" t="s">
        <v>5175</v>
      </c>
      <c r="DS13" s="31" t="s">
        <v>612</v>
      </c>
      <c r="DT13" s="31" t="s">
        <v>612</v>
      </c>
      <c r="DU13" s="31" t="s">
        <v>611</v>
      </c>
      <c r="DV13" s="31" t="s">
        <v>611</v>
      </c>
      <c r="DW13" s="31" t="s">
        <v>789</v>
      </c>
      <c r="DX13" s="31" t="s">
        <v>611</v>
      </c>
      <c r="DY13" s="31" t="s">
        <v>611</v>
      </c>
      <c r="DZ13" s="31" t="s">
        <v>611</v>
      </c>
      <c r="EA13" s="31" t="s">
        <v>667</v>
      </c>
      <c r="EB13" s="31" t="s">
        <v>5028</v>
      </c>
      <c r="EC13" s="31" t="s">
        <v>611</v>
      </c>
      <c r="ED13" s="31" t="s">
        <v>611</v>
      </c>
      <c r="EE13" s="31" t="s">
        <v>625</v>
      </c>
      <c r="EF13" s="31" t="s">
        <v>672</v>
      </c>
      <c r="EG13" s="31" t="s">
        <v>611</v>
      </c>
      <c r="EH13" s="31" t="s">
        <v>611</v>
      </c>
      <c r="EI13" s="31" t="s">
        <v>611</v>
      </c>
      <c r="EJ13" s="31" t="s">
        <v>611</v>
      </c>
      <c r="EK13" s="31" t="s">
        <v>626</v>
      </c>
      <c r="EL13" s="31" t="s">
        <v>611</v>
      </c>
      <c r="EM13" s="31" t="s">
        <v>611</v>
      </c>
      <c r="EN13" s="31" t="s">
        <v>611</v>
      </c>
      <c r="EO13" s="31" t="s">
        <v>611</v>
      </c>
      <c r="EP13" s="31" t="s">
        <v>611</v>
      </c>
      <c r="EQ13" s="31" t="s">
        <v>611</v>
      </c>
      <c r="ER13" s="31" t="s">
        <v>611</v>
      </c>
      <c r="ES13" s="31" t="s">
        <v>611</v>
      </c>
      <c r="ET13" s="31" t="s">
        <v>611</v>
      </c>
      <c r="EU13" s="31" t="s">
        <v>611</v>
      </c>
      <c r="EV13" s="31" t="s">
        <v>793</v>
      </c>
      <c r="EW13" s="31" t="s">
        <v>611</v>
      </c>
      <c r="EX13" s="31" t="s">
        <v>611</v>
      </c>
      <c r="EY13" s="31" t="s">
        <v>611</v>
      </c>
      <c r="EZ13" s="31" t="s">
        <v>611</v>
      </c>
      <c r="FA13" s="31" t="s">
        <v>611</v>
      </c>
      <c r="FB13" s="31" t="s">
        <v>5230</v>
      </c>
      <c r="FC13" s="31" t="s">
        <v>5231</v>
      </c>
      <c r="FD13" s="31" t="s">
        <v>611</v>
      </c>
      <c r="FE13" s="31" t="s">
        <v>611</v>
      </c>
      <c r="FF13" s="33" t="s">
        <v>5009</v>
      </c>
      <c r="FG13" s="33" t="s">
        <v>5232</v>
      </c>
      <c r="FH13" s="31" t="s">
        <v>5233</v>
      </c>
      <c r="FI13" s="31" t="s">
        <v>625</v>
      </c>
      <c r="FJ13" s="31" t="s">
        <v>672</v>
      </c>
      <c r="FK13" s="31" t="s">
        <v>611</v>
      </c>
      <c r="FL13" s="31" t="s">
        <v>673</v>
      </c>
      <c r="FM13" s="31" t="s">
        <v>611</v>
      </c>
      <c r="FN13" s="31" t="s">
        <v>611</v>
      </c>
      <c r="FO13" s="31" t="s">
        <v>1107</v>
      </c>
      <c r="FP13" s="31" t="s">
        <v>611</v>
      </c>
      <c r="FQ13" s="31" t="s">
        <v>611</v>
      </c>
      <c r="FR13" s="31" t="s">
        <v>630</v>
      </c>
      <c r="FS13" s="31" t="s">
        <v>611</v>
      </c>
      <c r="FT13" s="31" t="s">
        <v>611</v>
      </c>
      <c r="FU13" s="31" t="s">
        <v>611</v>
      </c>
      <c r="FV13" s="31" t="s">
        <v>631</v>
      </c>
      <c r="FW13" s="31" t="s">
        <v>611</v>
      </c>
      <c r="FX13" s="31" t="s">
        <v>611</v>
      </c>
      <c r="FY13" s="31" t="s">
        <v>611</v>
      </c>
      <c r="FZ13" s="31"/>
      <c r="GA13" s="31" t="s">
        <v>611</v>
      </c>
      <c r="GB13" s="31" t="s">
        <v>679</v>
      </c>
      <c r="GC13" s="31" t="s">
        <v>680</v>
      </c>
      <c r="GD13" s="31" t="s">
        <v>611</v>
      </c>
      <c r="GE13" s="31" t="s">
        <v>611</v>
      </c>
      <c r="GF13" s="31" t="s">
        <v>611</v>
      </c>
      <c r="GG13" s="31" t="s">
        <v>682</v>
      </c>
      <c r="GH13" s="31" t="s">
        <v>683</v>
      </c>
      <c r="GI13" s="31" t="s">
        <v>629</v>
      </c>
      <c r="GJ13" s="31" t="s">
        <v>611</v>
      </c>
      <c r="GK13" s="31" t="s">
        <v>611</v>
      </c>
      <c r="GL13" s="31" t="s">
        <v>685</v>
      </c>
      <c r="GM13" s="31" t="s">
        <v>686</v>
      </c>
      <c r="GN13" s="31" t="s">
        <v>611</v>
      </c>
      <c r="GO13" s="31" t="s">
        <v>688</v>
      </c>
      <c r="GP13" s="31" t="s">
        <v>676</v>
      </c>
      <c r="GQ13" s="31" t="s">
        <v>689</v>
      </c>
      <c r="GR13" s="31" t="s">
        <v>1003</v>
      </c>
      <c r="GS13" s="31" t="s">
        <v>611</v>
      </c>
      <c r="GT13" s="31" t="s">
        <v>611</v>
      </c>
      <c r="GU13" s="31" t="s">
        <v>611</v>
      </c>
      <c r="GV13" s="31" t="s">
        <v>611</v>
      </c>
      <c r="GW13" s="31" t="s">
        <v>611</v>
      </c>
      <c r="GX13" s="31" t="s">
        <v>611</v>
      </c>
      <c r="GY13" s="33" t="s">
        <v>5234</v>
      </c>
      <c r="GZ13" s="33" t="s">
        <v>5235</v>
      </c>
      <c r="HA13" s="31" t="s">
        <v>5236</v>
      </c>
      <c r="HB13" s="31" t="s">
        <v>625</v>
      </c>
      <c r="HC13" s="31" t="s">
        <v>672</v>
      </c>
      <c r="HD13" s="31" t="s">
        <v>611</v>
      </c>
      <c r="HE13" s="31" t="s">
        <v>611</v>
      </c>
      <c r="HF13" s="31" t="s">
        <v>611</v>
      </c>
      <c r="HG13" s="31" t="s">
        <v>694</v>
      </c>
      <c r="HH13" s="31" t="s">
        <v>611</v>
      </c>
      <c r="HI13" s="31" t="s">
        <v>611</v>
      </c>
      <c r="HJ13" s="31" t="s">
        <v>611</v>
      </c>
      <c r="HK13" s="31" t="s">
        <v>611</v>
      </c>
      <c r="HL13" s="31" t="s">
        <v>611</v>
      </c>
      <c r="HM13" s="31" t="s">
        <v>696</v>
      </c>
      <c r="HN13" s="31" t="s">
        <v>697</v>
      </c>
      <c r="HO13" s="31" t="s">
        <v>611</v>
      </c>
      <c r="HP13" s="31" t="s">
        <v>698</v>
      </c>
      <c r="HQ13" s="31" t="s">
        <v>611</v>
      </c>
      <c r="HR13" s="31" t="s">
        <v>611</v>
      </c>
      <c r="HS13" s="31" t="s">
        <v>611</v>
      </c>
      <c r="HT13" s="31" t="s">
        <v>701</v>
      </c>
      <c r="HU13" s="31" t="s">
        <v>611</v>
      </c>
      <c r="HV13" s="31" t="s">
        <v>611</v>
      </c>
      <c r="HW13" s="31" t="s">
        <v>5039</v>
      </c>
      <c r="HX13" s="31" t="s">
        <v>704</v>
      </c>
      <c r="HY13" s="31" t="s">
        <v>611</v>
      </c>
      <c r="HZ13" s="31" t="s">
        <v>5040</v>
      </c>
      <c r="IA13" s="31" t="s">
        <v>706</v>
      </c>
      <c r="IB13" s="31" t="s">
        <v>707</v>
      </c>
      <c r="IC13" s="33" t="s">
        <v>5237</v>
      </c>
      <c r="ID13" s="33" t="s">
        <v>5238</v>
      </c>
      <c r="IE13" s="31" t="s">
        <v>5239</v>
      </c>
      <c r="IF13" s="31" t="s">
        <v>625</v>
      </c>
      <c r="IG13" s="31" t="s">
        <v>672</v>
      </c>
      <c r="IH13" s="31" t="s">
        <v>611</v>
      </c>
      <c r="II13" s="31" t="s">
        <v>611</v>
      </c>
      <c r="IJ13" s="31" t="s">
        <v>611</v>
      </c>
      <c r="IK13" s="31" t="s">
        <v>611</v>
      </c>
      <c r="IL13" s="31" t="s">
        <v>611</v>
      </c>
      <c r="IM13" s="31" t="s">
        <v>611</v>
      </c>
      <c r="IN13" s="31" t="s">
        <v>611</v>
      </c>
      <c r="IO13" s="31" t="s">
        <v>611</v>
      </c>
      <c r="IP13" s="31" t="s">
        <v>611</v>
      </c>
      <c r="IQ13" s="31" t="s">
        <v>718</v>
      </c>
      <c r="IR13" s="31" t="s">
        <v>719</v>
      </c>
      <c r="IS13" s="31" t="s">
        <v>611</v>
      </c>
      <c r="IT13" s="31" t="s">
        <v>611</v>
      </c>
      <c r="IU13" s="31" t="s">
        <v>611</v>
      </c>
      <c r="IV13" s="31" t="s">
        <v>611</v>
      </c>
      <c r="IW13" s="31" t="s">
        <v>713</v>
      </c>
      <c r="IX13" s="31" t="s">
        <v>714</v>
      </c>
      <c r="IY13" s="31" t="s">
        <v>5044</v>
      </c>
      <c r="IZ13" s="31" t="s">
        <v>715</v>
      </c>
      <c r="JA13" s="31" t="s">
        <v>723</v>
      </c>
      <c r="JB13" s="31" t="s">
        <v>611</v>
      </c>
      <c r="JC13" s="31" t="s">
        <v>611</v>
      </c>
      <c r="JD13" s="31" t="s">
        <v>611</v>
      </c>
      <c r="JE13" s="31" t="s">
        <v>718</v>
      </c>
      <c r="JF13" s="31" t="s">
        <v>719</v>
      </c>
      <c r="JG13" s="31" t="s">
        <v>611</v>
      </c>
      <c r="JH13" s="31" t="s">
        <v>611</v>
      </c>
      <c r="JI13" s="33" t="s">
        <v>5240</v>
      </c>
      <c r="JJ13" s="33" t="s">
        <v>5241</v>
      </c>
      <c r="JK13" s="31" t="s">
        <v>5242</v>
      </c>
      <c r="JL13" s="31" t="s">
        <v>809</v>
      </c>
      <c r="JM13" s="31" t="s">
        <v>611</v>
      </c>
      <c r="JN13" s="31" t="s">
        <v>611</v>
      </c>
      <c r="JO13" s="31" t="s">
        <v>611</v>
      </c>
      <c r="JP13" s="31" t="s">
        <v>610</v>
      </c>
      <c r="JQ13" s="31" t="s">
        <v>733</v>
      </c>
      <c r="JR13" s="31" t="s">
        <v>611</v>
      </c>
      <c r="JS13" s="31" t="s">
        <v>611</v>
      </c>
      <c r="JT13" s="31" t="s">
        <v>5095</v>
      </c>
      <c r="JU13" s="31" t="s">
        <v>611</v>
      </c>
      <c r="JV13" s="31" t="s">
        <v>611</v>
      </c>
      <c r="JW13" s="31" t="s">
        <v>611</v>
      </c>
      <c r="JX13" s="31" t="s">
        <v>610</v>
      </c>
      <c r="JY13" s="31" t="s">
        <v>642</v>
      </c>
      <c r="JZ13" s="31" t="s">
        <v>5243</v>
      </c>
      <c r="KA13" s="31" t="s">
        <v>737</v>
      </c>
      <c r="KB13" s="31" t="s">
        <v>5049</v>
      </c>
      <c r="KC13" s="31" t="s">
        <v>611</v>
      </c>
      <c r="KD13" s="31" t="s">
        <v>611</v>
      </c>
      <c r="KE13" s="31" t="s">
        <v>644</v>
      </c>
      <c r="KF13" s="31" t="s">
        <v>5050</v>
      </c>
      <c r="KG13" s="31" t="s">
        <v>742</v>
      </c>
      <c r="KH13" s="31" t="s">
        <v>5244</v>
      </c>
      <c r="KI13" s="31" t="s">
        <v>744</v>
      </c>
      <c r="KJ13" s="31" t="s">
        <v>5245</v>
      </c>
      <c r="KK13" s="31" t="s">
        <v>611</v>
      </c>
      <c r="KL13" s="31" t="s">
        <v>611</v>
      </c>
      <c r="KM13" s="31" t="s">
        <v>746</v>
      </c>
      <c r="KN13" s="31" t="s">
        <v>5244</v>
      </c>
      <c r="KO13" s="31" t="s">
        <v>748</v>
      </c>
      <c r="KP13" s="31" t="s">
        <v>5245</v>
      </c>
      <c r="KQ13" s="31" t="s">
        <v>750</v>
      </c>
      <c r="KR13" s="31" t="s">
        <v>5244</v>
      </c>
      <c r="KS13" s="31" t="s">
        <v>752</v>
      </c>
      <c r="KT13" s="31" t="s">
        <v>5243</v>
      </c>
      <c r="KU13" s="31" t="s">
        <v>611</v>
      </c>
      <c r="KV13" s="31" t="s">
        <v>611</v>
      </c>
      <c r="KW13" s="31" t="s">
        <v>611</v>
      </c>
      <c r="KX13" s="31" t="s">
        <v>611</v>
      </c>
      <c r="KY13" s="31" t="s">
        <v>611</v>
      </c>
      <c r="KZ13" s="31" t="s">
        <v>611</v>
      </c>
      <c r="LA13" s="31" t="s">
        <v>611</v>
      </c>
      <c r="LB13" s="31" t="s">
        <v>760</v>
      </c>
      <c r="LC13" s="31" t="s">
        <v>761</v>
      </c>
      <c r="LD13" s="31" t="s">
        <v>762</v>
      </c>
      <c r="LE13" s="31" t="s">
        <v>763</v>
      </c>
      <c r="LF13" s="31" t="s">
        <v>611</v>
      </c>
      <c r="LG13" s="31" t="s">
        <v>611</v>
      </c>
      <c r="LH13" s="31" t="s">
        <v>766</v>
      </c>
      <c r="LI13" s="31" t="s">
        <v>767</v>
      </c>
      <c r="LJ13" s="31" t="s">
        <v>5051</v>
      </c>
      <c r="LK13" s="31" t="s">
        <v>769</v>
      </c>
      <c r="LL13" s="31" t="s">
        <v>646</v>
      </c>
      <c r="LM13" s="31" t="s">
        <v>611</v>
      </c>
      <c r="LN13" s="31" t="s">
        <v>611</v>
      </c>
      <c r="LO13" s="31" t="s">
        <v>5246</v>
      </c>
      <c r="LP13" s="31" t="s">
        <v>5016</v>
      </c>
      <c r="LQ13" s="31" t="s">
        <v>5053</v>
      </c>
      <c r="LR13" s="31" t="s">
        <v>5054</v>
      </c>
      <c r="LS13" s="31" t="s">
        <v>5055</v>
      </c>
      <c r="LT13" s="31" t="s">
        <v>5017</v>
      </c>
      <c r="LU13" s="31" t="s">
        <v>5018</v>
      </c>
      <c r="LV13" s="31" t="s">
        <v>5165</v>
      </c>
      <c r="LW13" s="31" t="s">
        <v>5056</v>
      </c>
      <c r="LX13" s="31" t="s">
        <v>5247</v>
      </c>
      <c r="LY13" s="31" t="s">
        <v>5057</v>
      </c>
      <c r="LZ13" s="31" t="s">
        <v>1385</v>
      </c>
      <c r="MA13" s="31" t="s">
        <v>611</v>
      </c>
      <c r="MB13" s="31" t="s">
        <v>5248</v>
      </c>
      <c r="MC13" s="31" t="s">
        <v>5249</v>
      </c>
      <c r="MD13" s="31" t="s">
        <v>5250</v>
      </c>
      <c r="ME13" s="31" t="s">
        <v>5251</v>
      </c>
      <c r="MF13" s="31" t="s">
        <v>5252</v>
      </c>
      <c r="MG13" s="31" t="s">
        <v>5253</v>
      </c>
      <c r="MH13" s="31" t="s">
        <v>5254</v>
      </c>
      <c r="MI13" s="31" t="s">
        <v>5255</v>
      </c>
      <c r="MJ13" s="31" t="s">
        <v>5256</v>
      </c>
      <c r="MK13" s="31" t="s">
        <v>5257</v>
      </c>
      <c r="ML13" s="31" t="s">
        <v>5258</v>
      </c>
      <c r="MM13" s="31" t="s">
        <v>5258</v>
      </c>
      <c r="MN13" s="31" t="s">
        <v>611</v>
      </c>
      <c r="MO13" s="31" t="s">
        <v>611</v>
      </c>
      <c r="MP13" s="31" t="s">
        <v>775</v>
      </c>
      <c r="MQ13" s="31" t="s">
        <v>611</v>
      </c>
      <c r="MR13" s="31" t="s">
        <v>649</v>
      </c>
      <c r="MS13" s="31" t="s">
        <v>985</v>
      </c>
      <c r="MT13" s="31" t="s">
        <v>611</v>
      </c>
      <c r="MU13" s="31" t="s">
        <v>5259</v>
      </c>
      <c r="MV13" s="33">
        <v>372000</v>
      </c>
      <c r="MW13" s="33">
        <v>156995</v>
      </c>
      <c r="MX13" s="30">
        <v>125087</v>
      </c>
      <c r="MY13" s="30">
        <v>327000</v>
      </c>
      <c r="MZ13" s="30"/>
      <c r="NA13" s="30"/>
      <c r="NB13" s="30"/>
      <c r="NC13" s="30"/>
      <c r="ND13" s="31" t="s">
        <v>611</v>
      </c>
      <c r="NE13" s="30"/>
      <c r="NF13" s="33">
        <v>0</v>
      </c>
      <c r="NG13" s="33">
        <v>45000</v>
      </c>
      <c r="NH13" s="33">
        <v>327000</v>
      </c>
      <c r="NI13" s="33">
        <v>0</v>
      </c>
      <c r="NJ13" s="31" t="s">
        <v>611</v>
      </c>
      <c r="NK13" s="33" t="s">
        <v>611</v>
      </c>
      <c r="NL13" s="30"/>
      <c r="NM13" s="31" t="s">
        <v>611</v>
      </c>
      <c r="NN13" s="30"/>
      <c r="NO13" s="30"/>
      <c r="NP13" s="31" t="s">
        <v>611</v>
      </c>
      <c r="NQ13" s="30"/>
      <c r="NR13" s="31" t="s">
        <v>611</v>
      </c>
      <c r="NS13" s="31" t="s">
        <v>611</v>
      </c>
      <c r="NT13" s="31" t="s">
        <v>611</v>
      </c>
      <c r="NU13" s="30"/>
      <c r="NV13" s="30"/>
      <c r="NW13" s="30">
        <v>45000</v>
      </c>
      <c r="NX13" s="31" t="s">
        <v>611</v>
      </c>
      <c r="NY13" s="30"/>
      <c r="NZ13" s="31" t="s">
        <v>611</v>
      </c>
      <c r="OA13" s="31" t="s">
        <v>611</v>
      </c>
      <c r="OB13" s="30"/>
      <c r="OC13" s="30"/>
      <c r="OD13" s="30"/>
      <c r="OE13" s="31" t="s">
        <v>611</v>
      </c>
      <c r="OF13" s="31" t="s">
        <v>611</v>
      </c>
      <c r="OG13" s="33" t="s">
        <v>611</v>
      </c>
      <c r="OJ13" s="30"/>
      <c r="OK13" s="31" t="s">
        <v>611</v>
      </c>
      <c r="OL13" s="30"/>
      <c r="OM13" s="31" t="s">
        <v>611</v>
      </c>
      <c r="ON13" s="30"/>
      <c r="OO13" s="30"/>
      <c r="OP13" s="31" t="s">
        <v>611</v>
      </c>
      <c r="OQ13" s="31" t="s">
        <v>611</v>
      </c>
      <c r="OR13" s="31" t="s">
        <v>611</v>
      </c>
      <c r="OS13" s="30"/>
      <c r="OT13" s="30"/>
      <c r="OU13" s="30"/>
      <c r="OV13" s="30"/>
      <c r="OW13" s="31" t="s">
        <v>611</v>
      </c>
      <c r="OX13" s="30"/>
      <c r="OY13" s="31" t="s">
        <v>611</v>
      </c>
      <c r="OZ13" s="30"/>
      <c r="PA13" s="30"/>
      <c r="PB13" s="31" t="s">
        <v>611</v>
      </c>
      <c r="PC13" s="31" t="s">
        <v>611</v>
      </c>
      <c r="PD13" s="30">
        <v>56995</v>
      </c>
      <c r="PE13" s="30"/>
      <c r="PF13" s="30"/>
      <c r="PG13" s="30"/>
      <c r="PH13" s="33">
        <v>0</v>
      </c>
      <c r="PI13" s="33">
        <v>100000</v>
      </c>
      <c r="PJ13" s="33">
        <v>56995</v>
      </c>
      <c r="PK13" s="33">
        <v>0</v>
      </c>
      <c r="PL13" s="30"/>
      <c r="PM13" s="31" t="s">
        <v>611</v>
      </c>
      <c r="PN13" s="31" t="s">
        <v>611</v>
      </c>
      <c r="PO13" s="30"/>
      <c r="PP13" s="31" t="s">
        <v>611</v>
      </c>
      <c r="PQ13" s="30"/>
      <c r="PR13" s="30"/>
      <c r="PS13" s="30"/>
      <c r="PT13" s="31" t="s">
        <v>611</v>
      </c>
      <c r="PU13" s="31" t="s">
        <v>611</v>
      </c>
      <c r="PV13" s="31" t="s">
        <v>611</v>
      </c>
      <c r="PW13" s="30"/>
      <c r="PX13" s="30">
        <v>100000</v>
      </c>
      <c r="PY13" s="30"/>
      <c r="PZ13" s="31" t="s">
        <v>611</v>
      </c>
      <c r="QA13" s="30"/>
      <c r="QB13" s="31" t="s">
        <v>611</v>
      </c>
      <c r="QC13" s="30"/>
      <c r="QD13" s="31" t="s">
        <v>611</v>
      </c>
      <c r="QE13" s="30"/>
      <c r="QF13" s="30"/>
      <c r="QG13" s="31" t="s">
        <v>611</v>
      </c>
      <c r="QH13" s="30"/>
      <c r="QI13" s="31" t="s">
        <v>611</v>
      </c>
      <c r="QJ13" s="30"/>
      <c r="QK13" s="31" t="s">
        <v>611</v>
      </c>
      <c r="QL13" s="30"/>
      <c r="QM13" s="31" t="s">
        <v>611</v>
      </c>
      <c r="QN13" s="30"/>
      <c r="QO13" s="30"/>
      <c r="QP13" s="31" t="s">
        <v>611</v>
      </c>
      <c r="QQ13" s="30"/>
      <c r="QR13" s="31" t="s">
        <v>611</v>
      </c>
      <c r="QS13" s="31" t="s">
        <v>611</v>
      </c>
      <c r="QT13" s="31" t="s">
        <v>611</v>
      </c>
      <c r="QU13" s="31" t="s">
        <v>611</v>
      </c>
      <c r="QV13" s="30"/>
      <c r="QW13" s="30"/>
      <c r="QX13" s="30"/>
      <c r="QY13" s="31" t="s">
        <v>611</v>
      </c>
      <c r="QZ13" s="31" t="s">
        <v>611</v>
      </c>
      <c r="RA13" s="31" t="s">
        <v>611</v>
      </c>
      <c r="RB13" s="30"/>
      <c r="RC13" s="31" t="s">
        <v>611</v>
      </c>
      <c r="RD13" s="30"/>
      <c r="RE13" s="30"/>
      <c r="RF13" s="31" t="s">
        <v>611</v>
      </c>
      <c r="RG13" s="30"/>
      <c r="RH13" s="31" t="s">
        <v>611</v>
      </c>
      <c r="RI13" s="30"/>
      <c r="RJ13" s="31" t="s">
        <v>611</v>
      </c>
      <c r="RL13" s="31" t="s">
        <v>611</v>
      </c>
      <c r="RM13" s="30"/>
      <c r="RN13" s="31" t="s">
        <v>611</v>
      </c>
      <c r="RO13" s="30"/>
      <c r="RP13" s="30"/>
      <c r="RQ13" s="31" t="s">
        <v>611</v>
      </c>
      <c r="RR13" s="30"/>
      <c r="RS13" s="30"/>
      <c r="RT13" s="31" t="s">
        <v>611</v>
      </c>
      <c r="RU13" s="30"/>
      <c r="RV13" s="31" t="s">
        <v>611</v>
      </c>
      <c r="RW13" s="30"/>
      <c r="RX13" s="31" t="s">
        <v>611</v>
      </c>
      <c r="RY13" s="31" t="s">
        <v>611</v>
      </c>
      <c r="RZ13" s="31" t="s">
        <v>5260</v>
      </c>
      <c r="SA13" s="31" t="s">
        <v>611</v>
      </c>
      <c r="SD13" s="31" t="s">
        <v>5261</v>
      </c>
      <c r="SE13" s="30">
        <v>0</v>
      </c>
      <c r="SF13" s="31" t="s">
        <v>637</v>
      </c>
      <c r="SG13" s="31" t="s">
        <v>5262</v>
      </c>
      <c r="SH13" s="31" t="s">
        <v>610</v>
      </c>
      <c r="SI13" s="33" t="s">
        <v>5073</v>
      </c>
      <c r="SJ13" s="33" t="s">
        <v>5073</v>
      </c>
      <c r="SK13" s="30" t="s">
        <v>5073</v>
      </c>
      <c r="SL13" s="30" t="s">
        <v>5073</v>
      </c>
      <c r="SM13" s="30" t="s">
        <v>615</v>
      </c>
      <c r="SN13" s="30" t="s">
        <v>610</v>
      </c>
      <c r="SO13" s="33">
        <v>0</v>
      </c>
      <c r="SP13" s="33">
        <v>145000</v>
      </c>
      <c r="SQ13" s="33">
        <v>383995</v>
      </c>
      <c r="SR13" s="33">
        <v>0</v>
      </c>
      <c r="SS13" s="33" t="s">
        <v>809</v>
      </c>
    </row>
    <row r="14" spans="1:513">
      <c r="A14" s="29">
        <v>2023</v>
      </c>
      <c r="B14" s="30">
        <v>5951022</v>
      </c>
      <c r="C14" s="31" t="s">
        <v>1028</v>
      </c>
      <c r="D14" s="30">
        <v>0</v>
      </c>
      <c r="E14" s="30">
        <v>0</v>
      </c>
      <c r="F14" s="30">
        <v>0</v>
      </c>
      <c r="G14" s="31" t="s">
        <v>610</v>
      </c>
      <c r="H14" s="31" t="s">
        <v>611</v>
      </c>
      <c r="I14" s="32"/>
      <c r="J14" s="31" t="s">
        <v>611</v>
      </c>
      <c r="K14" s="32"/>
      <c r="L14" s="31" t="s">
        <v>611</v>
      </c>
      <c r="M14" s="32"/>
      <c r="N14" s="31" t="s">
        <v>611</v>
      </c>
      <c r="O14" s="32"/>
      <c r="P14" s="31" t="s">
        <v>611</v>
      </c>
      <c r="Q14" s="32"/>
      <c r="R14" s="31" t="s">
        <v>611</v>
      </c>
      <c r="S14" s="32"/>
      <c r="T14" s="31" t="s">
        <v>611</v>
      </c>
      <c r="U14" s="32"/>
      <c r="V14" s="32" t="s">
        <v>612</v>
      </c>
      <c r="W14" s="31" t="s">
        <v>611</v>
      </c>
      <c r="X14" s="31" t="s">
        <v>611</v>
      </c>
      <c r="Y14" s="31" t="s">
        <v>655</v>
      </c>
      <c r="Z14" s="31" t="s">
        <v>611</v>
      </c>
      <c r="AA14" s="31" t="s">
        <v>611</v>
      </c>
      <c r="AB14" s="31" t="s">
        <v>615</v>
      </c>
      <c r="AC14" s="31" t="s">
        <v>890</v>
      </c>
      <c r="AD14" s="32">
        <v>45292</v>
      </c>
      <c r="AE14" s="31" t="s">
        <v>611</v>
      </c>
      <c r="AF14" s="32"/>
      <c r="AG14" s="31" t="s">
        <v>611</v>
      </c>
      <c r="AH14" s="32"/>
      <c r="AI14" s="31" t="s">
        <v>611</v>
      </c>
      <c r="AJ14" s="32"/>
      <c r="AK14" s="32"/>
      <c r="AL14" s="31" t="s">
        <v>611</v>
      </c>
      <c r="AM14" s="31" t="s">
        <v>611</v>
      </c>
      <c r="AN14" s="32"/>
      <c r="AO14" s="31" t="s">
        <v>611</v>
      </c>
      <c r="AP14" s="32"/>
      <c r="AQ14" s="32" t="s">
        <v>890</v>
      </c>
      <c r="AR14" s="31" t="s">
        <v>611</v>
      </c>
      <c r="AS14" s="31" t="s">
        <v>611</v>
      </c>
      <c r="AT14" s="31" t="s">
        <v>611</v>
      </c>
      <c r="AU14" s="31" t="s">
        <v>611</v>
      </c>
      <c r="AV14" s="31" t="s">
        <v>611</v>
      </c>
      <c r="AW14" s="31" t="s">
        <v>610</v>
      </c>
      <c r="AX14" s="31" t="s">
        <v>611</v>
      </c>
      <c r="AY14" s="31" t="s">
        <v>617</v>
      </c>
      <c r="AZ14" s="31" t="s">
        <v>611</v>
      </c>
      <c r="BA14" s="31" t="s">
        <v>611</v>
      </c>
      <c r="BB14" s="31" t="s">
        <v>611</v>
      </c>
      <c r="BC14" s="31" t="s">
        <v>611</v>
      </c>
      <c r="BD14" s="31" t="s">
        <v>611</v>
      </c>
      <c r="BE14" s="31" t="s">
        <v>610</v>
      </c>
      <c r="BF14" s="31" t="s">
        <v>610</v>
      </c>
      <c r="BG14" s="31" t="s">
        <v>611</v>
      </c>
      <c r="BK14" s="31" t="s">
        <v>611</v>
      </c>
      <c r="BN14" s="31" t="s">
        <v>611</v>
      </c>
      <c r="BO14" s="31" t="s">
        <v>827</v>
      </c>
      <c r="BP14" s="31" t="s">
        <v>828</v>
      </c>
      <c r="BQ14" s="31" t="s">
        <v>611</v>
      </c>
      <c r="BR14" s="31" t="s">
        <v>611</v>
      </c>
      <c r="BS14" s="31" t="s">
        <v>611</v>
      </c>
      <c r="BT14" s="31" t="s">
        <v>611</v>
      </c>
      <c r="BU14" s="31" t="s">
        <v>611</v>
      </c>
      <c r="BV14" s="31" t="s">
        <v>610</v>
      </c>
      <c r="BZ14" s="31" t="s">
        <v>611</v>
      </c>
      <c r="CA14" s="31" t="s">
        <v>611</v>
      </c>
      <c r="CB14" s="31" t="s">
        <v>611</v>
      </c>
      <c r="CC14" s="31" t="s">
        <v>611</v>
      </c>
      <c r="CD14" s="31" t="s">
        <v>611</v>
      </c>
      <c r="CE14" s="31" t="s">
        <v>611</v>
      </c>
      <c r="CF14" s="31" t="s">
        <v>611</v>
      </c>
      <c r="CG14" s="31" t="s">
        <v>611</v>
      </c>
      <c r="CH14" s="31" t="s">
        <v>611</v>
      </c>
      <c r="CI14" s="31" t="s">
        <v>611</v>
      </c>
      <c r="CJ14" s="31" t="s">
        <v>611</v>
      </c>
      <c r="CK14" s="31" t="s">
        <v>611</v>
      </c>
      <c r="CL14" s="31" t="s">
        <v>611</v>
      </c>
      <c r="CM14" s="31" t="s">
        <v>611</v>
      </c>
      <c r="CN14" s="31" t="s">
        <v>611</v>
      </c>
      <c r="CO14" s="31" t="s">
        <v>611</v>
      </c>
      <c r="CP14" s="31" t="s">
        <v>611</v>
      </c>
      <c r="CQ14" s="31" t="s">
        <v>868</v>
      </c>
      <c r="CR14" s="31" t="s">
        <v>1741</v>
      </c>
      <c r="CS14" s="31" t="s">
        <v>610</v>
      </c>
      <c r="CT14" s="31" t="s">
        <v>611</v>
      </c>
      <c r="CX14" s="31" t="s">
        <v>611</v>
      </c>
      <c r="CY14" s="31" t="s">
        <v>611</v>
      </c>
      <c r="CZ14" s="31" t="s">
        <v>611</v>
      </c>
      <c r="DA14" s="31" t="s">
        <v>611</v>
      </c>
      <c r="DB14" s="31" t="s">
        <v>611</v>
      </c>
      <c r="DC14" s="31" t="s">
        <v>611</v>
      </c>
      <c r="DD14" s="31" t="s">
        <v>611</v>
      </c>
      <c r="DE14" s="31" t="s">
        <v>611</v>
      </c>
      <c r="DI14" s="31" t="s">
        <v>611</v>
      </c>
      <c r="DJ14" s="30">
        <v>35</v>
      </c>
      <c r="DK14" s="30">
        <v>2022</v>
      </c>
      <c r="DL14" s="30">
        <v>0</v>
      </c>
      <c r="DM14" s="30">
        <v>0</v>
      </c>
      <c r="DN14" s="30">
        <v>80</v>
      </c>
      <c r="DO14" s="30">
        <v>2022</v>
      </c>
      <c r="DP14" s="31" t="s">
        <v>611</v>
      </c>
      <c r="DQ14" s="31" t="s">
        <v>612</v>
      </c>
      <c r="DR14" s="31" t="s">
        <v>612</v>
      </c>
      <c r="DS14" s="31" t="s">
        <v>612</v>
      </c>
      <c r="DT14" s="31" t="s">
        <v>612</v>
      </c>
      <c r="DU14" s="31" t="s">
        <v>610</v>
      </c>
      <c r="DV14" s="31" t="s">
        <v>894</v>
      </c>
      <c r="DW14" s="31" t="s">
        <v>611</v>
      </c>
      <c r="DX14" s="31" t="s">
        <v>611</v>
      </c>
      <c r="DY14" s="31" t="s">
        <v>611</v>
      </c>
      <c r="DZ14" s="31" t="s">
        <v>848</v>
      </c>
      <c r="EA14" s="31" t="s">
        <v>611</v>
      </c>
      <c r="EB14" s="31" t="s">
        <v>5028</v>
      </c>
      <c r="EC14" s="31" t="s">
        <v>611</v>
      </c>
      <c r="ED14" s="31" t="s">
        <v>611</v>
      </c>
      <c r="EE14" s="31" t="s">
        <v>625</v>
      </c>
      <c r="EF14" s="31" t="s">
        <v>611</v>
      </c>
      <c r="EG14" s="31" t="s">
        <v>611</v>
      </c>
      <c r="EH14" s="31" t="s">
        <v>849</v>
      </c>
      <c r="EI14" s="31" t="s">
        <v>611</v>
      </c>
      <c r="EJ14" s="31" t="s">
        <v>611</v>
      </c>
      <c r="EK14" s="31" t="s">
        <v>626</v>
      </c>
      <c r="EL14" s="31" t="s">
        <v>611</v>
      </c>
      <c r="EM14" s="31" t="s">
        <v>611</v>
      </c>
      <c r="EN14" s="31" t="s">
        <v>611</v>
      </c>
      <c r="EO14" s="31" t="s">
        <v>611</v>
      </c>
      <c r="EP14" s="31" t="s">
        <v>611</v>
      </c>
      <c r="EQ14" s="31" t="s">
        <v>611</v>
      </c>
      <c r="ER14" s="31" t="s">
        <v>611</v>
      </c>
      <c r="ES14" s="31" t="s">
        <v>611</v>
      </c>
      <c r="ET14" s="31" t="s">
        <v>611</v>
      </c>
      <c r="EU14" s="31" t="s">
        <v>611</v>
      </c>
      <c r="EV14" s="31" t="s">
        <v>611</v>
      </c>
      <c r="EW14" s="31" t="s">
        <v>611</v>
      </c>
      <c r="EX14" s="31" t="s">
        <v>611</v>
      </c>
      <c r="EY14" s="31" t="s">
        <v>611</v>
      </c>
      <c r="EZ14" s="31" t="s">
        <v>611</v>
      </c>
      <c r="FA14" s="31" t="s">
        <v>611</v>
      </c>
      <c r="FB14" s="31" t="s">
        <v>611</v>
      </c>
      <c r="FC14" s="31" t="s">
        <v>611</v>
      </c>
      <c r="FD14" s="31" t="s">
        <v>611</v>
      </c>
      <c r="FE14" s="31" t="s">
        <v>611</v>
      </c>
      <c r="FF14" s="33" t="s">
        <v>5263</v>
      </c>
      <c r="FG14" s="33" t="s">
        <v>872</v>
      </c>
      <c r="FH14" s="31" t="s">
        <v>5264</v>
      </c>
      <c r="FI14" s="31" t="s">
        <v>611</v>
      </c>
      <c r="FJ14" s="31" t="s">
        <v>672</v>
      </c>
      <c r="FK14" s="31" t="s">
        <v>611</v>
      </c>
      <c r="FL14" s="31" t="s">
        <v>611</v>
      </c>
      <c r="FM14" s="31" t="s">
        <v>611</v>
      </c>
      <c r="FN14" s="31" t="s">
        <v>611</v>
      </c>
      <c r="FO14" s="31" t="s">
        <v>611</v>
      </c>
      <c r="FP14" s="31" t="s">
        <v>611</v>
      </c>
      <c r="FQ14" s="31" t="s">
        <v>611</v>
      </c>
      <c r="FR14" s="31" t="s">
        <v>611</v>
      </c>
      <c r="FS14" s="31" t="s">
        <v>611</v>
      </c>
      <c r="FT14" s="31" t="s">
        <v>611</v>
      </c>
      <c r="FU14" s="31" t="s">
        <v>611</v>
      </c>
      <c r="FV14" s="31" t="s">
        <v>611</v>
      </c>
      <c r="FW14" s="31" t="s">
        <v>611</v>
      </c>
      <c r="FX14" s="31" t="s">
        <v>611</v>
      </c>
      <c r="FY14" s="31" t="s">
        <v>611</v>
      </c>
      <c r="FZ14" s="31"/>
      <c r="GA14" s="31" t="s">
        <v>611</v>
      </c>
      <c r="GB14" s="31" t="s">
        <v>611</v>
      </c>
      <c r="GC14" s="31" t="s">
        <v>680</v>
      </c>
      <c r="GD14" s="31" t="s">
        <v>611</v>
      </c>
      <c r="GE14" s="31" t="s">
        <v>611</v>
      </c>
      <c r="GF14" s="31" t="s">
        <v>611</v>
      </c>
      <c r="GG14" s="31" t="s">
        <v>611</v>
      </c>
      <c r="GH14" s="31" t="s">
        <v>683</v>
      </c>
      <c r="GI14" s="31" t="s">
        <v>629</v>
      </c>
      <c r="GJ14" s="31" t="s">
        <v>630</v>
      </c>
      <c r="GK14" s="31" t="s">
        <v>611</v>
      </c>
      <c r="GL14" s="31" t="s">
        <v>611</v>
      </c>
      <c r="GM14" s="31" t="s">
        <v>611</v>
      </c>
      <c r="GN14" s="31" t="s">
        <v>611</v>
      </c>
      <c r="GO14" s="31" t="s">
        <v>611</v>
      </c>
      <c r="GP14" s="31" t="s">
        <v>611</v>
      </c>
      <c r="GQ14" s="31" t="s">
        <v>611</v>
      </c>
      <c r="GR14" s="31" t="s">
        <v>611</v>
      </c>
      <c r="GS14" s="31" t="s">
        <v>611</v>
      </c>
      <c r="GT14" s="31" t="s">
        <v>611</v>
      </c>
      <c r="GU14" s="31" t="s">
        <v>611</v>
      </c>
      <c r="GV14" s="31" t="s">
        <v>611</v>
      </c>
      <c r="GW14" s="31" t="s">
        <v>611</v>
      </c>
      <c r="GX14" s="31" t="s">
        <v>611</v>
      </c>
      <c r="GY14" s="33" t="s">
        <v>5265</v>
      </c>
      <c r="GZ14" s="33" t="s">
        <v>872</v>
      </c>
      <c r="HA14" s="31" t="s">
        <v>5266</v>
      </c>
      <c r="HB14" s="31" t="s">
        <v>611</v>
      </c>
      <c r="HC14" s="31" t="s">
        <v>672</v>
      </c>
      <c r="HD14" s="31" t="s">
        <v>611</v>
      </c>
      <c r="HE14" s="31" t="s">
        <v>611</v>
      </c>
      <c r="HF14" s="31" t="s">
        <v>611</v>
      </c>
      <c r="HG14" s="31" t="s">
        <v>611</v>
      </c>
      <c r="HH14" s="31" t="s">
        <v>611</v>
      </c>
      <c r="HI14" s="31" t="s">
        <v>611</v>
      </c>
      <c r="HJ14" s="31" t="s">
        <v>611</v>
      </c>
      <c r="HK14" s="31" t="s">
        <v>611</v>
      </c>
      <c r="HL14" s="31" t="s">
        <v>611</v>
      </c>
      <c r="HM14" s="31" t="s">
        <v>611</v>
      </c>
      <c r="HN14" s="31" t="s">
        <v>697</v>
      </c>
      <c r="HO14" s="31" t="s">
        <v>611</v>
      </c>
      <c r="HP14" s="31" t="s">
        <v>611</v>
      </c>
      <c r="HQ14" s="31" t="s">
        <v>611</v>
      </c>
      <c r="HR14" s="31" t="s">
        <v>611</v>
      </c>
      <c r="HS14" s="31" t="s">
        <v>611</v>
      </c>
      <c r="HT14" s="31" t="s">
        <v>611</v>
      </c>
      <c r="HU14" s="31" t="s">
        <v>611</v>
      </c>
      <c r="HV14" s="31" t="s">
        <v>611</v>
      </c>
      <c r="HW14" s="31" t="s">
        <v>611</v>
      </c>
      <c r="HX14" s="31" t="s">
        <v>611</v>
      </c>
      <c r="HY14" s="31" t="s">
        <v>611</v>
      </c>
      <c r="HZ14" s="31" t="s">
        <v>611</v>
      </c>
      <c r="IA14" s="31" t="s">
        <v>611</v>
      </c>
      <c r="IB14" s="31" t="s">
        <v>611</v>
      </c>
      <c r="IC14" s="33" t="s">
        <v>872</v>
      </c>
      <c r="ID14" s="33" t="s">
        <v>5193</v>
      </c>
      <c r="IE14" s="31" t="s">
        <v>5267</v>
      </c>
      <c r="IF14" s="31" t="s">
        <v>625</v>
      </c>
      <c r="IG14" s="31" t="s">
        <v>611</v>
      </c>
      <c r="IH14" s="31" t="s">
        <v>611</v>
      </c>
      <c r="II14" s="31" t="s">
        <v>712</v>
      </c>
      <c r="IJ14" s="31" t="s">
        <v>611</v>
      </c>
      <c r="IK14" s="31" t="s">
        <v>611</v>
      </c>
      <c r="IL14" s="31" t="s">
        <v>714</v>
      </c>
      <c r="IM14" s="31" t="s">
        <v>611</v>
      </c>
      <c r="IN14" s="31" t="s">
        <v>611</v>
      </c>
      <c r="IO14" s="31" t="s">
        <v>611</v>
      </c>
      <c r="IP14" s="31" t="s">
        <v>611</v>
      </c>
      <c r="IQ14" s="31" t="s">
        <v>611</v>
      </c>
      <c r="IR14" s="31" t="s">
        <v>611</v>
      </c>
      <c r="IS14" s="31" t="s">
        <v>611</v>
      </c>
      <c r="IT14" s="31" t="s">
        <v>611</v>
      </c>
      <c r="IU14" s="31" t="s">
        <v>611</v>
      </c>
      <c r="IV14" s="31" t="s">
        <v>611</v>
      </c>
      <c r="IW14" s="31" t="s">
        <v>611</v>
      </c>
      <c r="IX14" s="31" t="s">
        <v>611</v>
      </c>
      <c r="IY14" s="31" t="s">
        <v>611</v>
      </c>
      <c r="IZ14" s="31" t="s">
        <v>611</v>
      </c>
      <c r="JA14" s="31" t="s">
        <v>611</v>
      </c>
      <c r="JB14" s="31" t="s">
        <v>611</v>
      </c>
      <c r="JC14" s="31" t="s">
        <v>611</v>
      </c>
      <c r="JD14" s="31" t="s">
        <v>611</v>
      </c>
      <c r="JE14" s="31" t="s">
        <v>611</v>
      </c>
      <c r="JF14" s="31" t="s">
        <v>611</v>
      </c>
      <c r="JG14" s="31" t="s">
        <v>611</v>
      </c>
      <c r="JH14" s="31" t="s">
        <v>611</v>
      </c>
      <c r="JI14" s="33" t="s">
        <v>5268</v>
      </c>
      <c r="JJ14" s="33" t="s">
        <v>872</v>
      </c>
      <c r="JK14" s="31" t="s">
        <v>5269</v>
      </c>
      <c r="JL14" s="31" t="s">
        <v>809</v>
      </c>
      <c r="JM14" s="31" t="s">
        <v>611</v>
      </c>
      <c r="JN14" s="31" t="s">
        <v>611</v>
      </c>
      <c r="JO14" s="31" t="s">
        <v>611</v>
      </c>
      <c r="JP14" s="31" t="s">
        <v>611</v>
      </c>
      <c r="JQ14" s="31" t="s">
        <v>611</v>
      </c>
      <c r="JR14" s="31" t="s">
        <v>611</v>
      </c>
      <c r="JS14" s="31" t="s">
        <v>611</v>
      </c>
      <c r="JT14" s="31" t="s">
        <v>611</v>
      </c>
      <c r="JU14" s="31" t="s">
        <v>734</v>
      </c>
      <c r="JV14" s="31" t="s">
        <v>641</v>
      </c>
      <c r="JW14" s="31" t="s">
        <v>735</v>
      </c>
      <c r="JX14" s="31" t="s">
        <v>611</v>
      </c>
      <c r="JY14" s="31" t="s">
        <v>611</v>
      </c>
      <c r="JZ14" s="31" t="s">
        <v>611</v>
      </c>
      <c r="KA14" s="31" t="s">
        <v>611</v>
      </c>
      <c r="KB14" s="31" t="s">
        <v>611</v>
      </c>
      <c r="KC14" s="31" t="s">
        <v>739</v>
      </c>
      <c r="KD14" s="31" t="s">
        <v>5270</v>
      </c>
      <c r="KE14" s="31" t="s">
        <v>644</v>
      </c>
      <c r="KF14" s="31" t="s">
        <v>5270</v>
      </c>
      <c r="KG14" s="31" t="s">
        <v>742</v>
      </c>
      <c r="KH14" s="31" t="s">
        <v>5270</v>
      </c>
      <c r="KI14" s="31" t="s">
        <v>611</v>
      </c>
      <c r="KJ14" s="31" t="s">
        <v>611</v>
      </c>
      <c r="KK14" s="31" t="s">
        <v>611</v>
      </c>
      <c r="KL14" s="31" t="s">
        <v>611</v>
      </c>
      <c r="KM14" s="31" t="s">
        <v>746</v>
      </c>
      <c r="KN14" s="31" t="s">
        <v>5270</v>
      </c>
      <c r="KO14" s="31" t="s">
        <v>611</v>
      </c>
      <c r="KP14" s="31" t="s">
        <v>611</v>
      </c>
      <c r="KQ14" s="31" t="s">
        <v>611</v>
      </c>
      <c r="KR14" s="31" t="s">
        <v>611</v>
      </c>
      <c r="KS14" s="31" t="s">
        <v>611</v>
      </c>
      <c r="KT14" s="31" t="s">
        <v>611</v>
      </c>
      <c r="KU14" s="31" t="s">
        <v>611</v>
      </c>
      <c r="KV14" s="31" t="s">
        <v>611</v>
      </c>
      <c r="KW14" s="31" t="s">
        <v>611</v>
      </c>
      <c r="KX14" s="31" t="s">
        <v>611</v>
      </c>
      <c r="KY14" s="31" t="s">
        <v>611</v>
      </c>
      <c r="KZ14" s="31" t="s">
        <v>758</v>
      </c>
      <c r="LA14" s="31" t="s">
        <v>759</v>
      </c>
      <c r="LB14" s="31" t="s">
        <v>760</v>
      </c>
      <c r="LC14" s="31" t="s">
        <v>761</v>
      </c>
      <c r="LD14" s="31" t="s">
        <v>762</v>
      </c>
      <c r="LE14" s="31" t="s">
        <v>763</v>
      </c>
      <c r="LF14" s="31" t="s">
        <v>764</v>
      </c>
      <c r="LG14" s="31" t="s">
        <v>611</v>
      </c>
      <c r="LH14" s="31" t="s">
        <v>611</v>
      </c>
      <c r="LI14" s="31" t="s">
        <v>611</v>
      </c>
      <c r="LJ14" s="31" t="s">
        <v>611</v>
      </c>
      <c r="LK14" s="31" t="s">
        <v>611</v>
      </c>
      <c r="LL14" s="31" t="s">
        <v>646</v>
      </c>
      <c r="LM14" s="31" t="s">
        <v>611</v>
      </c>
      <c r="LN14" s="31" t="s">
        <v>611</v>
      </c>
      <c r="LO14" s="31" t="s">
        <v>611</v>
      </c>
      <c r="LP14" s="31" t="s">
        <v>5016</v>
      </c>
      <c r="LQ14" s="31" t="s">
        <v>5053</v>
      </c>
      <c r="LR14" s="31" t="s">
        <v>5054</v>
      </c>
      <c r="LS14" s="31" t="s">
        <v>611</v>
      </c>
      <c r="LT14" s="31" t="s">
        <v>611</v>
      </c>
      <c r="LU14" s="31" t="s">
        <v>5018</v>
      </c>
      <c r="LV14" s="31" t="s">
        <v>611</v>
      </c>
      <c r="LW14" s="31" t="s">
        <v>611</v>
      </c>
      <c r="LX14" s="31" t="s">
        <v>611</v>
      </c>
      <c r="LY14" s="31" t="s">
        <v>611</v>
      </c>
      <c r="LZ14" s="31" t="s">
        <v>611</v>
      </c>
      <c r="MA14" s="31" t="s">
        <v>611</v>
      </c>
      <c r="MB14" s="31" t="s">
        <v>611</v>
      </c>
      <c r="MC14" s="31" t="s">
        <v>611</v>
      </c>
      <c r="MD14" s="31" t="s">
        <v>5271</v>
      </c>
      <c r="ME14" s="31" t="s">
        <v>5272</v>
      </c>
      <c r="MF14" s="31" t="s">
        <v>5273</v>
      </c>
      <c r="MG14" s="31" t="s">
        <v>5274</v>
      </c>
      <c r="MH14" s="31" t="s">
        <v>611</v>
      </c>
      <c r="MI14" s="31" t="s">
        <v>5274</v>
      </c>
      <c r="MJ14" s="31" t="s">
        <v>611</v>
      </c>
      <c r="MK14" s="31" t="s">
        <v>611</v>
      </c>
      <c r="ML14" s="31" t="s">
        <v>611</v>
      </c>
      <c r="MM14" s="31" t="s">
        <v>611</v>
      </c>
      <c r="MN14" s="31" t="s">
        <v>611</v>
      </c>
      <c r="MO14" s="31" t="s">
        <v>611</v>
      </c>
      <c r="MP14" s="31" t="s">
        <v>775</v>
      </c>
      <c r="MQ14" s="31" t="s">
        <v>611</v>
      </c>
      <c r="MR14" s="31" t="s">
        <v>611</v>
      </c>
      <c r="MS14" s="31" t="s">
        <v>611</v>
      </c>
      <c r="MT14" s="31" t="s">
        <v>611</v>
      </c>
      <c r="MU14" s="31" t="s">
        <v>611</v>
      </c>
      <c r="MV14" s="33">
        <v>0</v>
      </c>
      <c r="MW14" s="33">
        <v>0</v>
      </c>
      <c r="MX14" s="33">
        <v>55082</v>
      </c>
      <c r="NF14" s="33">
        <v>0</v>
      </c>
      <c r="NG14" s="33">
        <v>0</v>
      </c>
      <c r="NH14" s="33">
        <v>0</v>
      </c>
      <c r="NI14" s="33">
        <v>0</v>
      </c>
      <c r="NJ14" s="31" t="s">
        <v>611</v>
      </c>
      <c r="NK14" s="33" t="s">
        <v>611</v>
      </c>
      <c r="NR14" s="31" t="s">
        <v>611</v>
      </c>
      <c r="NS14" s="33" t="s">
        <v>611</v>
      </c>
      <c r="NU14" s="33" t="s">
        <v>611</v>
      </c>
      <c r="OF14" s="31" t="s">
        <v>611</v>
      </c>
      <c r="OG14" s="33" t="s">
        <v>611</v>
      </c>
      <c r="OP14" s="31" t="s">
        <v>611</v>
      </c>
      <c r="OQ14" s="33" t="s">
        <v>611</v>
      </c>
      <c r="PB14" s="31" t="s">
        <v>611</v>
      </c>
      <c r="PC14" s="33" t="s">
        <v>611</v>
      </c>
      <c r="PH14" s="33">
        <v>0</v>
      </c>
      <c r="PI14" s="33">
        <v>0</v>
      </c>
      <c r="PJ14" s="33">
        <v>0</v>
      </c>
      <c r="PK14" s="33">
        <v>0</v>
      </c>
      <c r="PM14" s="31" t="s">
        <v>611</v>
      </c>
      <c r="PN14" s="33" t="s">
        <v>611</v>
      </c>
      <c r="PU14" s="31" t="s">
        <v>611</v>
      </c>
      <c r="PV14" s="33" t="s">
        <v>611</v>
      </c>
      <c r="QS14" s="31" t="s">
        <v>611</v>
      </c>
      <c r="QT14" s="33" t="s">
        <v>611</v>
      </c>
      <c r="QU14" s="31" t="s">
        <v>611</v>
      </c>
      <c r="QZ14" s="31" t="s">
        <v>611</v>
      </c>
      <c r="RA14" s="33" t="s">
        <v>611</v>
      </c>
      <c r="RK14" s="31" t="s">
        <v>611</v>
      </c>
      <c r="RL14" s="33" t="s">
        <v>611</v>
      </c>
      <c r="RX14" s="31" t="s">
        <v>611</v>
      </c>
      <c r="RY14" s="33" t="s">
        <v>611</v>
      </c>
      <c r="RZ14" s="31" t="s">
        <v>611</v>
      </c>
      <c r="SA14" s="31" t="s">
        <v>839</v>
      </c>
      <c r="SD14" s="31" t="s">
        <v>5275</v>
      </c>
      <c r="SE14" s="30">
        <v>0</v>
      </c>
      <c r="SF14" s="31" t="s">
        <v>636</v>
      </c>
      <c r="SG14" s="31" t="s">
        <v>5276</v>
      </c>
      <c r="SH14" s="31" t="s">
        <v>610</v>
      </c>
      <c r="SI14" s="33" t="s">
        <v>625</v>
      </c>
      <c r="SJ14" s="33" t="s">
        <v>672</v>
      </c>
      <c r="SK14" s="30" t="s">
        <v>672</v>
      </c>
      <c r="SL14" s="30" t="s">
        <v>625</v>
      </c>
      <c r="SM14" s="30" t="s">
        <v>615</v>
      </c>
      <c r="SN14" s="30" t="s">
        <v>610</v>
      </c>
      <c r="SO14" s="33">
        <v>0</v>
      </c>
      <c r="SP14" s="33">
        <v>0</v>
      </c>
      <c r="SQ14" s="33">
        <v>0</v>
      </c>
      <c r="SR14" s="33">
        <v>0</v>
      </c>
      <c r="SS14" s="33" t="s">
        <v>809</v>
      </c>
    </row>
    <row r="15" spans="1:513">
      <c r="A15" s="29">
        <v>2023</v>
      </c>
      <c r="B15" s="30">
        <v>5933024</v>
      </c>
      <c r="C15" s="31" t="s">
        <v>1043</v>
      </c>
      <c r="D15" s="30">
        <v>0.25</v>
      </c>
      <c r="E15" s="30">
        <v>0.25</v>
      </c>
      <c r="F15" s="30">
        <v>0.5</v>
      </c>
      <c r="G15" s="31" t="s">
        <v>610</v>
      </c>
      <c r="H15" s="31" t="s">
        <v>611</v>
      </c>
      <c r="I15" s="32"/>
      <c r="J15" s="31" t="s">
        <v>611</v>
      </c>
      <c r="K15" s="32"/>
      <c r="L15" s="31" t="s">
        <v>611</v>
      </c>
      <c r="M15" s="32"/>
      <c r="N15" s="31" t="s">
        <v>611</v>
      </c>
      <c r="O15" s="32"/>
      <c r="P15" s="31" t="s">
        <v>611</v>
      </c>
      <c r="Q15" s="32"/>
      <c r="R15" s="31" t="s">
        <v>611</v>
      </c>
      <c r="S15" s="32"/>
      <c r="T15" s="31" t="s">
        <v>611</v>
      </c>
      <c r="U15" s="32"/>
      <c r="V15" s="32" t="s">
        <v>612</v>
      </c>
      <c r="W15" s="31" t="s">
        <v>611</v>
      </c>
      <c r="X15" s="31" t="s">
        <v>611</v>
      </c>
      <c r="Y15" s="31" t="s">
        <v>655</v>
      </c>
      <c r="Z15" s="31" t="s">
        <v>611</v>
      </c>
      <c r="AA15" s="31" t="s">
        <v>611</v>
      </c>
      <c r="AB15" s="31" t="s">
        <v>610</v>
      </c>
      <c r="AC15" s="31" t="s">
        <v>611</v>
      </c>
      <c r="AD15" s="32"/>
      <c r="AE15" s="31" t="s">
        <v>611</v>
      </c>
      <c r="AF15" s="32"/>
      <c r="AG15" s="31" t="s">
        <v>611</v>
      </c>
      <c r="AH15" s="32"/>
      <c r="AI15" s="31" t="s">
        <v>611</v>
      </c>
      <c r="AJ15" s="32"/>
      <c r="AK15" s="32"/>
      <c r="AL15" s="31" t="s">
        <v>611</v>
      </c>
      <c r="AM15" s="31" t="s">
        <v>611</v>
      </c>
      <c r="AN15" s="32"/>
      <c r="AO15" s="31" t="s">
        <v>611</v>
      </c>
      <c r="AP15" s="32"/>
      <c r="AQ15" s="32" t="s">
        <v>612</v>
      </c>
      <c r="AR15" s="31" t="s">
        <v>611</v>
      </c>
      <c r="AS15" s="31" t="s">
        <v>611</v>
      </c>
      <c r="AT15" s="31" t="s">
        <v>655</v>
      </c>
      <c r="AU15" s="31" t="s">
        <v>611</v>
      </c>
      <c r="AV15" s="31" t="s">
        <v>611</v>
      </c>
      <c r="AW15" s="31" t="s">
        <v>610</v>
      </c>
      <c r="AX15" s="31" t="s">
        <v>611</v>
      </c>
      <c r="AY15" s="31" t="s">
        <v>617</v>
      </c>
      <c r="AZ15" s="31" t="s">
        <v>618</v>
      </c>
      <c r="BA15" s="31" t="s">
        <v>611</v>
      </c>
      <c r="BB15" s="31" t="s">
        <v>611</v>
      </c>
      <c r="BC15" s="31" t="s">
        <v>619</v>
      </c>
      <c r="BD15" s="31" t="s">
        <v>611</v>
      </c>
      <c r="BE15" s="31" t="s">
        <v>610</v>
      </c>
      <c r="BF15" s="31" t="s">
        <v>615</v>
      </c>
      <c r="BG15" s="31" t="s">
        <v>611</v>
      </c>
      <c r="BH15" s="30">
        <v>103</v>
      </c>
      <c r="BI15" s="30">
        <v>0</v>
      </c>
      <c r="BJ15" s="30">
        <v>103</v>
      </c>
      <c r="BK15" s="31" t="s">
        <v>5026</v>
      </c>
      <c r="BL15" s="30">
        <v>59</v>
      </c>
      <c r="BM15" s="30">
        <v>44</v>
      </c>
      <c r="BN15" s="31" t="s">
        <v>611</v>
      </c>
      <c r="BO15" s="31" t="s">
        <v>611</v>
      </c>
      <c r="BP15" s="31" t="s">
        <v>611</v>
      </c>
      <c r="BQ15" s="31" t="s">
        <v>611</v>
      </c>
      <c r="BR15" s="31" t="s">
        <v>611</v>
      </c>
      <c r="BS15" s="31" t="s">
        <v>611</v>
      </c>
      <c r="BT15" s="31" t="s">
        <v>611</v>
      </c>
      <c r="BU15" s="31" t="s">
        <v>611</v>
      </c>
      <c r="BV15" s="31" t="s">
        <v>610</v>
      </c>
      <c r="BZ15" s="31" t="s">
        <v>611</v>
      </c>
      <c r="CA15" s="31" t="s">
        <v>611</v>
      </c>
      <c r="CB15" s="31" t="s">
        <v>611</v>
      </c>
      <c r="CC15" s="31" t="s">
        <v>611</v>
      </c>
      <c r="CD15" s="31" t="s">
        <v>611</v>
      </c>
      <c r="CE15" s="31" t="s">
        <v>611</v>
      </c>
      <c r="CF15" s="31" t="s">
        <v>611</v>
      </c>
      <c r="CG15" s="31" t="s">
        <v>611</v>
      </c>
      <c r="CH15" s="31" t="s">
        <v>611</v>
      </c>
      <c r="CI15" s="31" t="s">
        <v>611</v>
      </c>
      <c r="CJ15" s="31" t="s">
        <v>611</v>
      </c>
      <c r="CK15" s="31" t="s">
        <v>611</v>
      </c>
      <c r="CL15" s="31" t="s">
        <v>611</v>
      </c>
      <c r="CM15" s="31" t="s">
        <v>611</v>
      </c>
      <c r="CN15" s="31" t="s">
        <v>611</v>
      </c>
      <c r="CO15" s="31" t="s">
        <v>621</v>
      </c>
      <c r="CP15" s="31" t="s">
        <v>622</v>
      </c>
      <c r="CQ15" s="31" t="s">
        <v>611</v>
      </c>
      <c r="CR15" s="31"/>
      <c r="CS15" s="31" t="s">
        <v>610</v>
      </c>
      <c r="CT15" s="31" t="s">
        <v>611</v>
      </c>
      <c r="CX15" s="31" t="s">
        <v>611</v>
      </c>
      <c r="CY15" s="31" t="s">
        <v>611</v>
      </c>
      <c r="CZ15" s="31" t="s">
        <v>611</v>
      </c>
      <c r="DA15" s="31" t="s">
        <v>611</v>
      </c>
      <c r="DB15" s="31" t="s">
        <v>611</v>
      </c>
      <c r="DC15" s="31" t="s">
        <v>611</v>
      </c>
      <c r="DD15" s="31" t="s">
        <v>611</v>
      </c>
      <c r="DE15" s="31" t="s">
        <v>611</v>
      </c>
      <c r="DI15" s="31" t="s">
        <v>611</v>
      </c>
      <c r="DJ15" s="30">
        <v>40</v>
      </c>
      <c r="DK15" s="30">
        <v>2014</v>
      </c>
      <c r="DL15" s="30">
        <v>55</v>
      </c>
      <c r="DM15" s="30">
        <v>2014</v>
      </c>
      <c r="DN15" s="30">
        <v>75</v>
      </c>
      <c r="DO15" s="30">
        <v>2014</v>
      </c>
      <c r="DP15" s="31" t="s">
        <v>611</v>
      </c>
      <c r="DQ15" s="31" t="s">
        <v>612</v>
      </c>
      <c r="DR15" s="31" t="s">
        <v>612</v>
      </c>
      <c r="DS15" s="31" t="s">
        <v>612</v>
      </c>
      <c r="DT15" s="31" t="s">
        <v>612</v>
      </c>
      <c r="DU15" s="31" t="s">
        <v>610</v>
      </c>
      <c r="DV15" s="31" t="s">
        <v>611</v>
      </c>
      <c r="DW15" s="31" t="s">
        <v>611</v>
      </c>
      <c r="DX15" s="31" t="s">
        <v>5075</v>
      </c>
      <c r="DY15" s="31" t="s">
        <v>611</v>
      </c>
      <c r="DZ15" s="31" t="s">
        <v>848</v>
      </c>
      <c r="EA15" s="31" t="s">
        <v>611</v>
      </c>
      <c r="EB15" s="31" t="s">
        <v>611</v>
      </c>
      <c r="EC15" s="31" t="s">
        <v>611</v>
      </c>
      <c r="ED15" s="31" t="s">
        <v>611</v>
      </c>
      <c r="EE15" s="31" t="s">
        <v>625</v>
      </c>
      <c r="EF15" s="31" t="s">
        <v>611</v>
      </c>
      <c r="EG15" s="31" t="s">
        <v>611</v>
      </c>
      <c r="EH15" s="31" t="s">
        <v>849</v>
      </c>
      <c r="EI15" s="31" t="s">
        <v>611</v>
      </c>
      <c r="EJ15" s="31" t="s">
        <v>611</v>
      </c>
      <c r="EK15" s="31" t="s">
        <v>626</v>
      </c>
      <c r="EL15" s="31" t="s">
        <v>611</v>
      </c>
      <c r="EM15" s="31" t="s">
        <v>611</v>
      </c>
      <c r="EN15" s="31" t="s">
        <v>611</v>
      </c>
      <c r="EO15" s="31" t="s">
        <v>611</v>
      </c>
      <c r="EP15" s="31" t="s">
        <v>611</v>
      </c>
      <c r="EQ15" s="31" t="s">
        <v>611</v>
      </c>
      <c r="ER15" s="31" t="s">
        <v>611</v>
      </c>
      <c r="ES15" s="31" t="s">
        <v>611</v>
      </c>
      <c r="ET15" s="31" t="s">
        <v>611</v>
      </c>
      <c r="EU15" s="31" t="s">
        <v>611</v>
      </c>
      <c r="EV15" s="31" t="s">
        <v>611</v>
      </c>
      <c r="EW15" s="31" t="s">
        <v>611</v>
      </c>
      <c r="EX15" s="31" t="s">
        <v>611</v>
      </c>
      <c r="EY15" s="31" t="s">
        <v>611</v>
      </c>
      <c r="EZ15" s="31" t="s">
        <v>611</v>
      </c>
      <c r="FA15" s="31" t="s">
        <v>611</v>
      </c>
      <c r="FB15" s="31" t="s">
        <v>611</v>
      </c>
      <c r="FC15" s="31" t="s">
        <v>611</v>
      </c>
      <c r="FD15" s="31" t="s">
        <v>611</v>
      </c>
      <c r="FE15" s="31" t="s">
        <v>611</v>
      </c>
      <c r="FF15" s="33" t="s">
        <v>5263</v>
      </c>
      <c r="FG15" s="33" t="s">
        <v>872</v>
      </c>
      <c r="FH15" s="31" t="s">
        <v>5277</v>
      </c>
      <c r="FI15" s="31" t="s">
        <v>611</v>
      </c>
      <c r="FJ15" s="31" t="s">
        <v>611</v>
      </c>
      <c r="FK15" s="31" t="s">
        <v>832</v>
      </c>
      <c r="FL15" s="31" t="s">
        <v>611</v>
      </c>
      <c r="FM15" s="31" t="s">
        <v>611</v>
      </c>
      <c r="FN15" s="31" t="s">
        <v>611</v>
      </c>
      <c r="FO15" s="31" t="s">
        <v>611</v>
      </c>
      <c r="FP15" s="31" t="s">
        <v>611</v>
      </c>
      <c r="FQ15" s="31" t="s">
        <v>611</v>
      </c>
      <c r="FR15" s="31" t="s">
        <v>611</v>
      </c>
      <c r="FS15" s="31" t="s">
        <v>611</v>
      </c>
      <c r="FT15" s="31" t="s">
        <v>611</v>
      </c>
      <c r="FU15" s="31" t="s">
        <v>611</v>
      </c>
      <c r="FV15" s="31" t="s">
        <v>611</v>
      </c>
      <c r="FW15" s="31" t="s">
        <v>611</v>
      </c>
      <c r="FX15" s="31" t="s">
        <v>611</v>
      </c>
      <c r="FY15" s="31" t="s">
        <v>611</v>
      </c>
      <c r="FZ15" s="31"/>
      <c r="GA15" s="31" t="s">
        <v>611</v>
      </c>
      <c r="GB15" s="31" t="s">
        <v>611</v>
      </c>
      <c r="GC15" s="31" t="s">
        <v>611</v>
      </c>
      <c r="GD15" s="31" t="s">
        <v>611</v>
      </c>
      <c r="GE15" s="31" t="s">
        <v>611</v>
      </c>
      <c r="GF15" s="31" t="s">
        <v>611</v>
      </c>
      <c r="GG15" s="31" t="s">
        <v>611</v>
      </c>
      <c r="GH15" s="31" t="s">
        <v>611</v>
      </c>
      <c r="GI15" s="31" t="s">
        <v>611</v>
      </c>
      <c r="GJ15" s="31" t="s">
        <v>611</v>
      </c>
      <c r="GK15" s="31" t="s">
        <v>611</v>
      </c>
      <c r="GL15" s="31" t="s">
        <v>611</v>
      </c>
      <c r="GM15" s="31" t="s">
        <v>611</v>
      </c>
      <c r="GN15" s="31" t="s">
        <v>611</v>
      </c>
      <c r="GO15" s="31" t="s">
        <v>611</v>
      </c>
      <c r="GP15" s="31" t="s">
        <v>611</v>
      </c>
      <c r="GQ15" s="31" t="s">
        <v>611</v>
      </c>
      <c r="GR15" s="31" t="s">
        <v>611</v>
      </c>
      <c r="GS15" s="31" t="s">
        <v>611</v>
      </c>
      <c r="GT15" s="31" t="s">
        <v>611</v>
      </c>
      <c r="GU15" s="31" t="s">
        <v>611</v>
      </c>
      <c r="GV15" s="31" t="s">
        <v>611</v>
      </c>
      <c r="GW15" s="31" t="s">
        <v>611</v>
      </c>
      <c r="GX15" s="31" t="s">
        <v>611</v>
      </c>
      <c r="GY15" s="33" t="s">
        <v>5012</v>
      </c>
      <c r="GZ15" s="33" t="s">
        <v>872</v>
      </c>
      <c r="HA15" s="31" t="s">
        <v>5278</v>
      </c>
      <c r="HB15" s="31" t="s">
        <v>611</v>
      </c>
      <c r="HC15" s="31" t="s">
        <v>611</v>
      </c>
      <c r="HD15" s="31" t="s">
        <v>634</v>
      </c>
      <c r="HE15" s="31" t="s">
        <v>611</v>
      </c>
      <c r="HF15" s="31" t="s">
        <v>611</v>
      </c>
      <c r="HG15" s="31" t="s">
        <v>611</v>
      </c>
      <c r="HH15" s="31" t="s">
        <v>611</v>
      </c>
      <c r="HI15" s="31" t="s">
        <v>611</v>
      </c>
      <c r="HJ15" s="31" t="s">
        <v>611</v>
      </c>
      <c r="HK15" s="31" t="s">
        <v>611</v>
      </c>
      <c r="HL15" s="31" t="s">
        <v>611</v>
      </c>
      <c r="HM15" s="31" t="s">
        <v>611</v>
      </c>
      <c r="HN15" s="31" t="s">
        <v>611</v>
      </c>
      <c r="HO15" s="31" t="s">
        <v>611</v>
      </c>
      <c r="HP15" s="31" t="s">
        <v>611</v>
      </c>
      <c r="HQ15" s="31" t="s">
        <v>611</v>
      </c>
      <c r="HR15" s="31" t="s">
        <v>611</v>
      </c>
      <c r="HS15" s="31" t="s">
        <v>611</v>
      </c>
      <c r="HT15" s="31" t="s">
        <v>611</v>
      </c>
      <c r="HU15" s="31" t="s">
        <v>611</v>
      </c>
      <c r="HV15" s="31" t="s">
        <v>611</v>
      </c>
      <c r="HW15" s="31" t="s">
        <v>611</v>
      </c>
      <c r="HX15" s="31" t="s">
        <v>611</v>
      </c>
      <c r="HY15" s="31" t="s">
        <v>611</v>
      </c>
      <c r="HZ15" s="31" t="s">
        <v>611</v>
      </c>
      <c r="IA15" s="31" t="s">
        <v>611</v>
      </c>
      <c r="IB15" s="31" t="s">
        <v>611</v>
      </c>
      <c r="IC15" s="33" t="s">
        <v>872</v>
      </c>
      <c r="ID15" s="33" t="s">
        <v>872</v>
      </c>
      <c r="IE15" s="31" t="s">
        <v>5277</v>
      </c>
      <c r="IF15" s="31" t="s">
        <v>625</v>
      </c>
      <c r="IG15" s="31" t="s">
        <v>611</v>
      </c>
      <c r="IH15" s="31" t="s">
        <v>611</v>
      </c>
      <c r="II15" s="31" t="s">
        <v>611</v>
      </c>
      <c r="IJ15" s="31" t="s">
        <v>611</v>
      </c>
      <c r="IK15" s="31" t="s">
        <v>611</v>
      </c>
      <c r="IL15" s="31" t="s">
        <v>611</v>
      </c>
      <c r="IM15" s="31" t="s">
        <v>611</v>
      </c>
      <c r="IN15" s="31" t="s">
        <v>611</v>
      </c>
      <c r="IO15" s="31" t="s">
        <v>611</v>
      </c>
      <c r="IP15" s="31" t="s">
        <v>611</v>
      </c>
      <c r="IQ15" s="31" t="s">
        <v>611</v>
      </c>
      <c r="IR15" s="31" t="s">
        <v>611</v>
      </c>
      <c r="IS15" s="31" t="s">
        <v>3185</v>
      </c>
      <c r="IT15" s="31" t="s">
        <v>611</v>
      </c>
      <c r="IU15" s="31" t="s">
        <v>611</v>
      </c>
      <c r="IV15" s="31" t="s">
        <v>611</v>
      </c>
      <c r="IW15" s="31" t="s">
        <v>611</v>
      </c>
      <c r="IX15" s="31" t="s">
        <v>611</v>
      </c>
      <c r="IY15" s="31" t="s">
        <v>611</v>
      </c>
      <c r="IZ15" s="31" t="s">
        <v>611</v>
      </c>
      <c r="JA15" s="31" t="s">
        <v>611</v>
      </c>
      <c r="JB15" s="31" t="s">
        <v>611</v>
      </c>
      <c r="JC15" s="31" t="s">
        <v>611</v>
      </c>
      <c r="JD15" s="31" t="s">
        <v>611</v>
      </c>
      <c r="JE15" s="31" t="s">
        <v>611</v>
      </c>
      <c r="JF15" s="31" t="s">
        <v>611</v>
      </c>
      <c r="JG15" s="31" t="s">
        <v>611</v>
      </c>
      <c r="JH15" s="31" t="s">
        <v>611</v>
      </c>
      <c r="JI15" s="33" t="s">
        <v>872</v>
      </c>
      <c r="JJ15" s="33" t="s">
        <v>872</v>
      </c>
      <c r="JK15" s="31" t="s">
        <v>5279</v>
      </c>
      <c r="JL15" s="31" t="s">
        <v>611</v>
      </c>
      <c r="JM15" s="31" t="s">
        <v>611</v>
      </c>
      <c r="JN15" s="31" t="s">
        <v>611</v>
      </c>
      <c r="JO15" s="31" t="s">
        <v>611</v>
      </c>
      <c r="JP15" s="31" t="s">
        <v>610</v>
      </c>
      <c r="JQ15" s="31" t="s">
        <v>611</v>
      </c>
      <c r="JR15" s="31" t="s">
        <v>611</v>
      </c>
      <c r="JS15" s="31" t="s">
        <v>611</v>
      </c>
      <c r="JT15" s="31" t="s">
        <v>5095</v>
      </c>
      <c r="JU15" s="31" t="s">
        <v>611</v>
      </c>
      <c r="JV15" s="31" t="s">
        <v>611</v>
      </c>
      <c r="JW15" s="31" t="s">
        <v>611</v>
      </c>
      <c r="JX15" s="31" t="s">
        <v>610</v>
      </c>
      <c r="JY15" s="31" t="s">
        <v>642</v>
      </c>
      <c r="JZ15" s="31" t="s">
        <v>5050</v>
      </c>
      <c r="KA15" s="31" t="s">
        <v>611</v>
      </c>
      <c r="KB15" s="31" t="s">
        <v>611</v>
      </c>
      <c r="KC15" s="31" t="s">
        <v>739</v>
      </c>
      <c r="KD15" s="31" t="s">
        <v>5050</v>
      </c>
      <c r="KE15" s="31" t="s">
        <v>644</v>
      </c>
      <c r="KF15" s="31" t="s">
        <v>5050</v>
      </c>
      <c r="KG15" s="31" t="s">
        <v>742</v>
      </c>
      <c r="KH15" s="31" t="s">
        <v>5050</v>
      </c>
      <c r="KI15" s="31" t="s">
        <v>744</v>
      </c>
      <c r="KJ15" s="31" t="s">
        <v>5050</v>
      </c>
      <c r="KK15" s="31" t="s">
        <v>611</v>
      </c>
      <c r="KL15" s="31" t="s">
        <v>611</v>
      </c>
      <c r="KM15" s="31" t="s">
        <v>746</v>
      </c>
      <c r="KN15" s="31" t="s">
        <v>5050</v>
      </c>
      <c r="KO15" s="31" t="s">
        <v>748</v>
      </c>
      <c r="KP15" s="31" t="s">
        <v>5050</v>
      </c>
      <c r="KQ15" s="31" t="s">
        <v>611</v>
      </c>
      <c r="KR15" s="31" t="s">
        <v>611</v>
      </c>
      <c r="KS15" s="31" t="s">
        <v>752</v>
      </c>
      <c r="KT15" s="31" t="s">
        <v>5050</v>
      </c>
      <c r="KU15" s="31" t="s">
        <v>754</v>
      </c>
      <c r="KV15" s="31" t="s">
        <v>5015</v>
      </c>
      <c r="KW15" s="31" t="s">
        <v>611</v>
      </c>
      <c r="KX15" s="31" t="s">
        <v>611</v>
      </c>
      <c r="KY15" s="31" t="s">
        <v>611</v>
      </c>
      <c r="KZ15" s="31" t="s">
        <v>758</v>
      </c>
      <c r="LA15" s="31" t="s">
        <v>759</v>
      </c>
      <c r="LB15" s="31" t="s">
        <v>611</v>
      </c>
      <c r="LC15" s="31" t="s">
        <v>761</v>
      </c>
      <c r="LD15" s="31" t="s">
        <v>762</v>
      </c>
      <c r="LE15" s="31" t="s">
        <v>763</v>
      </c>
      <c r="LF15" s="31" t="s">
        <v>764</v>
      </c>
      <c r="LG15" s="31" t="s">
        <v>611</v>
      </c>
      <c r="LH15" s="31" t="s">
        <v>611</v>
      </c>
      <c r="LI15" s="31" t="s">
        <v>767</v>
      </c>
      <c r="LJ15" s="31" t="s">
        <v>611</v>
      </c>
      <c r="LK15" s="31" t="s">
        <v>611</v>
      </c>
      <c r="LL15" s="31" t="s">
        <v>611</v>
      </c>
      <c r="LM15" s="31" t="s">
        <v>611</v>
      </c>
      <c r="LN15" s="31" t="s">
        <v>611</v>
      </c>
      <c r="LO15" s="31" t="s">
        <v>611</v>
      </c>
      <c r="LP15" s="31" t="s">
        <v>5016</v>
      </c>
      <c r="LQ15" s="31" t="s">
        <v>611</v>
      </c>
      <c r="LR15" s="31" t="s">
        <v>611</v>
      </c>
      <c r="LS15" s="31" t="s">
        <v>611</v>
      </c>
      <c r="LT15" s="31" t="s">
        <v>611</v>
      </c>
      <c r="LU15" s="31" t="s">
        <v>5018</v>
      </c>
      <c r="LV15" s="31" t="s">
        <v>611</v>
      </c>
      <c r="LW15" s="31" t="s">
        <v>5056</v>
      </c>
      <c r="LX15" s="31" t="s">
        <v>611</v>
      </c>
      <c r="LY15" s="31" t="s">
        <v>5057</v>
      </c>
      <c r="LZ15" s="31" t="s">
        <v>611</v>
      </c>
      <c r="MA15" s="31" t="s">
        <v>611</v>
      </c>
      <c r="MB15" s="31" t="s">
        <v>611</v>
      </c>
      <c r="MC15" s="31" t="s">
        <v>611</v>
      </c>
      <c r="MD15" s="31" t="s">
        <v>611</v>
      </c>
      <c r="ME15" s="31" t="s">
        <v>611</v>
      </c>
      <c r="MF15" s="31" t="s">
        <v>611</v>
      </c>
      <c r="MG15" s="31" t="s">
        <v>5280</v>
      </c>
      <c r="MH15" s="31" t="s">
        <v>611</v>
      </c>
      <c r="MI15" s="31" t="s">
        <v>611</v>
      </c>
      <c r="MJ15" s="31" t="s">
        <v>611</v>
      </c>
      <c r="MK15" s="31" t="s">
        <v>611</v>
      </c>
      <c r="ML15" s="31" t="s">
        <v>611</v>
      </c>
      <c r="MM15" s="31" t="s">
        <v>611</v>
      </c>
      <c r="MN15" s="31" t="s">
        <v>611</v>
      </c>
      <c r="MO15" s="31" t="s">
        <v>611</v>
      </c>
      <c r="MP15" s="31" t="s">
        <v>611</v>
      </c>
      <c r="MQ15" s="31" t="s">
        <v>611</v>
      </c>
      <c r="MR15" s="31" t="s">
        <v>649</v>
      </c>
      <c r="MS15" s="31" t="s">
        <v>611</v>
      </c>
      <c r="MT15" s="31" t="s">
        <v>611</v>
      </c>
      <c r="MU15" s="31" t="s">
        <v>611</v>
      </c>
      <c r="MV15" s="33">
        <v>0</v>
      </c>
      <c r="MW15" s="33">
        <v>0</v>
      </c>
      <c r="MX15" s="30">
        <v>48082</v>
      </c>
      <c r="MY15" s="30"/>
      <c r="MZ15" s="30"/>
      <c r="NA15" s="30"/>
      <c r="NB15" s="30"/>
      <c r="NC15" s="30"/>
      <c r="ND15" s="31" t="s">
        <v>611</v>
      </c>
      <c r="NE15" s="30"/>
      <c r="NF15" s="33">
        <v>0</v>
      </c>
      <c r="NG15" s="33">
        <v>0</v>
      </c>
      <c r="NH15" s="33">
        <v>0</v>
      </c>
      <c r="NI15" s="33">
        <v>0</v>
      </c>
      <c r="NJ15" s="31" t="s">
        <v>611</v>
      </c>
      <c r="NK15" s="33" t="s">
        <v>611</v>
      </c>
      <c r="NL15" s="30"/>
      <c r="NM15" s="31" t="s">
        <v>611</v>
      </c>
      <c r="NN15" s="30"/>
      <c r="NO15" s="30"/>
      <c r="NP15" s="31" t="s">
        <v>611</v>
      </c>
      <c r="NQ15" s="30"/>
      <c r="NR15" s="31" t="s">
        <v>611</v>
      </c>
      <c r="NS15" s="31" t="s">
        <v>611</v>
      </c>
      <c r="NT15" s="31" t="s">
        <v>611</v>
      </c>
      <c r="NU15" s="30"/>
      <c r="NV15" s="30"/>
      <c r="NW15" s="30"/>
      <c r="NX15" s="31" t="s">
        <v>611</v>
      </c>
      <c r="NY15" s="30"/>
      <c r="NZ15" s="31" t="s">
        <v>611</v>
      </c>
      <c r="OA15" s="31" t="s">
        <v>611</v>
      </c>
      <c r="OB15" s="30"/>
      <c r="OC15" s="30"/>
      <c r="OD15" s="30"/>
      <c r="OE15" s="31" t="s">
        <v>611</v>
      </c>
      <c r="OF15" s="31" t="s">
        <v>611</v>
      </c>
      <c r="OG15" s="33" t="s">
        <v>611</v>
      </c>
      <c r="OJ15" s="30"/>
      <c r="OK15" s="31" t="s">
        <v>611</v>
      </c>
      <c r="OL15" s="30"/>
      <c r="OM15" s="31" t="s">
        <v>611</v>
      </c>
      <c r="ON15" s="30"/>
      <c r="OO15" s="30"/>
      <c r="OP15" s="31" t="s">
        <v>611</v>
      </c>
      <c r="OQ15" s="31" t="s">
        <v>611</v>
      </c>
      <c r="OR15" s="31" t="s">
        <v>611</v>
      </c>
      <c r="OS15" s="30"/>
      <c r="OT15" s="30"/>
      <c r="OU15" s="30"/>
      <c r="OV15" s="30"/>
      <c r="OW15" s="31" t="s">
        <v>611</v>
      </c>
      <c r="OX15" s="30"/>
      <c r="OY15" s="31" t="s">
        <v>611</v>
      </c>
      <c r="OZ15" s="30"/>
      <c r="PA15" s="30"/>
      <c r="PB15" s="31" t="s">
        <v>611</v>
      </c>
      <c r="PC15" s="31" t="s">
        <v>611</v>
      </c>
      <c r="PD15" s="30"/>
      <c r="PE15" s="30"/>
      <c r="PF15" s="30"/>
      <c r="PG15" s="30"/>
      <c r="PH15" s="33">
        <v>0</v>
      </c>
      <c r="PI15" s="33">
        <v>0</v>
      </c>
      <c r="PJ15" s="33">
        <v>0</v>
      </c>
      <c r="PK15" s="33">
        <v>0</v>
      </c>
      <c r="PL15" s="30"/>
      <c r="PM15" s="31" t="s">
        <v>611</v>
      </c>
      <c r="PN15" s="31" t="s">
        <v>611</v>
      </c>
      <c r="PO15" s="30"/>
      <c r="PP15" s="31" t="s">
        <v>611</v>
      </c>
      <c r="PQ15" s="30"/>
      <c r="PR15" s="30"/>
      <c r="PS15" s="30"/>
      <c r="PT15" s="31" t="s">
        <v>611</v>
      </c>
      <c r="PU15" s="31" t="s">
        <v>611</v>
      </c>
      <c r="PV15" s="31" t="s">
        <v>611</v>
      </c>
      <c r="PW15" s="30"/>
      <c r="PX15" s="30"/>
      <c r="PY15" s="30"/>
      <c r="PZ15" s="31" t="s">
        <v>611</v>
      </c>
      <c r="QA15" s="30"/>
      <c r="QB15" s="31" t="s">
        <v>611</v>
      </c>
      <c r="QC15" s="30"/>
      <c r="QD15" s="31" t="s">
        <v>611</v>
      </c>
      <c r="QE15" s="30"/>
      <c r="QF15" s="30"/>
      <c r="QG15" s="31" t="s">
        <v>611</v>
      </c>
      <c r="QH15" s="30"/>
      <c r="QI15" s="31" t="s">
        <v>611</v>
      </c>
      <c r="QJ15" s="30"/>
      <c r="QK15" s="31" t="s">
        <v>611</v>
      </c>
      <c r="QL15" s="30"/>
      <c r="QM15" s="31" t="s">
        <v>611</v>
      </c>
      <c r="QN15" s="30"/>
      <c r="QO15" s="30"/>
      <c r="QP15" s="31" t="s">
        <v>611</v>
      </c>
      <c r="QQ15" s="30"/>
      <c r="QR15" s="31" t="s">
        <v>611</v>
      </c>
      <c r="QS15" s="31" t="s">
        <v>611</v>
      </c>
      <c r="QT15" s="31" t="s">
        <v>611</v>
      </c>
      <c r="QU15" s="31" t="s">
        <v>611</v>
      </c>
      <c r="QV15" s="30"/>
      <c r="QW15" s="30"/>
      <c r="QX15" s="30"/>
      <c r="QY15" s="31" t="s">
        <v>611</v>
      </c>
      <c r="QZ15" s="31" t="s">
        <v>611</v>
      </c>
      <c r="RA15" s="31" t="s">
        <v>611</v>
      </c>
      <c r="RB15" s="30"/>
      <c r="RC15" s="31" t="s">
        <v>611</v>
      </c>
      <c r="RD15" s="30"/>
      <c r="RE15" s="30"/>
      <c r="RF15" s="31" t="s">
        <v>611</v>
      </c>
      <c r="RG15" s="30"/>
      <c r="RH15" s="31" t="s">
        <v>611</v>
      </c>
      <c r="RI15" s="30"/>
      <c r="RJ15" s="31" t="s">
        <v>611</v>
      </c>
      <c r="RL15" s="31" t="s">
        <v>611</v>
      </c>
      <c r="RM15" s="30"/>
      <c r="RN15" s="31" t="s">
        <v>611</v>
      </c>
      <c r="RO15" s="30"/>
      <c r="RP15" s="30"/>
      <c r="RQ15" s="31" t="s">
        <v>611</v>
      </c>
      <c r="RR15" s="30"/>
      <c r="RS15" s="30"/>
      <c r="RT15" s="31" t="s">
        <v>611</v>
      </c>
      <c r="RU15" s="30"/>
      <c r="RV15" s="31" t="s">
        <v>611</v>
      </c>
      <c r="RW15" s="30"/>
      <c r="RX15" s="31" t="s">
        <v>611</v>
      </c>
      <c r="RY15" s="31" t="s">
        <v>611</v>
      </c>
      <c r="RZ15" s="31" t="s">
        <v>611</v>
      </c>
      <c r="SA15" s="31" t="s">
        <v>839</v>
      </c>
      <c r="SD15" s="31" t="s">
        <v>5281</v>
      </c>
      <c r="SE15" s="30">
        <v>0</v>
      </c>
      <c r="SF15" s="31" t="s">
        <v>636</v>
      </c>
      <c r="SG15" s="31" t="s">
        <v>636</v>
      </c>
      <c r="SH15" s="31" t="s">
        <v>610</v>
      </c>
      <c r="SI15" s="33" t="s">
        <v>625</v>
      </c>
      <c r="SJ15" s="33" t="s">
        <v>611</v>
      </c>
      <c r="SK15" s="30" t="s">
        <v>611</v>
      </c>
      <c r="SL15" s="30" t="s">
        <v>625</v>
      </c>
      <c r="SM15" s="30" t="s">
        <v>610</v>
      </c>
      <c r="SN15" s="30" t="s">
        <v>610</v>
      </c>
      <c r="SO15" s="33">
        <v>0</v>
      </c>
      <c r="SP15" s="33">
        <v>0</v>
      </c>
      <c r="SQ15" s="33">
        <v>0</v>
      </c>
      <c r="SR15" s="33">
        <v>0</v>
      </c>
      <c r="SS15" s="33" t="s">
        <v>610</v>
      </c>
    </row>
    <row r="16" spans="1:513">
      <c r="A16" s="29">
        <v>2023</v>
      </c>
      <c r="B16" s="30">
        <v>5924034</v>
      </c>
      <c r="C16" s="31" t="s">
        <v>1057</v>
      </c>
      <c r="D16" s="30">
        <v>0</v>
      </c>
      <c r="E16" s="30">
        <v>0.3</v>
      </c>
      <c r="F16" s="30">
        <v>0.3</v>
      </c>
      <c r="G16" s="31" t="s">
        <v>615</v>
      </c>
      <c r="H16" s="31" t="s">
        <v>611</v>
      </c>
      <c r="I16" s="32"/>
      <c r="J16" s="31" t="s">
        <v>611</v>
      </c>
      <c r="K16" s="32"/>
      <c r="L16" s="31" t="s">
        <v>786</v>
      </c>
      <c r="M16" s="32">
        <v>42370</v>
      </c>
      <c r="N16" s="31" t="s">
        <v>611</v>
      </c>
      <c r="O16" s="32"/>
      <c r="P16" s="31" t="s">
        <v>611</v>
      </c>
      <c r="Q16" s="32"/>
      <c r="R16" s="31" t="s">
        <v>1058</v>
      </c>
      <c r="S16" s="32">
        <v>44228</v>
      </c>
      <c r="T16" s="31" t="s">
        <v>611</v>
      </c>
      <c r="U16" s="32"/>
      <c r="V16" s="32" t="s">
        <v>5282</v>
      </c>
      <c r="W16" s="31" t="s">
        <v>611</v>
      </c>
      <c r="X16" s="31" t="s">
        <v>5283</v>
      </c>
      <c r="Y16" s="31" t="s">
        <v>611</v>
      </c>
      <c r="Z16" s="31" t="s">
        <v>611</v>
      </c>
      <c r="AA16" s="31" t="s">
        <v>611</v>
      </c>
      <c r="AB16" s="31" t="s">
        <v>615</v>
      </c>
      <c r="AC16" s="31" t="s">
        <v>611</v>
      </c>
      <c r="AD16" s="32"/>
      <c r="AE16" s="31" t="s">
        <v>611</v>
      </c>
      <c r="AF16" s="32"/>
      <c r="AG16" s="31" t="s">
        <v>786</v>
      </c>
      <c r="AH16" s="32">
        <v>40544</v>
      </c>
      <c r="AI16" s="31" t="s">
        <v>611</v>
      </c>
      <c r="AJ16" s="32"/>
      <c r="AK16" s="32"/>
      <c r="AL16" s="31" t="s">
        <v>611</v>
      </c>
      <c r="AM16" s="31" t="s">
        <v>611</v>
      </c>
      <c r="AN16" s="32"/>
      <c r="AO16" s="31" t="s">
        <v>611</v>
      </c>
      <c r="AP16" s="32"/>
      <c r="AQ16" s="32" t="s">
        <v>786</v>
      </c>
      <c r="AR16" s="31" t="s">
        <v>611</v>
      </c>
      <c r="AS16" s="31" t="s">
        <v>1061</v>
      </c>
      <c r="AT16" s="31" t="s">
        <v>611</v>
      </c>
      <c r="AU16" s="31" t="s">
        <v>611</v>
      </c>
      <c r="AV16" s="31" t="s">
        <v>611</v>
      </c>
      <c r="AW16" s="31" t="s">
        <v>610</v>
      </c>
      <c r="AX16" s="31" t="s">
        <v>5025</v>
      </c>
      <c r="AY16" s="31" t="s">
        <v>617</v>
      </c>
      <c r="AZ16" s="31" t="s">
        <v>611</v>
      </c>
      <c r="BA16" s="31" t="s">
        <v>611</v>
      </c>
      <c r="BB16" s="31" t="s">
        <v>611</v>
      </c>
      <c r="BC16" s="31" t="s">
        <v>619</v>
      </c>
      <c r="BD16" s="31" t="s">
        <v>611</v>
      </c>
      <c r="BE16" s="31" t="s">
        <v>615</v>
      </c>
      <c r="BF16" s="31" t="s">
        <v>615</v>
      </c>
      <c r="BG16" s="31" t="s">
        <v>611</v>
      </c>
      <c r="BH16" s="30">
        <v>1475.7</v>
      </c>
      <c r="BI16" s="30">
        <v>512.02</v>
      </c>
      <c r="BJ16" s="30">
        <v>1987.72</v>
      </c>
      <c r="BK16" s="31" t="s">
        <v>5284</v>
      </c>
      <c r="BN16" s="31" t="s">
        <v>611</v>
      </c>
      <c r="BO16" s="31" t="s">
        <v>611</v>
      </c>
      <c r="BP16" s="31" t="s">
        <v>611</v>
      </c>
      <c r="BQ16" s="31" t="s">
        <v>611</v>
      </c>
      <c r="BR16" s="31" t="s">
        <v>611</v>
      </c>
      <c r="BS16" s="31" t="s">
        <v>611</v>
      </c>
      <c r="BT16" s="31" t="s">
        <v>611</v>
      </c>
      <c r="BU16" s="31" t="s">
        <v>611</v>
      </c>
      <c r="BV16" s="31" t="s">
        <v>610</v>
      </c>
      <c r="BZ16" s="31" t="s">
        <v>611</v>
      </c>
      <c r="CA16" s="31" t="s">
        <v>611</v>
      </c>
      <c r="CB16" s="31" t="s">
        <v>611</v>
      </c>
      <c r="CC16" s="31" t="s">
        <v>611</v>
      </c>
      <c r="CD16" s="31" t="s">
        <v>611</v>
      </c>
      <c r="CE16" s="31" t="s">
        <v>611</v>
      </c>
      <c r="CF16" s="31" t="s">
        <v>611</v>
      </c>
      <c r="CG16" s="31" t="s">
        <v>611</v>
      </c>
      <c r="CH16" s="31" t="s">
        <v>611</v>
      </c>
      <c r="CI16" s="31" t="s">
        <v>611</v>
      </c>
      <c r="CJ16" s="31" t="s">
        <v>611</v>
      </c>
      <c r="CK16" s="31" t="s">
        <v>611</v>
      </c>
      <c r="CL16" s="31" t="s">
        <v>611</v>
      </c>
      <c r="CM16" s="31" t="s">
        <v>611</v>
      </c>
      <c r="CN16" s="31" t="s">
        <v>611</v>
      </c>
      <c r="CO16" s="31" t="s">
        <v>611</v>
      </c>
      <c r="CP16" s="31" t="s">
        <v>622</v>
      </c>
      <c r="CQ16" s="31" t="s">
        <v>611</v>
      </c>
      <c r="CR16" s="31"/>
      <c r="CS16" s="31" t="s">
        <v>610</v>
      </c>
      <c r="CT16" s="31" t="s">
        <v>611</v>
      </c>
      <c r="CX16" s="31" t="s">
        <v>611</v>
      </c>
      <c r="CY16" s="31" t="s">
        <v>611</v>
      </c>
      <c r="CZ16" s="31" t="s">
        <v>611</v>
      </c>
      <c r="DA16" s="31" t="s">
        <v>611</v>
      </c>
      <c r="DB16" s="31" t="s">
        <v>611</v>
      </c>
      <c r="DC16" s="31" t="s">
        <v>611</v>
      </c>
      <c r="DD16" s="31" t="s">
        <v>611</v>
      </c>
      <c r="DE16" s="31" t="s">
        <v>611</v>
      </c>
      <c r="DI16" s="31" t="s">
        <v>611</v>
      </c>
      <c r="DJ16" s="30">
        <v>0</v>
      </c>
      <c r="DK16" s="30">
        <v>0</v>
      </c>
      <c r="DL16" s="30">
        <v>0</v>
      </c>
      <c r="DM16" s="30">
        <v>0</v>
      </c>
      <c r="DN16" s="30">
        <v>0</v>
      </c>
      <c r="DO16" s="30">
        <v>0</v>
      </c>
      <c r="DP16" s="31" t="s">
        <v>5285</v>
      </c>
      <c r="DQ16" s="31" t="s">
        <v>612</v>
      </c>
      <c r="DR16" s="31" t="s">
        <v>5175</v>
      </c>
      <c r="DS16" s="31" t="s">
        <v>612</v>
      </c>
      <c r="DT16" s="31" t="s">
        <v>612</v>
      </c>
      <c r="DU16" s="31" t="s">
        <v>611</v>
      </c>
      <c r="DV16" s="31" t="s">
        <v>894</v>
      </c>
      <c r="DW16" s="31" t="s">
        <v>789</v>
      </c>
      <c r="DX16" s="31" t="s">
        <v>5075</v>
      </c>
      <c r="DY16" s="31" t="s">
        <v>611</v>
      </c>
      <c r="DZ16" s="31" t="s">
        <v>611</v>
      </c>
      <c r="EA16" s="31" t="s">
        <v>611</v>
      </c>
      <c r="EB16" s="31" t="s">
        <v>611</v>
      </c>
      <c r="EC16" s="31" t="s">
        <v>611</v>
      </c>
      <c r="ED16" s="31" t="s">
        <v>611</v>
      </c>
      <c r="EE16" s="31" t="s">
        <v>611</v>
      </c>
      <c r="EF16" s="31" t="s">
        <v>672</v>
      </c>
      <c r="EG16" s="31" t="s">
        <v>611</v>
      </c>
      <c r="EH16" s="31" t="s">
        <v>611</v>
      </c>
      <c r="EI16" s="31" t="s">
        <v>611</v>
      </c>
      <c r="EJ16" s="31" t="s">
        <v>611</v>
      </c>
      <c r="EK16" s="31" t="s">
        <v>611</v>
      </c>
      <c r="EL16" s="31" t="s">
        <v>611</v>
      </c>
      <c r="EM16" s="31" t="s">
        <v>611</v>
      </c>
      <c r="EN16" s="31" t="s">
        <v>611</v>
      </c>
      <c r="EO16" s="31" t="s">
        <v>611</v>
      </c>
      <c r="EP16" s="31" t="s">
        <v>611</v>
      </c>
      <c r="EQ16" s="31" t="s">
        <v>611</v>
      </c>
      <c r="ER16" s="31" t="s">
        <v>611</v>
      </c>
      <c r="ES16" s="31" t="s">
        <v>1063</v>
      </c>
      <c r="ET16" s="31" t="s">
        <v>611</v>
      </c>
      <c r="EU16" s="31" t="s">
        <v>5029</v>
      </c>
      <c r="EV16" s="31" t="s">
        <v>611</v>
      </c>
      <c r="EW16" s="31" t="s">
        <v>611</v>
      </c>
      <c r="EX16" s="31" t="s">
        <v>611</v>
      </c>
      <c r="EY16" s="31" t="s">
        <v>611</v>
      </c>
      <c r="EZ16" s="31" t="s">
        <v>1487</v>
      </c>
      <c r="FA16" s="31" t="s">
        <v>1137</v>
      </c>
      <c r="FB16" s="31" t="s">
        <v>611</v>
      </c>
      <c r="FC16" s="31" t="s">
        <v>611</v>
      </c>
      <c r="FD16" s="31" t="s">
        <v>611</v>
      </c>
      <c r="FE16" s="31" t="s">
        <v>611</v>
      </c>
      <c r="FF16" s="33" t="s">
        <v>872</v>
      </c>
      <c r="FG16" s="33" t="s">
        <v>5286</v>
      </c>
      <c r="FH16" s="31" t="s">
        <v>5287</v>
      </c>
      <c r="FI16" s="31" t="s">
        <v>625</v>
      </c>
      <c r="FJ16" s="31" t="s">
        <v>672</v>
      </c>
      <c r="FK16" s="31" t="s">
        <v>611</v>
      </c>
      <c r="FL16" s="31" t="s">
        <v>611</v>
      </c>
      <c r="FM16" s="31" t="s">
        <v>611</v>
      </c>
      <c r="FN16" s="31" t="s">
        <v>611</v>
      </c>
      <c r="FO16" s="31" t="s">
        <v>611</v>
      </c>
      <c r="FP16" s="31" t="s">
        <v>611</v>
      </c>
      <c r="FQ16" s="31" t="s">
        <v>611</v>
      </c>
      <c r="FR16" s="31" t="s">
        <v>611</v>
      </c>
      <c r="FS16" s="31" t="s">
        <v>611</v>
      </c>
      <c r="FT16" s="31" t="s">
        <v>611</v>
      </c>
      <c r="FU16" s="31" t="s">
        <v>676</v>
      </c>
      <c r="FV16" s="31" t="s">
        <v>611</v>
      </c>
      <c r="FW16" s="31" t="s">
        <v>611</v>
      </c>
      <c r="FX16" s="31" t="s">
        <v>611</v>
      </c>
      <c r="FY16" s="31" t="s">
        <v>5288</v>
      </c>
      <c r="FZ16" s="31"/>
      <c r="GA16" s="31" t="s">
        <v>611</v>
      </c>
      <c r="GB16" s="31" t="s">
        <v>679</v>
      </c>
      <c r="GC16" s="31" t="s">
        <v>680</v>
      </c>
      <c r="GD16" s="31" t="s">
        <v>611</v>
      </c>
      <c r="GE16" s="31" t="s">
        <v>611</v>
      </c>
      <c r="GF16" s="31" t="s">
        <v>611</v>
      </c>
      <c r="GG16" s="31" t="s">
        <v>611</v>
      </c>
      <c r="GH16" s="31" t="s">
        <v>683</v>
      </c>
      <c r="GI16" s="31" t="s">
        <v>629</v>
      </c>
      <c r="GJ16" s="31" t="s">
        <v>611</v>
      </c>
      <c r="GK16" s="31" t="s">
        <v>611</v>
      </c>
      <c r="GL16" s="31" t="s">
        <v>611</v>
      </c>
      <c r="GM16" s="31" t="s">
        <v>686</v>
      </c>
      <c r="GN16" s="31" t="s">
        <v>611</v>
      </c>
      <c r="GO16" s="31" t="s">
        <v>688</v>
      </c>
      <c r="GP16" s="31" t="s">
        <v>611</v>
      </c>
      <c r="GQ16" s="31" t="s">
        <v>611</v>
      </c>
      <c r="GR16" s="31" t="s">
        <v>611</v>
      </c>
      <c r="GS16" s="31" t="s">
        <v>611</v>
      </c>
      <c r="GT16" s="31" t="s">
        <v>611</v>
      </c>
      <c r="GU16" s="31" t="s">
        <v>611</v>
      </c>
      <c r="GV16" s="31" t="s">
        <v>611</v>
      </c>
      <c r="GW16" s="31" t="s">
        <v>611</v>
      </c>
      <c r="GX16" s="31" t="s">
        <v>611</v>
      </c>
      <c r="GY16" s="33" t="s">
        <v>5289</v>
      </c>
      <c r="GZ16" s="33" t="s">
        <v>5290</v>
      </c>
      <c r="HA16" s="31" t="s">
        <v>5291</v>
      </c>
      <c r="HB16" s="31" t="s">
        <v>611</v>
      </c>
      <c r="HC16" s="31" t="s">
        <v>672</v>
      </c>
      <c r="HD16" s="31" t="s">
        <v>611</v>
      </c>
      <c r="HE16" s="31" t="s">
        <v>611</v>
      </c>
      <c r="HF16" s="31" t="s">
        <v>611</v>
      </c>
      <c r="HG16" s="31" t="s">
        <v>611</v>
      </c>
      <c r="HH16" s="31" t="s">
        <v>611</v>
      </c>
      <c r="HI16" s="31" t="s">
        <v>611</v>
      </c>
      <c r="HJ16" s="31" t="s">
        <v>611</v>
      </c>
      <c r="HK16" s="31" t="s">
        <v>611</v>
      </c>
      <c r="HL16" s="31" t="s">
        <v>611</v>
      </c>
      <c r="HM16" s="31" t="s">
        <v>611</v>
      </c>
      <c r="HN16" s="31" t="s">
        <v>697</v>
      </c>
      <c r="HO16" s="31" t="s">
        <v>939</v>
      </c>
      <c r="HP16" s="31" t="s">
        <v>611</v>
      </c>
      <c r="HQ16" s="31" t="s">
        <v>611</v>
      </c>
      <c r="HR16" s="31" t="s">
        <v>611</v>
      </c>
      <c r="HS16" s="31" t="s">
        <v>611</v>
      </c>
      <c r="HT16" s="31" t="s">
        <v>611</v>
      </c>
      <c r="HU16" s="31" t="s">
        <v>611</v>
      </c>
      <c r="HV16" s="31" t="s">
        <v>611</v>
      </c>
      <c r="HW16" s="31" t="s">
        <v>611</v>
      </c>
      <c r="HX16" s="31" t="s">
        <v>611</v>
      </c>
      <c r="HY16" s="31" t="s">
        <v>611</v>
      </c>
      <c r="HZ16" s="31" t="s">
        <v>611</v>
      </c>
      <c r="IA16" s="31" t="s">
        <v>611</v>
      </c>
      <c r="IB16" s="31" t="s">
        <v>611</v>
      </c>
      <c r="IC16" s="33" t="s">
        <v>872</v>
      </c>
      <c r="ID16" s="33" t="s">
        <v>5080</v>
      </c>
      <c r="IE16" s="31" t="s">
        <v>5292</v>
      </c>
      <c r="IF16" s="31" t="s">
        <v>611</v>
      </c>
      <c r="IG16" s="31" t="s">
        <v>672</v>
      </c>
      <c r="IH16" s="31" t="s">
        <v>611</v>
      </c>
      <c r="II16" s="31" t="s">
        <v>611</v>
      </c>
      <c r="IJ16" s="31" t="s">
        <v>611</v>
      </c>
      <c r="IK16" s="31" t="s">
        <v>611</v>
      </c>
      <c r="IL16" s="31" t="s">
        <v>611</v>
      </c>
      <c r="IM16" s="31" t="s">
        <v>611</v>
      </c>
      <c r="IN16" s="31" t="s">
        <v>611</v>
      </c>
      <c r="IO16" s="31" t="s">
        <v>611</v>
      </c>
      <c r="IP16" s="31" t="s">
        <v>611</v>
      </c>
      <c r="IQ16" s="31" t="s">
        <v>611</v>
      </c>
      <c r="IR16" s="31" t="s">
        <v>611</v>
      </c>
      <c r="IS16" s="31" t="s">
        <v>611</v>
      </c>
      <c r="IT16" s="31" t="s">
        <v>611</v>
      </c>
      <c r="IU16" s="31" t="s">
        <v>611</v>
      </c>
      <c r="IV16" s="31" t="s">
        <v>611</v>
      </c>
      <c r="IW16" s="31" t="s">
        <v>611</v>
      </c>
      <c r="IX16" s="31" t="s">
        <v>611</v>
      </c>
      <c r="IY16" s="31" t="s">
        <v>611</v>
      </c>
      <c r="IZ16" s="31" t="s">
        <v>611</v>
      </c>
      <c r="JA16" s="31" t="s">
        <v>723</v>
      </c>
      <c r="JB16" s="31" t="s">
        <v>611</v>
      </c>
      <c r="JC16" s="31" t="s">
        <v>611</v>
      </c>
      <c r="JD16" s="31" t="s">
        <v>611</v>
      </c>
      <c r="JE16" s="31" t="s">
        <v>611</v>
      </c>
      <c r="JF16" s="31" t="s">
        <v>611</v>
      </c>
      <c r="JG16" s="31" t="s">
        <v>611</v>
      </c>
      <c r="JH16" s="31" t="s">
        <v>611</v>
      </c>
      <c r="JI16" s="33" t="s">
        <v>872</v>
      </c>
      <c r="JJ16" s="33" t="s">
        <v>5293</v>
      </c>
      <c r="JK16" s="31" t="s">
        <v>637</v>
      </c>
      <c r="JL16" s="31" t="s">
        <v>809</v>
      </c>
      <c r="JM16" s="31" t="s">
        <v>1069</v>
      </c>
      <c r="JN16" s="31" t="s">
        <v>611</v>
      </c>
      <c r="JO16" s="31" t="s">
        <v>611</v>
      </c>
      <c r="JP16" s="31" t="s">
        <v>611</v>
      </c>
      <c r="JQ16" s="31" t="s">
        <v>611</v>
      </c>
      <c r="JR16" s="31" t="s">
        <v>611</v>
      </c>
      <c r="JS16" s="31" t="s">
        <v>611</v>
      </c>
      <c r="JT16" s="31" t="s">
        <v>611</v>
      </c>
      <c r="JU16" s="31" t="s">
        <v>611</v>
      </c>
      <c r="JV16" s="31" t="s">
        <v>641</v>
      </c>
      <c r="JW16" s="31" t="s">
        <v>611</v>
      </c>
      <c r="JX16" s="31" t="s">
        <v>610</v>
      </c>
      <c r="JY16" s="31" t="s">
        <v>642</v>
      </c>
      <c r="JZ16" s="31" t="s">
        <v>5049</v>
      </c>
      <c r="KA16" s="31" t="s">
        <v>611</v>
      </c>
      <c r="KB16" s="31" t="s">
        <v>611</v>
      </c>
      <c r="KC16" s="31" t="s">
        <v>611</v>
      </c>
      <c r="KD16" s="31" t="s">
        <v>611</v>
      </c>
      <c r="KE16" s="31" t="s">
        <v>644</v>
      </c>
      <c r="KF16" s="31" t="s">
        <v>5049</v>
      </c>
      <c r="KG16" s="31" t="s">
        <v>742</v>
      </c>
      <c r="KH16" s="31" t="s">
        <v>5049</v>
      </c>
      <c r="KI16" s="31" t="s">
        <v>611</v>
      </c>
      <c r="KJ16" s="31" t="s">
        <v>611</v>
      </c>
      <c r="KK16" s="31" t="s">
        <v>815</v>
      </c>
      <c r="KL16" s="31" t="s">
        <v>5015</v>
      </c>
      <c r="KM16" s="31" t="s">
        <v>746</v>
      </c>
      <c r="KN16" s="31" t="s">
        <v>5049</v>
      </c>
      <c r="KO16" s="31" t="s">
        <v>748</v>
      </c>
      <c r="KP16" s="31" t="s">
        <v>5294</v>
      </c>
      <c r="KQ16" s="31" t="s">
        <v>750</v>
      </c>
      <c r="KR16" s="31" t="s">
        <v>5050</v>
      </c>
      <c r="KS16" s="31" t="s">
        <v>752</v>
      </c>
      <c r="KT16" s="31" t="s">
        <v>5049</v>
      </c>
      <c r="KU16" s="31" t="s">
        <v>754</v>
      </c>
      <c r="KV16" s="31" t="s">
        <v>5049</v>
      </c>
      <c r="KW16" s="31" t="s">
        <v>611</v>
      </c>
      <c r="KX16" s="31" t="s">
        <v>611</v>
      </c>
      <c r="KY16" s="31" t="s">
        <v>611</v>
      </c>
      <c r="KZ16" s="31" t="s">
        <v>611</v>
      </c>
      <c r="LA16" s="31" t="s">
        <v>611</v>
      </c>
      <c r="LB16" s="31" t="s">
        <v>611</v>
      </c>
      <c r="LC16" s="31" t="s">
        <v>611</v>
      </c>
      <c r="LD16" s="31" t="s">
        <v>611</v>
      </c>
      <c r="LE16" s="31" t="s">
        <v>611</v>
      </c>
      <c r="LF16" s="31" t="s">
        <v>611</v>
      </c>
      <c r="LG16" s="31" t="s">
        <v>611</v>
      </c>
      <c r="LH16" s="31" t="s">
        <v>611</v>
      </c>
      <c r="LI16" s="31" t="s">
        <v>611</v>
      </c>
      <c r="LJ16" s="31" t="s">
        <v>611</v>
      </c>
      <c r="LK16" s="31" t="s">
        <v>611</v>
      </c>
      <c r="LL16" s="31" t="s">
        <v>611</v>
      </c>
      <c r="LM16" s="31" t="s">
        <v>611</v>
      </c>
      <c r="LN16" s="31" t="s">
        <v>5295</v>
      </c>
      <c r="LO16" s="31" t="s">
        <v>611</v>
      </c>
      <c r="LP16" s="31" t="s">
        <v>5016</v>
      </c>
      <c r="LQ16" s="31" t="s">
        <v>5053</v>
      </c>
      <c r="LR16" s="31" t="s">
        <v>5054</v>
      </c>
      <c r="LS16" s="31" t="s">
        <v>611</v>
      </c>
      <c r="LT16" s="31" t="s">
        <v>5017</v>
      </c>
      <c r="LU16" s="31" t="s">
        <v>5018</v>
      </c>
      <c r="LV16" s="31" t="s">
        <v>611</v>
      </c>
      <c r="LW16" s="31" t="s">
        <v>5056</v>
      </c>
      <c r="LX16" s="31" t="s">
        <v>611</v>
      </c>
      <c r="LY16" s="31" t="s">
        <v>5057</v>
      </c>
      <c r="LZ16" s="31" t="s">
        <v>611</v>
      </c>
      <c r="MA16" s="31" t="s">
        <v>611</v>
      </c>
      <c r="MB16" s="31" t="s">
        <v>5296</v>
      </c>
      <c r="MC16" s="31" t="s">
        <v>5297</v>
      </c>
      <c r="MD16" s="31" t="s">
        <v>1347</v>
      </c>
      <c r="ME16" s="31" t="s">
        <v>5298</v>
      </c>
      <c r="MF16" s="31" t="s">
        <v>611</v>
      </c>
      <c r="MG16" s="31" t="s">
        <v>5299</v>
      </c>
      <c r="MH16" s="31" t="s">
        <v>5300</v>
      </c>
      <c r="MI16" s="31" t="s">
        <v>5301</v>
      </c>
      <c r="MJ16" s="31" t="s">
        <v>5302</v>
      </c>
      <c r="MK16" s="31" t="s">
        <v>611</v>
      </c>
      <c r="ML16" s="31" t="s">
        <v>611</v>
      </c>
      <c r="MM16" s="31" t="s">
        <v>611</v>
      </c>
      <c r="MN16" s="31" t="s">
        <v>611</v>
      </c>
      <c r="MO16" s="31" t="s">
        <v>611</v>
      </c>
      <c r="MP16" s="31" t="s">
        <v>775</v>
      </c>
      <c r="MQ16" s="31" t="s">
        <v>776</v>
      </c>
      <c r="MR16" s="31" t="s">
        <v>611</v>
      </c>
      <c r="MS16" s="31" t="s">
        <v>611</v>
      </c>
      <c r="MT16" s="31" t="s">
        <v>611</v>
      </c>
      <c r="MU16" s="31" t="s">
        <v>611</v>
      </c>
      <c r="MV16" s="33">
        <v>49732</v>
      </c>
      <c r="MW16" s="33">
        <v>15000</v>
      </c>
      <c r="MX16" s="30">
        <v>123351</v>
      </c>
      <c r="MY16" s="30"/>
      <c r="MZ16" s="30"/>
      <c r="NA16" s="30"/>
      <c r="NB16" s="30"/>
      <c r="NC16" s="30"/>
      <c r="ND16" s="31" t="s">
        <v>611</v>
      </c>
      <c r="NE16" s="30"/>
      <c r="NF16" s="33">
        <v>46183</v>
      </c>
      <c r="NG16" s="33">
        <v>3549</v>
      </c>
      <c r="NH16" s="33">
        <v>0</v>
      </c>
      <c r="NI16" s="33">
        <v>0</v>
      </c>
      <c r="NJ16" s="31" t="s">
        <v>611</v>
      </c>
      <c r="NL16" s="30">
        <v>46183</v>
      </c>
      <c r="NM16" s="31" t="s">
        <v>611</v>
      </c>
      <c r="NN16" s="30"/>
      <c r="NO16" s="30"/>
      <c r="NP16" s="31" t="s">
        <v>611</v>
      </c>
      <c r="NQ16" s="30"/>
      <c r="NR16" s="31" t="s">
        <v>611</v>
      </c>
      <c r="NS16" s="31" t="s">
        <v>611</v>
      </c>
      <c r="NT16" s="31" t="s">
        <v>611</v>
      </c>
      <c r="NU16" s="30"/>
      <c r="NV16" s="30"/>
      <c r="NW16" s="30"/>
      <c r="NX16" s="31" t="s">
        <v>611</v>
      </c>
      <c r="NY16" s="30"/>
      <c r="NZ16" s="31" t="s">
        <v>611</v>
      </c>
      <c r="OA16" s="31" t="s">
        <v>611</v>
      </c>
      <c r="OB16" s="30"/>
      <c r="OC16" s="30"/>
      <c r="OD16" s="30">
        <v>3549</v>
      </c>
      <c r="OE16" s="31" t="s">
        <v>611</v>
      </c>
      <c r="OF16" s="31" t="s">
        <v>611</v>
      </c>
      <c r="OG16" s="33" t="s">
        <v>611</v>
      </c>
      <c r="OJ16" s="30"/>
      <c r="OK16" s="31" t="s">
        <v>611</v>
      </c>
      <c r="OL16" s="30"/>
      <c r="OM16" s="31" t="s">
        <v>611</v>
      </c>
      <c r="ON16" s="30"/>
      <c r="OO16" s="30"/>
      <c r="OP16" s="31" t="s">
        <v>611</v>
      </c>
      <c r="OQ16" s="31" t="s">
        <v>611</v>
      </c>
      <c r="OR16" s="31" t="s">
        <v>611</v>
      </c>
      <c r="OS16" s="30"/>
      <c r="OT16" s="30"/>
      <c r="OU16" s="30"/>
      <c r="OV16" s="30"/>
      <c r="OW16" s="31" t="s">
        <v>611</v>
      </c>
      <c r="OX16" s="30"/>
      <c r="OY16" s="31" t="s">
        <v>611</v>
      </c>
      <c r="OZ16" s="30"/>
      <c r="PA16" s="30"/>
      <c r="PB16" s="31" t="s">
        <v>611</v>
      </c>
      <c r="PC16" s="31" t="s">
        <v>611</v>
      </c>
      <c r="PD16" s="30"/>
      <c r="PE16" s="30"/>
      <c r="PF16" s="30"/>
      <c r="PG16" s="30"/>
      <c r="PH16" s="33">
        <v>0</v>
      </c>
      <c r="PI16" s="33">
        <v>0</v>
      </c>
      <c r="PJ16" s="33">
        <v>15000</v>
      </c>
      <c r="PK16" s="33">
        <v>0</v>
      </c>
      <c r="PL16" s="30">
        <v>15000</v>
      </c>
      <c r="PM16" s="31" t="s">
        <v>611</v>
      </c>
      <c r="PN16" s="31" t="s">
        <v>611</v>
      </c>
      <c r="PO16" s="30"/>
      <c r="PP16" s="31" t="s">
        <v>611</v>
      </c>
      <c r="PQ16" s="30"/>
      <c r="PR16" s="30"/>
      <c r="PS16" s="30"/>
      <c r="PT16" s="31" t="s">
        <v>611</v>
      </c>
      <c r="PU16" s="31" t="s">
        <v>611</v>
      </c>
      <c r="PV16" s="31" t="s">
        <v>611</v>
      </c>
      <c r="PW16" s="30"/>
      <c r="PX16" s="30"/>
      <c r="PY16" s="30"/>
      <c r="PZ16" s="31" t="s">
        <v>611</v>
      </c>
      <c r="QA16" s="30"/>
      <c r="QB16" s="31" t="s">
        <v>611</v>
      </c>
      <c r="QC16" s="30"/>
      <c r="QD16" s="31" t="s">
        <v>611</v>
      </c>
      <c r="QE16" s="30"/>
      <c r="QF16" s="30"/>
      <c r="QG16" s="31" t="s">
        <v>611</v>
      </c>
      <c r="QH16" s="30"/>
      <c r="QI16" s="31" t="s">
        <v>611</v>
      </c>
      <c r="QJ16" s="30"/>
      <c r="QK16" s="31" t="s">
        <v>611</v>
      </c>
      <c r="QL16" s="30"/>
      <c r="QM16" s="31" t="s">
        <v>611</v>
      </c>
      <c r="QN16" s="30"/>
      <c r="QO16" s="30"/>
      <c r="QP16" s="31" t="s">
        <v>611</v>
      </c>
      <c r="QQ16" s="30"/>
      <c r="QR16" s="31" t="s">
        <v>611</v>
      </c>
      <c r="QS16" s="31" t="s">
        <v>611</v>
      </c>
      <c r="QT16" s="31" t="s">
        <v>611</v>
      </c>
      <c r="QU16" s="31" t="s">
        <v>611</v>
      </c>
      <c r="QV16" s="30"/>
      <c r="QW16" s="30"/>
      <c r="QX16" s="30"/>
      <c r="QY16" s="31" t="s">
        <v>611</v>
      </c>
      <c r="QZ16" s="31" t="s">
        <v>611</v>
      </c>
      <c r="RA16" s="31" t="s">
        <v>611</v>
      </c>
      <c r="RB16" s="30"/>
      <c r="RC16" s="31" t="s">
        <v>611</v>
      </c>
      <c r="RD16" s="30"/>
      <c r="RE16" s="30"/>
      <c r="RF16" s="31" t="s">
        <v>611</v>
      </c>
      <c r="RG16" s="30"/>
      <c r="RH16" s="31" t="s">
        <v>611</v>
      </c>
      <c r="RI16" s="30"/>
      <c r="RJ16" s="31" t="s">
        <v>611</v>
      </c>
      <c r="RL16" s="31" t="s">
        <v>611</v>
      </c>
      <c r="RM16" s="30"/>
      <c r="RN16" s="31" t="s">
        <v>611</v>
      </c>
      <c r="RO16" s="30"/>
      <c r="RP16" s="30"/>
      <c r="RQ16" s="31" t="s">
        <v>611</v>
      </c>
      <c r="RR16" s="30"/>
      <c r="RS16" s="30"/>
      <c r="RT16" s="31" t="s">
        <v>611</v>
      </c>
      <c r="RU16" s="30"/>
      <c r="RV16" s="31" t="s">
        <v>611</v>
      </c>
      <c r="RW16" s="30"/>
      <c r="RX16" s="31" t="s">
        <v>611</v>
      </c>
      <c r="RY16" s="31" t="s">
        <v>611</v>
      </c>
      <c r="RZ16" s="31" t="s">
        <v>611</v>
      </c>
      <c r="SA16" s="31" t="s">
        <v>611</v>
      </c>
      <c r="SD16" s="31" t="s">
        <v>5303</v>
      </c>
      <c r="SE16" s="30">
        <v>0</v>
      </c>
      <c r="SF16" s="31" t="s">
        <v>636</v>
      </c>
      <c r="SG16" s="31" t="s">
        <v>5304</v>
      </c>
      <c r="SH16" s="31" t="s">
        <v>615</v>
      </c>
      <c r="SI16" s="33" t="s">
        <v>672</v>
      </c>
      <c r="SJ16" s="33" t="s">
        <v>5073</v>
      </c>
      <c r="SK16" s="30" t="s">
        <v>672</v>
      </c>
      <c r="SL16" s="30" t="s">
        <v>672</v>
      </c>
      <c r="SM16" s="30" t="s">
        <v>615</v>
      </c>
      <c r="SN16" s="30" t="s">
        <v>610</v>
      </c>
      <c r="SO16" s="33">
        <v>46183</v>
      </c>
      <c r="SP16" s="33">
        <v>3549</v>
      </c>
      <c r="SQ16" s="33">
        <v>15000</v>
      </c>
      <c r="SR16" s="33">
        <v>0</v>
      </c>
      <c r="SS16" s="33" t="s">
        <v>809</v>
      </c>
    </row>
    <row r="17" spans="1:513">
      <c r="A17" s="29">
        <v>2023</v>
      </c>
      <c r="B17" s="30">
        <v>5901043</v>
      </c>
      <c r="C17" s="31" t="s">
        <v>1078</v>
      </c>
      <c r="D17" s="30">
        <v>0</v>
      </c>
      <c r="E17" s="30">
        <v>0</v>
      </c>
      <c r="F17" s="30">
        <v>0</v>
      </c>
      <c r="G17" s="31" t="s">
        <v>610</v>
      </c>
      <c r="H17" s="31" t="s">
        <v>611</v>
      </c>
      <c r="I17" s="32"/>
      <c r="J17" s="31" t="s">
        <v>611</v>
      </c>
      <c r="K17" s="32"/>
      <c r="L17" s="31" t="s">
        <v>611</v>
      </c>
      <c r="M17" s="32"/>
      <c r="N17" s="31" t="s">
        <v>611</v>
      </c>
      <c r="O17" s="32"/>
      <c r="P17" s="31" t="s">
        <v>611</v>
      </c>
      <c r="Q17" s="32"/>
      <c r="R17" s="31" t="s">
        <v>611</v>
      </c>
      <c r="S17" s="32"/>
      <c r="T17" s="31" t="s">
        <v>611</v>
      </c>
      <c r="U17" s="32"/>
      <c r="V17" s="32" t="s">
        <v>612</v>
      </c>
      <c r="W17" s="31" t="s">
        <v>611</v>
      </c>
      <c r="X17" s="31" t="s">
        <v>611</v>
      </c>
      <c r="Y17" s="31" t="s">
        <v>611</v>
      </c>
      <c r="Z17" s="31" t="s">
        <v>613</v>
      </c>
      <c r="AA17" s="31" t="s">
        <v>614</v>
      </c>
      <c r="AB17" s="31" t="s">
        <v>610</v>
      </c>
      <c r="AC17" s="31" t="s">
        <v>611</v>
      </c>
      <c r="AD17" s="32"/>
      <c r="AE17" s="31" t="s">
        <v>611</v>
      </c>
      <c r="AF17" s="32"/>
      <c r="AG17" s="31" t="s">
        <v>611</v>
      </c>
      <c r="AH17" s="32"/>
      <c r="AI17" s="31" t="s">
        <v>611</v>
      </c>
      <c r="AJ17" s="32"/>
      <c r="AK17" s="32"/>
      <c r="AL17" s="31" t="s">
        <v>611</v>
      </c>
      <c r="AM17" s="31" t="s">
        <v>611</v>
      </c>
      <c r="AN17" s="32"/>
      <c r="AO17" s="31" t="s">
        <v>611</v>
      </c>
      <c r="AP17" s="32"/>
      <c r="AQ17" s="32" t="s">
        <v>612</v>
      </c>
      <c r="AR17" s="31" t="s">
        <v>611</v>
      </c>
      <c r="AS17" s="31" t="s">
        <v>611</v>
      </c>
      <c r="AT17" s="31" t="s">
        <v>611</v>
      </c>
      <c r="AU17" s="31" t="s">
        <v>613</v>
      </c>
      <c r="AV17" s="31" t="s">
        <v>614</v>
      </c>
      <c r="AW17" s="31" t="s">
        <v>610</v>
      </c>
      <c r="AX17" s="31" t="s">
        <v>611</v>
      </c>
      <c r="AY17" s="31" t="s">
        <v>617</v>
      </c>
      <c r="AZ17" s="31" t="s">
        <v>618</v>
      </c>
      <c r="BA17" s="31" t="s">
        <v>611</v>
      </c>
      <c r="BB17" s="31" t="s">
        <v>611</v>
      </c>
      <c r="BC17" s="31" t="s">
        <v>619</v>
      </c>
      <c r="BD17" s="31" t="s">
        <v>611</v>
      </c>
      <c r="BE17" s="31" t="s">
        <v>610</v>
      </c>
      <c r="BF17" s="31" t="s">
        <v>610</v>
      </c>
      <c r="BG17" s="31" t="s">
        <v>611</v>
      </c>
      <c r="BK17" s="31" t="s">
        <v>611</v>
      </c>
      <c r="BN17" s="31" t="s">
        <v>611</v>
      </c>
      <c r="BO17" s="31" t="s">
        <v>827</v>
      </c>
      <c r="BP17" s="31" t="s">
        <v>828</v>
      </c>
      <c r="BQ17" s="31" t="s">
        <v>611</v>
      </c>
      <c r="BR17" s="31" t="s">
        <v>611</v>
      </c>
      <c r="BS17" s="31" t="s">
        <v>611</v>
      </c>
      <c r="BT17" s="31" t="s">
        <v>611</v>
      </c>
      <c r="BU17" s="31" t="s">
        <v>611</v>
      </c>
      <c r="BV17" s="31" t="s">
        <v>610</v>
      </c>
      <c r="BZ17" s="31" t="s">
        <v>611</v>
      </c>
      <c r="CA17" s="31" t="s">
        <v>611</v>
      </c>
      <c r="CB17" s="31" t="s">
        <v>611</v>
      </c>
      <c r="CC17" s="31" t="s">
        <v>611</v>
      </c>
      <c r="CD17" s="31" t="s">
        <v>611</v>
      </c>
      <c r="CE17" s="31" t="s">
        <v>611</v>
      </c>
      <c r="CF17" s="31" t="s">
        <v>611</v>
      </c>
      <c r="CG17" s="31" t="s">
        <v>611</v>
      </c>
      <c r="CH17" s="31" t="s">
        <v>611</v>
      </c>
      <c r="CI17" s="31" t="s">
        <v>611</v>
      </c>
      <c r="CJ17" s="31" t="s">
        <v>611</v>
      </c>
      <c r="CK17" s="31" t="s">
        <v>611</v>
      </c>
      <c r="CL17" s="31" t="s">
        <v>611</v>
      </c>
      <c r="CM17" s="31" t="s">
        <v>611</v>
      </c>
      <c r="CN17" s="31" t="s">
        <v>611</v>
      </c>
      <c r="CO17" s="31" t="s">
        <v>621</v>
      </c>
      <c r="CP17" s="31" t="s">
        <v>622</v>
      </c>
      <c r="CQ17" s="31" t="s">
        <v>611</v>
      </c>
      <c r="CR17" s="31" t="s">
        <v>611</v>
      </c>
      <c r="CS17" s="31" t="s">
        <v>610</v>
      </c>
      <c r="CT17" s="31" t="s">
        <v>611</v>
      </c>
      <c r="CX17" s="31" t="s">
        <v>611</v>
      </c>
      <c r="CY17" s="31" t="s">
        <v>611</v>
      </c>
      <c r="CZ17" s="31" t="s">
        <v>611</v>
      </c>
      <c r="DA17" s="31" t="s">
        <v>611</v>
      </c>
      <c r="DB17" s="31" t="s">
        <v>611</v>
      </c>
      <c r="DC17" s="31" t="s">
        <v>611</v>
      </c>
      <c r="DD17" s="31" t="s">
        <v>611</v>
      </c>
      <c r="DE17" s="31" t="s">
        <v>611</v>
      </c>
      <c r="DI17" s="31" t="s">
        <v>611</v>
      </c>
      <c r="DJ17" s="30">
        <v>0</v>
      </c>
      <c r="DK17" s="30">
        <v>0</v>
      </c>
      <c r="DL17" s="30">
        <v>0</v>
      </c>
      <c r="DM17" s="30">
        <v>0</v>
      </c>
      <c r="DN17" s="30">
        <v>0</v>
      </c>
      <c r="DO17" s="30">
        <v>0</v>
      </c>
      <c r="DP17" s="31" t="s">
        <v>611</v>
      </c>
      <c r="DQ17" s="31" t="s">
        <v>612</v>
      </c>
      <c r="DR17" s="31" t="s">
        <v>612</v>
      </c>
      <c r="DS17" s="31" t="s">
        <v>612</v>
      </c>
      <c r="DT17" s="31" t="s">
        <v>612</v>
      </c>
      <c r="DU17" s="31" t="s">
        <v>610</v>
      </c>
      <c r="DV17" s="31" t="s">
        <v>894</v>
      </c>
      <c r="DW17" s="31" t="s">
        <v>611</v>
      </c>
      <c r="DX17" s="31" t="s">
        <v>5075</v>
      </c>
      <c r="DY17" s="31" t="s">
        <v>611</v>
      </c>
      <c r="DZ17" s="31" t="s">
        <v>611</v>
      </c>
      <c r="EA17" s="31" t="s">
        <v>611</v>
      </c>
      <c r="EB17" s="31" t="s">
        <v>611</v>
      </c>
      <c r="EC17" s="31" t="s">
        <v>611</v>
      </c>
      <c r="ED17" s="31" t="s">
        <v>611</v>
      </c>
      <c r="EE17" s="31" t="s">
        <v>611</v>
      </c>
      <c r="EF17" s="31" t="s">
        <v>611</v>
      </c>
      <c r="EG17" s="31" t="s">
        <v>634</v>
      </c>
      <c r="EH17" s="31" t="s">
        <v>611</v>
      </c>
      <c r="EI17" s="31" t="s">
        <v>611</v>
      </c>
      <c r="EJ17" s="31" t="s">
        <v>611</v>
      </c>
      <c r="EK17" s="31" t="s">
        <v>611</v>
      </c>
      <c r="EL17" s="31" t="s">
        <v>611</v>
      </c>
      <c r="EM17" s="31" t="s">
        <v>611</v>
      </c>
      <c r="EN17" s="31" t="s">
        <v>611</v>
      </c>
      <c r="EO17" s="31" t="s">
        <v>611</v>
      </c>
      <c r="EP17" s="31" t="s">
        <v>611</v>
      </c>
      <c r="EQ17" s="31" t="s">
        <v>611</v>
      </c>
      <c r="ER17" s="31" t="s">
        <v>611</v>
      </c>
      <c r="ES17" s="31" t="s">
        <v>611</v>
      </c>
      <c r="ET17" s="31" t="s">
        <v>611</v>
      </c>
      <c r="EU17" s="31" t="s">
        <v>611</v>
      </c>
      <c r="EV17" s="31" t="s">
        <v>611</v>
      </c>
      <c r="EW17" s="31" t="s">
        <v>611</v>
      </c>
      <c r="EX17" s="31" t="s">
        <v>611</v>
      </c>
      <c r="EY17" s="31" t="s">
        <v>611</v>
      </c>
      <c r="EZ17" s="31" t="s">
        <v>611</v>
      </c>
      <c r="FA17" s="31" t="s">
        <v>611</v>
      </c>
      <c r="FB17" s="31" t="s">
        <v>611</v>
      </c>
      <c r="FC17" s="31" t="s">
        <v>611</v>
      </c>
      <c r="FD17" s="31" t="s">
        <v>611</v>
      </c>
      <c r="FE17" s="31" t="s">
        <v>611</v>
      </c>
      <c r="FF17" s="33" t="s">
        <v>872</v>
      </c>
      <c r="FG17" s="33" t="s">
        <v>872</v>
      </c>
      <c r="FH17" s="31" t="s">
        <v>5305</v>
      </c>
      <c r="FI17" s="31" t="s">
        <v>611</v>
      </c>
      <c r="FJ17" s="31" t="s">
        <v>611</v>
      </c>
      <c r="FK17" s="31" t="s">
        <v>832</v>
      </c>
      <c r="FL17" s="31" t="s">
        <v>611</v>
      </c>
      <c r="FM17" s="31" t="s">
        <v>611</v>
      </c>
      <c r="FN17" s="31" t="s">
        <v>611</v>
      </c>
      <c r="FO17" s="31" t="s">
        <v>611</v>
      </c>
      <c r="FP17" s="31" t="s">
        <v>611</v>
      </c>
      <c r="FQ17" s="31" t="s">
        <v>611</v>
      </c>
      <c r="FR17" s="31" t="s">
        <v>611</v>
      </c>
      <c r="FS17" s="31" t="s">
        <v>611</v>
      </c>
      <c r="FT17" s="31" t="s">
        <v>611</v>
      </c>
      <c r="FU17" s="31" t="s">
        <v>611</v>
      </c>
      <c r="FV17" s="31" t="s">
        <v>611</v>
      </c>
      <c r="FW17" s="31" t="s">
        <v>611</v>
      </c>
      <c r="FX17" s="31" t="s">
        <v>611</v>
      </c>
      <c r="FY17" s="31" t="s">
        <v>611</v>
      </c>
      <c r="FZ17" s="31"/>
      <c r="GA17" s="31" t="s">
        <v>611</v>
      </c>
      <c r="GB17" s="31" t="s">
        <v>611</v>
      </c>
      <c r="GC17" s="31" t="s">
        <v>611</v>
      </c>
      <c r="GD17" s="31" t="s">
        <v>611</v>
      </c>
      <c r="GE17" s="31" t="s">
        <v>611</v>
      </c>
      <c r="GF17" s="31" t="s">
        <v>611</v>
      </c>
      <c r="GG17" s="31" t="s">
        <v>611</v>
      </c>
      <c r="GH17" s="31" t="s">
        <v>611</v>
      </c>
      <c r="GI17" s="31" t="s">
        <v>611</v>
      </c>
      <c r="GJ17" s="31" t="s">
        <v>611</v>
      </c>
      <c r="GK17" s="31" t="s">
        <v>611</v>
      </c>
      <c r="GL17" s="31" t="s">
        <v>611</v>
      </c>
      <c r="GM17" s="31" t="s">
        <v>611</v>
      </c>
      <c r="GN17" s="31" t="s">
        <v>611</v>
      </c>
      <c r="GO17" s="31" t="s">
        <v>611</v>
      </c>
      <c r="GP17" s="31" t="s">
        <v>611</v>
      </c>
      <c r="GQ17" s="31" t="s">
        <v>611</v>
      </c>
      <c r="GR17" s="31" t="s">
        <v>611</v>
      </c>
      <c r="GS17" s="31" t="s">
        <v>611</v>
      </c>
      <c r="GT17" s="31" t="s">
        <v>611</v>
      </c>
      <c r="GU17" s="31" t="s">
        <v>611</v>
      </c>
      <c r="GV17" s="31" t="s">
        <v>611</v>
      </c>
      <c r="GW17" s="31" t="s">
        <v>611</v>
      </c>
      <c r="GX17" s="31" t="s">
        <v>611</v>
      </c>
      <c r="GY17" s="33" t="s">
        <v>5012</v>
      </c>
      <c r="GZ17" s="33" t="s">
        <v>872</v>
      </c>
      <c r="HA17" s="31" t="s">
        <v>636</v>
      </c>
      <c r="HB17" s="31" t="s">
        <v>611</v>
      </c>
      <c r="HC17" s="31" t="s">
        <v>611</v>
      </c>
      <c r="HD17" s="31" t="s">
        <v>634</v>
      </c>
      <c r="HE17" s="31" t="s">
        <v>611</v>
      </c>
      <c r="HF17" s="31" t="s">
        <v>611</v>
      </c>
      <c r="HG17" s="31" t="s">
        <v>611</v>
      </c>
      <c r="HH17" s="31" t="s">
        <v>611</v>
      </c>
      <c r="HI17" s="31" t="s">
        <v>611</v>
      </c>
      <c r="HJ17" s="31" t="s">
        <v>611</v>
      </c>
      <c r="HK17" s="31" t="s">
        <v>611</v>
      </c>
      <c r="HL17" s="31" t="s">
        <v>611</v>
      </c>
      <c r="HM17" s="31" t="s">
        <v>611</v>
      </c>
      <c r="HN17" s="31" t="s">
        <v>611</v>
      </c>
      <c r="HO17" s="31" t="s">
        <v>611</v>
      </c>
      <c r="HP17" s="31" t="s">
        <v>611</v>
      </c>
      <c r="HQ17" s="31" t="s">
        <v>611</v>
      </c>
      <c r="HR17" s="31" t="s">
        <v>611</v>
      </c>
      <c r="HS17" s="31" t="s">
        <v>611</v>
      </c>
      <c r="HT17" s="31" t="s">
        <v>611</v>
      </c>
      <c r="HU17" s="31" t="s">
        <v>611</v>
      </c>
      <c r="HV17" s="31" t="s">
        <v>611</v>
      </c>
      <c r="HW17" s="31" t="s">
        <v>611</v>
      </c>
      <c r="HX17" s="31" t="s">
        <v>611</v>
      </c>
      <c r="HY17" s="31" t="s">
        <v>611</v>
      </c>
      <c r="HZ17" s="31" t="s">
        <v>611</v>
      </c>
      <c r="IA17" s="31" t="s">
        <v>611</v>
      </c>
      <c r="IB17" s="31" t="s">
        <v>611</v>
      </c>
      <c r="IC17" s="33" t="s">
        <v>872</v>
      </c>
      <c r="ID17" s="33" t="s">
        <v>872</v>
      </c>
      <c r="IE17" s="31" t="s">
        <v>636</v>
      </c>
      <c r="IF17" s="31" t="s">
        <v>625</v>
      </c>
      <c r="IG17" s="31" t="s">
        <v>611</v>
      </c>
      <c r="IH17" s="31" t="s">
        <v>611</v>
      </c>
      <c r="II17" s="31" t="s">
        <v>611</v>
      </c>
      <c r="IJ17" s="31" t="s">
        <v>611</v>
      </c>
      <c r="IK17" s="31" t="s">
        <v>611</v>
      </c>
      <c r="IL17" s="31" t="s">
        <v>714</v>
      </c>
      <c r="IM17" s="31" t="s">
        <v>611</v>
      </c>
      <c r="IN17" s="31" t="s">
        <v>611</v>
      </c>
      <c r="IO17" s="31" t="s">
        <v>611</v>
      </c>
      <c r="IP17" s="31" t="s">
        <v>611</v>
      </c>
      <c r="IQ17" s="31" t="s">
        <v>611</v>
      </c>
      <c r="IR17" s="31" t="s">
        <v>611</v>
      </c>
      <c r="IS17" s="31" t="s">
        <v>611</v>
      </c>
      <c r="IT17" s="31" t="s">
        <v>611</v>
      </c>
      <c r="IU17" s="31" t="s">
        <v>611</v>
      </c>
      <c r="IV17" s="31" t="s">
        <v>611</v>
      </c>
      <c r="IW17" s="31" t="s">
        <v>611</v>
      </c>
      <c r="IX17" s="31" t="s">
        <v>611</v>
      </c>
      <c r="IY17" s="31" t="s">
        <v>611</v>
      </c>
      <c r="IZ17" s="31" t="s">
        <v>611</v>
      </c>
      <c r="JA17" s="31" t="s">
        <v>611</v>
      </c>
      <c r="JB17" s="31" t="s">
        <v>611</v>
      </c>
      <c r="JC17" s="31" t="s">
        <v>611</v>
      </c>
      <c r="JD17" s="31" t="s">
        <v>611</v>
      </c>
      <c r="JE17" s="31" t="s">
        <v>611</v>
      </c>
      <c r="JF17" s="31" t="s">
        <v>611</v>
      </c>
      <c r="JG17" s="31" t="s">
        <v>611</v>
      </c>
      <c r="JH17" s="31" t="s">
        <v>611</v>
      </c>
      <c r="JI17" s="33" t="s">
        <v>2693</v>
      </c>
      <c r="JJ17" s="33" t="s">
        <v>872</v>
      </c>
      <c r="JK17" s="31" t="s">
        <v>5306</v>
      </c>
      <c r="JL17" s="31" t="s">
        <v>611</v>
      </c>
      <c r="JM17" s="31" t="s">
        <v>611</v>
      </c>
      <c r="JN17" s="31" t="s">
        <v>903</v>
      </c>
      <c r="JO17" s="31" t="s">
        <v>5307</v>
      </c>
      <c r="JP17" s="31" t="s">
        <v>611</v>
      </c>
      <c r="JQ17" s="31" t="s">
        <v>611</v>
      </c>
      <c r="JR17" s="31" t="s">
        <v>611</v>
      </c>
      <c r="JS17" s="31" t="s">
        <v>611</v>
      </c>
      <c r="JT17" s="31" t="s">
        <v>611</v>
      </c>
      <c r="JU17" s="31" t="s">
        <v>611</v>
      </c>
      <c r="JV17" s="31" t="s">
        <v>611</v>
      </c>
      <c r="JW17" s="31" t="s">
        <v>611</v>
      </c>
      <c r="JX17" s="31" t="s">
        <v>610</v>
      </c>
      <c r="JY17" s="31" t="s">
        <v>642</v>
      </c>
      <c r="JZ17" s="31" t="s">
        <v>5049</v>
      </c>
      <c r="KA17" s="31" t="s">
        <v>611</v>
      </c>
      <c r="KB17" s="31" t="s">
        <v>611</v>
      </c>
      <c r="KC17" s="31" t="s">
        <v>739</v>
      </c>
      <c r="KD17" s="31" t="s">
        <v>5049</v>
      </c>
      <c r="KE17" s="31" t="s">
        <v>644</v>
      </c>
      <c r="KF17" s="31" t="s">
        <v>5049</v>
      </c>
      <c r="KG17" s="31" t="s">
        <v>742</v>
      </c>
      <c r="KH17" s="31" t="s">
        <v>5049</v>
      </c>
      <c r="KI17" s="31" t="s">
        <v>744</v>
      </c>
      <c r="KJ17" s="31" t="s">
        <v>5049</v>
      </c>
      <c r="KK17" s="31" t="s">
        <v>611</v>
      </c>
      <c r="KL17" s="31" t="s">
        <v>611</v>
      </c>
      <c r="KM17" s="31" t="s">
        <v>746</v>
      </c>
      <c r="KN17" s="31" t="s">
        <v>5049</v>
      </c>
      <c r="KO17" s="31" t="s">
        <v>611</v>
      </c>
      <c r="KP17" s="31" t="s">
        <v>611</v>
      </c>
      <c r="KQ17" s="31" t="s">
        <v>611</v>
      </c>
      <c r="KR17" s="31" t="s">
        <v>611</v>
      </c>
      <c r="KS17" s="31" t="s">
        <v>611</v>
      </c>
      <c r="KT17" s="31" t="s">
        <v>611</v>
      </c>
      <c r="KU17" s="31" t="s">
        <v>754</v>
      </c>
      <c r="KV17" s="31" t="s">
        <v>5049</v>
      </c>
      <c r="KW17" s="31" t="s">
        <v>611</v>
      </c>
      <c r="KX17" s="31" t="s">
        <v>611</v>
      </c>
      <c r="KY17" s="31" t="s">
        <v>611</v>
      </c>
      <c r="KZ17" s="31" t="s">
        <v>611</v>
      </c>
      <c r="LA17" s="31" t="s">
        <v>611</v>
      </c>
      <c r="LB17" s="31" t="s">
        <v>611</v>
      </c>
      <c r="LC17" s="31" t="s">
        <v>611</v>
      </c>
      <c r="LD17" s="31" t="s">
        <v>611</v>
      </c>
      <c r="LE17" s="31" t="s">
        <v>611</v>
      </c>
      <c r="LF17" s="31" t="s">
        <v>611</v>
      </c>
      <c r="LG17" s="31" t="s">
        <v>611</v>
      </c>
      <c r="LH17" s="31" t="s">
        <v>611</v>
      </c>
      <c r="LI17" s="31" t="s">
        <v>767</v>
      </c>
      <c r="LJ17" s="31" t="s">
        <v>611</v>
      </c>
      <c r="LK17" s="31" t="s">
        <v>611</v>
      </c>
      <c r="LL17" s="31" t="s">
        <v>611</v>
      </c>
      <c r="LM17" s="31" t="s">
        <v>611</v>
      </c>
      <c r="LN17" s="31" t="s">
        <v>611</v>
      </c>
      <c r="LO17" s="31" t="s">
        <v>611</v>
      </c>
      <c r="LP17" s="31" t="s">
        <v>5016</v>
      </c>
      <c r="LQ17" s="31" t="s">
        <v>611</v>
      </c>
      <c r="LR17" s="31" t="s">
        <v>611</v>
      </c>
      <c r="LS17" s="31" t="s">
        <v>611</v>
      </c>
      <c r="LT17" s="31" t="s">
        <v>5017</v>
      </c>
      <c r="LU17" s="31" t="s">
        <v>5018</v>
      </c>
      <c r="LV17" s="31" t="s">
        <v>611</v>
      </c>
      <c r="LW17" s="31" t="s">
        <v>611</v>
      </c>
      <c r="LX17" s="31" t="s">
        <v>611</v>
      </c>
      <c r="LY17" s="31" t="s">
        <v>611</v>
      </c>
      <c r="LZ17" s="31" t="s">
        <v>611</v>
      </c>
      <c r="MA17" s="31" t="s">
        <v>611</v>
      </c>
      <c r="MB17" s="31" t="s">
        <v>611</v>
      </c>
      <c r="MC17" s="31" t="s">
        <v>611</v>
      </c>
      <c r="MD17" s="31" t="s">
        <v>611</v>
      </c>
      <c r="ME17" s="31" t="s">
        <v>5308</v>
      </c>
      <c r="MF17" s="31" t="s">
        <v>611</v>
      </c>
      <c r="MG17" s="31" t="s">
        <v>5309</v>
      </c>
      <c r="MH17" s="31" t="s">
        <v>611</v>
      </c>
      <c r="MI17" s="31" t="s">
        <v>611</v>
      </c>
      <c r="MJ17" s="31" t="s">
        <v>611</v>
      </c>
      <c r="MK17" s="31" t="s">
        <v>611</v>
      </c>
      <c r="ML17" s="31" t="s">
        <v>611</v>
      </c>
      <c r="MM17" s="31" t="s">
        <v>611</v>
      </c>
      <c r="MN17" s="31" t="s">
        <v>611</v>
      </c>
      <c r="MO17" s="31" t="s">
        <v>611</v>
      </c>
      <c r="MP17" s="31" t="s">
        <v>611</v>
      </c>
      <c r="MQ17" s="31" t="s">
        <v>611</v>
      </c>
      <c r="MR17" s="31" t="s">
        <v>611</v>
      </c>
      <c r="MS17" s="31" t="s">
        <v>985</v>
      </c>
      <c r="MT17" s="31" t="s">
        <v>611</v>
      </c>
      <c r="MU17" s="31" t="s">
        <v>611</v>
      </c>
      <c r="MV17" s="33">
        <v>0</v>
      </c>
      <c r="MW17" s="33">
        <v>0</v>
      </c>
      <c r="MX17" s="33">
        <v>45082</v>
      </c>
      <c r="NF17" s="33">
        <v>0</v>
      </c>
      <c r="NG17" s="33">
        <v>0</v>
      </c>
      <c r="NH17" s="33">
        <v>0</v>
      </c>
      <c r="NI17" s="33">
        <v>0</v>
      </c>
      <c r="NJ17" s="31" t="s">
        <v>611</v>
      </c>
      <c r="NK17" s="33" t="s">
        <v>611</v>
      </c>
      <c r="NR17" s="31" t="s">
        <v>611</v>
      </c>
      <c r="NS17" s="33" t="s">
        <v>611</v>
      </c>
      <c r="NU17" s="33" t="s">
        <v>611</v>
      </c>
      <c r="OF17" s="31" t="s">
        <v>611</v>
      </c>
      <c r="OG17" s="33" t="s">
        <v>611</v>
      </c>
      <c r="OP17" s="31" t="s">
        <v>611</v>
      </c>
      <c r="OQ17" s="33" t="s">
        <v>611</v>
      </c>
      <c r="PB17" s="31" t="s">
        <v>611</v>
      </c>
      <c r="PC17" s="33" t="s">
        <v>611</v>
      </c>
      <c r="PH17" s="33">
        <v>0</v>
      </c>
      <c r="PI17" s="33">
        <v>0</v>
      </c>
      <c r="PJ17" s="33">
        <v>0</v>
      </c>
      <c r="PK17" s="33">
        <v>0</v>
      </c>
      <c r="PM17" s="31" t="s">
        <v>611</v>
      </c>
      <c r="PN17" s="33" t="s">
        <v>611</v>
      </c>
      <c r="PU17" s="31" t="s">
        <v>611</v>
      </c>
      <c r="PV17" s="33" t="s">
        <v>611</v>
      </c>
      <c r="QS17" s="31" t="s">
        <v>611</v>
      </c>
      <c r="QT17" s="33" t="s">
        <v>611</v>
      </c>
      <c r="QU17" s="31" t="s">
        <v>611</v>
      </c>
      <c r="QZ17" s="31" t="s">
        <v>611</v>
      </c>
      <c r="RA17" s="33" t="s">
        <v>611</v>
      </c>
      <c r="RK17" s="31" t="s">
        <v>611</v>
      </c>
      <c r="RL17" s="33" t="s">
        <v>611</v>
      </c>
      <c r="RX17" s="31" t="s">
        <v>611</v>
      </c>
      <c r="RY17" s="33" t="s">
        <v>611</v>
      </c>
      <c r="RZ17" s="31" t="s">
        <v>5310</v>
      </c>
      <c r="SA17" s="31" t="s">
        <v>611</v>
      </c>
      <c r="SD17" s="31" t="s">
        <v>5311</v>
      </c>
      <c r="SE17" s="30">
        <v>0</v>
      </c>
      <c r="SF17" s="31" t="s">
        <v>636</v>
      </c>
      <c r="SG17" s="31" t="s">
        <v>5312</v>
      </c>
      <c r="SH17" s="31" t="s">
        <v>610</v>
      </c>
      <c r="SI17" s="33" t="s">
        <v>611</v>
      </c>
      <c r="SJ17" s="33" t="s">
        <v>611</v>
      </c>
      <c r="SK17" s="30" t="s">
        <v>611</v>
      </c>
      <c r="SL17" s="30" t="s">
        <v>625</v>
      </c>
      <c r="SM17" s="30" t="s">
        <v>610</v>
      </c>
      <c r="SN17" s="30" t="s">
        <v>610</v>
      </c>
      <c r="SO17" s="33">
        <v>0</v>
      </c>
      <c r="SP17" s="33">
        <v>0</v>
      </c>
      <c r="SQ17" s="33">
        <v>0</v>
      </c>
      <c r="SR17" s="33">
        <v>0</v>
      </c>
      <c r="SS17" s="33" t="s">
        <v>903</v>
      </c>
    </row>
    <row r="18" spans="1:513">
      <c r="A18" s="29">
        <v>2023</v>
      </c>
      <c r="B18" s="30">
        <v>1005917</v>
      </c>
      <c r="C18" s="31" t="s">
        <v>1093</v>
      </c>
      <c r="D18" s="30">
        <v>6</v>
      </c>
      <c r="E18" s="30">
        <v>2</v>
      </c>
      <c r="F18" s="30">
        <v>8</v>
      </c>
      <c r="G18" s="31" t="s">
        <v>615</v>
      </c>
      <c r="H18" s="31" t="s">
        <v>890</v>
      </c>
      <c r="I18" s="32">
        <v>44470</v>
      </c>
      <c r="J18" s="31" t="s">
        <v>611</v>
      </c>
      <c r="K18" s="32"/>
      <c r="L18" s="31" t="s">
        <v>611</v>
      </c>
      <c r="M18" s="32"/>
      <c r="N18" s="31" t="s">
        <v>611</v>
      </c>
      <c r="O18" s="32"/>
      <c r="P18" s="31" t="s">
        <v>611</v>
      </c>
      <c r="Q18" s="32"/>
      <c r="R18" s="31" t="s">
        <v>611</v>
      </c>
      <c r="S18" s="32"/>
      <c r="T18" s="31" t="s">
        <v>611</v>
      </c>
      <c r="U18" s="32"/>
      <c r="V18" s="32" t="s">
        <v>890</v>
      </c>
      <c r="W18" s="31" t="s">
        <v>611</v>
      </c>
      <c r="X18" s="31" t="s">
        <v>5313</v>
      </c>
      <c r="Y18" s="31" t="s">
        <v>611</v>
      </c>
      <c r="Z18" s="31" t="s">
        <v>611</v>
      </c>
      <c r="AA18" s="31" t="s">
        <v>611</v>
      </c>
      <c r="AB18" s="31" t="s">
        <v>615</v>
      </c>
      <c r="AC18" s="31" t="s">
        <v>890</v>
      </c>
      <c r="AD18" s="32">
        <v>44470</v>
      </c>
      <c r="AE18" s="31" t="s">
        <v>611</v>
      </c>
      <c r="AF18" s="32"/>
      <c r="AG18" s="31" t="s">
        <v>611</v>
      </c>
      <c r="AH18" s="32"/>
      <c r="AI18" s="31" t="s">
        <v>611</v>
      </c>
      <c r="AJ18" s="32"/>
      <c r="AK18" s="32"/>
      <c r="AL18" s="31" t="s">
        <v>611</v>
      </c>
      <c r="AM18" s="31" t="s">
        <v>611</v>
      </c>
      <c r="AN18" s="32"/>
      <c r="AO18" s="31" t="s">
        <v>616</v>
      </c>
      <c r="AP18" s="32">
        <v>45323</v>
      </c>
      <c r="AQ18" s="32" t="s">
        <v>5314</v>
      </c>
      <c r="AR18" s="31" t="s">
        <v>611</v>
      </c>
      <c r="AS18" s="31" t="s">
        <v>5313</v>
      </c>
      <c r="AT18" s="31" t="s">
        <v>611</v>
      </c>
      <c r="AU18" s="31" t="s">
        <v>611</v>
      </c>
      <c r="AV18" s="31" t="s">
        <v>611</v>
      </c>
      <c r="AW18" s="31" t="s">
        <v>615</v>
      </c>
      <c r="AX18" s="31" t="s">
        <v>5025</v>
      </c>
      <c r="AY18" s="31" t="s">
        <v>611</v>
      </c>
      <c r="AZ18" s="31" t="s">
        <v>618</v>
      </c>
      <c r="BA18" s="31" t="s">
        <v>611</v>
      </c>
      <c r="BB18" s="31" t="s">
        <v>660</v>
      </c>
      <c r="BC18" s="31" t="s">
        <v>611</v>
      </c>
      <c r="BD18" s="31" t="s">
        <v>611</v>
      </c>
      <c r="BE18" s="31" t="s">
        <v>610</v>
      </c>
      <c r="BF18" s="31" t="s">
        <v>615</v>
      </c>
      <c r="BG18" s="31" t="s">
        <v>611</v>
      </c>
      <c r="BH18" s="30">
        <v>2956</v>
      </c>
      <c r="BI18" s="30">
        <v>119</v>
      </c>
      <c r="BJ18" s="30">
        <v>3075</v>
      </c>
      <c r="BK18" s="31" t="s">
        <v>5142</v>
      </c>
      <c r="BL18" s="30">
        <v>1552</v>
      </c>
      <c r="BM18" s="30">
        <v>1404</v>
      </c>
      <c r="BN18" s="31" t="s">
        <v>5315</v>
      </c>
      <c r="BO18" s="31" t="s">
        <v>611</v>
      </c>
      <c r="BP18" s="31" t="s">
        <v>611</v>
      </c>
      <c r="BQ18" s="31" t="s">
        <v>611</v>
      </c>
      <c r="BR18" s="31" t="s">
        <v>611</v>
      </c>
      <c r="BS18" s="31" t="s">
        <v>611</v>
      </c>
      <c r="BT18" s="31" t="s">
        <v>611</v>
      </c>
      <c r="BU18" s="31" t="s">
        <v>5316</v>
      </c>
      <c r="BV18" s="31" t="s">
        <v>610</v>
      </c>
      <c r="BZ18" s="31" t="s">
        <v>611</v>
      </c>
      <c r="CA18" s="31" t="s">
        <v>611</v>
      </c>
      <c r="CB18" s="31" t="s">
        <v>611</v>
      </c>
      <c r="CC18" s="31" t="s">
        <v>611</v>
      </c>
      <c r="CD18" s="31" t="s">
        <v>611</v>
      </c>
      <c r="CE18" s="31" t="s">
        <v>611</v>
      </c>
      <c r="CF18" s="31" t="s">
        <v>611</v>
      </c>
      <c r="CG18" s="31" t="s">
        <v>611</v>
      </c>
      <c r="CH18" s="31" t="s">
        <v>611</v>
      </c>
      <c r="CI18" s="31" t="s">
        <v>611</v>
      </c>
      <c r="CJ18" s="31" t="s">
        <v>611</v>
      </c>
      <c r="CK18" s="31" t="s">
        <v>611</v>
      </c>
      <c r="CL18" s="31" t="s">
        <v>611</v>
      </c>
      <c r="CM18" s="31" t="s">
        <v>611</v>
      </c>
      <c r="CN18" s="31" t="s">
        <v>611</v>
      </c>
      <c r="CO18" s="31" t="s">
        <v>611</v>
      </c>
      <c r="CP18" s="31" t="s">
        <v>611</v>
      </c>
      <c r="CQ18" s="31" t="s">
        <v>868</v>
      </c>
      <c r="CR18" s="31" t="s">
        <v>1741</v>
      </c>
      <c r="CS18" s="31" t="s">
        <v>615</v>
      </c>
      <c r="CT18" s="31" t="s">
        <v>5317</v>
      </c>
      <c r="CU18" s="30">
        <v>930655</v>
      </c>
      <c r="CV18" s="30">
        <v>619055</v>
      </c>
      <c r="CW18" s="30">
        <v>50276</v>
      </c>
      <c r="CX18" s="31" t="s">
        <v>665</v>
      </c>
      <c r="CY18" s="31" t="s">
        <v>611</v>
      </c>
      <c r="CZ18" s="31" t="s">
        <v>611</v>
      </c>
      <c r="DA18" s="31" t="s">
        <v>611</v>
      </c>
      <c r="DB18" s="31" t="s">
        <v>611</v>
      </c>
      <c r="DC18" s="31" t="s">
        <v>611</v>
      </c>
      <c r="DD18" s="31" t="s">
        <v>611</v>
      </c>
      <c r="DE18" s="31" t="s">
        <v>611</v>
      </c>
      <c r="DI18" s="31" t="s">
        <v>611</v>
      </c>
      <c r="DJ18" s="30">
        <v>45</v>
      </c>
      <c r="DK18" s="30">
        <v>2007</v>
      </c>
      <c r="DL18" s="30">
        <v>0</v>
      </c>
      <c r="DM18" s="30">
        <v>0</v>
      </c>
      <c r="DN18" s="30">
        <v>100</v>
      </c>
      <c r="DO18" s="30">
        <v>2007</v>
      </c>
      <c r="DP18" s="31" t="s">
        <v>1099</v>
      </c>
      <c r="DQ18" s="31" t="s">
        <v>612</v>
      </c>
      <c r="DR18" s="31" t="s">
        <v>612</v>
      </c>
      <c r="DS18" s="31" t="s">
        <v>5318</v>
      </c>
      <c r="DT18" s="31" t="s">
        <v>612</v>
      </c>
      <c r="DU18" s="31" t="s">
        <v>611</v>
      </c>
      <c r="DV18" s="31" t="s">
        <v>894</v>
      </c>
      <c r="DW18" s="31" t="s">
        <v>611</v>
      </c>
      <c r="DX18" s="31" t="s">
        <v>611</v>
      </c>
      <c r="DY18" s="31" t="s">
        <v>611</v>
      </c>
      <c r="DZ18" s="31" t="s">
        <v>611</v>
      </c>
      <c r="EA18" s="31" t="s">
        <v>611</v>
      </c>
      <c r="EB18" s="31" t="s">
        <v>611</v>
      </c>
      <c r="EC18" s="31" t="s">
        <v>1100</v>
      </c>
      <c r="ED18" s="31" t="s">
        <v>5319</v>
      </c>
      <c r="EE18" s="31" t="s">
        <v>625</v>
      </c>
      <c r="EF18" s="31" t="s">
        <v>672</v>
      </c>
      <c r="EG18" s="31" t="s">
        <v>611</v>
      </c>
      <c r="EH18" s="31" t="s">
        <v>611</v>
      </c>
      <c r="EI18" s="31" t="s">
        <v>5029</v>
      </c>
      <c r="EJ18" s="31" t="s">
        <v>611</v>
      </c>
      <c r="EK18" s="31" t="s">
        <v>626</v>
      </c>
      <c r="EL18" s="31" t="s">
        <v>611</v>
      </c>
      <c r="EM18" s="31" t="s">
        <v>611</v>
      </c>
      <c r="EN18" s="31" t="s">
        <v>1102</v>
      </c>
      <c r="EO18" s="31" t="s">
        <v>954</v>
      </c>
      <c r="EP18" s="31" t="s">
        <v>5320</v>
      </c>
      <c r="EQ18" s="31" t="s">
        <v>611</v>
      </c>
      <c r="ER18" s="31" t="s">
        <v>611</v>
      </c>
      <c r="ES18" s="31" t="s">
        <v>611</v>
      </c>
      <c r="ET18" s="31" t="s">
        <v>611</v>
      </c>
      <c r="EU18" s="31" t="s">
        <v>5029</v>
      </c>
      <c r="EV18" s="31" t="s">
        <v>793</v>
      </c>
      <c r="EW18" s="31" t="s">
        <v>611</v>
      </c>
      <c r="EX18" s="31" t="s">
        <v>611</v>
      </c>
      <c r="EY18" s="31" t="s">
        <v>1103</v>
      </c>
      <c r="EZ18" s="31" t="s">
        <v>5321</v>
      </c>
      <c r="FA18" s="31" t="s">
        <v>5322</v>
      </c>
      <c r="FB18" s="31" t="s">
        <v>5323</v>
      </c>
      <c r="FC18" s="31" t="s">
        <v>5323</v>
      </c>
      <c r="FD18" s="31" t="s">
        <v>611</v>
      </c>
      <c r="FE18" s="31" t="s">
        <v>611</v>
      </c>
      <c r="FF18" s="33" t="s">
        <v>5324</v>
      </c>
      <c r="FG18" s="33" t="s">
        <v>5325</v>
      </c>
      <c r="FH18" s="31" t="s">
        <v>5326</v>
      </c>
      <c r="FI18" s="31" t="s">
        <v>625</v>
      </c>
      <c r="FJ18" s="31" t="s">
        <v>672</v>
      </c>
      <c r="FK18" s="31" t="s">
        <v>611</v>
      </c>
      <c r="FL18" s="31" t="s">
        <v>611</v>
      </c>
      <c r="FM18" s="31" t="s">
        <v>611</v>
      </c>
      <c r="FN18" s="31" t="s">
        <v>611</v>
      </c>
      <c r="FO18" s="31" t="s">
        <v>1107</v>
      </c>
      <c r="FP18" s="31" t="s">
        <v>611</v>
      </c>
      <c r="FQ18" s="31" t="s">
        <v>629</v>
      </c>
      <c r="FR18" s="31" t="s">
        <v>630</v>
      </c>
      <c r="FS18" s="31" t="s">
        <v>611</v>
      </c>
      <c r="FT18" s="31" t="s">
        <v>795</v>
      </c>
      <c r="FU18" s="31" t="s">
        <v>676</v>
      </c>
      <c r="FV18" s="31" t="s">
        <v>631</v>
      </c>
      <c r="FW18" s="31" t="s">
        <v>611</v>
      </c>
      <c r="FX18" s="31" t="s">
        <v>611</v>
      </c>
      <c r="FY18" s="31" t="s">
        <v>611</v>
      </c>
      <c r="FZ18" s="31"/>
      <c r="GA18" s="31" t="s">
        <v>673</v>
      </c>
      <c r="GB18" s="31" t="s">
        <v>611</v>
      </c>
      <c r="GC18" s="31" t="s">
        <v>680</v>
      </c>
      <c r="GD18" s="31" t="s">
        <v>611</v>
      </c>
      <c r="GE18" s="31" t="s">
        <v>611</v>
      </c>
      <c r="GF18" s="31" t="s">
        <v>611</v>
      </c>
      <c r="GG18" s="31" t="s">
        <v>611</v>
      </c>
      <c r="GH18" s="31" t="s">
        <v>683</v>
      </c>
      <c r="GI18" s="31" t="s">
        <v>629</v>
      </c>
      <c r="GJ18" s="31" t="s">
        <v>630</v>
      </c>
      <c r="GK18" s="31" t="s">
        <v>611</v>
      </c>
      <c r="GL18" s="31" t="s">
        <v>611</v>
      </c>
      <c r="GM18" s="31" t="s">
        <v>611</v>
      </c>
      <c r="GN18" s="31" t="s">
        <v>611</v>
      </c>
      <c r="GO18" s="31" t="s">
        <v>611</v>
      </c>
      <c r="GP18" s="31" t="s">
        <v>676</v>
      </c>
      <c r="GQ18" s="31" t="s">
        <v>611</v>
      </c>
      <c r="GR18" s="31" t="s">
        <v>611</v>
      </c>
      <c r="GS18" s="31" t="s">
        <v>631</v>
      </c>
      <c r="GT18" s="31" t="s">
        <v>611</v>
      </c>
      <c r="GU18" s="31" t="s">
        <v>611</v>
      </c>
      <c r="GV18" s="31" t="s">
        <v>611</v>
      </c>
      <c r="GW18" s="31" t="s">
        <v>611</v>
      </c>
      <c r="GX18" s="31" t="s">
        <v>5327</v>
      </c>
      <c r="GY18" s="33" t="s">
        <v>5328</v>
      </c>
      <c r="GZ18" s="33" t="s">
        <v>5329</v>
      </c>
      <c r="HA18" s="31" t="s">
        <v>5330</v>
      </c>
      <c r="HB18" s="31" t="s">
        <v>625</v>
      </c>
      <c r="HC18" s="31" t="s">
        <v>672</v>
      </c>
      <c r="HD18" s="31" t="s">
        <v>611</v>
      </c>
      <c r="HE18" s="31" t="s">
        <v>611</v>
      </c>
      <c r="HF18" s="31" t="s">
        <v>693</v>
      </c>
      <c r="HG18" s="31" t="s">
        <v>694</v>
      </c>
      <c r="HH18" s="31" t="s">
        <v>5037</v>
      </c>
      <c r="HI18" s="31" t="s">
        <v>611</v>
      </c>
      <c r="HJ18" s="31" t="s">
        <v>611</v>
      </c>
      <c r="HK18" s="31" t="s">
        <v>611</v>
      </c>
      <c r="HL18" s="31" t="s">
        <v>611</v>
      </c>
      <c r="HM18" s="31" t="s">
        <v>696</v>
      </c>
      <c r="HN18" s="31" t="s">
        <v>697</v>
      </c>
      <c r="HO18" s="31" t="s">
        <v>611</v>
      </c>
      <c r="HP18" s="31" t="s">
        <v>611</v>
      </c>
      <c r="HQ18" s="31" t="s">
        <v>611</v>
      </c>
      <c r="HR18" s="31" t="s">
        <v>611</v>
      </c>
      <c r="HS18" s="31" t="s">
        <v>611</v>
      </c>
      <c r="HT18" s="31" t="s">
        <v>611</v>
      </c>
      <c r="HU18" s="31" t="s">
        <v>611</v>
      </c>
      <c r="HV18" s="31" t="s">
        <v>611</v>
      </c>
      <c r="HW18" s="31" t="s">
        <v>611</v>
      </c>
      <c r="HX18" s="31" t="s">
        <v>611</v>
      </c>
      <c r="HY18" s="31" t="s">
        <v>705</v>
      </c>
      <c r="HZ18" s="31" t="s">
        <v>611</v>
      </c>
      <c r="IA18" s="31" t="s">
        <v>706</v>
      </c>
      <c r="IB18" s="31" t="s">
        <v>611</v>
      </c>
      <c r="IC18" s="33" t="s">
        <v>5041</v>
      </c>
      <c r="ID18" s="33" t="s">
        <v>5121</v>
      </c>
      <c r="IE18" s="31" t="s">
        <v>5331</v>
      </c>
      <c r="IF18" s="31" t="s">
        <v>625</v>
      </c>
      <c r="IG18" s="31" t="s">
        <v>672</v>
      </c>
      <c r="IH18" s="31" t="s">
        <v>611</v>
      </c>
      <c r="II18" s="31" t="s">
        <v>712</v>
      </c>
      <c r="IJ18" s="31" t="s">
        <v>611</v>
      </c>
      <c r="IK18" s="31" t="s">
        <v>713</v>
      </c>
      <c r="IL18" s="31" t="s">
        <v>714</v>
      </c>
      <c r="IM18" s="31" t="s">
        <v>715</v>
      </c>
      <c r="IN18" s="31" t="s">
        <v>716</v>
      </c>
      <c r="IO18" s="31" t="s">
        <v>717</v>
      </c>
      <c r="IP18" s="31" t="s">
        <v>900</v>
      </c>
      <c r="IQ18" s="31" t="s">
        <v>718</v>
      </c>
      <c r="IR18" s="31" t="s">
        <v>719</v>
      </c>
      <c r="IS18" s="31" t="s">
        <v>611</v>
      </c>
      <c r="IT18" s="31" t="s">
        <v>611</v>
      </c>
      <c r="IU18" s="31" t="s">
        <v>611</v>
      </c>
      <c r="IV18" s="31" t="s">
        <v>611</v>
      </c>
      <c r="IW18" s="31" t="s">
        <v>713</v>
      </c>
      <c r="IX18" s="31" t="s">
        <v>714</v>
      </c>
      <c r="IY18" s="31" t="s">
        <v>5044</v>
      </c>
      <c r="IZ18" s="31" t="s">
        <v>715</v>
      </c>
      <c r="JA18" s="31" t="s">
        <v>723</v>
      </c>
      <c r="JB18" s="31" t="s">
        <v>716</v>
      </c>
      <c r="JC18" s="31" t="s">
        <v>611</v>
      </c>
      <c r="JD18" s="31" t="s">
        <v>900</v>
      </c>
      <c r="JE18" s="31" t="s">
        <v>718</v>
      </c>
      <c r="JF18" s="31" t="s">
        <v>719</v>
      </c>
      <c r="JG18" s="31" t="s">
        <v>611</v>
      </c>
      <c r="JH18" s="31" t="s">
        <v>611</v>
      </c>
      <c r="JI18" s="33" t="s">
        <v>5332</v>
      </c>
      <c r="JJ18" s="33" t="s">
        <v>5333</v>
      </c>
      <c r="JK18" s="31" t="s">
        <v>5334</v>
      </c>
      <c r="JL18" s="31" t="s">
        <v>611</v>
      </c>
      <c r="JM18" s="31" t="s">
        <v>611</v>
      </c>
      <c r="JN18" s="31" t="s">
        <v>903</v>
      </c>
      <c r="JO18" s="31" t="s">
        <v>1118</v>
      </c>
      <c r="JP18" s="31" t="s">
        <v>611</v>
      </c>
      <c r="JQ18" s="31" t="s">
        <v>611</v>
      </c>
      <c r="JR18" s="31" t="s">
        <v>611</v>
      </c>
      <c r="JS18" s="31" t="s">
        <v>611</v>
      </c>
      <c r="JT18" s="31" t="s">
        <v>611</v>
      </c>
      <c r="JU18" s="31" t="s">
        <v>611</v>
      </c>
      <c r="JV18" s="31" t="s">
        <v>611</v>
      </c>
      <c r="JW18" s="31" t="s">
        <v>735</v>
      </c>
      <c r="JX18" s="31" t="s">
        <v>611</v>
      </c>
      <c r="JY18" s="31" t="s">
        <v>642</v>
      </c>
      <c r="JZ18" s="31" t="s">
        <v>5085</v>
      </c>
      <c r="KA18" s="31" t="s">
        <v>611</v>
      </c>
      <c r="KB18" s="31" t="s">
        <v>611</v>
      </c>
      <c r="KC18" s="31" t="s">
        <v>611</v>
      </c>
      <c r="KD18" s="31" t="s">
        <v>611</v>
      </c>
      <c r="KE18" s="31" t="s">
        <v>644</v>
      </c>
      <c r="KF18" s="31" t="s">
        <v>5085</v>
      </c>
      <c r="KG18" s="31" t="s">
        <v>742</v>
      </c>
      <c r="KH18" s="31" t="s">
        <v>5085</v>
      </c>
      <c r="KI18" s="31" t="s">
        <v>744</v>
      </c>
      <c r="KJ18" s="31" t="s">
        <v>5085</v>
      </c>
      <c r="KK18" s="31" t="s">
        <v>815</v>
      </c>
      <c r="KL18" s="31" t="s">
        <v>5335</v>
      </c>
      <c r="KM18" s="31" t="s">
        <v>746</v>
      </c>
      <c r="KN18" s="31" t="s">
        <v>5085</v>
      </c>
      <c r="KO18" s="31" t="s">
        <v>748</v>
      </c>
      <c r="KP18" s="31" t="s">
        <v>5085</v>
      </c>
      <c r="KQ18" s="31" t="s">
        <v>611</v>
      </c>
      <c r="KR18" s="31" t="s">
        <v>611</v>
      </c>
      <c r="KS18" s="31" t="s">
        <v>611</v>
      </c>
      <c r="KT18" s="31" t="s">
        <v>611</v>
      </c>
      <c r="KU18" s="31" t="s">
        <v>611</v>
      </c>
      <c r="KV18" s="31" t="s">
        <v>611</v>
      </c>
      <c r="KW18" s="31" t="s">
        <v>611</v>
      </c>
      <c r="KX18" s="31" t="s">
        <v>611</v>
      </c>
      <c r="KY18" s="31" t="s">
        <v>611</v>
      </c>
      <c r="KZ18" s="31" t="s">
        <v>758</v>
      </c>
      <c r="LA18" s="31" t="s">
        <v>759</v>
      </c>
      <c r="LB18" s="31" t="s">
        <v>760</v>
      </c>
      <c r="LC18" s="31" t="s">
        <v>761</v>
      </c>
      <c r="LD18" s="31" t="s">
        <v>762</v>
      </c>
      <c r="LE18" s="31" t="s">
        <v>763</v>
      </c>
      <c r="LF18" s="31" t="s">
        <v>764</v>
      </c>
      <c r="LG18" s="31" t="s">
        <v>765</v>
      </c>
      <c r="LH18" s="31" t="s">
        <v>766</v>
      </c>
      <c r="LI18" s="31" t="s">
        <v>767</v>
      </c>
      <c r="LJ18" s="31" t="s">
        <v>5051</v>
      </c>
      <c r="LK18" s="31" t="s">
        <v>769</v>
      </c>
      <c r="LL18" s="31" t="s">
        <v>646</v>
      </c>
      <c r="LM18" s="31" t="s">
        <v>611</v>
      </c>
      <c r="LN18" s="31" t="s">
        <v>611</v>
      </c>
      <c r="LO18" s="31" t="s">
        <v>611</v>
      </c>
      <c r="LP18" s="31" t="s">
        <v>611</v>
      </c>
      <c r="LQ18" s="31" t="s">
        <v>611</v>
      </c>
      <c r="LR18" s="31" t="s">
        <v>611</v>
      </c>
      <c r="LS18" s="31" t="s">
        <v>611</v>
      </c>
      <c r="LT18" s="31" t="s">
        <v>611</v>
      </c>
      <c r="LU18" s="31" t="s">
        <v>611</v>
      </c>
      <c r="LV18" s="31" t="s">
        <v>611</v>
      </c>
      <c r="LW18" s="31" t="s">
        <v>611</v>
      </c>
      <c r="LX18" s="31" t="s">
        <v>611</v>
      </c>
      <c r="LY18" s="31" t="s">
        <v>611</v>
      </c>
      <c r="LZ18" s="31" t="s">
        <v>1385</v>
      </c>
      <c r="MA18" s="31" t="s">
        <v>5336</v>
      </c>
      <c r="MB18" s="31" t="s">
        <v>5337</v>
      </c>
      <c r="MC18" s="31" t="s">
        <v>611</v>
      </c>
      <c r="MD18" s="31" t="s">
        <v>1120</v>
      </c>
      <c r="ME18" s="31" t="s">
        <v>5338</v>
      </c>
      <c r="MF18" s="31" t="s">
        <v>611</v>
      </c>
      <c r="MG18" s="31" t="s">
        <v>1122</v>
      </c>
      <c r="MH18" s="31" t="s">
        <v>1123</v>
      </c>
      <c r="MI18" s="31" t="s">
        <v>611</v>
      </c>
      <c r="MJ18" s="31" t="s">
        <v>1124</v>
      </c>
      <c r="MK18" s="31" t="s">
        <v>1126</v>
      </c>
      <c r="ML18" s="31" t="s">
        <v>1125</v>
      </c>
      <c r="MM18" s="31" t="s">
        <v>1127</v>
      </c>
      <c r="MN18" s="31" t="s">
        <v>611</v>
      </c>
      <c r="MO18" s="31" t="s">
        <v>774</v>
      </c>
      <c r="MP18" s="31" t="s">
        <v>775</v>
      </c>
      <c r="MQ18" s="31" t="s">
        <v>611</v>
      </c>
      <c r="MR18" s="31" t="s">
        <v>611</v>
      </c>
      <c r="MS18" s="31" t="s">
        <v>611</v>
      </c>
      <c r="MT18" s="31" t="s">
        <v>611</v>
      </c>
      <c r="MU18" s="31" t="s">
        <v>611</v>
      </c>
      <c r="MV18" s="33">
        <v>82600</v>
      </c>
      <c r="MW18" s="33">
        <v>31970</v>
      </c>
      <c r="MX18" s="33">
        <v>11512</v>
      </c>
      <c r="NF18" s="33">
        <v>82600</v>
      </c>
      <c r="NG18" s="33">
        <v>0</v>
      </c>
      <c r="NH18" s="33">
        <v>0</v>
      </c>
      <c r="NI18" s="33">
        <v>0</v>
      </c>
      <c r="NJ18" s="31" t="s">
        <v>611</v>
      </c>
      <c r="NK18" s="33" t="s">
        <v>611</v>
      </c>
      <c r="NO18" s="33">
        <v>3104</v>
      </c>
      <c r="NR18" s="31" t="s">
        <v>5339</v>
      </c>
      <c r="NS18" s="33">
        <v>79496</v>
      </c>
      <c r="NU18" s="33" t="s">
        <v>611</v>
      </c>
      <c r="OF18" s="31" t="s">
        <v>611</v>
      </c>
      <c r="OG18" s="33" t="s">
        <v>611</v>
      </c>
      <c r="OP18" s="31" t="s">
        <v>611</v>
      </c>
      <c r="OQ18" s="33" t="s">
        <v>611</v>
      </c>
      <c r="PB18" s="31" t="s">
        <v>611</v>
      </c>
      <c r="PC18" s="33" t="s">
        <v>611</v>
      </c>
      <c r="PD18" s="33">
        <v>21418</v>
      </c>
      <c r="PH18" s="33">
        <v>0</v>
      </c>
      <c r="PI18" s="33">
        <v>0</v>
      </c>
      <c r="PJ18" s="33">
        <v>31970</v>
      </c>
      <c r="PK18" s="33">
        <v>0</v>
      </c>
      <c r="PL18" s="33">
        <v>10552</v>
      </c>
      <c r="PM18" s="31" t="s">
        <v>611</v>
      </c>
      <c r="PN18" s="33" t="s">
        <v>611</v>
      </c>
      <c r="PU18" s="31" t="s">
        <v>611</v>
      </c>
      <c r="PV18" s="33" t="s">
        <v>611</v>
      </c>
      <c r="QS18" s="31" t="s">
        <v>611</v>
      </c>
      <c r="QT18" s="33" t="s">
        <v>611</v>
      </c>
      <c r="QU18" s="31" t="s">
        <v>611</v>
      </c>
      <c r="QZ18" s="31" t="s">
        <v>611</v>
      </c>
      <c r="RA18" s="33" t="s">
        <v>611</v>
      </c>
      <c r="RK18" s="31" t="s">
        <v>611</v>
      </c>
      <c r="RL18" s="33" t="s">
        <v>611</v>
      </c>
      <c r="RX18" s="31" t="s">
        <v>611</v>
      </c>
      <c r="RY18" s="33" t="s">
        <v>611</v>
      </c>
      <c r="RZ18" s="31" t="s">
        <v>5340</v>
      </c>
      <c r="SA18" s="31" t="s">
        <v>611</v>
      </c>
      <c r="SD18" s="31" t="s">
        <v>5341</v>
      </c>
      <c r="SE18" s="30">
        <v>0</v>
      </c>
      <c r="SF18" s="31" t="s">
        <v>5342</v>
      </c>
      <c r="SG18" s="31" t="s">
        <v>1131</v>
      </c>
      <c r="SH18" s="31" t="s">
        <v>615</v>
      </c>
      <c r="SI18" s="33" t="s">
        <v>5073</v>
      </c>
      <c r="SJ18" s="33" t="s">
        <v>5073</v>
      </c>
      <c r="SK18" s="30" t="s">
        <v>5073</v>
      </c>
      <c r="SL18" s="30" t="s">
        <v>5073</v>
      </c>
      <c r="SM18" s="30" t="s">
        <v>615</v>
      </c>
      <c r="SN18" s="30" t="s">
        <v>615</v>
      </c>
      <c r="SO18" s="33">
        <v>82600</v>
      </c>
      <c r="SP18" s="33">
        <v>0</v>
      </c>
      <c r="SQ18" s="33">
        <v>31970</v>
      </c>
      <c r="SR18" s="33">
        <v>0</v>
      </c>
      <c r="SS18" s="33" t="s">
        <v>903</v>
      </c>
    </row>
    <row r="19" spans="1:513">
      <c r="A19" s="29">
        <v>2023</v>
      </c>
      <c r="B19" s="30">
        <v>1005941</v>
      </c>
      <c r="C19" s="31" t="s">
        <v>1132</v>
      </c>
      <c r="D19" s="30">
        <v>8</v>
      </c>
      <c r="E19" s="30">
        <v>0</v>
      </c>
      <c r="F19" s="30">
        <v>8</v>
      </c>
      <c r="G19" s="31" t="s">
        <v>615</v>
      </c>
      <c r="H19" s="31" t="s">
        <v>611</v>
      </c>
      <c r="I19" s="32"/>
      <c r="J19" s="31" t="s">
        <v>611</v>
      </c>
      <c r="K19" s="32"/>
      <c r="L19" s="31" t="s">
        <v>786</v>
      </c>
      <c r="M19" s="32">
        <v>43466</v>
      </c>
      <c r="N19" s="31" t="s">
        <v>611</v>
      </c>
      <c r="O19" s="32"/>
      <c r="P19" s="31" t="s">
        <v>611</v>
      </c>
      <c r="Q19" s="32"/>
      <c r="R19" s="31" t="s">
        <v>611</v>
      </c>
      <c r="S19" s="32"/>
      <c r="T19" s="31" t="s">
        <v>611</v>
      </c>
      <c r="U19" s="32"/>
      <c r="V19" s="32" t="s">
        <v>786</v>
      </c>
      <c r="W19" s="31" t="s">
        <v>611</v>
      </c>
      <c r="X19" s="31" t="s">
        <v>1134</v>
      </c>
      <c r="Y19" s="31" t="s">
        <v>611</v>
      </c>
      <c r="Z19" s="31" t="s">
        <v>611</v>
      </c>
      <c r="AA19" s="31" t="s">
        <v>611</v>
      </c>
      <c r="AB19" s="31" t="s">
        <v>610</v>
      </c>
      <c r="AC19" s="31" t="s">
        <v>611</v>
      </c>
      <c r="AD19" s="32"/>
      <c r="AE19" s="31" t="s">
        <v>611</v>
      </c>
      <c r="AF19" s="32"/>
      <c r="AG19" s="31" t="s">
        <v>611</v>
      </c>
      <c r="AH19" s="32"/>
      <c r="AI19" s="31" t="s">
        <v>611</v>
      </c>
      <c r="AJ19" s="32"/>
      <c r="AK19" s="32"/>
      <c r="AL19" s="31" t="s">
        <v>611</v>
      </c>
      <c r="AM19" s="31" t="s">
        <v>611</v>
      </c>
      <c r="AN19" s="32"/>
      <c r="AO19" s="31" t="s">
        <v>611</v>
      </c>
      <c r="AP19" s="32"/>
      <c r="AQ19" s="32" t="s">
        <v>612</v>
      </c>
      <c r="AR19" s="31" t="s">
        <v>611</v>
      </c>
      <c r="AS19" s="31" t="s">
        <v>611</v>
      </c>
      <c r="AT19" s="31" t="s">
        <v>611</v>
      </c>
      <c r="AU19" s="31" t="s">
        <v>613</v>
      </c>
      <c r="AV19" s="31" t="s">
        <v>611</v>
      </c>
      <c r="AW19" s="31" t="s">
        <v>610</v>
      </c>
      <c r="AX19" s="31" t="s">
        <v>611</v>
      </c>
      <c r="AY19" s="31" t="s">
        <v>617</v>
      </c>
      <c r="AZ19" s="31" t="s">
        <v>618</v>
      </c>
      <c r="BA19" s="31" t="s">
        <v>611</v>
      </c>
      <c r="BB19" s="31" t="s">
        <v>611</v>
      </c>
      <c r="BC19" s="31" t="s">
        <v>611</v>
      </c>
      <c r="BD19" s="31" t="s">
        <v>611</v>
      </c>
      <c r="BE19" s="31" t="s">
        <v>615</v>
      </c>
      <c r="BF19" s="31" t="s">
        <v>615</v>
      </c>
      <c r="BG19" s="31" t="s">
        <v>611</v>
      </c>
      <c r="BH19" s="30">
        <v>555.23</v>
      </c>
      <c r="BI19" s="30">
        <v>600.69000000000005</v>
      </c>
      <c r="BJ19" s="30">
        <v>1155.93</v>
      </c>
      <c r="BK19" s="31" t="s">
        <v>5343</v>
      </c>
      <c r="BL19" s="30">
        <v>432.2</v>
      </c>
      <c r="BM19" s="30">
        <v>723.73</v>
      </c>
      <c r="BN19" s="31" t="s">
        <v>611</v>
      </c>
      <c r="BO19" s="31" t="s">
        <v>611</v>
      </c>
      <c r="BP19" s="31" t="s">
        <v>611</v>
      </c>
      <c r="BQ19" s="31" t="s">
        <v>611</v>
      </c>
      <c r="BR19" s="31" t="s">
        <v>611</v>
      </c>
      <c r="BS19" s="31" t="s">
        <v>611</v>
      </c>
      <c r="BT19" s="31" t="s">
        <v>611</v>
      </c>
      <c r="BU19" s="31" t="s">
        <v>611</v>
      </c>
      <c r="BV19" s="31" t="s">
        <v>610</v>
      </c>
      <c r="BZ19" s="31" t="s">
        <v>611</v>
      </c>
      <c r="CA19" s="31" t="s">
        <v>611</v>
      </c>
      <c r="CB19" s="31" t="s">
        <v>611</v>
      </c>
      <c r="CC19" s="31" t="s">
        <v>611</v>
      </c>
      <c r="CD19" s="31" t="s">
        <v>611</v>
      </c>
      <c r="CE19" s="31" t="s">
        <v>611</v>
      </c>
      <c r="CF19" s="31" t="s">
        <v>611</v>
      </c>
      <c r="CG19" s="31" t="s">
        <v>611</v>
      </c>
      <c r="CH19" s="31" t="s">
        <v>611</v>
      </c>
      <c r="CI19" s="31" t="s">
        <v>611</v>
      </c>
      <c r="CJ19" s="31" t="s">
        <v>611</v>
      </c>
      <c r="CK19" s="31" t="s">
        <v>611</v>
      </c>
      <c r="CL19" s="31" t="s">
        <v>611</v>
      </c>
      <c r="CM19" s="31" t="s">
        <v>611</v>
      </c>
      <c r="CN19" s="31" t="s">
        <v>611</v>
      </c>
      <c r="CO19" s="31" t="s">
        <v>621</v>
      </c>
      <c r="CP19" s="31" t="s">
        <v>622</v>
      </c>
      <c r="CQ19" s="31" t="s">
        <v>611</v>
      </c>
      <c r="CR19" s="31"/>
      <c r="CS19" s="31" t="s">
        <v>610</v>
      </c>
      <c r="CT19" s="31" t="s">
        <v>611</v>
      </c>
      <c r="CX19" s="31" t="s">
        <v>611</v>
      </c>
      <c r="CY19" s="31" t="s">
        <v>611</v>
      </c>
      <c r="CZ19" s="31" t="s">
        <v>611</v>
      </c>
      <c r="DA19" s="31" t="s">
        <v>611</v>
      </c>
      <c r="DB19" s="31" t="s">
        <v>611</v>
      </c>
      <c r="DC19" s="31" t="s">
        <v>611</v>
      </c>
      <c r="DD19" s="31" t="s">
        <v>611</v>
      </c>
      <c r="DE19" s="31" t="s">
        <v>611</v>
      </c>
      <c r="DI19" s="31" t="s">
        <v>611</v>
      </c>
      <c r="DJ19" s="30">
        <v>40</v>
      </c>
      <c r="DK19" s="30">
        <v>2007</v>
      </c>
      <c r="DL19" s="30">
        <v>60</v>
      </c>
      <c r="DM19" s="30">
        <v>2007</v>
      </c>
      <c r="DN19" s="30">
        <v>80</v>
      </c>
      <c r="DO19" s="30">
        <v>2007</v>
      </c>
      <c r="DP19" s="31" t="s">
        <v>611</v>
      </c>
      <c r="DQ19" s="31" t="s">
        <v>612</v>
      </c>
      <c r="DR19" s="31" t="s">
        <v>612</v>
      </c>
      <c r="DS19" s="31" t="s">
        <v>612</v>
      </c>
      <c r="DT19" s="31" t="s">
        <v>612</v>
      </c>
      <c r="DU19" s="31" t="s">
        <v>610</v>
      </c>
      <c r="DV19" s="31" t="s">
        <v>611</v>
      </c>
      <c r="DW19" s="31" t="s">
        <v>611</v>
      </c>
      <c r="DX19" s="31" t="s">
        <v>611</v>
      </c>
      <c r="DY19" s="31" t="s">
        <v>791</v>
      </c>
      <c r="DZ19" s="31" t="s">
        <v>611</v>
      </c>
      <c r="EA19" s="31" t="s">
        <v>667</v>
      </c>
      <c r="EB19" s="31" t="s">
        <v>5028</v>
      </c>
      <c r="EC19" s="31" t="s">
        <v>611</v>
      </c>
      <c r="ED19" s="31" t="s">
        <v>611</v>
      </c>
      <c r="EE19" s="31" t="s">
        <v>625</v>
      </c>
      <c r="EF19" s="31" t="s">
        <v>672</v>
      </c>
      <c r="EG19" s="31" t="s">
        <v>611</v>
      </c>
      <c r="EH19" s="31" t="s">
        <v>611</v>
      </c>
      <c r="EI19" s="31" t="s">
        <v>5029</v>
      </c>
      <c r="EJ19" s="31" t="s">
        <v>611</v>
      </c>
      <c r="EK19" s="31" t="s">
        <v>611</v>
      </c>
      <c r="EL19" s="31" t="s">
        <v>611</v>
      </c>
      <c r="EM19" s="31" t="s">
        <v>611</v>
      </c>
      <c r="EN19" s="31" t="s">
        <v>611</v>
      </c>
      <c r="EO19" s="31" t="s">
        <v>1137</v>
      </c>
      <c r="EP19" s="31" t="s">
        <v>1137</v>
      </c>
      <c r="EQ19" s="31" t="s">
        <v>611</v>
      </c>
      <c r="ER19" s="31" t="s">
        <v>611</v>
      </c>
      <c r="ES19" s="31" t="s">
        <v>611</v>
      </c>
      <c r="ET19" s="31" t="s">
        <v>611</v>
      </c>
      <c r="EU19" s="31" t="s">
        <v>5029</v>
      </c>
      <c r="EV19" s="31" t="s">
        <v>611</v>
      </c>
      <c r="EW19" s="31" t="s">
        <v>611</v>
      </c>
      <c r="EX19" s="31" t="s">
        <v>611</v>
      </c>
      <c r="EY19" s="31" t="s">
        <v>611</v>
      </c>
      <c r="EZ19" s="31" t="s">
        <v>1137</v>
      </c>
      <c r="FA19" s="31" t="s">
        <v>1137</v>
      </c>
      <c r="FB19" s="31" t="s">
        <v>611</v>
      </c>
      <c r="FC19" s="31" t="s">
        <v>611</v>
      </c>
      <c r="FD19" s="31" t="s">
        <v>611</v>
      </c>
      <c r="FE19" s="31" t="s">
        <v>611</v>
      </c>
      <c r="FF19" s="33" t="s">
        <v>5344</v>
      </c>
      <c r="FG19" s="33" t="s">
        <v>5031</v>
      </c>
      <c r="FH19" s="31" t="s">
        <v>5345</v>
      </c>
      <c r="FI19" s="31" t="s">
        <v>611</v>
      </c>
      <c r="FJ19" s="31" t="s">
        <v>611</v>
      </c>
      <c r="FK19" s="31" t="s">
        <v>832</v>
      </c>
      <c r="FL19" s="31" t="s">
        <v>611</v>
      </c>
      <c r="FM19" s="31" t="s">
        <v>611</v>
      </c>
      <c r="FN19" s="31" t="s">
        <v>611</v>
      </c>
      <c r="FO19" s="31" t="s">
        <v>611</v>
      </c>
      <c r="FP19" s="31" t="s">
        <v>611</v>
      </c>
      <c r="FQ19" s="31" t="s">
        <v>611</v>
      </c>
      <c r="FR19" s="31" t="s">
        <v>611</v>
      </c>
      <c r="FS19" s="31" t="s">
        <v>611</v>
      </c>
      <c r="FT19" s="31" t="s">
        <v>611</v>
      </c>
      <c r="FU19" s="31" t="s">
        <v>611</v>
      </c>
      <c r="FV19" s="31" t="s">
        <v>611</v>
      </c>
      <c r="FW19" s="31" t="s">
        <v>611</v>
      </c>
      <c r="FX19" s="31" t="s">
        <v>611</v>
      </c>
      <c r="FY19" s="31" t="s">
        <v>611</v>
      </c>
      <c r="FZ19" s="31"/>
      <c r="GA19" s="31" t="s">
        <v>611</v>
      </c>
      <c r="GB19" s="31" t="s">
        <v>611</v>
      </c>
      <c r="GC19" s="31" t="s">
        <v>611</v>
      </c>
      <c r="GD19" s="31" t="s">
        <v>611</v>
      </c>
      <c r="GE19" s="31" t="s">
        <v>611</v>
      </c>
      <c r="GF19" s="31" t="s">
        <v>611</v>
      </c>
      <c r="GG19" s="31" t="s">
        <v>611</v>
      </c>
      <c r="GH19" s="31" t="s">
        <v>611</v>
      </c>
      <c r="GI19" s="31" t="s">
        <v>611</v>
      </c>
      <c r="GJ19" s="31" t="s">
        <v>611</v>
      </c>
      <c r="GK19" s="31" t="s">
        <v>611</v>
      </c>
      <c r="GL19" s="31" t="s">
        <v>611</v>
      </c>
      <c r="GM19" s="31" t="s">
        <v>611</v>
      </c>
      <c r="GN19" s="31" t="s">
        <v>611</v>
      </c>
      <c r="GO19" s="31" t="s">
        <v>611</v>
      </c>
      <c r="GP19" s="31" t="s">
        <v>611</v>
      </c>
      <c r="GQ19" s="31" t="s">
        <v>611</v>
      </c>
      <c r="GR19" s="31" t="s">
        <v>611</v>
      </c>
      <c r="GS19" s="31" t="s">
        <v>611</v>
      </c>
      <c r="GT19" s="31" t="s">
        <v>611</v>
      </c>
      <c r="GU19" s="31" t="s">
        <v>611</v>
      </c>
      <c r="GV19" s="31" t="s">
        <v>611</v>
      </c>
      <c r="GW19" s="31" t="s">
        <v>611</v>
      </c>
      <c r="GX19" s="31" t="s">
        <v>611</v>
      </c>
      <c r="GY19" s="33" t="s">
        <v>5012</v>
      </c>
      <c r="GZ19" s="33" t="s">
        <v>872</v>
      </c>
      <c r="HA19" s="31" t="s">
        <v>636</v>
      </c>
      <c r="HB19" s="31" t="s">
        <v>625</v>
      </c>
      <c r="HC19" s="31" t="s">
        <v>672</v>
      </c>
      <c r="HD19" s="31" t="s">
        <v>611</v>
      </c>
      <c r="HE19" s="31" t="s">
        <v>611</v>
      </c>
      <c r="HF19" s="31" t="s">
        <v>611</v>
      </c>
      <c r="HG19" s="31" t="s">
        <v>694</v>
      </c>
      <c r="HH19" s="31" t="s">
        <v>611</v>
      </c>
      <c r="HI19" s="31" t="s">
        <v>611</v>
      </c>
      <c r="HJ19" s="31" t="s">
        <v>611</v>
      </c>
      <c r="HK19" s="31" t="s">
        <v>611</v>
      </c>
      <c r="HL19" s="31" t="s">
        <v>611</v>
      </c>
      <c r="HM19" s="31" t="s">
        <v>611</v>
      </c>
      <c r="HN19" s="31" t="s">
        <v>697</v>
      </c>
      <c r="HO19" s="31" t="s">
        <v>611</v>
      </c>
      <c r="HP19" s="31" t="s">
        <v>611</v>
      </c>
      <c r="HQ19" s="31" t="s">
        <v>611</v>
      </c>
      <c r="HR19" s="31" t="s">
        <v>611</v>
      </c>
      <c r="HS19" s="31" t="s">
        <v>611</v>
      </c>
      <c r="HT19" s="31" t="s">
        <v>611</v>
      </c>
      <c r="HU19" s="31" t="s">
        <v>611</v>
      </c>
      <c r="HV19" s="31" t="s">
        <v>611</v>
      </c>
      <c r="HW19" s="31" t="s">
        <v>611</v>
      </c>
      <c r="HX19" s="31" t="s">
        <v>611</v>
      </c>
      <c r="HY19" s="31" t="s">
        <v>611</v>
      </c>
      <c r="HZ19" s="31" t="s">
        <v>611</v>
      </c>
      <c r="IA19" s="31" t="s">
        <v>611</v>
      </c>
      <c r="IB19" s="31" t="s">
        <v>611</v>
      </c>
      <c r="IC19" s="33" t="s">
        <v>5237</v>
      </c>
      <c r="ID19" s="33" t="s">
        <v>5193</v>
      </c>
      <c r="IE19" s="31" t="s">
        <v>5346</v>
      </c>
      <c r="IF19" s="31" t="s">
        <v>625</v>
      </c>
      <c r="IG19" s="31" t="s">
        <v>672</v>
      </c>
      <c r="IH19" s="31" t="s">
        <v>611</v>
      </c>
      <c r="II19" s="31" t="s">
        <v>611</v>
      </c>
      <c r="IJ19" s="31" t="s">
        <v>611</v>
      </c>
      <c r="IK19" s="31" t="s">
        <v>611</v>
      </c>
      <c r="IL19" s="31" t="s">
        <v>611</v>
      </c>
      <c r="IM19" s="31" t="s">
        <v>715</v>
      </c>
      <c r="IN19" s="31" t="s">
        <v>611</v>
      </c>
      <c r="IO19" s="31" t="s">
        <v>611</v>
      </c>
      <c r="IP19" s="31" t="s">
        <v>611</v>
      </c>
      <c r="IQ19" s="31" t="s">
        <v>611</v>
      </c>
      <c r="IR19" s="31" t="s">
        <v>719</v>
      </c>
      <c r="IS19" s="31" t="s">
        <v>611</v>
      </c>
      <c r="IT19" s="31" t="s">
        <v>611</v>
      </c>
      <c r="IU19" s="31" t="s">
        <v>611</v>
      </c>
      <c r="IV19" s="31" t="s">
        <v>611</v>
      </c>
      <c r="IW19" s="31" t="s">
        <v>611</v>
      </c>
      <c r="IX19" s="31" t="s">
        <v>611</v>
      </c>
      <c r="IY19" s="31" t="s">
        <v>5044</v>
      </c>
      <c r="IZ19" s="31" t="s">
        <v>611</v>
      </c>
      <c r="JA19" s="31" t="s">
        <v>611</v>
      </c>
      <c r="JB19" s="31" t="s">
        <v>716</v>
      </c>
      <c r="JC19" s="31" t="s">
        <v>611</v>
      </c>
      <c r="JD19" s="31" t="s">
        <v>611</v>
      </c>
      <c r="JE19" s="31" t="s">
        <v>611</v>
      </c>
      <c r="JF19" s="31" t="s">
        <v>719</v>
      </c>
      <c r="JG19" s="31" t="s">
        <v>611</v>
      </c>
      <c r="JH19" s="31" t="s">
        <v>611</v>
      </c>
      <c r="JI19" s="33" t="s">
        <v>5163</v>
      </c>
      <c r="JJ19" s="33" t="s">
        <v>5347</v>
      </c>
      <c r="JK19" s="31" t="s">
        <v>5348</v>
      </c>
      <c r="JL19" s="31" t="s">
        <v>611</v>
      </c>
      <c r="JM19" s="31" t="s">
        <v>611</v>
      </c>
      <c r="JN19" s="31" t="s">
        <v>611</v>
      </c>
      <c r="JO19" s="31" t="s">
        <v>611</v>
      </c>
      <c r="JP19" s="31" t="s">
        <v>610</v>
      </c>
      <c r="JQ19" s="31" t="s">
        <v>611</v>
      </c>
      <c r="JR19" s="31" t="s">
        <v>639</v>
      </c>
      <c r="JS19" s="31" t="s">
        <v>640</v>
      </c>
      <c r="JT19" s="31" t="s">
        <v>611</v>
      </c>
      <c r="JU19" s="31" t="s">
        <v>611</v>
      </c>
      <c r="JV19" s="31" t="s">
        <v>611</v>
      </c>
      <c r="JW19" s="31" t="s">
        <v>611</v>
      </c>
      <c r="JX19" s="31" t="s">
        <v>610</v>
      </c>
      <c r="JY19" s="31" t="s">
        <v>642</v>
      </c>
      <c r="JZ19" s="31" t="s">
        <v>5015</v>
      </c>
      <c r="KA19" s="31" t="s">
        <v>737</v>
      </c>
      <c r="KB19" s="31" t="s">
        <v>5015</v>
      </c>
      <c r="KC19" s="31" t="s">
        <v>739</v>
      </c>
      <c r="KD19" s="31" t="s">
        <v>3958</v>
      </c>
      <c r="KE19" s="31" t="s">
        <v>644</v>
      </c>
      <c r="KF19" s="31" t="s">
        <v>5049</v>
      </c>
      <c r="KG19" s="31" t="s">
        <v>742</v>
      </c>
      <c r="KH19" s="31" t="s">
        <v>5049</v>
      </c>
      <c r="KI19" s="31" t="s">
        <v>611</v>
      </c>
      <c r="KJ19" s="31" t="s">
        <v>611</v>
      </c>
      <c r="KK19" s="31" t="s">
        <v>611</v>
      </c>
      <c r="KL19" s="31" t="s">
        <v>611</v>
      </c>
      <c r="KM19" s="31" t="s">
        <v>611</v>
      </c>
      <c r="KN19" s="31" t="s">
        <v>611</v>
      </c>
      <c r="KO19" s="31" t="s">
        <v>748</v>
      </c>
      <c r="KP19" s="31" t="s">
        <v>5015</v>
      </c>
      <c r="KQ19" s="31" t="s">
        <v>611</v>
      </c>
      <c r="KR19" s="31" t="s">
        <v>611</v>
      </c>
      <c r="KS19" s="31" t="s">
        <v>752</v>
      </c>
      <c r="KT19" s="31" t="s">
        <v>3958</v>
      </c>
      <c r="KU19" s="31" t="s">
        <v>611</v>
      </c>
      <c r="KV19" s="31" t="s">
        <v>611</v>
      </c>
      <c r="KW19" s="31" t="s">
        <v>611</v>
      </c>
      <c r="KX19" s="31" t="s">
        <v>611</v>
      </c>
      <c r="KY19" s="31" t="s">
        <v>611</v>
      </c>
      <c r="KZ19" s="31" t="s">
        <v>611</v>
      </c>
      <c r="LA19" s="31" t="s">
        <v>611</v>
      </c>
      <c r="LB19" s="31" t="s">
        <v>760</v>
      </c>
      <c r="LC19" s="31" t="s">
        <v>761</v>
      </c>
      <c r="LD19" s="31" t="s">
        <v>762</v>
      </c>
      <c r="LE19" s="31" t="s">
        <v>611</v>
      </c>
      <c r="LF19" s="31" t="s">
        <v>611</v>
      </c>
      <c r="LG19" s="31" t="s">
        <v>611</v>
      </c>
      <c r="LH19" s="31" t="s">
        <v>611</v>
      </c>
      <c r="LI19" s="31" t="s">
        <v>611</v>
      </c>
      <c r="LJ19" s="31" t="s">
        <v>611</v>
      </c>
      <c r="LK19" s="31" t="s">
        <v>611</v>
      </c>
      <c r="LL19" s="31" t="s">
        <v>611</v>
      </c>
      <c r="LM19" s="31" t="s">
        <v>611</v>
      </c>
      <c r="LN19" s="31" t="s">
        <v>611</v>
      </c>
      <c r="LO19" s="31" t="s">
        <v>611</v>
      </c>
      <c r="LP19" s="31" t="s">
        <v>5016</v>
      </c>
      <c r="LQ19" s="31" t="s">
        <v>611</v>
      </c>
      <c r="LR19" s="31" t="s">
        <v>611</v>
      </c>
      <c r="LS19" s="31" t="s">
        <v>611</v>
      </c>
      <c r="LT19" s="31" t="s">
        <v>611</v>
      </c>
      <c r="LU19" s="31" t="s">
        <v>5018</v>
      </c>
      <c r="LV19" s="31" t="s">
        <v>611</v>
      </c>
      <c r="LW19" s="31" t="s">
        <v>5056</v>
      </c>
      <c r="LX19" s="31" t="s">
        <v>611</v>
      </c>
      <c r="LY19" s="31" t="s">
        <v>611</v>
      </c>
      <c r="LZ19" s="31" t="s">
        <v>611</v>
      </c>
      <c r="MA19" s="31" t="s">
        <v>611</v>
      </c>
      <c r="MB19" s="31" t="s">
        <v>611</v>
      </c>
      <c r="MC19" s="31" t="s">
        <v>611</v>
      </c>
      <c r="MD19" s="31" t="s">
        <v>611</v>
      </c>
      <c r="ME19" s="31" t="s">
        <v>5349</v>
      </c>
      <c r="MF19" s="31" t="s">
        <v>611</v>
      </c>
      <c r="MG19" s="31" t="s">
        <v>611</v>
      </c>
      <c r="MH19" s="31" t="s">
        <v>611</v>
      </c>
      <c r="MI19" s="31" t="s">
        <v>611</v>
      </c>
      <c r="MJ19" s="31" t="s">
        <v>611</v>
      </c>
      <c r="MK19" s="31" t="s">
        <v>611</v>
      </c>
      <c r="ML19" s="31" t="s">
        <v>611</v>
      </c>
      <c r="MM19" s="31" t="s">
        <v>611</v>
      </c>
      <c r="MN19" s="31" t="s">
        <v>611</v>
      </c>
      <c r="MO19" s="31" t="s">
        <v>611</v>
      </c>
      <c r="MP19" s="31" t="s">
        <v>611</v>
      </c>
      <c r="MQ19" s="31" t="s">
        <v>611</v>
      </c>
      <c r="MR19" s="31" t="s">
        <v>611</v>
      </c>
      <c r="MS19" s="31" t="s">
        <v>985</v>
      </c>
      <c r="MT19" s="31" t="s">
        <v>863</v>
      </c>
      <c r="MU19" s="31" t="s">
        <v>611</v>
      </c>
      <c r="MV19" s="33">
        <v>145082</v>
      </c>
      <c r="MW19" s="33">
        <v>0</v>
      </c>
      <c r="MX19" s="30"/>
      <c r="MY19" s="30"/>
      <c r="MZ19" s="30"/>
      <c r="NA19" s="30"/>
      <c r="NB19" s="30"/>
      <c r="NC19" s="30"/>
      <c r="ND19" s="31" t="s">
        <v>611</v>
      </c>
      <c r="NE19" s="30"/>
      <c r="NF19" s="33">
        <v>145082</v>
      </c>
      <c r="NG19" s="33">
        <v>0</v>
      </c>
      <c r="NH19" s="33">
        <v>0</v>
      </c>
      <c r="NI19" s="33">
        <v>0</v>
      </c>
      <c r="NJ19" s="31" t="s">
        <v>611</v>
      </c>
      <c r="NK19" s="33" t="s">
        <v>611</v>
      </c>
      <c r="NL19" s="30"/>
      <c r="NM19" s="31" t="s">
        <v>611</v>
      </c>
      <c r="NN19" s="30"/>
      <c r="NO19" s="30">
        <v>145082</v>
      </c>
      <c r="NP19" s="31" t="s">
        <v>611</v>
      </c>
      <c r="NQ19" s="30"/>
      <c r="NR19" s="31" t="s">
        <v>611</v>
      </c>
      <c r="NS19" s="31" t="s">
        <v>611</v>
      </c>
      <c r="NT19" s="31" t="s">
        <v>611</v>
      </c>
      <c r="NU19" s="30"/>
      <c r="NV19" s="30"/>
      <c r="NW19" s="30"/>
      <c r="NX19" s="31" t="s">
        <v>611</v>
      </c>
      <c r="NY19" s="30"/>
      <c r="NZ19" s="31" t="s">
        <v>611</v>
      </c>
      <c r="OA19" s="31" t="s">
        <v>611</v>
      </c>
      <c r="OB19" s="30"/>
      <c r="OC19" s="30"/>
      <c r="OD19" s="30"/>
      <c r="OE19" s="31" t="s">
        <v>611</v>
      </c>
      <c r="OF19" s="31" t="s">
        <v>611</v>
      </c>
      <c r="OG19" s="33" t="s">
        <v>611</v>
      </c>
      <c r="OJ19" s="30"/>
      <c r="OK19" s="31" t="s">
        <v>611</v>
      </c>
      <c r="OL19" s="30"/>
      <c r="OM19" s="31" t="s">
        <v>611</v>
      </c>
      <c r="ON19" s="30"/>
      <c r="OO19" s="30"/>
      <c r="OP19" s="31" t="s">
        <v>611</v>
      </c>
      <c r="OQ19" s="31" t="s">
        <v>611</v>
      </c>
      <c r="OR19" s="31" t="s">
        <v>611</v>
      </c>
      <c r="OS19" s="30"/>
      <c r="OT19" s="30"/>
      <c r="OU19" s="30"/>
      <c r="OV19" s="30"/>
      <c r="OW19" s="31" t="s">
        <v>611</v>
      </c>
      <c r="OX19" s="30"/>
      <c r="OY19" s="31" t="s">
        <v>611</v>
      </c>
      <c r="OZ19" s="30"/>
      <c r="PA19" s="30"/>
      <c r="PB19" s="31" t="s">
        <v>611</v>
      </c>
      <c r="PC19" s="31" t="s">
        <v>611</v>
      </c>
      <c r="PD19" s="30"/>
      <c r="PE19" s="30"/>
      <c r="PF19" s="30"/>
      <c r="PG19" s="30"/>
      <c r="PH19" s="33">
        <v>0</v>
      </c>
      <c r="PI19" s="33">
        <v>0</v>
      </c>
      <c r="PJ19" s="33">
        <v>0</v>
      </c>
      <c r="PK19" s="33">
        <v>0</v>
      </c>
      <c r="PL19" s="30"/>
      <c r="PM19" s="31" t="s">
        <v>611</v>
      </c>
      <c r="PN19" s="31" t="s">
        <v>611</v>
      </c>
      <c r="PO19" s="30"/>
      <c r="PP19" s="31" t="s">
        <v>611</v>
      </c>
      <c r="PQ19" s="30"/>
      <c r="PR19" s="30"/>
      <c r="PS19" s="30"/>
      <c r="PT19" s="31" t="s">
        <v>611</v>
      </c>
      <c r="PU19" s="31" t="s">
        <v>611</v>
      </c>
      <c r="PV19" s="31" t="s">
        <v>611</v>
      </c>
      <c r="PW19" s="30"/>
      <c r="PX19" s="30"/>
      <c r="PY19" s="30"/>
      <c r="PZ19" s="31" t="s">
        <v>611</v>
      </c>
      <c r="QA19" s="30"/>
      <c r="QB19" s="31" t="s">
        <v>611</v>
      </c>
      <c r="QC19" s="30"/>
      <c r="QD19" s="31" t="s">
        <v>611</v>
      </c>
      <c r="QE19" s="30"/>
      <c r="QF19" s="30"/>
      <c r="QG19" s="31" t="s">
        <v>611</v>
      </c>
      <c r="QH19" s="30"/>
      <c r="QI19" s="31" t="s">
        <v>611</v>
      </c>
      <c r="QJ19" s="30"/>
      <c r="QK19" s="31" t="s">
        <v>611</v>
      </c>
      <c r="QL19" s="30"/>
      <c r="QM19" s="31" t="s">
        <v>611</v>
      </c>
      <c r="QN19" s="30"/>
      <c r="QO19" s="30"/>
      <c r="QP19" s="31" t="s">
        <v>611</v>
      </c>
      <c r="QQ19" s="30"/>
      <c r="QR19" s="31" t="s">
        <v>611</v>
      </c>
      <c r="QS19" s="31" t="s">
        <v>611</v>
      </c>
      <c r="QT19" s="31" t="s">
        <v>611</v>
      </c>
      <c r="QU19" s="31" t="s">
        <v>611</v>
      </c>
      <c r="QV19" s="30"/>
      <c r="QW19" s="30"/>
      <c r="QX19" s="30"/>
      <c r="QY19" s="31" t="s">
        <v>611</v>
      </c>
      <c r="QZ19" s="31" t="s">
        <v>611</v>
      </c>
      <c r="RA19" s="31" t="s">
        <v>611</v>
      </c>
      <c r="RB19" s="30"/>
      <c r="RC19" s="31" t="s">
        <v>611</v>
      </c>
      <c r="RD19" s="30"/>
      <c r="RE19" s="30"/>
      <c r="RF19" s="31" t="s">
        <v>611</v>
      </c>
      <c r="RG19" s="30"/>
      <c r="RH19" s="31" t="s">
        <v>611</v>
      </c>
      <c r="RI19" s="30"/>
      <c r="RJ19" s="31" t="s">
        <v>611</v>
      </c>
      <c r="RL19" s="31" t="s">
        <v>611</v>
      </c>
      <c r="RM19" s="30"/>
      <c r="RN19" s="31" t="s">
        <v>611</v>
      </c>
      <c r="RO19" s="30"/>
      <c r="RP19" s="30"/>
      <c r="RQ19" s="31" t="s">
        <v>611</v>
      </c>
      <c r="RR19" s="30"/>
      <c r="RS19" s="30"/>
      <c r="RT19" s="31" t="s">
        <v>611</v>
      </c>
      <c r="RU19" s="30"/>
      <c r="RV19" s="31" t="s">
        <v>611</v>
      </c>
      <c r="RW19" s="30"/>
      <c r="RX19" s="31" t="s">
        <v>611</v>
      </c>
      <c r="RY19" s="31" t="s">
        <v>611</v>
      </c>
      <c r="RZ19" s="31" t="s">
        <v>611</v>
      </c>
      <c r="SA19" s="31" t="s">
        <v>611</v>
      </c>
      <c r="SD19" s="31" t="s">
        <v>5350</v>
      </c>
      <c r="SE19" s="30">
        <v>0</v>
      </c>
      <c r="SF19" s="31" t="s">
        <v>636</v>
      </c>
      <c r="SG19" s="31" t="s">
        <v>5351</v>
      </c>
      <c r="SH19" s="31" t="s">
        <v>610</v>
      </c>
      <c r="SI19" s="33" t="s">
        <v>5073</v>
      </c>
      <c r="SJ19" s="33" t="s">
        <v>611</v>
      </c>
      <c r="SK19" s="30" t="s">
        <v>5073</v>
      </c>
      <c r="SL19" s="30" t="s">
        <v>5073</v>
      </c>
      <c r="SM19" s="30" t="s">
        <v>615</v>
      </c>
      <c r="SN19" s="30" t="s">
        <v>610</v>
      </c>
      <c r="SO19" s="33">
        <v>145082</v>
      </c>
      <c r="SP19" s="33">
        <v>0</v>
      </c>
      <c r="SQ19" s="33">
        <v>0</v>
      </c>
      <c r="SR19" s="33">
        <v>0</v>
      </c>
      <c r="SS19" s="33" t="s">
        <v>610</v>
      </c>
    </row>
    <row r="20" spans="1:513">
      <c r="A20" s="29">
        <v>2023</v>
      </c>
      <c r="B20" s="30">
        <v>5903045</v>
      </c>
      <c r="C20" s="31" t="s">
        <v>1157</v>
      </c>
      <c r="D20" s="30">
        <v>0</v>
      </c>
      <c r="E20" s="30">
        <v>1.25</v>
      </c>
      <c r="F20" s="30">
        <v>1.25</v>
      </c>
      <c r="G20" s="31" t="s">
        <v>615</v>
      </c>
      <c r="H20" s="31" t="s">
        <v>611</v>
      </c>
      <c r="I20" s="32"/>
      <c r="J20" s="31" t="s">
        <v>611</v>
      </c>
      <c r="K20" s="32"/>
      <c r="L20" s="31" t="s">
        <v>786</v>
      </c>
      <c r="M20" s="32">
        <v>44166</v>
      </c>
      <c r="N20" s="31" t="s">
        <v>611</v>
      </c>
      <c r="O20" s="32"/>
      <c r="P20" s="31" t="s">
        <v>611</v>
      </c>
      <c r="Q20" s="32"/>
      <c r="R20" s="31" t="s">
        <v>611</v>
      </c>
      <c r="S20" s="32"/>
      <c r="T20" s="31" t="s">
        <v>611</v>
      </c>
      <c r="U20" s="32"/>
      <c r="V20" s="32" t="s">
        <v>786</v>
      </c>
      <c r="W20" s="31" t="s">
        <v>611</v>
      </c>
      <c r="X20" s="31" t="s">
        <v>1158</v>
      </c>
      <c r="Y20" s="31" t="s">
        <v>611</v>
      </c>
      <c r="Z20" s="31" t="s">
        <v>611</v>
      </c>
      <c r="AA20" s="31" t="s">
        <v>611</v>
      </c>
      <c r="AB20" s="31" t="s">
        <v>610</v>
      </c>
      <c r="AC20" s="31" t="s">
        <v>611</v>
      </c>
      <c r="AD20" s="32"/>
      <c r="AE20" s="31" t="s">
        <v>611</v>
      </c>
      <c r="AF20" s="32"/>
      <c r="AG20" s="31" t="s">
        <v>611</v>
      </c>
      <c r="AH20" s="32"/>
      <c r="AI20" s="31" t="s">
        <v>611</v>
      </c>
      <c r="AJ20" s="32"/>
      <c r="AK20" s="32"/>
      <c r="AL20" s="31" t="s">
        <v>611</v>
      </c>
      <c r="AM20" s="31" t="s">
        <v>611</v>
      </c>
      <c r="AN20" s="32"/>
      <c r="AO20" s="31" t="s">
        <v>611</v>
      </c>
      <c r="AP20" s="32"/>
      <c r="AQ20" s="32" t="s">
        <v>612</v>
      </c>
      <c r="AR20" s="31" t="s">
        <v>611</v>
      </c>
      <c r="AS20" s="31" t="s">
        <v>611</v>
      </c>
      <c r="AT20" s="31" t="s">
        <v>611</v>
      </c>
      <c r="AU20" s="31" t="s">
        <v>611</v>
      </c>
      <c r="AV20" s="31" t="s">
        <v>614</v>
      </c>
      <c r="AW20" s="31" t="s">
        <v>610</v>
      </c>
      <c r="AX20" s="31" t="s">
        <v>611</v>
      </c>
      <c r="AY20" s="31" t="s">
        <v>617</v>
      </c>
      <c r="AZ20" s="31" t="s">
        <v>611</v>
      </c>
      <c r="BA20" s="31" t="s">
        <v>659</v>
      </c>
      <c r="BB20" s="31" t="s">
        <v>611</v>
      </c>
      <c r="BC20" s="31" t="s">
        <v>619</v>
      </c>
      <c r="BD20" s="31" t="s">
        <v>611</v>
      </c>
      <c r="BE20" s="31" t="s">
        <v>610</v>
      </c>
      <c r="BF20" s="31" t="s">
        <v>610</v>
      </c>
      <c r="BG20" s="31" t="s">
        <v>611</v>
      </c>
      <c r="BK20" s="31" t="s">
        <v>611</v>
      </c>
      <c r="BN20" s="31" t="s">
        <v>611</v>
      </c>
      <c r="BO20" s="31" t="s">
        <v>827</v>
      </c>
      <c r="BP20" s="31" t="s">
        <v>611</v>
      </c>
      <c r="BQ20" s="31" t="s">
        <v>846</v>
      </c>
      <c r="BR20" s="31" t="s">
        <v>620</v>
      </c>
      <c r="BS20" s="31" t="s">
        <v>611</v>
      </c>
      <c r="BT20" s="31" t="s">
        <v>847</v>
      </c>
      <c r="BU20" s="31" t="s">
        <v>611</v>
      </c>
      <c r="BV20" s="31" t="s">
        <v>610</v>
      </c>
      <c r="BZ20" s="31" t="s">
        <v>611</v>
      </c>
      <c r="CA20" s="31" t="s">
        <v>611</v>
      </c>
      <c r="CB20" s="31" t="s">
        <v>611</v>
      </c>
      <c r="CC20" s="31" t="s">
        <v>611</v>
      </c>
      <c r="CD20" s="31" t="s">
        <v>611</v>
      </c>
      <c r="CE20" s="31" t="s">
        <v>611</v>
      </c>
      <c r="CF20" s="31" t="s">
        <v>611</v>
      </c>
      <c r="CG20" s="31" t="s">
        <v>611</v>
      </c>
      <c r="CH20" s="31" t="s">
        <v>611</v>
      </c>
      <c r="CI20" s="31" t="s">
        <v>611</v>
      </c>
      <c r="CJ20" s="31" t="s">
        <v>611</v>
      </c>
      <c r="CK20" s="31" t="s">
        <v>611</v>
      </c>
      <c r="CL20" s="31" t="s">
        <v>611</v>
      </c>
      <c r="CM20" s="31" t="s">
        <v>611</v>
      </c>
      <c r="CN20" s="31" t="s">
        <v>611</v>
      </c>
      <c r="CO20" s="31" t="s">
        <v>611</v>
      </c>
      <c r="CP20" s="31" t="s">
        <v>622</v>
      </c>
      <c r="CQ20" s="31" t="s">
        <v>611</v>
      </c>
      <c r="CR20" s="31"/>
      <c r="CS20" s="31" t="s">
        <v>610</v>
      </c>
      <c r="CT20" s="31" t="s">
        <v>611</v>
      </c>
      <c r="CX20" s="31" t="s">
        <v>611</v>
      </c>
      <c r="CY20" s="31" t="s">
        <v>611</v>
      </c>
      <c r="CZ20" s="31" t="s">
        <v>611</v>
      </c>
      <c r="DA20" s="31" t="s">
        <v>611</v>
      </c>
      <c r="DB20" s="31" t="s">
        <v>611</v>
      </c>
      <c r="DC20" s="31" t="s">
        <v>611</v>
      </c>
      <c r="DD20" s="31" t="s">
        <v>611</v>
      </c>
      <c r="DE20" s="31" t="s">
        <v>611</v>
      </c>
      <c r="DI20" s="31" t="s">
        <v>611</v>
      </c>
      <c r="DJ20" s="30">
        <v>40</v>
      </c>
      <c r="DK20" s="30">
        <v>2007</v>
      </c>
      <c r="DL20" s="30">
        <v>60</v>
      </c>
      <c r="DM20" s="30">
        <v>2007</v>
      </c>
      <c r="DN20" s="30">
        <v>80</v>
      </c>
      <c r="DO20" s="30">
        <v>2007</v>
      </c>
      <c r="DP20" s="31" t="s">
        <v>611</v>
      </c>
      <c r="DQ20" s="31" t="s">
        <v>5352</v>
      </c>
      <c r="DR20" s="31" t="s">
        <v>612</v>
      </c>
      <c r="DS20" s="31" t="s">
        <v>612</v>
      </c>
      <c r="DT20" s="31" t="s">
        <v>612</v>
      </c>
      <c r="DU20" s="31" t="s">
        <v>611</v>
      </c>
      <c r="DV20" s="31" t="s">
        <v>611</v>
      </c>
      <c r="DW20" s="31" t="s">
        <v>611</v>
      </c>
      <c r="DX20" s="31" t="s">
        <v>611</v>
      </c>
      <c r="DY20" s="31" t="s">
        <v>791</v>
      </c>
      <c r="DZ20" s="31" t="s">
        <v>611</v>
      </c>
      <c r="EA20" s="31" t="s">
        <v>667</v>
      </c>
      <c r="EB20" s="31" t="s">
        <v>5028</v>
      </c>
      <c r="EC20" s="31" t="s">
        <v>611</v>
      </c>
      <c r="ED20" s="31" t="s">
        <v>611</v>
      </c>
      <c r="EE20" s="31" t="s">
        <v>625</v>
      </c>
      <c r="EF20" s="31" t="s">
        <v>672</v>
      </c>
      <c r="EG20" s="31" t="s">
        <v>611</v>
      </c>
      <c r="EH20" s="31" t="s">
        <v>849</v>
      </c>
      <c r="EI20" s="31" t="s">
        <v>611</v>
      </c>
      <c r="EJ20" s="31" t="s">
        <v>611</v>
      </c>
      <c r="EK20" s="31" t="s">
        <v>626</v>
      </c>
      <c r="EL20" s="31" t="s">
        <v>611</v>
      </c>
      <c r="EM20" s="31" t="s">
        <v>1160</v>
      </c>
      <c r="EN20" s="31" t="s">
        <v>611</v>
      </c>
      <c r="EO20" s="31" t="s">
        <v>611</v>
      </c>
      <c r="EP20" s="31" t="s">
        <v>611</v>
      </c>
      <c r="EQ20" s="31" t="s">
        <v>611</v>
      </c>
      <c r="ER20" s="31" t="s">
        <v>611</v>
      </c>
      <c r="ES20" s="31" t="s">
        <v>1063</v>
      </c>
      <c r="ET20" s="31" t="s">
        <v>611</v>
      </c>
      <c r="EU20" s="31" t="s">
        <v>5029</v>
      </c>
      <c r="EV20" s="31" t="s">
        <v>611</v>
      </c>
      <c r="EW20" s="31" t="s">
        <v>611</v>
      </c>
      <c r="EX20" s="31" t="s">
        <v>1160</v>
      </c>
      <c r="EY20" s="31" t="s">
        <v>611</v>
      </c>
      <c r="EZ20" s="31" t="s">
        <v>1163</v>
      </c>
      <c r="FA20" s="31" t="s">
        <v>954</v>
      </c>
      <c r="FB20" s="31" t="s">
        <v>611</v>
      </c>
      <c r="FC20" s="31" t="s">
        <v>611</v>
      </c>
      <c r="FD20" s="31" t="s">
        <v>611</v>
      </c>
      <c r="FE20" s="31" t="s">
        <v>611</v>
      </c>
      <c r="FF20" s="33" t="s">
        <v>5353</v>
      </c>
      <c r="FG20" s="33" t="s">
        <v>5354</v>
      </c>
      <c r="FH20" s="31" t="s">
        <v>5355</v>
      </c>
      <c r="FI20" s="31" t="s">
        <v>625</v>
      </c>
      <c r="FJ20" s="31" t="s">
        <v>672</v>
      </c>
      <c r="FK20" s="31" t="s">
        <v>611</v>
      </c>
      <c r="FL20" s="31" t="s">
        <v>611</v>
      </c>
      <c r="FM20" s="31" t="s">
        <v>611</v>
      </c>
      <c r="FN20" s="31" t="s">
        <v>611</v>
      </c>
      <c r="FO20" s="31" t="s">
        <v>611</v>
      </c>
      <c r="FP20" s="31" t="s">
        <v>611</v>
      </c>
      <c r="FQ20" s="31" t="s">
        <v>611</v>
      </c>
      <c r="FR20" s="31" t="s">
        <v>630</v>
      </c>
      <c r="FS20" s="31" t="s">
        <v>611</v>
      </c>
      <c r="FT20" s="31" t="s">
        <v>611</v>
      </c>
      <c r="FU20" s="31" t="s">
        <v>676</v>
      </c>
      <c r="FV20" s="31" t="s">
        <v>611</v>
      </c>
      <c r="FW20" s="31" t="s">
        <v>611</v>
      </c>
      <c r="FX20" s="31" t="s">
        <v>611</v>
      </c>
      <c r="FY20" s="31" t="s">
        <v>611</v>
      </c>
      <c r="FZ20" s="31"/>
      <c r="GA20" s="31" t="s">
        <v>611</v>
      </c>
      <c r="GB20" s="31" t="s">
        <v>679</v>
      </c>
      <c r="GC20" s="31" t="s">
        <v>680</v>
      </c>
      <c r="GD20" s="31" t="s">
        <v>611</v>
      </c>
      <c r="GE20" s="31" t="s">
        <v>611</v>
      </c>
      <c r="GF20" s="31" t="s">
        <v>1002</v>
      </c>
      <c r="GG20" s="31" t="s">
        <v>682</v>
      </c>
      <c r="GH20" s="31" t="s">
        <v>611</v>
      </c>
      <c r="GI20" s="31" t="s">
        <v>611</v>
      </c>
      <c r="GJ20" s="31" t="s">
        <v>611</v>
      </c>
      <c r="GK20" s="31" t="s">
        <v>611</v>
      </c>
      <c r="GL20" s="31" t="s">
        <v>685</v>
      </c>
      <c r="GM20" s="31" t="s">
        <v>611</v>
      </c>
      <c r="GN20" s="31" t="s">
        <v>611</v>
      </c>
      <c r="GO20" s="31" t="s">
        <v>611</v>
      </c>
      <c r="GP20" s="31" t="s">
        <v>676</v>
      </c>
      <c r="GQ20" s="31" t="s">
        <v>611</v>
      </c>
      <c r="GR20" s="31" t="s">
        <v>611</v>
      </c>
      <c r="GS20" s="31" t="s">
        <v>611</v>
      </c>
      <c r="GT20" s="31" t="s">
        <v>611</v>
      </c>
      <c r="GU20" s="31" t="s">
        <v>611</v>
      </c>
      <c r="GV20" s="31" t="s">
        <v>611</v>
      </c>
      <c r="GW20" s="31" t="s">
        <v>611</v>
      </c>
      <c r="GX20" s="31" t="s">
        <v>611</v>
      </c>
      <c r="GY20" s="33" t="s">
        <v>5356</v>
      </c>
      <c r="GZ20" s="33" t="s">
        <v>5357</v>
      </c>
      <c r="HA20" s="31" t="s">
        <v>5358</v>
      </c>
      <c r="HB20" s="31" t="s">
        <v>611</v>
      </c>
      <c r="HC20" s="31" t="s">
        <v>672</v>
      </c>
      <c r="HD20" s="31" t="s">
        <v>611</v>
      </c>
      <c r="HE20" s="31" t="s">
        <v>611</v>
      </c>
      <c r="HF20" s="31" t="s">
        <v>611</v>
      </c>
      <c r="HG20" s="31" t="s">
        <v>611</v>
      </c>
      <c r="HH20" s="31" t="s">
        <v>611</v>
      </c>
      <c r="HI20" s="31" t="s">
        <v>611</v>
      </c>
      <c r="HJ20" s="31" t="s">
        <v>611</v>
      </c>
      <c r="HK20" s="31" t="s">
        <v>611</v>
      </c>
      <c r="HL20" s="31" t="s">
        <v>611</v>
      </c>
      <c r="HM20" s="31" t="s">
        <v>611</v>
      </c>
      <c r="HN20" s="31" t="s">
        <v>697</v>
      </c>
      <c r="HO20" s="31" t="s">
        <v>611</v>
      </c>
      <c r="HP20" s="31" t="s">
        <v>611</v>
      </c>
      <c r="HQ20" s="31" t="s">
        <v>611</v>
      </c>
      <c r="HR20" s="31" t="s">
        <v>611</v>
      </c>
      <c r="HS20" s="31" t="s">
        <v>611</v>
      </c>
      <c r="HT20" s="31" t="s">
        <v>611</v>
      </c>
      <c r="HU20" s="31" t="s">
        <v>611</v>
      </c>
      <c r="HV20" s="31" t="s">
        <v>611</v>
      </c>
      <c r="HW20" s="31" t="s">
        <v>611</v>
      </c>
      <c r="HX20" s="31" t="s">
        <v>611</v>
      </c>
      <c r="HY20" s="31" t="s">
        <v>611</v>
      </c>
      <c r="HZ20" s="31" t="s">
        <v>611</v>
      </c>
      <c r="IA20" s="31" t="s">
        <v>611</v>
      </c>
      <c r="IB20" s="31" t="s">
        <v>611</v>
      </c>
      <c r="IC20" s="33" t="s">
        <v>872</v>
      </c>
      <c r="ID20" s="33" t="s">
        <v>5193</v>
      </c>
      <c r="IE20" s="31" t="s">
        <v>5359</v>
      </c>
      <c r="IF20" s="31" t="s">
        <v>625</v>
      </c>
      <c r="IG20" s="31" t="s">
        <v>672</v>
      </c>
      <c r="IH20" s="31" t="s">
        <v>611</v>
      </c>
      <c r="II20" s="31" t="s">
        <v>611</v>
      </c>
      <c r="IJ20" s="31" t="s">
        <v>611</v>
      </c>
      <c r="IK20" s="31" t="s">
        <v>611</v>
      </c>
      <c r="IL20" s="31" t="s">
        <v>714</v>
      </c>
      <c r="IM20" s="31" t="s">
        <v>611</v>
      </c>
      <c r="IN20" s="31" t="s">
        <v>716</v>
      </c>
      <c r="IO20" s="31" t="s">
        <v>611</v>
      </c>
      <c r="IP20" s="31" t="s">
        <v>611</v>
      </c>
      <c r="IQ20" s="31" t="s">
        <v>611</v>
      </c>
      <c r="IR20" s="31" t="s">
        <v>611</v>
      </c>
      <c r="IS20" s="31" t="s">
        <v>611</v>
      </c>
      <c r="IT20" s="31" t="s">
        <v>611</v>
      </c>
      <c r="IU20" s="31" t="s">
        <v>611</v>
      </c>
      <c r="IV20" s="31" t="s">
        <v>611</v>
      </c>
      <c r="IW20" s="31" t="s">
        <v>713</v>
      </c>
      <c r="IX20" s="31" t="s">
        <v>714</v>
      </c>
      <c r="IY20" s="31" t="s">
        <v>611</v>
      </c>
      <c r="IZ20" s="31" t="s">
        <v>611</v>
      </c>
      <c r="JA20" s="31" t="s">
        <v>723</v>
      </c>
      <c r="JB20" s="31" t="s">
        <v>611</v>
      </c>
      <c r="JC20" s="31" t="s">
        <v>611</v>
      </c>
      <c r="JD20" s="31" t="s">
        <v>611</v>
      </c>
      <c r="JE20" s="31" t="s">
        <v>611</v>
      </c>
      <c r="JF20" s="31" t="s">
        <v>611</v>
      </c>
      <c r="JG20" s="31" t="s">
        <v>611</v>
      </c>
      <c r="JH20" s="31" t="s">
        <v>611</v>
      </c>
      <c r="JI20" s="33" t="s">
        <v>5360</v>
      </c>
      <c r="JJ20" s="33" t="s">
        <v>5361</v>
      </c>
      <c r="JK20" s="31" t="s">
        <v>5362</v>
      </c>
      <c r="JL20" s="31" t="s">
        <v>611</v>
      </c>
      <c r="JM20" s="31" t="s">
        <v>611</v>
      </c>
      <c r="JN20" s="31" t="s">
        <v>611</v>
      </c>
      <c r="JO20" s="31" t="s">
        <v>611</v>
      </c>
      <c r="JP20" s="31" t="s">
        <v>610</v>
      </c>
      <c r="JQ20" s="31" t="s">
        <v>611</v>
      </c>
      <c r="JR20" s="31" t="s">
        <v>611</v>
      </c>
      <c r="JS20" s="31" t="s">
        <v>611</v>
      </c>
      <c r="JT20" s="31" t="s">
        <v>5095</v>
      </c>
      <c r="JU20" s="31" t="s">
        <v>734</v>
      </c>
      <c r="JV20" s="31" t="s">
        <v>611</v>
      </c>
      <c r="JW20" s="31" t="s">
        <v>735</v>
      </c>
      <c r="JX20" s="31" t="s">
        <v>611</v>
      </c>
      <c r="JY20" s="31" t="s">
        <v>642</v>
      </c>
      <c r="JZ20" s="31" t="s">
        <v>5049</v>
      </c>
      <c r="KA20" s="31" t="s">
        <v>611</v>
      </c>
      <c r="KB20" s="31" t="s">
        <v>611</v>
      </c>
      <c r="KC20" s="31" t="s">
        <v>739</v>
      </c>
      <c r="KD20" s="31" t="s">
        <v>5015</v>
      </c>
      <c r="KE20" s="31" t="s">
        <v>644</v>
      </c>
      <c r="KF20" s="31" t="s">
        <v>5049</v>
      </c>
      <c r="KG20" s="31" t="s">
        <v>742</v>
      </c>
      <c r="KH20" s="31" t="s">
        <v>5049</v>
      </c>
      <c r="KI20" s="31" t="s">
        <v>744</v>
      </c>
      <c r="KJ20" s="31" t="s">
        <v>5015</v>
      </c>
      <c r="KK20" s="31" t="s">
        <v>611</v>
      </c>
      <c r="KL20" s="31" t="s">
        <v>611</v>
      </c>
      <c r="KM20" s="31" t="s">
        <v>746</v>
      </c>
      <c r="KN20" s="31" t="s">
        <v>5015</v>
      </c>
      <c r="KO20" s="31" t="s">
        <v>748</v>
      </c>
      <c r="KP20" s="31" t="s">
        <v>5015</v>
      </c>
      <c r="KQ20" s="31" t="s">
        <v>750</v>
      </c>
      <c r="KR20" s="31" t="s">
        <v>5015</v>
      </c>
      <c r="KS20" s="31" t="s">
        <v>752</v>
      </c>
      <c r="KT20" s="31" t="s">
        <v>5049</v>
      </c>
      <c r="KU20" s="31" t="s">
        <v>754</v>
      </c>
      <c r="KV20" s="31" t="s">
        <v>5049</v>
      </c>
      <c r="KW20" s="31" t="s">
        <v>611</v>
      </c>
      <c r="KX20" s="31" t="s">
        <v>611</v>
      </c>
      <c r="KY20" s="31" t="s">
        <v>611</v>
      </c>
      <c r="KZ20" s="31" t="s">
        <v>611</v>
      </c>
      <c r="LA20" s="31" t="s">
        <v>611</v>
      </c>
      <c r="LB20" s="31" t="s">
        <v>611</v>
      </c>
      <c r="LC20" s="31" t="s">
        <v>761</v>
      </c>
      <c r="LD20" s="31" t="s">
        <v>611</v>
      </c>
      <c r="LE20" s="31" t="s">
        <v>611</v>
      </c>
      <c r="LF20" s="31" t="s">
        <v>611</v>
      </c>
      <c r="LG20" s="31" t="s">
        <v>611</v>
      </c>
      <c r="LH20" s="31" t="s">
        <v>766</v>
      </c>
      <c r="LI20" s="31" t="s">
        <v>767</v>
      </c>
      <c r="LJ20" s="31" t="s">
        <v>611</v>
      </c>
      <c r="LK20" s="31" t="s">
        <v>611</v>
      </c>
      <c r="LL20" s="31" t="s">
        <v>611</v>
      </c>
      <c r="LM20" s="31" t="s">
        <v>611</v>
      </c>
      <c r="LN20" s="31" t="s">
        <v>611</v>
      </c>
      <c r="LO20" s="31" t="s">
        <v>5363</v>
      </c>
      <c r="LP20" s="31" t="s">
        <v>5016</v>
      </c>
      <c r="LQ20" s="31" t="s">
        <v>5053</v>
      </c>
      <c r="LR20" s="31" t="s">
        <v>611</v>
      </c>
      <c r="LS20" s="31" t="s">
        <v>5055</v>
      </c>
      <c r="LT20" s="31" t="s">
        <v>5017</v>
      </c>
      <c r="LU20" s="31" t="s">
        <v>5018</v>
      </c>
      <c r="LV20" s="31" t="s">
        <v>611</v>
      </c>
      <c r="LW20" s="31" t="s">
        <v>5056</v>
      </c>
      <c r="LX20" s="31" t="s">
        <v>611</v>
      </c>
      <c r="LY20" s="31" t="s">
        <v>5057</v>
      </c>
      <c r="LZ20" s="31" t="s">
        <v>611</v>
      </c>
      <c r="MA20" s="31" t="s">
        <v>611</v>
      </c>
      <c r="MB20" s="31" t="s">
        <v>3338</v>
      </c>
      <c r="MC20" s="31" t="s">
        <v>611</v>
      </c>
      <c r="MD20" s="31" t="s">
        <v>5364</v>
      </c>
      <c r="ME20" s="31" t="s">
        <v>1320</v>
      </c>
      <c r="MF20" s="31" t="s">
        <v>611</v>
      </c>
      <c r="MG20" s="31" t="s">
        <v>611</v>
      </c>
      <c r="MH20" s="31" t="s">
        <v>611</v>
      </c>
      <c r="MI20" s="31" t="s">
        <v>611</v>
      </c>
      <c r="MJ20" s="31" t="s">
        <v>5365</v>
      </c>
      <c r="MK20" s="31" t="s">
        <v>5366</v>
      </c>
      <c r="ML20" s="31" t="s">
        <v>611</v>
      </c>
      <c r="MM20" s="31" t="s">
        <v>611</v>
      </c>
      <c r="MN20" s="31" t="s">
        <v>611</v>
      </c>
      <c r="MO20" s="31" t="s">
        <v>611</v>
      </c>
      <c r="MP20" s="31" t="s">
        <v>775</v>
      </c>
      <c r="MQ20" s="31" t="s">
        <v>776</v>
      </c>
      <c r="MR20" s="31" t="s">
        <v>611</v>
      </c>
      <c r="MS20" s="31" t="s">
        <v>611</v>
      </c>
      <c r="MT20" s="31" t="s">
        <v>611</v>
      </c>
      <c r="MU20" s="31" t="s">
        <v>611</v>
      </c>
      <c r="MV20" s="33">
        <v>0</v>
      </c>
      <c r="MW20" s="33">
        <v>3638.18</v>
      </c>
      <c r="MX20" s="30">
        <v>92443.82</v>
      </c>
      <c r="MY20" s="30"/>
      <c r="MZ20" s="30"/>
      <c r="NA20" s="30"/>
      <c r="NB20" s="30"/>
      <c r="NC20" s="30"/>
      <c r="ND20" s="31" t="s">
        <v>611</v>
      </c>
      <c r="NE20" s="30"/>
      <c r="NF20" s="33">
        <v>0</v>
      </c>
      <c r="NG20" s="33">
        <v>0</v>
      </c>
      <c r="NH20" s="33">
        <v>0</v>
      </c>
      <c r="NI20" s="33">
        <v>0</v>
      </c>
      <c r="NJ20" s="31" t="s">
        <v>611</v>
      </c>
      <c r="NK20" s="33" t="s">
        <v>611</v>
      </c>
      <c r="NL20" s="30"/>
      <c r="NM20" s="31" t="s">
        <v>611</v>
      </c>
      <c r="NN20" s="30"/>
      <c r="NO20" s="30"/>
      <c r="NP20" s="31" t="s">
        <v>611</v>
      </c>
      <c r="NQ20" s="30"/>
      <c r="NR20" s="31" t="s">
        <v>611</v>
      </c>
      <c r="NS20" s="31" t="s">
        <v>611</v>
      </c>
      <c r="NT20" s="31" t="s">
        <v>611</v>
      </c>
      <c r="NU20" s="30"/>
      <c r="NV20" s="30"/>
      <c r="NW20" s="30"/>
      <c r="NX20" s="31" t="s">
        <v>611</v>
      </c>
      <c r="NY20" s="30"/>
      <c r="NZ20" s="31" t="s">
        <v>611</v>
      </c>
      <c r="OA20" s="31" t="s">
        <v>611</v>
      </c>
      <c r="OB20" s="30"/>
      <c r="OC20" s="30"/>
      <c r="OD20" s="30"/>
      <c r="OE20" s="31" t="s">
        <v>611</v>
      </c>
      <c r="OF20" s="31" t="s">
        <v>611</v>
      </c>
      <c r="OG20" s="33" t="s">
        <v>611</v>
      </c>
      <c r="OJ20" s="30"/>
      <c r="OK20" s="31" t="s">
        <v>611</v>
      </c>
      <c r="OL20" s="30"/>
      <c r="OM20" s="31" t="s">
        <v>611</v>
      </c>
      <c r="ON20" s="30"/>
      <c r="OO20" s="30"/>
      <c r="OP20" s="31" t="s">
        <v>611</v>
      </c>
      <c r="OQ20" s="31" t="s">
        <v>611</v>
      </c>
      <c r="OR20" s="31" t="s">
        <v>611</v>
      </c>
      <c r="OS20" s="30"/>
      <c r="OT20" s="30"/>
      <c r="OU20" s="30"/>
      <c r="OV20" s="30"/>
      <c r="OW20" s="31" t="s">
        <v>611</v>
      </c>
      <c r="OX20" s="30"/>
      <c r="OY20" s="31" t="s">
        <v>611</v>
      </c>
      <c r="OZ20" s="30"/>
      <c r="PA20" s="30"/>
      <c r="PB20" s="31" t="s">
        <v>611</v>
      </c>
      <c r="PC20" s="31" t="s">
        <v>611</v>
      </c>
      <c r="PD20" s="30"/>
      <c r="PE20" s="30"/>
      <c r="PF20" s="30"/>
      <c r="PG20" s="30"/>
      <c r="PH20" s="33">
        <v>0</v>
      </c>
      <c r="PI20" s="33">
        <v>0</v>
      </c>
      <c r="PJ20" s="33">
        <v>3638.18</v>
      </c>
      <c r="PK20" s="33">
        <v>0</v>
      </c>
      <c r="PL20" s="30"/>
      <c r="PM20" s="31" t="s">
        <v>611</v>
      </c>
      <c r="PN20" s="31" t="s">
        <v>611</v>
      </c>
      <c r="PO20" s="30"/>
      <c r="PP20" s="31" t="s">
        <v>611</v>
      </c>
      <c r="PQ20" s="30"/>
      <c r="PR20" s="30"/>
      <c r="PS20" s="30"/>
      <c r="PT20" s="31" t="s">
        <v>611</v>
      </c>
      <c r="PU20" s="31" t="s">
        <v>611</v>
      </c>
      <c r="PV20" s="31" t="s">
        <v>611</v>
      </c>
      <c r="PW20" s="30"/>
      <c r="PX20" s="30"/>
      <c r="PY20" s="30"/>
      <c r="PZ20" s="31" t="s">
        <v>611</v>
      </c>
      <c r="QA20" s="30"/>
      <c r="QB20" s="31" t="s">
        <v>611</v>
      </c>
      <c r="QC20" s="30"/>
      <c r="QD20" s="31" t="s">
        <v>611</v>
      </c>
      <c r="QE20" s="30"/>
      <c r="QF20" s="30"/>
      <c r="QG20" s="31" t="s">
        <v>611</v>
      </c>
      <c r="QH20" s="30"/>
      <c r="QI20" s="31" t="s">
        <v>611</v>
      </c>
      <c r="QJ20" s="30"/>
      <c r="QK20" s="31" t="s">
        <v>611</v>
      </c>
      <c r="QL20" s="30"/>
      <c r="QM20" s="31" t="s">
        <v>611</v>
      </c>
      <c r="QN20" s="30"/>
      <c r="QO20" s="30"/>
      <c r="QP20" s="31" t="s">
        <v>611</v>
      </c>
      <c r="QQ20" s="30"/>
      <c r="QR20" s="31" t="s">
        <v>611</v>
      </c>
      <c r="QS20" s="31" t="s">
        <v>611</v>
      </c>
      <c r="QT20" s="31"/>
      <c r="QU20" s="31" t="s">
        <v>696</v>
      </c>
      <c r="QV20" s="30"/>
      <c r="QW20" s="30"/>
      <c r="QX20" s="30"/>
      <c r="QY20" s="31" t="s">
        <v>611</v>
      </c>
      <c r="QZ20" s="31" t="s">
        <v>611</v>
      </c>
      <c r="RA20" s="31" t="s">
        <v>611</v>
      </c>
      <c r="RB20" s="30"/>
      <c r="RC20" s="31" t="s">
        <v>611</v>
      </c>
      <c r="RD20" s="30"/>
      <c r="RE20" s="30">
        <v>3638.18</v>
      </c>
      <c r="RF20" s="31" t="s">
        <v>611</v>
      </c>
      <c r="RG20" s="30"/>
      <c r="RH20" s="31" t="s">
        <v>611</v>
      </c>
      <c r="RI20" s="30"/>
      <c r="RJ20" s="31" t="s">
        <v>611</v>
      </c>
      <c r="RL20" s="31" t="s">
        <v>611</v>
      </c>
      <c r="RM20" s="30"/>
      <c r="RN20" s="31" t="s">
        <v>611</v>
      </c>
      <c r="RO20" s="30"/>
      <c r="RP20" s="30"/>
      <c r="RQ20" s="31" t="s">
        <v>611</v>
      </c>
      <c r="RR20" s="30"/>
      <c r="RS20" s="30"/>
      <c r="RT20" s="31" t="s">
        <v>611</v>
      </c>
      <c r="RU20" s="30"/>
      <c r="RV20" s="31" t="s">
        <v>611</v>
      </c>
      <c r="RW20" s="30"/>
      <c r="RX20" s="31" t="s">
        <v>611</v>
      </c>
      <c r="RY20" s="31" t="s">
        <v>611</v>
      </c>
      <c r="RZ20" s="31" t="s">
        <v>611</v>
      </c>
      <c r="SA20" s="31" t="s">
        <v>611</v>
      </c>
      <c r="SD20" s="31" t="s">
        <v>5367</v>
      </c>
      <c r="SE20" s="30">
        <v>0</v>
      </c>
      <c r="SF20" s="31" t="s">
        <v>636</v>
      </c>
      <c r="SG20" s="31" t="s">
        <v>5368</v>
      </c>
      <c r="SH20" s="31" t="s">
        <v>610</v>
      </c>
      <c r="SI20" s="33" t="s">
        <v>5073</v>
      </c>
      <c r="SJ20" s="33" t="s">
        <v>5073</v>
      </c>
      <c r="SK20" s="30" t="s">
        <v>672</v>
      </c>
      <c r="SL20" s="30" t="s">
        <v>5073</v>
      </c>
      <c r="SM20" s="30" t="s">
        <v>615</v>
      </c>
      <c r="SN20" s="30" t="s">
        <v>615</v>
      </c>
      <c r="SO20" s="33">
        <v>0</v>
      </c>
      <c r="SP20" s="33">
        <v>0</v>
      </c>
      <c r="SQ20" s="33">
        <v>3638.18</v>
      </c>
      <c r="SR20" s="33">
        <v>0</v>
      </c>
      <c r="SS20" s="33" t="s">
        <v>610</v>
      </c>
    </row>
    <row r="21" spans="1:513">
      <c r="A21" s="29">
        <v>2023</v>
      </c>
      <c r="B21" s="30">
        <v>1005945</v>
      </c>
      <c r="C21" s="31" t="s">
        <v>1183</v>
      </c>
      <c r="D21" s="30">
        <v>0</v>
      </c>
      <c r="E21" s="30">
        <v>0</v>
      </c>
      <c r="F21" s="30">
        <v>0</v>
      </c>
      <c r="G21" s="31" t="s">
        <v>610</v>
      </c>
      <c r="H21" s="31" t="s">
        <v>611</v>
      </c>
      <c r="I21" s="32"/>
      <c r="J21" s="31" t="s">
        <v>611</v>
      </c>
      <c r="K21" s="32"/>
      <c r="L21" s="31" t="s">
        <v>611</v>
      </c>
      <c r="M21" s="32"/>
      <c r="N21" s="31" t="s">
        <v>611</v>
      </c>
      <c r="O21" s="32"/>
      <c r="P21" s="31" t="s">
        <v>611</v>
      </c>
      <c r="Q21" s="32"/>
      <c r="R21" s="31" t="s">
        <v>611</v>
      </c>
      <c r="S21" s="32"/>
      <c r="T21" s="31" t="s">
        <v>611</v>
      </c>
      <c r="U21" s="32"/>
      <c r="V21" s="32" t="s">
        <v>612</v>
      </c>
      <c r="W21" s="31" t="s">
        <v>611</v>
      </c>
      <c r="X21" s="31" t="s">
        <v>611</v>
      </c>
      <c r="Y21" s="31" t="s">
        <v>611</v>
      </c>
      <c r="Z21" s="31" t="s">
        <v>613</v>
      </c>
      <c r="AA21" s="31" t="s">
        <v>611</v>
      </c>
      <c r="AB21" s="31" t="s">
        <v>610</v>
      </c>
      <c r="AC21" s="31" t="s">
        <v>611</v>
      </c>
      <c r="AD21" s="32"/>
      <c r="AE21" s="31" t="s">
        <v>611</v>
      </c>
      <c r="AF21" s="32"/>
      <c r="AG21" s="31" t="s">
        <v>611</v>
      </c>
      <c r="AH21" s="32"/>
      <c r="AI21" s="31" t="s">
        <v>611</v>
      </c>
      <c r="AJ21" s="32"/>
      <c r="AK21" s="32"/>
      <c r="AL21" s="31" t="s">
        <v>611</v>
      </c>
      <c r="AM21" s="31" t="s">
        <v>611</v>
      </c>
      <c r="AN21" s="32"/>
      <c r="AO21" s="31" t="s">
        <v>611</v>
      </c>
      <c r="AP21" s="32"/>
      <c r="AQ21" s="32" t="s">
        <v>612</v>
      </c>
      <c r="AR21" s="31" t="s">
        <v>611</v>
      </c>
      <c r="AS21" s="31" t="s">
        <v>611</v>
      </c>
      <c r="AT21" s="31" t="s">
        <v>611</v>
      </c>
      <c r="AU21" s="31" t="s">
        <v>613</v>
      </c>
      <c r="AV21" s="31" t="s">
        <v>611</v>
      </c>
      <c r="AW21" s="31" t="s">
        <v>610</v>
      </c>
      <c r="AX21" s="31" t="s">
        <v>611</v>
      </c>
      <c r="AY21" s="31" t="s">
        <v>617</v>
      </c>
      <c r="AZ21" s="31" t="s">
        <v>618</v>
      </c>
      <c r="BA21" s="31" t="s">
        <v>611</v>
      </c>
      <c r="BB21" s="31" t="s">
        <v>660</v>
      </c>
      <c r="BC21" s="31" t="s">
        <v>611</v>
      </c>
      <c r="BD21" s="31" t="s">
        <v>611</v>
      </c>
      <c r="BE21" s="31" t="s">
        <v>615</v>
      </c>
      <c r="BF21" s="31" t="s">
        <v>610</v>
      </c>
      <c r="BG21" s="31" t="s">
        <v>611</v>
      </c>
      <c r="BK21" s="31" t="s">
        <v>611</v>
      </c>
      <c r="BN21" s="31" t="s">
        <v>611</v>
      </c>
      <c r="BO21" s="31" t="s">
        <v>827</v>
      </c>
      <c r="BP21" s="31" t="s">
        <v>828</v>
      </c>
      <c r="BQ21" s="31" t="s">
        <v>611</v>
      </c>
      <c r="BR21" s="31" t="s">
        <v>611</v>
      </c>
      <c r="BS21" s="31" t="s">
        <v>611</v>
      </c>
      <c r="BT21" s="31" t="s">
        <v>611</v>
      </c>
      <c r="BU21" s="31" t="s">
        <v>611</v>
      </c>
      <c r="BV21" s="31" t="s">
        <v>610</v>
      </c>
      <c r="BZ21" s="31" t="s">
        <v>611</v>
      </c>
      <c r="CA21" s="31" t="s">
        <v>611</v>
      </c>
      <c r="CB21" s="31" t="s">
        <v>611</v>
      </c>
      <c r="CC21" s="31" t="s">
        <v>611</v>
      </c>
      <c r="CD21" s="31" t="s">
        <v>611</v>
      </c>
      <c r="CE21" s="31" t="s">
        <v>611</v>
      </c>
      <c r="CF21" s="31" t="s">
        <v>611</v>
      </c>
      <c r="CG21" s="31" t="s">
        <v>611</v>
      </c>
      <c r="CH21" s="31" t="s">
        <v>611</v>
      </c>
      <c r="CI21" s="31" t="s">
        <v>611</v>
      </c>
      <c r="CJ21" s="31" t="s">
        <v>611</v>
      </c>
      <c r="CK21" s="31" t="s">
        <v>611</v>
      </c>
      <c r="CL21" s="31" t="s">
        <v>611</v>
      </c>
      <c r="CM21" s="31" t="s">
        <v>611</v>
      </c>
      <c r="CN21" s="31" t="s">
        <v>611</v>
      </c>
      <c r="CO21" s="31" t="s">
        <v>621</v>
      </c>
      <c r="CP21" s="31" t="s">
        <v>622</v>
      </c>
      <c r="CQ21" s="31" t="s">
        <v>611</v>
      </c>
      <c r="CR21" s="31"/>
      <c r="CS21" s="31" t="s">
        <v>610</v>
      </c>
      <c r="CT21" s="31" t="s">
        <v>611</v>
      </c>
      <c r="CX21" s="31" t="s">
        <v>611</v>
      </c>
      <c r="CY21" s="31" t="s">
        <v>611</v>
      </c>
      <c r="CZ21" s="31" t="s">
        <v>611</v>
      </c>
      <c r="DA21" s="31" t="s">
        <v>611</v>
      </c>
      <c r="DB21" s="31" t="s">
        <v>611</v>
      </c>
      <c r="DC21" s="31" t="s">
        <v>611</v>
      </c>
      <c r="DD21" s="31" t="s">
        <v>611</v>
      </c>
      <c r="DE21" s="31" t="s">
        <v>611</v>
      </c>
      <c r="DI21" s="31" t="s">
        <v>611</v>
      </c>
      <c r="DJ21" s="30">
        <v>0</v>
      </c>
      <c r="DK21" s="30">
        <v>0</v>
      </c>
      <c r="DL21" s="30">
        <v>0</v>
      </c>
      <c r="DM21" s="30">
        <v>0</v>
      </c>
      <c r="DN21" s="30">
        <v>0</v>
      </c>
      <c r="DO21" s="30">
        <v>0</v>
      </c>
      <c r="DP21" s="31" t="s">
        <v>1184</v>
      </c>
      <c r="DQ21" s="31" t="s">
        <v>612</v>
      </c>
      <c r="DR21" s="31" t="s">
        <v>612</v>
      </c>
      <c r="DS21" s="31" t="s">
        <v>612</v>
      </c>
      <c r="DT21" s="31" t="s">
        <v>612</v>
      </c>
      <c r="DU21" s="31" t="s">
        <v>610</v>
      </c>
      <c r="DV21" s="31" t="s">
        <v>894</v>
      </c>
      <c r="DW21" s="31" t="s">
        <v>611</v>
      </c>
      <c r="DX21" s="31" t="s">
        <v>611</v>
      </c>
      <c r="DY21" s="31" t="s">
        <v>611</v>
      </c>
      <c r="DZ21" s="31" t="s">
        <v>611</v>
      </c>
      <c r="EA21" s="31" t="s">
        <v>611</v>
      </c>
      <c r="EB21" s="31" t="s">
        <v>5028</v>
      </c>
      <c r="EC21" s="31" t="s">
        <v>611</v>
      </c>
      <c r="ED21" s="31" t="s">
        <v>5369</v>
      </c>
      <c r="EE21" s="31" t="s">
        <v>611</v>
      </c>
      <c r="EF21" s="31" t="s">
        <v>611</v>
      </c>
      <c r="EG21" s="31" t="s">
        <v>634</v>
      </c>
      <c r="EH21" s="31" t="s">
        <v>611</v>
      </c>
      <c r="EI21" s="31" t="s">
        <v>611</v>
      </c>
      <c r="EJ21" s="31" t="s">
        <v>611</v>
      </c>
      <c r="EK21" s="31" t="s">
        <v>611</v>
      </c>
      <c r="EL21" s="31" t="s">
        <v>611</v>
      </c>
      <c r="EM21" s="31" t="s">
        <v>611</v>
      </c>
      <c r="EN21" s="31" t="s">
        <v>611</v>
      </c>
      <c r="EO21" s="31" t="s">
        <v>611</v>
      </c>
      <c r="EP21" s="31" t="s">
        <v>611</v>
      </c>
      <c r="EQ21" s="31" t="s">
        <v>611</v>
      </c>
      <c r="ER21" s="31" t="s">
        <v>611</v>
      </c>
      <c r="ES21" s="31" t="s">
        <v>611</v>
      </c>
      <c r="ET21" s="31" t="s">
        <v>611</v>
      </c>
      <c r="EU21" s="31" t="s">
        <v>611</v>
      </c>
      <c r="EV21" s="31" t="s">
        <v>611</v>
      </c>
      <c r="EW21" s="31" t="s">
        <v>611</v>
      </c>
      <c r="EX21" s="31" t="s">
        <v>611</v>
      </c>
      <c r="EY21" s="31" t="s">
        <v>611</v>
      </c>
      <c r="EZ21" s="31" t="s">
        <v>611</v>
      </c>
      <c r="FA21" s="31" t="s">
        <v>611</v>
      </c>
      <c r="FB21" s="31" t="s">
        <v>611</v>
      </c>
      <c r="FC21" s="31" t="s">
        <v>611</v>
      </c>
      <c r="FD21" s="31" t="s">
        <v>611</v>
      </c>
      <c r="FE21" s="31" t="s">
        <v>611</v>
      </c>
      <c r="FF21" s="33" t="s">
        <v>872</v>
      </c>
      <c r="FG21" s="33" t="s">
        <v>872</v>
      </c>
      <c r="FH21" s="31" t="s">
        <v>636</v>
      </c>
      <c r="FI21" s="31" t="s">
        <v>611</v>
      </c>
      <c r="FJ21" s="31" t="s">
        <v>672</v>
      </c>
      <c r="FK21" s="31" t="s">
        <v>611</v>
      </c>
      <c r="FL21" s="31" t="s">
        <v>611</v>
      </c>
      <c r="FM21" s="31" t="s">
        <v>611</v>
      </c>
      <c r="FN21" s="31" t="s">
        <v>611</v>
      </c>
      <c r="FO21" s="31" t="s">
        <v>611</v>
      </c>
      <c r="FP21" s="31" t="s">
        <v>611</v>
      </c>
      <c r="FQ21" s="31" t="s">
        <v>611</v>
      </c>
      <c r="FR21" s="31" t="s">
        <v>611</v>
      </c>
      <c r="FS21" s="31" t="s">
        <v>611</v>
      </c>
      <c r="FT21" s="31" t="s">
        <v>611</v>
      </c>
      <c r="FU21" s="31" t="s">
        <v>611</v>
      </c>
      <c r="FV21" s="31" t="s">
        <v>611</v>
      </c>
      <c r="FW21" s="31" t="s">
        <v>611</v>
      </c>
      <c r="FX21" s="31" t="s">
        <v>611</v>
      </c>
      <c r="FY21" s="31" t="s">
        <v>611</v>
      </c>
      <c r="FZ21" s="31"/>
      <c r="GA21" s="31" t="s">
        <v>611</v>
      </c>
      <c r="GB21" s="31" t="s">
        <v>611</v>
      </c>
      <c r="GC21" s="31" t="s">
        <v>611</v>
      </c>
      <c r="GD21" s="31" t="s">
        <v>611</v>
      </c>
      <c r="GE21" s="31" t="s">
        <v>611</v>
      </c>
      <c r="GF21" s="31" t="s">
        <v>611</v>
      </c>
      <c r="GG21" s="31" t="s">
        <v>611</v>
      </c>
      <c r="GH21" s="31" t="s">
        <v>611</v>
      </c>
      <c r="GI21" s="31" t="s">
        <v>611</v>
      </c>
      <c r="GJ21" s="31" t="s">
        <v>611</v>
      </c>
      <c r="GK21" s="31" t="s">
        <v>611</v>
      </c>
      <c r="GL21" s="31" t="s">
        <v>611</v>
      </c>
      <c r="GM21" s="31" t="s">
        <v>611</v>
      </c>
      <c r="GN21" s="31" t="s">
        <v>611</v>
      </c>
      <c r="GO21" s="31" t="s">
        <v>611</v>
      </c>
      <c r="GP21" s="31" t="s">
        <v>611</v>
      </c>
      <c r="GQ21" s="31" t="s">
        <v>611</v>
      </c>
      <c r="GR21" s="31" t="s">
        <v>611</v>
      </c>
      <c r="GS21" s="31" t="s">
        <v>611</v>
      </c>
      <c r="GT21" s="31" t="s">
        <v>611</v>
      </c>
      <c r="GU21" s="31" t="s">
        <v>611</v>
      </c>
      <c r="GV21" s="31" t="s">
        <v>611</v>
      </c>
      <c r="GW21" s="31" t="s">
        <v>611</v>
      </c>
      <c r="GX21" s="31" t="s">
        <v>1186</v>
      </c>
      <c r="GY21" s="33" t="s">
        <v>5370</v>
      </c>
      <c r="GZ21" s="33" t="s">
        <v>872</v>
      </c>
      <c r="HA21" s="31" t="s">
        <v>1186</v>
      </c>
      <c r="HB21" s="31" t="s">
        <v>611</v>
      </c>
      <c r="HC21" s="31" t="s">
        <v>672</v>
      </c>
      <c r="HD21" s="31" t="s">
        <v>611</v>
      </c>
      <c r="HE21" s="31" t="s">
        <v>611</v>
      </c>
      <c r="HF21" s="31" t="s">
        <v>611</v>
      </c>
      <c r="HG21" s="31" t="s">
        <v>611</v>
      </c>
      <c r="HH21" s="31" t="s">
        <v>611</v>
      </c>
      <c r="HI21" s="31" t="s">
        <v>611</v>
      </c>
      <c r="HJ21" s="31" t="s">
        <v>611</v>
      </c>
      <c r="HK21" s="31" t="s">
        <v>611</v>
      </c>
      <c r="HL21" s="31" t="s">
        <v>611</v>
      </c>
      <c r="HM21" s="31" t="s">
        <v>611</v>
      </c>
      <c r="HN21" s="31" t="s">
        <v>611</v>
      </c>
      <c r="HO21" s="31" t="s">
        <v>611</v>
      </c>
      <c r="HP21" s="31" t="s">
        <v>611</v>
      </c>
      <c r="HQ21" s="31" t="s">
        <v>611</v>
      </c>
      <c r="HR21" s="31" t="s">
        <v>611</v>
      </c>
      <c r="HS21" s="31" t="s">
        <v>1187</v>
      </c>
      <c r="HT21" s="31" t="s">
        <v>611</v>
      </c>
      <c r="HU21" s="31" t="s">
        <v>611</v>
      </c>
      <c r="HV21" s="31" t="s">
        <v>611</v>
      </c>
      <c r="HW21" s="31" t="s">
        <v>611</v>
      </c>
      <c r="HX21" s="31" t="s">
        <v>611</v>
      </c>
      <c r="HY21" s="31" t="s">
        <v>611</v>
      </c>
      <c r="HZ21" s="31" t="s">
        <v>611</v>
      </c>
      <c r="IA21" s="31" t="s">
        <v>611</v>
      </c>
      <c r="IB21" s="31" t="s">
        <v>611</v>
      </c>
      <c r="IC21" s="33" t="s">
        <v>872</v>
      </c>
      <c r="ID21" s="33" t="s">
        <v>5371</v>
      </c>
      <c r="IE21" s="31" t="s">
        <v>1189</v>
      </c>
      <c r="IF21" s="31" t="s">
        <v>611</v>
      </c>
      <c r="IG21" s="31" t="s">
        <v>672</v>
      </c>
      <c r="IH21" s="31" t="s">
        <v>611</v>
      </c>
      <c r="II21" s="31" t="s">
        <v>611</v>
      </c>
      <c r="IJ21" s="31" t="s">
        <v>611</v>
      </c>
      <c r="IK21" s="31" t="s">
        <v>611</v>
      </c>
      <c r="IL21" s="31" t="s">
        <v>611</v>
      </c>
      <c r="IM21" s="31" t="s">
        <v>611</v>
      </c>
      <c r="IN21" s="31" t="s">
        <v>611</v>
      </c>
      <c r="IO21" s="31" t="s">
        <v>611</v>
      </c>
      <c r="IP21" s="31" t="s">
        <v>611</v>
      </c>
      <c r="IQ21" s="31" t="s">
        <v>611</v>
      </c>
      <c r="IR21" s="31" t="s">
        <v>611</v>
      </c>
      <c r="IS21" s="31" t="s">
        <v>611</v>
      </c>
      <c r="IT21" s="31" t="s">
        <v>611</v>
      </c>
      <c r="IU21" s="31" t="s">
        <v>721</v>
      </c>
      <c r="IV21" s="31" t="s">
        <v>611</v>
      </c>
      <c r="IW21" s="31" t="s">
        <v>611</v>
      </c>
      <c r="IX21" s="31" t="s">
        <v>611</v>
      </c>
      <c r="IY21" s="31" t="s">
        <v>611</v>
      </c>
      <c r="IZ21" s="31" t="s">
        <v>611</v>
      </c>
      <c r="JA21" s="31" t="s">
        <v>611</v>
      </c>
      <c r="JB21" s="31" t="s">
        <v>611</v>
      </c>
      <c r="JC21" s="31" t="s">
        <v>611</v>
      </c>
      <c r="JD21" s="31" t="s">
        <v>611</v>
      </c>
      <c r="JE21" s="31" t="s">
        <v>611</v>
      </c>
      <c r="JF21" s="31" t="s">
        <v>719</v>
      </c>
      <c r="JG21" s="31" t="s">
        <v>611</v>
      </c>
      <c r="JH21" s="31" t="s">
        <v>611</v>
      </c>
      <c r="JI21" s="33" t="s">
        <v>872</v>
      </c>
      <c r="JJ21" s="33" t="s">
        <v>5372</v>
      </c>
      <c r="JK21" s="31" t="s">
        <v>5373</v>
      </c>
      <c r="JL21" s="31" t="s">
        <v>611</v>
      </c>
      <c r="JM21" s="31" t="s">
        <v>611</v>
      </c>
      <c r="JN21" s="31" t="s">
        <v>611</v>
      </c>
      <c r="JO21" s="31" t="s">
        <v>611</v>
      </c>
      <c r="JP21" s="31" t="s">
        <v>610</v>
      </c>
      <c r="JQ21" s="31" t="s">
        <v>611</v>
      </c>
      <c r="JR21" s="31" t="s">
        <v>639</v>
      </c>
      <c r="JS21" s="31" t="s">
        <v>640</v>
      </c>
      <c r="JT21" s="31" t="s">
        <v>611</v>
      </c>
      <c r="JU21" s="31" t="s">
        <v>611</v>
      </c>
      <c r="JV21" s="31" t="s">
        <v>611</v>
      </c>
      <c r="JW21" s="31" t="s">
        <v>611</v>
      </c>
      <c r="JX21" s="31" t="s">
        <v>610</v>
      </c>
      <c r="JY21" s="31" t="s">
        <v>642</v>
      </c>
      <c r="JZ21" s="31" t="s">
        <v>5015</v>
      </c>
      <c r="KA21" s="31" t="s">
        <v>611</v>
      </c>
      <c r="KB21" s="31" t="s">
        <v>611</v>
      </c>
      <c r="KC21" s="31" t="s">
        <v>739</v>
      </c>
      <c r="KD21" s="31" t="s">
        <v>5015</v>
      </c>
      <c r="KE21" s="31" t="s">
        <v>644</v>
      </c>
      <c r="KF21" s="31" t="s">
        <v>5049</v>
      </c>
      <c r="KG21" s="31" t="s">
        <v>611</v>
      </c>
      <c r="KH21" s="31" t="s">
        <v>611</v>
      </c>
      <c r="KI21" s="31" t="s">
        <v>744</v>
      </c>
      <c r="KJ21" s="31" t="s">
        <v>5049</v>
      </c>
      <c r="KK21" s="31" t="s">
        <v>611</v>
      </c>
      <c r="KL21" s="31" t="s">
        <v>611</v>
      </c>
      <c r="KM21" s="31" t="s">
        <v>611</v>
      </c>
      <c r="KN21" s="31" t="s">
        <v>611</v>
      </c>
      <c r="KO21" s="31" t="s">
        <v>748</v>
      </c>
      <c r="KP21" s="31" t="s">
        <v>5015</v>
      </c>
      <c r="KQ21" s="31" t="s">
        <v>611</v>
      </c>
      <c r="KR21" s="31" t="s">
        <v>611</v>
      </c>
      <c r="KS21" s="31" t="s">
        <v>611</v>
      </c>
      <c r="KT21" s="31" t="s">
        <v>611</v>
      </c>
      <c r="KU21" s="31" t="s">
        <v>611</v>
      </c>
      <c r="KV21" s="31" t="s">
        <v>611</v>
      </c>
      <c r="KW21" s="31" t="s">
        <v>611</v>
      </c>
      <c r="KX21" s="31" t="s">
        <v>611</v>
      </c>
      <c r="KY21" s="31" t="s">
        <v>611</v>
      </c>
      <c r="KZ21" s="31" t="s">
        <v>611</v>
      </c>
      <c r="LA21" s="31" t="s">
        <v>611</v>
      </c>
      <c r="LB21" s="31" t="s">
        <v>760</v>
      </c>
      <c r="LC21" s="31" t="s">
        <v>761</v>
      </c>
      <c r="LD21" s="31" t="s">
        <v>762</v>
      </c>
      <c r="LE21" s="31" t="s">
        <v>611</v>
      </c>
      <c r="LF21" s="31" t="s">
        <v>611</v>
      </c>
      <c r="LG21" s="31" t="s">
        <v>611</v>
      </c>
      <c r="LH21" s="31" t="s">
        <v>611</v>
      </c>
      <c r="LI21" s="31" t="s">
        <v>611</v>
      </c>
      <c r="LJ21" s="31" t="s">
        <v>611</v>
      </c>
      <c r="LK21" s="31" t="s">
        <v>611</v>
      </c>
      <c r="LL21" s="31" t="s">
        <v>611</v>
      </c>
      <c r="LM21" s="31" t="s">
        <v>611</v>
      </c>
      <c r="LN21" s="31" t="s">
        <v>611</v>
      </c>
      <c r="LO21" s="31" t="s">
        <v>611</v>
      </c>
      <c r="LP21" s="31" t="s">
        <v>5016</v>
      </c>
      <c r="LQ21" s="31" t="s">
        <v>5053</v>
      </c>
      <c r="LR21" s="31" t="s">
        <v>611</v>
      </c>
      <c r="LS21" s="31" t="s">
        <v>611</v>
      </c>
      <c r="LT21" s="31" t="s">
        <v>611</v>
      </c>
      <c r="LU21" s="31" t="s">
        <v>5018</v>
      </c>
      <c r="LV21" s="31" t="s">
        <v>611</v>
      </c>
      <c r="LW21" s="31" t="s">
        <v>611</v>
      </c>
      <c r="LX21" s="31" t="s">
        <v>611</v>
      </c>
      <c r="LY21" s="31" t="s">
        <v>611</v>
      </c>
      <c r="LZ21" s="31" t="s">
        <v>611</v>
      </c>
      <c r="MA21" s="31" t="s">
        <v>5374</v>
      </c>
      <c r="MB21" s="31" t="s">
        <v>5375</v>
      </c>
      <c r="MC21" s="31" t="s">
        <v>611</v>
      </c>
      <c r="MD21" s="31" t="s">
        <v>611</v>
      </c>
      <c r="ME21" s="31" t="s">
        <v>611</v>
      </c>
      <c r="MF21" s="31" t="s">
        <v>611</v>
      </c>
      <c r="MG21" s="31" t="s">
        <v>1194</v>
      </c>
      <c r="MH21" s="31" t="s">
        <v>611</v>
      </c>
      <c r="MI21" s="31" t="s">
        <v>611</v>
      </c>
      <c r="MJ21" s="31" t="s">
        <v>611</v>
      </c>
      <c r="MK21" s="31" t="s">
        <v>611</v>
      </c>
      <c r="ML21" s="31" t="s">
        <v>611</v>
      </c>
      <c r="MM21" s="31" t="s">
        <v>611</v>
      </c>
      <c r="MN21" s="31" t="s">
        <v>611</v>
      </c>
      <c r="MO21" s="31" t="s">
        <v>611</v>
      </c>
      <c r="MP21" s="31" t="s">
        <v>611</v>
      </c>
      <c r="MQ21" s="31" t="s">
        <v>776</v>
      </c>
      <c r="MR21" s="31" t="s">
        <v>611</v>
      </c>
      <c r="MS21" s="31" t="s">
        <v>611</v>
      </c>
      <c r="MT21" s="31" t="s">
        <v>611</v>
      </c>
      <c r="MU21" s="31" t="s">
        <v>611</v>
      </c>
      <c r="MV21" s="33">
        <v>0</v>
      </c>
      <c r="MW21" s="33">
        <v>0</v>
      </c>
      <c r="MX21" s="30">
        <v>38082</v>
      </c>
      <c r="MY21" s="30"/>
      <c r="MZ21" s="30"/>
      <c r="NA21" s="30"/>
      <c r="NB21" s="30"/>
      <c r="NC21" s="30"/>
      <c r="ND21" s="31" t="s">
        <v>611</v>
      </c>
      <c r="NE21" s="30"/>
      <c r="NF21" s="33">
        <v>0</v>
      </c>
      <c r="NG21" s="33">
        <v>0</v>
      </c>
      <c r="NH21" s="33">
        <v>0</v>
      </c>
      <c r="NI21" s="33">
        <v>0</v>
      </c>
      <c r="NJ21" s="31" t="s">
        <v>611</v>
      </c>
      <c r="NK21" s="33" t="s">
        <v>611</v>
      </c>
      <c r="NL21" s="30"/>
      <c r="NM21" s="31" t="s">
        <v>611</v>
      </c>
      <c r="NN21" s="30"/>
      <c r="NO21" s="30"/>
      <c r="NP21" s="31" t="s">
        <v>611</v>
      </c>
      <c r="NQ21" s="30"/>
      <c r="NR21" s="31" t="s">
        <v>611</v>
      </c>
      <c r="NS21" s="31" t="s">
        <v>611</v>
      </c>
      <c r="NT21" s="31" t="s">
        <v>611</v>
      </c>
      <c r="NU21" s="30"/>
      <c r="NV21" s="30"/>
      <c r="NW21" s="30"/>
      <c r="NX21" s="31" t="s">
        <v>611</v>
      </c>
      <c r="NY21" s="30"/>
      <c r="NZ21" s="31" t="s">
        <v>611</v>
      </c>
      <c r="OA21" s="31" t="s">
        <v>611</v>
      </c>
      <c r="OB21" s="30"/>
      <c r="OC21" s="30"/>
      <c r="OD21" s="30"/>
      <c r="OE21" s="31" t="s">
        <v>611</v>
      </c>
      <c r="OF21" s="31" t="s">
        <v>611</v>
      </c>
      <c r="OG21" s="33" t="s">
        <v>611</v>
      </c>
      <c r="OJ21" s="30"/>
      <c r="OK21" s="31" t="s">
        <v>611</v>
      </c>
      <c r="OL21" s="30"/>
      <c r="OM21" s="31" t="s">
        <v>611</v>
      </c>
      <c r="ON21" s="30"/>
      <c r="OO21" s="30"/>
      <c r="OP21" s="31" t="s">
        <v>611</v>
      </c>
      <c r="OQ21" s="31" t="s">
        <v>611</v>
      </c>
      <c r="OR21" s="31" t="s">
        <v>611</v>
      </c>
      <c r="OS21" s="30"/>
      <c r="OT21" s="30"/>
      <c r="OU21" s="30"/>
      <c r="OV21" s="30"/>
      <c r="OW21" s="31" t="s">
        <v>611</v>
      </c>
      <c r="OX21" s="30"/>
      <c r="OY21" s="31" t="s">
        <v>611</v>
      </c>
      <c r="OZ21" s="30"/>
      <c r="PA21" s="30"/>
      <c r="PB21" s="31" t="s">
        <v>611</v>
      </c>
      <c r="PC21" s="31" t="s">
        <v>611</v>
      </c>
      <c r="PD21" s="30"/>
      <c r="PE21" s="30"/>
      <c r="PF21" s="30"/>
      <c r="PG21" s="30"/>
      <c r="PH21" s="33">
        <v>0</v>
      </c>
      <c r="PI21" s="33">
        <v>0</v>
      </c>
      <c r="PJ21" s="33">
        <v>0</v>
      </c>
      <c r="PK21" s="33">
        <v>0</v>
      </c>
      <c r="PL21" s="30"/>
      <c r="PM21" s="31" t="s">
        <v>611</v>
      </c>
      <c r="PN21" s="31" t="s">
        <v>611</v>
      </c>
      <c r="PO21" s="30"/>
      <c r="PP21" s="31" t="s">
        <v>611</v>
      </c>
      <c r="PQ21" s="30"/>
      <c r="PR21" s="30"/>
      <c r="PS21" s="30"/>
      <c r="PT21" s="31" t="s">
        <v>611</v>
      </c>
      <c r="PU21" s="31" t="s">
        <v>611</v>
      </c>
      <c r="PV21" s="31" t="s">
        <v>611</v>
      </c>
      <c r="PW21" s="30"/>
      <c r="PX21" s="30"/>
      <c r="PY21" s="30"/>
      <c r="PZ21" s="31" t="s">
        <v>611</v>
      </c>
      <c r="QA21" s="30"/>
      <c r="QB21" s="31" t="s">
        <v>611</v>
      </c>
      <c r="QC21" s="30"/>
      <c r="QD21" s="31" t="s">
        <v>611</v>
      </c>
      <c r="QE21" s="30"/>
      <c r="QF21" s="30"/>
      <c r="QG21" s="31" t="s">
        <v>611</v>
      </c>
      <c r="QH21" s="30"/>
      <c r="QI21" s="31" t="s">
        <v>611</v>
      </c>
      <c r="QJ21" s="30"/>
      <c r="QK21" s="31" t="s">
        <v>611</v>
      </c>
      <c r="QL21" s="30"/>
      <c r="QM21" s="31" t="s">
        <v>611</v>
      </c>
      <c r="QN21" s="30"/>
      <c r="QO21" s="30"/>
      <c r="QP21" s="31" t="s">
        <v>611</v>
      </c>
      <c r="QQ21" s="30"/>
      <c r="QR21" s="31" t="s">
        <v>611</v>
      </c>
      <c r="QS21" s="31" t="s">
        <v>611</v>
      </c>
      <c r="QT21" s="31" t="s">
        <v>611</v>
      </c>
      <c r="QU21" s="31" t="s">
        <v>611</v>
      </c>
      <c r="QV21" s="30"/>
      <c r="QW21" s="30"/>
      <c r="QX21" s="30"/>
      <c r="QY21" s="31" t="s">
        <v>611</v>
      </c>
      <c r="QZ21" s="31" t="s">
        <v>611</v>
      </c>
      <c r="RA21" s="31" t="s">
        <v>611</v>
      </c>
      <c r="RB21" s="30"/>
      <c r="RC21" s="31" t="s">
        <v>611</v>
      </c>
      <c r="RD21" s="30"/>
      <c r="RE21" s="30"/>
      <c r="RF21" s="31" t="s">
        <v>611</v>
      </c>
      <c r="RG21" s="30"/>
      <c r="RH21" s="31" t="s">
        <v>611</v>
      </c>
      <c r="RI21" s="30"/>
      <c r="RJ21" s="31" t="s">
        <v>611</v>
      </c>
      <c r="RL21" s="31" t="s">
        <v>611</v>
      </c>
      <c r="RM21" s="30"/>
      <c r="RN21" s="31" t="s">
        <v>611</v>
      </c>
      <c r="RO21" s="30"/>
      <c r="RP21" s="30"/>
      <c r="RQ21" s="31" t="s">
        <v>611</v>
      </c>
      <c r="RR21" s="30"/>
      <c r="RS21" s="30"/>
      <c r="RT21" s="31" t="s">
        <v>611</v>
      </c>
      <c r="RU21" s="30"/>
      <c r="RV21" s="31" t="s">
        <v>611</v>
      </c>
      <c r="RW21" s="30"/>
      <c r="RX21" s="31" t="s">
        <v>611</v>
      </c>
      <c r="RY21" s="31" t="s">
        <v>611</v>
      </c>
      <c r="RZ21" s="31" t="s">
        <v>611</v>
      </c>
      <c r="SA21" s="31" t="s">
        <v>839</v>
      </c>
      <c r="SD21" s="31" t="s">
        <v>5376</v>
      </c>
      <c r="SE21" s="30">
        <v>0</v>
      </c>
      <c r="SF21" s="31" t="s">
        <v>636</v>
      </c>
      <c r="SG21" s="31" t="s">
        <v>5377</v>
      </c>
      <c r="SH21" s="31" t="s">
        <v>610</v>
      </c>
      <c r="SI21" s="33" t="s">
        <v>611</v>
      </c>
      <c r="SJ21" s="33" t="s">
        <v>672</v>
      </c>
      <c r="SK21" s="30" t="s">
        <v>672</v>
      </c>
      <c r="SL21" s="30" t="s">
        <v>672</v>
      </c>
      <c r="SM21" s="30" t="s">
        <v>610</v>
      </c>
      <c r="SN21" s="30" t="s">
        <v>610</v>
      </c>
      <c r="SO21" s="33">
        <v>0</v>
      </c>
      <c r="SP21" s="33">
        <v>0</v>
      </c>
      <c r="SQ21" s="33">
        <v>0</v>
      </c>
      <c r="SR21" s="33">
        <v>0</v>
      </c>
      <c r="SS21" s="33" t="s">
        <v>610</v>
      </c>
    </row>
    <row r="22" spans="1:513">
      <c r="A22" s="29">
        <v>2023</v>
      </c>
      <c r="B22" s="30">
        <v>1005903</v>
      </c>
      <c r="C22" s="31" t="s">
        <v>1202</v>
      </c>
      <c r="D22" s="30">
        <v>14.35</v>
      </c>
      <c r="E22" s="30">
        <v>6</v>
      </c>
      <c r="F22" s="30">
        <v>20.350000000000001</v>
      </c>
      <c r="G22" s="31" t="s">
        <v>615</v>
      </c>
      <c r="H22" s="31" t="s">
        <v>890</v>
      </c>
      <c r="I22" s="32">
        <v>45383</v>
      </c>
      <c r="J22" s="31" t="s">
        <v>611</v>
      </c>
      <c r="K22" s="32"/>
      <c r="L22" s="31" t="s">
        <v>611</v>
      </c>
      <c r="M22" s="32"/>
      <c r="N22" s="31" t="s">
        <v>611</v>
      </c>
      <c r="O22" s="32"/>
      <c r="P22" s="31" t="s">
        <v>611</v>
      </c>
      <c r="Q22" s="32"/>
      <c r="R22" s="31" t="s">
        <v>611</v>
      </c>
      <c r="S22" s="32"/>
      <c r="T22" s="31" t="s">
        <v>611</v>
      </c>
      <c r="U22" s="32"/>
      <c r="V22" s="32" t="s">
        <v>890</v>
      </c>
      <c r="W22" s="31" t="s">
        <v>611</v>
      </c>
      <c r="X22" s="31" t="s">
        <v>5378</v>
      </c>
      <c r="Y22" s="31" t="s">
        <v>611</v>
      </c>
      <c r="Z22" s="31" t="s">
        <v>611</v>
      </c>
      <c r="AA22" s="31" t="s">
        <v>611</v>
      </c>
      <c r="AB22" s="31" t="s">
        <v>615</v>
      </c>
      <c r="AC22" s="31" t="s">
        <v>890</v>
      </c>
      <c r="AD22" s="32">
        <v>45383</v>
      </c>
      <c r="AE22" s="31" t="s">
        <v>611</v>
      </c>
      <c r="AF22" s="32"/>
      <c r="AG22" s="31" t="s">
        <v>611</v>
      </c>
      <c r="AH22" s="32"/>
      <c r="AI22" s="31" t="s">
        <v>611</v>
      </c>
      <c r="AJ22" s="32"/>
      <c r="AK22" s="32"/>
      <c r="AL22" s="31" t="s">
        <v>611</v>
      </c>
      <c r="AM22" s="31" t="s">
        <v>611</v>
      </c>
      <c r="AN22" s="32"/>
      <c r="AO22" s="31" t="s">
        <v>611</v>
      </c>
      <c r="AP22" s="32"/>
      <c r="AQ22" s="32" t="s">
        <v>890</v>
      </c>
      <c r="AR22" s="31" t="s">
        <v>611</v>
      </c>
      <c r="AS22" s="31" t="s">
        <v>5378</v>
      </c>
      <c r="AT22" s="31" t="s">
        <v>611</v>
      </c>
      <c r="AU22" s="31" t="s">
        <v>611</v>
      </c>
      <c r="AV22" s="31" t="s">
        <v>611</v>
      </c>
      <c r="AW22" s="31" t="s">
        <v>615</v>
      </c>
      <c r="AX22" s="31" t="s">
        <v>5025</v>
      </c>
      <c r="AY22" s="31" t="s">
        <v>611</v>
      </c>
      <c r="AZ22" s="31" t="s">
        <v>618</v>
      </c>
      <c r="BA22" s="31" t="s">
        <v>659</v>
      </c>
      <c r="BB22" s="31" t="s">
        <v>611</v>
      </c>
      <c r="BC22" s="31" t="s">
        <v>611</v>
      </c>
      <c r="BD22" s="31" t="s">
        <v>611</v>
      </c>
      <c r="BE22" s="31" t="s">
        <v>615</v>
      </c>
      <c r="BF22" s="31" t="s">
        <v>615</v>
      </c>
      <c r="BG22" s="31" t="s">
        <v>611</v>
      </c>
      <c r="BH22" s="30">
        <v>1610</v>
      </c>
      <c r="BI22" s="30">
        <v>17.399999999999999</v>
      </c>
      <c r="BJ22" s="30">
        <v>1627.4</v>
      </c>
      <c r="BK22" s="31" t="s">
        <v>5026</v>
      </c>
      <c r="BL22" s="30">
        <v>1368</v>
      </c>
      <c r="BM22" s="30">
        <v>253</v>
      </c>
      <c r="BN22" s="31" t="s">
        <v>5379</v>
      </c>
      <c r="BO22" s="31" t="s">
        <v>611</v>
      </c>
      <c r="BP22" s="31" t="s">
        <v>611</v>
      </c>
      <c r="BQ22" s="31" t="s">
        <v>611</v>
      </c>
      <c r="BR22" s="31" t="s">
        <v>611</v>
      </c>
      <c r="BS22" s="31" t="s">
        <v>611</v>
      </c>
      <c r="BT22" s="31" t="s">
        <v>611</v>
      </c>
      <c r="BU22" s="31" t="s">
        <v>5380</v>
      </c>
      <c r="BV22" s="31" t="s">
        <v>610</v>
      </c>
      <c r="BZ22" s="31" t="s">
        <v>611</v>
      </c>
      <c r="CA22" s="31" t="s">
        <v>611</v>
      </c>
      <c r="CB22" s="31" t="s">
        <v>611</v>
      </c>
      <c r="CC22" s="31" t="s">
        <v>611</v>
      </c>
      <c r="CD22" s="31" t="s">
        <v>611</v>
      </c>
      <c r="CE22" s="31" t="s">
        <v>611</v>
      </c>
      <c r="CF22" s="31" t="s">
        <v>611</v>
      </c>
      <c r="CG22" s="31" t="s">
        <v>611</v>
      </c>
      <c r="CH22" s="31" t="s">
        <v>611</v>
      </c>
      <c r="CI22" s="31" t="s">
        <v>611</v>
      </c>
      <c r="CJ22" s="31" t="s">
        <v>611</v>
      </c>
      <c r="CK22" s="31" t="s">
        <v>611</v>
      </c>
      <c r="CL22" s="31" t="s">
        <v>611</v>
      </c>
      <c r="CM22" s="31" t="s">
        <v>611</v>
      </c>
      <c r="CN22" s="31" t="s">
        <v>611</v>
      </c>
      <c r="CO22" s="31" t="s">
        <v>611</v>
      </c>
      <c r="CP22" s="31" t="s">
        <v>611</v>
      </c>
      <c r="CQ22" s="31" t="s">
        <v>868</v>
      </c>
      <c r="CR22" s="31"/>
      <c r="CS22" s="31" t="s">
        <v>615</v>
      </c>
      <c r="CT22" s="31" t="s">
        <v>5381</v>
      </c>
      <c r="CU22" s="30">
        <v>133530</v>
      </c>
      <c r="CV22" s="30">
        <v>38997</v>
      </c>
      <c r="CW22" s="30">
        <v>17473</v>
      </c>
      <c r="CX22" s="31" t="s">
        <v>611</v>
      </c>
      <c r="CY22" s="31" t="s">
        <v>611</v>
      </c>
      <c r="CZ22" s="31" t="s">
        <v>611</v>
      </c>
      <c r="DA22" s="31" t="s">
        <v>611</v>
      </c>
      <c r="DB22" s="31" t="s">
        <v>1262</v>
      </c>
      <c r="DC22" s="31" t="s">
        <v>611</v>
      </c>
      <c r="DD22" s="31" t="s">
        <v>611</v>
      </c>
      <c r="DE22" s="31" t="s">
        <v>611</v>
      </c>
      <c r="DI22" s="31" t="s">
        <v>611</v>
      </c>
      <c r="DJ22" s="30">
        <v>50</v>
      </c>
      <c r="DK22" s="30">
        <v>2018</v>
      </c>
      <c r="DN22" s="30">
        <v>100</v>
      </c>
      <c r="DO22" s="30">
        <v>2018</v>
      </c>
      <c r="DP22" s="31" t="s">
        <v>611</v>
      </c>
      <c r="DQ22" s="31" t="s">
        <v>612</v>
      </c>
      <c r="DR22" s="31" t="s">
        <v>612</v>
      </c>
      <c r="DS22" s="31" t="s">
        <v>612</v>
      </c>
      <c r="DT22" s="31" t="s">
        <v>612</v>
      </c>
      <c r="DU22" s="31" t="s">
        <v>610</v>
      </c>
      <c r="DV22" s="31" t="s">
        <v>611</v>
      </c>
      <c r="DW22" s="31" t="s">
        <v>611</v>
      </c>
      <c r="DX22" s="31" t="s">
        <v>5075</v>
      </c>
      <c r="DY22" s="31" t="s">
        <v>791</v>
      </c>
      <c r="DZ22" s="31" t="s">
        <v>611</v>
      </c>
      <c r="EA22" s="31" t="s">
        <v>611</v>
      </c>
      <c r="EB22" s="31" t="s">
        <v>5028</v>
      </c>
      <c r="EC22" s="31" t="s">
        <v>611</v>
      </c>
      <c r="ED22" s="31" t="s">
        <v>611</v>
      </c>
      <c r="EE22" s="31" t="s">
        <v>625</v>
      </c>
      <c r="EF22" s="31" t="s">
        <v>672</v>
      </c>
      <c r="EG22" s="31" t="s">
        <v>611</v>
      </c>
      <c r="EH22" s="31" t="s">
        <v>611</v>
      </c>
      <c r="EI22" s="31" t="s">
        <v>5029</v>
      </c>
      <c r="EJ22" s="31" t="s">
        <v>611</v>
      </c>
      <c r="EK22" s="31" t="s">
        <v>626</v>
      </c>
      <c r="EL22" s="31" t="s">
        <v>611</v>
      </c>
      <c r="EM22" s="31" t="s">
        <v>611</v>
      </c>
      <c r="EN22" s="31" t="s">
        <v>5382</v>
      </c>
      <c r="EO22" s="31" t="s">
        <v>5383</v>
      </c>
      <c r="EP22" s="31" t="s">
        <v>5384</v>
      </c>
      <c r="EQ22" s="31" t="s">
        <v>611</v>
      </c>
      <c r="ER22" s="31" t="s">
        <v>611</v>
      </c>
      <c r="ES22" s="31" t="s">
        <v>1063</v>
      </c>
      <c r="ET22" s="31" t="s">
        <v>611</v>
      </c>
      <c r="EU22" s="31" t="s">
        <v>5029</v>
      </c>
      <c r="EV22" s="31" t="s">
        <v>611</v>
      </c>
      <c r="EW22" s="31" t="s">
        <v>611</v>
      </c>
      <c r="EX22" s="31" t="s">
        <v>611</v>
      </c>
      <c r="EY22" s="31" t="s">
        <v>611</v>
      </c>
      <c r="EZ22" s="31" t="s">
        <v>1487</v>
      </c>
      <c r="FA22" s="31" t="s">
        <v>1137</v>
      </c>
      <c r="FB22" s="31" t="s">
        <v>611</v>
      </c>
      <c r="FC22" s="31" t="s">
        <v>611</v>
      </c>
      <c r="FD22" s="31" t="s">
        <v>611</v>
      </c>
      <c r="FE22" s="31" t="s">
        <v>611</v>
      </c>
      <c r="FF22" s="33" t="s">
        <v>5385</v>
      </c>
      <c r="FG22" s="33" t="s">
        <v>5286</v>
      </c>
      <c r="FH22" s="31" t="s">
        <v>5386</v>
      </c>
      <c r="FI22" s="31" t="s">
        <v>625</v>
      </c>
      <c r="FJ22" s="31" t="s">
        <v>672</v>
      </c>
      <c r="FK22" s="31" t="s">
        <v>611</v>
      </c>
      <c r="FL22" s="31" t="s">
        <v>611</v>
      </c>
      <c r="FM22" s="31" t="s">
        <v>611</v>
      </c>
      <c r="FN22" s="31" t="s">
        <v>611</v>
      </c>
      <c r="FO22" s="31" t="s">
        <v>611</v>
      </c>
      <c r="FP22" s="31" t="s">
        <v>611</v>
      </c>
      <c r="FQ22" s="31" t="s">
        <v>611</v>
      </c>
      <c r="FR22" s="31" t="s">
        <v>611</v>
      </c>
      <c r="FS22" s="31" t="s">
        <v>611</v>
      </c>
      <c r="FT22" s="31" t="s">
        <v>611</v>
      </c>
      <c r="FU22" s="31" t="s">
        <v>611</v>
      </c>
      <c r="FV22" s="31" t="s">
        <v>631</v>
      </c>
      <c r="FW22" s="31" t="s">
        <v>611</v>
      </c>
      <c r="FX22" s="31" t="s">
        <v>611</v>
      </c>
      <c r="FY22" s="31" t="s">
        <v>611</v>
      </c>
      <c r="FZ22" s="31"/>
      <c r="GA22" s="31" t="s">
        <v>611</v>
      </c>
      <c r="GB22" s="31" t="s">
        <v>611</v>
      </c>
      <c r="GC22" s="31" t="s">
        <v>611</v>
      </c>
      <c r="GD22" s="31" t="s">
        <v>611</v>
      </c>
      <c r="GE22" s="31" t="s">
        <v>611</v>
      </c>
      <c r="GF22" s="31" t="s">
        <v>611</v>
      </c>
      <c r="GG22" s="31" t="s">
        <v>611</v>
      </c>
      <c r="GH22" s="31" t="s">
        <v>611</v>
      </c>
      <c r="GI22" s="31" t="s">
        <v>611</v>
      </c>
      <c r="GJ22" s="31" t="s">
        <v>630</v>
      </c>
      <c r="GK22" s="31" t="s">
        <v>611</v>
      </c>
      <c r="GL22" s="31" t="s">
        <v>611</v>
      </c>
      <c r="GM22" s="31" t="s">
        <v>611</v>
      </c>
      <c r="GN22" s="31" t="s">
        <v>611</v>
      </c>
      <c r="GO22" s="31" t="s">
        <v>611</v>
      </c>
      <c r="GP22" s="31" t="s">
        <v>611</v>
      </c>
      <c r="GQ22" s="31" t="s">
        <v>611</v>
      </c>
      <c r="GR22" s="31" t="s">
        <v>611</v>
      </c>
      <c r="GS22" s="31" t="s">
        <v>611</v>
      </c>
      <c r="GT22" s="31" t="s">
        <v>611</v>
      </c>
      <c r="GU22" s="31" t="s">
        <v>611</v>
      </c>
      <c r="GV22" s="31" t="s">
        <v>611</v>
      </c>
      <c r="GW22" s="31" t="s">
        <v>611</v>
      </c>
      <c r="GX22" s="31" t="s">
        <v>611</v>
      </c>
      <c r="GY22" s="33" t="s">
        <v>5387</v>
      </c>
      <c r="GZ22" s="33" t="s">
        <v>3289</v>
      </c>
      <c r="HA22" s="31" t="s">
        <v>5388</v>
      </c>
      <c r="HB22" s="31" t="s">
        <v>625</v>
      </c>
      <c r="HC22" s="31" t="s">
        <v>672</v>
      </c>
      <c r="HD22" s="31" t="s">
        <v>611</v>
      </c>
      <c r="HE22" s="31" t="s">
        <v>611</v>
      </c>
      <c r="HF22" s="31" t="s">
        <v>611</v>
      </c>
      <c r="HG22" s="31" t="s">
        <v>611</v>
      </c>
      <c r="HH22" s="31" t="s">
        <v>611</v>
      </c>
      <c r="HI22" s="31" t="s">
        <v>611</v>
      </c>
      <c r="HJ22" s="31" t="s">
        <v>5389</v>
      </c>
      <c r="HK22" s="31" t="s">
        <v>611</v>
      </c>
      <c r="HL22" s="31" t="s">
        <v>611</v>
      </c>
      <c r="HM22" s="31" t="s">
        <v>696</v>
      </c>
      <c r="HN22" s="31" t="s">
        <v>697</v>
      </c>
      <c r="HO22" s="31" t="s">
        <v>939</v>
      </c>
      <c r="HP22" s="31" t="s">
        <v>611</v>
      </c>
      <c r="HQ22" s="31" t="s">
        <v>611</v>
      </c>
      <c r="HR22" s="31" t="s">
        <v>611</v>
      </c>
      <c r="HS22" s="31" t="s">
        <v>5390</v>
      </c>
      <c r="HT22" s="31" t="s">
        <v>611</v>
      </c>
      <c r="HU22" s="31" t="s">
        <v>611</v>
      </c>
      <c r="HV22" s="31" t="s">
        <v>611</v>
      </c>
      <c r="HW22" s="31" t="s">
        <v>611</v>
      </c>
      <c r="HX22" s="31" t="s">
        <v>611</v>
      </c>
      <c r="HY22" s="31" t="s">
        <v>611</v>
      </c>
      <c r="HZ22" s="31" t="s">
        <v>5040</v>
      </c>
      <c r="IA22" s="31" t="s">
        <v>611</v>
      </c>
      <c r="IB22" s="31" t="s">
        <v>611</v>
      </c>
      <c r="IC22" s="33" t="s">
        <v>5391</v>
      </c>
      <c r="ID22" s="33" t="s">
        <v>5392</v>
      </c>
      <c r="IE22" s="31" t="s">
        <v>5393</v>
      </c>
      <c r="IF22" s="31" t="s">
        <v>625</v>
      </c>
      <c r="IG22" s="31" t="s">
        <v>672</v>
      </c>
      <c r="IH22" s="31" t="s">
        <v>611</v>
      </c>
      <c r="II22" s="31" t="s">
        <v>611</v>
      </c>
      <c r="IJ22" s="31" t="s">
        <v>611</v>
      </c>
      <c r="IK22" s="31" t="s">
        <v>611</v>
      </c>
      <c r="IL22" s="31" t="s">
        <v>714</v>
      </c>
      <c r="IM22" s="31" t="s">
        <v>715</v>
      </c>
      <c r="IN22" s="31" t="s">
        <v>716</v>
      </c>
      <c r="IO22" s="31" t="s">
        <v>717</v>
      </c>
      <c r="IP22" s="31" t="s">
        <v>611</v>
      </c>
      <c r="IQ22" s="31" t="s">
        <v>611</v>
      </c>
      <c r="IR22" s="31" t="s">
        <v>719</v>
      </c>
      <c r="IS22" s="31" t="s">
        <v>611</v>
      </c>
      <c r="IT22" s="31" t="s">
        <v>611</v>
      </c>
      <c r="IU22" s="31" t="s">
        <v>611</v>
      </c>
      <c r="IV22" s="31" t="s">
        <v>611</v>
      </c>
      <c r="IW22" s="31" t="s">
        <v>611</v>
      </c>
      <c r="IX22" s="31" t="s">
        <v>714</v>
      </c>
      <c r="IY22" s="31" t="s">
        <v>611</v>
      </c>
      <c r="IZ22" s="31" t="s">
        <v>715</v>
      </c>
      <c r="JA22" s="31" t="s">
        <v>723</v>
      </c>
      <c r="JB22" s="31" t="s">
        <v>611</v>
      </c>
      <c r="JC22" s="31" t="s">
        <v>611</v>
      </c>
      <c r="JD22" s="31" t="s">
        <v>611</v>
      </c>
      <c r="JE22" s="31" t="s">
        <v>611</v>
      </c>
      <c r="JF22" s="31" t="s">
        <v>719</v>
      </c>
      <c r="JG22" s="31" t="s">
        <v>611</v>
      </c>
      <c r="JH22" s="31" t="s">
        <v>611</v>
      </c>
      <c r="JI22" s="33" t="s">
        <v>5394</v>
      </c>
      <c r="JJ22" s="33" t="s">
        <v>5395</v>
      </c>
      <c r="JK22" s="31" t="s">
        <v>5396</v>
      </c>
      <c r="JL22" s="31" t="s">
        <v>611</v>
      </c>
      <c r="JM22" s="31" t="s">
        <v>611</v>
      </c>
      <c r="JN22" s="31" t="s">
        <v>903</v>
      </c>
      <c r="JO22" s="31" t="s">
        <v>5397</v>
      </c>
      <c r="JP22" s="31" t="s">
        <v>611</v>
      </c>
      <c r="JQ22" s="31" t="s">
        <v>611</v>
      </c>
      <c r="JR22" s="31" t="s">
        <v>611</v>
      </c>
      <c r="JS22" s="31" t="s">
        <v>611</v>
      </c>
      <c r="JT22" s="31" t="s">
        <v>611</v>
      </c>
      <c r="JU22" s="31" t="s">
        <v>734</v>
      </c>
      <c r="JV22" s="31" t="s">
        <v>611</v>
      </c>
      <c r="JW22" s="31" t="s">
        <v>735</v>
      </c>
      <c r="JX22" s="31" t="s">
        <v>611</v>
      </c>
      <c r="JY22" s="31" t="s">
        <v>642</v>
      </c>
      <c r="JZ22" s="31" t="s">
        <v>5049</v>
      </c>
      <c r="KA22" s="31" t="s">
        <v>737</v>
      </c>
      <c r="KB22" s="31" t="s">
        <v>5049</v>
      </c>
      <c r="KC22" s="31" t="s">
        <v>739</v>
      </c>
      <c r="KD22" s="31" t="s">
        <v>5049</v>
      </c>
      <c r="KE22" s="31" t="s">
        <v>644</v>
      </c>
      <c r="KF22" s="31" t="s">
        <v>5049</v>
      </c>
      <c r="KG22" s="31" t="s">
        <v>742</v>
      </c>
      <c r="KH22" s="31" t="s">
        <v>5049</v>
      </c>
      <c r="KI22" s="31" t="s">
        <v>744</v>
      </c>
      <c r="KJ22" s="31" t="s">
        <v>5049</v>
      </c>
      <c r="KK22" s="31" t="s">
        <v>611</v>
      </c>
      <c r="KL22" s="31" t="s">
        <v>611</v>
      </c>
      <c r="KM22" s="31" t="s">
        <v>746</v>
      </c>
      <c r="KN22" s="31" t="s">
        <v>5049</v>
      </c>
      <c r="KO22" s="31" t="s">
        <v>748</v>
      </c>
      <c r="KP22" s="31" t="s">
        <v>5049</v>
      </c>
      <c r="KQ22" s="31" t="s">
        <v>750</v>
      </c>
      <c r="KR22" s="31" t="s">
        <v>5049</v>
      </c>
      <c r="KS22" s="31" t="s">
        <v>752</v>
      </c>
      <c r="KT22" s="31" t="s">
        <v>5049</v>
      </c>
      <c r="KU22" s="31" t="s">
        <v>754</v>
      </c>
      <c r="KV22" s="31" t="s">
        <v>5049</v>
      </c>
      <c r="KW22" s="31" t="s">
        <v>611</v>
      </c>
      <c r="KX22" s="31" t="s">
        <v>611</v>
      </c>
      <c r="KY22" s="31" t="s">
        <v>5398</v>
      </c>
      <c r="KZ22" s="31" t="s">
        <v>758</v>
      </c>
      <c r="LA22" s="31" t="s">
        <v>759</v>
      </c>
      <c r="LB22" s="31" t="s">
        <v>760</v>
      </c>
      <c r="LC22" s="31" t="s">
        <v>761</v>
      </c>
      <c r="LD22" s="31" t="s">
        <v>762</v>
      </c>
      <c r="LE22" s="31" t="s">
        <v>763</v>
      </c>
      <c r="LF22" s="31" t="s">
        <v>764</v>
      </c>
      <c r="LG22" s="31" t="s">
        <v>611</v>
      </c>
      <c r="LH22" s="31" t="s">
        <v>766</v>
      </c>
      <c r="LI22" s="31" t="s">
        <v>767</v>
      </c>
      <c r="LJ22" s="31" t="s">
        <v>5051</v>
      </c>
      <c r="LK22" s="31" t="s">
        <v>611</v>
      </c>
      <c r="LL22" s="31" t="s">
        <v>646</v>
      </c>
      <c r="LM22" s="31" t="s">
        <v>611</v>
      </c>
      <c r="LN22" s="31" t="s">
        <v>5399</v>
      </c>
      <c r="LO22" s="31" t="s">
        <v>5400</v>
      </c>
      <c r="LP22" s="31" t="s">
        <v>5016</v>
      </c>
      <c r="LQ22" s="31" t="s">
        <v>5053</v>
      </c>
      <c r="LR22" s="31" t="s">
        <v>5054</v>
      </c>
      <c r="LS22" s="31" t="s">
        <v>5055</v>
      </c>
      <c r="LT22" s="31" t="s">
        <v>5017</v>
      </c>
      <c r="LU22" s="31" t="s">
        <v>5018</v>
      </c>
      <c r="LV22" s="31" t="s">
        <v>5165</v>
      </c>
      <c r="LW22" s="31" t="s">
        <v>5056</v>
      </c>
      <c r="LX22" s="31" t="s">
        <v>5247</v>
      </c>
      <c r="LY22" s="31" t="s">
        <v>5057</v>
      </c>
      <c r="LZ22" s="31" t="s">
        <v>611</v>
      </c>
      <c r="MA22" s="31" t="s">
        <v>5401</v>
      </c>
      <c r="MB22" s="31" t="s">
        <v>5402</v>
      </c>
      <c r="MC22" s="31" t="s">
        <v>5402</v>
      </c>
      <c r="MD22" s="31" t="s">
        <v>5403</v>
      </c>
      <c r="ME22" s="31" t="s">
        <v>5402</v>
      </c>
      <c r="MF22" s="31" t="s">
        <v>5402</v>
      </c>
      <c r="MG22" s="31" t="s">
        <v>5402</v>
      </c>
      <c r="MH22" s="31" t="s">
        <v>611</v>
      </c>
      <c r="MI22" s="31" t="s">
        <v>5402</v>
      </c>
      <c r="MJ22" s="31" t="s">
        <v>5404</v>
      </c>
      <c r="MK22" s="31" t="s">
        <v>5405</v>
      </c>
      <c r="ML22" s="31" t="s">
        <v>5406</v>
      </c>
      <c r="MM22" s="31" t="s">
        <v>5407</v>
      </c>
      <c r="MN22" s="31" t="s">
        <v>5408</v>
      </c>
      <c r="MO22" s="31" t="s">
        <v>774</v>
      </c>
      <c r="MP22" s="31" t="s">
        <v>775</v>
      </c>
      <c r="MQ22" s="31" t="s">
        <v>776</v>
      </c>
      <c r="MR22" s="31" t="s">
        <v>611</v>
      </c>
      <c r="MS22" s="31" t="s">
        <v>611</v>
      </c>
      <c r="MT22" s="31" t="s">
        <v>611</v>
      </c>
      <c r="MU22" s="31" t="s">
        <v>5409</v>
      </c>
      <c r="MV22" s="33">
        <v>114082</v>
      </c>
      <c r="MW22" s="33">
        <v>20000</v>
      </c>
      <c r="MX22" s="30"/>
      <c r="MY22" s="30">
        <v>50567</v>
      </c>
      <c r="MZ22" s="30">
        <v>7000</v>
      </c>
      <c r="NA22" s="30">
        <v>30000</v>
      </c>
      <c r="NB22" s="30">
        <v>10515</v>
      </c>
      <c r="NC22" s="30"/>
      <c r="ND22" s="31" t="s">
        <v>611</v>
      </c>
      <c r="NE22" s="30"/>
      <c r="NF22" s="33">
        <v>10000</v>
      </c>
      <c r="NG22" s="33">
        <v>6000</v>
      </c>
      <c r="NH22" s="33">
        <v>98082</v>
      </c>
      <c r="NI22" s="33">
        <v>0</v>
      </c>
      <c r="NJ22" s="31" t="s">
        <v>611</v>
      </c>
      <c r="NL22" s="30">
        <v>10000</v>
      </c>
      <c r="NM22" s="31" t="s">
        <v>611</v>
      </c>
      <c r="NN22" s="30"/>
      <c r="NO22" s="30"/>
      <c r="NP22" s="31" t="s">
        <v>611</v>
      </c>
      <c r="NQ22" s="30"/>
      <c r="NR22" s="31" t="s">
        <v>611</v>
      </c>
      <c r="NS22" s="31" t="s">
        <v>611</v>
      </c>
      <c r="NT22" s="31" t="s">
        <v>611</v>
      </c>
      <c r="NU22" s="30"/>
      <c r="NV22" s="30"/>
      <c r="NW22" s="30"/>
      <c r="NX22" s="31" t="s">
        <v>611</v>
      </c>
      <c r="NY22" s="30"/>
      <c r="NZ22" s="31" t="s">
        <v>611</v>
      </c>
      <c r="OA22" s="31" t="s">
        <v>611</v>
      </c>
      <c r="OB22" s="30"/>
      <c r="OC22" s="30"/>
      <c r="OD22" s="30">
        <v>6000</v>
      </c>
      <c r="OE22" s="31" t="s">
        <v>611</v>
      </c>
      <c r="OF22" s="31" t="s">
        <v>611</v>
      </c>
      <c r="OG22" s="33" t="s">
        <v>611</v>
      </c>
      <c r="OJ22" s="30"/>
      <c r="OK22" s="31" t="s">
        <v>611</v>
      </c>
      <c r="OL22" s="30"/>
      <c r="OM22" s="31" t="s">
        <v>611</v>
      </c>
      <c r="ON22" s="30"/>
      <c r="OO22" s="30"/>
      <c r="OP22" s="31" t="s">
        <v>611</v>
      </c>
      <c r="OQ22" s="31" t="s">
        <v>611</v>
      </c>
      <c r="OR22" s="31" t="s">
        <v>611</v>
      </c>
      <c r="OS22" s="30"/>
      <c r="OT22" s="30"/>
      <c r="OU22" s="30"/>
      <c r="OV22" s="30"/>
      <c r="OW22" s="31" t="s">
        <v>611</v>
      </c>
      <c r="OX22" s="30"/>
      <c r="OY22" s="31" t="s">
        <v>611</v>
      </c>
      <c r="OZ22" s="30"/>
      <c r="PA22" s="30"/>
      <c r="PB22" s="31" t="s">
        <v>611</v>
      </c>
      <c r="PC22" s="31" t="s">
        <v>611</v>
      </c>
      <c r="PD22" s="30">
        <v>20000</v>
      </c>
      <c r="PE22" s="30"/>
      <c r="PF22" s="30"/>
      <c r="PG22" s="30"/>
      <c r="PH22" s="33">
        <v>0</v>
      </c>
      <c r="PI22" s="33">
        <v>0</v>
      </c>
      <c r="PJ22" s="33">
        <v>20000</v>
      </c>
      <c r="PK22" s="33">
        <v>0</v>
      </c>
      <c r="PL22" s="30"/>
      <c r="PM22" s="31" t="s">
        <v>611</v>
      </c>
      <c r="PN22" s="31" t="s">
        <v>611</v>
      </c>
      <c r="PO22" s="30"/>
      <c r="PP22" s="31" t="s">
        <v>611</v>
      </c>
      <c r="PQ22" s="30"/>
      <c r="PR22" s="30"/>
      <c r="PS22" s="30"/>
      <c r="PT22" s="31" t="s">
        <v>611</v>
      </c>
      <c r="PU22" s="31" t="s">
        <v>611</v>
      </c>
      <c r="PV22" s="31" t="s">
        <v>611</v>
      </c>
      <c r="PW22" s="30"/>
      <c r="PX22" s="30"/>
      <c r="PY22" s="30"/>
      <c r="PZ22" s="31" t="s">
        <v>611</v>
      </c>
      <c r="QA22" s="30"/>
      <c r="QB22" s="31" t="s">
        <v>611</v>
      </c>
      <c r="QC22" s="30"/>
      <c r="QD22" s="31" t="s">
        <v>611</v>
      </c>
      <c r="QE22" s="30"/>
      <c r="QF22" s="30"/>
      <c r="QG22" s="31" t="s">
        <v>611</v>
      </c>
      <c r="QH22" s="30"/>
      <c r="QI22" s="31" t="s">
        <v>611</v>
      </c>
      <c r="QJ22" s="30"/>
      <c r="QK22" s="31" t="s">
        <v>611</v>
      </c>
      <c r="QL22" s="30"/>
      <c r="QM22" s="31" t="s">
        <v>611</v>
      </c>
      <c r="QN22" s="30"/>
      <c r="QO22" s="30"/>
      <c r="QP22" s="31" t="s">
        <v>611</v>
      </c>
      <c r="QQ22" s="30"/>
      <c r="QR22" s="31" t="s">
        <v>611</v>
      </c>
      <c r="QS22" s="31" t="s">
        <v>611</v>
      </c>
      <c r="QT22" s="31" t="s">
        <v>611</v>
      </c>
      <c r="QU22" s="31" t="s">
        <v>611</v>
      </c>
      <c r="QV22" s="30"/>
      <c r="QW22" s="30"/>
      <c r="QX22" s="30"/>
      <c r="QY22" s="31" t="s">
        <v>611</v>
      </c>
      <c r="QZ22" s="31" t="s">
        <v>611</v>
      </c>
      <c r="RA22" s="31" t="s">
        <v>611</v>
      </c>
      <c r="RB22" s="30"/>
      <c r="RC22" s="31" t="s">
        <v>611</v>
      </c>
      <c r="RD22" s="30"/>
      <c r="RE22" s="30"/>
      <c r="RF22" s="31" t="s">
        <v>611</v>
      </c>
      <c r="RG22" s="30"/>
      <c r="RH22" s="31" t="s">
        <v>611</v>
      </c>
      <c r="RI22" s="30"/>
      <c r="RJ22" s="31" t="s">
        <v>611</v>
      </c>
      <c r="RL22" s="31" t="s">
        <v>611</v>
      </c>
      <c r="RM22" s="30"/>
      <c r="RN22" s="31" t="s">
        <v>611</v>
      </c>
      <c r="RO22" s="30"/>
      <c r="RP22" s="30"/>
      <c r="RQ22" s="31" t="s">
        <v>611</v>
      </c>
      <c r="RR22" s="30"/>
      <c r="RS22" s="30"/>
      <c r="RT22" s="31" t="s">
        <v>611</v>
      </c>
      <c r="RU22" s="30"/>
      <c r="RV22" s="31" t="s">
        <v>611</v>
      </c>
      <c r="RW22" s="30"/>
      <c r="RX22" s="31" t="s">
        <v>611</v>
      </c>
      <c r="RY22" s="31" t="s">
        <v>611</v>
      </c>
      <c r="RZ22" s="31" t="s">
        <v>611</v>
      </c>
      <c r="SA22" s="31" t="s">
        <v>611</v>
      </c>
      <c r="SD22" s="31" t="s">
        <v>5410</v>
      </c>
      <c r="SE22" s="30">
        <v>616748</v>
      </c>
      <c r="SF22" s="31" t="s">
        <v>5411</v>
      </c>
      <c r="SG22" s="31" t="s">
        <v>5412</v>
      </c>
      <c r="SH22" s="31" t="s">
        <v>610</v>
      </c>
      <c r="SI22" s="33" t="s">
        <v>5073</v>
      </c>
      <c r="SJ22" s="33" t="s">
        <v>5073</v>
      </c>
      <c r="SK22" s="30" t="s">
        <v>5073</v>
      </c>
      <c r="SL22" s="30" t="s">
        <v>5073</v>
      </c>
      <c r="SM22" s="30" t="s">
        <v>615</v>
      </c>
      <c r="SN22" s="30" t="s">
        <v>610</v>
      </c>
      <c r="SO22" s="33">
        <v>10000</v>
      </c>
      <c r="SP22" s="33">
        <v>6000</v>
      </c>
      <c r="SQ22" s="33">
        <v>118082</v>
      </c>
      <c r="SR22" s="33">
        <v>0</v>
      </c>
      <c r="SS22" s="33" t="s">
        <v>903</v>
      </c>
    </row>
    <row r="23" spans="1:513">
      <c r="A23" s="29">
        <v>2023</v>
      </c>
      <c r="B23" s="30">
        <v>1005935</v>
      </c>
      <c r="C23" s="31" t="s">
        <v>1231</v>
      </c>
      <c r="D23" s="30">
        <v>1</v>
      </c>
      <c r="E23" s="30">
        <v>1.65</v>
      </c>
      <c r="F23" s="30">
        <v>2.65</v>
      </c>
      <c r="G23" s="31" t="s">
        <v>610</v>
      </c>
      <c r="H23" s="31" t="s">
        <v>611</v>
      </c>
      <c r="I23" s="32"/>
      <c r="J23" s="31" t="s">
        <v>611</v>
      </c>
      <c r="K23" s="32"/>
      <c r="L23" s="31" t="s">
        <v>611</v>
      </c>
      <c r="M23" s="32"/>
      <c r="N23" s="31" t="s">
        <v>611</v>
      </c>
      <c r="O23" s="32"/>
      <c r="P23" s="31" t="s">
        <v>611</v>
      </c>
      <c r="Q23" s="32"/>
      <c r="R23" s="31" t="s">
        <v>611</v>
      </c>
      <c r="S23" s="32"/>
      <c r="T23" s="31" t="s">
        <v>611</v>
      </c>
      <c r="U23" s="32"/>
      <c r="V23" s="32" t="s">
        <v>612</v>
      </c>
      <c r="W23" s="31" t="s">
        <v>611</v>
      </c>
      <c r="X23" s="31" t="s">
        <v>611</v>
      </c>
      <c r="Y23" s="31" t="s">
        <v>655</v>
      </c>
      <c r="Z23" s="31" t="s">
        <v>611</v>
      </c>
      <c r="AA23" s="31" t="s">
        <v>611</v>
      </c>
      <c r="AB23" s="31" t="s">
        <v>610</v>
      </c>
      <c r="AC23" s="31" t="s">
        <v>611</v>
      </c>
      <c r="AD23" s="32"/>
      <c r="AE23" s="31" t="s">
        <v>611</v>
      </c>
      <c r="AF23" s="32"/>
      <c r="AG23" s="31" t="s">
        <v>611</v>
      </c>
      <c r="AH23" s="32"/>
      <c r="AI23" s="31" t="s">
        <v>611</v>
      </c>
      <c r="AJ23" s="32"/>
      <c r="AK23" s="32"/>
      <c r="AL23" s="31" t="s">
        <v>611</v>
      </c>
      <c r="AM23" s="31" t="s">
        <v>611</v>
      </c>
      <c r="AN23" s="32"/>
      <c r="AO23" s="31" t="s">
        <v>611</v>
      </c>
      <c r="AP23" s="32"/>
      <c r="AQ23" s="32" t="s">
        <v>612</v>
      </c>
      <c r="AR23" s="31" t="s">
        <v>611</v>
      </c>
      <c r="AS23" s="31" t="s">
        <v>611</v>
      </c>
      <c r="AT23" s="31" t="s">
        <v>655</v>
      </c>
      <c r="AU23" s="31" t="s">
        <v>611</v>
      </c>
      <c r="AV23" s="31" t="s">
        <v>611</v>
      </c>
      <c r="AW23" s="31" t="s">
        <v>610</v>
      </c>
      <c r="AX23" s="31" t="s">
        <v>611</v>
      </c>
      <c r="AY23" s="31" t="s">
        <v>617</v>
      </c>
      <c r="AZ23" s="31" t="s">
        <v>611</v>
      </c>
      <c r="BA23" s="31" t="s">
        <v>659</v>
      </c>
      <c r="BB23" s="31" t="s">
        <v>611</v>
      </c>
      <c r="BC23" s="31" t="s">
        <v>619</v>
      </c>
      <c r="BD23" s="31" t="s">
        <v>611</v>
      </c>
      <c r="BE23" s="31" t="s">
        <v>611</v>
      </c>
      <c r="BF23" s="31" t="s">
        <v>615</v>
      </c>
      <c r="BG23" s="31" t="s">
        <v>611</v>
      </c>
      <c r="BH23" s="30">
        <v>1067</v>
      </c>
      <c r="BI23" s="30">
        <v>361</v>
      </c>
      <c r="BJ23" s="30">
        <v>1428</v>
      </c>
      <c r="BK23" s="31" t="s">
        <v>5026</v>
      </c>
      <c r="BN23" s="31" t="s">
        <v>611</v>
      </c>
      <c r="BO23" s="31" t="s">
        <v>611</v>
      </c>
      <c r="BP23" s="31" t="s">
        <v>611</v>
      </c>
      <c r="BQ23" s="31" t="s">
        <v>611</v>
      </c>
      <c r="BR23" s="31" t="s">
        <v>611</v>
      </c>
      <c r="BS23" s="31" t="s">
        <v>611</v>
      </c>
      <c r="BT23" s="31" t="s">
        <v>611</v>
      </c>
      <c r="BU23" s="31" t="s">
        <v>5413</v>
      </c>
      <c r="BV23" s="31" t="s">
        <v>610</v>
      </c>
      <c r="BZ23" s="31" t="s">
        <v>611</v>
      </c>
      <c r="CA23" s="31" t="s">
        <v>611</v>
      </c>
      <c r="CB23" s="31" t="s">
        <v>611</v>
      </c>
      <c r="CC23" s="31" t="s">
        <v>611</v>
      </c>
      <c r="CD23" s="31" t="s">
        <v>611</v>
      </c>
      <c r="CE23" s="31" t="s">
        <v>611</v>
      </c>
      <c r="CF23" s="31" t="s">
        <v>611</v>
      </c>
      <c r="CG23" s="31" t="s">
        <v>611</v>
      </c>
      <c r="CH23" s="31" t="s">
        <v>611</v>
      </c>
      <c r="CI23" s="31" t="s">
        <v>611</v>
      </c>
      <c r="CJ23" s="31" t="s">
        <v>611</v>
      </c>
      <c r="CK23" s="31" t="s">
        <v>611</v>
      </c>
      <c r="CL23" s="31" t="s">
        <v>611</v>
      </c>
      <c r="CM23" s="31" t="s">
        <v>611</v>
      </c>
      <c r="CN23" s="31" t="s">
        <v>611</v>
      </c>
      <c r="CO23" s="31" t="s">
        <v>611</v>
      </c>
      <c r="CP23" s="31" t="s">
        <v>611</v>
      </c>
      <c r="CQ23" s="31" t="s">
        <v>868</v>
      </c>
      <c r="CR23" s="31"/>
      <c r="CS23" s="31" t="s">
        <v>610</v>
      </c>
      <c r="CT23" s="31" t="s">
        <v>611</v>
      </c>
      <c r="CX23" s="31" t="s">
        <v>611</v>
      </c>
      <c r="CY23" s="31" t="s">
        <v>611</v>
      </c>
      <c r="CZ23" s="31" t="s">
        <v>611</v>
      </c>
      <c r="DA23" s="31" t="s">
        <v>611</v>
      </c>
      <c r="DB23" s="31" t="s">
        <v>611</v>
      </c>
      <c r="DC23" s="31" t="s">
        <v>611</v>
      </c>
      <c r="DD23" s="31" t="s">
        <v>611</v>
      </c>
      <c r="DE23" s="31" t="s">
        <v>611</v>
      </c>
      <c r="DI23" s="31" t="s">
        <v>611</v>
      </c>
      <c r="DJ23" s="30">
        <v>25</v>
      </c>
      <c r="DK23" s="30">
        <v>2007</v>
      </c>
      <c r="DP23" s="31" t="s">
        <v>5414</v>
      </c>
      <c r="DQ23" s="31" t="s">
        <v>612</v>
      </c>
      <c r="DR23" s="31" t="s">
        <v>612</v>
      </c>
      <c r="DS23" s="31" t="s">
        <v>612</v>
      </c>
      <c r="DT23" s="31" t="s">
        <v>612</v>
      </c>
      <c r="DU23" s="31" t="s">
        <v>610</v>
      </c>
      <c r="DV23" s="31" t="s">
        <v>611</v>
      </c>
      <c r="DW23" s="31" t="s">
        <v>611</v>
      </c>
      <c r="DX23" s="31" t="s">
        <v>611</v>
      </c>
      <c r="DY23" s="31" t="s">
        <v>791</v>
      </c>
      <c r="DZ23" s="31" t="s">
        <v>848</v>
      </c>
      <c r="EA23" s="31" t="s">
        <v>611</v>
      </c>
      <c r="EB23" s="31" t="s">
        <v>611</v>
      </c>
      <c r="EC23" s="31" t="s">
        <v>611</v>
      </c>
      <c r="ED23" s="31" t="s">
        <v>611</v>
      </c>
      <c r="EE23" s="31" t="s">
        <v>625</v>
      </c>
      <c r="EF23" s="31" t="s">
        <v>611</v>
      </c>
      <c r="EG23" s="31" t="s">
        <v>611</v>
      </c>
      <c r="EH23" s="31" t="s">
        <v>611</v>
      </c>
      <c r="EI23" s="31" t="s">
        <v>611</v>
      </c>
      <c r="EJ23" s="31" t="s">
        <v>611</v>
      </c>
      <c r="EK23" s="31" t="s">
        <v>611</v>
      </c>
      <c r="EL23" s="31" t="s">
        <v>5415</v>
      </c>
      <c r="EM23" s="31" t="s">
        <v>611</v>
      </c>
      <c r="EN23" s="31" t="s">
        <v>611</v>
      </c>
      <c r="EO23" s="31" t="s">
        <v>611</v>
      </c>
      <c r="EP23" s="31" t="s">
        <v>611</v>
      </c>
      <c r="EQ23" s="31" t="s">
        <v>611</v>
      </c>
      <c r="ER23" s="31" t="s">
        <v>611</v>
      </c>
      <c r="ES23" s="31" t="s">
        <v>611</v>
      </c>
      <c r="ET23" s="31" t="s">
        <v>611</v>
      </c>
      <c r="EU23" s="31" t="s">
        <v>611</v>
      </c>
      <c r="EV23" s="31" t="s">
        <v>611</v>
      </c>
      <c r="EW23" s="31" t="s">
        <v>611</v>
      </c>
      <c r="EX23" s="31" t="s">
        <v>611</v>
      </c>
      <c r="EY23" s="31" t="s">
        <v>611</v>
      </c>
      <c r="EZ23" s="31" t="s">
        <v>611</v>
      </c>
      <c r="FA23" s="31" t="s">
        <v>611</v>
      </c>
      <c r="FB23" s="31" t="s">
        <v>611</v>
      </c>
      <c r="FC23" s="31" t="s">
        <v>611</v>
      </c>
      <c r="FD23" s="31" t="s">
        <v>611</v>
      </c>
      <c r="FE23" s="31" t="s">
        <v>611</v>
      </c>
      <c r="FF23" s="33" t="s">
        <v>5416</v>
      </c>
      <c r="FG23" s="33" t="s">
        <v>872</v>
      </c>
      <c r="FH23" s="31" t="s">
        <v>637</v>
      </c>
      <c r="FI23" s="31" t="s">
        <v>625</v>
      </c>
      <c r="FJ23" s="31" t="s">
        <v>672</v>
      </c>
      <c r="FK23" s="31" t="s">
        <v>611</v>
      </c>
      <c r="FL23" s="31" t="s">
        <v>611</v>
      </c>
      <c r="FM23" s="31" t="s">
        <v>611</v>
      </c>
      <c r="FN23" s="31" t="s">
        <v>611</v>
      </c>
      <c r="FO23" s="31" t="s">
        <v>1107</v>
      </c>
      <c r="FP23" s="31" t="s">
        <v>611</v>
      </c>
      <c r="FQ23" s="31" t="s">
        <v>629</v>
      </c>
      <c r="FR23" s="31" t="s">
        <v>611</v>
      </c>
      <c r="FS23" s="31" t="s">
        <v>611</v>
      </c>
      <c r="FT23" s="31" t="s">
        <v>611</v>
      </c>
      <c r="FU23" s="31" t="s">
        <v>676</v>
      </c>
      <c r="FV23" s="31" t="s">
        <v>631</v>
      </c>
      <c r="FW23" s="31" t="s">
        <v>611</v>
      </c>
      <c r="FX23" s="31" t="s">
        <v>611</v>
      </c>
      <c r="FY23" s="31" t="s">
        <v>611</v>
      </c>
      <c r="FZ23" s="31"/>
      <c r="GA23" s="31" t="s">
        <v>611</v>
      </c>
      <c r="GB23" s="31" t="s">
        <v>679</v>
      </c>
      <c r="GC23" s="31" t="s">
        <v>680</v>
      </c>
      <c r="GD23" s="31" t="s">
        <v>611</v>
      </c>
      <c r="GE23" s="31" t="s">
        <v>611</v>
      </c>
      <c r="GF23" s="31" t="s">
        <v>611</v>
      </c>
      <c r="GG23" s="31" t="s">
        <v>611</v>
      </c>
      <c r="GH23" s="31" t="s">
        <v>683</v>
      </c>
      <c r="GI23" s="31" t="s">
        <v>629</v>
      </c>
      <c r="GJ23" s="31" t="s">
        <v>630</v>
      </c>
      <c r="GK23" s="31" t="s">
        <v>611</v>
      </c>
      <c r="GL23" s="31" t="s">
        <v>611</v>
      </c>
      <c r="GM23" s="31" t="s">
        <v>611</v>
      </c>
      <c r="GN23" s="31" t="s">
        <v>611</v>
      </c>
      <c r="GO23" s="31" t="s">
        <v>611</v>
      </c>
      <c r="GP23" s="31" t="s">
        <v>611</v>
      </c>
      <c r="GQ23" s="31" t="s">
        <v>611</v>
      </c>
      <c r="GR23" s="31" t="s">
        <v>611</v>
      </c>
      <c r="GS23" s="31" t="s">
        <v>611</v>
      </c>
      <c r="GT23" s="31" t="s">
        <v>611</v>
      </c>
      <c r="GU23" s="31" t="s">
        <v>611</v>
      </c>
      <c r="GV23" s="31" t="s">
        <v>611</v>
      </c>
      <c r="GW23" s="31" t="s">
        <v>611</v>
      </c>
      <c r="GX23" s="31" t="s">
        <v>611</v>
      </c>
      <c r="GY23" s="33" t="s">
        <v>5417</v>
      </c>
      <c r="GZ23" s="33" t="s">
        <v>5418</v>
      </c>
      <c r="HA23" s="31" t="s">
        <v>1238</v>
      </c>
      <c r="HB23" s="31" t="s">
        <v>625</v>
      </c>
      <c r="HC23" s="31" t="s">
        <v>672</v>
      </c>
      <c r="HD23" s="31" t="s">
        <v>611</v>
      </c>
      <c r="HE23" s="31" t="s">
        <v>611</v>
      </c>
      <c r="HF23" s="31" t="s">
        <v>693</v>
      </c>
      <c r="HG23" s="31" t="s">
        <v>694</v>
      </c>
      <c r="HH23" s="31" t="s">
        <v>611</v>
      </c>
      <c r="HI23" s="31" t="s">
        <v>611</v>
      </c>
      <c r="HJ23" s="31" t="s">
        <v>611</v>
      </c>
      <c r="HK23" s="31" t="s">
        <v>611</v>
      </c>
      <c r="HL23" s="31" t="s">
        <v>611</v>
      </c>
      <c r="HM23" s="31" t="s">
        <v>611</v>
      </c>
      <c r="HN23" s="31" t="s">
        <v>697</v>
      </c>
      <c r="HO23" s="31" t="s">
        <v>939</v>
      </c>
      <c r="HP23" s="31" t="s">
        <v>698</v>
      </c>
      <c r="HQ23" s="31" t="s">
        <v>611</v>
      </c>
      <c r="HR23" s="31" t="s">
        <v>611</v>
      </c>
      <c r="HS23" s="31" t="s">
        <v>611</v>
      </c>
      <c r="HT23" s="31" t="s">
        <v>611</v>
      </c>
      <c r="HU23" s="31" t="s">
        <v>611</v>
      </c>
      <c r="HV23" s="31" t="s">
        <v>611</v>
      </c>
      <c r="HW23" s="31" t="s">
        <v>611</v>
      </c>
      <c r="HX23" s="31" t="s">
        <v>611</v>
      </c>
      <c r="HY23" s="31" t="s">
        <v>611</v>
      </c>
      <c r="HZ23" s="31" t="s">
        <v>611</v>
      </c>
      <c r="IA23" s="31" t="s">
        <v>611</v>
      </c>
      <c r="IB23" s="31" t="s">
        <v>611</v>
      </c>
      <c r="IC23" s="33" t="s">
        <v>5419</v>
      </c>
      <c r="ID23" s="33" t="s">
        <v>5420</v>
      </c>
      <c r="IE23" s="31" t="s">
        <v>5421</v>
      </c>
      <c r="IF23" s="31" t="s">
        <v>625</v>
      </c>
      <c r="IG23" s="31" t="s">
        <v>672</v>
      </c>
      <c r="IH23" s="31" t="s">
        <v>611</v>
      </c>
      <c r="II23" s="31" t="s">
        <v>712</v>
      </c>
      <c r="IJ23" s="31" t="s">
        <v>1142</v>
      </c>
      <c r="IK23" s="31" t="s">
        <v>713</v>
      </c>
      <c r="IL23" s="31" t="s">
        <v>714</v>
      </c>
      <c r="IM23" s="31" t="s">
        <v>715</v>
      </c>
      <c r="IN23" s="31" t="s">
        <v>716</v>
      </c>
      <c r="IO23" s="31" t="s">
        <v>717</v>
      </c>
      <c r="IP23" s="31" t="s">
        <v>900</v>
      </c>
      <c r="IQ23" s="31" t="s">
        <v>718</v>
      </c>
      <c r="IR23" s="31" t="s">
        <v>719</v>
      </c>
      <c r="IS23" s="31" t="s">
        <v>611</v>
      </c>
      <c r="IT23" s="31" t="s">
        <v>611</v>
      </c>
      <c r="IU23" s="31" t="s">
        <v>611</v>
      </c>
      <c r="IV23" s="31" t="s">
        <v>611</v>
      </c>
      <c r="IW23" s="31" t="s">
        <v>611</v>
      </c>
      <c r="IX23" s="31" t="s">
        <v>714</v>
      </c>
      <c r="IY23" s="31" t="s">
        <v>611</v>
      </c>
      <c r="IZ23" s="31" t="s">
        <v>611</v>
      </c>
      <c r="JA23" s="31" t="s">
        <v>611</v>
      </c>
      <c r="JB23" s="31" t="s">
        <v>611</v>
      </c>
      <c r="JC23" s="31" t="s">
        <v>717</v>
      </c>
      <c r="JD23" s="31" t="s">
        <v>611</v>
      </c>
      <c r="JE23" s="31" t="s">
        <v>611</v>
      </c>
      <c r="JF23" s="31" t="s">
        <v>611</v>
      </c>
      <c r="JG23" s="31" t="s">
        <v>611</v>
      </c>
      <c r="JH23" s="31" t="s">
        <v>611</v>
      </c>
      <c r="JI23" s="33" t="s">
        <v>5422</v>
      </c>
      <c r="JJ23" s="33" t="s">
        <v>5423</v>
      </c>
      <c r="JK23" s="31" t="s">
        <v>5424</v>
      </c>
      <c r="JL23" s="31" t="s">
        <v>809</v>
      </c>
      <c r="JM23" s="31" t="s">
        <v>1246</v>
      </c>
      <c r="JN23" s="31" t="s">
        <v>903</v>
      </c>
      <c r="JO23" s="31" t="s">
        <v>1246</v>
      </c>
      <c r="JP23" s="31" t="s">
        <v>611</v>
      </c>
      <c r="JQ23" s="31" t="s">
        <v>611</v>
      </c>
      <c r="JR23" s="31" t="s">
        <v>611</v>
      </c>
      <c r="JS23" s="31" t="s">
        <v>611</v>
      </c>
      <c r="JT23" s="31" t="s">
        <v>611</v>
      </c>
      <c r="JU23" s="31" t="s">
        <v>734</v>
      </c>
      <c r="JV23" s="31" t="s">
        <v>641</v>
      </c>
      <c r="JW23" s="31" t="s">
        <v>611</v>
      </c>
      <c r="JX23" s="31" t="s">
        <v>611</v>
      </c>
      <c r="JY23" s="31" t="s">
        <v>642</v>
      </c>
      <c r="JZ23" s="31" t="s">
        <v>5108</v>
      </c>
      <c r="KA23" s="31" t="s">
        <v>737</v>
      </c>
      <c r="KB23" s="31" t="s">
        <v>5108</v>
      </c>
      <c r="KC23" s="31" t="s">
        <v>739</v>
      </c>
      <c r="KD23" s="31" t="s">
        <v>5086</v>
      </c>
      <c r="KE23" s="31" t="s">
        <v>644</v>
      </c>
      <c r="KF23" s="31" t="s">
        <v>5086</v>
      </c>
      <c r="KG23" s="31" t="s">
        <v>742</v>
      </c>
      <c r="KH23" s="31" t="s">
        <v>5085</v>
      </c>
      <c r="KI23" s="31" t="s">
        <v>744</v>
      </c>
      <c r="KJ23" s="31" t="s">
        <v>5085</v>
      </c>
      <c r="KK23" s="31" t="s">
        <v>611</v>
      </c>
      <c r="KL23" s="31" t="s">
        <v>611</v>
      </c>
      <c r="KM23" s="31" t="s">
        <v>746</v>
      </c>
      <c r="KN23" s="31" t="s">
        <v>5086</v>
      </c>
      <c r="KO23" s="31" t="s">
        <v>748</v>
      </c>
      <c r="KP23" s="31" t="s">
        <v>5108</v>
      </c>
      <c r="KQ23" s="31" t="s">
        <v>750</v>
      </c>
      <c r="KR23" s="31" t="s">
        <v>5086</v>
      </c>
      <c r="KS23" s="31" t="s">
        <v>752</v>
      </c>
      <c r="KT23" s="31" t="s">
        <v>5086</v>
      </c>
      <c r="KU23" s="31" t="s">
        <v>754</v>
      </c>
      <c r="KV23" s="31" t="s">
        <v>5085</v>
      </c>
      <c r="KW23" s="31" t="s">
        <v>611</v>
      </c>
      <c r="KX23" s="31" t="s">
        <v>611</v>
      </c>
      <c r="KY23" s="31" t="s">
        <v>611</v>
      </c>
      <c r="KZ23" s="31" t="s">
        <v>758</v>
      </c>
      <c r="LA23" s="31" t="s">
        <v>759</v>
      </c>
      <c r="LB23" s="31" t="s">
        <v>760</v>
      </c>
      <c r="LC23" s="31" t="s">
        <v>761</v>
      </c>
      <c r="LD23" s="31" t="s">
        <v>762</v>
      </c>
      <c r="LE23" s="31" t="s">
        <v>763</v>
      </c>
      <c r="LF23" s="31" t="s">
        <v>764</v>
      </c>
      <c r="LG23" s="31" t="s">
        <v>765</v>
      </c>
      <c r="LH23" s="31" t="s">
        <v>766</v>
      </c>
      <c r="LI23" s="31" t="s">
        <v>767</v>
      </c>
      <c r="LJ23" s="31" t="s">
        <v>5051</v>
      </c>
      <c r="LK23" s="31" t="s">
        <v>769</v>
      </c>
      <c r="LL23" s="31" t="s">
        <v>611</v>
      </c>
      <c r="LM23" s="31" t="s">
        <v>611</v>
      </c>
      <c r="LN23" s="31" t="s">
        <v>611</v>
      </c>
      <c r="LO23" s="31" t="s">
        <v>611</v>
      </c>
      <c r="LP23" s="31" t="s">
        <v>5016</v>
      </c>
      <c r="LQ23" s="31" t="s">
        <v>5053</v>
      </c>
      <c r="LR23" s="31" t="s">
        <v>5054</v>
      </c>
      <c r="LS23" s="31" t="s">
        <v>611</v>
      </c>
      <c r="LT23" s="31" t="s">
        <v>611</v>
      </c>
      <c r="LU23" s="31" t="s">
        <v>5018</v>
      </c>
      <c r="LV23" s="31" t="s">
        <v>5165</v>
      </c>
      <c r="LW23" s="31" t="s">
        <v>5056</v>
      </c>
      <c r="LX23" s="31" t="s">
        <v>611</v>
      </c>
      <c r="LY23" s="31" t="s">
        <v>5057</v>
      </c>
      <c r="LZ23" s="31" t="s">
        <v>611</v>
      </c>
      <c r="MA23" s="31" t="s">
        <v>611</v>
      </c>
      <c r="MB23" s="31" t="s">
        <v>1247</v>
      </c>
      <c r="MC23" s="31" t="s">
        <v>5425</v>
      </c>
      <c r="MD23" s="31" t="s">
        <v>1248</v>
      </c>
      <c r="ME23" s="31" t="s">
        <v>5426</v>
      </c>
      <c r="MF23" s="31" t="s">
        <v>5427</v>
      </c>
      <c r="MG23" s="31" t="s">
        <v>5428</v>
      </c>
      <c r="MH23" s="31" t="s">
        <v>611</v>
      </c>
      <c r="MI23" s="31" t="s">
        <v>5429</v>
      </c>
      <c r="MJ23" s="31" t="s">
        <v>611</v>
      </c>
      <c r="MK23" s="31" t="s">
        <v>611</v>
      </c>
      <c r="ML23" s="31" t="s">
        <v>5430</v>
      </c>
      <c r="MM23" s="31" t="s">
        <v>611</v>
      </c>
      <c r="MN23" s="31" t="s">
        <v>611</v>
      </c>
      <c r="MO23" s="31" t="s">
        <v>611</v>
      </c>
      <c r="MP23" s="31" t="s">
        <v>775</v>
      </c>
      <c r="MQ23" s="31" t="s">
        <v>776</v>
      </c>
      <c r="MR23" s="31" t="s">
        <v>611</v>
      </c>
      <c r="MS23" s="31" t="s">
        <v>611</v>
      </c>
      <c r="MT23" s="31" t="s">
        <v>611</v>
      </c>
      <c r="MU23" s="31" t="s">
        <v>5431</v>
      </c>
      <c r="MV23" s="33">
        <v>0</v>
      </c>
      <c r="MW23" s="33">
        <v>0</v>
      </c>
      <c r="MX23" s="30">
        <v>110082</v>
      </c>
      <c r="MY23" s="30"/>
      <c r="MZ23" s="30"/>
      <c r="NA23" s="30"/>
      <c r="NB23" s="30"/>
      <c r="NC23" s="30"/>
      <c r="ND23" s="31" t="s">
        <v>611</v>
      </c>
      <c r="NE23" s="30"/>
      <c r="NF23" s="33">
        <v>0</v>
      </c>
      <c r="NG23" s="33">
        <v>0</v>
      </c>
      <c r="NH23" s="33">
        <v>0</v>
      </c>
      <c r="NI23" s="33">
        <v>0</v>
      </c>
      <c r="NJ23" s="31" t="s">
        <v>611</v>
      </c>
      <c r="NK23" s="33" t="s">
        <v>611</v>
      </c>
      <c r="NL23" s="30"/>
      <c r="NM23" s="31" t="s">
        <v>611</v>
      </c>
      <c r="NN23" s="30"/>
      <c r="NO23" s="30"/>
      <c r="NP23" s="31" t="s">
        <v>611</v>
      </c>
      <c r="NQ23" s="30"/>
      <c r="NR23" s="31" t="s">
        <v>611</v>
      </c>
      <c r="NS23" s="31" t="s">
        <v>611</v>
      </c>
      <c r="NT23" s="31" t="s">
        <v>611</v>
      </c>
      <c r="NU23" s="30"/>
      <c r="NV23" s="30"/>
      <c r="NW23" s="30"/>
      <c r="NX23" s="31" t="s">
        <v>611</v>
      </c>
      <c r="NY23" s="30"/>
      <c r="NZ23" s="31" t="s">
        <v>611</v>
      </c>
      <c r="OA23" s="31" t="s">
        <v>611</v>
      </c>
      <c r="OB23" s="30"/>
      <c r="OC23" s="30"/>
      <c r="OD23" s="30"/>
      <c r="OE23" s="31" t="s">
        <v>611</v>
      </c>
      <c r="OF23" s="31" t="s">
        <v>611</v>
      </c>
      <c r="OG23" s="33" t="s">
        <v>611</v>
      </c>
      <c r="OJ23" s="30"/>
      <c r="OK23" s="31" t="s">
        <v>611</v>
      </c>
      <c r="OL23" s="30"/>
      <c r="OM23" s="31" t="s">
        <v>611</v>
      </c>
      <c r="ON23" s="30"/>
      <c r="OO23" s="30"/>
      <c r="OP23" s="31" t="s">
        <v>611</v>
      </c>
      <c r="OQ23" s="31" t="s">
        <v>611</v>
      </c>
      <c r="OR23" s="31" t="s">
        <v>611</v>
      </c>
      <c r="OS23" s="30"/>
      <c r="OT23" s="30"/>
      <c r="OU23" s="30"/>
      <c r="OV23" s="30"/>
      <c r="OW23" s="31" t="s">
        <v>611</v>
      </c>
      <c r="OX23" s="30"/>
      <c r="OY23" s="31" t="s">
        <v>611</v>
      </c>
      <c r="OZ23" s="30"/>
      <c r="PA23" s="30"/>
      <c r="PB23" s="31" t="s">
        <v>611</v>
      </c>
      <c r="PC23" s="31" t="s">
        <v>611</v>
      </c>
      <c r="PD23" s="30"/>
      <c r="PE23" s="30"/>
      <c r="PF23" s="30"/>
      <c r="PG23" s="30"/>
      <c r="PH23" s="33">
        <v>0</v>
      </c>
      <c r="PI23" s="33">
        <v>0</v>
      </c>
      <c r="PJ23" s="33">
        <v>0</v>
      </c>
      <c r="PK23" s="33">
        <v>0</v>
      </c>
      <c r="PL23" s="30"/>
      <c r="PM23" s="31" t="s">
        <v>611</v>
      </c>
      <c r="PN23" s="31" t="s">
        <v>611</v>
      </c>
      <c r="PO23" s="30"/>
      <c r="PP23" s="31" t="s">
        <v>611</v>
      </c>
      <c r="PQ23" s="30"/>
      <c r="PR23" s="30"/>
      <c r="PS23" s="30"/>
      <c r="PT23" s="31" t="s">
        <v>611</v>
      </c>
      <c r="PU23" s="31" t="s">
        <v>611</v>
      </c>
      <c r="PV23" s="31" t="s">
        <v>611</v>
      </c>
      <c r="PW23" s="30"/>
      <c r="PX23" s="30"/>
      <c r="PY23" s="30"/>
      <c r="PZ23" s="31" t="s">
        <v>611</v>
      </c>
      <c r="QA23" s="30"/>
      <c r="QB23" s="31" t="s">
        <v>611</v>
      </c>
      <c r="QC23" s="30"/>
      <c r="QD23" s="31" t="s">
        <v>611</v>
      </c>
      <c r="QE23" s="30"/>
      <c r="QF23" s="30"/>
      <c r="QG23" s="31" t="s">
        <v>611</v>
      </c>
      <c r="QH23" s="30"/>
      <c r="QI23" s="31" t="s">
        <v>611</v>
      </c>
      <c r="QJ23" s="30"/>
      <c r="QK23" s="31" t="s">
        <v>611</v>
      </c>
      <c r="QL23" s="30"/>
      <c r="QM23" s="31" t="s">
        <v>611</v>
      </c>
      <c r="QN23" s="30"/>
      <c r="QO23" s="30"/>
      <c r="QP23" s="31" t="s">
        <v>611</v>
      </c>
      <c r="QQ23" s="30"/>
      <c r="QR23" s="31" t="s">
        <v>611</v>
      </c>
      <c r="QS23" s="31" t="s">
        <v>611</v>
      </c>
      <c r="QT23" s="31" t="s">
        <v>611</v>
      </c>
      <c r="QU23" s="31" t="s">
        <v>611</v>
      </c>
      <c r="QV23" s="30"/>
      <c r="QW23" s="30"/>
      <c r="QX23" s="30"/>
      <c r="QY23" s="31" t="s">
        <v>611</v>
      </c>
      <c r="QZ23" s="31" t="s">
        <v>611</v>
      </c>
      <c r="RA23" s="31" t="s">
        <v>611</v>
      </c>
      <c r="RB23" s="30"/>
      <c r="RC23" s="31" t="s">
        <v>611</v>
      </c>
      <c r="RD23" s="30"/>
      <c r="RE23" s="30"/>
      <c r="RF23" s="31" t="s">
        <v>611</v>
      </c>
      <c r="RG23" s="30"/>
      <c r="RH23" s="31" t="s">
        <v>611</v>
      </c>
      <c r="RI23" s="30"/>
      <c r="RJ23" s="31" t="s">
        <v>611</v>
      </c>
      <c r="RL23" s="31" t="s">
        <v>611</v>
      </c>
      <c r="RM23" s="30"/>
      <c r="RN23" s="31" t="s">
        <v>611</v>
      </c>
      <c r="RO23" s="30"/>
      <c r="RP23" s="30"/>
      <c r="RQ23" s="31" t="s">
        <v>611</v>
      </c>
      <c r="RR23" s="30"/>
      <c r="RS23" s="30"/>
      <c r="RT23" s="31" t="s">
        <v>611</v>
      </c>
      <c r="RU23" s="30"/>
      <c r="RV23" s="31" t="s">
        <v>611</v>
      </c>
      <c r="RW23" s="30"/>
      <c r="RX23" s="31" t="s">
        <v>611</v>
      </c>
      <c r="RY23" s="31" t="s">
        <v>611</v>
      </c>
      <c r="RZ23" s="31" t="s">
        <v>5432</v>
      </c>
      <c r="SA23" s="31" t="s">
        <v>611</v>
      </c>
      <c r="SD23" s="31" t="s">
        <v>5433</v>
      </c>
      <c r="SE23" s="30">
        <v>400000</v>
      </c>
      <c r="SF23" s="31" t="s">
        <v>5434</v>
      </c>
      <c r="SG23" s="31" t="s">
        <v>1259</v>
      </c>
      <c r="SH23" s="31" t="s">
        <v>610</v>
      </c>
      <c r="SI23" s="33" t="s">
        <v>625</v>
      </c>
      <c r="SJ23" s="33" t="s">
        <v>5073</v>
      </c>
      <c r="SK23" s="30" t="s">
        <v>5073</v>
      </c>
      <c r="SL23" s="30" t="s">
        <v>5073</v>
      </c>
      <c r="SM23" s="30" t="s">
        <v>610</v>
      </c>
      <c r="SN23" s="30" t="s">
        <v>610</v>
      </c>
      <c r="SO23" s="33">
        <v>0</v>
      </c>
      <c r="SP23" s="33">
        <v>0</v>
      </c>
      <c r="SQ23" s="33">
        <v>0</v>
      </c>
      <c r="SR23" s="33">
        <v>0</v>
      </c>
      <c r="SS23" s="33" t="s">
        <v>5139</v>
      </c>
    </row>
    <row r="24" spans="1:513">
      <c r="A24" s="29">
        <v>2023</v>
      </c>
      <c r="B24" s="30">
        <v>5917015</v>
      </c>
      <c r="C24" s="31" t="s">
        <v>1260</v>
      </c>
      <c r="D24" s="30">
        <v>1.25</v>
      </c>
      <c r="E24" s="30">
        <v>2.25</v>
      </c>
      <c r="F24" s="30">
        <v>3.5</v>
      </c>
      <c r="G24" s="31" t="s">
        <v>615</v>
      </c>
      <c r="H24" s="31" t="s">
        <v>890</v>
      </c>
      <c r="I24" s="32">
        <v>44013</v>
      </c>
      <c r="J24" s="31" t="s">
        <v>611</v>
      </c>
      <c r="K24" s="32"/>
      <c r="L24" s="31" t="s">
        <v>611</v>
      </c>
      <c r="M24" s="32"/>
      <c r="N24" s="31" t="s">
        <v>611</v>
      </c>
      <c r="O24" s="32"/>
      <c r="P24" s="31" t="s">
        <v>611</v>
      </c>
      <c r="Q24" s="32"/>
      <c r="R24" s="31" t="s">
        <v>611</v>
      </c>
      <c r="S24" s="32"/>
      <c r="T24" s="31" t="s">
        <v>611</v>
      </c>
      <c r="U24" s="32"/>
      <c r="V24" s="32" t="s">
        <v>890</v>
      </c>
      <c r="W24" s="31" t="s">
        <v>611</v>
      </c>
      <c r="X24" s="31" t="s">
        <v>5435</v>
      </c>
      <c r="Y24" s="31" t="s">
        <v>611</v>
      </c>
      <c r="Z24" s="31" t="s">
        <v>611</v>
      </c>
      <c r="AA24" s="31" t="s">
        <v>611</v>
      </c>
      <c r="AB24" s="31" t="s">
        <v>610</v>
      </c>
      <c r="AC24" s="31" t="s">
        <v>611</v>
      </c>
      <c r="AD24" s="32"/>
      <c r="AE24" s="31" t="s">
        <v>611</v>
      </c>
      <c r="AF24" s="32"/>
      <c r="AG24" s="31" t="s">
        <v>611</v>
      </c>
      <c r="AH24" s="32"/>
      <c r="AI24" s="31" t="s">
        <v>611</v>
      </c>
      <c r="AJ24" s="32"/>
      <c r="AK24" s="32"/>
      <c r="AL24" s="31" t="s">
        <v>611</v>
      </c>
      <c r="AM24" s="31" t="s">
        <v>611</v>
      </c>
      <c r="AN24" s="32"/>
      <c r="AO24" s="31" t="s">
        <v>611</v>
      </c>
      <c r="AP24" s="32"/>
      <c r="AQ24" s="32" t="s">
        <v>612</v>
      </c>
      <c r="AR24" s="31" t="s">
        <v>611</v>
      </c>
      <c r="AS24" s="31" t="s">
        <v>611</v>
      </c>
      <c r="AT24" s="31" t="s">
        <v>655</v>
      </c>
      <c r="AU24" s="31" t="s">
        <v>611</v>
      </c>
      <c r="AV24" s="31" t="s">
        <v>611</v>
      </c>
      <c r="AW24" s="31" t="s">
        <v>615</v>
      </c>
      <c r="AX24" s="31" t="s">
        <v>5025</v>
      </c>
      <c r="AY24" s="31" t="s">
        <v>617</v>
      </c>
      <c r="AZ24" s="31" t="s">
        <v>618</v>
      </c>
      <c r="BA24" s="31" t="s">
        <v>611</v>
      </c>
      <c r="BB24" s="31" t="s">
        <v>611</v>
      </c>
      <c r="BC24" s="31" t="s">
        <v>611</v>
      </c>
      <c r="BD24" s="31" t="s">
        <v>611</v>
      </c>
      <c r="BE24" s="31" t="s">
        <v>610</v>
      </c>
      <c r="BF24" s="31" t="s">
        <v>615</v>
      </c>
      <c r="BG24" s="31" t="s">
        <v>611</v>
      </c>
      <c r="BH24" s="30">
        <v>266</v>
      </c>
      <c r="BI24" s="30">
        <v>120</v>
      </c>
      <c r="BJ24" s="30">
        <v>386</v>
      </c>
      <c r="BK24" s="31" t="s">
        <v>5026</v>
      </c>
      <c r="BL24" s="30">
        <v>25</v>
      </c>
      <c r="BM24" s="30">
        <v>232</v>
      </c>
      <c r="BN24" s="31" t="s">
        <v>611</v>
      </c>
      <c r="BO24" s="31" t="s">
        <v>611</v>
      </c>
      <c r="BP24" s="31" t="s">
        <v>611</v>
      </c>
      <c r="BQ24" s="31" t="s">
        <v>611</v>
      </c>
      <c r="BR24" s="31" t="s">
        <v>611</v>
      </c>
      <c r="BS24" s="31" t="s">
        <v>611</v>
      </c>
      <c r="BT24" s="31" t="s">
        <v>611</v>
      </c>
      <c r="BU24" s="31" t="s">
        <v>611</v>
      </c>
      <c r="BV24" s="31" t="s">
        <v>610</v>
      </c>
      <c r="BZ24" s="31" t="s">
        <v>611</v>
      </c>
      <c r="CA24" s="31" t="s">
        <v>611</v>
      </c>
      <c r="CB24" s="31" t="s">
        <v>611</v>
      </c>
      <c r="CC24" s="31" t="s">
        <v>611</v>
      </c>
      <c r="CD24" s="31" t="s">
        <v>611</v>
      </c>
      <c r="CE24" s="31" t="s">
        <v>611</v>
      </c>
      <c r="CF24" s="31" t="s">
        <v>611</v>
      </c>
      <c r="CG24" s="31" t="s">
        <v>611</v>
      </c>
      <c r="CH24" s="31" t="s">
        <v>611</v>
      </c>
      <c r="CI24" s="31" t="s">
        <v>611</v>
      </c>
      <c r="CJ24" s="31" t="s">
        <v>611</v>
      </c>
      <c r="CK24" s="31" t="s">
        <v>611</v>
      </c>
      <c r="CL24" s="31" t="s">
        <v>611</v>
      </c>
      <c r="CM24" s="31" t="s">
        <v>611</v>
      </c>
      <c r="CN24" s="31" t="s">
        <v>611</v>
      </c>
      <c r="CO24" s="31" t="s">
        <v>611</v>
      </c>
      <c r="CP24" s="31" t="s">
        <v>611</v>
      </c>
      <c r="CQ24" s="31" t="s">
        <v>868</v>
      </c>
      <c r="CR24" s="31"/>
      <c r="CS24" s="31" t="s">
        <v>615</v>
      </c>
      <c r="CT24" s="31" t="s">
        <v>3966</v>
      </c>
      <c r="CU24" s="30">
        <v>68983</v>
      </c>
      <c r="CV24" s="30">
        <v>23919</v>
      </c>
      <c r="CW24" s="30">
        <v>1860</v>
      </c>
      <c r="CX24" s="31" t="s">
        <v>611</v>
      </c>
      <c r="CY24" s="31" t="s">
        <v>611</v>
      </c>
      <c r="CZ24" s="31" t="s">
        <v>611</v>
      </c>
      <c r="DA24" s="31" t="s">
        <v>611</v>
      </c>
      <c r="DB24" s="31" t="s">
        <v>1262</v>
      </c>
      <c r="DC24" s="31" t="s">
        <v>611</v>
      </c>
      <c r="DD24" s="31" t="s">
        <v>5436</v>
      </c>
      <c r="DE24" s="31" t="s">
        <v>611</v>
      </c>
      <c r="DI24" s="31" t="s">
        <v>611</v>
      </c>
      <c r="DJ24" s="30">
        <v>40</v>
      </c>
      <c r="DK24" s="30">
        <v>2007</v>
      </c>
      <c r="DN24" s="30">
        <v>100</v>
      </c>
      <c r="DO24" s="30">
        <v>2007</v>
      </c>
      <c r="DP24" s="31" t="s">
        <v>611</v>
      </c>
      <c r="DQ24" s="31" t="s">
        <v>5352</v>
      </c>
      <c r="DR24" s="31" t="s">
        <v>5175</v>
      </c>
      <c r="DS24" s="31" t="s">
        <v>612</v>
      </c>
      <c r="DT24" s="31" t="s">
        <v>612</v>
      </c>
      <c r="DU24" s="31" t="s">
        <v>611</v>
      </c>
      <c r="DV24" s="31" t="s">
        <v>611</v>
      </c>
      <c r="DW24" s="31" t="s">
        <v>611</v>
      </c>
      <c r="DX24" s="31" t="s">
        <v>611</v>
      </c>
      <c r="DY24" s="31" t="s">
        <v>791</v>
      </c>
      <c r="DZ24" s="31" t="s">
        <v>611</v>
      </c>
      <c r="EA24" s="31" t="s">
        <v>611</v>
      </c>
      <c r="EB24" s="31" t="s">
        <v>5028</v>
      </c>
      <c r="EC24" s="31" t="s">
        <v>5437</v>
      </c>
      <c r="ED24" s="31" t="s">
        <v>5438</v>
      </c>
      <c r="EE24" s="31" t="s">
        <v>611</v>
      </c>
      <c r="EF24" s="31" t="s">
        <v>672</v>
      </c>
      <c r="EG24" s="31" t="s">
        <v>611</v>
      </c>
      <c r="EH24" s="31" t="s">
        <v>611</v>
      </c>
      <c r="EI24" s="31" t="s">
        <v>611</v>
      </c>
      <c r="EJ24" s="31" t="s">
        <v>611</v>
      </c>
      <c r="EK24" s="31" t="s">
        <v>611</v>
      </c>
      <c r="EL24" s="31" t="s">
        <v>611</v>
      </c>
      <c r="EM24" s="31" t="s">
        <v>611</v>
      </c>
      <c r="EN24" s="31" t="s">
        <v>611</v>
      </c>
      <c r="EO24" s="31" t="s">
        <v>611</v>
      </c>
      <c r="EP24" s="31" t="s">
        <v>611</v>
      </c>
      <c r="EQ24" s="31" t="s">
        <v>611</v>
      </c>
      <c r="ER24" s="31" t="s">
        <v>611</v>
      </c>
      <c r="ES24" s="31" t="s">
        <v>1063</v>
      </c>
      <c r="ET24" s="31" t="s">
        <v>611</v>
      </c>
      <c r="EU24" s="31" t="s">
        <v>5029</v>
      </c>
      <c r="EV24" s="31" t="s">
        <v>793</v>
      </c>
      <c r="EW24" s="31" t="s">
        <v>611</v>
      </c>
      <c r="EX24" s="31" t="s">
        <v>611</v>
      </c>
      <c r="EY24" s="31" t="s">
        <v>611</v>
      </c>
      <c r="EZ24" s="31" t="s">
        <v>1487</v>
      </c>
      <c r="FA24" s="31" t="s">
        <v>1137</v>
      </c>
      <c r="FB24" s="31" t="s">
        <v>5439</v>
      </c>
      <c r="FC24" s="31" t="s">
        <v>5439</v>
      </c>
      <c r="FD24" s="31" t="s">
        <v>611</v>
      </c>
      <c r="FE24" s="31" t="s">
        <v>611</v>
      </c>
      <c r="FF24" s="33" t="s">
        <v>872</v>
      </c>
      <c r="FG24" s="33" t="s">
        <v>5440</v>
      </c>
      <c r="FH24" s="31" t="s">
        <v>5441</v>
      </c>
      <c r="FI24" s="31" t="s">
        <v>625</v>
      </c>
      <c r="FJ24" s="31" t="s">
        <v>672</v>
      </c>
      <c r="FK24" s="31" t="s">
        <v>611</v>
      </c>
      <c r="FL24" s="31" t="s">
        <v>611</v>
      </c>
      <c r="FM24" s="31" t="s">
        <v>611</v>
      </c>
      <c r="FN24" s="31" t="s">
        <v>611</v>
      </c>
      <c r="FO24" s="31" t="s">
        <v>611</v>
      </c>
      <c r="FP24" s="31" t="s">
        <v>611</v>
      </c>
      <c r="FQ24" s="31" t="s">
        <v>611</v>
      </c>
      <c r="FR24" s="31" t="s">
        <v>630</v>
      </c>
      <c r="FS24" s="31" t="s">
        <v>611</v>
      </c>
      <c r="FT24" s="31" t="s">
        <v>611</v>
      </c>
      <c r="FU24" s="31" t="s">
        <v>676</v>
      </c>
      <c r="FV24" s="31" t="s">
        <v>631</v>
      </c>
      <c r="FW24" s="31" t="s">
        <v>611</v>
      </c>
      <c r="FX24" s="31" t="s">
        <v>611</v>
      </c>
      <c r="FY24" s="31" t="s">
        <v>611</v>
      </c>
      <c r="FZ24" s="31"/>
      <c r="GA24" s="31" t="s">
        <v>611</v>
      </c>
      <c r="GB24" s="31" t="s">
        <v>679</v>
      </c>
      <c r="GC24" s="31" t="s">
        <v>680</v>
      </c>
      <c r="GD24" s="31" t="s">
        <v>611</v>
      </c>
      <c r="GE24" s="31" t="s">
        <v>611</v>
      </c>
      <c r="GF24" s="31" t="s">
        <v>611</v>
      </c>
      <c r="GG24" s="31" t="s">
        <v>611</v>
      </c>
      <c r="GH24" s="31" t="s">
        <v>683</v>
      </c>
      <c r="GI24" s="31" t="s">
        <v>629</v>
      </c>
      <c r="GJ24" s="31" t="s">
        <v>630</v>
      </c>
      <c r="GK24" s="31" t="s">
        <v>611</v>
      </c>
      <c r="GL24" s="31" t="s">
        <v>611</v>
      </c>
      <c r="GM24" s="31" t="s">
        <v>611</v>
      </c>
      <c r="GN24" s="31" t="s">
        <v>5442</v>
      </c>
      <c r="GO24" s="31" t="s">
        <v>611</v>
      </c>
      <c r="GP24" s="31" t="s">
        <v>676</v>
      </c>
      <c r="GQ24" s="31" t="s">
        <v>689</v>
      </c>
      <c r="GR24" s="31" t="s">
        <v>611</v>
      </c>
      <c r="GS24" s="31" t="s">
        <v>611</v>
      </c>
      <c r="GT24" s="31" t="s">
        <v>611</v>
      </c>
      <c r="GU24" s="31" t="s">
        <v>611</v>
      </c>
      <c r="GV24" s="31" t="s">
        <v>611</v>
      </c>
      <c r="GW24" s="31" t="s">
        <v>611</v>
      </c>
      <c r="GX24" s="31" t="s">
        <v>5443</v>
      </c>
      <c r="GY24" s="33" t="s">
        <v>5444</v>
      </c>
      <c r="GZ24" s="33" t="s">
        <v>5445</v>
      </c>
      <c r="HA24" s="31" t="s">
        <v>5446</v>
      </c>
      <c r="HB24" s="31" t="s">
        <v>625</v>
      </c>
      <c r="HC24" s="31" t="s">
        <v>672</v>
      </c>
      <c r="HD24" s="31" t="s">
        <v>611</v>
      </c>
      <c r="HE24" s="31" t="s">
        <v>611</v>
      </c>
      <c r="HF24" s="31" t="s">
        <v>611</v>
      </c>
      <c r="HG24" s="31" t="s">
        <v>611</v>
      </c>
      <c r="HH24" s="31" t="s">
        <v>611</v>
      </c>
      <c r="HI24" s="31" t="s">
        <v>611</v>
      </c>
      <c r="HJ24" s="31" t="s">
        <v>611</v>
      </c>
      <c r="HK24" s="31" t="s">
        <v>611</v>
      </c>
      <c r="HL24" s="31" t="s">
        <v>5447</v>
      </c>
      <c r="HM24" s="31" t="s">
        <v>696</v>
      </c>
      <c r="HN24" s="31" t="s">
        <v>611</v>
      </c>
      <c r="HO24" s="31" t="s">
        <v>611</v>
      </c>
      <c r="HP24" s="31" t="s">
        <v>611</v>
      </c>
      <c r="HQ24" s="31" t="s">
        <v>611</v>
      </c>
      <c r="HR24" s="31" t="s">
        <v>611</v>
      </c>
      <c r="HS24" s="31" t="s">
        <v>5448</v>
      </c>
      <c r="HT24" s="31" t="s">
        <v>701</v>
      </c>
      <c r="HU24" s="31" t="s">
        <v>702</v>
      </c>
      <c r="HV24" s="31" t="s">
        <v>611</v>
      </c>
      <c r="HW24" s="31" t="s">
        <v>5039</v>
      </c>
      <c r="HX24" s="31" t="s">
        <v>704</v>
      </c>
      <c r="HY24" s="31" t="s">
        <v>705</v>
      </c>
      <c r="HZ24" s="31" t="s">
        <v>5040</v>
      </c>
      <c r="IA24" s="31" t="s">
        <v>706</v>
      </c>
      <c r="IB24" s="31" t="s">
        <v>611</v>
      </c>
      <c r="IC24" s="33" t="s">
        <v>5449</v>
      </c>
      <c r="ID24" s="33" t="s">
        <v>5450</v>
      </c>
      <c r="IE24" s="31" t="s">
        <v>5451</v>
      </c>
      <c r="IF24" s="31" t="s">
        <v>611</v>
      </c>
      <c r="IG24" s="31" t="s">
        <v>672</v>
      </c>
      <c r="IH24" s="31" t="s">
        <v>611</v>
      </c>
      <c r="II24" s="31" t="s">
        <v>611</v>
      </c>
      <c r="IJ24" s="31" t="s">
        <v>611</v>
      </c>
      <c r="IK24" s="31" t="s">
        <v>611</v>
      </c>
      <c r="IL24" s="31" t="s">
        <v>611</v>
      </c>
      <c r="IM24" s="31" t="s">
        <v>611</v>
      </c>
      <c r="IN24" s="31" t="s">
        <v>611</v>
      </c>
      <c r="IO24" s="31" t="s">
        <v>611</v>
      </c>
      <c r="IP24" s="31" t="s">
        <v>611</v>
      </c>
      <c r="IQ24" s="31" t="s">
        <v>611</v>
      </c>
      <c r="IR24" s="31" t="s">
        <v>611</v>
      </c>
      <c r="IS24" s="31" t="s">
        <v>611</v>
      </c>
      <c r="IT24" s="31" t="s">
        <v>611</v>
      </c>
      <c r="IU24" s="31" t="s">
        <v>611</v>
      </c>
      <c r="IV24" s="31" t="s">
        <v>611</v>
      </c>
      <c r="IW24" s="31" t="s">
        <v>611</v>
      </c>
      <c r="IX24" s="31" t="s">
        <v>611</v>
      </c>
      <c r="IY24" s="31" t="s">
        <v>611</v>
      </c>
      <c r="IZ24" s="31" t="s">
        <v>611</v>
      </c>
      <c r="JA24" s="31" t="s">
        <v>611</v>
      </c>
      <c r="JB24" s="31" t="s">
        <v>611</v>
      </c>
      <c r="JC24" s="31" t="s">
        <v>611</v>
      </c>
      <c r="JD24" s="31" t="s">
        <v>611</v>
      </c>
      <c r="JE24" s="31" t="s">
        <v>611</v>
      </c>
      <c r="JF24" s="31" t="s">
        <v>611</v>
      </c>
      <c r="JG24" s="31" t="s">
        <v>611</v>
      </c>
      <c r="JH24" s="31" t="s">
        <v>5452</v>
      </c>
      <c r="JI24" s="33" t="s">
        <v>872</v>
      </c>
      <c r="JJ24" s="33" t="s">
        <v>5453</v>
      </c>
      <c r="JK24" s="31" t="s">
        <v>5452</v>
      </c>
      <c r="JL24" s="31" t="s">
        <v>611</v>
      </c>
      <c r="JM24" s="31" t="s">
        <v>611</v>
      </c>
      <c r="JN24" s="31" t="s">
        <v>611</v>
      </c>
      <c r="JO24" s="31" t="s">
        <v>611</v>
      </c>
      <c r="JP24" s="31" t="s">
        <v>610</v>
      </c>
      <c r="JQ24" s="31" t="s">
        <v>733</v>
      </c>
      <c r="JR24" s="31" t="s">
        <v>611</v>
      </c>
      <c r="JS24" s="31" t="s">
        <v>611</v>
      </c>
      <c r="JT24" s="31" t="s">
        <v>611</v>
      </c>
      <c r="JU24" s="31" t="s">
        <v>611</v>
      </c>
      <c r="JV24" s="31" t="s">
        <v>611</v>
      </c>
      <c r="JW24" s="31" t="s">
        <v>735</v>
      </c>
      <c r="JX24" s="31" t="s">
        <v>611</v>
      </c>
      <c r="JY24" s="31" t="s">
        <v>642</v>
      </c>
      <c r="JZ24" s="31" t="s">
        <v>5085</v>
      </c>
      <c r="KA24" s="31" t="s">
        <v>611</v>
      </c>
      <c r="KB24" s="31" t="s">
        <v>611</v>
      </c>
      <c r="KC24" s="31" t="s">
        <v>739</v>
      </c>
      <c r="KD24" s="31" t="s">
        <v>5086</v>
      </c>
      <c r="KE24" s="31" t="s">
        <v>644</v>
      </c>
      <c r="KF24" s="31" t="s">
        <v>5086</v>
      </c>
      <c r="KG24" s="31" t="s">
        <v>742</v>
      </c>
      <c r="KH24" s="31" t="s">
        <v>5085</v>
      </c>
      <c r="KI24" s="31" t="s">
        <v>611</v>
      </c>
      <c r="KJ24" s="31" t="s">
        <v>611</v>
      </c>
      <c r="KK24" s="31" t="s">
        <v>815</v>
      </c>
      <c r="KL24" s="31" t="s">
        <v>5108</v>
      </c>
      <c r="KM24" s="31" t="s">
        <v>746</v>
      </c>
      <c r="KN24" s="31" t="s">
        <v>5086</v>
      </c>
      <c r="KO24" s="31" t="s">
        <v>748</v>
      </c>
      <c r="KP24" s="31" t="s">
        <v>5086</v>
      </c>
      <c r="KQ24" s="31" t="s">
        <v>611</v>
      </c>
      <c r="KR24" s="31" t="s">
        <v>611</v>
      </c>
      <c r="KS24" s="31" t="s">
        <v>752</v>
      </c>
      <c r="KT24" s="31" t="s">
        <v>5086</v>
      </c>
      <c r="KU24" s="31" t="s">
        <v>611</v>
      </c>
      <c r="KV24" s="31" t="s">
        <v>611</v>
      </c>
      <c r="KW24" s="31" t="s">
        <v>611</v>
      </c>
      <c r="KX24" s="31" t="s">
        <v>611</v>
      </c>
      <c r="KY24" s="31" t="s">
        <v>611</v>
      </c>
      <c r="KZ24" s="31" t="s">
        <v>758</v>
      </c>
      <c r="LA24" s="31" t="s">
        <v>759</v>
      </c>
      <c r="LB24" s="31" t="s">
        <v>611</v>
      </c>
      <c r="LC24" s="31" t="s">
        <v>761</v>
      </c>
      <c r="LD24" s="31" t="s">
        <v>762</v>
      </c>
      <c r="LE24" s="31" t="s">
        <v>763</v>
      </c>
      <c r="LF24" s="31" t="s">
        <v>611</v>
      </c>
      <c r="LG24" s="31" t="s">
        <v>611</v>
      </c>
      <c r="LH24" s="31" t="s">
        <v>766</v>
      </c>
      <c r="LI24" s="31" t="s">
        <v>767</v>
      </c>
      <c r="LJ24" s="31" t="s">
        <v>5051</v>
      </c>
      <c r="LK24" s="31" t="s">
        <v>769</v>
      </c>
      <c r="LL24" s="31" t="s">
        <v>646</v>
      </c>
      <c r="LM24" s="31" t="s">
        <v>611</v>
      </c>
      <c r="LN24" s="31" t="s">
        <v>611</v>
      </c>
      <c r="LO24" s="31" t="s">
        <v>611</v>
      </c>
      <c r="LP24" s="31" t="s">
        <v>5016</v>
      </c>
      <c r="LQ24" s="31" t="s">
        <v>5053</v>
      </c>
      <c r="LR24" s="31" t="s">
        <v>611</v>
      </c>
      <c r="LS24" s="31" t="s">
        <v>611</v>
      </c>
      <c r="LT24" s="31" t="s">
        <v>611</v>
      </c>
      <c r="LU24" s="31" t="s">
        <v>5018</v>
      </c>
      <c r="LV24" s="31" t="s">
        <v>611</v>
      </c>
      <c r="LW24" s="31" t="s">
        <v>611</v>
      </c>
      <c r="LX24" s="31" t="s">
        <v>611</v>
      </c>
      <c r="LY24" s="31" t="s">
        <v>611</v>
      </c>
      <c r="LZ24" s="31" t="s">
        <v>611</v>
      </c>
      <c r="MA24" s="31" t="s">
        <v>611</v>
      </c>
      <c r="MB24" s="31" t="s">
        <v>5452</v>
      </c>
      <c r="MC24" s="31" t="s">
        <v>611</v>
      </c>
      <c r="MD24" s="31" t="s">
        <v>611</v>
      </c>
      <c r="ME24" s="31" t="s">
        <v>611</v>
      </c>
      <c r="MF24" s="31" t="s">
        <v>611</v>
      </c>
      <c r="MG24" s="31" t="s">
        <v>611</v>
      </c>
      <c r="MH24" s="31" t="s">
        <v>611</v>
      </c>
      <c r="MI24" s="31" t="s">
        <v>611</v>
      </c>
      <c r="MJ24" s="31" t="s">
        <v>611</v>
      </c>
      <c r="MK24" s="31" t="s">
        <v>611</v>
      </c>
      <c r="ML24" s="31" t="s">
        <v>611</v>
      </c>
      <c r="MM24" s="31" t="s">
        <v>611</v>
      </c>
      <c r="MN24" s="31" t="s">
        <v>611</v>
      </c>
      <c r="MO24" s="31" t="s">
        <v>611</v>
      </c>
      <c r="MP24" s="31" t="s">
        <v>611</v>
      </c>
      <c r="MQ24" s="31" t="s">
        <v>776</v>
      </c>
      <c r="MR24" s="31" t="s">
        <v>611</v>
      </c>
      <c r="MS24" s="31" t="s">
        <v>611</v>
      </c>
      <c r="MT24" s="31" t="s">
        <v>611</v>
      </c>
      <c r="MU24" s="31" t="s">
        <v>5454</v>
      </c>
      <c r="MV24" s="33">
        <v>0</v>
      </c>
      <c r="MW24" s="33">
        <v>0</v>
      </c>
      <c r="MX24" s="30">
        <v>145082</v>
      </c>
      <c r="MY24" s="30"/>
      <c r="MZ24" s="30"/>
      <c r="NA24" s="30"/>
      <c r="NB24" s="30"/>
      <c r="NC24" s="30"/>
      <c r="ND24" s="31" t="s">
        <v>611</v>
      </c>
      <c r="NE24" s="30"/>
      <c r="NF24" s="33">
        <v>0</v>
      </c>
      <c r="NG24" s="33">
        <v>0</v>
      </c>
      <c r="NH24" s="33">
        <v>0</v>
      </c>
      <c r="NI24" s="33">
        <v>0</v>
      </c>
      <c r="NJ24" s="31" t="s">
        <v>611</v>
      </c>
      <c r="NK24" s="33" t="s">
        <v>611</v>
      </c>
      <c r="NL24" s="30"/>
      <c r="NM24" s="31" t="s">
        <v>611</v>
      </c>
      <c r="NN24" s="30"/>
      <c r="NO24" s="30"/>
      <c r="NP24" s="31" t="s">
        <v>611</v>
      </c>
      <c r="NQ24" s="30"/>
      <c r="NR24" s="31" t="s">
        <v>611</v>
      </c>
      <c r="NS24" s="31" t="s">
        <v>611</v>
      </c>
      <c r="NT24" s="31" t="s">
        <v>611</v>
      </c>
      <c r="NU24" s="30"/>
      <c r="NV24" s="30"/>
      <c r="NW24" s="30"/>
      <c r="NX24" s="31" t="s">
        <v>611</v>
      </c>
      <c r="NY24" s="30"/>
      <c r="NZ24" s="31" t="s">
        <v>611</v>
      </c>
      <c r="OA24" s="31" t="s">
        <v>611</v>
      </c>
      <c r="OB24" s="30"/>
      <c r="OC24" s="30"/>
      <c r="OD24" s="30"/>
      <c r="OE24" s="31" t="s">
        <v>611</v>
      </c>
      <c r="OF24" s="31" t="s">
        <v>611</v>
      </c>
      <c r="OG24" s="33" t="s">
        <v>611</v>
      </c>
      <c r="OJ24" s="30"/>
      <c r="OK24" s="31" t="s">
        <v>611</v>
      </c>
      <c r="OL24" s="30"/>
      <c r="OM24" s="31" t="s">
        <v>611</v>
      </c>
      <c r="ON24" s="30"/>
      <c r="OO24" s="30"/>
      <c r="OP24" s="31" t="s">
        <v>611</v>
      </c>
      <c r="OQ24" s="31" t="s">
        <v>611</v>
      </c>
      <c r="OR24" s="31" t="s">
        <v>611</v>
      </c>
      <c r="OS24" s="30"/>
      <c r="OT24" s="30"/>
      <c r="OU24" s="30"/>
      <c r="OV24" s="30"/>
      <c r="OW24" s="31" t="s">
        <v>611</v>
      </c>
      <c r="OX24" s="30"/>
      <c r="OY24" s="31" t="s">
        <v>611</v>
      </c>
      <c r="OZ24" s="30"/>
      <c r="PA24" s="30"/>
      <c r="PB24" s="31" t="s">
        <v>611</v>
      </c>
      <c r="PC24" s="31" t="s">
        <v>611</v>
      </c>
      <c r="PD24" s="30"/>
      <c r="PE24" s="30"/>
      <c r="PF24" s="30"/>
      <c r="PG24" s="30"/>
      <c r="PH24" s="33">
        <v>0</v>
      </c>
      <c r="PI24" s="33">
        <v>0</v>
      </c>
      <c r="PJ24" s="33">
        <v>0</v>
      </c>
      <c r="PK24" s="33">
        <v>0</v>
      </c>
      <c r="PL24" s="30"/>
      <c r="PM24" s="31" t="s">
        <v>611</v>
      </c>
      <c r="PN24" s="31" t="s">
        <v>611</v>
      </c>
      <c r="PO24" s="30"/>
      <c r="PP24" s="31" t="s">
        <v>611</v>
      </c>
      <c r="PQ24" s="30"/>
      <c r="PR24" s="30"/>
      <c r="PS24" s="30"/>
      <c r="PT24" s="31" t="s">
        <v>611</v>
      </c>
      <c r="PU24" s="31" t="s">
        <v>611</v>
      </c>
      <c r="PV24" s="31" t="s">
        <v>611</v>
      </c>
      <c r="PW24" s="30"/>
      <c r="PX24" s="30"/>
      <c r="PY24" s="30"/>
      <c r="PZ24" s="31" t="s">
        <v>611</v>
      </c>
      <c r="QA24" s="30"/>
      <c r="QB24" s="31" t="s">
        <v>611</v>
      </c>
      <c r="QC24" s="30"/>
      <c r="QD24" s="31" t="s">
        <v>611</v>
      </c>
      <c r="QE24" s="30"/>
      <c r="QF24" s="30"/>
      <c r="QG24" s="31" t="s">
        <v>611</v>
      </c>
      <c r="QH24" s="30"/>
      <c r="QI24" s="31" t="s">
        <v>611</v>
      </c>
      <c r="QJ24" s="30"/>
      <c r="QK24" s="31" t="s">
        <v>611</v>
      </c>
      <c r="QL24" s="30"/>
      <c r="QM24" s="31" t="s">
        <v>611</v>
      </c>
      <c r="QN24" s="30"/>
      <c r="QO24" s="30"/>
      <c r="QP24" s="31" t="s">
        <v>611</v>
      </c>
      <c r="QQ24" s="30"/>
      <c r="QR24" s="31" t="s">
        <v>611</v>
      </c>
      <c r="QS24" s="31" t="s">
        <v>611</v>
      </c>
      <c r="QT24" s="31" t="s">
        <v>611</v>
      </c>
      <c r="QU24" s="31" t="s">
        <v>611</v>
      </c>
      <c r="QV24" s="30"/>
      <c r="QW24" s="30"/>
      <c r="QX24" s="30"/>
      <c r="QY24" s="31" t="s">
        <v>611</v>
      </c>
      <c r="QZ24" s="31" t="s">
        <v>611</v>
      </c>
      <c r="RA24" s="31" t="s">
        <v>611</v>
      </c>
      <c r="RB24" s="30"/>
      <c r="RC24" s="31" t="s">
        <v>611</v>
      </c>
      <c r="RD24" s="30"/>
      <c r="RE24" s="30"/>
      <c r="RF24" s="31" t="s">
        <v>611</v>
      </c>
      <c r="RG24" s="30"/>
      <c r="RH24" s="31" t="s">
        <v>611</v>
      </c>
      <c r="RI24" s="30"/>
      <c r="RJ24" s="31" t="s">
        <v>611</v>
      </c>
      <c r="RL24" s="31" t="s">
        <v>611</v>
      </c>
      <c r="RM24" s="30"/>
      <c r="RN24" s="31" t="s">
        <v>611</v>
      </c>
      <c r="RO24" s="30"/>
      <c r="RP24" s="30"/>
      <c r="RQ24" s="31" t="s">
        <v>611</v>
      </c>
      <c r="RR24" s="30"/>
      <c r="RS24" s="30"/>
      <c r="RT24" s="31" t="s">
        <v>611</v>
      </c>
      <c r="RU24" s="30"/>
      <c r="RV24" s="31" t="s">
        <v>611</v>
      </c>
      <c r="RW24" s="30"/>
      <c r="RX24" s="31" t="s">
        <v>611</v>
      </c>
      <c r="RY24" s="31" t="s">
        <v>611</v>
      </c>
      <c r="RZ24" s="31" t="s">
        <v>5455</v>
      </c>
      <c r="SA24" s="31" t="s">
        <v>611</v>
      </c>
      <c r="SD24" s="31" t="s">
        <v>5456</v>
      </c>
      <c r="SE24" s="30">
        <v>0</v>
      </c>
      <c r="SF24" s="31" t="s">
        <v>636</v>
      </c>
      <c r="SG24" s="31" t="s">
        <v>5457</v>
      </c>
      <c r="SH24" s="31" t="s">
        <v>610</v>
      </c>
      <c r="SI24" s="33" t="s">
        <v>672</v>
      </c>
      <c r="SJ24" s="33" t="s">
        <v>5073</v>
      </c>
      <c r="SK24" s="30" t="s">
        <v>5073</v>
      </c>
      <c r="SL24" s="30" t="s">
        <v>672</v>
      </c>
      <c r="SM24" s="30" t="s">
        <v>615</v>
      </c>
      <c r="SN24" s="30" t="s">
        <v>615</v>
      </c>
      <c r="SO24" s="33">
        <v>0</v>
      </c>
      <c r="SP24" s="33">
        <v>0</v>
      </c>
      <c r="SQ24" s="33">
        <v>0</v>
      </c>
      <c r="SR24" s="33">
        <v>0</v>
      </c>
      <c r="SS24" s="33" t="s">
        <v>610</v>
      </c>
    </row>
    <row r="25" spans="1:513">
      <c r="A25" s="29">
        <v>2023</v>
      </c>
      <c r="B25" s="30">
        <v>5933054</v>
      </c>
      <c r="C25" s="31" t="s">
        <v>1292</v>
      </c>
      <c r="D25" s="30">
        <v>0</v>
      </c>
      <c r="E25" s="30">
        <v>0</v>
      </c>
      <c r="F25" s="30">
        <v>0</v>
      </c>
      <c r="G25" s="31" t="s">
        <v>610</v>
      </c>
      <c r="H25" s="31" t="s">
        <v>611</v>
      </c>
      <c r="I25" s="32"/>
      <c r="J25" s="31" t="s">
        <v>611</v>
      </c>
      <c r="K25" s="32"/>
      <c r="L25" s="31" t="s">
        <v>611</v>
      </c>
      <c r="M25" s="32"/>
      <c r="N25" s="31" t="s">
        <v>611</v>
      </c>
      <c r="O25" s="32"/>
      <c r="P25" s="31" t="s">
        <v>611</v>
      </c>
      <c r="Q25" s="32"/>
      <c r="R25" s="31" t="s">
        <v>611</v>
      </c>
      <c r="S25" s="32"/>
      <c r="T25" s="31" t="s">
        <v>611</v>
      </c>
      <c r="U25" s="32"/>
      <c r="V25" s="32" t="s">
        <v>612</v>
      </c>
      <c r="W25" s="31" t="s">
        <v>611</v>
      </c>
      <c r="X25" s="31" t="s">
        <v>611</v>
      </c>
      <c r="Y25" s="31" t="s">
        <v>611</v>
      </c>
      <c r="Z25" s="31" t="s">
        <v>611</v>
      </c>
      <c r="AA25" s="31" t="s">
        <v>614</v>
      </c>
      <c r="AB25" s="31" t="s">
        <v>610</v>
      </c>
      <c r="AC25" s="31" t="s">
        <v>611</v>
      </c>
      <c r="AD25" s="32"/>
      <c r="AE25" s="31" t="s">
        <v>611</v>
      </c>
      <c r="AF25" s="32"/>
      <c r="AG25" s="31" t="s">
        <v>611</v>
      </c>
      <c r="AH25" s="32"/>
      <c r="AI25" s="31" t="s">
        <v>611</v>
      </c>
      <c r="AJ25" s="32"/>
      <c r="AK25" s="32"/>
      <c r="AL25" s="31" t="s">
        <v>611</v>
      </c>
      <c r="AM25" s="31" t="s">
        <v>611</v>
      </c>
      <c r="AN25" s="32"/>
      <c r="AO25" s="31" t="s">
        <v>611</v>
      </c>
      <c r="AP25" s="32"/>
      <c r="AQ25" s="32" t="s">
        <v>612</v>
      </c>
      <c r="AR25" s="31" t="s">
        <v>611</v>
      </c>
      <c r="AS25" s="31" t="s">
        <v>611</v>
      </c>
      <c r="AT25" s="31" t="s">
        <v>611</v>
      </c>
      <c r="AU25" s="31" t="s">
        <v>611</v>
      </c>
      <c r="AV25" s="31" t="s">
        <v>614</v>
      </c>
      <c r="AW25" s="31" t="s">
        <v>615</v>
      </c>
      <c r="AX25" s="31" t="s">
        <v>611</v>
      </c>
      <c r="AY25" s="31" t="s">
        <v>617</v>
      </c>
      <c r="AZ25" s="31" t="s">
        <v>611</v>
      </c>
      <c r="BA25" s="31" t="s">
        <v>659</v>
      </c>
      <c r="BB25" s="31" t="s">
        <v>660</v>
      </c>
      <c r="BC25" s="31" t="s">
        <v>611</v>
      </c>
      <c r="BD25" s="31" t="s">
        <v>611</v>
      </c>
      <c r="BE25" s="31" t="s">
        <v>615</v>
      </c>
      <c r="BF25" s="31" t="s">
        <v>610</v>
      </c>
      <c r="BG25" s="31" t="s">
        <v>611</v>
      </c>
      <c r="BK25" s="31" t="s">
        <v>611</v>
      </c>
      <c r="BN25" s="31" t="s">
        <v>611</v>
      </c>
      <c r="BO25" s="31" t="s">
        <v>827</v>
      </c>
      <c r="BP25" s="31" t="s">
        <v>611</v>
      </c>
      <c r="BQ25" s="31" t="s">
        <v>611</v>
      </c>
      <c r="BR25" s="31" t="s">
        <v>611</v>
      </c>
      <c r="BS25" s="31" t="s">
        <v>611</v>
      </c>
      <c r="BT25" s="31" t="s">
        <v>611</v>
      </c>
      <c r="BU25" s="31" t="s">
        <v>611</v>
      </c>
      <c r="BV25" s="31" t="s">
        <v>610</v>
      </c>
      <c r="BZ25" s="31" t="s">
        <v>611</v>
      </c>
      <c r="CA25" s="31" t="s">
        <v>611</v>
      </c>
      <c r="CB25" s="31" t="s">
        <v>611</v>
      </c>
      <c r="CC25" s="31" t="s">
        <v>611</v>
      </c>
      <c r="CD25" s="31" t="s">
        <v>611</v>
      </c>
      <c r="CE25" s="31" t="s">
        <v>611</v>
      </c>
      <c r="CF25" s="31" t="s">
        <v>611</v>
      </c>
      <c r="CG25" s="31" t="s">
        <v>611</v>
      </c>
      <c r="CH25" s="31" t="s">
        <v>611</v>
      </c>
      <c r="CI25" s="31" t="s">
        <v>611</v>
      </c>
      <c r="CJ25" s="31" t="s">
        <v>611</v>
      </c>
      <c r="CK25" s="31" t="s">
        <v>611</v>
      </c>
      <c r="CL25" s="31" t="s">
        <v>611</v>
      </c>
      <c r="CM25" s="31" t="s">
        <v>611</v>
      </c>
      <c r="CN25" s="31" t="s">
        <v>611</v>
      </c>
      <c r="CO25" s="31" t="s">
        <v>611</v>
      </c>
      <c r="CP25" s="31" t="s">
        <v>622</v>
      </c>
      <c r="CQ25" s="31" t="s">
        <v>611</v>
      </c>
      <c r="CR25" s="31"/>
      <c r="CS25" s="31" t="s">
        <v>610</v>
      </c>
      <c r="CT25" s="31" t="s">
        <v>611</v>
      </c>
      <c r="CX25" s="31" t="s">
        <v>611</v>
      </c>
      <c r="CY25" s="31" t="s">
        <v>611</v>
      </c>
      <c r="CZ25" s="31" t="s">
        <v>611</v>
      </c>
      <c r="DA25" s="31" t="s">
        <v>611</v>
      </c>
      <c r="DB25" s="31" t="s">
        <v>611</v>
      </c>
      <c r="DC25" s="31" t="s">
        <v>611</v>
      </c>
      <c r="DD25" s="31" t="s">
        <v>611</v>
      </c>
      <c r="DE25" s="31" t="s">
        <v>611</v>
      </c>
      <c r="DI25" s="31" t="s">
        <v>611</v>
      </c>
      <c r="DJ25" s="30">
        <v>20</v>
      </c>
      <c r="DK25" s="30">
        <v>2007</v>
      </c>
      <c r="DL25" s="30">
        <v>40</v>
      </c>
      <c r="DM25" s="30">
        <v>2007</v>
      </c>
      <c r="DN25" s="30">
        <v>60</v>
      </c>
      <c r="DO25" s="30">
        <v>2007</v>
      </c>
      <c r="DP25" s="31" t="s">
        <v>611</v>
      </c>
      <c r="DQ25" s="31" t="s">
        <v>612</v>
      </c>
      <c r="DR25" s="31" t="s">
        <v>612</v>
      </c>
      <c r="DS25" s="31" t="s">
        <v>612</v>
      </c>
      <c r="DT25" s="31" t="s">
        <v>612</v>
      </c>
      <c r="DU25" s="31" t="s">
        <v>610</v>
      </c>
      <c r="DV25" s="31" t="s">
        <v>611</v>
      </c>
      <c r="DW25" s="31" t="s">
        <v>789</v>
      </c>
      <c r="DX25" s="31" t="s">
        <v>5075</v>
      </c>
      <c r="DY25" s="31" t="s">
        <v>791</v>
      </c>
      <c r="DZ25" s="31" t="s">
        <v>611</v>
      </c>
      <c r="EA25" s="31" t="s">
        <v>611</v>
      </c>
      <c r="EB25" s="31" t="s">
        <v>611</v>
      </c>
      <c r="EC25" s="31" t="s">
        <v>611</v>
      </c>
      <c r="ED25" s="31" t="s">
        <v>611</v>
      </c>
      <c r="EE25" s="31" t="s">
        <v>611</v>
      </c>
      <c r="EF25" s="31" t="s">
        <v>611</v>
      </c>
      <c r="EG25" s="31" t="s">
        <v>634</v>
      </c>
      <c r="EH25" s="31" t="s">
        <v>611</v>
      </c>
      <c r="EI25" s="31" t="s">
        <v>611</v>
      </c>
      <c r="EJ25" s="31" t="s">
        <v>611</v>
      </c>
      <c r="EK25" s="31" t="s">
        <v>611</v>
      </c>
      <c r="EL25" s="31" t="s">
        <v>611</v>
      </c>
      <c r="EM25" s="31" t="s">
        <v>611</v>
      </c>
      <c r="EN25" s="31" t="s">
        <v>611</v>
      </c>
      <c r="EO25" s="31" t="s">
        <v>611</v>
      </c>
      <c r="EP25" s="31" t="s">
        <v>611</v>
      </c>
      <c r="EQ25" s="31" t="s">
        <v>611</v>
      </c>
      <c r="ER25" s="31" t="s">
        <v>611</v>
      </c>
      <c r="ES25" s="31" t="s">
        <v>611</v>
      </c>
      <c r="ET25" s="31" t="s">
        <v>611</v>
      </c>
      <c r="EU25" s="31" t="s">
        <v>611</v>
      </c>
      <c r="EV25" s="31" t="s">
        <v>611</v>
      </c>
      <c r="EW25" s="31" t="s">
        <v>611</v>
      </c>
      <c r="EX25" s="31" t="s">
        <v>611</v>
      </c>
      <c r="EY25" s="31" t="s">
        <v>611</v>
      </c>
      <c r="EZ25" s="31" t="s">
        <v>611</v>
      </c>
      <c r="FA25" s="31" t="s">
        <v>611</v>
      </c>
      <c r="FB25" s="31" t="s">
        <v>611</v>
      </c>
      <c r="FC25" s="31" t="s">
        <v>611</v>
      </c>
      <c r="FD25" s="31" t="s">
        <v>611</v>
      </c>
      <c r="FE25" s="31" t="s">
        <v>611</v>
      </c>
      <c r="FF25" s="33" t="s">
        <v>872</v>
      </c>
      <c r="FG25" s="33" t="s">
        <v>872</v>
      </c>
      <c r="FH25" s="31" t="s">
        <v>636</v>
      </c>
      <c r="FI25" s="31" t="s">
        <v>611</v>
      </c>
      <c r="FJ25" s="31" t="s">
        <v>672</v>
      </c>
      <c r="FK25" s="31" t="s">
        <v>611</v>
      </c>
      <c r="FL25" s="31" t="s">
        <v>611</v>
      </c>
      <c r="FM25" s="31" t="s">
        <v>611</v>
      </c>
      <c r="FN25" s="31" t="s">
        <v>611</v>
      </c>
      <c r="FO25" s="31" t="s">
        <v>611</v>
      </c>
      <c r="FP25" s="31" t="s">
        <v>611</v>
      </c>
      <c r="FQ25" s="31" t="s">
        <v>611</v>
      </c>
      <c r="FR25" s="31" t="s">
        <v>611</v>
      </c>
      <c r="FS25" s="31" t="s">
        <v>611</v>
      </c>
      <c r="FT25" s="31" t="s">
        <v>611</v>
      </c>
      <c r="FU25" s="31" t="s">
        <v>611</v>
      </c>
      <c r="FV25" s="31" t="s">
        <v>611</v>
      </c>
      <c r="FW25" s="31" t="s">
        <v>611</v>
      </c>
      <c r="FX25" s="31" t="s">
        <v>611</v>
      </c>
      <c r="FY25" s="31" t="s">
        <v>611</v>
      </c>
      <c r="FZ25" s="31"/>
      <c r="GA25" s="31" t="s">
        <v>611</v>
      </c>
      <c r="GB25" s="31" t="s">
        <v>611</v>
      </c>
      <c r="GC25" s="31" t="s">
        <v>611</v>
      </c>
      <c r="GD25" s="31" t="s">
        <v>611</v>
      </c>
      <c r="GE25" s="31" t="s">
        <v>611</v>
      </c>
      <c r="GF25" s="31" t="s">
        <v>611</v>
      </c>
      <c r="GG25" s="31" t="s">
        <v>611</v>
      </c>
      <c r="GH25" s="31" t="s">
        <v>611</v>
      </c>
      <c r="GI25" s="31" t="s">
        <v>629</v>
      </c>
      <c r="GJ25" s="31" t="s">
        <v>611</v>
      </c>
      <c r="GK25" s="31" t="s">
        <v>611</v>
      </c>
      <c r="GL25" s="31" t="s">
        <v>611</v>
      </c>
      <c r="GM25" s="31" t="s">
        <v>611</v>
      </c>
      <c r="GN25" s="31" t="s">
        <v>611</v>
      </c>
      <c r="GO25" s="31" t="s">
        <v>611</v>
      </c>
      <c r="GP25" s="31" t="s">
        <v>611</v>
      </c>
      <c r="GQ25" s="31" t="s">
        <v>611</v>
      </c>
      <c r="GR25" s="31" t="s">
        <v>611</v>
      </c>
      <c r="GS25" s="31" t="s">
        <v>611</v>
      </c>
      <c r="GT25" s="31" t="s">
        <v>611</v>
      </c>
      <c r="GU25" s="31" t="s">
        <v>611</v>
      </c>
      <c r="GV25" s="31" t="s">
        <v>611</v>
      </c>
      <c r="GW25" s="31" t="s">
        <v>611</v>
      </c>
      <c r="GX25" s="31" t="s">
        <v>611</v>
      </c>
      <c r="GY25" s="33" t="s">
        <v>5458</v>
      </c>
      <c r="GZ25" s="33" t="s">
        <v>872</v>
      </c>
      <c r="HA25" s="31" t="s">
        <v>5459</v>
      </c>
      <c r="HB25" s="31" t="s">
        <v>611</v>
      </c>
      <c r="HC25" s="31" t="s">
        <v>611</v>
      </c>
      <c r="HD25" s="31" t="s">
        <v>634</v>
      </c>
      <c r="HE25" s="31" t="s">
        <v>611</v>
      </c>
      <c r="HF25" s="31" t="s">
        <v>611</v>
      </c>
      <c r="HG25" s="31" t="s">
        <v>611</v>
      </c>
      <c r="HH25" s="31" t="s">
        <v>611</v>
      </c>
      <c r="HI25" s="31" t="s">
        <v>611</v>
      </c>
      <c r="HJ25" s="31" t="s">
        <v>611</v>
      </c>
      <c r="HK25" s="31" t="s">
        <v>611</v>
      </c>
      <c r="HL25" s="31" t="s">
        <v>611</v>
      </c>
      <c r="HM25" s="31" t="s">
        <v>611</v>
      </c>
      <c r="HN25" s="31" t="s">
        <v>611</v>
      </c>
      <c r="HO25" s="31" t="s">
        <v>611</v>
      </c>
      <c r="HP25" s="31" t="s">
        <v>611</v>
      </c>
      <c r="HQ25" s="31" t="s">
        <v>611</v>
      </c>
      <c r="HR25" s="31" t="s">
        <v>611</v>
      </c>
      <c r="HS25" s="31" t="s">
        <v>611</v>
      </c>
      <c r="HT25" s="31" t="s">
        <v>611</v>
      </c>
      <c r="HU25" s="31" t="s">
        <v>611</v>
      </c>
      <c r="HV25" s="31" t="s">
        <v>611</v>
      </c>
      <c r="HW25" s="31" t="s">
        <v>611</v>
      </c>
      <c r="HX25" s="31" t="s">
        <v>611</v>
      </c>
      <c r="HY25" s="31" t="s">
        <v>611</v>
      </c>
      <c r="HZ25" s="31" t="s">
        <v>611</v>
      </c>
      <c r="IA25" s="31" t="s">
        <v>611</v>
      </c>
      <c r="IB25" s="31" t="s">
        <v>611</v>
      </c>
      <c r="IC25" s="33" t="s">
        <v>872</v>
      </c>
      <c r="ID25" s="33" t="s">
        <v>872</v>
      </c>
      <c r="IE25" s="31" t="s">
        <v>636</v>
      </c>
      <c r="IF25" s="31" t="s">
        <v>625</v>
      </c>
      <c r="IG25" s="31" t="s">
        <v>672</v>
      </c>
      <c r="IH25" s="31" t="s">
        <v>611</v>
      </c>
      <c r="II25" s="31" t="s">
        <v>611</v>
      </c>
      <c r="IJ25" s="31" t="s">
        <v>611</v>
      </c>
      <c r="IK25" s="31" t="s">
        <v>713</v>
      </c>
      <c r="IL25" s="31" t="s">
        <v>611</v>
      </c>
      <c r="IM25" s="31" t="s">
        <v>715</v>
      </c>
      <c r="IN25" s="31" t="s">
        <v>611</v>
      </c>
      <c r="IO25" s="31" t="s">
        <v>611</v>
      </c>
      <c r="IP25" s="31" t="s">
        <v>611</v>
      </c>
      <c r="IQ25" s="31" t="s">
        <v>611</v>
      </c>
      <c r="IR25" s="31" t="s">
        <v>719</v>
      </c>
      <c r="IS25" s="31" t="s">
        <v>611</v>
      </c>
      <c r="IT25" s="31" t="s">
        <v>611</v>
      </c>
      <c r="IU25" s="31" t="s">
        <v>611</v>
      </c>
      <c r="IV25" s="31" t="s">
        <v>611</v>
      </c>
      <c r="IW25" s="31" t="s">
        <v>713</v>
      </c>
      <c r="IX25" s="31" t="s">
        <v>611</v>
      </c>
      <c r="IY25" s="31" t="s">
        <v>611</v>
      </c>
      <c r="IZ25" s="31" t="s">
        <v>715</v>
      </c>
      <c r="JA25" s="31" t="s">
        <v>723</v>
      </c>
      <c r="JB25" s="31" t="s">
        <v>611</v>
      </c>
      <c r="JC25" s="31" t="s">
        <v>611</v>
      </c>
      <c r="JD25" s="31" t="s">
        <v>611</v>
      </c>
      <c r="JE25" s="31" t="s">
        <v>611</v>
      </c>
      <c r="JF25" s="31" t="s">
        <v>719</v>
      </c>
      <c r="JG25" s="31" t="s">
        <v>611</v>
      </c>
      <c r="JH25" s="31" t="s">
        <v>611</v>
      </c>
      <c r="JI25" s="33" t="s">
        <v>5460</v>
      </c>
      <c r="JJ25" s="33" t="s">
        <v>5461</v>
      </c>
      <c r="JK25" s="31" t="s">
        <v>636</v>
      </c>
      <c r="JL25" s="31" t="s">
        <v>611</v>
      </c>
      <c r="JM25" s="31" t="s">
        <v>611</v>
      </c>
      <c r="JN25" s="31" t="s">
        <v>611</v>
      </c>
      <c r="JO25" s="31" t="s">
        <v>611</v>
      </c>
      <c r="JP25" s="31" t="s">
        <v>610</v>
      </c>
      <c r="JQ25" s="31" t="s">
        <v>611</v>
      </c>
      <c r="JR25" s="31" t="s">
        <v>611</v>
      </c>
      <c r="JS25" s="31" t="s">
        <v>640</v>
      </c>
      <c r="JT25" s="31" t="s">
        <v>611</v>
      </c>
      <c r="JU25" s="31" t="s">
        <v>611</v>
      </c>
      <c r="JV25" s="31" t="s">
        <v>611</v>
      </c>
      <c r="JW25" s="31" t="s">
        <v>611</v>
      </c>
      <c r="JX25" s="31" t="s">
        <v>610</v>
      </c>
      <c r="JY25" s="31" t="s">
        <v>642</v>
      </c>
      <c r="JZ25" s="31" t="s">
        <v>5049</v>
      </c>
      <c r="KA25" s="31" t="s">
        <v>611</v>
      </c>
      <c r="KB25" s="31" t="s">
        <v>611</v>
      </c>
      <c r="KC25" s="31" t="s">
        <v>611</v>
      </c>
      <c r="KD25" s="31" t="s">
        <v>611</v>
      </c>
      <c r="KE25" s="31" t="s">
        <v>644</v>
      </c>
      <c r="KF25" s="31" t="s">
        <v>5049</v>
      </c>
      <c r="KG25" s="31" t="s">
        <v>742</v>
      </c>
      <c r="KH25" s="31" t="s">
        <v>5049</v>
      </c>
      <c r="KI25" s="31" t="s">
        <v>611</v>
      </c>
      <c r="KJ25" s="31" t="s">
        <v>611</v>
      </c>
      <c r="KK25" s="31" t="s">
        <v>611</v>
      </c>
      <c r="KL25" s="31" t="s">
        <v>611</v>
      </c>
      <c r="KM25" s="31" t="s">
        <v>746</v>
      </c>
      <c r="KN25" s="31" t="s">
        <v>5049</v>
      </c>
      <c r="KO25" s="31" t="s">
        <v>611</v>
      </c>
      <c r="KP25" s="31" t="s">
        <v>611</v>
      </c>
      <c r="KQ25" s="31" t="s">
        <v>611</v>
      </c>
      <c r="KR25" s="31" t="s">
        <v>611</v>
      </c>
      <c r="KS25" s="31" t="s">
        <v>611</v>
      </c>
      <c r="KT25" s="31" t="s">
        <v>611</v>
      </c>
      <c r="KU25" s="31" t="s">
        <v>754</v>
      </c>
      <c r="KV25" s="31" t="s">
        <v>5049</v>
      </c>
      <c r="KW25" s="31" t="s">
        <v>611</v>
      </c>
      <c r="KX25" s="31" t="s">
        <v>611</v>
      </c>
      <c r="KY25" s="31" t="s">
        <v>611</v>
      </c>
      <c r="KZ25" s="31" t="s">
        <v>758</v>
      </c>
      <c r="LA25" s="31" t="s">
        <v>759</v>
      </c>
      <c r="LB25" s="31" t="s">
        <v>760</v>
      </c>
      <c r="LC25" s="31" t="s">
        <v>761</v>
      </c>
      <c r="LD25" s="31" t="s">
        <v>762</v>
      </c>
      <c r="LE25" s="31" t="s">
        <v>611</v>
      </c>
      <c r="LF25" s="31" t="s">
        <v>611</v>
      </c>
      <c r="LG25" s="31" t="s">
        <v>611</v>
      </c>
      <c r="LH25" s="31" t="s">
        <v>611</v>
      </c>
      <c r="LI25" s="31" t="s">
        <v>767</v>
      </c>
      <c r="LJ25" s="31" t="s">
        <v>5051</v>
      </c>
      <c r="LK25" s="31" t="s">
        <v>769</v>
      </c>
      <c r="LL25" s="31" t="s">
        <v>646</v>
      </c>
      <c r="LM25" s="31" t="s">
        <v>611</v>
      </c>
      <c r="LN25" s="31" t="s">
        <v>611</v>
      </c>
      <c r="LO25" s="31" t="s">
        <v>611</v>
      </c>
      <c r="LP25" s="31" t="s">
        <v>5016</v>
      </c>
      <c r="LQ25" s="31" t="s">
        <v>5053</v>
      </c>
      <c r="LR25" s="31" t="s">
        <v>611</v>
      </c>
      <c r="LS25" s="31" t="s">
        <v>611</v>
      </c>
      <c r="LT25" s="31" t="s">
        <v>5017</v>
      </c>
      <c r="LU25" s="31" t="s">
        <v>5018</v>
      </c>
      <c r="LV25" s="31" t="s">
        <v>5165</v>
      </c>
      <c r="LW25" s="31" t="s">
        <v>5056</v>
      </c>
      <c r="LX25" s="31" t="s">
        <v>5247</v>
      </c>
      <c r="LY25" s="31" t="s">
        <v>5057</v>
      </c>
      <c r="LZ25" s="31" t="s">
        <v>611</v>
      </c>
      <c r="MA25" s="31" t="s">
        <v>611</v>
      </c>
      <c r="MB25" s="31" t="s">
        <v>5462</v>
      </c>
      <c r="MC25" s="31" t="s">
        <v>611</v>
      </c>
      <c r="MD25" s="31" t="s">
        <v>611</v>
      </c>
      <c r="ME25" s="31" t="s">
        <v>5463</v>
      </c>
      <c r="MF25" s="31" t="s">
        <v>5464</v>
      </c>
      <c r="MG25" s="31" t="s">
        <v>5465</v>
      </c>
      <c r="MH25" s="31" t="s">
        <v>611</v>
      </c>
      <c r="MI25" s="31" t="s">
        <v>611</v>
      </c>
      <c r="MJ25" s="31" t="s">
        <v>611</v>
      </c>
      <c r="MK25" s="31" t="s">
        <v>611</v>
      </c>
      <c r="ML25" s="31" t="s">
        <v>611</v>
      </c>
      <c r="MM25" s="31" t="s">
        <v>611</v>
      </c>
      <c r="MN25" s="31" t="s">
        <v>5466</v>
      </c>
      <c r="MO25" s="31" t="s">
        <v>611</v>
      </c>
      <c r="MP25" s="31" t="s">
        <v>775</v>
      </c>
      <c r="MQ25" s="31" t="s">
        <v>776</v>
      </c>
      <c r="MR25" s="31" t="s">
        <v>611</v>
      </c>
      <c r="MS25" s="31" t="s">
        <v>611</v>
      </c>
      <c r="MT25" s="31" t="s">
        <v>611</v>
      </c>
      <c r="MU25" s="31" t="s">
        <v>611</v>
      </c>
      <c r="MV25" s="33">
        <v>0</v>
      </c>
      <c r="MW25" s="33">
        <v>0</v>
      </c>
      <c r="MX25" s="30">
        <v>59082</v>
      </c>
      <c r="MY25" s="30"/>
      <c r="MZ25" s="30"/>
      <c r="NA25" s="30"/>
      <c r="NB25" s="30"/>
      <c r="NC25" s="30"/>
      <c r="ND25" s="31" t="s">
        <v>611</v>
      </c>
      <c r="NE25" s="30"/>
      <c r="NF25" s="33">
        <v>0</v>
      </c>
      <c r="NG25" s="33">
        <v>0</v>
      </c>
      <c r="NH25" s="33">
        <v>0</v>
      </c>
      <c r="NI25" s="33">
        <v>0</v>
      </c>
      <c r="NJ25" s="31" t="s">
        <v>611</v>
      </c>
      <c r="NK25" s="33" t="s">
        <v>611</v>
      </c>
      <c r="NL25" s="30"/>
      <c r="NM25" s="31" t="s">
        <v>611</v>
      </c>
      <c r="NN25" s="30"/>
      <c r="NO25" s="30"/>
      <c r="NP25" s="31" t="s">
        <v>611</v>
      </c>
      <c r="NQ25" s="30"/>
      <c r="NR25" s="31" t="s">
        <v>611</v>
      </c>
      <c r="NS25" s="31" t="s">
        <v>611</v>
      </c>
      <c r="NT25" s="31" t="s">
        <v>611</v>
      </c>
      <c r="NU25" s="30"/>
      <c r="NV25" s="30"/>
      <c r="NW25" s="30"/>
      <c r="NX25" s="31" t="s">
        <v>611</v>
      </c>
      <c r="NY25" s="30"/>
      <c r="NZ25" s="31" t="s">
        <v>611</v>
      </c>
      <c r="OA25" s="31" t="s">
        <v>611</v>
      </c>
      <c r="OB25" s="30"/>
      <c r="OC25" s="30"/>
      <c r="OD25" s="30"/>
      <c r="OE25" s="31" t="s">
        <v>611</v>
      </c>
      <c r="OF25" s="31" t="s">
        <v>611</v>
      </c>
      <c r="OG25" s="33" t="s">
        <v>611</v>
      </c>
      <c r="OJ25" s="30"/>
      <c r="OK25" s="31" t="s">
        <v>611</v>
      </c>
      <c r="OL25" s="30"/>
      <c r="OM25" s="31" t="s">
        <v>611</v>
      </c>
      <c r="ON25" s="30"/>
      <c r="OO25" s="30"/>
      <c r="OP25" s="31" t="s">
        <v>611</v>
      </c>
      <c r="OQ25" s="31" t="s">
        <v>611</v>
      </c>
      <c r="OR25" s="31" t="s">
        <v>611</v>
      </c>
      <c r="OS25" s="30"/>
      <c r="OT25" s="30"/>
      <c r="OU25" s="30"/>
      <c r="OV25" s="30"/>
      <c r="OW25" s="31" t="s">
        <v>611</v>
      </c>
      <c r="OX25" s="30"/>
      <c r="OY25" s="31" t="s">
        <v>611</v>
      </c>
      <c r="OZ25" s="30"/>
      <c r="PA25" s="30"/>
      <c r="PB25" s="31" t="s">
        <v>611</v>
      </c>
      <c r="PC25" s="31" t="s">
        <v>611</v>
      </c>
      <c r="PD25" s="30"/>
      <c r="PE25" s="30"/>
      <c r="PF25" s="30"/>
      <c r="PG25" s="30"/>
      <c r="PH25" s="33">
        <v>0</v>
      </c>
      <c r="PI25" s="33">
        <v>0</v>
      </c>
      <c r="PJ25" s="33">
        <v>0</v>
      </c>
      <c r="PK25" s="33">
        <v>0</v>
      </c>
      <c r="PL25" s="30"/>
      <c r="PM25" s="31" t="s">
        <v>611</v>
      </c>
      <c r="PN25" s="31" t="s">
        <v>611</v>
      </c>
      <c r="PO25" s="30"/>
      <c r="PP25" s="31" t="s">
        <v>611</v>
      </c>
      <c r="PQ25" s="30"/>
      <c r="PR25" s="30"/>
      <c r="PS25" s="30"/>
      <c r="PT25" s="31" t="s">
        <v>611</v>
      </c>
      <c r="PU25" s="31" t="s">
        <v>611</v>
      </c>
      <c r="PV25" s="31" t="s">
        <v>611</v>
      </c>
      <c r="PW25" s="30"/>
      <c r="PX25" s="30"/>
      <c r="PY25" s="30"/>
      <c r="PZ25" s="31" t="s">
        <v>611</v>
      </c>
      <c r="QA25" s="30"/>
      <c r="QB25" s="31" t="s">
        <v>611</v>
      </c>
      <c r="QC25" s="30"/>
      <c r="QD25" s="31" t="s">
        <v>611</v>
      </c>
      <c r="QE25" s="30"/>
      <c r="QF25" s="30"/>
      <c r="QG25" s="31" t="s">
        <v>611</v>
      </c>
      <c r="QH25" s="30"/>
      <c r="QI25" s="31" t="s">
        <v>611</v>
      </c>
      <c r="QJ25" s="30"/>
      <c r="QK25" s="31" t="s">
        <v>611</v>
      </c>
      <c r="QL25" s="30"/>
      <c r="QM25" s="31" t="s">
        <v>611</v>
      </c>
      <c r="QN25" s="30"/>
      <c r="QO25" s="30"/>
      <c r="QP25" s="31" t="s">
        <v>611</v>
      </c>
      <c r="QQ25" s="30"/>
      <c r="QR25" s="31" t="s">
        <v>611</v>
      </c>
      <c r="QS25" s="31" t="s">
        <v>611</v>
      </c>
      <c r="QT25" s="31" t="s">
        <v>611</v>
      </c>
      <c r="QU25" s="31" t="s">
        <v>611</v>
      </c>
      <c r="QV25" s="30"/>
      <c r="QW25" s="30"/>
      <c r="QX25" s="30"/>
      <c r="QY25" s="31" t="s">
        <v>611</v>
      </c>
      <c r="QZ25" s="31" t="s">
        <v>611</v>
      </c>
      <c r="RA25" s="31" t="s">
        <v>611</v>
      </c>
      <c r="RB25" s="30"/>
      <c r="RC25" s="31" t="s">
        <v>611</v>
      </c>
      <c r="RD25" s="30"/>
      <c r="RE25" s="30"/>
      <c r="RF25" s="31" t="s">
        <v>611</v>
      </c>
      <c r="RG25" s="30"/>
      <c r="RH25" s="31" t="s">
        <v>611</v>
      </c>
      <c r="RI25" s="30"/>
      <c r="RJ25" s="31" t="s">
        <v>611</v>
      </c>
      <c r="RL25" s="31" t="s">
        <v>611</v>
      </c>
      <c r="RM25" s="30"/>
      <c r="RN25" s="31" t="s">
        <v>611</v>
      </c>
      <c r="RO25" s="30"/>
      <c r="RP25" s="30"/>
      <c r="RQ25" s="31" t="s">
        <v>611</v>
      </c>
      <c r="RR25" s="30"/>
      <c r="RS25" s="30"/>
      <c r="RT25" s="31" t="s">
        <v>611</v>
      </c>
      <c r="RU25" s="30"/>
      <c r="RV25" s="31" t="s">
        <v>611</v>
      </c>
      <c r="RW25" s="30"/>
      <c r="RX25" s="31" t="s">
        <v>611</v>
      </c>
      <c r="RY25" s="31" t="s">
        <v>611</v>
      </c>
      <c r="RZ25" s="31" t="s">
        <v>611</v>
      </c>
      <c r="SA25" s="31" t="s">
        <v>839</v>
      </c>
      <c r="SD25" s="31" t="s">
        <v>5467</v>
      </c>
      <c r="SE25" s="30">
        <v>59852</v>
      </c>
      <c r="SF25" s="31" t="s">
        <v>5468</v>
      </c>
      <c r="SG25" s="31" t="s">
        <v>5469</v>
      </c>
      <c r="SH25" s="31" t="s">
        <v>610</v>
      </c>
      <c r="SI25" s="33" t="s">
        <v>611</v>
      </c>
      <c r="SJ25" s="33" t="s">
        <v>672</v>
      </c>
      <c r="SK25" s="30" t="s">
        <v>611</v>
      </c>
      <c r="SL25" s="30" t="s">
        <v>5073</v>
      </c>
      <c r="SM25" s="30" t="s">
        <v>610</v>
      </c>
      <c r="SN25" s="30" t="s">
        <v>610</v>
      </c>
      <c r="SO25" s="33">
        <v>0</v>
      </c>
      <c r="SP25" s="33">
        <v>0</v>
      </c>
      <c r="SQ25" s="33">
        <v>0</v>
      </c>
      <c r="SR25" s="33">
        <v>0</v>
      </c>
      <c r="SS25" s="33" t="s">
        <v>610</v>
      </c>
    </row>
    <row r="26" spans="1:513">
      <c r="A26" s="29">
        <v>2023</v>
      </c>
      <c r="B26" s="30">
        <v>5955010</v>
      </c>
      <c r="C26" s="31" t="s">
        <v>1309</v>
      </c>
      <c r="D26" s="30">
        <v>0</v>
      </c>
      <c r="E26" s="30">
        <v>0.25</v>
      </c>
      <c r="F26" s="30">
        <v>0.25</v>
      </c>
      <c r="G26" s="31" t="s">
        <v>615</v>
      </c>
      <c r="H26" s="31" t="s">
        <v>611</v>
      </c>
      <c r="I26" s="32"/>
      <c r="J26" s="31" t="s">
        <v>611</v>
      </c>
      <c r="K26" s="32"/>
      <c r="L26" s="31" t="s">
        <v>611</v>
      </c>
      <c r="M26" s="32"/>
      <c r="N26" s="31" t="s">
        <v>611</v>
      </c>
      <c r="O26" s="32"/>
      <c r="P26" s="31" t="s">
        <v>611</v>
      </c>
      <c r="Q26" s="32"/>
      <c r="R26" s="31" t="s">
        <v>611</v>
      </c>
      <c r="S26" s="32"/>
      <c r="T26" s="31" t="s">
        <v>616</v>
      </c>
      <c r="U26" s="32">
        <v>40452</v>
      </c>
      <c r="V26" s="32" t="s">
        <v>616</v>
      </c>
      <c r="W26" s="31" t="s">
        <v>611</v>
      </c>
      <c r="X26" s="31" t="s">
        <v>1310</v>
      </c>
      <c r="Y26" s="31" t="s">
        <v>611</v>
      </c>
      <c r="Z26" s="31" t="s">
        <v>611</v>
      </c>
      <c r="AA26" s="31" t="s">
        <v>611</v>
      </c>
      <c r="AB26" s="31" t="s">
        <v>610</v>
      </c>
      <c r="AC26" s="31" t="s">
        <v>611</v>
      </c>
      <c r="AD26" s="32"/>
      <c r="AE26" s="31" t="s">
        <v>611</v>
      </c>
      <c r="AF26" s="32"/>
      <c r="AG26" s="31" t="s">
        <v>611</v>
      </c>
      <c r="AH26" s="32"/>
      <c r="AI26" s="31" t="s">
        <v>611</v>
      </c>
      <c r="AJ26" s="32"/>
      <c r="AK26" s="32"/>
      <c r="AL26" s="31" t="s">
        <v>611</v>
      </c>
      <c r="AM26" s="31" t="s">
        <v>611</v>
      </c>
      <c r="AN26" s="32"/>
      <c r="AO26" s="31" t="s">
        <v>611</v>
      </c>
      <c r="AP26" s="32"/>
      <c r="AQ26" s="32" t="s">
        <v>612</v>
      </c>
      <c r="AR26" s="31" t="s">
        <v>611</v>
      </c>
      <c r="AS26" s="31" t="s">
        <v>611</v>
      </c>
      <c r="AT26" s="31" t="s">
        <v>611</v>
      </c>
      <c r="AU26" s="31" t="s">
        <v>613</v>
      </c>
      <c r="AV26" s="31" t="s">
        <v>614</v>
      </c>
      <c r="AW26" s="31" t="s">
        <v>610</v>
      </c>
      <c r="AX26" s="31" t="s">
        <v>611</v>
      </c>
      <c r="AY26" s="31" t="s">
        <v>617</v>
      </c>
      <c r="AZ26" s="31" t="s">
        <v>618</v>
      </c>
      <c r="BA26" s="31" t="s">
        <v>611</v>
      </c>
      <c r="BB26" s="31" t="s">
        <v>660</v>
      </c>
      <c r="BC26" s="31" t="s">
        <v>611</v>
      </c>
      <c r="BD26" s="31" t="s">
        <v>611</v>
      </c>
      <c r="BE26" s="31" t="s">
        <v>615</v>
      </c>
      <c r="BF26" s="31" t="s">
        <v>610</v>
      </c>
      <c r="BG26" s="31" t="s">
        <v>611</v>
      </c>
      <c r="BK26" s="31" t="s">
        <v>611</v>
      </c>
      <c r="BN26" s="31" t="s">
        <v>611</v>
      </c>
      <c r="BO26" s="31" t="s">
        <v>827</v>
      </c>
      <c r="BP26" s="31" t="s">
        <v>828</v>
      </c>
      <c r="BQ26" s="31" t="s">
        <v>611</v>
      </c>
      <c r="BR26" s="31" t="s">
        <v>611</v>
      </c>
      <c r="BS26" s="31" t="s">
        <v>611</v>
      </c>
      <c r="BT26" s="31" t="s">
        <v>611</v>
      </c>
      <c r="BU26" s="31" t="s">
        <v>611</v>
      </c>
      <c r="BV26" s="31" t="s">
        <v>610</v>
      </c>
      <c r="BZ26" s="31" t="s">
        <v>611</v>
      </c>
      <c r="CA26" s="31" t="s">
        <v>611</v>
      </c>
      <c r="CB26" s="31" t="s">
        <v>611</v>
      </c>
      <c r="CC26" s="31" t="s">
        <v>611</v>
      </c>
      <c r="CD26" s="31" t="s">
        <v>611</v>
      </c>
      <c r="CE26" s="31" t="s">
        <v>611</v>
      </c>
      <c r="CF26" s="31" t="s">
        <v>611</v>
      </c>
      <c r="CG26" s="31" t="s">
        <v>611</v>
      </c>
      <c r="CH26" s="31" t="s">
        <v>611</v>
      </c>
      <c r="CI26" s="31" t="s">
        <v>611</v>
      </c>
      <c r="CJ26" s="31" t="s">
        <v>611</v>
      </c>
      <c r="CK26" s="31" t="s">
        <v>611</v>
      </c>
      <c r="CL26" s="31" t="s">
        <v>611</v>
      </c>
      <c r="CM26" s="31" t="s">
        <v>611</v>
      </c>
      <c r="CN26" s="31" t="s">
        <v>611</v>
      </c>
      <c r="CO26" s="31" t="s">
        <v>621</v>
      </c>
      <c r="CP26" s="31" t="s">
        <v>622</v>
      </c>
      <c r="CQ26" s="31" t="s">
        <v>611</v>
      </c>
      <c r="CR26" s="31" t="s">
        <v>611</v>
      </c>
      <c r="CS26" s="31" t="s">
        <v>615</v>
      </c>
      <c r="CT26" s="31" t="s">
        <v>1030</v>
      </c>
      <c r="CU26" s="30">
        <v>35</v>
      </c>
      <c r="CV26" s="30">
        <v>847</v>
      </c>
      <c r="CW26" s="30">
        <v>0</v>
      </c>
      <c r="CX26" s="31" t="s">
        <v>611</v>
      </c>
      <c r="CY26" s="31" t="s">
        <v>611</v>
      </c>
      <c r="CZ26" s="31" t="s">
        <v>611</v>
      </c>
      <c r="DA26" s="31" t="s">
        <v>611</v>
      </c>
      <c r="DB26" s="31" t="s">
        <v>1262</v>
      </c>
      <c r="DC26" s="31" t="s">
        <v>611</v>
      </c>
      <c r="DD26" s="31" t="s">
        <v>611</v>
      </c>
      <c r="DE26" s="31" t="s">
        <v>611</v>
      </c>
      <c r="DI26" s="31" t="s">
        <v>611</v>
      </c>
      <c r="DJ26" s="30">
        <v>25</v>
      </c>
      <c r="DK26" s="30">
        <v>2007</v>
      </c>
      <c r="DN26" s="30">
        <v>80</v>
      </c>
      <c r="DO26" s="30">
        <v>2007</v>
      </c>
      <c r="DP26" s="31" t="s">
        <v>611</v>
      </c>
      <c r="DQ26" s="31" t="s">
        <v>612</v>
      </c>
      <c r="DR26" s="31" t="s">
        <v>612</v>
      </c>
      <c r="DS26" s="31" t="s">
        <v>612</v>
      </c>
      <c r="DT26" s="31" t="s">
        <v>612</v>
      </c>
      <c r="DU26" s="31" t="s">
        <v>610</v>
      </c>
      <c r="DV26" s="31" t="s">
        <v>611</v>
      </c>
      <c r="DW26" s="31" t="s">
        <v>789</v>
      </c>
      <c r="DX26" s="31" t="s">
        <v>5075</v>
      </c>
      <c r="DY26" s="31" t="s">
        <v>791</v>
      </c>
      <c r="DZ26" s="31" t="s">
        <v>611</v>
      </c>
      <c r="EA26" s="31" t="s">
        <v>611</v>
      </c>
      <c r="EB26" s="31" t="s">
        <v>611</v>
      </c>
      <c r="EC26" s="31" t="s">
        <v>611</v>
      </c>
      <c r="ED26" s="31" t="s">
        <v>611</v>
      </c>
      <c r="EE26" s="31" t="s">
        <v>611</v>
      </c>
      <c r="EF26" s="31" t="s">
        <v>611</v>
      </c>
      <c r="EG26" s="31" t="s">
        <v>634</v>
      </c>
      <c r="EH26" s="31" t="s">
        <v>611</v>
      </c>
      <c r="EI26" s="31" t="s">
        <v>611</v>
      </c>
      <c r="EJ26" s="31" t="s">
        <v>611</v>
      </c>
      <c r="EK26" s="31" t="s">
        <v>611</v>
      </c>
      <c r="EL26" s="31" t="s">
        <v>611</v>
      </c>
      <c r="EM26" s="31" t="s">
        <v>611</v>
      </c>
      <c r="EN26" s="31" t="s">
        <v>611</v>
      </c>
      <c r="EO26" s="31" t="s">
        <v>611</v>
      </c>
      <c r="EP26" s="31" t="s">
        <v>611</v>
      </c>
      <c r="EQ26" s="31" t="s">
        <v>611</v>
      </c>
      <c r="ER26" s="31" t="s">
        <v>611</v>
      </c>
      <c r="ES26" s="31" t="s">
        <v>611</v>
      </c>
      <c r="ET26" s="31" t="s">
        <v>611</v>
      </c>
      <c r="EU26" s="31" t="s">
        <v>611</v>
      </c>
      <c r="EV26" s="31" t="s">
        <v>611</v>
      </c>
      <c r="EW26" s="31" t="s">
        <v>611</v>
      </c>
      <c r="EX26" s="31" t="s">
        <v>611</v>
      </c>
      <c r="EY26" s="31" t="s">
        <v>611</v>
      </c>
      <c r="EZ26" s="31" t="s">
        <v>611</v>
      </c>
      <c r="FA26" s="31" t="s">
        <v>611</v>
      </c>
      <c r="FB26" s="31" t="s">
        <v>611</v>
      </c>
      <c r="FC26" s="31" t="s">
        <v>611</v>
      </c>
      <c r="FD26" s="31" t="s">
        <v>611</v>
      </c>
      <c r="FE26" s="31" t="s">
        <v>611</v>
      </c>
      <c r="FF26" s="33" t="s">
        <v>872</v>
      </c>
      <c r="FG26" s="33" t="s">
        <v>872</v>
      </c>
      <c r="FH26" s="31" t="s">
        <v>636</v>
      </c>
      <c r="FI26" s="31" t="s">
        <v>611</v>
      </c>
      <c r="FJ26" s="31" t="s">
        <v>672</v>
      </c>
      <c r="FK26" s="31" t="s">
        <v>611</v>
      </c>
      <c r="FL26" s="31" t="s">
        <v>611</v>
      </c>
      <c r="FM26" s="31" t="s">
        <v>611</v>
      </c>
      <c r="FN26" s="31" t="s">
        <v>611</v>
      </c>
      <c r="FO26" s="31" t="s">
        <v>611</v>
      </c>
      <c r="FP26" s="31" t="s">
        <v>611</v>
      </c>
      <c r="FQ26" s="31" t="s">
        <v>611</v>
      </c>
      <c r="FR26" s="31" t="s">
        <v>611</v>
      </c>
      <c r="FS26" s="31" t="s">
        <v>611</v>
      </c>
      <c r="FT26" s="31" t="s">
        <v>611</v>
      </c>
      <c r="FU26" s="31" t="s">
        <v>611</v>
      </c>
      <c r="FV26" s="31" t="s">
        <v>611</v>
      </c>
      <c r="FW26" s="31" t="s">
        <v>611</v>
      </c>
      <c r="FX26" s="31" t="s">
        <v>611</v>
      </c>
      <c r="FY26" s="31" t="s">
        <v>611</v>
      </c>
      <c r="FZ26" s="31"/>
      <c r="GA26" s="31" t="s">
        <v>611</v>
      </c>
      <c r="GB26" s="31" t="s">
        <v>611</v>
      </c>
      <c r="GC26" s="31" t="s">
        <v>611</v>
      </c>
      <c r="GD26" s="31" t="s">
        <v>611</v>
      </c>
      <c r="GE26" s="31" t="s">
        <v>611</v>
      </c>
      <c r="GF26" s="31" t="s">
        <v>611</v>
      </c>
      <c r="GG26" s="31" t="s">
        <v>611</v>
      </c>
      <c r="GH26" s="31" t="s">
        <v>611</v>
      </c>
      <c r="GI26" s="31" t="s">
        <v>629</v>
      </c>
      <c r="GJ26" s="31" t="s">
        <v>611</v>
      </c>
      <c r="GK26" s="31" t="s">
        <v>675</v>
      </c>
      <c r="GL26" s="31" t="s">
        <v>611</v>
      </c>
      <c r="GM26" s="31" t="s">
        <v>611</v>
      </c>
      <c r="GN26" s="31" t="s">
        <v>611</v>
      </c>
      <c r="GO26" s="31" t="s">
        <v>611</v>
      </c>
      <c r="GP26" s="31" t="s">
        <v>611</v>
      </c>
      <c r="GQ26" s="31" t="s">
        <v>611</v>
      </c>
      <c r="GR26" s="31" t="s">
        <v>611</v>
      </c>
      <c r="GS26" s="31" t="s">
        <v>611</v>
      </c>
      <c r="GT26" s="31" t="s">
        <v>611</v>
      </c>
      <c r="GU26" s="31" t="s">
        <v>611</v>
      </c>
      <c r="GV26" s="31" t="s">
        <v>611</v>
      </c>
      <c r="GW26" s="31" t="s">
        <v>611</v>
      </c>
      <c r="GX26" s="31" t="s">
        <v>611</v>
      </c>
      <c r="GY26" s="33" t="s">
        <v>5470</v>
      </c>
      <c r="GZ26" s="33" t="s">
        <v>872</v>
      </c>
      <c r="HA26" s="31" t="s">
        <v>5471</v>
      </c>
      <c r="HB26" s="31" t="s">
        <v>611</v>
      </c>
      <c r="HC26" s="31" t="s">
        <v>611</v>
      </c>
      <c r="HD26" s="31" t="s">
        <v>634</v>
      </c>
      <c r="HE26" s="31" t="s">
        <v>611</v>
      </c>
      <c r="HF26" s="31" t="s">
        <v>611</v>
      </c>
      <c r="HG26" s="31" t="s">
        <v>611</v>
      </c>
      <c r="HH26" s="31" t="s">
        <v>611</v>
      </c>
      <c r="HI26" s="31" t="s">
        <v>611</v>
      </c>
      <c r="HJ26" s="31" t="s">
        <v>611</v>
      </c>
      <c r="HK26" s="31" t="s">
        <v>611</v>
      </c>
      <c r="HL26" s="31" t="s">
        <v>611</v>
      </c>
      <c r="HM26" s="31" t="s">
        <v>611</v>
      </c>
      <c r="HN26" s="31" t="s">
        <v>611</v>
      </c>
      <c r="HO26" s="31" t="s">
        <v>611</v>
      </c>
      <c r="HP26" s="31" t="s">
        <v>611</v>
      </c>
      <c r="HQ26" s="31" t="s">
        <v>611</v>
      </c>
      <c r="HR26" s="31" t="s">
        <v>611</v>
      </c>
      <c r="HS26" s="31" t="s">
        <v>611</v>
      </c>
      <c r="HT26" s="31" t="s">
        <v>611</v>
      </c>
      <c r="HU26" s="31" t="s">
        <v>611</v>
      </c>
      <c r="HV26" s="31" t="s">
        <v>611</v>
      </c>
      <c r="HW26" s="31" t="s">
        <v>611</v>
      </c>
      <c r="HX26" s="31" t="s">
        <v>611</v>
      </c>
      <c r="HY26" s="31" t="s">
        <v>611</v>
      </c>
      <c r="HZ26" s="31" t="s">
        <v>611</v>
      </c>
      <c r="IA26" s="31" t="s">
        <v>611</v>
      </c>
      <c r="IB26" s="31" t="s">
        <v>611</v>
      </c>
      <c r="IC26" s="33" t="s">
        <v>872</v>
      </c>
      <c r="ID26" s="33" t="s">
        <v>872</v>
      </c>
      <c r="IE26" s="31" t="s">
        <v>636</v>
      </c>
      <c r="IF26" s="31" t="s">
        <v>611</v>
      </c>
      <c r="IG26" s="31" t="s">
        <v>672</v>
      </c>
      <c r="IH26" s="31" t="s">
        <v>611</v>
      </c>
      <c r="II26" s="31" t="s">
        <v>611</v>
      </c>
      <c r="IJ26" s="31" t="s">
        <v>611</v>
      </c>
      <c r="IK26" s="31" t="s">
        <v>611</v>
      </c>
      <c r="IL26" s="31" t="s">
        <v>611</v>
      </c>
      <c r="IM26" s="31" t="s">
        <v>611</v>
      </c>
      <c r="IN26" s="31" t="s">
        <v>611</v>
      </c>
      <c r="IO26" s="31" t="s">
        <v>611</v>
      </c>
      <c r="IP26" s="31" t="s">
        <v>611</v>
      </c>
      <c r="IQ26" s="31" t="s">
        <v>611</v>
      </c>
      <c r="IR26" s="31" t="s">
        <v>611</v>
      </c>
      <c r="IS26" s="31" t="s">
        <v>611</v>
      </c>
      <c r="IT26" s="31" t="s">
        <v>611</v>
      </c>
      <c r="IU26" s="31" t="s">
        <v>721</v>
      </c>
      <c r="IV26" s="31" t="s">
        <v>611</v>
      </c>
      <c r="IW26" s="31" t="s">
        <v>713</v>
      </c>
      <c r="IX26" s="31" t="s">
        <v>611</v>
      </c>
      <c r="IY26" s="31" t="s">
        <v>611</v>
      </c>
      <c r="IZ26" s="31" t="s">
        <v>611</v>
      </c>
      <c r="JA26" s="31" t="s">
        <v>723</v>
      </c>
      <c r="JB26" s="31" t="s">
        <v>611</v>
      </c>
      <c r="JC26" s="31" t="s">
        <v>611</v>
      </c>
      <c r="JD26" s="31" t="s">
        <v>611</v>
      </c>
      <c r="JE26" s="31" t="s">
        <v>611</v>
      </c>
      <c r="JF26" s="31" t="s">
        <v>611</v>
      </c>
      <c r="JG26" s="31" t="s">
        <v>611</v>
      </c>
      <c r="JH26" s="31" t="s">
        <v>611</v>
      </c>
      <c r="JI26" s="33" t="s">
        <v>872</v>
      </c>
      <c r="JJ26" s="33" t="s">
        <v>5472</v>
      </c>
      <c r="JK26" s="31" t="s">
        <v>5473</v>
      </c>
      <c r="JL26" s="31" t="s">
        <v>809</v>
      </c>
      <c r="JM26" s="31" t="s">
        <v>1317</v>
      </c>
      <c r="JN26" s="31" t="s">
        <v>611</v>
      </c>
      <c r="JO26" s="31" t="s">
        <v>611</v>
      </c>
      <c r="JP26" s="31" t="s">
        <v>611</v>
      </c>
      <c r="JQ26" s="31" t="s">
        <v>611</v>
      </c>
      <c r="JR26" s="31" t="s">
        <v>611</v>
      </c>
      <c r="JS26" s="31" t="s">
        <v>611</v>
      </c>
      <c r="JT26" s="31" t="s">
        <v>611</v>
      </c>
      <c r="JU26" s="31" t="s">
        <v>611</v>
      </c>
      <c r="JV26" s="31" t="s">
        <v>611</v>
      </c>
      <c r="JW26" s="31" t="s">
        <v>611</v>
      </c>
      <c r="JX26" s="31" t="s">
        <v>610</v>
      </c>
      <c r="JY26" s="31" t="s">
        <v>642</v>
      </c>
      <c r="JZ26" s="31" t="s">
        <v>5086</v>
      </c>
      <c r="KA26" s="31" t="s">
        <v>611</v>
      </c>
      <c r="KB26" s="31" t="s">
        <v>611</v>
      </c>
      <c r="KC26" s="31" t="s">
        <v>739</v>
      </c>
      <c r="KD26" s="31" t="s">
        <v>5085</v>
      </c>
      <c r="KE26" s="31" t="s">
        <v>644</v>
      </c>
      <c r="KF26" s="31" t="s">
        <v>5085</v>
      </c>
      <c r="KG26" s="31" t="s">
        <v>742</v>
      </c>
      <c r="KH26" s="31" t="s">
        <v>5085</v>
      </c>
      <c r="KI26" s="31" t="s">
        <v>744</v>
      </c>
      <c r="KJ26" s="31" t="s">
        <v>5086</v>
      </c>
      <c r="KK26" s="31" t="s">
        <v>611</v>
      </c>
      <c r="KL26" s="31" t="s">
        <v>611</v>
      </c>
      <c r="KM26" s="31" t="s">
        <v>611</v>
      </c>
      <c r="KN26" s="31" t="s">
        <v>611</v>
      </c>
      <c r="KO26" s="31" t="s">
        <v>611</v>
      </c>
      <c r="KP26" s="31" t="s">
        <v>611</v>
      </c>
      <c r="KQ26" s="31" t="s">
        <v>611</v>
      </c>
      <c r="KR26" s="31" t="s">
        <v>611</v>
      </c>
      <c r="KS26" s="31" t="s">
        <v>611</v>
      </c>
      <c r="KT26" s="31" t="s">
        <v>611</v>
      </c>
      <c r="KU26" s="31" t="s">
        <v>611</v>
      </c>
      <c r="KV26" s="31" t="s">
        <v>611</v>
      </c>
      <c r="KW26" s="31" t="s">
        <v>611</v>
      </c>
      <c r="KX26" s="31" t="s">
        <v>611</v>
      </c>
      <c r="KY26" s="31" t="s">
        <v>611</v>
      </c>
      <c r="KZ26" s="31" t="s">
        <v>611</v>
      </c>
      <c r="LA26" s="31" t="s">
        <v>759</v>
      </c>
      <c r="LB26" s="31" t="s">
        <v>611</v>
      </c>
      <c r="LC26" s="31" t="s">
        <v>761</v>
      </c>
      <c r="LD26" s="31" t="s">
        <v>762</v>
      </c>
      <c r="LE26" s="31" t="s">
        <v>611</v>
      </c>
      <c r="LF26" s="31" t="s">
        <v>611</v>
      </c>
      <c r="LG26" s="31" t="s">
        <v>611</v>
      </c>
      <c r="LH26" s="31" t="s">
        <v>766</v>
      </c>
      <c r="LI26" s="31" t="s">
        <v>767</v>
      </c>
      <c r="LJ26" s="31" t="s">
        <v>5051</v>
      </c>
      <c r="LK26" s="31" t="s">
        <v>611</v>
      </c>
      <c r="LL26" s="31" t="s">
        <v>646</v>
      </c>
      <c r="LM26" s="31" t="s">
        <v>611</v>
      </c>
      <c r="LN26" s="31" t="s">
        <v>611</v>
      </c>
      <c r="LO26" s="31" t="s">
        <v>611</v>
      </c>
      <c r="LP26" s="31" t="s">
        <v>5016</v>
      </c>
      <c r="LQ26" s="31" t="s">
        <v>5053</v>
      </c>
      <c r="LR26" s="31" t="s">
        <v>611</v>
      </c>
      <c r="LS26" s="31" t="s">
        <v>611</v>
      </c>
      <c r="LT26" s="31" t="s">
        <v>611</v>
      </c>
      <c r="LU26" s="31" t="s">
        <v>5018</v>
      </c>
      <c r="LV26" s="31" t="s">
        <v>611</v>
      </c>
      <c r="LW26" s="31" t="s">
        <v>611</v>
      </c>
      <c r="LX26" s="31" t="s">
        <v>611</v>
      </c>
      <c r="LY26" s="31" t="s">
        <v>5057</v>
      </c>
      <c r="LZ26" s="31" t="s">
        <v>611</v>
      </c>
      <c r="MA26" s="31" t="s">
        <v>611</v>
      </c>
      <c r="MB26" s="31" t="s">
        <v>5474</v>
      </c>
      <c r="MC26" s="31" t="s">
        <v>611</v>
      </c>
      <c r="MD26" s="31" t="s">
        <v>611</v>
      </c>
      <c r="ME26" s="31" t="s">
        <v>1320</v>
      </c>
      <c r="MF26" s="31" t="s">
        <v>1321</v>
      </c>
      <c r="MG26" s="31" t="s">
        <v>611</v>
      </c>
      <c r="MH26" s="31" t="s">
        <v>611</v>
      </c>
      <c r="MI26" s="31" t="s">
        <v>611</v>
      </c>
      <c r="MJ26" s="31" t="s">
        <v>611</v>
      </c>
      <c r="MK26" s="31" t="s">
        <v>611</v>
      </c>
      <c r="ML26" s="31" t="s">
        <v>611</v>
      </c>
      <c r="MM26" s="31" t="s">
        <v>611</v>
      </c>
      <c r="MN26" s="31" t="s">
        <v>611</v>
      </c>
      <c r="MO26" s="31" t="s">
        <v>611</v>
      </c>
      <c r="MP26" s="31" t="s">
        <v>775</v>
      </c>
      <c r="MQ26" s="31" t="s">
        <v>776</v>
      </c>
      <c r="MR26" s="31" t="s">
        <v>611</v>
      </c>
      <c r="MS26" s="31" t="s">
        <v>611</v>
      </c>
      <c r="MT26" s="31" t="s">
        <v>611</v>
      </c>
      <c r="MU26" s="31" t="s">
        <v>5475</v>
      </c>
      <c r="MV26" s="33">
        <v>0</v>
      </c>
      <c r="MW26" s="33">
        <v>0</v>
      </c>
      <c r="MX26" s="33">
        <v>60082</v>
      </c>
      <c r="NF26" s="33">
        <v>0</v>
      </c>
      <c r="NG26" s="33">
        <v>0</v>
      </c>
      <c r="NH26" s="33">
        <v>0</v>
      </c>
      <c r="NI26" s="33">
        <v>0</v>
      </c>
      <c r="NJ26" s="31" t="s">
        <v>611</v>
      </c>
      <c r="NK26" s="33" t="s">
        <v>611</v>
      </c>
      <c r="NR26" s="31" t="s">
        <v>611</v>
      </c>
      <c r="NS26" s="33" t="s">
        <v>611</v>
      </c>
      <c r="NU26" s="33" t="s">
        <v>611</v>
      </c>
      <c r="OF26" s="31" t="s">
        <v>611</v>
      </c>
      <c r="OG26" s="33" t="s">
        <v>611</v>
      </c>
      <c r="OP26" s="31" t="s">
        <v>611</v>
      </c>
      <c r="OQ26" s="33" t="s">
        <v>611</v>
      </c>
      <c r="PB26" s="31" t="s">
        <v>611</v>
      </c>
      <c r="PC26" s="33" t="s">
        <v>611</v>
      </c>
      <c r="PH26" s="33">
        <v>0</v>
      </c>
      <c r="PI26" s="33">
        <v>0</v>
      </c>
      <c r="PJ26" s="33">
        <v>0</v>
      </c>
      <c r="PK26" s="33">
        <v>0</v>
      </c>
      <c r="PM26" s="31" t="s">
        <v>611</v>
      </c>
      <c r="PN26" s="33" t="s">
        <v>611</v>
      </c>
      <c r="PU26" s="31" t="s">
        <v>611</v>
      </c>
      <c r="PV26" s="33" t="s">
        <v>611</v>
      </c>
      <c r="QS26" s="31" t="s">
        <v>611</v>
      </c>
      <c r="QT26" s="33" t="s">
        <v>611</v>
      </c>
      <c r="QU26" s="31" t="s">
        <v>611</v>
      </c>
      <c r="QZ26" s="31" t="s">
        <v>611</v>
      </c>
      <c r="RA26" s="33" t="s">
        <v>611</v>
      </c>
      <c r="RK26" s="31" t="s">
        <v>611</v>
      </c>
      <c r="RL26" s="33" t="s">
        <v>611</v>
      </c>
      <c r="RX26" s="31" t="s">
        <v>611</v>
      </c>
      <c r="RY26" s="33" t="s">
        <v>611</v>
      </c>
      <c r="RZ26" s="31" t="s">
        <v>5476</v>
      </c>
      <c r="SA26" s="31" t="s">
        <v>611</v>
      </c>
      <c r="SD26" s="31" t="s">
        <v>5477</v>
      </c>
      <c r="SE26" s="30">
        <v>0</v>
      </c>
      <c r="SF26" s="31" t="s">
        <v>636</v>
      </c>
      <c r="SG26" s="31" t="s">
        <v>5478</v>
      </c>
      <c r="SH26" s="31" t="s">
        <v>610</v>
      </c>
      <c r="SI26" s="33" t="s">
        <v>611</v>
      </c>
      <c r="SJ26" s="33" t="s">
        <v>672</v>
      </c>
      <c r="SK26" s="30" t="s">
        <v>611</v>
      </c>
      <c r="SL26" s="30" t="s">
        <v>672</v>
      </c>
      <c r="SM26" s="30" t="s">
        <v>615</v>
      </c>
      <c r="SN26" s="30" t="s">
        <v>610</v>
      </c>
      <c r="SO26" s="33">
        <v>0</v>
      </c>
      <c r="SP26" s="33">
        <v>0</v>
      </c>
      <c r="SQ26" s="33">
        <v>0</v>
      </c>
      <c r="SR26" s="33">
        <v>0</v>
      </c>
      <c r="SS26" s="33" t="s">
        <v>809</v>
      </c>
    </row>
    <row r="27" spans="1:513">
      <c r="A27" s="29">
        <v>2023</v>
      </c>
      <c r="B27" s="30">
        <v>5909020</v>
      </c>
      <c r="C27" s="31" t="s">
        <v>1328</v>
      </c>
      <c r="D27" s="30">
        <v>1.5</v>
      </c>
      <c r="E27" s="30">
        <v>3</v>
      </c>
      <c r="F27" s="30">
        <v>4.5</v>
      </c>
      <c r="G27" s="31" t="s">
        <v>615</v>
      </c>
      <c r="H27" s="31" t="s">
        <v>611</v>
      </c>
      <c r="I27" s="32"/>
      <c r="J27" s="31" t="s">
        <v>611</v>
      </c>
      <c r="K27" s="32"/>
      <c r="L27" s="31" t="s">
        <v>786</v>
      </c>
      <c r="M27" s="32">
        <v>44774</v>
      </c>
      <c r="N27" s="31" t="s">
        <v>611</v>
      </c>
      <c r="O27" s="32"/>
      <c r="P27" s="31" t="s">
        <v>611</v>
      </c>
      <c r="Q27" s="32"/>
      <c r="R27" s="31" t="s">
        <v>611</v>
      </c>
      <c r="S27" s="32"/>
      <c r="T27" s="31" t="s">
        <v>611</v>
      </c>
      <c r="U27" s="32"/>
      <c r="V27" s="32" t="s">
        <v>786</v>
      </c>
      <c r="W27" s="31" t="s">
        <v>611</v>
      </c>
      <c r="X27" s="31" t="s">
        <v>1329</v>
      </c>
      <c r="Y27" s="31" t="s">
        <v>611</v>
      </c>
      <c r="Z27" s="31" t="s">
        <v>611</v>
      </c>
      <c r="AA27" s="31" t="s">
        <v>611</v>
      </c>
      <c r="AB27" s="31" t="s">
        <v>615</v>
      </c>
      <c r="AC27" s="31" t="s">
        <v>611</v>
      </c>
      <c r="AD27" s="32"/>
      <c r="AE27" s="31" t="s">
        <v>611</v>
      </c>
      <c r="AF27" s="32"/>
      <c r="AG27" s="31" t="s">
        <v>786</v>
      </c>
      <c r="AH27" s="32">
        <v>44774</v>
      </c>
      <c r="AI27" s="31" t="s">
        <v>611</v>
      </c>
      <c r="AJ27" s="32"/>
      <c r="AK27" s="32"/>
      <c r="AL27" s="31" t="s">
        <v>611</v>
      </c>
      <c r="AM27" s="31" t="s">
        <v>611</v>
      </c>
      <c r="AN27" s="32"/>
      <c r="AO27" s="31" t="s">
        <v>611</v>
      </c>
      <c r="AP27" s="32"/>
      <c r="AQ27" s="32" t="s">
        <v>786</v>
      </c>
      <c r="AR27" s="31" t="s">
        <v>611</v>
      </c>
      <c r="AS27" s="31" t="s">
        <v>1329</v>
      </c>
      <c r="AT27" s="31" t="s">
        <v>611</v>
      </c>
      <c r="AU27" s="31" t="s">
        <v>611</v>
      </c>
      <c r="AV27" s="31" t="s">
        <v>611</v>
      </c>
      <c r="AW27" s="31" t="s">
        <v>610</v>
      </c>
      <c r="AX27" s="31" t="s">
        <v>5025</v>
      </c>
      <c r="AY27" s="31" t="s">
        <v>617</v>
      </c>
      <c r="AZ27" s="31" t="s">
        <v>618</v>
      </c>
      <c r="BA27" s="31" t="s">
        <v>611</v>
      </c>
      <c r="BB27" s="31" t="s">
        <v>611</v>
      </c>
      <c r="BC27" s="31" t="s">
        <v>611</v>
      </c>
      <c r="BD27" s="31" t="s">
        <v>611</v>
      </c>
      <c r="BE27" s="31" t="s">
        <v>610</v>
      </c>
      <c r="BF27" s="31" t="s">
        <v>615</v>
      </c>
      <c r="BG27" s="31" t="s">
        <v>611</v>
      </c>
      <c r="BH27" s="30">
        <v>4383</v>
      </c>
      <c r="BI27" s="30">
        <v>458</v>
      </c>
      <c r="BJ27" s="30">
        <v>4841</v>
      </c>
      <c r="BK27" s="31" t="s">
        <v>5026</v>
      </c>
      <c r="BL27" s="30">
        <v>3005</v>
      </c>
      <c r="BM27" s="30">
        <v>1378</v>
      </c>
      <c r="BN27" s="31" t="s">
        <v>611</v>
      </c>
      <c r="BO27" s="31" t="s">
        <v>611</v>
      </c>
      <c r="BP27" s="31" t="s">
        <v>611</v>
      </c>
      <c r="BQ27" s="31" t="s">
        <v>611</v>
      </c>
      <c r="BR27" s="31" t="s">
        <v>611</v>
      </c>
      <c r="BS27" s="31" t="s">
        <v>611</v>
      </c>
      <c r="BT27" s="31" t="s">
        <v>611</v>
      </c>
      <c r="BU27" s="31" t="s">
        <v>611</v>
      </c>
      <c r="BV27" s="31" t="s">
        <v>610</v>
      </c>
      <c r="BZ27" s="31" t="s">
        <v>611</v>
      </c>
      <c r="CA27" s="31" t="s">
        <v>611</v>
      </c>
      <c r="CB27" s="31" t="s">
        <v>611</v>
      </c>
      <c r="CC27" s="31" t="s">
        <v>611</v>
      </c>
      <c r="CD27" s="31" t="s">
        <v>611</v>
      </c>
      <c r="CE27" s="31" t="s">
        <v>611</v>
      </c>
      <c r="CF27" s="31" t="s">
        <v>611</v>
      </c>
      <c r="CG27" s="31" t="s">
        <v>611</v>
      </c>
      <c r="CH27" s="31" t="s">
        <v>611</v>
      </c>
      <c r="CI27" s="31" t="s">
        <v>611</v>
      </c>
      <c r="CJ27" s="31" t="s">
        <v>611</v>
      </c>
      <c r="CK27" s="31" t="s">
        <v>611</v>
      </c>
      <c r="CL27" s="31" t="s">
        <v>611</v>
      </c>
      <c r="CM27" s="31" t="s">
        <v>611</v>
      </c>
      <c r="CN27" s="31" t="s">
        <v>611</v>
      </c>
      <c r="CO27" s="31" t="s">
        <v>611</v>
      </c>
      <c r="CP27" s="31" t="s">
        <v>611</v>
      </c>
      <c r="CQ27" s="31" t="s">
        <v>868</v>
      </c>
      <c r="CR27" s="31"/>
      <c r="CS27" s="31" t="s">
        <v>615</v>
      </c>
      <c r="CT27" s="31" t="s">
        <v>5479</v>
      </c>
      <c r="CU27" s="30">
        <v>169300</v>
      </c>
      <c r="CV27" s="30">
        <v>212300</v>
      </c>
      <c r="CW27" s="30">
        <v>30100</v>
      </c>
      <c r="CX27" s="31" t="s">
        <v>611</v>
      </c>
      <c r="CY27" s="31" t="s">
        <v>611</v>
      </c>
      <c r="CZ27" s="31" t="s">
        <v>611</v>
      </c>
      <c r="DA27" s="31" t="s">
        <v>611</v>
      </c>
      <c r="DB27" s="31" t="s">
        <v>1262</v>
      </c>
      <c r="DC27" s="31" t="s">
        <v>611</v>
      </c>
      <c r="DD27" s="31" t="s">
        <v>611</v>
      </c>
      <c r="DE27" s="31" t="s">
        <v>611</v>
      </c>
      <c r="DI27" s="31" t="s">
        <v>611</v>
      </c>
      <c r="DJ27" s="30">
        <v>50</v>
      </c>
      <c r="DK27" s="30">
        <v>2010</v>
      </c>
      <c r="DL27" s="30">
        <v>0</v>
      </c>
      <c r="DM27" s="30">
        <v>0</v>
      </c>
      <c r="DN27" s="30">
        <v>100</v>
      </c>
      <c r="DO27" s="30">
        <v>2010</v>
      </c>
      <c r="DP27" s="31" t="s">
        <v>5480</v>
      </c>
      <c r="DQ27" s="31" t="s">
        <v>612</v>
      </c>
      <c r="DR27" s="31" t="s">
        <v>5175</v>
      </c>
      <c r="DS27" s="31" t="s">
        <v>612</v>
      </c>
      <c r="DT27" s="31" t="s">
        <v>612</v>
      </c>
      <c r="DU27" s="31" t="s">
        <v>611</v>
      </c>
      <c r="DV27" s="31" t="s">
        <v>611</v>
      </c>
      <c r="DW27" s="31" t="s">
        <v>789</v>
      </c>
      <c r="DX27" s="31" t="s">
        <v>611</v>
      </c>
      <c r="DY27" s="31" t="s">
        <v>611</v>
      </c>
      <c r="DZ27" s="31" t="s">
        <v>611</v>
      </c>
      <c r="EA27" s="31" t="s">
        <v>667</v>
      </c>
      <c r="EB27" s="31" t="s">
        <v>5028</v>
      </c>
      <c r="EC27" s="31" t="s">
        <v>611</v>
      </c>
      <c r="ED27" s="31" t="s">
        <v>611</v>
      </c>
      <c r="EE27" s="31" t="s">
        <v>625</v>
      </c>
      <c r="EF27" s="31" t="s">
        <v>672</v>
      </c>
      <c r="EG27" s="31" t="s">
        <v>611</v>
      </c>
      <c r="EH27" s="31" t="s">
        <v>611</v>
      </c>
      <c r="EI27" s="31" t="s">
        <v>5029</v>
      </c>
      <c r="EJ27" s="31" t="s">
        <v>611</v>
      </c>
      <c r="EK27" s="31" t="s">
        <v>611</v>
      </c>
      <c r="EL27" s="31" t="s">
        <v>611</v>
      </c>
      <c r="EM27" s="31" t="s">
        <v>611</v>
      </c>
      <c r="EN27" s="31" t="s">
        <v>611</v>
      </c>
      <c r="EO27" s="31" t="s">
        <v>1487</v>
      </c>
      <c r="EP27" s="31" t="s">
        <v>1137</v>
      </c>
      <c r="EQ27" s="31" t="s">
        <v>611</v>
      </c>
      <c r="ER27" s="31" t="s">
        <v>611</v>
      </c>
      <c r="ES27" s="31" t="s">
        <v>1063</v>
      </c>
      <c r="ET27" s="31" t="s">
        <v>611</v>
      </c>
      <c r="EU27" s="31" t="s">
        <v>5029</v>
      </c>
      <c r="EV27" s="31" t="s">
        <v>611</v>
      </c>
      <c r="EW27" s="31" t="s">
        <v>611</v>
      </c>
      <c r="EX27" s="31" t="s">
        <v>611</v>
      </c>
      <c r="EY27" s="31" t="s">
        <v>611</v>
      </c>
      <c r="EZ27" s="31" t="s">
        <v>1487</v>
      </c>
      <c r="FA27" s="31" t="s">
        <v>1137</v>
      </c>
      <c r="FB27" s="31" t="s">
        <v>611</v>
      </c>
      <c r="FC27" s="31" t="s">
        <v>611</v>
      </c>
      <c r="FD27" s="31" t="s">
        <v>611</v>
      </c>
      <c r="FE27" s="31" t="s">
        <v>611</v>
      </c>
      <c r="FF27" s="33" t="s">
        <v>5344</v>
      </c>
      <c r="FG27" s="33" t="s">
        <v>5286</v>
      </c>
      <c r="FH27" s="31" t="s">
        <v>5481</v>
      </c>
      <c r="FI27" s="31" t="s">
        <v>625</v>
      </c>
      <c r="FJ27" s="31" t="s">
        <v>672</v>
      </c>
      <c r="FK27" s="31" t="s">
        <v>611</v>
      </c>
      <c r="FL27" s="31" t="s">
        <v>611</v>
      </c>
      <c r="FM27" s="31" t="s">
        <v>611</v>
      </c>
      <c r="FN27" s="31" t="s">
        <v>611</v>
      </c>
      <c r="FO27" s="31" t="s">
        <v>611</v>
      </c>
      <c r="FP27" s="31" t="s">
        <v>611</v>
      </c>
      <c r="FQ27" s="31" t="s">
        <v>629</v>
      </c>
      <c r="FR27" s="31" t="s">
        <v>630</v>
      </c>
      <c r="FS27" s="31" t="s">
        <v>611</v>
      </c>
      <c r="FT27" s="31" t="s">
        <v>611</v>
      </c>
      <c r="FU27" s="31" t="s">
        <v>611</v>
      </c>
      <c r="FV27" s="31" t="s">
        <v>631</v>
      </c>
      <c r="FW27" s="31" t="s">
        <v>611</v>
      </c>
      <c r="FX27" s="31" t="s">
        <v>611</v>
      </c>
      <c r="FY27" s="31" t="s">
        <v>611</v>
      </c>
      <c r="FZ27" s="31"/>
      <c r="GA27" s="31" t="s">
        <v>611</v>
      </c>
      <c r="GB27" s="31" t="s">
        <v>679</v>
      </c>
      <c r="GC27" s="31" t="s">
        <v>680</v>
      </c>
      <c r="GD27" s="31" t="s">
        <v>611</v>
      </c>
      <c r="GE27" s="31" t="s">
        <v>611</v>
      </c>
      <c r="GF27" s="31" t="s">
        <v>611</v>
      </c>
      <c r="GG27" s="31" t="s">
        <v>682</v>
      </c>
      <c r="GH27" s="31" t="s">
        <v>683</v>
      </c>
      <c r="GI27" s="31" t="s">
        <v>629</v>
      </c>
      <c r="GJ27" s="31" t="s">
        <v>630</v>
      </c>
      <c r="GK27" s="31" t="s">
        <v>611</v>
      </c>
      <c r="GL27" s="31" t="s">
        <v>685</v>
      </c>
      <c r="GM27" s="31" t="s">
        <v>611</v>
      </c>
      <c r="GN27" s="31" t="s">
        <v>611</v>
      </c>
      <c r="GO27" s="31" t="s">
        <v>611</v>
      </c>
      <c r="GP27" s="31" t="s">
        <v>676</v>
      </c>
      <c r="GQ27" s="31" t="s">
        <v>689</v>
      </c>
      <c r="GR27" s="31" t="s">
        <v>1003</v>
      </c>
      <c r="GS27" s="31" t="s">
        <v>631</v>
      </c>
      <c r="GT27" s="31" t="s">
        <v>611</v>
      </c>
      <c r="GU27" s="31" t="s">
        <v>611</v>
      </c>
      <c r="GV27" s="31" t="s">
        <v>611</v>
      </c>
      <c r="GW27" s="31" t="s">
        <v>611</v>
      </c>
      <c r="GX27" s="31" t="s">
        <v>611</v>
      </c>
      <c r="GY27" s="33" t="s">
        <v>5482</v>
      </c>
      <c r="GZ27" s="33" t="s">
        <v>5483</v>
      </c>
      <c r="HA27" s="31" t="s">
        <v>5484</v>
      </c>
      <c r="HB27" s="31" t="s">
        <v>625</v>
      </c>
      <c r="HC27" s="31" t="s">
        <v>672</v>
      </c>
      <c r="HD27" s="31" t="s">
        <v>611</v>
      </c>
      <c r="HE27" s="31" t="s">
        <v>1338</v>
      </c>
      <c r="HF27" s="31" t="s">
        <v>611</v>
      </c>
      <c r="HG27" s="31" t="s">
        <v>694</v>
      </c>
      <c r="HH27" s="31" t="s">
        <v>611</v>
      </c>
      <c r="HI27" s="31" t="s">
        <v>611</v>
      </c>
      <c r="HJ27" s="31" t="s">
        <v>5389</v>
      </c>
      <c r="HK27" s="31" t="s">
        <v>611</v>
      </c>
      <c r="HL27" s="31" t="s">
        <v>611</v>
      </c>
      <c r="HM27" s="31" t="s">
        <v>696</v>
      </c>
      <c r="HN27" s="31" t="s">
        <v>697</v>
      </c>
      <c r="HO27" s="31" t="s">
        <v>939</v>
      </c>
      <c r="HP27" s="31" t="s">
        <v>611</v>
      </c>
      <c r="HQ27" s="31" t="s">
        <v>611</v>
      </c>
      <c r="HR27" s="31" t="s">
        <v>611</v>
      </c>
      <c r="HS27" s="31" t="s">
        <v>611</v>
      </c>
      <c r="HT27" s="31" t="s">
        <v>701</v>
      </c>
      <c r="HU27" s="31" t="s">
        <v>702</v>
      </c>
      <c r="HV27" s="31" t="s">
        <v>703</v>
      </c>
      <c r="HW27" s="31" t="s">
        <v>5039</v>
      </c>
      <c r="HX27" s="31" t="s">
        <v>704</v>
      </c>
      <c r="HY27" s="31" t="s">
        <v>705</v>
      </c>
      <c r="HZ27" s="31" t="s">
        <v>5040</v>
      </c>
      <c r="IA27" s="31" t="s">
        <v>706</v>
      </c>
      <c r="IB27" s="31" t="s">
        <v>707</v>
      </c>
      <c r="IC27" s="33" t="s">
        <v>5485</v>
      </c>
      <c r="ID27" s="33" t="s">
        <v>5486</v>
      </c>
      <c r="IE27" s="31" t="s">
        <v>5487</v>
      </c>
      <c r="IF27" s="31" t="s">
        <v>625</v>
      </c>
      <c r="IG27" s="31" t="s">
        <v>672</v>
      </c>
      <c r="IH27" s="31" t="s">
        <v>611</v>
      </c>
      <c r="II27" s="31" t="s">
        <v>712</v>
      </c>
      <c r="IJ27" s="31" t="s">
        <v>1142</v>
      </c>
      <c r="IK27" s="31" t="s">
        <v>713</v>
      </c>
      <c r="IL27" s="31" t="s">
        <v>611</v>
      </c>
      <c r="IM27" s="31" t="s">
        <v>715</v>
      </c>
      <c r="IN27" s="31" t="s">
        <v>611</v>
      </c>
      <c r="IO27" s="31" t="s">
        <v>611</v>
      </c>
      <c r="IP27" s="31" t="s">
        <v>611</v>
      </c>
      <c r="IQ27" s="31" t="s">
        <v>718</v>
      </c>
      <c r="IR27" s="31" t="s">
        <v>719</v>
      </c>
      <c r="IS27" s="31" t="s">
        <v>611</v>
      </c>
      <c r="IT27" s="31" t="s">
        <v>611</v>
      </c>
      <c r="IU27" s="31" t="s">
        <v>721</v>
      </c>
      <c r="IV27" s="31" t="s">
        <v>855</v>
      </c>
      <c r="IW27" s="31" t="s">
        <v>713</v>
      </c>
      <c r="IX27" s="31" t="s">
        <v>714</v>
      </c>
      <c r="IY27" s="31" t="s">
        <v>5044</v>
      </c>
      <c r="IZ27" s="31" t="s">
        <v>715</v>
      </c>
      <c r="JA27" s="31" t="s">
        <v>723</v>
      </c>
      <c r="JB27" s="31" t="s">
        <v>611</v>
      </c>
      <c r="JC27" s="31" t="s">
        <v>611</v>
      </c>
      <c r="JD27" s="31" t="s">
        <v>611</v>
      </c>
      <c r="JE27" s="31" t="s">
        <v>718</v>
      </c>
      <c r="JF27" s="31" t="s">
        <v>719</v>
      </c>
      <c r="JG27" s="31" t="s">
        <v>611</v>
      </c>
      <c r="JH27" s="31" t="s">
        <v>611</v>
      </c>
      <c r="JI27" s="33" t="s">
        <v>5488</v>
      </c>
      <c r="JJ27" s="33" t="s">
        <v>5489</v>
      </c>
      <c r="JK27" s="31" t="s">
        <v>5490</v>
      </c>
      <c r="JL27" s="31" t="s">
        <v>809</v>
      </c>
      <c r="JM27" s="31" t="s">
        <v>5491</v>
      </c>
      <c r="JN27" s="31" t="s">
        <v>903</v>
      </c>
      <c r="JO27" s="31" t="s">
        <v>5492</v>
      </c>
      <c r="JP27" s="31" t="s">
        <v>611</v>
      </c>
      <c r="JQ27" s="31" t="s">
        <v>611</v>
      </c>
      <c r="JR27" s="31" t="s">
        <v>611</v>
      </c>
      <c r="JS27" s="31" t="s">
        <v>611</v>
      </c>
      <c r="JT27" s="31" t="s">
        <v>611</v>
      </c>
      <c r="JU27" s="31" t="s">
        <v>734</v>
      </c>
      <c r="JV27" s="31" t="s">
        <v>641</v>
      </c>
      <c r="JW27" s="31" t="s">
        <v>735</v>
      </c>
      <c r="JX27" s="31" t="s">
        <v>611</v>
      </c>
      <c r="JY27" s="31" t="s">
        <v>642</v>
      </c>
      <c r="JZ27" s="31" t="s">
        <v>5493</v>
      </c>
      <c r="KA27" s="31" t="s">
        <v>611</v>
      </c>
      <c r="KB27" s="31" t="s">
        <v>611</v>
      </c>
      <c r="KC27" s="31" t="s">
        <v>739</v>
      </c>
      <c r="KD27" s="31" t="s">
        <v>5493</v>
      </c>
      <c r="KE27" s="31" t="s">
        <v>644</v>
      </c>
      <c r="KF27" s="31" t="s">
        <v>5493</v>
      </c>
      <c r="KG27" s="31" t="s">
        <v>742</v>
      </c>
      <c r="KH27" s="31" t="s">
        <v>5493</v>
      </c>
      <c r="KI27" s="31" t="s">
        <v>744</v>
      </c>
      <c r="KJ27" s="31" t="s">
        <v>5493</v>
      </c>
      <c r="KK27" s="31" t="s">
        <v>611</v>
      </c>
      <c r="KL27" s="31" t="s">
        <v>611</v>
      </c>
      <c r="KM27" s="31" t="s">
        <v>746</v>
      </c>
      <c r="KN27" s="31" t="s">
        <v>5493</v>
      </c>
      <c r="KO27" s="31" t="s">
        <v>748</v>
      </c>
      <c r="KP27" s="31" t="s">
        <v>5493</v>
      </c>
      <c r="KQ27" s="31" t="s">
        <v>750</v>
      </c>
      <c r="KR27" s="31" t="s">
        <v>5493</v>
      </c>
      <c r="KS27" s="31" t="s">
        <v>752</v>
      </c>
      <c r="KT27" s="31" t="s">
        <v>5493</v>
      </c>
      <c r="KU27" s="31" t="s">
        <v>754</v>
      </c>
      <c r="KV27" s="31" t="s">
        <v>5493</v>
      </c>
      <c r="KW27" s="31" t="s">
        <v>611</v>
      </c>
      <c r="KX27" s="31" t="s">
        <v>611</v>
      </c>
      <c r="KY27" s="31" t="s">
        <v>611</v>
      </c>
      <c r="KZ27" s="31" t="s">
        <v>758</v>
      </c>
      <c r="LA27" s="31" t="s">
        <v>759</v>
      </c>
      <c r="LB27" s="31" t="s">
        <v>760</v>
      </c>
      <c r="LC27" s="31" t="s">
        <v>761</v>
      </c>
      <c r="LD27" s="31" t="s">
        <v>762</v>
      </c>
      <c r="LE27" s="31" t="s">
        <v>763</v>
      </c>
      <c r="LF27" s="31" t="s">
        <v>764</v>
      </c>
      <c r="LG27" s="31" t="s">
        <v>765</v>
      </c>
      <c r="LH27" s="31" t="s">
        <v>766</v>
      </c>
      <c r="LI27" s="31" t="s">
        <v>767</v>
      </c>
      <c r="LJ27" s="31" t="s">
        <v>5051</v>
      </c>
      <c r="LK27" s="31" t="s">
        <v>769</v>
      </c>
      <c r="LL27" s="31" t="s">
        <v>646</v>
      </c>
      <c r="LM27" s="31" t="s">
        <v>611</v>
      </c>
      <c r="LN27" s="31" t="s">
        <v>611</v>
      </c>
      <c r="LO27" s="31" t="s">
        <v>611</v>
      </c>
      <c r="LP27" s="31" t="s">
        <v>5016</v>
      </c>
      <c r="LQ27" s="31" t="s">
        <v>5053</v>
      </c>
      <c r="LR27" s="31" t="s">
        <v>5054</v>
      </c>
      <c r="LS27" s="31" t="s">
        <v>5055</v>
      </c>
      <c r="LT27" s="31" t="s">
        <v>5017</v>
      </c>
      <c r="LU27" s="31" t="s">
        <v>5018</v>
      </c>
      <c r="LV27" s="31" t="s">
        <v>5165</v>
      </c>
      <c r="LW27" s="31" t="s">
        <v>5056</v>
      </c>
      <c r="LX27" s="31" t="s">
        <v>5247</v>
      </c>
      <c r="LY27" s="31" t="s">
        <v>5057</v>
      </c>
      <c r="LZ27" s="31" t="s">
        <v>611</v>
      </c>
      <c r="MA27" s="31" t="s">
        <v>611</v>
      </c>
      <c r="MB27" s="31" t="s">
        <v>5494</v>
      </c>
      <c r="MC27" s="31" t="s">
        <v>5495</v>
      </c>
      <c r="MD27" s="31" t="s">
        <v>5496</v>
      </c>
      <c r="ME27" s="31" t="s">
        <v>5497</v>
      </c>
      <c r="MF27" s="31" t="s">
        <v>5498</v>
      </c>
      <c r="MG27" s="31" t="s">
        <v>5499</v>
      </c>
      <c r="MH27" s="31" t="s">
        <v>611</v>
      </c>
      <c r="MI27" s="31" t="s">
        <v>611</v>
      </c>
      <c r="MJ27" s="31" t="s">
        <v>5500</v>
      </c>
      <c r="MK27" s="31" t="s">
        <v>611</v>
      </c>
      <c r="ML27" s="31" t="s">
        <v>611</v>
      </c>
      <c r="MM27" s="31" t="s">
        <v>5501</v>
      </c>
      <c r="MN27" s="31" t="s">
        <v>611</v>
      </c>
      <c r="MO27" s="31" t="s">
        <v>611</v>
      </c>
      <c r="MP27" s="31" t="s">
        <v>611</v>
      </c>
      <c r="MQ27" s="31" t="s">
        <v>776</v>
      </c>
      <c r="MR27" s="31" t="s">
        <v>611</v>
      </c>
      <c r="MS27" s="31" t="s">
        <v>611</v>
      </c>
      <c r="MT27" s="31" t="s">
        <v>611</v>
      </c>
      <c r="MU27" s="31" t="s">
        <v>611</v>
      </c>
      <c r="MV27" s="33">
        <v>182082</v>
      </c>
      <c r="MW27" s="33">
        <v>130000</v>
      </c>
      <c r="MX27" s="30"/>
      <c r="MY27" s="30">
        <v>82082</v>
      </c>
      <c r="MZ27" s="30">
        <v>100000</v>
      </c>
      <c r="NA27" s="30"/>
      <c r="NB27" s="30"/>
      <c r="NC27" s="30"/>
      <c r="ND27" s="31" t="s">
        <v>611</v>
      </c>
      <c r="NE27" s="30"/>
      <c r="NF27" s="33">
        <v>0</v>
      </c>
      <c r="NG27" s="33">
        <v>0</v>
      </c>
      <c r="NH27" s="33">
        <v>182082</v>
      </c>
      <c r="NI27" s="33">
        <v>0</v>
      </c>
      <c r="NJ27" s="31" t="s">
        <v>611</v>
      </c>
      <c r="NK27" s="33" t="s">
        <v>611</v>
      </c>
      <c r="NL27" s="30"/>
      <c r="NM27" s="31" t="s">
        <v>611</v>
      </c>
      <c r="NN27" s="30"/>
      <c r="NO27" s="30"/>
      <c r="NP27" s="31" t="s">
        <v>611</v>
      </c>
      <c r="NQ27" s="30"/>
      <c r="NR27" s="31" t="s">
        <v>611</v>
      </c>
      <c r="NS27" s="31" t="s">
        <v>611</v>
      </c>
      <c r="NT27" s="31" t="s">
        <v>611</v>
      </c>
      <c r="NU27" s="30"/>
      <c r="NV27" s="30"/>
      <c r="NW27" s="30"/>
      <c r="NX27" s="31" t="s">
        <v>611</v>
      </c>
      <c r="NY27" s="30"/>
      <c r="NZ27" s="31" t="s">
        <v>611</v>
      </c>
      <c r="OA27" s="31" t="s">
        <v>611</v>
      </c>
      <c r="OB27" s="30"/>
      <c r="OC27" s="30"/>
      <c r="OD27" s="30"/>
      <c r="OE27" s="31" t="s">
        <v>611</v>
      </c>
      <c r="OF27" s="31" t="s">
        <v>611</v>
      </c>
      <c r="OG27" s="33" t="s">
        <v>611</v>
      </c>
      <c r="OJ27" s="30"/>
      <c r="OK27" s="31" t="s">
        <v>611</v>
      </c>
      <c r="OL27" s="30"/>
      <c r="OM27" s="31" t="s">
        <v>611</v>
      </c>
      <c r="ON27" s="30"/>
      <c r="OO27" s="30"/>
      <c r="OP27" s="31" t="s">
        <v>611</v>
      </c>
      <c r="OQ27" s="31" t="s">
        <v>611</v>
      </c>
      <c r="OR27" s="31" t="s">
        <v>611</v>
      </c>
      <c r="OS27" s="30"/>
      <c r="OT27" s="30"/>
      <c r="OU27" s="30"/>
      <c r="OV27" s="30"/>
      <c r="OW27" s="31" t="s">
        <v>611</v>
      </c>
      <c r="OX27" s="30"/>
      <c r="OY27" s="31" t="s">
        <v>611</v>
      </c>
      <c r="OZ27" s="30"/>
      <c r="PA27" s="30"/>
      <c r="PB27" s="31" t="s">
        <v>611</v>
      </c>
      <c r="PC27" s="31" t="s">
        <v>611</v>
      </c>
      <c r="PD27" s="30"/>
      <c r="PE27" s="30"/>
      <c r="PF27" s="30"/>
      <c r="PG27" s="30"/>
      <c r="PH27" s="33">
        <v>130000</v>
      </c>
      <c r="PI27" s="33">
        <v>0</v>
      </c>
      <c r="PJ27" s="33">
        <v>0</v>
      </c>
      <c r="PK27" s="33">
        <v>0</v>
      </c>
      <c r="PL27" s="30"/>
      <c r="PM27" s="31" t="s">
        <v>611</v>
      </c>
      <c r="PN27" s="31" t="s">
        <v>611</v>
      </c>
      <c r="PO27" s="30">
        <v>130000</v>
      </c>
      <c r="PP27" s="31" t="s">
        <v>611</v>
      </c>
      <c r="PQ27" s="30"/>
      <c r="PR27" s="30"/>
      <c r="PS27" s="30"/>
      <c r="PT27" s="31" t="s">
        <v>611</v>
      </c>
      <c r="PU27" s="31" t="s">
        <v>611</v>
      </c>
      <c r="PV27" s="31" t="s">
        <v>611</v>
      </c>
      <c r="PW27" s="30"/>
      <c r="PX27" s="30"/>
      <c r="PY27" s="30"/>
      <c r="PZ27" s="31" t="s">
        <v>611</v>
      </c>
      <c r="QA27" s="30"/>
      <c r="QB27" s="31" t="s">
        <v>611</v>
      </c>
      <c r="QC27" s="30"/>
      <c r="QD27" s="31" t="s">
        <v>611</v>
      </c>
      <c r="QE27" s="30"/>
      <c r="QF27" s="30"/>
      <c r="QG27" s="31" t="s">
        <v>611</v>
      </c>
      <c r="QH27" s="30"/>
      <c r="QI27" s="31" t="s">
        <v>611</v>
      </c>
      <c r="QJ27" s="30"/>
      <c r="QK27" s="31" t="s">
        <v>611</v>
      </c>
      <c r="QL27" s="30"/>
      <c r="QM27" s="31" t="s">
        <v>611</v>
      </c>
      <c r="QN27" s="30"/>
      <c r="QO27" s="30"/>
      <c r="QP27" s="31" t="s">
        <v>611</v>
      </c>
      <c r="QQ27" s="30"/>
      <c r="QR27" s="31" t="s">
        <v>611</v>
      </c>
      <c r="QS27" s="31" t="s">
        <v>611</v>
      </c>
      <c r="QT27" s="31" t="s">
        <v>611</v>
      </c>
      <c r="QU27" s="31" t="s">
        <v>611</v>
      </c>
      <c r="QV27" s="30"/>
      <c r="QW27" s="30"/>
      <c r="QX27" s="30"/>
      <c r="QY27" s="31" t="s">
        <v>611</v>
      </c>
      <c r="QZ27" s="31" t="s">
        <v>611</v>
      </c>
      <c r="RA27" s="31" t="s">
        <v>611</v>
      </c>
      <c r="RB27" s="30"/>
      <c r="RC27" s="31" t="s">
        <v>611</v>
      </c>
      <c r="RD27" s="30"/>
      <c r="RE27" s="30"/>
      <c r="RF27" s="31" t="s">
        <v>611</v>
      </c>
      <c r="RG27" s="30"/>
      <c r="RH27" s="31" t="s">
        <v>611</v>
      </c>
      <c r="RI27" s="30"/>
      <c r="RJ27" s="31" t="s">
        <v>611</v>
      </c>
      <c r="RL27" s="31" t="s">
        <v>611</v>
      </c>
      <c r="RM27" s="30"/>
      <c r="RN27" s="31" t="s">
        <v>611</v>
      </c>
      <c r="RO27" s="30"/>
      <c r="RP27" s="30"/>
      <c r="RQ27" s="31" t="s">
        <v>611</v>
      </c>
      <c r="RR27" s="30"/>
      <c r="RS27" s="30"/>
      <c r="RT27" s="31" t="s">
        <v>611</v>
      </c>
      <c r="RU27" s="30"/>
      <c r="RV27" s="31" t="s">
        <v>611</v>
      </c>
      <c r="RW27" s="30"/>
      <c r="RX27" s="31" t="s">
        <v>611</v>
      </c>
      <c r="RY27" s="31" t="s">
        <v>611</v>
      </c>
      <c r="RZ27" s="31" t="s">
        <v>611</v>
      </c>
      <c r="SA27" s="31" t="s">
        <v>611</v>
      </c>
      <c r="SD27" s="31" t="s">
        <v>5502</v>
      </c>
      <c r="SE27" s="30">
        <v>85237.5</v>
      </c>
      <c r="SF27" s="31" t="s">
        <v>5503</v>
      </c>
      <c r="SG27" s="31" t="s">
        <v>5504</v>
      </c>
      <c r="SH27" s="31" t="s">
        <v>610</v>
      </c>
      <c r="SI27" s="33" t="s">
        <v>5073</v>
      </c>
      <c r="SJ27" s="33" t="s">
        <v>5073</v>
      </c>
      <c r="SK27" s="30" t="s">
        <v>5073</v>
      </c>
      <c r="SL27" s="30" t="s">
        <v>5073</v>
      </c>
      <c r="SM27" s="30" t="s">
        <v>615</v>
      </c>
      <c r="SN27" s="30" t="s">
        <v>610</v>
      </c>
      <c r="SO27" s="33">
        <v>130000</v>
      </c>
      <c r="SP27" s="33">
        <v>0</v>
      </c>
      <c r="SQ27" s="33">
        <v>182082</v>
      </c>
      <c r="SR27" s="33">
        <v>0</v>
      </c>
      <c r="SS27" s="33" t="s">
        <v>5139</v>
      </c>
    </row>
    <row r="28" spans="1:513">
      <c r="A28" s="29">
        <v>2023</v>
      </c>
      <c r="B28" s="30">
        <v>5933067</v>
      </c>
      <c r="C28" s="31" t="s">
        <v>1361</v>
      </c>
      <c r="D28" s="30">
        <v>0.1</v>
      </c>
      <c r="E28" s="30">
        <v>0</v>
      </c>
      <c r="F28" s="30">
        <v>0.1</v>
      </c>
      <c r="G28" s="31" t="s">
        <v>615</v>
      </c>
      <c r="H28" s="31" t="s">
        <v>611</v>
      </c>
      <c r="I28" s="32"/>
      <c r="J28" s="31" t="s">
        <v>611</v>
      </c>
      <c r="K28" s="32"/>
      <c r="L28" s="31" t="s">
        <v>611</v>
      </c>
      <c r="M28" s="32"/>
      <c r="N28" s="31" t="s">
        <v>611</v>
      </c>
      <c r="O28" s="32"/>
      <c r="P28" s="31" t="s">
        <v>611</v>
      </c>
      <c r="Q28" s="32"/>
      <c r="R28" s="31" t="s">
        <v>611</v>
      </c>
      <c r="S28" s="32"/>
      <c r="T28" s="31" t="s">
        <v>616</v>
      </c>
      <c r="U28" s="32">
        <v>41395</v>
      </c>
      <c r="V28" s="32" t="s">
        <v>616</v>
      </c>
      <c r="W28" s="31" t="s">
        <v>611</v>
      </c>
      <c r="X28" s="31" t="s">
        <v>5505</v>
      </c>
      <c r="Y28" s="31" t="s">
        <v>611</v>
      </c>
      <c r="Z28" s="31" t="s">
        <v>611</v>
      </c>
      <c r="AA28" s="31" t="s">
        <v>611</v>
      </c>
      <c r="AB28" s="31" t="s">
        <v>610</v>
      </c>
      <c r="AC28" s="31" t="s">
        <v>611</v>
      </c>
      <c r="AD28" s="32"/>
      <c r="AE28" s="31" t="s">
        <v>611</v>
      </c>
      <c r="AF28" s="32"/>
      <c r="AG28" s="31" t="s">
        <v>611</v>
      </c>
      <c r="AH28" s="32"/>
      <c r="AI28" s="31" t="s">
        <v>611</v>
      </c>
      <c r="AJ28" s="32"/>
      <c r="AK28" s="32"/>
      <c r="AL28" s="31" t="s">
        <v>611</v>
      </c>
      <c r="AM28" s="31" t="s">
        <v>611</v>
      </c>
      <c r="AN28" s="32"/>
      <c r="AO28" s="31" t="s">
        <v>611</v>
      </c>
      <c r="AP28" s="32"/>
      <c r="AQ28" s="32" t="s">
        <v>612</v>
      </c>
      <c r="AR28" s="31" t="s">
        <v>611</v>
      </c>
      <c r="AS28" s="31" t="s">
        <v>611</v>
      </c>
      <c r="AT28" s="31" t="s">
        <v>611</v>
      </c>
      <c r="AU28" s="31" t="s">
        <v>611</v>
      </c>
      <c r="AV28" s="31" t="s">
        <v>614</v>
      </c>
      <c r="AW28" s="31" t="s">
        <v>610</v>
      </c>
      <c r="AX28" s="31" t="s">
        <v>611</v>
      </c>
      <c r="AY28" s="31" t="s">
        <v>617</v>
      </c>
      <c r="AZ28" s="31" t="s">
        <v>611</v>
      </c>
      <c r="BA28" s="31" t="s">
        <v>659</v>
      </c>
      <c r="BB28" s="31" t="s">
        <v>660</v>
      </c>
      <c r="BC28" s="31" t="s">
        <v>611</v>
      </c>
      <c r="BD28" s="31" t="s">
        <v>611</v>
      </c>
      <c r="BE28" s="31" t="s">
        <v>610</v>
      </c>
      <c r="BF28" s="31" t="s">
        <v>1029</v>
      </c>
      <c r="BG28" s="31" t="s">
        <v>1362</v>
      </c>
      <c r="BK28" s="31" t="s">
        <v>611</v>
      </c>
      <c r="BN28" s="31" t="s">
        <v>611</v>
      </c>
      <c r="BO28" s="31" t="s">
        <v>611</v>
      </c>
      <c r="BP28" s="31" t="s">
        <v>611</v>
      </c>
      <c r="BQ28" s="31" t="s">
        <v>611</v>
      </c>
      <c r="BR28" s="31" t="s">
        <v>611</v>
      </c>
      <c r="BS28" s="31" t="s">
        <v>611</v>
      </c>
      <c r="BT28" s="31" t="s">
        <v>611</v>
      </c>
      <c r="BU28" s="31" t="s">
        <v>1363</v>
      </c>
      <c r="BV28" s="31" t="s">
        <v>610</v>
      </c>
      <c r="BZ28" s="31" t="s">
        <v>611</v>
      </c>
      <c r="CA28" s="31" t="s">
        <v>611</v>
      </c>
      <c r="CB28" s="31" t="s">
        <v>611</v>
      </c>
      <c r="CC28" s="31" t="s">
        <v>611</v>
      </c>
      <c r="CD28" s="31" t="s">
        <v>611</v>
      </c>
      <c r="CE28" s="31" t="s">
        <v>611</v>
      </c>
      <c r="CF28" s="31" t="s">
        <v>611</v>
      </c>
      <c r="CG28" s="31" t="s">
        <v>611</v>
      </c>
      <c r="CH28" s="31" t="s">
        <v>611</v>
      </c>
      <c r="CI28" s="31" t="s">
        <v>611</v>
      </c>
      <c r="CJ28" s="31" t="s">
        <v>611</v>
      </c>
      <c r="CK28" s="31" t="s">
        <v>611</v>
      </c>
      <c r="CL28" s="31" t="s">
        <v>611</v>
      </c>
      <c r="CM28" s="31" t="s">
        <v>611</v>
      </c>
      <c r="CN28" s="31" t="s">
        <v>611</v>
      </c>
      <c r="CO28" s="31" t="s">
        <v>611</v>
      </c>
      <c r="CP28" s="31" t="s">
        <v>622</v>
      </c>
      <c r="CQ28" s="31" t="s">
        <v>611</v>
      </c>
      <c r="CR28" s="31" t="s">
        <v>611</v>
      </c>
      <c r="CS28" s="31" t="s">
        <v>610</v>
      </c>
      <c r="CT28" s="31" t="s">
        <v>611</v>
      </c>
      <c r="CX28" s="31" t="s">
        <v>611</v>
      </c>
      <c r="CY28" s="31" t="s">
        <v>611</v>
      </c>
      <c r="CZ28" s="31" t="s">
        <v>611</v>
      </c>
      <c r="DA28" s="31" t="s">
        <v>611</v>
      </c>
      <c r="DB28" s="31" t="s">
        <v>611</v>
      </c>
      <c r="DC28" s="31" t="s">
        <v>611</v>
      </c>
      <c r="DD28" s="31" t="s">
        <v>611</v>
      </c>
      <c r="DE28" s="31" t="s">
        <v>611</v>
      </c>
      <c r="DI28" s="31" t="s">
        <v>611</v>
      </c>
      <c r="DJ28" s="30">
        <v>55</v>
      </c>
      <c r="DK28" s="30">
        <v>2007</v>
      </c>
      <c r="DN28" s="30">
        <v>80</v>
      </c>
      <c r="DO28" s="30">
        <v>2007</v>
      </c>
      <c r="DP28" s="31" t="s">
        <v>611</v>
      </c>
      <c r="DQ28" s="31" t="s">
        <v>612</v>
      </c>
      <c r="DR28" s="31" t="s">
        <v>612</v>
      </c>
      <c r="DS28" s="31" t="s">
        <v>612</v>
      </c>
      <c r="DT28" s="31" t="s">
        <v>612</v>
      </c>
      <c r="DU28" s="31" t="s">
        <v>610</v>
      </c>
      <c r="DV28" s="31" t="s">
        <v>611</v>
      </c>
      <c r="DW28" s="31" t="s">
        <v>611</v>
      </c>
      <c r="DX28" s="31" t="s">
        <v>611</v>
      </c>
      <c r="DY28" s="31" t="s">
        <v>791</v>
      </c>
      <c r="DZ28" s="31" t="s">
        <v>611</v>
      </c>
      <c r="EA28" s="31" t="s">
        <v>667</v>
      </c>
      <c r="EB28" s="31" t="s">
        <v>611</v>
      </c>
      <c r="EC28" s="31" t="s">
        <v>1364</v>
      </c>
      <c r="ED28" s="31" t="s">
        <v>611</v>
      </c>
      <c r="EE28" s="31" t="s">
        <v>611</v>
      </c>
      <c r="EF28" s="31" t="s">
        <v>611</v>
      </c>
      <c r="EG28" s="31" t="s">
        <v>634</v>
      </c>
      <c r="EH28" s="31" t="s">
        <v>611</v>
      </c>
      <c r="EI28" s="31" t="s">
        <v>611</v>
      </c>
      <c r="EJ28" s="31" t="s">
        <v>611</v>
      </c>
      <c r="EK28" s="31" t="s">
        <v>611</v>
      </c>
      <c r="EL28" s="31" t="s">
        <v>611</v>
      </c>
      <c r="EM28" s="31" t="s">
        <v>611</v>
      </c>
      <c r="EN28" s="31" t="s">
        <v>611</v>
      </c>
      <c r="EO28" s="31" t="s">
        <v>611</v>
      </c>
      <c r="EP28" s="31" t="s">
        <v>611</v>
      </c>
      <c r="EQ28" s="31" t="s">
        <v>611</v>
      </c>
      <c r="ER28" s="31" t="s">
        <v>611</v>
      </c>
      <c r="ES28" s="31" t="s">
        <v>611</v>
      </c>
      <c r="ET28" s="31" t="s">
        <v>611</v>
      </c>
      <c r="EU28" s="31" t="s">
        <v>611</v>
      </c>
      <c r="EV28" s="31" t="s">
        <v>611</v>
      </c>
      <c r="EW28" s="31" t="s">
        <v>611</v>
      </c>
      <c r="EX28" s="31" t="s">
        <v>611</v>
      </c>
      <c r="EY28" s="31" t="s">
        <v>611</v>
      </c>
      <c r="EZ28" s="31" t="s">
        <v>611</v>
      </c>
      <c r="FA28" s="31" t="s">
        <v>611</v>
      </c>
      <c r="FB28" s="31" t="s">
        <v>611</v>
      </c>
      <c r="FC28" s="31" t="s">
        <v>611</v>
      </c>
      <c r="FD28" s="31" t="s">
        <v>611</v>
      </c>
      <c r="FE28" s="31" t="s">
        <v>611</v>
      </c>
      <c r="FF28" s="33" t="s">
        <v>872</v>
      </c>
      <c r="FG28" s="33" t="s">
        <v>872</v>
      </c>
      <c r="FH28" s="31" t="s">
        <v>636</v>
      </c>
      <c r="FI28" s="31" t="s">
        <v>611</v>
      </c>
      <c r="FJ28" s="31" t="s">
        <v>672</v>
      </c>
      <c r="FK28" s="31" t="s">
        <v>611</v>
      </c>
      <c r="FL28" s="31" t="s">
        <v>611</v>
      </c>
      <c r="FM28" s="31" t="s">
        <v>611</v>
      </c>
      <c r="FN28" s="31" t="s">
        <v>611</v>
      </c>
      <c r="FO28" s="31" t="s">
        <v>611</v>
      </c>
      <c r="FP28" s="31" t="s">
        <v>611</v>
      </c>
      <c r="FQ28" s="31" t="s">
        <v>611</v>
      </c>
      <c r="FR28" s="31" t="s">
        <v>611</v>
      </c>
      <c r="FS28" s="31" t="s">
        <v>611</v>
      </c>
      <c r="FT28" s="31" t="s">
        <v>611</v>
      </c>
      <c r="FU28" s="31" t="s">
        <v>611</v>
      </c>
      <c r="FV28" s="31" t="s">
        <v>611</v>
      </c>
      <c r="FW28" s="31" t="s">
        <v>611</v>
      </c>
      <c r="FX28" s="31" t="s">
        <v>611</v>
      </c>
      <c r="FY28" s="31" t="s">
        <v>611</v>
      </c>
      <c r="FZ28" s="31"/>
      <c r="GA28" s="31" t="s">
        <v>611</v>
      </c>
      <c r="GB28" s="31" t="s">
        <v>611</v>
      </c>
      <c r="GC28" s="31" t="s">
        <v>611</v>
      </c>
      <c r="GD28" s="31" t="s">
        <v>611</v>
      </c>
      <c r="GE28" s="31" t="s">
        <v>611</v>
      </c>
      <c r="GF28" s="31" t="s">
        <v>611</v>
      </c>
      <c r="GG28" s="31" t="s">
        <v>611</v>
      </c>
      <c r="GH28" s="31" t="s">
        <v>611</v>
      </c>
      <c r="GI28" s="31" t="s">
        <v>629</v>
      </c>
      <c r="GJ28" s="31" t="s">
        <v>611</v>
      </c>
      <c r="GK28" s="31" t="s">
        <v>611</v>
      </c>
      <c r="GL28" s="31" t="s">
        <v>611</v>
      </c>
      <c r="GM28" s="31" t="s">
        <v>611</v>
      </c>
      <c r="GN28" s="31" t="s">
        <v>611</v>
      </c>
      <c r="GO28" s="31" t="s">
        <v>611</v>
      </c>
      <c r="GP28" s="31" t="s">
        <v>676</v>
      </c>
      <c r="GQ28" s="31" t="s">
        <v>611</v>
      </c>
      <c r="GR28" s="31" t="s">
        <v>611</v>
      </c>
      <c r="GS28" s="31" t="s">
        <v>611</v>
      </c>
      <c r="GT28" s="31" t="s">
        <v>611</v>
      </c>
      <c r="GU28" s="31" t="s">
        <v>611</v>
      </c>
      <c r="GV28" s="31" t="s">
        <v>611</v>
      </c>
      <c r="GW28" s="31" t="s">
        <v>611</v>
      </c>
      <c r="GX28" s="31" t="s">
        <v>611</v>
      </c>
      <c r="GY28" s="33" t="s">
        <v>5506</v>
      </c>
      <c r="GZ28" s="33" t="s">
        <v>872</v>
      </c>
      <c r="HA28" s="31" t="s">
        <v>5507</v>
      </c>
      <c r="HB28" s="31" t="s">
        <v>611</v>
      </c>
      <c r="HC28" s="31" t="s">
        <v>611</v>
      </c>
      <c r="HD28" s="31" t="s">
        <v>634</v>
      </c>
      <c r="HE28" s="31" t="s">
        <v>611</v>
      </c>
      <c r="HF28" s="31" t="s">
        <v>611</v>
      </c>
      <c r="HG28" s="31" t="s">
        <v>611</v>
      </c>
      <c r="HH28" s="31" t="s">
        <v>611</v>
      </c>
      <c r="HI28" s="31" t="s">
        <v>611</v>
      </c>
      <c r="HJ28" s="31" t="s">
        <v>611</v>
      </c>
      <c r="HK28" s="31" t="s">
        <v>611</v>
      </c>
      <c r="HL28" s="31" t="s">
        <v>611</v>
      </c>
      <c r="HM28" s="31" t="s">
        <v>611</v>
      </c>
      <c r="HN28" s="31" t="s">
        <v>611</v>
      </c>
      <c r="HO28" s="31" t="s">
        <v>611</v>
      </c>
      <c r="HP28" s="31" t="s">
        <v>611</v>
      </c>
      <c r="HQ28" s="31" t="s">
        <v>611</v>
      </c>
      <c r="HR28" s="31" t="s">
        <v>611</v>
      </c>
      <c r="HS28" s="31" t="s">
        <v>611</v>
      </c>
      <c r="HT28" s="31" t="s">
        <v>611</v>
      </c>
      <c r="HU28" s="31" t="s">
        <v>611</v>
      </c>
      <c r="HV28" s="31" t="s">
        <v>611</v>
      </c>
      <c r="HW28" s="31" t="s">
        <v>611</v>
      </c>
      <c r="HX28" s="31" t="s">
        <v>611</v>
      </c>
      <c r="HY28" s="31" t="s">
        <v>611</v>
      </c>
      <c r="HZ28" s="31" t="s">
        <v>611</v>
      </c>
      <c r="IA28" s="31" t="s">
        <v>611</v>
      </c>
      <c r="IB28" s="31" t="s">
        <v>611</v>
      </c>
      <c r="IC28" s="33" t="s">
        <v>872</v>
      </c>
      <c r="ID28" s="33" t="s">
        <v>872</v>
      </c>
      <c r="IE28" s="31" t="s">
        <v>636</v>
      </c>
      <c r="IF28" s="31" t="s">
        <v>611</v>
      </c>
      <c r="IG28" s="31" t="s">
        <v>672</v>
      </c>
      <c r="IH28" s="31" t="s">
        <v>611</v>
      </c>
      <c r="II28" s="31" t="s">
        <v>611</v>
      </c>
      <c r="IJ28" s="31" t="s">
        <v>611</v>
      </c>
      <c r="IK28" s="31" t="s">
        <v>611</v>
      </c>
      <c r="IL28" s="31" t="s">
        <v>611</v>
      </c>
      <c r="IM28" s="31" t="s">
        <v>611</v>
      </c>
      <c r="IN28" s="31" t="s">
        <v>611</v>
      </c>
      <c r="IO28" s="31" t="s">
        <v>611</v>
      </c>
      <c r="IP28" s="31" t="s">
        <v>611</v>
      </c>
      <c r="IQ28" s="31" t="s">
        <v>611</v>
      </c>
      <c r="IR28" s="31" t="s">
        <v>611</v>
      </c>
      <c r="IS28" s="31" t="s">
        <v>611</v>
      </c>
      <c r="IT28" s="31" t="s">
        <v>611</v>
      </c>
      <c r="IU28" s="31" t="s">
        <v>721</v>
      </c>
      <c r="IV28" s="31" t="s">
        <v>611</v>
      </c>
      <c r="IW28" s="31" t="s">
        <v>611</v>
      </c>
      <c r="IX28" s="31" t="s">
        <v>611</v>
      </c>
      <c r="IY28" s="31" t="s">
        <v>611</v>
      </c>
      <c r="IZ28" s="31" t="s">
        <v>611</v>
      </c>
      <c r="JA28" s="31" t="s">
        <v>611</v>
      </c>
      <c r="JB28" s="31" t="s">
        <v>611</v>
      </c>
      <c r="JC28" s="31" t="s">
        <v>611</v>
      </c>
      <c r="JD28" s="31" t="s">
        <v>611</v>
      </c>
      <c r="JE28" s="31" t="s">
        <v>611</v>
      </c>
      <c r="JF28" s="31" t="s">
        <v>611</v>
      </c>
      <c r="JG28" s="31" t="s">
        <v>611</v>
      </c>
      <c r="JH28" s="31" t="s">
        <v>611</v>
      </c>
      <c r="JI28" s="33" t="s">
        <v>872</v>
      </c>
      <c r="JJ28" s="33" t="s">
        <v>5508</v>
      </c>
      <c r="JK28" s="31" t="s">
        <v>5509</v>
      </c>
      <c r="JL28" s="31" t="s">
        <v>611</v>
      </c>
      <c r="JM28" s="31" t="s">
        <v>611</v>
      </c>
      <c r="JN28" s="31" t="s">
        <v>611</v>
      </c>
      <c r="JO28" s="31" t="s">
        <v>611</v>
      </c>
      <c r="JP28" s="31" t="s">
        <v>610</v>
      </c>
      <c r="JQ28" s="31" t="s">
        <v>611</v>
      </c>
      <c r="JR28" s="31" t="s">
        <v>611</v>
      </c>
      <c r="JS28" s="31" t="s">
        <v>611</v>
      </c>
      <c r="JT28" s="31" t="s">
        <v>5095</v>
      </c>
      <c r="JU28" s="31" t="s">
        <v>611</v>
      </c>
      <c r="JV28" s="31" t="s">
        <v>611</v>
      </c>
      <c r="JW28" s="31" t="s">
        <v>611</v>
      </c>
      <c r="JX28" s="31" t="s">
        <v>610</v>
      </c>
      <c r="JY28" s="31" t="s">
        <v>642</v>
      </c>
      <c r="JZ28" s="31" t="s">
        <v>5085</v>
      </c>
      <c r="KA28" s="31" t="s">
        <v>737</v>
      </c>
      <c r="KB28" s="31" t="s">
        <v>5086</v>
      </c>
      <c r="KC28" s="31" t="s">
        <v>739</v>
      </c>
      <c r="KD28" s="31" t="s">
        <v>5085</v>
      </c>
      <c r="KE28" s="31" t="s">
        <v>644</v>
      </c>
      <c r="KF28" s="31" t="s">
        <v>5085</v>
      </c>
      <c r="KG28" s="31" t="s">
        <v>742</v>
      </c>
      <c r="KH28" s="31" t="s">
        <v>5085</v>
      </c>
      <c r="KI28" s="31" t="s">
        <v>744</v>
      </c>
      <c r="KJ28" s="31" t="s">
        <v>5086</v>
      </c>
      <c r="KK28" s="31" t="s">
        <v>611</v>
      </c>
      <c r="KL28" s="31" t="s">
        <v>611</v>
      </c>
      <c r="KM28" s="31" t="s">
        <v>746</v>
      </c>
      <c r="KN28" s="31" t="s">
        <v>5086</v>
      </c>
      <c r="KO28" s="31" t="s">
        <v>611</v>
      </c>
      <c r="KP28" s="31" t="s">
        <v>611</v>
      </c>
      <c r="KQ28" s="31" t="s">
        <v>750</v>
      </c>
      <c r="KR28" s="31" t="s">
        <v>5108</v>
      </c>
      <c r="KS28" s="31" t="s">
        <v>611</v>
      </c>
      <c r="KT28" s="31" t="s">
        <v>611</v>
      </c>
      <c r="KU28" s="31" t="s">
        <v>754</v>
      </c>
      <c r="KV28" s="31" t="s">
        <v>5085</v>
      </c>
      <c r="KW28" s="31" t="s">
        <v>611</v>
      </c>
      <c r="KX28" s="31" t="s">
        <v>611</v>
      </c>
      <c r="KY28" s="31" t="s">
        <v>611</v>
      </c>
      <c r="KZ28" s="31" t="s">
        <v>611</v>
      </c>
      <c r="LA28" s="31" t="s">
        <v>759</v>
      </c>
      <c r="LB28" s="31" t="s">
        <v>611</v>
      </c>
      <c r="LC28" s="31" t="s">
        <v>761</v>
      </c>
      <c r="LD28" s="31" t="s">
        <v>762</v>
      </c>
      <c r="LE28" s="31" t="s">
        <v>763</v>
      </c>
      <c r="LF28" s="31" t="s">
        <v>611</v>
      </c>
      <c r="LG28" s="31" t="s">
        <v>611</v>
      </c>
      <c r="LH28" s="31" t="s">
        <v>611</v>
      </c>
      <c r="LI28" s="31" t="s">
        <v>767</v>
      </c>
      <c r="LJ28" s="31" t="s">
        <v>611</v>
      </c>
      <c r="LK28" s="31" t="s">
        <v>769</v>
      </c>
      <c r="LL28" s="31" t="s">
        <v>646</v>
      </c>
      <c r="LM28" s="31" t="s">
        <v>611</v>
      </c>
      <c r="LN28" s="31" t="s">
        <v>611</v>
      </c>
      <c r="LO28" s="31" t="s">
        <v>611</v>
      </c>
      <c r="LP28" s="31" t="s">
        <v>5016</v>
      </c>
      <c r="LQ28" s="31" t="s">
        <v>5053</v>
      </c>
      <c r="LR28" s="31" t="s">
        <v>5054</v>
      </c>
      <c r="LS28" s="31" t="s">
        <v>5055</v>
      </c>
      <c r="LT28" s="31" t="s">
        <v>611</v>
      </c>
      <c r="LU28" s="31" t="s">
        <v>5018</v>
      </c>
      <c r="LV28" s="31" t="s">
        <v>611</v>
      </c>
      <c r="LW28" s="31" t="s">
        <v>5056</v>
      </c>
      <c r="LX28" s="31" t="s">
        <v>611</v>
      </c>
      <c r="LY28" s="31" t="s">
        <v>5057</v>
      </c>
      <c r="LZ28" s="31" t="s">
        <v>611</v>
      </c>
      <c r="MA28" s="31" t="s">
        <v>611</v>
      </c>
      <c r="MB28" s="31" t="s">
        <v>611</v>
      </c>
      <c r="MC28" s="31" t="s">
        <v>611</v>
      </c>
      <c r="MD28" s="31" t="s">
        <v>611</v>
      </c>
      <c r="ME28" s="31" t="s">
        <v>5510</v>
      </c>
      <c r="MF28" s="31" t="s">
        <v>611</v>
      </c>
      <c r="MG28" s="31" t="s">
        <v>611</v>
      </c>
      <c r="MH28" s="31" t="s">
        <v>611</v>
      </c>
      <c r="MI28" s="31" t="s">
        <v>611</v>
      </c>
      <c r="MJ28" s="31" t="s">
        <v>611</v>
      </c>
      <c r="MK28" s="31" t="s">
        <v>611</v>
      </c>
      <c r="ML28" s="31" t="s">
        <v>611</v>
      </c>
      <c r="MM28" s="31" t="s">
        <v>611</v>
      </c>
      <c r="MN28" s="31" t="s">
        <v>611</v>
      </c>
      <c r="MO28" s="31" t="s">
        <v>611</v>
      </c>
      <c r="MP28" s="31" t="s">
        <v>611</v>
      </c>
      <c r="MQ28" s="31" t="s">
        <v>611</v>
      </c>
      <c r="MR28" s="31" t="s">
        <v>649</v>
      </c>
      <c r="MS28" s="31" t="s">
        <v>611</v>
      </c>
      <c r="MT28" s="31" t="s">
        <v>863</v>
      </c>
      <c r="MU28" s="31" t="s">
        <v>611</v>
      </c>
      <c r="MV28" s="33">
        <v>9246.73</v>
      </c>
      <c r="MW28" s="33">
        <v>0</v>
      </c>
      <c r="MX28" s="33">
        <v>49835.27</v>
      </c>
      <c r="MY28" s="33">
        <v>9246.73</v>
      </c>
      <c r="NF28" s="33">
        <v>0</v>
      </c>
      <c r="NG28" s="33">
        <v>0</v>
      </c>
      <c r="NH28" s="33">
        <v>9246.73</v>
      </c>
      <c r="NI28" s="33">
        <v>0</v>
      </c>
      <c r="NJ28" s="31" t="s">
        <v>611</v>
      </c>
      <c r="NK28" s="33" t="s">
        <v>611</v>
      </c>
      <c r="NR28" s="31" t="s">
        <v>611</v>
      </c>
      <c r="NS28" s="33" t="s">
        <v>611</v>
      </c>
      <c r="NU28" s="33" t="s">
        <v>611</v>
      </c>
      <c r="OF28" s="31" t="s">
        <v>611</v>
      </c>
      <c r="OG28" s="33" t="s">
        <v>611</v>
      </c>
      <c r="OP28" s="31" t="s">
        <v>611</v>
      </c>
      <c r="OQ28" s="33" t="s">
        <v>611</v>
      </c>
      <c r="PB28" s="31" t="s">
        <v>611</v>
      </c>
      <c r="PC28" s="33" t="s">
        <v>611</v>
      </c>
      <c r="PH28" s="33">
        <v>0</v>
      </c>
      <c r="PI28" s="33">
        <v>0</v>
      </c>
      <c r="PJ28" s="33">
        <v>0</v>
      </c>
      <c r="PK28" s="33">
        <v>0</v>
      </c>
      <c r="PM28" s="31" t="s">
        <v>611</v>
      </c>
      <c r="PN28" s="33" t="s">
        <v>611</v>
      </c>
      <c r="PU28" s="31" t="s">
        <v>611</v>
      </c>
      <c r="PV28" s="33" t="s">
        <v>611</v>
      </c>
      <c r="QS28" s="31" t="s">
        <v>611</v>
      </c>
      <c r="QT28" s="33" t="s">
        <v>611</v>
      </c>
      <c r="QU28" s="31" t="s">
        <v>611</v>
      </c>
      <c r="QZ28" s="31" t="s">
        <v>611</v>
      </c>
      <c r="RA28" s="33" t="s">
        <v>611</v>
      </c>
      <c r="RK28" s="31" t="s">
        <v>611</v>
      </c>
      <c r="RL28" s="33" t="s">
        <v>611</v>
      </c>
      <c r="RX28" s="31" t="s">
        <v>611</v>
      </c>
      <c r="RY28" s="33" t="s">
        <v>611</v>
      </c>
      <c r="RZ28" s="31" t="s">
        <v>611</v>
      </c>
      <c r="SA28" s="31" t="s">
        <v>839</v>
      </c>
      <c r="SD28" s="31" t="s">
        <v>636</v>
      </c>
      <c r="SE28" s="30">
        <v>0</v>
      </c>
      <c r="SF28" s="31" t="s">
        <v>636</v>
      </c>
      <c r="SG28" s="31" t="s">
        <v>1372</v>
      </c>
      <c r="SH28" s="31" t="s">
        <v>610</v>
      </c>
      <c r="SI28" s="33" t="s">
        <v>611</v>
      </c>
      <c r="SJ28" s="33" t="s">
        <v>672</v>
      </c>
      <c r="SK28" s="30" t="s">
        <v>611</v>
      </c>
      <c r="SL28" s="30" t="s">
        <v>672</v>
      </c>
      <c r="SM28" s="30" t="s">
        <v>615</v>
      </c>
      <c r="SN28" s="30" t="s">
        <v>610</v>
      </c>
      <c r="SO28" s="33">
        <v>0</v>
      </c>
      <c r="SP28" s="33">
        <v>0</v>
      </c>
      <c r="SQ28" s="33">
        <v>9246.73</v>
      </c>
      <c r="SR28" s="33">
        <v>0</v>
      </c>
      <c r="SS28" s="33" t="s">
        <v>610</v>
      </c>
    </row>
    <row r="29" spans="1:513">
      <c r="A29" s="29">
        <v>2023</v>
      </c>
      <c r="B29" s="30">
        <v>5933028</v>
      </c>
      <c r="C29" s="31" t="s">
        <v>1373</v>
      </c>
      <c r="D29" s="30">
        <v>0</v>
      </c>
      <c r="E29" s="30">
        <v>0</v>
      </c>
      <c r="F29" s="30">
        <v>0</v>
      </c>
      <c r="G29" s="31" t="s">
        <v>610</v>
      </c>
      <c r="H29" s="31" t="s">
        <v>611</v>
      </c>
      <c r="I29" s="32"/>
      <c r="J29" s="31" t="s">
        <v>611</v>
      </c>
      <c r="K29" s="32"/>
      <c r="L29" s="31" t="s">
        <v>611</v>
      </c>
      <c r="M29" s="32"/>
      <c r="N29" s="31" t="s">
        <v>611</v>
      </c>
      <c r="O29" s="32"/>
      <c r="P29" s="31" t="s">
        <v>611</v>
      </c>
      <c r="Q29" s="32"/>
      <c r="R29" s="31" t="s">
        <v>611</v>
      </c>
      <c r="S29" s="32"/>
      <c r="T29" s="31" t="s">
        <v>611</v>
      </c>
      <c r="U29" s="32"/>
      <c r="V29" s="32" t="s">
        <v>612</v>
      </c>
      <c r="W29" s="31" t="s">
        <v>611</v>
      </c>
      <c r="X29" s="31" t="s">
        <v>611</v>
      </c>
      <c r="Y29" s="31" t="s">
        <v>611</v>
      </c>
      <c r="Z29" s="31" t="s">
        <v>613</v>
      </c>
      <c r="AA29" s="31" t="s">
        <v>611</v>
      </c>
      <c r="AB29" s="31" t="s">
        <v>610</v>
      </c>
      <c r="AC29" s="31" t="s">
        <v>611</v>
      </c>
      <c r="AD29" s="32"/>
      <c r="AE29" s="31" t="s">
        <v>611</v>
      </c>
      <c r="AF29" s="32"/>
      <c r="AG29" s="31" t="s">
        <v>611</v>
      </c>
      <c r="AH29" s="32"/>
      <c r="AI29" s="31" t="s">
        <v>611</v>
      </c>
      <c r="AJ29" s="32"/>
      <c r="AK29" s="32"/>
      <c r="AL29" s="31" t="s">
        <v>611</v>
      </c>
      <c r="AM29" s="31" t="s">
        <v>611</v>
      </c>
      <c r="AN29" s="32"/>
      <c r="AO29" s="31" t="s">
        <v>611</v>
      </c>
      <c r="AP29" s="32"/>
      <c r="AQ29" s="32" t="s">
        <v>612</v>
      </c>
      <c r="AR29" s="31" t="s">
        <v>611</v>
      </c>
      <c r="AS29" s="31" t="s">
        <v>611</v>
      </c>
      <c r="AT29" s="31" t="s">
        <v>611</v>
      </c>
      <c r="AU29" s="31" t="s">
        <v>613</v>
      </c>
      <c r="AV29" s="31" t="s">
        <v>611</v>
      </c>
      <c r="AW29" s="31" t="s">
        <v>610</v>
      </c>
      <c r="AX29" s="31" t="s">
        <v>611</v>
      </c>
      <c r="AY29" s="31" t="s">
        <v>617</v>
      </c>
      <c r="AZ29" s="31" t="s">
        <v>618</v>
      </c>
      <c r="BA29" s="31" t="s">
        <v>611</v>
      </c>
      <c r="BB29" s="31" t="s">
        <v>611</v>
      </c>
      <c r="BC29" s="31" t="s">
        <v>611</v>
      </c>
      <c r="BD29" s="31" t="s">
        <v>611</v>
      </c>
      <c r="BE29" s="31" t="s">
        <v>610</v>
      </c>
      <c r="BF29" s="31" t="s">
        <v>610</v>
      </c>
      <c r="BG29" s="31" t="s">
        <v>611</v>
      </c>
      <c r="BK29" s="31" t="s">
        <v>611</v>
      </c>
      <c r="BN29" s="31" t="s">
        <v>611</v>
      </c>
      <c r="BO29" s="31" t="s">
        <v>827</v>
      </c>
      <c r="BP29" s="31" t="s">
        <v>828</v>
      </c>
      <c r="BQ29" s="31" t="s">
        <v>611</v>
      </c>
      <c r="BR29" s="31" t="s">
        <v>611</v>
      </c>
      <c r="BS29" s="31" t="s">
        <v>611</v>
      </c>
      <c r="BT29" s="31" t="s">
        <v>611</v>
      </c>
      <c r="BU29" s="31" t="s">
        <v>611</v>
      </c>
      <c r="BV29" s="31" t="s">
        <v>610</v>
      </c>
      <c r="BZ29" s="31" t="s">
        <v>611</v>
      </c>
      <c r="CA29" s="31" t="s">
        <v>611</v>
      </c>
      <c r="CB29" s="31" t="s">
        <v>611</v>
      </c>
      <c r="CC29" s="31" t="s">
        <v>611</v>
      </c>
      <c r="CD29" s="31" t="s">
        <v>611</v>
      </c>
      <c r="CE29" s="31" t="s">
        <v>611</v>
      </c>
      <c r="CF29" s="31" t="s">
        <v>611</v>
      </c>
      <c r="CG29" s="31" t="s">
        <v>611</v>
      </c>
      <c r="CH29" s="31" t="s">
        <v>611</v>
      </c>
      <c r="CI29" s="31" t="s">
        <v>611</v>
      </c>
      <c r="CJ29" s="31" t="s">
        <v>611</v>
      </c>
      <c r="CK29" s="31" t="s">
        <v>611</v>
      </c>
      <c r="CL29" s="31" t="s">
        <v>611</v>
      </c>
      <c r="CM29" s="31" t="s">
        <v>611</v>
      </c>
      <c r="CN29" s="31" t="s">
        <v>611</v>
      </c>
      <c r="CO29" s="31" t="s">
        <v>621</v>
      </c>
      <c r="CP29" s="31" t="s">
        <v>622</v>
      </c>
      <c r="CQ29" s="31" t="s">
        <v>611</v>
      </c>
      <c r="CR29" s="31" t="s">
        <v>611</v>
      </c>
      <c r="CS29" s="31" t="s">
        <v>610</v>
      </c>
      <c r="CT29" s="31" t="s">
        <v>611</v>
      </c>
      <c r="CX29" s="31" t="s">
        <v>611</v>
      </c>
      <c r="CY29" s="31" t="s">
        <v>611</v>
      </c>
      <c r="CZ29" s="31" t="s">
        <v>611</v>
      </c>
      <c r="DA29" s="31" t="s">
        <v>611</v>
      </c>
      <c r="DB29" s="31" t="s">
        <v>611</v>
      </c>
      <c r="DC29" s="31" t="s">
        <v>611</v>
      </c>
      <c r="DD29" s="31" t="s">
        <v>611</v>
      </c>
      <c r="DE29" s="31" t="s">
        <v>611</v>
      </c>
      <c r="DI29" s="31" t="s">
        <v>611</v>
      </c>
      <c r="DJ29" s="30">
        <v>0</v>
      </c>
      <c r="DK29" s="30">
        <v>0</v>
      </c>
      <c r="DL29" s="30">
        <v>0</v>
      </c>
      <c r="DM29" s="30">
        <v>0</v>
      </c>
      <c r="DN29" s="30">
        <v>0</v>
      </c>
      <c r="DO29" s="30">
        <v>0</v>
      </c>
      <c r="DP29" s="31" t="s">
        <v>611</v>
      </c>
      <c r="DQ29" s="31" t="s">
        <v>612</v>
      </c>
      <c r="DR29" s="31" t="s">
        <v>612</v>
      </c>
      <c r="DS29" s="31" t="s">
        <v>612</v>
      </c>
      <c r="DT29" s="31" t="s">
        <v>612</v>
      </c>
      <c r="DU29" s="31" t="s">
        <v>610</v>
      </c>
      <c r="DV29" s="31" t="s">
        <v>611</v>
      </c>
      <c r="DW29" s="31" t="s">
        <v>611</v>
      </c>
      <c r="DX29" s="31" t="s">
        <v>5075</v>
      </c>
      <c r="DY29" s="31" t="s">
        <v>611</v>
      </c>
      <c r="DZ29" s="31" t="s">
        <v>848</v>
      </c>
      <c r="EA29" s="31" t="s">
        <v>667</v>
      </c>
      <c r="EB29" s="31" t="s">
        <v>611</v>
      </c>
      <c r="EC29" s="31" t="s">
        <v>611</v>
      </c>
      <c r="ED29" s="31" t="s">
        <v>611</v>
      </c>
      <c r="EE29" s="31" t="s">
        <v>611</v>
      </c>
      <c r="EF29" s="31" t="s">
        <v>611</v>
      </c>
      <c r="EG29" s="31" t="s">
        <v>634</v>
      </c>
      <c r="EH29" s="31" t="s">
        <v>611</v>
      </c>
      <c r="EI29" s="31" t="s">
        <v>611</v>
      </c>
      <c r="EJ29" s="31" t="s">
        <v>611</v>
      </c>
      <c r="EK29" s="31" t="s">
        <v>611</v>
      </c>
      <c r="EL29" s="31" t="s">
        <v>611</v>
      </c>
      <c r="EM29" s="31" t="s">
        <v>611</v>
      </c>
      <c r="EN29" s="31" t="s">
        <v>611</v>
      </c>
      <c r="EO29" s="31" t="s">
        <v>611</v>
      </c>
      <c r="EP29" s="31" t="s">
        <v>611</v>
      </c>
      <c r="EQ29" s="31" t="s">
        <v>611</v>
      </c>
      <c r="ER29" s="31" t="s">
        <v>611</v>
      </c>
      <c r="ES29" s="31" t="s">
        <v>611</v>
      </c>
      <c r="ET29" s="31" t="s">
        <v>611</v>
      </c>
      <c r="EU29" s="31" t="s">
        <v>611</v>
      </c>
      <c r="EV29" s="31" t="s">
        <v>611</v>
      </c>
      <c r="EW29" s="31" t="s">
        <v>611</v>
      </c>
      <c r="EX29" s="31" t="s">
        <v>611</v>
      </c>
      <c r="EY29" s="31" t="s">
        <v>611</v>
      </c>
      <c r="EZ29" s="31" t="s">
        <v>611</v>
      </c>
      <c r="FA29" s="31" t="s">
        <v>611</v>
      </c>
      <c r="FB29" s="31" t="s">
        <v>611</v>
      </c>
      <c r="FC29" s="31" t="s">
        <v>611</v>
      </c>
      <c r="FD29" s="31" t="s">
        <v>611</v>
      </c>
      <c r="FE29" s="31" t="s">
        <v>611</v>
      </c>
      <c r="FF29" s="33" t="s">
        <v>872</v>
      </c>
      <c r="FG29" s="33" t="s">
        <v>872</v>
      </c>
      <c r="FH29" s="31" t="s">
        <v>5511</v>
      </c>
      <c r="FI29" s="31" t="s">
        <v>611</v>
      </c>
      <c r="FJ29" s="31" t="s">
        <v>672</v>
      </c>
      <c r="FK29" s="31" t="s">
        <v>611</v>
      </c>
      <c r="FL29" s="31" t="s">
        <v>611</v>
      </c>
      <c r="FM29" s="31" t="s">
        <v>611</v>
      </c>
      <c r="FN29" s="31" t="s">
        <v>611</v>
      </c>
      <c r="FO29" s="31" t="s">
        <v>611</v>
      </c>
      <c r="FP29" s="31" t="s">
        <v>611</v>
      </c>
      <c r="FQ29" s="31" t="s">
        <v>611</v>
      </c>
      <c r="FR29" s="31" t="s">
        <v>611</v>
      </c>
      <c r="FS29" s="31" t="s">
        <v>611</v>
      </c>
      <c r="FT29" s="31" t="s">
        <v>611</v>
      </c>
      <c r="FU29" s="31" t="s">
        <v>611</v>
      </c>
      <c r="FV29" s="31" t="s">
        <v>611</v>
      </c>
      <c r="FW29" s="31" t="s">
        <v>611</v>
      </c>
      <c r="FX29" s="31" t="s">
        <v>611</v>
      </c>
      <c r="FY29" s="31" t="s">
        <v>611</v>
      </c>
      <c r="FZ29" s="31"/>
      <c r="GA29" s="31" t="s">
        <v>611</v>
      </c>
      <c r="GB29" s="31" t="s">
        <v>611</v>
      </c>
      <c r="GC29" s="31" t="s">
        <v>680</v>
      </c>
      <c r="GD29" s="31" t="s">
        <v>611</v>
      </c>
      <c r="GE29" s="31" t="s">
        <v>611</v>
      </c>
      <c r="GF29" s="31" t="s">
        <v>611</v>
      </c>
      <c r="GG29" s="31" t="s">
        <v>611</v>
      </c>
      <c r="GH29" s="31" t="s">
        <v>683</v>
      </c>
      <c r="GI29" s="31" t="s">
        <v>629</v>
      </c>
      <c r="GJ29" s="31" t="s">
        <v>630</v>
      </c>
      <c r="GK29" s="31" t="s">
        <v>611</v>
      </c>
      <c r="GL29" s="31" t="s">
        <v>611</v>
      </c>
      <c r="GM29" s="31" t="s">
        <v>611</v>
      </c>
      <c r="GN29" s="31" t="s">
        <v>611</v>
      </c>
      <c r="GO29" s="31" t="s">
        <v>611</v>
      </c>
      <c r="GP29" s="31" t="s">
        <v>611</v>
      </c>
      <c r="GQ29" s="31" t="s">
        <v>611</v>
      </c>
      <c r="GR29" s="31" t="s">
        <v>611</v>
      </c>
      <c r="GS29" s="31" t="s">
        <v>611</v>
      </c>
      <c r="GT29" s="31" t="s">
        <v>611</v>
      </c>
      <c r="GU29" s="31" t="s">
        <v>611</v>
      </c>
      <c r="GV29" s="31" t="s">
        <v>611</v>
      </c>
      <c r="GW29" s="31" t="s">
        <v>611</v>
      </c>
      <c r="GX29" s="31" t="s">
        <v>611</v>
      </c>
      <c r="GY29" s="33" t="s">
        <v>5265</v>
      </c>
      <c r="GZ29" s="33" t="s">
        <v>872</v>
      </c>
      <c r="HA29" s="31" t="s">
        <v>5512</v>
      </c>
      <c r="HB29" s="31" t="s">
        <v>611</v>
      </c>
      <c r="HC29" s="31" t="s">
        <v>611</v>
      </c>
      <c r="HD29" s="31" t="s">
        <v>634</v>
      </c>
      <c r="HE29" s="31" t="s">
        <v>611</v>
      </c>
      <c r="HF29" s="31" t="s">
        <v>611</v>
      </c>
      <c r="HG29" s="31" t="s">
        <v>611</v>
      </c>
      <c r="HH29" s="31" t="s">
        <v>611</v>
      </c>
      <c r="HI29" s="31" t="s">
        <v>611</v>
      </c>
      <c r="HJ29" s="31" t="s">
        <v>611</v>
      </c>
      <c r="HK29" s="31" t="s">
        <v>611</v>
      </c>
      <c r="HL29" s="31" t="s">
        <v>611</v>
      </c>
      <c r="HM29" s="31" t="s">
        <v>611</v>
      </c>
      <c r="HN29" s="31" t="s">
        <v>611</v>
      </c>
      <c r="HO29" s="31" t="s">
        <v>611</v>
      </c>
      <c r="HP29" s="31" t="s">
        <v>611</v>
      </c>
      <c r="HQ29" s="31" t="s">
        <v>611</v>
      </c>
      <c r="HR29" s="31" t="s">
        <v>611</v>
      </c>
      <c r="HS29" s="31" t="s">
        <v>611</v>
      </c>
      <c r="HT29" s="31" t="s">
        <v>611</v>
      </c>
      <c r="HU29" s="31" t="s">
        <v>611</v>
      </c>
      <c r="HV29" s="31" t="s">
        <v>611</v>
      </c>
      <c r="HW29" s="31" t="s">
        <v>611</v>
      </c>
      <c r="HX29" s="31" t="s">
        <v>611</v>
      </c>
      <c r="HY29" s="31" t="s">
        <v>611</v>
      </c>
      <c r="HZ29" s="31" t="s">
        <v>611</v>
      </c>
      <c r="IA29" s="31" t="s">
        <v>611</v>
      </c>
      <c r="IB29" s="31" t="s">
        <v>611</v>
      </c>
      <c r="IC29" s="33" t="s">
        <v>872</v>
      </c>
      <c r="ID29" s="33" t="s">
        <v>872</v>
      </c>
      <c r="IE29" s="31" t="s">
        <v>636</v>
      </c>
      <c r="IF29" s="31" t="s">
        <v>611</v>
      </c>
      <c r="IG29" s="31" t="s">
        <v>611</v>
      </c>
      <c r="IH29" s="31" t="s">
        <v>634</v>
      </c>
      <c r="II29" s="31" t="s">
        <v>611</v>
      </c>
      <c r="IJ29" s="31" t="s">
        <v>611</v>
      </c>
      <c r="IK29" s="31" t="s">
        <v>611</v>
      </c>
      <c r="IL29" s="31" t="s">
        <v>611</v>
      </c>
      <c r="IM29" s="31" t="s">
        <v>611</v>
      </c>
      <c r="IN29" s="31" t="s">
        <v>611</v>
      </c>
      <c r="IO29" s="31" t="s">
        <v>611</v>
      </c>
      <c r="IP29" s="31" t="s">
        <v>611</v>
      </c>
      <c r="IQ29" s="31" t="s">
        <v>611</v>
      </c>
      <c r="IR29" s="31" t="s">
        <v>611</v>
      </c>
      <c r="IS29" s="31" t="s">
        <v>611</v>
      </c>
      <c r="IT29" s="31" t="s">
        <v>611</v>
      </c>
      <c r="IU29" s="31" t="s">
        <v>611</v>
      </c>
      <c r="IV29" s="31" t="s">
        <v>611</v>
      </c>
      <c r="IW29" s="31" t="s">
        <v>611</v>
      </c>
      <c r="IX29" s="31" t="s">
        <v>611</v>
      </c>
      <c r="IY29" s="31" t="s">
        <v>611</v>
      </c>
      <c r="IZ29" s="31" t="s">
        <v>611</v>
      </c>
      <c r="JA29" s="31" t="s">
        <v>611</v>
      </c>
      <c r="JB29" s="31" t="s">
        <v>611</v>
      </c>
      <c r="JC29" s="31" t="s">
        <v>611</v>
      </c>
      <c r="JD29" s="31" t="s">
        <v>611</v>
      </c>
      <c r="JE29" s="31" t="s">
        <v>611</v>
      </c>
      <c r="JF29" s="31" t="s">
        <v>611</v>
      </c>
      <c r="JG29" s="31" t="s">
        <v>611</v>
      </c>
      <c r="JH29" s="31" t="s">
        <v>611</v>
      </c>
      <c r="JI29" s="33" t="s">
        <v>872</v>
      </c>
      <c r="JJ29" s="33" t="s">
        <v>872</v>
      </c>
      <c r="JK29" s="31" t="s">
        <v>636</v>
      </c>
      <c r="JL29" s="31" t="s">
        <v>611</v>
      </c>
      <c r="JM29" s="31" t="s">
        <v>611</v>
      </c>
      <c r="JN29" s="31" t="s">
        <v>611</v>
      </c>
      <c r="JO29" s="31" t="s">
        <v>611</v>
      </c>
      <c r="JP29" s="31" t="s">
        <v>610</v>
      </c>
      <c r="JQ29" s="31" t="s">
        <v>611</v>
      </c>
      <c r="JR29" s="31" t="s">
        <v>639</v>
      </c>
      <c r="JS29" s="31" t="s">
        <v>640</v>
      </c>
      <c r="JT29" s="31" t="s">
        <v>611</v>
      </c>
      <c r="JU29" s="31" t="s">
        <v>611</v>
      </c>
      <c r="JV29" s="31" t="s">
        <v>611</v>
      </c>
      <c r="JW29" s="31" t="s">
        <v>611</v>
      </c>
      <c r="JX29" s="31" t="s">
        <v>610</v>
      </c>
      <c r="JY29" s="31" t="s">
        <v>642</v>
      </c>
      <c r="JZ29" s="31" t="s">
        <v>5050</v>
      </c>
      <c r="KA29" s="31" t="s">
        <v>611</v>
      </c>
      <c r="KB29" s="31" t="s">
        <v>611</v>
      </c>
      <c r="KC29" s="31" t="s">
        <v>611</v>
      </c>
      <c r="KD29" s="31" t="s">
        <v>611</v>
      </c>
      <c r="KE29" s="31" t="s">
        <v>644</v>
      </c>
      <c r="KF29" s="31" t="s">
        <v>5086</v>
      </c>
      <c r="KG29" s="31" t="s">
        <v>611</v>
      </c>
      <c r="KH29" s="31" t="s">
        <v>611</v>
      </c>
      <c r="KI29" s="31" t="s">
        <v>611</v>
      </c>
      <c r="KJ29" s="31" t="s">
        <v>611</v>
      </c>
      <c r="KK29" s="31" t="s">
        <v>611</v>
      </c>
      <c r="KL29" s="31" t="s">
        <v>611</v>
      </c>
      <c r="KM29" s="31" t="s">
        <v>611</v>
      </c>
      <c r="KN29" s="31" t="s">
        <v>611</v>
      </c>
      <c r="KO29" s="31" t="s">
        <v>748</v>
      </c>
      <c r="KP29" s="31" t="s">
        <v>5050</v>
      </c>
      <c r="KQ29" s="31" t="s">
        <v>611</v>
      </c>
      <c r="KR29" s="31" t="s">
        <v>611</v>
      </c>
      <c r="KS29" s="31" t="s">
        <v>611</v>
      </c>
      <c r="KT29" s="31" t="s">
        <v>611</v>
      </c>
      <c r="KU29" s="31" t="s">
        <v>611</v>
      </c>
      <c r="KV29" s="31" t="s">
        <v>611</v>
      </c>
      <c r="KW29" s="31" t="s">
        <v>611</v>
      </c>
      <c r="KX29" s="31" t="s">
        <v>1385</v>
      </c>
      <c r="KY29" s="31" t="s">
        <v>611</v>
      </c>
      <c r="KZ29" s="31" t="s">
        <v>611</v>
      </c>
      <c r="LA29" s="31" t="s">
        <v>759</v>
      </c>
      <c r="LB29" s="31" t="s">
        <v>611</v>
      </c>
      <c r="LC29" s="31" t="s">
        <v>761</v>
      </c>
      <c r="LD29" s="31" t="s">
        <v>611</v>
      </c>
      <c r="LE29" s="31" t="s">
        <v>611</v>
      </c>
      <c r="LF29" s="31" t="s">
        <v>611</v>
      </c>
      <c r="LG29" s="31" t="s">
        <v>611</v>
      </c>
      <c r="LH29" s="31" t="s">
        <v>766</v>
      </c>
      <c r="LI29" s="31" t="s">
        <v>767</v>
      </c>
      <c r="LJ29" s="31" t="s">
        <v>611</v>
      </c>
      <c r="LK29" s="31" t="s">
        <v>611</v>
      </c>
      <c r="LL29" s="31" t="s">
        <v>646</v>
      </c>
      <c r="LM29" s="31" t="s">
        <v>611</v>
      </c>
      <c r="LN29" s="31" t="s">
        <v>611</v>
      </c>
      <c r="LO29" s="31" t="s">
        <v>611</v>
      </c>
      <c r="LP29" s="31" t="s">
        <v>5016</v>
      </c>
      <c r="LQ29" s="31" t="s">
        <v>5053</v>
      </c>
      <c r="LR29" s="31" t="s">
        <v>611</v>
      </c>
      <c r="LS29" s="31" t="s">
        <v>611</v>
      </c>
      <c r="LT29" s="31" t="s">
        <v>611</v>
      </c>
      <c r="LU29" s="31" t="s">
        <v>5018</v>
      </c>
      <c r="LV29" s="31" t="s">
        <v>611</v>
      </c>
      <c r="LW29" s="31" t="s">
        <v>5056</v>
      </c>
      <c r="LX29" s="31" t="s">
        <v>611</v>
      </c>
      <c r="LY29" s="31" t="s">
        <v>611</v>
      </c>
      <c r="LZ29" s="31" t="s">
        <v>611</v>
      </c>
      <c r="MA29" s="31" t="s">
        <v>611</v>
      </c>
      <c r="MB29" s="31" t="s">
        <v>5513</v>
      </c>
      <c r="MC29" s="31" t="s">
        <v>611</v>
      </c>
      <c r="MD29" s="31" t="s">
        <v>611</v>
      </c>
      <c r="ME29" s="31" t="s">
        <v>5514</v>
      </c>
      <c r="MF29" s="31" t="s">
        <v>611</v>
      </c>
      <c r="MG29" s="31" t="s">
        <v>611</v>
      </c>
      <c r="MH29" s="31" t="s">
        <v>611</v>
      </c>
      <c r="MI29" s="31" t="s">
        <v>611</v>
      </c>
      <c r="MJ29" s="31" t="s">
        <v>5515</v>
      </c>
      <c r="MK29" s="31" t="s">
        <v>611</v>
      </c>
      <c r="ML29" s="31" t="s">
        <v>611</v>
      </c>
      <c r="MM29" s="31" t="s">
        <v>611</v>
      </c>
      <c r="MN29" s="31" t="s">
        <v>611</v>
      </c>
      <c r="MO29" s="31" t="s">
        <v>611</v>
      </c>
      <c r="MP29" s="31" t="s">
        <v>611</v>
      </c>
      <c r="MQ29" s="31" t="s">
        <v>611</v>
      </c>
      <c r="MR29" s="31" t="s">
        <v>611</v>
      </c>
      <c r="MS29" s="31" t="s">
        <v>985</v>
      </c>
      <c r="MT29" s="31" t="s">
        <v>863</v>
      </c>
      <c r="MU29" s="31" t="s">
        <v>5516</v>
      </c>
      <c r="MV29" s="33">
        <v>0</v>
      </c>
      <c r="MW29" s="33">
        <v>0</v>
      </c>
      <c r="MX29" s="33">
        <v>44082</v>
      </c>
      <c r="NF29" s="33">
        <v>0</v>
      </c>
      <c r="NG29" s="33">
        <v>0</v>
      </c>
      <c r="NH29" s="33">
        <v>0</v>
      </c>
      <c r="NI29" s="33">
        <v>0</v>
      </c>
      <c r="NJ29" s="31" t="s">
        <v>611</v>
      </c>
      <c r="NK29" s="33" t="s">
        <v>611</v>
      </c>
      <c r="NR29" s="31" t="s">
        <v>611</v>
      </c>
      <c r="NS29" s="33" t="s">
        <v>611</v>
      </c>
      <c r="NU29" s="33" t="s">
        <v>611</v>
      </c>
      <c r="OF29" s="31" t="s">
        <v>611</v>
      </c>
      <c r="OG29" s="33" t="s">
        <v>611</v>
      </c>
      <c r="OP29" s="31" t="s">
        <v>611</v>
      </c>
      <c r="OQ29" s="33" t="s">
        <v>611</v>
      </c>
      <c r="PB29" s="31" t="s">
        <v>611</v>
      </c>
      <c r="PC29" s="33" t="s">
        <v>611</v>
      </c>
      <c r="PH29" s="33">
        <v>0</v>
      </c>
      <c r="PI29" s="33">
        <v>0</v>
      </c>
      <c r="PJ29" s="33">
        <v>0</v>
      </c>
      <c r="PK29" s="33">
        <v>0</v>
      </c>
      <c r="PM29" s="31" t="s">
        <v>611</v>
      </c>
      <c r="PN29" s="33" t="s">
        <v>611</v>
      </c>
      <c r="PU29" s="31" t="s">
        <v>611</v>
      </c>
      <c r="PV29" s="33" t="s">
        <v>611</v>
      </c>
      <c r="QS29" s="31" t="s">
        <v>611</v>
      </c>
      <c r="QT29" s="33" t="s">
        <v>611</v>
      </c>
      <c r="QU29" s="31" t="s">
        <v>611</v>
      </c>
      <c r="QZ29" s="31" t="s">
        <v>611</v>
      </c>
      <c r="RA29" s="33" t="s">
        <v>611</v>
      </c>
      <c r="RK29" s="31" t="s">
        <v>611</v>
      </c>
      <c r="RL29" s="33" t="s">
        <v>611</v>
      </c>
      <c r="RX29" s="31" t="s">
        <v>611</v>
      </c>
      <c r="RY29" s="33" t="s">
        <v>611</v>
      </c>
      <c r="RZ29" s="31" t="s">
        <v>611</v>
      </c>
      <c r="SA29" s="31" t="s">
        <v>839</v>
      </c>
      <c r="SD29" s="31" t="s">
        <v>5517</v>
      </c>
      <c r="SE29" s="30">
        <v>0</v>
      </c>
      <c r="SF29" s="31" t="s">
        <v>636</v>
      </c>
      <c r="SG29" s="31" t="s">
        <v>636</v>
      </c>
      <c r="SH29" s="31" t="s">
        <v>610</v>
      </c>
      <c r="SI29" s="33" t="s">
        <v>611</v>
      </c>
      <c r="SJ29" s="33" t="s">
        <v>672</v>
      </c>
      <c r="SK29" s="30" t="s">
        <v>611</v>
      </c>
      <c r="SL29" s="30" t="s">
        <v>611</v>
      </c>
      <c r="SM29" s="30" t="s">
        <v>610</v>
      </c>
      <c r="SN29" s="30" t="s">
        <v>610</v>
      </c>
      <c r="SO29" s="33">
        <v>0</v>
      </c>
      <c r="SP29" s="33">
        <v>0</v>
      </c>
      <c r="SQ29" s="33">
        <v>0</v>
      </c>
      <c r="SR29" s="33">
        <v>0</v>
      </c>
      <c r="SS29" s="33" t="s">
        <v>610</v>
      </c>
    </row>
    <row r="30" spans="1:513">
      <c r="A30" s="29">
        <v>2023</v>
      </c>
      <c r="B30" s="30">
        <v>5937010</v>
      </c>
      <c r="C30" s="31" t="s">
        <v>1379</v>
      </c>
      <c r="D30" s="30">
        <v>0</v>
      </c>
      <c r="E30" s="30">
        <v>0</v>
      </c>
      <c r="F30" s="30">
        <v>0</v>
      </c>
      <c r="G30" s="31" t="s">
        <v>610</v>
      </c>
      <c r="H30" s="31" t="s">
        <v>611</v>
      </c>
      <c r="I30" s="32"/>
      <c r="J30" s="31" t="s">
        <v>611</v>
      </c>
      <c r="K30" s="32"/>
      <c r="L30" s="31" t="s">
        <v>611</v>
      </c>
      <c r="M30" s="32"/>
      <c r="N30" s="31" t="s">
        <v>611</v>
      </c>
      <c r="O30" s="32"/>
      <c r="P30" s="31" t="s">
        <v>611</v>
      </c>
      <c r="Q30" s="32"/>
      <c r="R30" s="31" t="s">
        <v>611</v>
      </c>
      <c r="S30" s="32"/>
      <c r="T30" s="31" t="s">
        <v>611</v>
      </c>
      <c r="U30" s="32"/>
      <c r="V30" s="30" t="s">
        <v>612</v>
      </c>
      <c r="X30" s="31" t="s">
        <v>611</v>
      </c>
      <c r="Y30" s="31" t="s">
        <v>611</v>
      </c>
      <c r="Z30" s="31" t="s">
        <v>613</v>
      </c>
      <c r="AA30" s="31" t="s">
        <v>614</v>
      </c>
      <c r="AB30" s="31" t="s">
        <v>610</v>
      </c>
      <c r="AC30" s="31" t="s">
        <v>611</v>
      </c>
      <c r="AD30" s="32"/>
      <c r="AE30" s="31" t="s">
        <v>611</v>
      </c>
      <c r="AF30" s="32"/>
      <c r="AG30" s="31" t="s">
        <v>611</v>
      </c>
      <c r="AH30" s="32"/>
      <c r="AI30" s="31" t="s">
        <v>611</v>
      </c>
      <c r="AJ30" s="32"/>
      <c r="AK30" s="32"/>
      <c r="AL30" s="31" t="s">
        <v>611</v>
      </c>
      <c r="AM30" s="31" t="s">
        <v>611</v>
      </c>
      <c r="AN30" s="32"/>
      <c r="AO30" s="31" t="s">
        <v>611</v>
      </c>
      <c r="AP30" s="32"/>
      <c r="AQ30" s="31" t="s">
        <v>612</v>
      </c>
      <c r="AR30" s="31"/>
      <c r="AS30" s="31" t="s">
        <v>611</v>
      </c>
      <c r="AT30" s="31" t="s">
        <v>611</v>
      </c>
      <c r="AU30" s="31" t="s">
        <v>611</v>
      </c>
      <c r="AV30" s="31" t="s">
        <v>614</v>
      </c>
      <c r="AW30" s="31" t="s">
        <v>610</v>
      </c>
      <c r="AX30" s="31" t="s">
        <v>611</v>
      </c>
      <c r="AY30" s="31" t="s">
        <v>617</v>
      </c>
      <c r="AZ30" s="31" t="s">
        <v>618</v>
      </c>
      <c r="BA30" s="31" t="s">
        <v>611</v>
      </c>
      <c r="BB30" s="31" t="s">
        <v>611</v>
      </c>
      <c r="BC30" s="31" t="s">
        <v>619</v>
      </c>
      <c r="BD30" s="31" t="s">
        <v>611</v>
      </c>
      <c r="BE30" s="31" t="s">
        <v>611</v>
      </c>
      <c r="BF30" s="31" t="s">
        <v>615</v>
      </c>
      <c r="BG30" s="31" t="s">
        <v>611</v>
      </c>
      <c r="BH30" s="30">
        <v>419</v>
      </c>
      <c r="BI30" s="30">
        <v>84</v>
      </c>
      <c r="BJ30" s="30">
        <v>503</v>
      </c>
      <c r="BK30" s="31" t="s">
        <v>5026</v>
      </c>
      <c r="BN30" s="31" t="s">
        <v>611</v>
      </c>
      <c r="BO30" s="31" t="s">
        <v>611</v>
      </c>
      <c r="BP30" s="31" t="s">
        <v>611</v>
      </c>
      <c r="BQ30" s="31" t="s">
        <v>611</v>
      </c>
      <c r="BR30" s="31" t="s">
        <v>611</v>
      </c>
      <c r="BS30" s="31" t="s">
        <v>611</v>
      </c>
      <c r="BT30" s="31" t="s">
        <v>611</v>
      </c>
      <c r="BU30" s="31" t="s">
        <v>611</v>
      </c>
      <c r="BV30" s="31" t="s">
        <v>610</v>
      </c>
      <c r="BZ30" s="31" t="s">
        <v>611</v>
      </c>
      <c r="CA30" s="31" t="s">
        <v>611</v>
      </c>
      <c r="CB30" s="31" t="s">
        <v>611</v>
      </c>
      <c r="CC30" s="31" t="s">
        <v>611</v>
      </c>
      <c r="CD30" s="31" t="s">
        <v>611</v>
      </c>
      <c r="CE30" s="31" t="s">
        <v>611</v>
      </c>
      <c r="CF30" s="31" t="s">
        <v>611</v>
      </c>
      <c r="CG30" s="31" t="s">
        <v>611</v>
      </c>
      <c r="CH30" s="31" t="s">
        <v>611</v>
      </c>
      <c r="CI30" s="31" t="s">
        <v>611</v>
      </c>
      <c r="CJ30" s="31" t="s">
        <v>611</v>
      </c>
      <c r="CK30" s="31" t="s">
        <v>611</v>
      </c>
      <c r="CL30" s="31" t="s">
        <v>611</v>
      </c>
      <c r="CM30" s="31" t="s">
        <v>611</v>
      </c>
      <c r="CN30" s="31" t="s">
        <v>611</v>
      </c>
      <c r="CO30" s="31" t="s">
        <v>621</v>
      </c>
      <c r="CP30" s="31" t="s">
        <v>622</v>
      </c>
      <c r="CQ30" s="31" t="s">
        <v>611</v>
      </c>
      <c r="CR30" s="31" t="s">
        <v>611</v>
      </c>
      <c r="CS30" s="31" t="s">
        <v>610</v>
      </c>
      <c r="CT30" s="31" t="s">
        <v>611</v>
      </c>
      <c r="CX30" s="31" t="s">
        <v>611</v>
      </c>
      <c r="CY30" s="31" t="s">
        <v>611</v>
      </c>
      <c r="CZ30" s="31" t="s">
        <v>611</v>
      </c>
      <c r="DA30" s="31" t="s">
        <v>611</v>
      </c>
      <c r="DB30" s="31" t="s">
        <v>611</v>
      </c>
      <c r="DC30" s="31" t="s">
        <v>611</v>
      </c>
      <c r="DD30" s="31" t="s">
        <v>611</v>
      </c>
      <c r="DE30" s="31" t="s">
        <v>611</v>
      </c>
      <c r="DF30" s="31" t="s">
        <v>611</v>
      </c>
      <c r="DJ30" s="30">
        <v>25</v>
      </c>
      <c r="DK30" s="30">
        <v>2007</v>
      </c>
      <c r="DP30" s="31" t="s">
        <v>611</v>
      </c>
      <c r="DQ30" s="31" t="s">
        <v>612</v>
      </c>
      <c r="DR30" s="31" t="s">
        <v>612</v>
      </c>
      <c r="DS30" s="31" t="s">
        <v>612</v>
      </c>
      <c r="DT30" s="31" t="s">
        <v>612</v>
      </c>
      <c r="DU30" s="31" t="s">
        <v>610</v>
      </c>
      <c r="DV30" s="31" t="s">
        <v>611</v>
      </c>
      <c r="DW30" s="31" t="s">
        <v>611</v>
      </c>
      <c r="DX30" s="31" t="s">
        <v>611</v>
      </c>
      <c r="DY30" s="31" t="s">
        <v>791</v>
      </c>
      <c r="DZ30" s="31" t="s">
        <v>611</v>
      </c>
      <c r="EA30" s="31" t="s">
        <v>611</v>
      </c>
      <c r="EB30" s="31" t="s">
        <v>611</v>
      </c>
      <c r="EC30" s="31" t="s">
        <v>611</v>
      </c>
      <c r="ED30" s="31" t="s">
        <v>611</v>
      </c>
      <c r="EE30" s="31" t="s">
        <v>625</v>
      </c>
      <c r="EF30" s="31" t="s">
        <v>611</v>
      </c>
      <c r="EG30" s="31" t="s">
        <v>611</v>
      </c>
      <c r="EH30" s="31" t="s">
        <v>611</v>
      </c>
      <c r="EI30" s="31" t="s">
        <v>611</v>
      </c>
      <c r="EJ30" s="31" t="s">
        <v>611</v>
      </c>
      <c r="EK30" s="31" t="s">
        <v>626</v>
      </c>
      <c r="EL30" s="31" t="s">
        <v>611</v>
      </c>
      <c r="EM30" s="31" t="s">
        <v>611</v>
      </c>
      <c r="EN30" s="31" t="s">
        <v>829</v>
      </c>
      <c r="EO30" s="31" t="s">
        <v>5518</v>
      </c>
      <c r="EP30" s="31" t="s">
        <v>611</v>
      </c>
      <c r="EQ30" s="31" t="s">
        <v>611</v>
      </c>
      <c r="ER30" s="31" t="s">
        <v>611</v>
      </c>
      <c r="ES30" s="31" t="s">
        <v>611</v>
      </c>
      <c r="ET30" s="31" t="s">
        <v>611</v>
      </c>
      <c r="EU30" s="31" t="s">
        <v>611</v>
      </c>
      <c r="EV30" s="31" t="s">
        <v>611</v>
      </c>
      <c r="EW30" s="31" t="s">
        <v>611</v>
      </c>
      <c r="EX30" s="31" t="s">
        <v>611</v>
      </c>
      <c r="EY30" s="31" t="s">
        <v>611</v>
      </c>
      <c r="EZ30" s="31" t="s">
        <v>611</v>
      </c>
      <c r="FA30" s="31" t="s">
        <v>611</v>
      </c>
      <c r="FB30" s="31" t="s">
        <v>611</v>
      </c>
      <c r="FC30" s="31" t="s">
        <v>611</v>
      </c>
      <c r="FD30" s="31" t="s">
        <v>611</v>
      </c>
      <c r="FE30" s="31" t="s">
        <v>611</v>
      </c>
      <c r="FF30" s="33" t="s">
        <v>5519</v>
      </c>
      <c r="FG30" s="33" t="s">
        <v>872</v>
      </c>
      <c r="FH30" s="31" t="s">
        <v>636</v>
      </c>
      <c r="FI30" s="31" t="s">
        <v>611</v>
      </c>
      <c r="FJ30" s="31" t="s">
        <v>611</v>
      </c>
      <c r="FK30" s="31" t="s">
        <v>832</v>
      </c>
      <c r="FL30" s="31" t="s">
        <v>611</v>
      </c>
      <c r="FM30" s="31" t="s">
        <v>611</v>
      </c>
      <c r="FN30" s="31" t="s">
        <v>611</v>
      </c>
      <c r="FO30" s="31" t="s">
        <v>611</v>
      </c>
      <c r="FP30" s="31" t="s">
        <v>611</v>
      </c>
      <c r="FQ30" s="31" t="s">
        <v>611</v>
      </c>
      <c r="FR30" s="31" t="s">
        <v>611</v>
      </c>
      <c r="FS30" s="31" t="s">
        <v>611</v>
      </c>
      <c r="FT30" s="31" t="s">
        <v>611</v>
      </c>
      <c r="FU30" s="31" t="s">
        <v>611</v>
      </c>
      <c r="FV30" s="31" t="s">
        <v>611</v>
      </c>
      <c r="FW30" s="31" t="s">
        <v>611</v>
      </c>
      <c r="FX30" s="31" t="s">
        <v>611</v>
      </c>
      <c r="FY30" s="31" t="s">
        <v>611</v>
      </c>
      <c r="FZ30" s="31" t="s">
        <v>611</v>
      </c>
      <c r="GA30" s="31" t="s">
        <v>611</v>
      </c>
      <c r="GB30" s="31" t="s">
        <v>611</v>
      </c>
      <c r="GC30" s="31" t="s">
        <v>611</v>
      </c>
      <c r="GD30" s="31" t="s">
        <v>611</v>
      </c>
      <c r="GE30" s="31" t="s">
        <v>611</v>
      </c>
      <c r="GF30" s="31" t="s">
        <v>611</v>
      </c>
      <c r="GG30" s="31" t="s">
        <v>611</v>
      </c>
      <c r="GH30" s="31" t="s">
        <v>611</v>
      </c>
      <c r="GI30" s="31" t="s">
        <v>611</v>
      </c>
      <c r="GJ30" s="31" t="s">
        <v>611</v>
      </c>
      <c r="GK30" s="31" t="s">
        <v>611</v>
      </c>
      <c r="GL30" s="31" t="s">
        <v>611</v>
      </c>
      <c r="GM30" s="31" t="s">
        <v>611</v>
      </c>
      <c r="GN30" s="31" t="s">
        <v>611</v>
      </c>
      <c r="GO30" s="31" t="s">
        <v>611</v>
      </c>
      <c r="GP30" s="31" t="s">
        <v>611</v>
      </c>
      <c r="GQ30" s="31" t="s">
        <v>611</v>
      </c>
      <c r="GR30" s="31" t="s">
        <v>611</v>
      </c>
      <c r="GS30" s="31" t="s">
        <v>611</v>
      </c>
      <c r="GT30" s="31" t="s">
        <v>611</v>
      </c>
      <c r="GU30" s="31" t="s">
        <v>611</v>
      </c>
      <c r="GV30" s="31" t="s">
        <v>611</v>
      </c>
      <c r="GW30" s="31" t="s">
        <v>611</v>
      </c>
      <c r="GX30" s="31" t="s">
        <v>611</v>
      </c>
      <c r="GY30" s="33" t="s">
        <v>5012</v>
      </c>
      <c r="GZ30" s="33" t="s">
        <v>872</v>
      </c>
      <c r="HA30" s="31" t="s">
        <v>636</v>
      </c>
      <c r="HB30" s="31" t="s">
        <v>611</v>
      </c>
      <c r="HC30" s="31" t="s">
        <v>611</v>
      </c>
      <c r="HD30" s="31" t="s">
        <v>634</v>
      </c>
      <c r="HE30" s="31" t="s">
        <v>611</v>
      </c>
      <c r="HF30" s="31" t="s">
        <v>611</v>
      </c>
      <c r="HG30" s="31" t="s">
        <v>611</v>
      </c>
      <c r="HH30" s="31" t="s">
        <v>611</v>
      </c>
      <c r="HI30" s="31" t="s">
        <v>611</v>
      </c>
      <c r="HJ30" s="31" t="s">
        <v>611</v>
      </c>
      <c r="HK30" s="31" t="s">
        <v>611</v>
      </c>
      <c r="HL30" s="31" t="s">
        <v>611</v>
      </c>
      <c r="HM30" s="31" t="s">
        <v>611</v>
      </c>
      <c r="HN30" s="31" t="s">
        <v>611</v>
      </c>
      <c r="HO30" s="31" t="s">
        <v>611</v>
      </c>
      <c r="HP30" s="31" t="s">
        <v>611</v>
      </c>
      <c r="HQ30" s="31" t="s">
        <v>611</v>
      </c>
      <c r="HR30" s="31" t="s">
        <v>611</v>
      </c>
      <c r="HS30" s="31" t="s">
        <v>611</v>
      </c>
      <c r="HT30" s="31" t="s">
        <v>611</v>
      </c>
      <c r="HU30" s="31" t="s">
        <v>611</v>
      </c>
      <c r="HV30" s="31" t="s">
        <v>611</v>
      </c>
      <c r="HW30" s="31" t="s">
        <v>611</v>
      </c>
      <c r="HX30" s="31" t="s">
        <v>611</v>
      </c>
      <c r="HY30" s="31" t="s">
        <v>611</v>
      </c>
      <c r="HZ30" s="31" t="s">
        <v>611</v>
      </c>
      <c r="IA30" s="31" t="s">
        <v>611</v>
      </c>
      <c r="IB30" s="31" t="s">
        <v>611</v>
      </c>
      <c r="IC30" s="33" t="s">
        <v>872</v>
      </c>
      <c r="ID30" s="33" t="s">
        <v>872</v>
      </c>
      <c r="IE30" s="31" t="s">
        <v>636</v>
      </c>
      <c r="IF30" s="31" t="s">
        <v>625</v>
      </c>
      <c r="IG30" s="31" t="s">
        <v>611</v>
      </c>
      <c r="IH30" s="31" t="s">
        <v>611</v>
      </c>
      <c r="II30" s="31" t="s">
        <v>712</v>
      </c>
      <c r="IJ30" s="31" t="s">
        <v>611</v>
      </c>
      <c r="IK30" s="31" t="s">
        <v>611</v>
      </c>
      <c r="IL30" s="31" t="s">
        <v>611</v>
      </c>
      <c r="IM30" s="31" t="s">
        <v>611</v>
      </c>
      <c r="IN30" s="31" t="s">
        <v>611</v>
      </c>
      <c r="IO30" s="31" t="s">
        <v>611</v>
      </c>
      <c r="IP30" s="31" t="s">
        <v>611</v>
      </c>
      <c r="IQ30" s="31" t="s">
        <v>611</v>
      </c>
      <c r="IR30" s="31" t="s">
        <v>611</v>
      </c>
      <c r="IS30" s="31" t="s">
        <v>611</v>
      </c>
      <c r="IT30" s="31" t="s">
        <v>611</v>
      </c>
      <c r="IU30" s="31" t="s">
        <v>611</v>
      </c>
      <c r="IV30" s="31" t="s">
        <v>611</v>
      </c>
      <c r="IW30" s="31" t="s">
        <v>611</v>
      </c>
      <c r="IX30" s="31" t="s">
        <v>611</v>
      </c>
      <c r="IY30" s="31" t="s">
        <v>611</v>
      </c>
      <c r="IZ30" s="31" t="s">
        <v>611</v>
      </c>
      <c r="JA30" s="31" t="s">
        <v>611</v>
      </c>
      <c r="JB30" s="31" t="s">
        <v>611</v>
      </c>
      <c r="JC30" s="31" t="s">
        <v>611</v>
      </c>
      <c r="JD30" s="31" t="s">
        <v>611</v>
      </c>
      <c r="JE30" s="31" t="s">
        <v>611</v>
      </c>
      <c r="JF30" s="31" t="s">
        <v>611</v>
      </c>
      <c r="JG30" s="31" t="s">
        <v>611</v>
      </c>
      <c r="JH30" s="31" t="s">
        <v>611</v>
      </c>
      <c r="JI30" s="33" t="s">
        <v>5520</v>
      </c>
      <c r="JJ30" s="33" t="s">
        <v>872</v>
      </c>
      <c r="JK30" s="31" t="s">
        <v>636</v>
      </c>
      <c r="JL30" s="31" t="s">
        <v>611</v>
      </c>
      <c r="JM30" s="31" t="s">
        <v>611</v>
      </c>
      <c r="JN30" s="31" t="s">
        <v>611</v>
      </c>
      <c r="JO30" s="31" t="s">
        <v>611</v>
      </c>
      <c r="JP30" s="31" t="s">
        <v>610</v>
      </c>
      <c r="JQ30" s="31" t="s">
        <v>733</v>
      </c>
      <c r="JR30" s="31" t="s">
        <v>611</v>
      </c>
      <c r="JS30" s="31" t="s">
        <v>611</v>
      </c>
      <c r="JT30" s="31" t="s">
        <v>611</v>
      </c>
      <c r="JU30" s="31" t="s">
        <v>734</v>
      </c>
      <c r="JV30" s="31" t="s">
        <v>641</v>
      </c>
      <c r="JW30" s="31" t="s">
        <v>611</v>
      </c>
      <c r="JX30" s="31" t="s">
        <v>611</v>
      </c>
      <c r="JY30" s="31" t="s">
        <v>642</v>
      </c>
      <c r="JZ30" s="31" t="s">
        <v>5015</v>
      </c>
      <c r="KA30" s="31" t="s">
        <v>611</v>
      </c>
      <c r="KB30" s="31" t="s">
        <v>611</v>
      </c>
      <c r="KC30" s="31" t="s">
        <v>611</v>
      </c>
      <c r="KD30" s="31" t="s">
        <v>611</v>
      </c>
      <c r="KE30" s="31" t="s">
        <v>644</v>
      </c>
      <c r="KF30" s="31" t="s">
        <v>5015</v>
      </c>
      <c r="KG30" s="31" t="s">
        <v>611</v>
      </c>
      <c r="KH30" s="31" t="s">
        <v>611</v>
      </c>
      <c r="KI30" s="31" t="s">
        <v>611</v>
      </c>
      <c r="KJ30" s="31" t="s">
        <v>611</v>
      </c>
      <c r="KK30" s="31" t="s">
        <v>611</v>
      </c>
      <c r="KL30" s="31" t="s">
        <v>611</v>
      </c>
      <c r="KM30" s="31" t="s">
        <v>611</v>
      </c>
      <c r="KN30" s="31" t="s">
        <v>611</v>
      </c>
      <c r="KO30" s="31" t="s">
        <v>611</v>
      </c>
      <c r="KP30" s="31" t="s">
        <v>611</v>
      </c>
      <c r="KQ30" s="31" t="s">
        <v>611</v>
      </c>
      <c r="KR30" s="31" t="s">
        <v>611</v>
      </c>
      <c r="KS30" s="31" t="s">
        <v>611</v>
      </c>
      <c r="KT30" s="31" t="s">
        <v>611</v>
      </c>
      <c r="KU30" s="31" t="s">
        <v>754</v>
      </c>
      <c r="KV30" s="31" t="s">
        <v>5049</v>
      </c>
      <c r="KW30" s="31" t="s">
        <v>611</v>
      </c>
      <c r="KX30" s="31" t="s">
        <v>611</v>
      </c>
      <c r="KY30" s="31" t="s">
        <v>611</v>
      </c>
      <c r="KZ30" s="31" t="s">
        <v>611</v>
      </c>
      <c r="LA30" s="31" t="s">
        <v>611</v>
      </c>
      <c r="LB30" s="31" t="s">
        <v>760</v>
      </c>
      <c r="LC30" s="31" t="s">
        <v>761</v>
      </c>
      <c r="LD30" s="31" t="s">
        <v>762</v>
      </c>
      <c r="LE30" s="31" t="s">
        <v>611</v>
      </c>
      <c r="LF30" s="31" t="s">
        <v>611</v>
      </c>
      <c r="LG30" s="31" t="s">
        <v>611</v>
      </c>
      <c r="LH30" s="31" t="s">
        <v>611</v>
      </c>
      <c r="LI30" s="31" t="s">
        <v>767</v>
      </c>
      <c r="LJ30" s="31" t="s">
        <v>611</v>
      </c>
      <c r="LK30" s="31" t="s">
        <v>611</v>
      </c>
      <c r="LL30" s="31" t="s">
        <v>646</v>
      </c>
      <c r="LM30" s="31" t="s">
        <v>611</v>
      </c>
      <c r="LN30" s="31" t="s">
        <v>611</v>
      </c>
      <c r="LO30" s="31" t="s">
        <v>611</v>
      </c>
      <c r="LP30" s="31" t="s">
        <v>5016</v>
      </c>
      <c r="LQ30" s="31" t="s">
        <v>611</v>
      </c>
      <c r="LR30" s="31" t="s">
        <v>611</v>
      </c>
      <c r="LS30" s="31" t="s">
        <v>611</v>
      </c>
      <c r="LT30" s="31" t="s">
        <v>611</v>
      </c>
      <c r="LU30" s="31" t="s">
        <v>5018</v>
      </c>
      <c r="LV30" s="31" t="s">
        <v>611</v>
      </c>
      <c r="LW30" s="31" t="s">
        <v>5056</v>
      </c>
      <c r="LX30" s="31" t="s">
        <v>611</v>
      </c>
      <c r="LY30" s="31" t="s">
        <v>611</v>
      </c>
      <c r="LZ30" s="31" t="s">
        <v>611</v>
      </c>
      <c r="MA30" s="31" t="s">
        <v>611</v>
      </c>
      <c r="MB30" s="31" t="s">
        <v>3386</v>
      </c>
      <c r="MC30" s="31" t="s">
        <v>611</v>
      </c>
      <c r="MD30" s="31" t="s">
        <v>611</v>
      </c>
      <c r="ME30" s="31" t="s">
        <v>5521</v>
      </c>
      <c r="MF30" s="31" t="s">
        <v>611</v>
      </c>
      <c r="MG30" s="31" t="s">
        <v>611</v>
      </c>
      <c r="MH30" s="31" t="s">
        <v>611</v>
      </c>
      <c r="MI30" s="31" t="s">
        <v>611</v>
      </c>
      <c r="MJ30" s="31" t="s">
        <v>611</v>
      </c>
      <c r="MK30" s="31" t="s">
        <v>611</v>
      </c>
      <c r="ML30" s="31" t="s">
        <v>611</v>
      </c>
      <c r="MM30" s="31" t="s">
        <v>612</v>
      </c>
      <c r="MN30" s="31" t="s">
        <v>611</v>
      </c>
      <c r="MO30" s="31" t="s">
        <v>611</v>
      </c>
      <c r="MP30" s="31" t="s">
        <v>611</v>
      </c>
      <c r="MQ30" s="31" t="s">
        <v>611</v>
      </c>
      <c r="MR30" s="31" t="s">
        <v>649</v>
      </c>
      <c r="MS30" s="31" t="s">
        <v>611</v>
      </c>
      <c r="MT30" s="31" t="s">
        <v>611</v>
      </c>
      <c r="MU30" s="31" t="s">
        <v>611</v>
      </c>
      <c r="MV30" s="33">
        <v>0</v>
      </c>
      <c r="MW30" s="33">
        <v>0</v>
      </c>
      <c r="MX30" s="30">
        <v>114082</v>
      </c>
      <c r="MY30" s="30"/>
      <c r="MZ30" s="31" t="s">
        <v>611</v>
      </c>
      <c r="NA30" s="30"/>
      <c r="NB30" s="31" t="s">
        <v>611</v>
      </c>
      <c r="NC30" s="30"/>
      <c r="ND30" s="31" t="s">
        <v>611</v>
      </c>
      <c r="NE30" s="30"/>
      <c r="NF30" s="33">
        <v>0</v>
      </c>
      <c r="NG30" s="33">
        <v>0</v>
      </c>
      <c r="NH30" s="33">
        <v>0</v>
      </c>
      <c r="NI30" s="33">
        <v>0</v>
      </c>
      <c r="NJ30" s="31" t="s">
        <v>611</v>
      </c>
      <c r="NK30" s="30"/>
      <c r="NL30" s="31" t="s">
        <v>611</v>
      </c>
      <c r="NM30" s="31" t="s">
        <v>611</v>
      </c>
      <c r="NN30" s="31" t="s">
        <v>611</v>
      </c>
      <c r="NO30" s="31" t="s">
        <v>611</v>
      </c>
      <c r="NP30" s="31" t="s">
        <v>611</v>
      </c>
      <c r="NQ30" s="31" t="s">
        <v>611</v>
      </c>
      <c r="NR30" s="31" t="s">
        <v>611</v>
      </c>
      <c r="NS30" s="30"/>
      <c r="NT30" s="31" t="s">
        <v>611</v>
      </c>
      <c r="NU30" s="30"/>
      <c r="NV30" s="31" t="s">
        <v>611</v>
      </c>
      <c r="NW30" s="30"/>
      <c r="NX30" s="31" t="s">
        <v>611</v>
      </c>
      <c r="NY30" s="30"/>
      <c r="NZ30" s="31" t="s">
        <v>611</v>
      </c>
      <c r="OA30" s="30"/>
      <c r="OB30" s="31" t="s">
        <v>611</v>
      </c>
      <c r="OC30" s="30"/>
      <c r="OD30" s="31" t="s">
        <v>611</v>
      </c>
      <c r="OE30" s="31" t="s">
        <v>611</v>
      </c>
      <c r="OF30" s="31" t="s">
        <v>611</v>
      </c>
      <c r="OG30" s="30"/>
      <c r="OJ30" s="30"/>
      <c r="OK30" s="31" t="s">
        <v>611</v>
      </c>
      <c r="OL30" s="31" t="s">
        <v>611</v>
      </c>
      <c r="OM30" s="30"/>
      <c r="ON30" s="31" t="s">
        <v>611</v>
      </c>
      <c r="OO30" s="30"/>
      <c r="OP30" s="31" t="s">
        <v>611</v>
      </c>
      <c r="OQ30" s="30"/>
      <c r="OR30" s="31" t="s">
        <v>611</v>
      </c>
      <c r="OS30" s="30"/>
      <c r="OT30" s="31" t="s">
        <v>611</v>
      </c>
      <c r="OU30" s="31" t="s">
        <v>611</v>
      </c>
      <c r="OV30" s="31" t="s">
        <v>611</v>
      </c>
      <c r="OW30" s="30"/>
      <c r="OX30" s="31" t="s">
        <v>611</v>
      </c>
      <c r="OY30" s="30"/>
      <c r="OZ30" s="31" t="s">
        <v>611</v>
      </c>
      <c r="PA30" s="30"/>
      <c r="PB30" s="31" t="s">
        <v>611</v>
      </c>
      <c r="PC30" s="30"/>
      <c r="PD30" s="31" t="s">
        <v>611</v>
      </c>
      <c r="PE30" s="30"/>
      <c r="PF30" s="31" t="s">
        <v>611</v>
      </c>
      <c r="PG30" s="31" t="s">
        <v>611</v>
      </c>
      <c r="PH30" s="33">
        <v>0</v>
      </c>
      <c r="PI30" s="33">
        <v>0</v>
      </c>
      <c r="PJ30" s="33">
        <v>0</v>
      </c>
      <c r="PK30" s="33">
        <v>0</v>
      </c>
      <c r="PL30" s="31" t="s">
        <v>611</v>
      </c>
      <c r="PN30" s="31" t="s">
        <v>611</v>
      </c>
      <c r="PO30" s="30"/>
      <c r="PP30" s="31" t="s">
        <v>611</v>
      </c>
      <c r="PQ30" s="31" t="s">
        <v>611</v>
      </c>
      <c r="PR30" s="31" t="s">
        <v>611</v>
      </c>
      <c r="PS30" s="30"/>
      <c r="PT30" s="31" t="s">
        <v>611</v>
      </c>
      <c r="PV30" s="31" t="s">
        <v>611</v>
      </c>
      <c r="PW30" s="30"/>
      <c r="PX30" s="31" t="s">
        <v>611</v>
      </c>
      <c r="PY30" s="30"/>
      <c r="PZ30" s="31" t="s">
        <v>611</v>
      </c>
      <c r="QA30" s="30"/>
      <c r="QB30" s="31" t="s">
        <v>611</v>
      </c>
      <c r="QC30" s="30"/>
      <c r="QD30" s="31" t="s">
        <v>611</v>
      </c>
      <c r="QE30" s="31" t="s">
        <v>611</v>
      </c>
      <c r="QF30" s="31" t="s">
        <v>611</v>
      </c>
      <c r="QG30" s="30"/>
      <c r="QH30" s="31" t="s">
        <v>611</v>
      </c>
      <c r="QI30" s="30"/>
      <c r="QJ30" s="31" t="s">
        <v>611</v>
      </c>
      <c r="QK30" s="30"/>
      <c r="QL30" s="31" t="s">
        <v>611</v>
      </c>
      <c r="QM30" s="30"/>
      <c r="QN30" s="31" t="s">
        <v>611</v>
      </c>
      <c r="QO30" s="30"/>
      <c r="QP30" s="31" t="s">
        <v>611</v>
      </c>
      <c r="QQ30" s="30"/>
      <c r="QR30" s="31" t="s">
        <v>611</v>
      </c>
      <c r="QT30" s="31" t="s">
        <v>611</v>
      </c>
      <c r="QV30" s="31" t="s">
        <v>611</v>
      </c>
      <c r="QW30" s="30"/>
      <c r="QX30" s="31" t="s">
        <v>611</v>
      </c>
      <c r="QY30" s="30"/>
      <c r="QZ30" s="31" t="s">
        <v>611</v>
      </c>
      <c r="RA30" s="30"/>
      <c r="RB30" s="31" t="s">
        <v>611</v>
      </c>
      <c r="RC30" s="30"/>
      <c r="RD30" s="31" t="s">
        <v>611</v>
      </c>
      <c r="RE30" s="30"/>
      <c r="RF30" s="31" t="s">
        <v>611</v>
      </c>
      <c r="RG30" s="30"/>
      <c r="RH30" s="31" t="s">
        <v>611</v>
      </c>
      <c r="RI30" s="30"/>
      <c r="RJ30" s="31" t="s">
        <v>611</v>
      </c>
      <c r="RL30" s="31" t="s">
        <v>611</v>
      </c>
      <c r="RM30" s="30"/>
      <c r="RN30" s="31" t="s">
        <v>611</v>
      </c>
      <c r="RO30" s="30"/>
      <c r="RP30" s="31" t="s">
        <v>611</v>
      </c>
      <c r="RQ30" s="30"/>
      <c r="RR30" s="31" t="s">
        <v>611</v>
      </c>
      <c r="RS30" s="30"/>
      <c r="RT30" s="31" t="s">
        <v>611</v>
      </c>
      <c r="RU30" s="30"/>
      <c r="RV30" s="31" t="s">
        <v>611</v>
      </c>
      <c r="RW30" s="30"/>
      <c r="RX30" s="31" t="s">
        <v>611</v>
      </c>
      <c r="RY30" s="31" t="s">
        <v>611</v>
      </c>
      <c r="RZ30" s="31" t="s">
        <v>611</v>
      </c>
      <c r="SA30" s="31" t="s">
        <v>839</v>
      </c>
      <c r="SD30" s="31" t="s">
        <v>5522</v>
      </c>
      <c r="SE30" s="30">
        <v>0</v>
      </c>
      <c r="SF30" s="31" t="s">
        <v>636</v>
      </c>
      <c r="SG30" s="31" t="s">
        <v>5523</v>
      </c>
      <c r="SH30" s="31" t="s">
        <v>610</v>
      </c>
      <c r="SI30" s="33" t="s">
        <v>625</v>
      </c>
      <c r="SJ30" s="33" t="s">
        <v>611</v>
      </c>
      <c r="SK30" s="30" t="s">
        <v>611</v>
      </c>
      <c r="SL30" s="30" t="s">
        <v>625</v>
      </c>
      <c r="SM30" s="31" t="s">
        <v>610</v>
      </c>
      <c r="SN30" s="30" t="s">
        <v>610</v>
      </c>
      <c r="SO30" s="33">
        <v>0</v>
      </c>
      <c r="SP30" s="33">
        <v>0</v>
      </c>
      <c r="SQ30" s="33">
        <v>0</v>
      </c>
      <c r="SR30" s="33">
        <v>0</v>
      </c>
      <c r="SS30" s="33" t="s">
        <v>610</v>
      </c>
    </row>
    <row r="31" spans="1:513">
      <c r="A31" s="29">
        <v>2023</v>
      </c>
      <c r="B31" s="30">
        <v>1005939</v>
      </c>
      <c r="C31" s="31" t="s">
        <v>1390</v>
      </c>
      <c r="D31" s="30">
        <v>0</v>
      </c>
      <c r="E31" s="30">
        <v>1</v>
      </c>
      <c r="F31" s="30">
        <v>1</v>
      </c>
      <c r="G31" s="31" t="s">
        <v>610</v>
      </c>
      <c r="H31" s="31" t="s">
        <v>611</v>
      </c>
      <c r="I31" s="32"/>
      <c r="J31" s="31" t="s">
        <v>611</v>
      </c>
      <c r="K31" s="32"/>
      <c r="L31" s="31" t="s">
        <v>611</v>
      </c>
      <c r="M31" s="32"/>
      <c r="N31" s="31" t="s">
        <v>611</v>
      </c>
      <c r="O31" s="32"/>
      <c r="P31" s="31" t="s">
        <v>611</v>
      </c>
      <c r="Q31" s="32"/>
      <c r="R31" s="31" t="s">
        <v>611</v>
      </c>
      <c r="S31" s="32"/>
      <c r="T31" s="31" t="s">
        <v>611</v>
      </c>
      <c r="U31" s="32"/>
      <c r="V31" s="32" t="s">
        <v>612</v>
      </c>
      <c r="W31" s="31" t="s">
        <v>611</v>
      </c>
      <c r="X31" s="31" t="s">
        <v>611</v>
      </c>
      <c r="Y31" s="31" t="s">
        <v>611</v>
      </c>
      <c r="Z31" s="31" t="s">
        <v>613</v>
      </c>
      <c r="AA31" s="31" t="s">
        <v>614</v>
      </c>
      <c r="AB31" s="31" t="s">
        <v>615</v>
      </c>
      <c r="AC31" s="31" t="s">
        <v>890</v>
      </c>
      <c r="AD31" s="32">
        <v>45078</v>
      </c>
      <c r="AE31" s="31" t="s">
        <v>611</v>
      </c>
      <c r="AF31" s="32"/>
      <c r="AG31" s="31" t="s">
        <v>611</v>
      </c>
      <c r="AH31" s="32"/>
      <c r="AI31" s="31" t="s">
        <v>611</v>
      </c>
      <c r="AJ31" s="32"/>
      <c r="AK31" s="32"/>
      <c r="AL31" s="31" t="s">
        <v>611</v>
      </c>
      <c r="AM31" s="31" t="s">
        <v>611</v>
      </c>
      <c r="AN31" s="32"/>
      <c r="AO31" s="31" t="s">
        <v>611</v>
      </c>
      <c r="AP31" s="32"/>
      <c r="AQ31" s="32" t="s">
        <v>890</v>
      </c>
      <c r="AR31" s="31" t="s">
        <v>611</v>
      </c>
      <c r="AS31" s="31" t="s">
        <v>611</v>
      </c>
      <c r="AT31" s="31" t="s">
        <v>611</v>
      </c>
      <c r="AU31" s="31" t="s">
        <v>611</v>
      </c>
      <c r="AV31" s="31" t="s">
        <v>611</v>
      </c>
      <c r="AW31" s="31" t="s">
        <v>610</v>
      </c>
      <c r="AX31" s="31" t="s">
        <v>611</v>
      </c>
      <c r="AY31" s="31" t="s">
        <v>617</v>
      </c>
      <c r="AZ31" s="31" t="s">
        <v>618</v>
      </c>
      <c r="BA31" s="31" t="s">
        <v>611</v>
      </c>
      <c r="BB31" s="31" t="s">
        <v>611</v>
      </c>
      <c r="BC31" s="31" t="s">
        <v>619</v>
      </c>
      <c r="BD31" s="31" t="s">
        <v>611</v>
      </c>
      <c r="BE31" s="31" t="s">
        <v>610</v>
      </c>
      <c r="BF31" s="31" t="s">
        <v>615</v>
      </c>
      <c r="BG31" s="31" t="s">
        <v>611</v>
      </c>
      <c r="BH31" s="30">
        <v>598.20000000000005</v>
      </c>
      <c r="BI31" s="30">
        <v>197</v>
      </c>
      <c r="BJ31" s="30">
        <v>795.2</v>
      </c>
      <c r="BK31" s="31" t="s">
        <v>5142</v>
      </c>
      <c r="BL31" s="30">
        <v>355.4</v>
      </c>
      <c r="BM31" s="30">
        <v>439.8</v>
      </c>
      <c r="BN31" s="31" t="s">
        <v>611</v>
      </c>
      <c r="BO31" s="31" t="s">
        <v>611</v>
      </c>
      <c r="BP31" s="31" t="s">
        <v>611</v>
      </c>
      <c r="BQ31" s="31" t="s">
        <v>611</v>
      </c>
      <c r="BR31" s="31" t="s">
        <v>611</v>
      </c>
      <c r="BS31" s="31" t="s">
        <v>611</v>
      </c>
      <c r="BT31" s="31" t="s">
        <v>611</v>
      </c>
      <c r="BU31" s="31" t="s">
        <v>5524</v>
      </c>
      <c r="BV31" s="31" t="s">
        <v>610</v>
      </c>
      <c r="BZ31" s="31" t="s">
        <v>611</v>
      </c>
      <c r="CA31" s="31" t="s">
        <v>611</v>
      </c>
      <c r="CB31" s="31" t="s">
        <v>611</v>
      </c>
      <c r="CC31" s="31" t="s">
        <v>611</v>
      </c>
      <c r="CD31" s="31" t="s">
        <v>611</v>
      </c>
      <c r="CE31" s="31" t="s">
        <v>611</v>
      </c>
      <c r="CF31" s="31" t="s">
        <v>611</v>
      </c>
      <c r="CG31" s="31" t="s">
        <v>611</v>
      </c>
      <c r="CH31" s="31" t="s">
        <v>611</v>
      </c>
      <c r="CI31" s="31" t="s">
        <v>611</v>
      </c>
      <c r="CJ31" s="31" t="s">
        <v>611</v>
      </c>
      <c r="CK31" s="31" t="s">
        <v>611</v>
      </c>
      <c r="CL31" s="31" t="s">
        <v>611</v>
      </c>
      <c r="CM31" s="31" t="s">
        <v>611</v>
      </c>
      <c r="CN31" s="31" t="s">
        <v>611</v>
      </c>
      <c r="CO31" s="31" t="s">
        <v>621</v>
      </c>
      <c r="CP31" s="31" t="s">
        <v>622</v>
      </c>
      <c r="CQ31" s="31" t="s">
        <v>611</v>
      </c>
      <c r="CR31" s="31" t="s">
        <v>611</v>
      </c>
      <c r="CS31" s="31" t="s">
        <v>610</v>
      </c>
      <c r="CT31" s="31" t="s">
        <v>611</v>
      </c>
      <c r="CX31" s="31" t="s">
        <v>611</v>
      </c>
      <c r="CY31" s="31" t="s">
        <v>611</v>
      </c>
      <c r="CZ31" s="31" t="s">
        <v>611</v>
      </c>
      <c r="DA31" s="31" t="s">
        <v>611</v>
      </c>
      <c r="DB31" s="31" t="s">
        <v>611</v>
      </c>
      <c r="DC31" s="31" t="s">
        <v>611</v>
      </c>
      <c r="DD31" s="31" t="s">
        <v>611</v>
      </c>
      <c r="DE31" s="31" t="s">
        <v>611</v>
      </c>
      <c r="DI31" s="31" t="s">
        <v>611</v>
      </c>
      <c r="DJ31" s="30">
        <v>40</v>
      </c>
      <c r="DK31" s="30">
        <v>2021</v>
      </c>
      <c r="DP31" s="31" t="s">
        <v>611</v>
      </c>
      <c r="DQ31" s="31" t="s">
        <v>612</v>
      </c>
      <c r="DR31" s="31" t="s">
        <v>612</v>
      </c>
      <c r="DS31" s="31" t="s">
        <v>612</v>
      </c>
      <c r="DT31" s="31" t="s">
        <v>612</v>
      </c>
      <c r="DU31" s="31" t="s">
        <v>610</v>
      </c>
      <c r="DV31" s="31" t="s">
        <v>611</v>
      </c>
      <c r="DW31" s="31" t="s">
        <v>611</v>
      </c>
      <c r="DX31" s="31" t="s">
        <v>611</v>
      </c>
      <c r="DY31" s="31" t="s">
        <v>611</v>
      </c>
      <c r="DZ31" s="31" t="s">
        <v>611</v>
      </c>
      <c r="EA31" s="31" t="s">
        <v>611</v>
      </c>
      <c r="EB31" s="31" t="s">
        <v>611</v>
      </c>
      <c r="EC31" s="31" t="s">
        <v>5525</v>
      </c>
      <c r="ED31" s="31" t="s">
        <v>611</v>
      </c>
      <c r="EE31" s="31" t="s">
        <v>625</v>
      </c>
      <c r="EF31" s="31" t="s">
        <v>611</v>
      </c>
      <c r="EG31" s="31" t="s">
        <v>611</v>
      </c>
      <c r="EH31" s="31" t="s">
        <v>611</v>
      </c>
      <c r="EI31" s="31" t="s">
        <v>611</v>
      </c>
      <c r="EJ31" s="31" t="s">
        <v>611</v>
      </c>
      <c r="EK31" s="31" t="s">
        <v>611</v>
      </c>
      <c r="EL31" s="31" t="s">
        <v>611</v>
      </c>
      <c r="EM31" s="31" t="s">
        <v>611</v>
      </c>
      <c r="EN31" s="31" t="s">
        <v>5526</v>
      </c>
      <c r="EO31" s="31" t="s">
        <v>611</v>
      </c>
      <c r="EP31" s="31" t="s">
        <v>611</v>
      </c>
      <c r="EQ31" s="31" t="s">
        <v>611</v>
      </c>
      <c r="ER31" s="31" t="s">
        <v>611</v>
      </c>
      <c r="ES31" s="31" t="s">
        <v>611</v>
      </c>
      <c r="ET31" s="31" t="s">
        <v>611</v>
      </c>
      <c r="EU31" s="31" t="s">
        <v>611</v>
      </c>
      <c r="EV31" s="31" t="s">
        <v>611</v>
      </c>
      <c r="EW31" s="31" t="s">
        <v>611</v>
      </c>
      <c r="EX31" s="31" t="s">
        <v>611</v>
      </c>
      <c r="EY31" s="31" t="s">
        <v>611</v>
      </c>
      <c r="EZ31" s="31" t="s">
        <v>611</v>
      </c>
      <c r="FA31" s="31" t="s">
        <v>611</v>
      </c>
      <c r="FB31" s="31" t="s">
        <v>611</v>
      </c>
      <c r="FC31" s="31" t="s">
        <v>611</v>
      </c>
      <c r="FD31" s="31" t="s">
        <v>611</v>
      </c>
      <c r="FE31" s="31" t="s">
        <v>611</v>
      </c>
      <c r="FF31" s="33" t="s">
        <v>5527</v>
      </c>
      <c r="FG31" s="33" t="s">
        <v>872</v>
      </c>
      <c r="FH31" s="31" t="s">
        <v>636</v>
      </c>
      <c r="FI31" s="31" t="s">
        <v>611</v>
      </c>
      <c r="FJ31" s="31" t="s">
        <v>611</v>
      </c>
      <c r="FK31" s="31" t="s">
        <v>832</v>
      </c>
      <c r="FL31" s="31" t="s">
        <v>611</v>
      </c>
      <c r="FM31" s="31" t="s">
        <v>611</v>
      </c>
      <c r="FN31" s="31" t="s">
        <v>611</v>
      </c>
      <c r="FO31" s="31" t="s">
        <v>611</v>
      </c>
      <c r="FP31" s="31" t="s">
        <v>611</v>
      </c>
      <c r="FQ31" s="31" t="s">
        <v>611</v>
      </c>
      <c r="FR31" s="31" t="s">
        <v>611</v>
      </c>
      <c r="FS31" s="31" t="s">
        <v>611</v>
      </c>
      <c r="FT31" s="31" t="s">
        <v>611</v>
      </c>
      <c r="FU31" s="31" t="s">
        <v>611</v>
      </c>
      <c r="FV31" s="31" t="s">
        <v>611</v>
      </c>
      <c r="FW31" s="31" t="s">
        <v>611</v>
      </c>
      <c r="FX31" s="31" t="s">
        <v>611</v>
      </c>
      <c r="FY31" s="31" t="s">
        <v>611</v>
      </c>
      <c r="FZ31" s="31"/>
      <c r="GA31" s="31" t="s">
        <v>611</v>
      </c>
      <c r="GB31" s="31" t="s">
        <v>611</v>
      </c>
      <c r="GC31" s="31" t="s">
        <v>611</v>
      </c>
      <c r="GD31" s="31" t="s">
        <v>611</v>
      </c>
      <c r="GE31" s="31" t="s">
        <v>611</v>
      </c>
      <c r="GF31" s="31" t="s">
        <v>611</v>
      </c>
      <c r="GG31" s="31" t="s">
        <v>611</v>
      </c>
      <c r="GH31" s="31" t="s">
        <v>611</v>
      </c>
      <c r="GI31" s="31" t="s">
        <v>611</v>
      </c>
      <c r="GJ31" s="31" t="s">
        <v>611</v>
      </c>
      <c r="GK31" s="31" t="s">
        <v>611</v>
      </c>
      <c r="GL31" s="31" t="s">
        <v>611</v>
      </c>
      <c r="GM31" s="31" t="s">
        <v>611</v>
      </c>
      <c r="GN31" s="31" t="s">
        <v>611</v>
      </c>
      <c r="GO31" s="31" t="s">
        <v>611</v>
      </c>
      <c r="GP31" s="31" t="s">
        <v>611</v>
      </c>
      <c r="GQ31" s="31" t="s">
        <v>611</v>
      </c>
      <c r="GR31" s="31" t="s">
        <v>611</v>
      </c>
      <c r="GS31" s="31" t="s">
        <v>611</v>
      </c>
      <c r="GT31" s="31" t="s">
        <v>611</v>
      </c>
      <c r="GU31" s="31" t="s">
        <v>611</v>
      </c>
      <c r="GV31" s="31" t="s">
        <v>611</v>
      </c>
      <c r="GW31" s="31" t="s">
        <v>611</v>
      </c>
      <c r="GX31" s="31" t="s">
        <v>611</v>
      </c>
      <c r="GY31" s="33" t="s">
        <v>5012</v>
      </c>
      <c r="GZ31" s="33" t="s">
        <v>872</v>
      </c>
      <c r="HA31" s="31" t="s">
        <v>636</v>
      </c>
      <c r="HB31" s="31" t="s">
        <v>611</v>
      </c>
      <c r="HC31" s="31" t="s">
        <v>611</v>
      </c>
      <c r="HD31" s="31" t="s">
        <v>634</v>
      </c>
      <c r="HE31" s="31" t="s">
        <v>611</v>
      </c>
      <c r="HF31" s="31" t="s">
        <v>611</v>
      </c>
      <c r="HG31" s="31" t="s">
        <v>611</v>
      </c>
      <c r="HH31" s="31" t="s">
        <v>611</v>
      </c>
      <c r="HI31" s="31" t="s">
        <v>611</v>
      </c>
      <c r="HJ31" s="31" t="s">
        <v>611</v>
      </c>
      <c r="HK31" s="31" t="s">
        <v>611</v>
      </c>
      <c r="HL31" s="31" t="s">
        <v>611</v>
      </c>
      <c r="HM31" s="31" t="s">
        <v>611</v>
      </c>
      <c r="HN31" s="31" t="s">
        <v>611</v>
      </c>
      <c r="HO31" s="31" t="s">
        <v>611</v>
      </c>
      <c r="HP31" s="31" t="s">
        <v>611</v>
      </c>
      <c r="HQ31" s="31" t="s">
        <v>611</v>
      </c>
      <c r="HR31" s="31" t="s">
        <v>611</v>
      </c>
      <c r="HS31" s="31" t="s">
        <v>611</v>
      </c>
      <c r="HT31" s="31" t="s">
        <v>611</v>
      </c>
      <c r="HU31" s="31" t="s">
        <v>611</v>
      </c>
      <c r="HV31" s="31" t="s">
        <v>611</v>
      </c>
      <c r="HW31" s="31" t="s">
        <v>611</v>
      </c>
      <c r="HX31" s="31" t="s">
        <v>611</v>
      </c>
      <c r="HY31" s="31" t="s">
        <v>611</v>
      </c>
      <c r="HZ31" s="31" t="s">
        <v>611</v>
      </c>
      <c r="IA31" s="31" t="s">
        <v>611</v>
      </c>
      <c r="IB31" s="31" t="s">
        <v>611</v>
      </c>
      <c r="IC31" s="33" t="s">
        <v>872</v>
      </c>
      <c r="ID31" s="33" t="s">
        <v>872</v>
      </c>
      <c r="IE31" s="31" t="s">
        <v>636</v>
      </c>
      <c r="IF31" s="31" t="s">
        <v>625</v>
      </c>
      <c r="IG31" s="31" t="s">
        <v>611</v>
      </c>
      <c r="IH31" s="31" t="s">
        <v>611</v>
      </c>
      <c r="II31" s="31" t="s">
        <v>611</v>
      </c>
      <c r="IJ31" s="31" t="s">
        <v>611</v>
      </c>
      <c r="IK31" s="31" t="s">
        <v>611</v>
      </c>
      <c r="IL31" s="31" t="s">
        <v>611</v>
      </c>
      <c r="IM31" s="31" t="s">
        <v>611</v>
      </c>
      <c r="IN31" s="31" t="s">
        <v>611</v>
      </c>
      <c r="IO31" s="31" t="s">
        <v>611</v>
      </c>
      <c r="IP31" s="31" t="s">
        <v>611</v>
      </c>
      <c r="IQ31" s="31" t="s">
        <v>611</v>
      </c>
      <c r="IR31" s="31" t="s">
        <v>611</v>
      </c>
      <c r="IS31" s="31" t="s">
        <v>611</v>
      </c>
      <c r="IT31" s="31" t="s">
        <v>5528</v>
      </c>
      <c r="IU31" s="31" t="s">
        <v>611</v>
      </c>
      <c r="IV31" s="31" t="s">
        <v>611</v>
      </c>
      <c r="IW31" s="31" t="s">
        <v>611</v>
      </c>
      <c r="IX31" s="31" t="s">
        <v>611</v>
      </c>
      <c r="IY31" s="31" t="s">
        <v>611</v>
      </c>
      <c r="IZ31" s="31" t="s">
        <v>611</v>
      </c>
      <c r="JA31" s="31" t="s">
        <v>611</v>
      </c>
      <c r="JB31" s="31" t="s">
        <v>611</v>
      </c>
      <c r="JC31" s="31" t="s">
        <v>611</v>
      </c>
      <c r="JD31" s="31" t="s">
        <v>611</v>
      </c>
      <c r="JE31" s="31" t="s">
        <v>611</v>
      </c>
      <c r="JF31" s="31" t="s">
        <v>611</v>
      </c>
      <c r="JG31" s="31" t="s">
        <v>611</v>
      </c>
      <c r="JH31" s="31" t="s">
        <v>611</v>
      </c>
      <c r="JI31" s="33" t="s">
        <v>5529</v>
      </c>
      <c r="JJ31" s="33" t="s">
        <v>872</v>
      </c>
      <c r="JK31" s="31" t="s">
        <v>636</v>
      </c>
      <c r="JL31" s="31" t="s">
        <v>611</v>
      </c>
      <c r="JM31" s="31" t="s">
        <v>611</v>
      </c>
      <c r="JN31" s="31" t="s">
        <v>611</v>
      </c>
      <c r="JO31" s="31" t="s">
        <v>611</v>
      </c>
      <c r="JP31" s="31" t="s">
        <v>610</v>
      </c>
      <c r="JQ31" s="31" t="s">
        <v>611</v>
      </c>
      <c r="JR31" s="31" t="s">
        <v>611</v>
      </c>
      <c r="JS31" s="31" t="s">
        <v>611</v>
      </c>
      <c r="JT31" s="31" t="s">
        <v>5095</v>
      </c>
      <c r="JU31" s="31" t="s">
        <v>734</v>
      </c>
      <c r="JV31" s="31" t="s">
        <v>641</v>
      </c>
      <c r="JW31" s="31" t="s">
        <v>735</v>
      </c>
      <c r="JX31" s="31" t="s">
        <v>611</v>
      </c>
      <c r="JY31" s="31" t="s">
        <v>642</v>
      </c>
      <c r="JZ31" s="31" t="s">
        <v>5049</v>
      </c>
      <c r="KA31" s="31" t="s">
        <v>611</v>
      </c>
      <c r="KB31" s="31" t="s">
        <v>611</v>
      </c>
      <c r="KC31" s="31" t="s">
        <v>739</v>
      </c>
      <c r="KD31" s="31" t="s">
        <v>5050</v>
      </c>
      <c r="KE31" s="31" t="s">
        <v>644</v>
      </c>
      <c r="KF31" s="31" t="s">
        <v>5050</v>
      </c>
      <c r="KG31" s="31" t="s">
        <v>742</v>
      </c>
      <c r="KH31" s="31" t="s">
        <v>5049</v>
      </c>
      <c r="KI31" s="31" t="s">
        <v>611</v>
      </c>
      <c r="KJ31" s="31" t="s">
        <v>611</v>
      </c>
      <c r="KK31" s="31" t="s">
        <v>611</v>
      </c>
      <c r="KL31" s="31" t="s">
        <v>611</v>
      </c>
      <c r="KM31" s="31" t="s">
        <v>611</v>
      </c>
      <c r="KN31" s="31" t="s">
        <v>611</v>
      </c>
      <c r="KO31" s="31" t="s">
        <v>611</v>
      </c>
      <c r="KP31" s="31" t="s">
        <v>611</v>
      </c>
      <c r="KQ31" s="31" t="s">
        <v>611</v>
      </c>
      <c r="KR31" s="31" t="s">
        <v>611</v>
      </c>
      <c r="KS31" s="31" t="s">
        <v>611</v>
      </c>
      <c r="KT31" s="31" t="s">
        <v>611</v>
      </c>
      <c r="KU31" s="31" t="s">
        <v>611</v>
      </c>
      <c r="KV31" s="31" t="s">
        <v>611</v>
      </c>
      <c r="KW31" s="31" t="s">
        <v>611</v>
      </c>
      <c r="KX31" s="31" t="s">
        <v>611</v>
      </c>
      <c r="KY31" s="31" t="s">
        <v>611</v>
      </c>
      <c r="KZ31" s="31" t="s">
        <v>758</v>
      </c>
      <c r="LA31" s="31" t="s">
        <v>759</v>
      </c>
      <c r="LB31" s="31" t="s">
        <v>760</v>
      </c>
      <c r="LC31" s="31" t="s">
        <v>611</v>
      </c>
      <c r="LD31" s="31" t="s">
        <v>611</v>
      </c>
      <c r="LE31" s="31" t="s">
        <v>763</v>
      </c>
      <c r="LF31" s="31" t="s">
        <v>611</v>
      </c>
      <c r="LG31" s="31" t="s">
        <v>611</v>
      </c>
      <c r="LH31" s="31" t="s">
        <v>611</v>
      </c>
      <c r="LI31" s="31" t="s">
        <v>611</v>
      </c>
      <c r="LJ31" s="31" t="s">
        <v>611</v>
      </c>
      <c r="LK31" s="31" t="s">
        <v>611</v>
      </c>
      <c r="LL31" s="31" t="s">
        <v>611</v>
      </c>
      <c r="LM31" s="31" t="s">
        <v>611</v>
      </c>
      <c r="LN31" s="31" t="s">
        <v>611</v>
      </c>
      <c r="LO31" s="31" t="s">
        <v>611</v>
      </c>
      <c r="LP31" s="31" t="s">
        <v>611</v>
      </c>
      <c r="LQ31" s="31" t="s">
        <v>5053</v>
      </c>
      <c r="LR31" s="31" t="s">
        <v>611</v>
      </c>
      <c r="LS31" s="31" t="s">
        <v>611</v>
      </c>
      <c r="LT31" s="31" t="s">
        <v>611</v>
      </c>
      <c r="LU31" s="31" t="s">
        <v>5018</v>
      </c>
      <c r="LV31" s="31" t="s">
        <v>611</v>
      </c>
      <c r="LW31" s="31" t="s">
        <v>611</v>
      </c>
      <c r="LX31" s="31" t="s">
        <v>611</v>
      </c>
      <c r="LY31" s="31" t="s">
        <v>5057</v>
      </c>
      <c r="LZ31" s="31" t="s">
        <v>611</v>
      </c>
      <c r="MA31" s="31" t="s">
        <v>611</v>
      </c>
      <c r="MB31" s="31" t="s">
        <v>5530</v>
      </c>
      <c r="MC31" s="31" t="s">
        <v>611</v>
      </c>
      <c r="MD31" s="31" t="s">
        <v>611</v>
      </c>
      <c r="ME31" s="31" t="s">
        <v>5531</v>
      </c>
      <c r="MF31" s="31" t="s">
        <v>611</v>
      </c>
      <c r="MG31" s="31" t="s">
        <v>611</v>
      </c>
      <c r="MH31" s="31" t="s">
        <v>611</v>
      </c>
      <c r="MI31" s="31" t="s">
        <v>611</v>
      </c>
      <c r="MJ31" s="31" t="s">
        <v>611</v>
      </c>
      <c r="MK31" s="31" t="s">
        <v>611</v>
      </c>
      <c r="ML31" s="31" t="s">
        <v>611</v>
      </c>
      <c r="MM31" s="31" t="s">
        <v>611</v>
      </c>
      <c r="MN31" s="31" t="s">
        <v>611</v>
      </c>
      <c r="MO31" s="31" t="s">
        <v>611</v>
      </c>
      <c r="MP31" s="31" t="s">
        <v>611</v>
      </c>
      <c r="MQ31" s="31" t="s">
        <v>611</v>
      </c>
      <c r="MR31" s="31" t="s">
        <v>649</v>
      </c>
      <c r="MS31" s="31" t="s">
        <v>611</v>
      </c>
      <c r="MT31" s="31" t="s">
        <v>611</v>
      </c>
      <c r="MU31" s="31" t="s">
        <v>611</v>
      </c>
      <c r="MV31" s="33">
        <v>0</v>
      </c>
      <c r="MW31" s="33">
        <v>0</v>
      </c>
      <c r="MX31" s="33">
        <v>117082</v>
      </c>
      <c r="NF31" s="33">
        <v>0</v>
      </c>
      <c r="NG31" s="33">
        <v>0</v>
      </c>
      <c r="NH31" s="33">
        <v>0</v>
      </c>
      <c r="NI31" s="33">
        <v>0</v>
      </c>
      <c r="NJ31" s="31" t="s">
        <v>611</v>
      </c>
      <c r="NK31" s="33" t="s">
        <v>611</v>
      </c>
      <c r="NR31" s="31" t="s">
        <v>611</v>
      </c>
      <c r="NS31" s="33" t="s">
        <v>611</v>
      </c>
      <c r="NU31" s="33" t="s">
        <v>611</v>
      </c>
      <c r="OF31" s="31" t="s">
        <v>611</v>
      </c>
      <c r="OG31" s="33" t="s">
        <v>611</v>
      </c>
      <c r="OP31" s="31" t="s">
        <v>611</v>
      </c>
      <c r="OQ31" s="33" t="s">
        <v>611</v>
      </c>
      <c r="PB31" s="31" t="s">
        <v>611</v>
      </c>
      <c r="PC31" s="33" t="s">
        <v>611</v>
      </c>
      <c r="PH31" s="33">
        <v>0</v>
      </c>
      <c r="PI31" s="33">
        <v>0</v>
      </c>
      <c r="PJ31" s="33">
        <v>0</v>
      </c>
      <c r="PK31" s="33">
        <v>0</v>
      </c>
      <c r="PM31" s="31" t="s">
        <v>611</v>
      </c>
      <c r="PN31" s="33" t="s">
        <v>611</v>
      </c>
      <c r="PU31" s="31" t="s">
        <v>611</v>
      </c>
      <c r="PV31" s="33" t="s">
        <v>611</v>
      </c>
      <c r="QS31" s="31" t="s">
        <v>611</v>
      </c>
      <c r="QT31" s="33" t="s">
        <v>611</v>
      </c>
      <c r="QU31" s="31" t="s">
        <v>611</v>
      </c>
      <c r="QZ31" s="31" t="s">
        <v>611</v>
      </c>
      <c r="RA31" s="33" t="s">
        <v>611</v>
      </c>
      <c r="RK31" s="31" t="s">
        <v>611</v>
      </c>
      <c r="RL31" s="33" t="s">
        <v>611</v>
      </c>
      <c r="RX31" s="31" t="s">
        <v>611</v>
      </c>
      <c r="RY31" s="33" t="s">
        <v>611</v>
      </c>
      <c r="RZ31" s="31" t="s">
        <v>5532</v>
      </c>
      <c r="SA31" s="31" t="s">
        <v>839</v>
      </c>
      <c r="SD31" s="31" t="s">
        <v>5533</v>
      </c>
      <c r="SE31" s="30">
        <v>0</v>
      </c>
      <c r="SF31" s="31" t="s">
        <v>636</v>
      </c>
      <c r="SG31" s="31" t="s">
        <v>5534</v>
      </c>
      <c r="SH31" s="31" t="s">
        <v>610</v>
      </c>
      <c r="SI31" s="33" t="s">
        <v>625</v>
      </c>
      <c r="SJ31" s="33" t="s">
        <v>611</v>
      </c>
      <c r="SK31" s="30" t="s">
        <v>611</v>
      </c>
      <c r="SL31" s="30" t="s">
        <v>625</v>
      </c>
      <c r="SM31" s="30" t="s">
        <v>615</v>
      </c>
      <c r="SN31" s="30" t="s">
        <v>610</v>
      </c>
      <c r="SO31" s="33">
        <v>0</v>
      </c>
      <c r="SP31" s="33">
        <v>0</v>
      </c>
      <c r="SQ31" s="33">
        <v>0</v>
      </c>
      <c r="SR31" s="33">
        <v>0</v>
      </c>
      <c r="SS31" s="33" t="s">
        <v>610</v>
      </c>
    </row>
    <row r="32" spans="1:513">
      <c r="A32" s="29">
        <v>2023</v>
      </c>
      <c r="B32" s="30">
        <v>5917041</v>
      </c>
      <c r="C32" s="31" t="s">
        <v>1410</v>
      </c>
      <c r="D32" s="30">
        <v>1</v>
      </c>
      <c r="E32" s="30">
        <v>0.77</v>
      </c>
      <c r="F32" s="30">
        <v>1.77</v>
      </c>
      <c r="G32" s="31" t="s">
        <v>615</v>
      </c>
      <c r="H32" s="31" t="s">
        <v>611</v>
      </c>
      <c r="I32" s="32"/>
      <c r="J32" s="31" t="s">
        <v>952</v>
      </c>
      <c r="K32" s="32">
        <v>45139</v>
      </c>
      <c r="L32" s="31" t="s">
        <v>611</v>
      </c>
      <c r="M32" s="32"/>
      <c r="N32" s="31" t="s">
        <v>611</v>
      </c>
      <c r="O32" s="32"/>
      <c r="P32" s="31" t="s">
        <v>611</v>
      </c>
      <c r="Q32" s="32"/>
      <c r="R32" s="31" t="s">
        <v>611</v>
      </c>
      <c r="S32" s="32"/>
      <c r="T32" s="31" t="s">
        <v>611</v>
      </c>
      <c r="U32" s="32"/>
      <c r="V32" s="32" t="s">
        <v>952</v>
      </c>
      <c r="W32" s="31" t="s">
        <v>611</v>
      </c>
      <c r="X32" s="31" t="s">
        <v>5535</v>
      </c>
      <c r="Y32" s="31" t="s">
        <v>611</v>
      </c>
      <c r="Z32" s="31" t="s">
        <v>611</v>
      </c>
      <c r="AA32" s="31" t="s">
        <v>611</v>
      </c>
      <c r="AB32" s="31" t="s">
        <v>615</v>
      </c>
      <c r="AC32" s="31" t="s">
        <v>611</v>
      </c>
      <c r="AD32" s="32"/>
      <c r="AE32" s="31" t="s">
        <v>952</v>
      </c>
      <c r="AF32" s="32">
        <v>45139</v>
      </c>
      <c r="AG32" s="31" t="s">
        <v>611</v>
      </c>
      <c r="AH32" s="32"/>
      <c r="AI32" s="31" t="s">
        <v>611</v>
      </c>
      <c r="AJ32" s="32"/>
      <c r="AK32" s="32"/>
      <c r="AL32" s="31" t="s">
        <v>611</v>
      </c>
      <c r="AM32" s="31" t="s">
        <v>611</v>
      </c>
      <c r="AN32" s="32"/>
      <c r="AO32" s="31" t="s">
        <v>611</v>
      </c>
      <c r="AP32" s="32"/>
      <c r="AQ32" s="32" t="s">
        <v>952</v>
      </c>
      <c r="AR32" s="31" t="s">
        <v>611</v>
      </c>
      <c r="AS32" s="31" t="s">
        <v>5536</v>
      </c>
      <c r="AT32" s="31" t="s">
        <v>611</v>
      </c>
      <c r="AU32" s="31" t="s">
        <v>611</v>
      </c>
      <c r="AV32" s="31" t="s">
        <v>611</v>
      </c>
      <c r="AW32" s="31" t="s">
        <v>615</v>
      </c>
      <c r="AX32" s="31" t="s">
        <v>611</v>
      </c>
      <c r="AY32" s="31" t="s">
        <v>611</v>
      </c>
      <c r="AZ32" s="31" t="s">
        <v>618</v>
      </c>
      <c r="BA32" s="31" t="s">
        <v>611</v>
      </c>
      <c r="BB32" s="31" t="s">
        <v>611</v>
      </c>
      <c r="BC32" s="31" t="s">
        <v>619</v>
      </c>
      <c r="BD32" s="31" t="s">
        <v>5537</v>
      </c>
      <c r="BE32" s="31" t="s">
        <v>610</v>
      </c>
      <c r="BF32" s="31" t="s">
        <v>615</v>
      </c>
      <c r="BG32" s="31" t="s">
        <v>611</v>
      </c>
      <c r="BH32" s="30">
        <v>362</v>
      </c>
      <c r="BI32" s="30">
        <v>142</v>
      </c>
      <c r="BJ32" s="30">
        <v>504</v>
      </c>
      <c r="BK32" s="31" t="s">
        <v>5026</v>
      </c>
      <c r="BL32" s="30">
        <v>171</v>
      </c>
      <c r="BM32" s="30">
        <v>333</v>
      </c>
      <c r="BN32" s="31" t="s">
        <v>1411</v>
      </c>
      <c r="BO32" s="31" t="s">
        <v>611</v>
      </c>
      <c r="BP32" s="31" t="s">
        <v>611</v>
      </c>
      <c r="BQ32" s="31" t="s">
        <v>611</v>
      </c>
      <c r="BR32" s="31" t="s">
        <v>611</v>
      </c>
      <c r="BS32" s="31" t="s">
        <v>611</v>
      </c>
      <c r="BT32" s="31" t="s">
        <v>611</v>
      </c>
      <c r="BU32" s="31" t="s">
        <v>611</v>
      </c>
      <c r="BV32" s="31" t="s">
        <v>5538</v>
      </c>
      <c r="BZ32" s="31" t="s">
        <v>611</v>
      </c>
      <c r="CA32" s="31" t="s">
        <v>611</v>
      </c>
      <c r="CB32" s="31" t="s">
        <v>611</v>
      </c>
      <c r="CC32" s="31" t="s">
        <v>611</v>
      </c>
      <c r="CD32" s="31" t="s">
        <v>611</v>
      </c>
      <c r="CE32" s="31" t="s">
        <v>611</v>
      </c>
      <c r="CF32" s="31" t="s">
        <v>611</v>
      </c>
      <c r="CG32" s="31" t="s">
        <v>611</v>
      </c>
      <c r="CH32" s="31" t="s">
        <v>665</v>
      </c>
      <c r="CI32" s="31" t="s">
        <v>611</v>
      </c>
      <c r="CJ32" s="31" t="s">
        <v>611</v>
      </c>
      <c r="CK32" s="31" t="s">
        <v>611</v>
      </c>
      <c r="CL32" s="31" t="s">
        <v>611</v>
      </c>
      <c r="CM32" s="31" t="s">
        <v>611</v>
      </c>
      <c r="CN32" s="31" t="s">
        <v>611</v>
      </c>
      <c r="CO32" s="31" t="s">
        <v>611</v>
      </c>
      <c r="CP32" s="31" t="s">
        <v>611</v>
      </c>
      <c r="CQ32" s="31" t="s">
        <v>611</v>
      </c>
      <c r="CR32" s="31"/>
      <c r="CS32" s="31" t="s">
        <v>611</v>
      </c>
      <c r="CT32" s="31" t="s">
        <v>611</v>
      </c>
      <c r="CX32" s="31" t="s">
        <v>611</v>
      </c>
      <c r="CY32" s="31" t="s">
        <v>611</v>
      </c>
      <c r="CZ32" s="31" t="s">
        <v>611</v>
      </c>
      <c r="DA32" s="31" t="s">
        <v>611</v>
      </c>
      <c r="DB32" s="31" t="s">
        <v>611</v>
      </c>
      <c r="DC32" s="31" t="s">
        <v>611</v>
      </c>
      <c r="DD32" s="31" t="s">
        <v>611</v>
      </c>
      <c r="DE32" s="31" t="s">
        <v>5539</v>
      </c>
      <c r="DF32" s="30">
        <v>45350</v>
      </c>
      <c r="DG32" s="30">
        <v>23827</v>
      </c>
      <c r="DH32" s="30">
        <v>1688</v>
      </c>
      <c r="DI32" s="31" t="s">
        <v>611</v>
      </c>
      <c r="DJ32" s="30">
        <v>30</v>
      </c>
      <c r="DK32" s="30">
        <v>2007</v>
      </c>
      <c r="DN32" s="30">
        <v>100</v>
      </c>
      <c r="DO32" s="30">
        <v>2007</v>
      </c>
      <c r="DP32" s="31" t="s">
        <v>5540</v>
      </c>
      <c r="DQ32" s="31" t="s">
        <v>5352</v>
      </c>
      <c r="DR32" s="31" t="s">
        <v>612</v>
      </c>
      <c r="DS32" s="31" t="s">
        <v>5318</v>
      </c>
      <c r="DT32" s="31" t="s">
        <v>5541</v>
      </c>
      <c r="DU32" s="31" t="s">
        <v>611</v>
      </c>
      <c r="DV32" s="31" t="s">
        <v>611</v>
      </c>
      <c r="DW32" s="31" t="s">
        <v>611</v>
      </c>
      <c r="DX32" s="31" t="s">
        <v>611</v>
      </c>
      <c r="DY32" s="31" t="s">
        <v>791</v>
      </c>
      <c r="DZ32" s="31" t="s">
        <v>611</v>
      </c>
      <c r="EA32" s="31" t="s">
        <v>667</v>
      </c>
      <c r="EB32" s="31" t="s">
        <v>5028</v>
      </c>
      <c r="EC32" s="31" t="s">
        <v>611</v>
      </c>
      <c r="ED32" s="31" t="s">
        <v>611</v>
      </c>
      <c r="EE32" s="31" t="s">
        <v>625</v>
      </c>
      <c r="EF32" s="31" t="s">
        <v>672</v>
      </c>
      <c r="EG32" s="31" t="s">
        <v>611</v>
      </c>
      <c r="EH32" s="31" t="s">
        <v>611</v>
      </c>
      <c r="EI32" s="31" t="s">
        <v>5029</v>
      </c>
      <c r="EJ32" s="31" t="s">
        <v>611</v>
      </c>
      <c r="EK32" s="31" t="s">
        <v>611</v>
      </c>
      <c r="EL32" s="31" t="s">
        <v>611</v>
      </c>
      <c r="EM32" s="31" t="s">
        <v>611</v>
      </c>
      <c r="EN32" s="31" t="s">
        <v>611</v>
      </c>
      <c r="EO32" s="31" t="s">
        <v>611</v>
      </c>
      <c r="EP32" s="31" t="s">
        <v>5542</v>
      </c>
      <c r="EQ32" s="31" t="s">
        <v>611</v>
      </c>
      <c r="ER32" s="31" t="s">
        <v>611</v>
      </c>
      <c r="ES32" s="31" t="s">
        <v>611</v>
      </c>
      <c r="ET32" s="31" t="s">
        <v>611</v>
      </c>
      <c r="EU32" s="31" t="s">
        <v>5029</v>
      </c>
      <c r="EV32" s="31" t="s">
        <v>793</v>
      </c>
      <c r="EW32" s="31" t="s">
        <v>611</v>
      </c>
      <c r="EX32" s="31" t="s">
        <v>611</v>
      </c>
      <c r="EY32" s="31" t="s">
        <v>611</v>
      </c>
      <c r="EZ32" s="31" t="s">
        <v>611</v>
      </c>
      <c r="FA32" s="31" t="s">
        <v>5542</v>
      </c>
      <c r="FB32" s="31" t="s">
        <v>5543</v>
      </c>
      <c r="FC32" s="31" t="s">
        <v>5543</v>
      </c>
      <c r="FD32" s="31" t="s">
        <v>611</v>
      </c>
      <c r="FE32" s="31" t="s">
        <v>611</v>
      </c>
      <c r="FF32" s="33" t="s">
        <v>5344</v>
      </c>
      <c r="FG32" s="33" t="s">
        <v>5189</v>
      </c>
      <c r="FH32" s="31" t="s">
        <v>5544</v>
      </c>
      <c r="FI32" s="31" t="s">
        <v>625</v>
      </c>
      <c r="FJ32" s="31" t="s">
        <v>672</v>
      </c>
      <c r="FK32" s="31" t="s">
        <v>611</v>
      </c>
      <c r="FL32" s="31" t="s">
        <v>611</v>
      </c>
      <c r="FM32" s="31" t="s">
        <v>611</v>
      </c>
      <c r="FN32" s="31" t="s">
        <v>611</v>
      </c>
      <c r="FO32" s="31" t="s">
        <v>611</v>
      </c>
      <c r="FP32" s="31" t="s">
        <v>611</v>
      </c>
      <c r="FQ32" s="31" t="s">
        <v>629</v>
      </c>
      <c r="FR32" s="31" t="s">
        <v>611</v>
      </c>
      <c r="FS32" s="31" t="s">
        <v>611</v>
      </c>
      <c r="FT32" s="31" t="s">
        <v>795</v>
      </c>
      <c r="FU32" s="31" t="s">
        <v>676</v>
      </c>
      <c r="FV32" s="31" t="s">
        <v>631</v>
      </c>
      <c r="FW32" s="31" t="s">
        <v>611</v>
      </c>
      <c r="FX32" s="31" t="s">
        <v>611</v>
      </c>
      <c r="FY32" s="31"/>
      <c r="FZ32" s="31" t="s">
        <v>5545</v>
      </c>
      <c r="GA32" s="31" t="s">
        <v>611</v>
      </c>
      <c r="GB32" s="31" t="s">
        <v>679</v>
      </c>
      <c r="GC32" s="31" t="s">
        <v>680</v>
      </c>
      <c r="GD32" s="31" t="s">
        <v>611</v>
      </c>
      <c r="GE32" s="31" t="s">
        <v>611</v>
      </c>
      <c r="GF32" s="31" t="s">
        <v>611</v>
      </c>
      <c r="GG32" s="31" t="s">
        <v>611</v>
      </c>
      <c r="GH32" s="31" t="s">
        <v>683</v>
      </c>
      <c r="GI32" s="31" t="s">
        <v>629</v>
      </c>
      <c r="GJ32" s="31" t="s">
        <v>630</v>
      </c>
      <c r="GK32" s="31" t="s">
        <v>675</v>
      </c>
      <c r="GL32" s="31" t="s">
        <v>611</v>
      </c>
      <c r="GM32" s="31" t="s">
        <v>611</v>
      </c>
      <c r="GN32" s="31" t="s">
        <v>611</v>
      </c>
      <c r="GO32" s="31" t="s">
        <v>611</v>
      </c>
      <c r="GP32" s="31" t="s">
        <v>676</v>
      </c>
      <c r="GQ32" s="31" t="s">
        <v>611</v>
      </c>
      <c r="GR32" s="31" t="s">
        <v>611</v>
      </c>
      <c r="GS32" s="31" t="s">
        <v>631</v>
      </c>
      <c r="GT32" s="31" t="s">
        <v>611</v>
      </c>
      <c r="GU32" s="31" t="s">
        <v>611</v>
      </c>
      <c r="GV32" s="31" t="s">
        <v>611</v>
      </c>
      <c r="GW32" s="31" t="s">
        <v>611</v>
      </c>
      <c r="GX32" s="31" t="s">
        <v>611</v>
      </c>
      <c r="GY32" s="33" t="s">
        <v>5546</v>
      </c>
      <c r="GZ32" s="33" t="s">
        <v>5547</v>
      </c>
      <c r="HA32" s="31" t="s">
        <v>5548</v>
      </c>
      <c r="HB32" s="31" t="s">
        <v>625</v>
      </c>
      <c r="HC32" s="31" t="s">
        <v>672</v>
      </c>
      <c r="HD32" s="31" t="s">
        <v>611</v>
      </c>
      <c r="HE32" s="31" t="s">
        <v>611</v>
      </c>
      <c r="HF32" s="31" t="s">
        <v>611</v>
      </c>
      <c r="HG32" s="31" t="s">
        <v>611</v>
      </c>
      <c r="HH32" s="31" t="s">
        <v>611</v>
      </c>
      <c r="HI32" s="31" t="s">
        <v>611</v>
      </c>
      <c r="HJ32" s="31" t="s">
        <v>611</v>
      </c>
      <c r="HK32" s="31" t="s">
        <v>611</v>
      </c>
      <c r="HL32" s="31" t="s">
        <v>5549</v>
      </c>
      <c r="HM32" s="31" t="s">
        <v>696</v>
      </c>
      <c r="HN32" s="31" t="s">
        <v>611</v>
      </c>
      <c r="HO32" s="31" t="s">
        <v>611</v>
      </c>
      <c r="HP32" s="31" t="s">
        <v>611</v>
      </c>
      <c r="HQ32" s="31" t="s">
        <v>611</v>
      </c>
      <c r="HR32" s="31" t="s">
        <v>611</v>
      </c>
      <c r="HS32" s="31" t="s">
        <v>611</v>
      </c>
      <c r="HT32" s="31" t="s">
        <v>701</v>
      </c>
      <c r="HU32" s="31" t="s">
        <v>702</v>
      </c>
      <c r="HV32" s="31" t="s">
        <v>611</v>
      </c>
      <c r="HW32" s="31" t="s">
        <v>5039</v>
      </c>
      <c r="HX32" s="31" t="s">
        <v>704</v>
      </c>
      <c r="HY32" s="31" t="s">
        <v>611</v>
      </c>
      <c r="HZ32" s="31" t="s">
        <v>611</v>
      </c>
      <c r="IA32" s="31" t="s">
        <v>611</v>
      </c>
      <c r="IB32" s="31" t="s">
        <v>611</v>
      </c>
      <c r="IC32" s="33" t="s">
        <v>5550</v>
      </c>
      <c r="ID32" s="33" t="s">
        <v>5148</v>
      </c>
      <c r="IE32" s="31" t="s">
        <v>5551</v>
      </c>
      <c r="IF32" s="31" t="s">
        <v>625</v>
      </c>
      <c r="IG32" s="31" t="s">
        <v>672</v>
      </c>
      <c r="IH32" s="31" t="s">
        <v>611</v>
      </c>
      <c r="II32" s="31" t="s">
        <v>611</v>
      </c>
      <c r="IJ32" s="31" t="s">
        <v>611</v>
      </c>
      <c r="IK32" s="31" t="s">
        <v>713</v>
      </c>
      <c r="IL32" s="31" t="s">
        <v>714</v>
      </c>
      <c r="IM32" s="31" t="s">
        <v>611</v>
      </c>
      <c r="IN32" s="31" t="s">
        <v>611</v>
      </c>
      <c r="IO32" s="31" t="s">
        <v>717</v>
      </c>
      <c r="IP32" s="31" t="s">
        <v>900</v>
      </c>
      <c r="IQ32" s="31" t="s">
        <v>611</v>
      </c>
      <c r="IR32" s="31" t="s">
        <v>611</v>
      </c>
      <c r="IS32" s="31" t="s">
        <v>611</v>
      </c>
      <c r="IT32" s="31" t="s">
        <v>5552</v>
      </c>
      <c r="IU32" s="31" t="s">
        <v>611</v>
      </c>
      <c r="IV32" s="31" t="s">
        <v>611</v>
      </c>
      <c r="IW32" s="31" t="s">
        <v>611</v>
      </c>
      <c r="IX32" s="31" t="s">
        <v>714</v>
      </c>
      <c r="IY32" s="31" t="s">
        <v>611</v>
      </c>
      <c r="IZ32" s="31" t="s">
        <v>611</v>
      </c>
      <c r="JA32" s="31" t="s">
        <v>723</v>
      </c>
      <c r="JB32" s="31" t="s">
        <v>611</v>
      </c>
      <c r="JC32" s="31" t="s">
        <v>717</v>
      </c>
      <c r="JD32" s="31" t="s">
        <v>611</v>
      </c>
      <c r="JE32" s="31" t="s">
        <v>611</v>
      </c>
      <c r="JF32" s="31" t="s">
        <v>611</v>
      </c>
      <c r="JG32" s="31" t="s">
        <v>611</v>
      </c>
      <c r="JH32" s="31" t="s">
        <v>5553</v>
      </c>
      <c r="JI32" s="33" t="s">
        <v>5554</v>
      </c>
      <c r="JJ32" s="33" t="s">
        <v>5555</v>
      </c>
      <c r="JK32" s="31" t="s">
        <v>5556</v>
      </c>
      <c r="JL32" s="31" t="s">
        <v>809</v>
      </c>
      <c r="JM32" s="31" t="s">
        <v>5557</v>
      </c>
      <c r="JN32" s="31" t="s">
        <v>611</v>
      </c>
      <c r="JO32" s="31" t="s">
        <v>611</v>
      </c>
      <c r="JP32" s="31" t="s">
        <v>611</v>
      </c>
      <c r="JQ32" s="31" t="s">
        <v>611</v>
      </c>
      <c r="JR32" s="31" t="s">
        <v>611</v>
      </c>
      <c r="JS32" s="31" t="s">
        <v>611</v>
      </c>
      <c r="JT32" s="31" t="s">
        <v>611</v>
      </c>
      <c r="JU32" s="31" t="s">
        <v>611</v>
      </c>
      <c r="JV32" s="31" t="s">
        <v>611</v>
      </c>
      <c r="JW32" s="31" t="s">
        <v>735</v>
      </c>
      <c r="JX32" s="31" t="s">
        <v>611</v>
      </c>
      <c r="JY32" s="31" t="s">
        <v>642</v>
      </c>
      <c r="JZ32" s="31" t="s">
        <v>5049</v>
      </c>
      <c r="KA32" s="31" t="s">
        <v>611</v>
      </c>
      <c r="KB32" s="31" t="s">
        <v>611</v>
      </c>
      <c r="KC32" s="31" t="s">
        <v>611</v>
      </c>
      <c r="KD32" s="31" t="s">
        <v>611</v>
      </c>
      <c r="KE32" s="31" t="s">
        <v>644</v>
      </c>
      <c r="KF32" s="31" t="s">
        <v>5558</v>
      </c>
      <c r="KG32" s="31" t="s">
        <v>611</v>
      </c>
      <c r="KH32" s="31" t="s">
        <v>611</v>
      </c>
      <c r="KI32" s="31" t="s">
        <v>611</v>
      </c>
      <c r="KJ32" s="31" t="s">
        <v>611</v>
      </c>
      <c r="KK32" s="31" t="s">
        <v>815</v>
      </c>
      <c r="KL32" s="31" t="s">
        <v>5558</v>
      </c>
      <c r="KM32" s="31" t="s">
        <v>746</v>
      </c>
      <c r="KN32" s="31" t="s">
        <v>5558</v>
      </c>
      <c r="KO32" s="31" t="s">
        <v>748</v>
      </c>
      <c r="KP32" s="31" t="s">
        <v>5558</v>
      </c>
      <c r="KQ32" s="31" t="s">
        <v>611</v>
      </c>
      <c r="KR32" s="31" t="s">
        <v>611</v>
      </c>
      <c r="KS32" s="31" t="s">
        <v>752</v>
      </c>
      <c r="KT32" s="31" t="s">
        <v>5558</v>
      </c>
      <c r="KU32" s="31" t="s">
        <v>754</v>
      </c>
      <c r="KV32" s="31" t="s">
        <v>5558</v>
      </c>
      <c r="KW32" s="31" t="s">
        <v>611</v>
      </c>
      <c r="KX32" s="31" t="s">
        <v>611</v>
      </c>
      <c r="KY32" s="31" t="s">
        <v>611</v>
      </c>
      <c r="KZ32" s="31" t="s">
        <v>611</v>
      </c>
      <c r="LA32" s="31" t="s">
        <v>611</v>
      </c>
      <c r="LB32" s="31" t="s">
        <v>611</v>
      </c>
      <c r="LC32" s="31" t="s">
        <v>611</v>
      </c>
      <c r="LD32" s="31" t="s">
        <v>611</v>
      </c>
      <c r="LE32" s="31" t="s">
        <v>611</v>
      </c>
      <c r="LF32" s="31" t="s">
        <v>611</v>
      </c>
      <c r="LG32" s="31" t="s">
        <v>611</v>
      </c>
      <c r="LH32" s="31" t="s">
        <v>611</v>
      </c>
      <c r="LI32" s="31" t="s">
        <v>611</v>
      </c>
      <c r="LJ32" s="31" t="s">
        <v>611</v>
      </c>
      <c r="LK32" s="31" t="s">
        <v>611</v>
      </c>
      <c r="LL32" s="31" t="s">
        <v>611</v>
      </c>
      <c r="LM32" s="31" t="s">
        <v>1385</v>
      </c>
      <c r="LN32" s="31" t="s">
        <v>5559</v>
      </c>
      <c r="LO32" s="31" t="s">
        <v>611</v>
      </c>
      <c r="LP32" s="31" t="s">
        <v>611</v>
      </c>
      <c r="LQ32" s="31" t="s">
        <v>611</v>
      </c>
      <c r="LR32" s="31" t="s">
        <v>611</v>
      </c>
      <c r="LS32" s="31" t="s">
        <v>611</v>
      </c>
      <c r="LT32" s="31" t="s">
        <v>611</v>
      </c>
      <c r="LU32" s="31" t="s">
        <v>611</v>
      </c>
      <c r="LV32" s="31" t="s">
        <v>611</v>
      </c>
      <c r="LW32" s="31" t="s">
        <v>611</v>
      </c>
      <c r="LX32" s="31" t="s">
        <v>611</v>
      </c>
      <c r="LY32" s="31" t="s">
        <v>611</v>
      </c>
      <c r="LZ32" s="31" t="s">
        <v>1385</v>
      </c>
      <c r="MA32" s="31" t="s">
        <v>5560</v>
      </c>
      <c r="MB32" s="31" t="s">
        <v>5561</v>
      </c>
      <c r="MC32" s="31" t="s">
        <v>5562</v>
      </c>
      <c r="MD32" s="31" t="s">
        <v>5563</v>
      </c>
      <c r="ME32" s="31" t="s">
        <v>5564</v>
      </c>
      <c r="MF32" s="31" t="s">
        <v>5565</v>
      </c>
      <c r="MG32" s="31" t="s">
        <v>5566</v>
      </c>
      <c r="MH32" s="31" t="s">
        <v>5567</v>
      </c>
      <c r="MI32" s="31" t="s">
        <v>5568</v>
      </c>
      <c r="MJ32" s="31" t="s">
        <v>5569</v>
      </c>
      <c r="MK32" s="31" t="s">
        <v>5570</v>
      </c>
      <c r="ML32" s="31" t="s">
        <v>5571</v>
      </c>
      <c r="MM32" s="31" t="s">
        <v>5568</v>
      </c>
      <c r="MN32" s="31" t="s">
        <v>611</v>
      </c>
      <c r="MO32" s="31" t="s">
        <v>611</v>
      </c>
      <c r="MP32" s="31" t="s">
        <v>775</v>
      </c>
      <c r="MQ32" s="31" t="s">
        <v>776</v>
      </c>
      <c r="MR32" s="31" t="s">
        <v>611</v>
      </c>
      <c r="MS32" s="31" t="s">
        <v>611</v>
      </c>
      <c r="MT32" s="31" t="s">
        <v>611</v>
      </c>
      <c r="MU32" s="31" t="s">
        <v>5572</v>
      </c>
      <c r="MV32" s="33">
        <v>83000</v>
      </c>
      <c r="MW32" s="33">
        <v>1225</v>
      </c>
      <c r="MX32" s="30">
        <v>63857</v>
      </c>
      <c r="MY32" s="30">
        <v>83000</v>
      </c>
      <c r="MZ32" s="30"/>
      <c r="NA32" s="30"/>
      <c r="NB32" s="30"/>
      <c r="NC32" s="30"/>
      <c r="ND32" s="31" t="s">
        <v>611</v>
      </c>
      <c r="NE32" s="30"/>
      <c r="NF32" s="33">
        <v>0</v>
      </c>
      <c r="NG32" s="33">
        <v>0</v>
      </c>
      <c r="NH32" s="33">
        <v>83000</v>
      </c>
      <c r="NI32" s="33">
        <v>0</v>
      </c>
      <c r="NJ32" s="31" t="s">
        <v>611</v>
      </c>
      <c r="NK32" s="33" t="s">
        <v>611</v>
      </c>
      <c r="NL32" s="30"/>
      <c r="NM32" s="31" t="s">
        <v>611</v>
      </c>
      <c r="NN32" s="30"/>
      <c r="NO32" s="30"/>
      <c r="NP32" s="31" t="s">
        <v>611</v>
      </c>
      <c r="NQ32" s="30"/>
      <c r="NR32" s="31" t="s">
        <v>611</v>
      </c>
      <c r="NS32" s="31" t="s">
        <v>611</v>
      </c>
      <c r="NT32" s="31" t="s">
        <v>611</v>
      </c>
      <c r="NU32" s="30"/>
      <c r="NV32" s="30"/>
      <c r="NW32" s="30"/>
      <c r="NX32" s="31" t="s">
        <v>611</v>
      </c>
      <c r="NY32" s="30"/>
      <c r="NZ32" s="31" t="s">
        <v>611</v>
      </c>
      <c r="OA32" s="31" t="s">
        <v>611</v>
      </c>
      <c r="OB32" s="30"/>
      <c r="OC32" s="30"/>
      <c r="OD32" s="30"/>
      <c r="OE32" s="31" t="s">
        <v>611</v>
      </c>
      <c r="OF32" s="31" t="s">
        <v>611</v>
      </c>
      <c r="OG32" s="33" t="s">
        <v>611</v>
      </c>
      <c r="OJ32" s="30"/>
      <c r="OK32" s="31" t="s">
        <v>611</v>
      </c>
      <c r="OL32" s="30"/>
      <c r="OM32" s="31" t="s">
        <v>611</v>
      </c>
      <c r="ON32" s="30"/>
      <c r="OO32" s="30"/>
      <c r="OP32" s="31" t="s">
        <v>611</v>
      </c>
      <c r="OQ32" s="31" t="s">
        <v>611</v>
      </c>
      <c r="OR32" s="31" t="s">
        <v>611</v>
      </c>
      <c r="OS32" s="30"/>
      <c r="OT32" s="30"/>
      <c r="OU32" s="30"/>
      <c r="OV32" s="30"/>
      <c r="OW32" s="31" t="s">
        <v>611</v>
      </c>
      <c r="OX32" s="30"/>
      <c r="OY32" s="31" t="s">
        <v>611</v>
      </c>
      <c r="OZ32" s="30"/>
      <c r="PA32" s="30"/>
      <c r="PB32" s="31" t="s">
        <v>611</v>
      </c>
      <c r="PC32" s="31" t="s">
        <v>611</v>
      </c>
      <c r="PD32" s="30"/>
      <c r="PE32" s="30"/>
      <c r="PF32" s="30"/>
      <c r="PG32" s="30"/>
      <c r="PH32" s="33">
        <v>0</v>
      </c>
      <c r="PI32" s="33">
        <v>0</v>
      </c>
      <c r="PJ32" s="33">
        <v>1225</v>
      </c>
      <c r="PK32" s="33">
        <v>0</v>
      </c>
      <c r="PL32" s="30"/>
      <c r="PM32" s="31" t="s">
        <v>5573</v>
      </c>
      <c r="PN32" s="30">
        <v>1225</v>
      </c>
      <c r="PO32" s="30"/>
      <c r="PP32" s="31" t="s">
        <v>611</v>
      </c>
      <c r="PQ32" s="30"/>
      <c r="PR32" s="30"/>
      <c r="PS32" s="30"/>
      <c r="PT32" s="31" t="s">
        <v>611</v>
      </c>
      <c r="PU32" s="31" t="s">
        <v>611</v>
      </c>
      <c r="PV32" s="31" t="s">
        <v>611</v>
      </c>
      <c r="PW32" s="30"/>
      <c r="PX32" s="30"/>
      <c r="PY32" s="30"/>
      <c r="PZ32" s="31" t="s">
        <v>611</v>
      </c>
      <c r="QA32" s="30"/>
      <c r="QB32" s="31" t="s">
        <v>611</v>
      </c>
      <c r="QC32" s="30"/>
      <c r="QD32" s="31" t="s">
        <v>611</v>
      </c>
      <c r="QE32" s="30"/>
      <c r="QF32" s="30"/>
      <c r="QG32" s="31" t="s">
        <v>611</v>
      </c>
      <c r="QH32" s="30"/>
      <c r="QI32" s="31" t="s">
        <v>611</v>
      </c>
      <c r="QJ32" s="30"/>
      <c r="QK32" s="31" t="s">
        <v>611</v>
      </c>
      <c r="QL32" s="30"/>
      <c r="QM32" s="31" t="s">
        <v>611</v>
      </c>
      <c r="QN32" s="30"/>
      <c r="QO32" s="30"/>
      <c r="QP32" s="31" t="s">
        <v>611</v>
      </c>
      <c r="QQ32" s="30"/>
      <c r="QR32" s="31" t="s">
        <v>611</v>
      </c>
      <c r="QS32" s="31" t="s">
        <v>611</v>
      </c>
      <c r="QT32" s="31" t="s">
        <v>611</v>
      </c>
      <c r="QU32" s="31" t="s">
        <v>611</v>
      </c>
      <c r="QV32" s="30"/>
      <c r="QW32" s="30"/>
      <c r="QX32" s="30"/>
      <c r="QY32" s="31" t="s">
        <v>611</v>
      </c>
      <c r="QZ32" s="31" t="s">
        <v>611</v>
      </c>
      <c r="RA32" s="31" t="s">
        <v>611</v>
      </c>
      <c r="RB32" s="30"/>
      <c r="RC32" s="31" t="s">
        <v>611</v>
      </c>
      <c r="RD32" s="30"/>
      <c r="RE32" s="30"/>
      <c r="RF32" s="31" t="s">
        <v>611</v>
      </c>
      <c r="RG32" s="30"/>
      <c r="RH32" s="31" t="s">
        <v>611</v>
      </c>
      <c r="RI32" s="30"/>
      <c r="RJ32" s="31" t="s">
        <v>611</v>
      </c>
      <c r="RL32" s="31" t="s">
        <v>611</v>
      </c>
      <c r="RM32" s="30"/>
      <c r="RN32" s="31" t="s">
        <v>611</v>
      </c>
      <c r="RO32" s="30"/>
      <c r="RP32" s="30"/>
      <c r="RQ32" s="31" t="s">
        <v>611</v>
      </c>
      <c r="RR32" s="30"/>
      <c r="RS32" s="30"/>
      <c r="RT32" s="31" t="s">
        <v>611</v>
      </c>
      <c r="RU32" s="30"/>
      <c r="RV32" s="31" t="s">
        <v>611</v>
      </c>
      <c r="RW32" s="30"/>
      <c r="RX32" s="31" t="s">
        <v>611</v>
      </c>
      <c r="RY32" s="31" t="s">
        <v>611</v>
      </c>
      <c r="RZ32" s="31" t="s">
        <v>5574</v>
      </c>
      <c r="SA32" s="31" t="s">
        <v>611</v>
      </c>
      <c r="SD32" s="31" t="s">
        <v>5575</v>
      </c>
      <c r="SE32" s="30">
        <v>0</v>
      </c>
      <c r="SF32" s="31" t="s">
        <v>636</v>
      </c>
      <c r="SG32" s="31" t="s">
        <v>5576</v>
      </c>
      <c r="SH32" s="31" t="s">
        <v>610</v>
      </c>
      <c r="SI32" s="33" t="s">
        <v>5073</v>
      </c>
      <c r="SJ32" s="33" t="s">
        <v>5073</v>
      </c>
      <c r="SK32" s="30" t="s">
        <v>5073</v>
      </c>
      <c r="SL32" s="30" t="s">
        <v>5073</v>
      </c>
      <c r="SM32" s="30" t="s">
        <v>615</v>
      </c>
      <c r="SN32" s="30" t="s">
        <v>615</v>
      </c>
      <c r="SO32" s="33">
        <v>0</v>
      </c>
      <c r="SP32" s="33">
        <v>0</v>
      </c>
      <c r="SQ32" s="33">
        <v>84225</v>
      </c>
      <c r="SR32" s="33">
        <v>0</v>
      </c>
      <c r="SS32" s="33" t="s">
        <v>809</v>
      </c>
    </row>
    <row r="33" spans="1:513">
      <c r="A33" s="29">
        <v>2023</v>
      </c>
      <c r="B33" s="30">
        <v>5926005</v>
      </c>
      <c r="C33" s="31" t="s">
        <v>1446</v>
      </c>
      <c r="D33" s="30">
        <v>0.1</v>
      </c>
      <c r="E33" s="30">
        <v>0</v>
      </c>
      <c r="F33" s="30">
        <v>0.1</v>
      </c>
      <c r="G33" s="31" t="s">
        <v>610</v>
      </c>
      <c r="H33" s="31" t="s">
        <v>611</v>
      </c>
      <c r="I33" s="32"/>
      <c r="J33" s="31" t="s">
        <v>611</v>
      </c>
      <c r="K33" s="32"/>
      <c r="L33" s="31" t="s">
        <v>611</v>
      </c>
      <c r="M33" s="32"/>
      <c r="N33" s="31" t="s">
        <v>611</v>
      </c>
      <c r="O33" s="32"/>
      <c r="P33" s="31" t="s">
        <v>611</v>
      </c>
      <c r="Q33" s="32"/>
      <c r="R33" s="31" t="s">
        <v>611</v>
      </c>
      <c r="S33" s="32"/>
      <c r="T33" s="31" t="s">
        <v>611</v>
      </c>
      <c r="U33" s="32"/>
      <c r="V33" s="32" t="s">
        <v>612</v>
      </c>
      <c r="W33" s="31" t="s">
        <v>611</v>
      </c>
      <c r="X33" s="31" t="s">
        <v>611</v>
      </c>
      <c r="Y33" s="31" t="s">
        <v>655</v>
      </c>
      <c r="Z33" s="31" t="s">
        <v>611</v>
      </c>
      <c r="AA33" s="31" t="s">
        <v>611</v>
      </c>
      <c r="AB33" s="31" t="s">
        <v>610</v>
      </c>
      <c r="AC33" s="31" t="s">
        <v>611</v>
      </c>
      <c r="AD33" s="32"/>
      <c r="AE33" s="31" t="s">
        <v>611</v>
      </c>
      <c r="AF33" s="32"/>
      <c r="AG33" s="31" t="s">
        <v>611</v>
      </c>
      <c r="AH33" s="32"/>
      <c r="AI33" s="31" t="s">
        <v>611</v>
      </c>
      <c r="AJ33" s="32"/>
      <c r="AK33" s="32"/>
      <c r="AL33" s="31" t="s">
        <v>611</v>
      </c>
      <c r="AM33" s="31" t="s">
        <v>611</v>
      </c>
      <c r="AN33" s="32"/>
      <c r="AO33" s="31" t="s">
        <v>611</v>
      </c>
      <c r="AP33" s="32"/>
      <c r="AQ33" s="32" t="s">
        <v>612</v>
      </c>
      <c r="AR33" s="31" t="s">
        <v>611</v>
      </c>
      <c r="AS33" s="31" t="s">
        <v>611</v>
      </c>
      <c r="AT33" s="31" t="s">
        <v>655</v>
      </c>
      <c r="AU33" s="31" t="s">
        <v>611</v>
      </c>
      <c r="AV33" s="31" t="s">
        <v>611</v>
      </c>
      <c r="AW33" s="31" t="s">
        <v>615</v>
      </c>
      <c r="AX33" s="31" t="s">
        <v>611</v>
      </c>
      <c r="AY33" s="31" t="s">
        <v>617</v>
      </c>
      <c r="AZ33" s="31" t="s">
        <v>618</v>
      </c>
      <c r="BA33" s="31" t="s">
        <v>611</v>
      </c>
      <c r="BB33" s="31" t="s">
        <v>611</v>
      </c>
      <c r="BC33" s="31" t="s">
        <v>619</v>
      </c>
      <c r="BD33" s="31" t="s">
        <v>611</v>
      </c>
      <c r="BE33" s="31" t="s">
        <v>610</v>
      </c>
      <c r="BF33" s="31" t="s">
        <v>615</v>
      </c>
      <c r="BG33" s="31" t="s">
        <v>611</v>
      </c>
      <c r="BH33" s="30">
        <v>61</v>
      </c>
      <c r="BI33" s="30">
        <v>510</v>
      </c>
      <c r="BJ33" s="30">
        <v>571</v>
      </c>
      <c r="BK33" s="31" t="s">
        <v>5026</v>
      </c>
      <c r="BM33" s="30">
        <v>434</v>
      </c>
      <c r="BN33" s="31" t="s">
        <v>611</v>
      </c>
      <c r="BO33" s="31" t="s">
        <v>611</v>
      </c>
      <c r="BP33" s="31" t="s">
        <v>611</v>
      </c>
      <c r="BQ33" s="31" t="s">
        <v>611</v>
      </c>
      <c r="BR33" s="31" t="s">
        <v>611</v>
      </c>
      <c r="BS33" s="31" t="s">
        <v>611</v>
      </c>
      <c r="BT33" s="31" t="s">
        <v>611</v>
      </c>
      <c r="BU33" s="31" t="s">
        <v>611</v>
      </c>
      <c r="BV33" s="31" t="s">
        <v>615</v>
      </c>
      <c r="BW33" s="30">
        <v>0</v>
      </c>
      <c r="BX33" s="30">
        <v>19116.310000000001</v>
      </c>
      <c r="BY33" s="30">
        <v>0</v>
      </c>
      <c r="BZ33" s="31" t="s">
        <v>611</v>
      </c>
      <c r="CA33" s="31" t="s">
        <v>611</v>
      </c>
      <c r="CB33" s="31" t="s">
        <v>611</v>
      </c>
      <c r="CC33" s="31" t="s">
        <v>611</v>
      </c>
      <c r="CD33" s="31" t="s">
        <v>1262</v>
      </c>
      <c r="CE33" s="31" t="s">
        <v>611</v>
      </c>
      <c r="CF33" s="31" t="s">
        <v>611</v>
      </c>
      <c r="CG33" s="31" t="s">
        <v>611</v>
      </c>
      <c r="CH33" s="31" t="s">
        <v>611</v>
      </c>
      <c r="CI33" s="31" t="s">
        <v>611</v>
      </c>
      <c r="CJ33" s="31" t="s">
        <v>611</v>
      </c>
      <c r="CK33" s="31" t="s">
        <v>611</v>
      </c>
      <c r="CL33" s="31" t="s">
        <v>611</v>
      </c>
      <c r="CM33" s="31" t="s">
        <v>611</v>
      </c>
      <c r="CN33" s="31" t="s">
        <v>611</v>
      </c>
      <c r="CO33" s="31" t="s">
        <v>611</v>
      </c>
      <c r="CP33" s="31" t="s">
        <v>611</v>
      </c>
      <c r="CQ33" s="31" t="s">
        <v>611</v>
      </c>
      <c r="CR33" s="31"/>
      <c r="CS33" s="31" t="s">
        <v>611</v>
      </c>
      <c r="CT33" s="31" t="s">
        <v>611</v>
      </c>
      <c r="CU33" s="31" t="s">
        <v>611</v>
      </c>
      <c r="CY33" s="31" t="s">
        <v>611</v>
      </c>
      <c r="CZ33" s="31" t="s">
        <v>611</v>
      </c>
      <c r="DA33" s="31" t="s">
        <v>611</v>
      </c>
      <c r="DB33" s="31" t="s">
        <v>611</v>
      </c>
      <c r="DC33" s="31" t="s">
        <v>611</v>
      </c>
      <c r="DD33" s="31" t="s">
        <v>611</v>
      </c>
      <c r="DE33" s="31" t="s">
        <v>611</v>
      </c>
      <c r="DF33" s="31" t="s">
        <v>611</v>
      </c>
      <c r="DI33" s="31" t="s">
        <v>615</v>
      </c>
      <c r="DJ33" s="30">
        <v>40</v>
      </c>
      <c r="DK33" s="30">
        <v>2007</v>
      </c>
      <c r="DL33" s="30">
        <v>60</v>
      </c>
      <c r="DM33" s="30">
        <v>2007</v>
      </c>
      <c r="DN33" s="30">
        <v>80</v>
      </c>
      <c r="DO33" s="30">
        <v>2007</v>
      </c>
      <c r="DP33" s="31" t="s">
        <v>611</v>
      </c>
      <c r="DQ33" s="31" t="s">
        <v>612</v>
      </c>
      <c r="DR33" s="31" t="s">
        <v>5175</v>
      </c>
      <c r="DS33" s="31" t="s">
        <v>612</v>
      </c>
      <c r="DT33" s="31" t="s">
        <v>612</v>
      </c>
      <c r="DU33" s="31" t="s">
        <v>611</v>
      </c>
      <c r="DV33" s="31" t="s">
        <v>611</v>
      </c>
      <c r="DW33" s="31" t="s">
        <v>611</v>
      </c>
      <c r="DX33" s="31" t="s">
        <v>611</v>
      </c>
      <c r="DY33" s="31" t="s">
        <v>791</v>
      </c>
      <c r="DZ33" s="31" t="s">
        <v>611</v>
      </c>
      <c r="EA33" s="31" t="s">
        <v>667</v>
      </c>
      <c r="EB33" s="31" t="s">
        <v>5028</v>
      </c>
      <c r="EC33" s="31" t="s">
        <v>611</v>
      </c>
      <c r="ED33" s="31" t="s">
        <v>611</v>
      </c>
      <c r="EE33" s="31" t="s">
        <v>625</v>
      </c>
      <c r="EF33" s="31" t="s">
        <v>611</v>
      </c>
      <c r="EG33" s="31" t="s">
        <v>611</v>
      </c>
      <c r="EH33" s="31" t="s">
        <v>611</v>
      </c>
      <c r="EI33" s="31" t="s">
        <v>611</v>
      </c>
      <c r="EJ33" s="31" t="s">
        <v>611</v>
      </c>
      <c r="EK33" s="31" t="s">
        <v>626</v>
      </c>
      <c r="EL33" s="31" t="s">
        <v>611</v>
      </c>
      <c r="EM33" s="31" t="s">
        <v>611</v>
      </c>
      <c r="EN33" s="31" t="s">
        <v>5577</v>
      </c>
      <c r="EO33" s="31" t="s">
        <v>611</v>
      </c>
      <c r="EP33" s="31" t="s">
        <v>611</v>
      </c>
      <c r="EQ33" s="31" t="s">
        <v>611</v>
      </c>
      <c r="ER33" s="31" t="s">
        <v>611</v>
      </c>
      <c r="ES33" s="31" t="s">
        <v>611</v>
      </c>
      <c r="ET33" s="31" t="s">
        <v>611</v>
      </c>
      <c r="EU33" s="31" t="s">
        <v>611</v>
      </c>
      <c r="EV33" s="31" t="s">
        <v>611</v>
      </c>
      <c r="EW33" s="31" t="s">
        <v>611</v>
      </c>
      <c r="EX33" s="31" t="s">
        <v>611</v>
      </c>
      <c r="EY33" s="31" t="s">
        <v>611</v>
      </c>
      <c r="EZ33" s="31" t="s">
        <v>611</v>
      </c>
      <c r="FA33" s="31" t="s">
        <v>611</v>
      </c>
      <c r="FB33" s="31" t="s">
        <v>611</v>
      </c>
      <c r="FC33" s="31" t="s">
        <v>611</v>
      </c>
      <c r="FD33" s="31" t="s">
        <v>611</v>
      </c>
      <c r="FE33" s="31" t="s">
        <v>611</v>
      </c>
      <c r="FF33" s="33" t="s">
        <v>5578</v>
      </c>
      <c r="FG33" s="33" t="s">
        <v>872</v>
      </c>
      <c r="FH33" s="31" t="s">
        <v>5579</v>
      </c>
      <c r="FI33" s="31" t="s">
        <v>625</v>
      </c>
      <c r="FJ33" s="31" t="s">
        <v>672</v>
      </c>
      <c r="FK33" s="31" t="s">
        <v>611</v>
      </c>
      <c r="FL33" s="31" t="s">
        <v>611</v>
      </c>
      <c r="FM33" s="31" t="s">
        <v>611</v>
      </c>
      <c r="FN33" s="31" t="s">
        <v>611</v>
      </c>
      <c r="FO33" s="31" t="s">
        <v>611</v>
      </c>
      <c r="FP33" s="31" t="s">
        <v>611</v>
      </c>
      <c r="FQ33" s="31" t="s">
        <v>629</v>
      </c>
      <c r="FR33" s="31" t="s">
        <v>630</v>
      </c>
      <c r="FS33" s="31" t="s">
        <v>611</v>
      </c>
      <c r="FT33" s="31" t="s">
        <v>795</v>
      </c>
      <c r="FU33" s="31" t="s">
        <v>611</v>
      </c>
      <c r="FV33" s="31" t="s">
        <v>631</v>
      </c>
      <c r="FW33" s="31" t="s">
        <v>611</v>
      </c>
      <c r="FX33" s="31" t="s">
        <v>611</v>
      </c>
      <c r="FY33" s="31" t="s">
        <v>611</v>
      </c>
      <c r="FZ33" s="31"/>
      <c r="GA33" s="31" t="s">
        <v>611</v>
      </c>
      <c r="GB33" s="31" t="s">
        <v>611</v>
      </c>
      <c r="GC33" s="31" t="s">
        <v>611</v>
      </c>
      <c r="GD33" s="31" t="s">
        <v>611</v>
      </c>
      <c r="GE33" s="31" t="s">
        <v>611</v>
      </c>
      <c r="GF33" s="31" t="s">
        <v>611</v>
      </c>
      <c r="GG33" s="31" t="s">
        <v>611</v>
      </c>
      <c r="GH33" s="31" t="s">
        <v>611</v>
      </c>
      <c r="GI33" s="31" t="s">
        <v>629</v>
      </c>
      <c r="GJ33" s="31" t="s">
        <v>630</v>
      </c>
      <c r="GK33" s="31" t="s">
        <v>611</v>
      </c>
      <c r="GL33" s="31" t="s">
        <v>685</v>
      </c>
      <c r="GM33" s="31" t="s">
        <v>611</v>
      </c>
      <c r="GN33" s="31" t="s">
        <v>611</v>
      </c>
      <c r="GO33" s="31" t="s">
        <v>611</v>
      </c>
      <c r="GP33" s="31" t="s">
        <v>611</v>
      </c>
      <c r="GQ33" s="31" t="s">
        <v>611</v>
      </c>
      <c r="GR33" s="31" t="s">
        <v>611</v>
      </c>
      <c r="GS33" s="31" t="s">
        <v>631</v>
      </c>
      <c r="GT33" s="31" t="s">
        <v>611</v>
      </c>
      <c r="GU33" s="31" t="s">
        <v>611</v>
      </c>
      <c r="GV33" s="31" t="s">
        <v>611</v>
      </c>
      <c r="GW33" s="31" t="s">
        <v>611</v>
      </c>
      <c r="GX33" s="31" t="s">
        <v>611</v>
      </c>
      <c r="GY33" s="33" t="s">
        <v>5580</v>
      </c>
      <c r="GZ33" s="33" t="s">
        <v>5581</v>
      </c>
      <c r="HA33" s="31" t="s">
        <v>5582</v>
      </c>
      <c r="HB33" s="31" t="s">
        <v>625</v>
      </c>
      <c r="HC33" s="31" t="s">
        <v>672</v>
      </c>
      <c r="HD33" s="31" t="s">
        <v>611</v>
      </c>
      <c r="HE33" s="31" t="s">
        <v>611</v>
      </c>
      <c r="HF33" s="31" t="s">
        <v>611</v>
      </c>
      <c r="HG33" s="31" t="s">
        <v>611</v>
      </c>
      <c r="HH33" s="31" t="s">
        <v>611</v>
      </c>
      <c r="HI33" s="31" t="s">
        <v>611</v>
      </c>
      <c r="HJ33" s="31" t="s">
        <v>5389</v>
      </c>
      <c r="HK33" s="31" t="s">
        <v>611</v>
      </c>
      <c r="HL33" s="31" t="s">
        <v>5583</v>
      </c>
      <c r="HM33" s="31" t="s">
        <v>696</v>
      </c>
      <c r="HN33" s="31" t="s">
        <v>611</v>
      </c>
      <c r="HO33" s="31" t="s">
        <v>611</v>
      </c>
      <c r="HP33" s="31" t="s">
        <v>611</v>
      </c>
      <c r="HQ33" s="31" t="s">
        <v>611</v>
      </c>
      <c r="HR33" s="31" t="s">
        <v>611</v>
      </c>
      <c r="HS33" s="31" t="s">
        <v>611</v>
      </c>
      <c r="HT33" s="31" t="s">
        <v>611</v>
      </c>
      <c r="HU33" s="31" t="s">
        <v>611</v>
      </c>
      <c r="HV33" s="31" t="s">
        <v>611</v>
      </c>
      <c r="HW33" s="31" t="s">
        <v>611</v>
      </c>
      <c r="HX33" s="31" t="s">
        <v>611</v>
      </c>
      <c r="HY33" s="31" t="s">
        <v>611</v>
      </c>
      <c r="HZ33" s="31" t="s">
        <v>5040</v>
      </c>
      <c r="IA33" s="31" t="s">
        <v>611</v>
      </c>
      <c r="IB33" s="31" t="s">
        <v>611</v>
      </c>
      <c r="IC33" s="33" t="s">
        <v>5584</v>
      </c>
      <c r="ID33" s="33" t="s">
        <v>5148</v>
      </c>
      <c r="IE33" s="31" t="s">
        <v>5585</v>
      </c>
      <c r="IF33" s="31" t="s">
        <v>625</v>
      </c>
      <c r="IG33" s="31" t="s">
        <v>672</v>
      </c>
      <c r="IH33" s="31" t="s">
        <v>611</v>
      </c>
      <c r="II33" s="31" t="s">
        <v>712</v>
      </c>
      <c r="IJ33" s="31" t="s">
        <v>611</v>
      </c>
      <c r="IK33" s="31" t="s">
        <v>713</v>
      </c>
      <c r="IL33" s="31" t="s">
        <v>611</v>
      </c>
      <c r="IM33" s="31" t="s">
        <v>611</v>
      </c>
      <c r="IN33" s="31" t="s">
        <v>611</v>
      </c>
      <c r="IO33" s="31" t="s">
        <v>611</v>
      </c>
      <c r="IP33" s="31" t="s">
        <v>611</v>
      </c>
      <c r="IQ33" s="31" t="s">
        <v>611</v>
      </c>
      <c r="IR33" s="31" t="s">
        <v>611</v>
      </c>
      <c r="IS33" s="31" t="s">
        <v>611</v>
      </c>
      <c r="IT33" s="31" t="s">
        <v>5586</v>
      </c>
      <c r="IU33" s="31" t="s">
        <v>611</v>
      </c>
      <c r="IV33" s="31" t="s">
        <v>611</v>
      </c>
      <c r="IW33" s="31" t="s">
        <v>713</v>
      </c>
      <c r="IX33" s="31" t="s">
        <v>611</v>
      </c>
      <c r="IY33" s="31" t="s">
        <v>611</v>
      </c>
      <c r="IZ33" s="31" t="s">
        <v>611</v>
      </c>
      <c r="JA33" s="31" t="s">
        <v>723</v>
      </c>
      <c r="JB33" s="31" t="s">
        <v>611</v>
      </c>
      <c r="JC33" s="31" t="s">
        <v>611</v>
      </c>
      <c r="JD33" s="31" t="s">
        <v>611</v>
      </c>
      <c r="JE33" s="31" t="s">
        <v>611</v>
      </c>
      <c r="JF33" s="31" t="s">
        <v>611</v>
      </c>
      <c r="JG33" s="31" t="s">
        <v>611</v>
      </c>
      <c r="JH33" s="31" t="s">
        <v>611</v>
      </c>
      <c r="JI33" s="33" t="s">
        <v>5587</v>
      </c>
      <c r="JJ33" s="33" t="s">
        <v>5588</v>
      </c>
      <c r="JK33" s="31" t="s">
        <v>5585</v>
      </c>
      <c r="JL33" s="31" t="s">
        <v>611</v>
      </c>
      <c r="JM33" s="31" t="s">
        <v>611</v>
      </c>
      <c r="JN33" s="31" t="s">
        <v>903</v>
      </c>
      <c r="JO33" s="31" t="s">
        <v>5589</v>
      </c>
      <c r="JP33" s="31" t="s">
        <v>611</v>
      </c>
      <c r="JQ33" s="31" t="s">
        <v>611</v>
      </c>
      <c r="JR33" s="31" t="s">
        <v>611</v>
      </c>
      <c r="JS33" s="31" t="s">
        <v>611</v>
      </c>
      <c r="JT33" s="31" t="s">
        <v>611</v>
      </c>
      <c r="JU33" s="31" t="s">
        <v>611</v>
      </c>
      <c r="JV33" s="31" t="s">
        <v>611</v>
      </c>
      <c r="JW33" s="31" t="s">
        <v>735</v>
      </c>
      <c r="JX33" s="31" t="s">
        <v>611</v>
      </c>
      <c r="JY33" s="31" t="s">
        <v>642</v>
      </c>
      <c r="JZ33" s="31" t="s">
        <v>5049</v>
      </c>
      <c r="KA33" s="31" t="s">
        <v>737</v>
      </c>
      <c r="KB33" s="31" t="s">
        <v>5049</v>
      </c>
      <c r="KC33" s="31" t="s">
        <v>611</v>
      </c>
      <c r="KD33" s="31" t="s">
        <v>611</v>
      </c>
      <c r="KE33" s="31" t="s">
        <v>644</v>
      </c>
      <c r="KF33" s="31" t="s">
        <v>5015</v>
      </c>
      <c r="KG33" s="31" t="s">
        <v>611</v>
      </c>
      <c r="KH33" s="31" t="s">
        <v>611</v>
      </c>
      <c r="KI33" s="31" t="s">
        <v>744</v>
      </c>
      <c r="KJ33" s="31" t="s">
        <v>5050</v>
      </c>
      <c r="KK33" s="31" t="s">
        <v>815</v>
      </c>
      <c r="KL33" s="31" t="s">
        <v>5050</v>
      </c>
      <c r="KM33" s="31" t="s">
        <v>746</v>
      </c>
      <c r="KN33" s="31" t="s">
        <v>5015</v>
      </c>
      <c r="KO33" s="31" t="s">
        <v>748</v>
      </c>
      <c r="KP33" s="31" t="s">
        <v>5015</v>
      </c>
      <c r="KQ33" s="31" t="s">
        <v>611</v>
      </c>
      <c r="KR33" s="31" t="s">
        <v>611</v>
      </c>
      <c r="KS33" s="31" t="s">
        <v>611</v>
      </c>
      <c r="KT33" s="31" t="s">
        <v>611</v>
      </c>
      <c r="KU33" s="31" t="s">
        <v>611</v>
      </c>
      <c r="KV33" s="31" t="s">
        <v>611</v>
      </c>
      <c r="KW33" s="31" t="s">
        <v>611</v>
      </c>
      <c r="KX33" s="31" t="s">
        <v>611</v>
      </c>
      <c r="KY33" s="31" t="s">
        <v>611</v>
      </c>
      <c r="KZ33" s="31" t="s">
        <v>611</v>
      </c>
      <c r="LA33" s="31" t="s">
        <v>611</v>
      </c>
      <c r="LB33" s="31" t="s">
        <v>611</v>
      </c>
      <c r="LC33" s="31" t="s">
        <v>611</v>
      </c>
      <c r="LD33" s="31" t="s">
        <v>611</v>
      </c>
      <c r="LE33" s="31" t="s">
        <v>611</v>
      </c>
      <c r="LF33" s="31" t="s">
        <v>611</v>
      </c>
      <c r="LG33" s="31" t="s">
        <v>611</v>
      </c>
      <c r="LH33" s="31" t="s">
        <v>611</v>
      </c>
      <c r="LI33" s="31" t="s">
        <v>611</v>
      </c>
      <c r="LJ33" s="31" t="s">
        <v>5051</v>
      </c>
      <c r="LK33" s="31" t="s">
        <v>769</v>
      </c>
      <c r="LL33" s="31" t="s">
        <v>646</v>
      </c>
      <c r="LM33" s="31" t="s">
        <v>611</v>
      </c>
      <c r="LN33" s="31" t="s">
        <v>1470</v>
      </c>
      <c r="LO33" s="31" t="s">
        <v>611</v>
      </c>
      <c r="LP33" s="31" t="s">
        <v>5016</v>
      </c>
      <c r="LQ33" s="31" t="s">
        <v>611</v>
      </c>
      <c r="LR33" s="31" t="s">
        <v>611</v>
      </c>
      <c r="LS33" s="31" t="s">
        <v>611</v>
      </c>
      <c r="LT33" s="31" t="s">
        <v>5017</v>
      </c>
      <c r="LU33" s="31" t="s">
        <v>5018</v>
      </c>
      <c r="LV33" s="31" t="s">
        <v>611</v>
      </c>
      <c r="LW33" s="31" t="s">
        <v>611</v>
      </c>
      <c r="LX33" s="31" t="s">
        <v>611</v>
      </c>
      <c r="LY33" s="31" t="s">
        <v>611</v>
      </c>
      <c r="LZ33" s="31" t="s">
        <v>611</v>
      </c>
      <c r="MA33" s="31" t="s">
        <v>611</v>
      </c>
      <c r="MB33" s="31" t="s">
        <v>5590</v>
      </c>
      <c r="MC33" s="31" t="s">
        <v>5591</v>
      </c>
      <c r="MD33" s="31"/>
      <c r="ME33" s="31" t="s">
        <v>5592</v>
      </c>
      <c r="MF33" s="31"/>
      <c r="MG33" s="31" t="s">
        <v>5593</v>
      </c>
      <c r="MH33" s="31" t="s">
        <v>5594</v>
      </c>
      <c r="MI33" s="31" t="s">
        <v>5595</v>
      </c>
      <c r="MJ33" s="31"/>
      <c r="MK33" s="31"/>
      <c r="ML33" s="31"/>
      <c r="MM33" s="31"/>
      <c r="MN33" s="31"/>
      <c r="MO33" s="31" t="s">
        <v>611</v>
      </c>
      <c r="MP33" s="31" t="s">
        <v>611</v>
      </c>
      <c r="MQ33" s="31" t="s">
        <v>611</v>
      </c>
      <c r="MR33" s="31" t="s">
        <v>649</v>
      </c>
      <c r="MS33" s="31" t="s">
        <v>611</v>
      </c>
      <c r="MT33" s="31" t="s">
        <v>611</v>
      </c>
      <c r="MU33" s="31" t="s">
        <v>611</v>
      </c>
      <c r="MV33" s="33">
        <v>0</v>
      </c>
      <c r="MW33" s="33">
        <v>0</v>
      </c>
      <c r="MX33" s="30">
        <v>135082</v>
      </c>
      <c r="MY33" s="30"/>
      <c r="MZ33" s="30"/>
      <c r="NA33" s="30"/>
      <c r="NB33" s="30"/>
      <c r="NC33" s="30"/>
      <c r="ND33" s="31" t="s">
        <v>611</v>
      </c>
      <c r="NE33" s="30"/>
      <c r="NF33" s="33">
        <v>0</v>
      </c>
      <c r="NG33" s="33">
        <v>0</v>
      </c>
      <c r="NH33" s="33">
        <v>0</v>
      </c>
      <c r="NI33" s="33">
        <v>0</v>
      </c>
      <c r="NJ33" s="31" t="s">
        <v>611</v>
      </c>
      <c r="NK33" s="33" t="s">
        <v>611</v>
      </c>
      <c r="NL33" s="30"/>
      <c r="NM33" s="31" t="s">
        <v>611</v>
      </c>
      <c r="NN33" s="30"/>
      <c r="NO33" s="30"/>
      <c r="NP33" s="31" t="s">
        <v>611</v>
      </c>
      <c r="NQ33" s="30"/>
      <c r="NR33" s="31" t="s">
        <v>611</v>
      </c>
      <c r="NS33" s="31" t="s">
        <v>611</v>
      </c>
      <c r="NT33" s="31" t="s">
        <v>611</v>
      </c>
      <c r="NU33" s="30"/>
      <c r="NV33" s="30"/>
      <c r="NW33" s="30"/>
      <c r="NX33" s="31" t="s">
        <v>611</v>
      </c>
      <c r="NY33" s="30"/>
      <c r="NZ33" s="31" t="s">
        <v>611</v>
      </c>
      <c r="OA33" s="31" t="s">
        <v>611</v>
      </c>
      <c r="OB33" s="30"/>
      <c r="OC33" s="30"/>
      <c r="OD33" s="30"/>
      <c r="OE33" s="31" t="s">
        <v>611</v>
      </c>
      <c r="OF33" s="31" t="s">
        <v>611</v>
      </c>
      <c r="OG33" s="33" t="s">
        <v>611</v>
      </c>
      <c r="OJ33" s="30"/>
      <c r="OK33" s="31" t="s">
        <v>611</v>
      </c>
      <c r="OL33" s="30"/>
      <c r="OM33" s="31" t="s">
        <v>611</v>
      </c>
      <c r="ON33" s="30"/>
      <c r="OO33" s="30"/>
      <c r="OP33" s="31" t="s">
        <v>611</v>
      </c>
      <c r="OQ33" s="31" t="s">
        <v>611</v>
      </c>
      <c r="OR33" s="31" t="s">
        <v>611</v>
      </c>
      <c r="OS33" s="30"/>
      <c r="OT33" s="30"/>
      <c r="OU33" s="30"/>
      <c r="OV33" s="30"/>
      <c r="OW33" s="31" t="s">
        <v>611</v>
      </c>
      <c r="OX33" s="30"/>
      <c r="OY33" s="31" t="s">
        <v>611</v>
      </c>
      <c r="OZ33" s="30"/>
      <c r="PA33" s="30"/>
      <c r="PB33" s="31" t="s">
        <v>611</v>
      </c>
      <c r="PC33" s="31" t="s">
        <v>611</v>
      </c>
      <c r="PD33" s="30"/>
      <c r="PE33" s="30"/>
      <c r="PF33" s="30"/>
      <c r="PG33" s="30"/>
      <c r="PH33" s="33">
        <v>0</v>
      </c>
      <c r="PI33" s="33">
        <v>0</v>
      </c>
      <c r="PJ33" s="33">
        <v>0</v>
      </c>
      <c r="PK33" s="33">
        <v>0</v>
      </c>
      <c r="PL33" s="30"/>
      <c r="PM33" s="31" t="s">
        <v>611</v>
      </c>
      <c r="PN33" s="31" t="s">
        <v>611</v>
      </c>
      <c r="PO33" s="30"/>
      <c r="PP33" s="31" t="s">
        <v>611</v>
      </c>
      <c r="PQ33" s="30"/>
      <c r="PR33" s="30"/>
      <c r="PS33" s="30"/>
      <c r="PT33" s="31" t="s">
        <v>611</v>
      </c>
      <c r="PU33" s="31" t="s">
        <v>611</v>
      </c>
      <c r="PV33" s="31" t="s">
        <v>611</v>
      </c>
      <c r="PW33" s="30"/>
      <c r="PX33" s="30"/>
      <c r="PY33" s="30"/>
      <c r="PZ33" s="31" t="s">
        <v>611</v>
      </c>
      <c r="QA33" s="30"/>
      <c r="QB33" s="31" t="s">
        <v>611</v>
      </c>
      <c r="QC33" s="30"/>
      <c r="QD33" s="31" t="s">
        <v>611</v>
      </c>
      <c r="QE33" s="30"/>
      <c r="QF33" s="30"/>
      <c r="QG33" s="31" t="s">
        <v>611</v>
      </c>
      <c r="QH33" s="30"/>
      <c r="QI33" s="31" t="s">
        <v>611</v>
      </c>
      <c r="QJ33" s="30"/>
      <c r="QK33" s="31" t="s">
        <v>611</v>
      </c>
      <c r="QL33" s="30"/>
      <c r="QM33" s="31" t="s">
        <v>611</v>
      </c>
      <c r="QN33" s="30"/>
      <c r="QO33" s="30"/>
      <c r="QP33" s="31" t="s">
        <v>611</v>
      </c>
      <c r="QQ33" s="30"/>
      <c r="QR33" s="31" t="s">
        <v>611</v>
      </c>
      <c r="QS33" s="31" t="s">
        <v>611</v>
      </c>
      <c r="QT33" s="31" t="s">
        <v>611</v>
      </c>
      <c r="QU33" s="31" t="s">
        <v>611</v>
      </c>
      <c r="QV33" s="30"/>
      <c r="QW33" s="30"/>
      <c r="QX33" s="30"/>
      <c r="QY33" s="31" t="s">
        <v>611</v>
      </c>
      <c r="QZ33" s="31" t="s">
        <v>611</v>
      </c>
      <c r="RA33" s="31" t="s">
        <v>611</v>
      </c>
      <c r="RB33" s="30"/>
      <c r="RC33" s="31" t="s">
        <v>611</v>
      </c>
      <c r="RD33" s="30"/>
      <c r="RE33" s="30"/>
      <c r="RF33" s="31" t="s">
        <v>611</v>
      </c>
      <c r="RG33" s="30"/>
      <c r="RH33" s="31" t="s">
        <v>611</v>
      </c>
      <c r="RI33" s="30"/>
      <c r="RJ33" s="31" t="s">
        <v>611</v>
      </c>
      <c r="RL33" s="31" t="s">
        <v>611</v>
      </c>
      <c r="RM33" s="30"/>
      <c r="RN33" s="31" t="s">
        <v>611</v>
      </c>
      <c r="RO33" s="30"/>
      <c r="RP33" s="30"/>
      <c r="RQ33" s="31" t="s">
        <v>611</v>
      </c>
      <c r="RR33" s="30"/>
      <c r="RS33" s="30"/>
      <c r="RT33" s="31" t="s">
        <v>611</v>
      </c>
      <c r="RU33" s="30"/>
      <c r="RV33" s="31" t="s">
        <v>611</v>
      </c>
      <c r="RW33" s="30"/>
      <c r="RX33" s="31" t="s">
        <v>611</v>
      </c>
      <c r="RY33" s="31" t="s">
        <v>611</v>
      </c>
      <c r="RZ33" s="31" t="s">
        <v>5596</v>
      </c>
      <c r="SA33" s="31" t="s">
        <v>839</v>
      </c>
      <c r="SD33" s="31" t="s">
        <v>5597</v>
      </c>
      <c r="SE33" s="30">
        <v>0</v>
      </c>
      <c r="SF33" s="31" t="s">
        <v>636</v>
      </c>
      <c r="SG33" s="31" t="s">
        <v>5598</v>
      </c>
      <c r="SH33" s="31" t="s">
        <v>610</v>
      </c>
      <c r="SI33" s="33" t="s">
        <v>625</v>
      </c>
      <c r="SJ33" s="33" t="s">
        <v>5073</v>
      </c>
      <c r="SK33" s="30" t="s">
        <v>5073</v>
      </c>
      <c r="SL33" s="30" t="s">
        <v>5073</v>
      </c>
      <c r="SM33" s="30" t="s">
        <v>610</v>
      </c>
      <c r="SN33" s="30" t="s">
        <v>610</v>
      </c>
      <c r="SO33" s="33">
        <v>0</v>
      </c>
      <c r="SP33" s="33">
        <v>0</v>
      </c>
      <c r="SQ33" s="33">
        <v>0</v>
      </c>
      <c r="SR33" s="33">
        <v>0</v>
      </c>
      <c r="SS33" s="33" t="s">
        <v>903</v>
      </c>
    </row>
    <row r="34" spans="1:513">
      <c r="A34" s="29">
        <v>2023</v>
      </c>
      <c r="B34" s="30">
        <v>1005926</v>
      </c>
      <c r="C34" s="31" t="s">
        <v>1479</v>
      </c>
      <c r="D34" s="30">
        <v>1</v>
      </c>
      <c r="E34" s="30">
        <v>2</v>
      </c>
      <c r="F34" s="30">
        <v>3</v>
      </c>
      <c r="G34" s="31" t="s">
        <v>615</v>
      </c>
      <c r="H34" s="31" t="s">
        <v>611</v>
      </c>
      <c r="I34" s="32"/>
      <c r="J34" s="31" t="s">
        <v>611</v>
      </c>
      <c r="K34" s="32"/>
      <c r="L34" s="31" t="s">
        <v>786</v>
      </c>
      <c r="M34" s="32">
        <v>42095</v>
      </c>
      <c r="N34" s="31" t="s">
        <v>611</v>
      </c>
      <c r="O34" s="32"/>
      <c r="P34" s="31" t="s">
        <v>611</v>
      </c>
      <c r="Q34" s="32"/>
      <c r="R34" s="31" t="s">
        <v>611</v>
      </c>
      <c r="S34" s="32"/>
      <c r="T34" s="31" t="s">
        <v>611</v>
      </c>
      <c r="U34" s="32"/>
      <c r="V34" s="32" t="s">
        <v>786</v>
      </c>
      <c r="W34" s="31" t="s">
        <v>611</v>
      </c>
      <c r="X34" s="31" t="s">
        <v>5599</v>
      </c>
      <c r="Y34" s="31" t="s">
        <v>611</v>
      </c>
      <c r="Z34" s="31" t="s">
        <v>611</v>
      </c>
      <c r="AA34" s="31" t="s">
        <v>611</v>
      </c>
      <c r="AB34" s="31" t="s">
        <v>615</v>
      </c>
      <c r="AC34" s="31" t="s">
        <v>611</v>
      </c>
      <c r="AD34" s="32"/>
      <c r="AE34" s="31" t="s">
        <v>611</v>
      </c>
      <c r="AF34" s="32"/>
      <c r="AG34" s="31" t="s">
        <v>611</v>
      </c>
      <c r="AH34" s="32"/>
      <c r="AI34" s="31" t="s">
        <v>611</v>
      </c>
      <c r="AJ34" s="32"/>
      <c r="AK34" s="32">
        <v>44682</v>
      </c>
      <c r="AL34" s="31" t="s">
        <v>656</v>
      </c>
      <c r="AM34" s="31" t="s">
        <v>611</v>
      </c>
      <c r="AN34" s="32"/>
      <c r="AO34" s="31" t="s">
        <v>611</v>
      </c>
      <c r="AP34" s="32"/>
      <c r="AQ34" s="32" t="s">
        <v>656</v>
      </c>
      <c r="AR34" s="31" t="s">
        <v>611</v>
      </c>
      <c r="AS34" s="31" t="s">
        <v>1480</v>
      </c>
      <c r="AT34" s="31" t="s">
        <v>611</v>
      </c>
      <c r="AU34" s="31" t="s">
        <v>611</v>
      </c>
      <c r="AV34" s="31" t="s">
        <v>611</v>
      </c>
      <c r="AW34" s="31" t="s">
        <v>615</v>
      </c>
      <c r="AX34" s="31" t="s">
        <v>611</v>
      </c>
      <c r="AY34" s="31" t="s">
        <v>611</v>
      </c>
      <c r="AZ34" s="31" t="s">
        <v>618</v>
      </c>
      <c r="BA34" s="31" t="s">
        <v>611</v>
      </c>
      <c r="BB34" s="31" t="s">
        <v>660</v>
      </c>
      <c r="BC34" s="31" t="s">
        <v>619</v>
      </c>
      <c r="BD34" s="31" t="s">
        <v>611</v>
      </c>
      <c r="BE34" s="31" t="s">
        <v>610</v>
      </c>
      <c r="BF34" s="31" t="s">
        <v>615</v>
      </c>
      <c r="BG34" s="31" t="s">
        <v>611</v>
      </c>
      <c r="BH34" s="30">
        <v>1817.6</v>
      </c>
      <c r="BI34" s="30">
        <v>19.940000000000001</v>
      </c>
      <c r="BJ34" s="30">
        <v>1837.54</v>
      </c>
      <c r="BK34" s="31" t="s">
        <v>5600</v>
      </c>
      <c r="BL34" s="30">
        <v>1262.53</v>
      </c>
      <c r="BM34" s="30">
        <v>318.01</v>
      </c>
      <c r="BN34" s="31" t="s">
        <v>5601</v>
      </c>
      <c r="BO34" s="31" t="s">
        <v>611</v>
      </c>
      <c r="BP34" s="31" t="s">
        <v>611</v>
      </c>
      <c r="BQ34" s="31" t="s">
        <v>611</v>
      </c>
      <c r="BR34" s="31" t="s">
        <v>611</v>
      </c>
      <c r="BS34" s="31" t="s">
        <v>611</v>
      </c>
      <c r="BT34" s="31" t="s">
        <v>611</v>
      </c>
      <c r="BU34" s="31" t="s">
        <v>611</v>
      </c>
      <c r="BV34" s="31" t="s">
        <v>5538</v>
      </c>
      <c r="BZ34" s="31" t="s">
        <v>611</v>
      </c>
      <c r="CA34" s="31" t="s">
        <v>611</v>
      </c>
      <c r="CB34" s="31" t="s">
        <v>611</v>
      </c>
      <c r="CC34" s="31" t="s">
        <v>611</v>
      </c>
      <c r="CD34" s="31" t="s">
        <v>611</v>
      </c>
      <c r="CE34" s="31" t="s">
        <v>611</v>
      </c>
      <c r="CF34" s="31" t="s">
        <v>611</v>
      </c>
      <c r="CG34" s="31" t="s">
        <v>665</v>
      </c>
      <c r="CH34" s="31"/>
      <c r="CI34" s="31" t="s">
        <v>611</v>
      </c>
      <c r="CJ34" s="31" t="s">
        <v>611</v>
      </c>
      <c r="CK34" s="31" t="s">
        <v>611</v>
      </c>
      <c r="CL34" s="31" t="s">
        <v>611</v>
      </c>
      <c r="CM34" s="31" t="s">
        <v>611</v>
      </c>
      <c r="CN34" s="31" t="s">
        <v>611</v>
      </c>
      <c r="CO34" s="31" t="s">
        <v>611</v>
      </c>
      <c r="CP34" s="31" t="s">
        <v>611</v>
      </c>
      <c r="CQ34" s="31" t="s">
        <v>611</v>
      </c>
      <c r="CR34" s="31" t="s">
        <v>611</v>
      </c>
      <c r="CS34" s="31" t="s">
        <v>611</v>
      </c>
      <c r="CT34" s="31" t="s">
        <v>611</v>
      </c>
      <c r="CX34" s="31" t="s">
        <v>611</v>
      </c>
      <c r="CY34" s="31" t="s">
        <v>611</v>
      </c>
      <c r="CZ34" s="31" t="s">
        <v>611</v>
      </c>
      <c r="DA34" s="31" t="s">
        <v>611</v>
      </c>
      <c r="DB34" s="31" t="s">
        <v>611</v>
      </c>
      <c r="DC34" s="31" t="s">
        <v>611</v>
      </c>
      <c r="DD34" s="31" t="s">
        <v>611</v>
      </c>
      <c r="DE34" s="31" t="s">
        <v>5602</v>
      </c>
      <c r="DF34" s="30">
        <v>244233</v>
      </c>
      <c r="DG34" s="30">
        <v>117127</v>
      </c>
      <c r="DH34" s="30">
        <v>24756</v>
      </c>
      <c r="DI34" s="31" t="s">
        <v>611</v>
      </c>
      <c r="DJ34" s="30">
        <v>50</v>
      </c>
      <c r="DK34" s="30">
        <v>2007</v>
      </c>
      <c r="DL34" s="30">
        <v>65</v>
      </c>
      <c r="DM34" s="30">
        <v>2007</v>
      </c>
      <c r="DN34" s="30">
        <v>80</v>
      </c>
      <c r="DO34" s="30">
        <v>2007</v>
      </c>
      <c r="DP34" s="31" t="s">
        <v>5603</v>
      </c>
      <c r="DQ34" s="31" t="s">
        <v>612</v>
      </c>
      <c r="DR34" s="31" t="s">
        <v>612</v>
      </c>
      <c r="DS34" s="31" t="s">
        <v>5318</v>
      </c>
      <c r="DT34" s="31" t="s">
        <v>612</v>
      </c>
      <c r="DU34" s="31" t="s">
        <v>611</v>
      </c>
      <c r="DV34" s="31" t="s">
        <v>611</v>
      </c>
      <c r="DW34" s="31" t="s">
        <v>611</v>
      </c>
      <c r="DX34" s="31" t="s">
        <v>611</v>
      </c>
      <c r="DY34" s="31" t="s">
        <v>611</v>
      </c>
      <c r="DZ34" s="31" t="s">
        <v>611</v>
      </c>
      <c r="EA34" s="31" t="s">
        <v>611</v>
      </c>
      <c r="EB34" s="31" t="s">
        <v>611</v>
      </c>
      <c r="EC34" s="31" t="s">
        <v>5604</v>
      </c>
      <c r="ED34" s="31" t="s">
        <v>1485</v>
      </c>
      <c r="EE34" s="31" t="s">
        <v>625</v>
      </c>
      <c r="EF34" s="31" t="s">
        <v>672</v>
      </c>
      <c r="EG34" s="31" t="s">
        <v>611</v>
      </c>
      <c r="EH34" s="31" t="s">
        <v>611</v>
      </c>
      <c r="EI34" s="31" t="s">
        <v>611</v>
      </c>
      <c r="EJ34" s="31" t="s">
        <v>611</v>
      </c>
      <c r="EK34" s="31" t="s">
        <v>626</v>
      </c>
      <c r="EL34" s="31" t="s">
        <v>611</v>
      </c>
      <c r="EM34" s="31" t="s">
        <v>611</v>
      </c>
      <c r="EN34" s="31" t="s">
        <v>5605</v>
      </c>
      <c r="EO34" s="31" t="s">
        <v>611</v>
      </c>
      <c r="EP34" s="31" t="s">
        <v>611</v>
      </c>
      <c r="EQ34" s="31" t="s">
        <v>611</v>
      </c>
      <c r="ER34" s="31" t="s">
        <v>611</v>
      </c>
      <c r="ES34" s="31" t="s">
        <v>1063</v>
      </c>
      <c r="ET34" s="31" t="s">
        <v>611</v>
      </c>
      <c r="EU34" s="31" t="s">
        <v>5029</v>
      </c>
      <c r="EV34" s="31" t="s">
        <v>611</v>
      </c>
      <c r="EW34" s="31" t="s">
        <v>611</v>
      </c>
      <c r="EX34" s="31" t="s">
        <v>611</v>
      </c>
      <c r="EY34" s="31" t="s">
        <v>611</v>
      </c>
      <c r="EZ34" s="31" t="s">
        <v>1487</v>
      </c>
      <c r="FA34" s="31" t="s">
        <v>1137</v>
      </c>
      <c r="FB34" s="31" t="s">
        <v>611</v>
      </c>
      <c r="FC34" s="31" t="s">
        <v>611</v>
      </c>
      <c r="FD34" s="31" t="s">
        <v>611</v>
      </c>
      <c r="FE34" s="31" t="s">
        <v>611</v>
      </c>
      <c r="FF34" s="33" t="s">
        <v>5606</v>
      </c>
      <c r="FG34" s="33" t="s">
        <v>5286</v>
      </c>
      <c r="FH34" s="31" t="s">
        <v>5607</v>
      </c>
      <c r="FI34" s="31" t="s">
        <v>625</v>
      </c>
      <c r="FJ34" s="31" t="s">
        <v>672</v>
      </c>
      <c r="FK34" s="31" t="s">
        <v>611</v>
      </c>
      <c r="FL34" s="31" t="s">
        <v>611</v>
      </c>
      <c r="FM34" s="31" t="s">
        <v>611</v>
      </c>
      <c r="FN34" s="31" t="s">
        <v>611</v>
      </c>
      <c r="FO34" s="31" t="s">
        <v>1107</v>
      </c>
      <c r="FP34" s="31" t="s">
        <v>611</v>
      </c>
      <c r="FQ34" s="31" t="s">
        <v>611</v>
      </c>
      <c r="FR34" s="31" t="s">
        <v>611</v>
      </c>
      <c r="FS34" s="31" t="s">
        <v>611</v>
      </c>
      <c r="FT34" s="31" t="s">
        <v>611</v>
      </c>
      <c r="FU34" s="31" t="s">
        <v>611</v>
      </c>
      <c r="FV34" s="31" t="s">
        <v>631</v>
      </c>
      <c r="FW34" s="31" t="s">
        <v>611</v>
      </c>
      <c r="FX34" s="31" t="s">
        <v>611</v>
      </c>
      <c r="FY34" s="31" t="s">
        <v>611</v>
      </c>
      <c r="FZ34" s="31"/>
      <c r="GA34" s="31" t="s">
        <v>611</v>
      </c>
      <c r="GB34" s="31" t="s">
        <v>679</v>
      </c>
      <c r="GC34" s="31" t="s">
        <v>680</v>
      </c>
      <c r="GD34" s="31" t="s">
        <v>611</v>
      </c>
      <c r="GE34" s="31" t="s">
        <v>611</v>
      </c>
      <c r="GF34" s="31" t="s">
        <v>611</v>
      </c>
      <c r="GG34" s="31" t="s">
        <v>611</v>
      </c>
      <c r="GH34" s="31" t="s">
        <v>683</v>
      </c>
      <c r="GI34" s="31" t="s">
        <v>629</v>
      </c>
      <c r="GJ34" s="31" t="s">
        <v>611</v>
      </c>
      <c r="GK34" s="31" t="s">
        <v>611</v>
      </c>
      <c r="GL34" s="31" t="s">
        <v>611</v>
      </c>
      <c r="GM34" s="31" t="s">
        <v>611</v>
      </c>
      <c r="GN34" s="31" t="s">
        <v>611</v>
      </c>
      <c r="GO34" s="31" t="s">
        <v>611</v>
      </c>
      <c r="GP34" s="31" t="s">
        <v>611</v>
      </c>
      <c r="GQ34" s="31" t="s">
        <v>611</v>
      </c>
      <c r="GR34" s="31" t="s">
        <v>611</v>
      </c>
      <c r="GS34" s="31" t="s">
        <v>631</v>
      </c>
      <c r="GT34" s="31" t="s">
        <v>611</v>
      </c>
      <c r="GU34" s="31" t="s">
        <v>611</v>
      </c>
      <c r="GV34" s="31" t="s">
        <v>611</v>
      </c>
      <c r="GW34" s="31" t="s">
        <v>611</v>
      </c>
      <c r="GX34" s="31" t="s">
        <v>611</v>
      </c>
      <c r="GY34" s="33" t="s">
        <v>5608</v>
      </c>
      <c r="GZ34" s="33" t="s">
        <v>5609</v>
      </c>
      <c r="HA34" s="31" t="s">
        <v>5610</v>
      </c>
      <c r="HB34" s="31" t="s">
        <v>625</v>
      </c>
      <c r="HC34" s="31" t="s">
        <v>672</v>
      </c>
      <c r="HD34" s="31" t="s">
        <v>611</v>
      </c>
      <c r="HE34" s="31" t="s">
        <v>611</v>
      </c>
      <c r="HF34" s="31" t="s">
        <v>611</v>
      </c>
      <c r="HG34" s="31" t="s">
        <v>611</v>
      </c>
      <c r="HH34" s="31" t="s">
        <v>611</v>
      </c>
      <c r="HI34" s="31" t="s">
        <v>611</v>
      </c>
      <c r="HJ34" s="31" t="s">
        <v>611</v>
      </c>
      <c r="HK34" s="31" t="s">
        <v>611</v>
      </c>
      <c r="HL34" s="31" t="s">
        <v>5611</v>
      </c>
      <c r="HM34" s="31" t="s">
        <v>696</v>
      </c>
      <c r="HN34" s="31" t="s">
        <v>697</v>
      </c>
      <c r="HO34" s="31" t="s">
        <v>611</v>
      </c>
      <c r="HP34" s="31" t="s">
        <v>611</v>
      </c>
      <c r="HQ34" s="31" t="s">
        <v>611</v>
      </c>
      <c r="HR34" s="31" t="s">
        <v>611</v>
      </c>
      <c r="HS34" s="31" t="s">
        <v>611</v>
      </c>
      <c r="HT34" s="31" t="s">
        <v>611</v>
      </c>
      <c r="HU34" s="31" t="s">
        <v>611</v>
      </c>
      <c r="HV34" s="31" t="s">
        <v>611</v>
      </c>
      <c r="HW34" s="31" t="s">
        <v>5039</v>
      </c>
      <c r="HX34" s="31" t="s">
        <v>611</v>
      </c>
      <c r="HY34" s="31" t="s">
        <v>705</v>
      </c>
      <c r="HZ34" s="31" t="s">
        <v>5040</v>
      </c>
      <c r="IA34" s="31" t="s">
        <v>706</v>
      </c>
      <c r="IB34" s="31" t="s">
        <v>611</v>
      </c>
      <c r="IC34" s="33" t="s">
        <v>5612</v>
      </c>
      <c r="ID34" s="33" t="s">
        <v>5121</v>
      </c>
      <c r="IE34" s="31" t="s">
        <v>5613</v>
      </c>
      <c r="IF34" s="31" t="s">
        <v>611</v>
      </c>
      <c r="IG34" s="31" t="s">
        <v>672</v>
      </c>
      <c r="IH34" s="31" t="s">
        <v>611</v>
      </c>
      <c r="II34" s="31" t="s">
        <v>611</v>
      </c>
      <c r="IJ34" s="31" t="s">
        <v>611</v>
      </c>
      <c r="IK34" s="31" t="s">
        <v>611</v>
      </c>
      <c r="IL34" s="31" t="s">
        <v>611</v>
      </c>
      <c r="IM34" s="31" t="s">
        <v>611</v>
      </c>
      <c r="IN34" s="31" t="s">
        <v>611</v>
      </c>
      <c r="IO34" s="31" t="s">
        <v>611</v>
      </c>
      <c r="IP34" s="31" t="s">
        <v>611</v>
      </c>
      <c r="IQ34" s="31" t="s">
        <v>611</v>
      </c>
      <c r="IR34" s="31" t="s">
        <v>611</v>
      </c>
      <c r="IS34" s="31" t="s">
        <v>611</v>
      </c>
      <c r="IT34" s="31" t="s">
        <v>611</v>
      </c>
      <c r="IU34" s="31" t="s">
        <v>611</v>
      </c>
      <c r="IV34" s="31" t="s">
        <v>611</v>
      </c>
      <c r="IW34" s="31" t="s">
        <v>713</v>
      </c>
      <c r="IX34" s="31" t="s">
        <v>714</v>
      </c>
      <c r="IY34" s="31" t="s">
        <v>611</v>
      </c>
      <c r="IZ34" s="31" t="s">
        <v>715</v>
      </c>
      <c r="JA34" s="31" t="s">
        <v>723</v>
      </c>
      <c r="JB34" s="31" t="s">
        <v>716</v>
      </c>
      <c r="JC34" s="31" t="s">
        <v>611</v>
      </c>
      <c r="JD34" s="31" t="s">
        <v>611</v>
      </c>
      <c r="JE34" s="31" t="s">
        <v>718</v>
      </c>
      <c r="JF34" s="31" t="s">
        <v>719</v>
      </c>
      <c r="JG34" s="31" t="s">
        <v>611</v>
      </c>
      <c r="JH34" s="31" t="s">
        <v>611</v>
      </c>
      <c r="JI34" s="33" t="s">
        <v>872</v>
      </c>
      <c r="JJ34" s="33" t="s">
        <v>5614</v>
      </c>
      <c r="JK34" s="31" t="s">
        <v>5615</v>
      </c>
      <c r="JL34" s="31" t="s">
        <v>611</v>
      </c>
      <c r="JM34" s="31" t="s">
        <v>611</v>
      </c>
      <c r="JN34" s="31" t="s">
        <v>611</v>
      </c>
      <c r="JO34" s="31" t="s">
        <v>611</v>
      </c>
      <c r="JP34" s="31" t="s">
        <v>610</v>
      </c>
      <c r="JQ34" s="31" t="s">
        <v>611</v>
      </c>
      <c r="JR34" s="31" t="s">
        <v>611</v>
      </c>
      <c r="JS34" s="31" t="s">
        <v>611</v>
      </c>
      <c r="JT34" s="31" t="s">
        <v>5095</v>
      </c>
      <c r="JU34" s="31" t="s">
        <v>611</v>
      </c>
      <c r="JV34" s="31" t="s">
        <v>611</v>
      </c>
      <c r="JW34" s="31" t="s">
        <v>735</v>
      </c>
      <c r="JX34" s="31" t="s">
        <v>611</v>
      </c>
      <c r="JY34" s="31" t="s">
        <v>642</v>
      </c>
      <c r="JZ34" s="31" t="s">
        <v>5085</v>
      </c>
      <c r="KA34" s="31" t="s">
        <v>611</v>
      </c>
      <c r="KB34" s="31" t="s">
        <v>611</v>
      </c>
      <c r="KC34" s="31" t="s">
        <v>739</v>
      </c>
      <c r="KD34" s="31" t="s">
        <v>5086</v>
      </c>
      <c r="KE34" s="31" t="s">
        <v>644</v>
      </c>
      <c r="KF34" s="31" t="s">
        <v>5085</v>
      </c>
      <c r="KG34" s="31" t="s">
        <v>611</v>
      </c>
      <c r="KH34" s="31" t="s">
        <v>611</v>
      </c>
      <c r="KI34" s="31" t="s">
        <v>744</v>
      </c>
      <c r="KJ34" s="31" t="s">
        <v>5085</v>
      </c>
      <c r="KK34" s="31" t="s">
        <v>815</v>
      </c>
      <c r="KL34" s="31" t="s">
        <v>5085</v>
      </c>
      <c r="KM34" s="31" t="s">
        <v>746</v>
      </c>
      <c r="KN34" s="31" t="s">
        <v>5085</v>
      </c>
      <c r="KO34" s="31" t="s">
        <v>748</v>
      </c>
      <c r="KP34" s="31" t="s">
        <v>5108</v>
      </c>
      <c r="KQ34" s="31" t="s">
        <v>750</v>
      </c>
      <c r="KR34" s="31" t="s">
        <v>5086</v>
      </c>
      <c r="KS34" s="31" t="s">
        <v>752</v>
      </c>
      <c r="KT34" s="31" t="s">
        <v>5085</v>
      </c>
      <c r="KU34" s="31" t="s">
        <v>611</v>
      </c>
      <c r="KV34" s="31" t="s">
        <v>611</v>
      </c>
      <c r="KW34" s="31" t="s">
        <v>611</v>
      </c>
      <c r="KX34" s="31" t="s">
        <v>611</v>
      </c>
      <c r="KY34" s="31" t="s">
        <v>611</v>
      </c>
      <c r="KZ34" s="31" t="s">
        <v>758</v>
      </c>
      <c r="LA34" s="31" t="s">
        <v>759</v>
      </c>
      <c r="LB34" s="31" t="s">
        <v>760</v>
      </c>
      <c r="LC34" s="31" t="s">
        <v>761</v>
      </c>
      <c r="LD34" s="31" t="s">
        <v>762</v>
      </c>
      <c r="LE34" s="31" t="s">
        <v>763</v>
      </c>
      <c r="LF34" s="31" t="s">
        <v>611</v>
      </c>
      <c r="LG34" s="31" t="s">
        <v>611</v>
      </c>
      <c r="LH34" s="31" t="s">
        <v>611</v>
      </c>
      <c r="LI34" s="31" t="s">
        <v>611</v>
      </c>
      <c r="LJ34" s="31" t="s">
        <v>5051</v>
      </c>
      <c r="LK34" s="31" t="s">
        <v>611</v>
      </c>
      <c r="LL34" s="31" t="s">
        <v>646</v>
      </c>
      <c r="LM34" s="31" t="s">
        <v>611</v>
      </c>
      <c r="LN34" s="31" t="s">
        <v>611</v>
      </c>
      <c r="LO34" s="31" t="s">
        <v>5616</v>
      </c>
      <c r="LP34" s="31" t="s">
        <v>5016</v>
      </c>
      <c r="LQ34" s="31" t="s">
        <v>5053</v>
      </c>
      <c r="LR34" s="31" t="s">
        <v>5054</v>
      </c>
      <c r="LS34" s="31" t="s">
        <v>5055</v>
      </c>
      <c r="LT34" s="31" t="s">
        <v>5017</v>
      </c>
      <c r="LU34" s="31" t="s">
        <v>5018</v>
      </c>
      <c r="LV34" s="31" t="s">
        <v>611</v>
      </c>
      <c r="LW34" s="31" t="s">
        <v>5056</v>
      </c>
      <c r="LX34" s="31" t="s">
        <v>611</v>
      </c>
      <c r="LY34" s="31" t="s">
        <v>5057</v>
      </c>
      <c r="LZ34" s="31" t="s">
        <v>611</v>
      </c>
      <c r="MA34" s="31" t="s">
        <v>611</v>
      </c>
      <c r="MB34" s="31" t="s">
        <v>5617</v>
      </c>
      <c r="MC34" s="31" t="s">
        <v>611</v>
      </c>
      <c r="MD34" s="31" t="s">
        <v>5618</v>
      </c>
      <c r="ME34" s="31" t="s">
        <v>611</v>
      </c>
      <c r="MF34" s="31" t="s">
        <v>5619</v>
      </c>
      <c r="MG34" s="31" t="s">
        <v>5620</v>
      </c>
      <c r="MH34" s="31" t="s">
        <v>5620</v>
      </c>
      <c r="MI34" s="31" t="s">
        <v>611</v>
      </c>
      <c r="MJ34" s="31" t="s">
        <v>5621</v>
      </c>
      <c r="MK34" s="31" t="s">
        <v>5622</v>
      </c>
      <c r="ML34" s="31" t="s">
        <v>611</v>
      </c>
      <c r="MM34" s="31" t="s">
        <v>5623</v>
      </c>
      <c r="MN34" s="31" t="s">
        <v>611</v>
      </c>
      <c r="MO34" s="31" t="s">
        <v>611</v>
      </c>
      <c r="MP34" s="31" t="s">
        <v>611</v>
      </c>
      <c r="MQ34" s="31" t="s">
        <v>611</v>
      </c>
      <c r="MR34" s="31" t="s">
        <v>611</v>
      </c>
      <c r="MS34" s="31" t="s">
        <v>985</v>
      </c>
      <c r="MT34" s="31" t="s">
        <v>863</v>
      </c>
      <c r="MU34" s="31" t="s">
        <v>611</v>
      </c>
      <c r="MV34" s="33">
        <v>0</v>
      </c>
      <c r="MW34" s="33">
        <v>80000</v>
      </c>
      <c r="MX34" s="30">
        <v>43082</v>
      </c>
      <c r="MY34" s="30"/>
      <c r="MZ34" s="30"/>
      <c r="NA34" s="30"/>
      <c r="NB34" s="30"/>
      <c r="NC34" s="30"/>
      <c r="ND34" s="31" t="s">
        <v>611</v>
      </c>
      <c r="NE34" s="30"/>
      <c r="NF34" s="33">
        <v>0</v>
      </c>
      <c r="NG34" s="33">
        <v>0</v>
      </c>
      <c r="NH34" s="33">
        <v>0</v>
      </c>
      <c r="NI34" s="33">
        <v>0</v>
      </c>
      <c r="NJ34" s="31" t="s">
        <v>611</v>
      </c>
      <c r="NK34" s="33" t="s">
        <v>611</v>
      </c>
      <c r="NL34" s="30"/>
      <c r="NM34" s="31" t="s">
        <v>611</v>
      </c>
      <c r="NN34" s="30"/>
      <c r="NO34" s="30"/>
      <c r="NP34" s="31" t="s">
        <v>611</v>
      </c>
      <c r="NQ34" s="30"/>
      <c r="NR34" s="31" t="s">
        <v>611</v>
      </c>
      <c r="NS34" s="31" t="s">
        <v>611</v>
      </c>
      <c r="NT34" s="31" t="s">
        <v>611</v>
      </c>
      <c r="NU34" s="30"/>
      <c r="NV34" s="30"/>
      <c r="NW34" s="30"/>
      <c r="NX34" s="31" t="s">
        <v>611</v>
      </c>
      <c r="NY34" s="30"/>
      <c r="NZ34" s="31" t="s">
        <v>611</v>
      </c>
      <c r="OA34" s="31" t="s">
        <v>611</v>
      </c>
      <c r="OB34" s="30"/>
      <c r="OC34" s="30"/>
      <c r="OD34" s="30"/>
      <c r="OE34" s="31" t="s">
        <v>611</v>
      </c>
      <c r="OF34" s="31" t="s">
        <v>611</v>
      </c>
      <c r="OG34" s="33" t="s">
        <v>611</v>
      </c>
      <c r="OJ34" s="30"/>
      <c r="OK34" s="31" t="s">
        <v>611</v>
      </c>
      <c r="OL34" s="30"/>
      <c r="OM34" s="31" t="s">
        <v>611</v>
      </c>
      <c r="ON34" s="30"/>
      <c r="OO34" s="30"/>
      <c r="OP34" s="31" t="s">
        <v>611</v>
      </c>
      <c r="OQ34" s="31" t="s">
        <v>611</v>
      </c>
      <c r="OR34" s="31" t="s">
        <v>611</v>
      </c>
      <c r="OS34" s="30"/>
      <c r="OT34" s="30"/>
      <c r="OU34" s="30"/>
      <c r="OV34" s="30"/>
      <c r="OW34" s="31" t="s">
        <v>611</v>
      </c>
      <c r="OX34" s="30"/>
      <c r="OY34" s="31" t="s">
        <v>611</v>
      </c>
      <c r="OZ34" s="30"/>
      <c r="PA34" s="30"/>
      <c r="PB34" s="31" t="s">
        <v>611</v>
      </c>
      <c r="PC34" s="31" t="s">
        <v>611</v>
      </c>
      <c r="PD34" s="30"/>
      <c r="PE34" s="30"/>
      <c r="PF34" s="30"/>
      <c r="PG34" s="30"/>
      <c r="PH34" s="33">
        <v>30000</v>
      </c>
      <c r="PI34" s="33">
        <v>0</v>
      </c>
      <c r="PJ34" s="33">
        <v>50000</v>
      </c>
      <c r="PK34" s="33">
        <v>0</v>
      </c>
      <c r="PL34" s="30"/>
      <c r="PM34" s="31" t="s">
        <v>5624</v>
      </c>
      <c r="PN34" s="30">
        <v>50000</v>
      </c>
      <c r="PO34" s="30">
        <v>30000</v>
      </c>
      <c r="PP34" s="31" t="s">
        <v>611</v>
      </c>
      <c r="PQ34" s="30"/>
      <c r="PR34" s="30"/>
      <c r="PS34" s="30"/>
      <c r="PT34" s="31" t="s">
        <v>611</v>
      </c>
      <c r="PU34" s="31" t="s">
        <v>611</v>
      </c>
      <c r="PV34" s="31" t="s">
        <v>611</v>
      </c>
      <c r="PW34" s="30"/>
      <c r="PX34" s="30"/>
      <c r="PY34" s="30"/>
      <c r="PZ34" s="31" t="s">
        <v>611</v>
      </c>
      <c r="QA34" s="30"/>
      <c r="QB34" s="31" t="s">
        <v>611</v>
      </c>
      <c r="QC34" s="30"/>
      <c r="QD34" s="31" t="s">
        <v>611</v>
      </c>
      <c r="QE34" s="30"/>
      <c r="QF34" s="30"/>
      <c r="QG34" s="31" t="s">
        <v>611</v>
      </c>
      <c r="QH34" s="30"/>
      <c r="QI34" s="31" t="s">
        <v>611</v>
      </c>
      <c r="QJ34" s="30"/>
      <c r="QK34" s="31" t="s">
        <v>611</v>
      </c>
      <c r="QL34" s="30"/>
      <c r="QM34" s="31" t="s">
        <v>611</v>
      </c>
      <c r="QN34" s="30"/>
      <c r="QO34" s="30"/>
      <c r="QP34" s="31" t="s">
        <v>611</v>
      </c>
      <c r="QQ34" s="30"/>
      <c r="QR34" s="31" t="s">
        <v>611</v>
      </c>
      <c r="QS34" s="31" t="s">
        <v>611</v>
      </c>
      <c r="QT34" s="31" t="s">
        <v>611</v>
      </c>
      <c r="QU34" s="31" t="s">
        <v>611</v>
      </c>
      <c r="QV34" s="30"/>
      <c r="QW34" s="30"/>
      <c r="QX34" s="30"/>
      <c r="QY34" s="31" t="s">
        <v>611</v>
      </c>
      <c r="QZ34" s="31"/>
      <c r="RA34" s="30"/>
      <c r="RB34" s="30"/>
      <c r="RC34" s="31" t="s">
        <v>611</v>
      </c>
      <c r="RD34" s="30"/>
      <c r="RE34" s="30"/>
      <c r="RF34" s="31" t="s">
        <v>611</v>
      </c>
      <c r="RG34" s="30"/>
      <c r="RH34" s="31" t="s">
        <v>611</v>
      </c>
      <c r="RI34" s="30"/>
      <c r="RJ34" s="31" t="s">
        <v>611</v>
      </c>
      <c r="RL34" s="31" t="s">
        <v>611</v>
      </c>
      <c r="RM34" s="30"/>
      <c r="RN34" s="31" t="s">
        <v>611</v>
      </c>
      <c r="RO34" s="30"/>
      <c r="RP34" s="30"/>
      <c r="RQ34" s="31" t="s">
        <v>611</v>
      </c>
      <c r="RR34" s="30"/>
      <c r="RS34" s="30"/>
      <c r="RT34" s="31" t="s">
        <v>611</v>
      </c>
      <c r="RU34" s="30"/>
      <c r="RV34" s="31" t="s">
        <v>611</v>
      </c>
      <c r="RW34" s="30"/>
      <c r="RX34" s="31" t="s">
        <v>611</v>
      </c>
      <c r="RY34" s="31" t="s">
        <v>611</v>
      </c>
      <c r="RZ34" s="31" t="s">
        <v>5625</v>
      </c>
      <c r="SA34" s="31" t="s">
        <v>611</v>
      </c>
      <c r="SD34" s="31" t="s">
        <v>5626</v>
      </c>
      <c r="SE34" s="30">
        <v>0</v>
      </c>
      <c r="SF34" s="31" t="s">
        <v>636</v>
      </c>
      <c r="SG34" s="31" t="s">
        <v>5627</v>
      </c>
      <c r="SH34" s="31" t="s">
        <v>610</v>
      </c>
      <c r="SI34" s="33" t="s">
        <v>5073</v>
      </c>
      <c r="SJ34" s="33" t="s">
        <v>5073</v>
      </c>
      <c r="SK34" s="30" t="s">
        <v>5073</v>
      </c>
      <c r="SL34" s="30" t="s">
        <v>672</v>
      </c>
      <c r="SM34" s="30" t="s">
        <v>615</v>
      </c>
      <c r="SN34" s="30" t="s">
        <v>615</v>
      </c>
      <c r="SO34" s="33">
        <v>30000</v>
      </c>
      <c r="SP34" s="33">
        <v>0</v>
      </c>
      <c r="SQ34" s="33">
        <v>50000</v>
      </c>
      <c r="SR34" s="33">
        <v>0</v>
      </c>
      <c r="SS34" s="33" t="s">
        <v>610</v>
      </c>
    </row>
    <row r="35" spans="1:513">
      <c r="A35" s="29">
        <v>2023</v>
      </c>
      <c r="B35" s="30">
        <v>5915034</v>
      </c>
      <c r="C35" s="31" t="s">
        <v>1519</v>
      </c>
      <c r="D35" s="30">
        <v>4</v>
      </c>
      <c r="E35" s="30">
        <v>12</v>
      </c>
      <c r="F35" s="30">
        <v>16</v>
      </c>
      <c r="G35" s="31" t="s">
        <v>615</v>
      </c>
      <c r="H35" s="31" t="s">
        <v>890</v>
      </c>
      <c r="I35" s="32">
        <v>44562</v>
      </c>
      <c r="J35" s="31" t="s">
        <v>611</v>
      </c>
      <c r="K35" s="32"/>
      <c r="L35" s="31" t="s">
        <v>611</v>
      </c>
      <c r="M35" s="32"/>
      <c r="N35" s="31" t="s">
        <v>611</v>
      </c>
      <c r="O35" s="32"/>
      <c r="P35" s="31" t="s">
        <v>656</v>
      </c>
      <c r="Q35" s="32">
        <v>40909</v>
      </c>
      <c r="R35" s="31" t="s">
        <v>1058</v>
      </c>
      <c r="S35" s="32">
        <v>44105</v>
      </c>
      <c r="T35" s="31" t="s">
        <v>611</v>
      </c>
      <c r="U35" s="32"/>
      <c r="V35" s="32" t="s">
        <v>5628</v>
      </c>
      <c r="W35" s="31" t="s">
        <v>611</v>
      </c>
      <c r="X35" s="31" t="s">
        <v>5629</v>
      </c>
      <c r="Y35" s="31" t="s">
        <v>611</v>
      </c>
      <c r="Z35" s="31" t="s">
        <v>611</v>
      </c>
      <c r="AA35" s="31" t="s">
        <v>611</v>
      </c>
      <c r="AB35" s="31" t="s">
        <v>615</v>
      </c>
      <c r="AC35" s="31" t="s">
        <v>611</v>
      </c>
      <c r="AD35" s="32"/>
      <c r="AE35" s="31" t="s">
        <v>611</v>
      </c>
      <c r="AF35" s="32"/>
      <c r="AG35" s="31" t="s">
        <v>611</v>
      </c>
      <c r="AH35" s="32"/>
      <c r="AI35" s="31" t="s">
        <v>611</v>
      </c>
      <c r="AJ35" s="32"/>
      <c r="AK35" s="32"/>
      <c r="AL35" s="31" t="s">
        <v>611</v>
      </c>
      <c r="AM35" s="31" t="s">
        <v>1058</v>
      </c>
      <c r="AN35" s="32">
        <v>44105</v>
      </c>
      <c r="AO35" s="31" t="s">
        <v>616</v>
      </c>
      <c r="AP35" s="32">
        <v>45231</v>
      </c>
      <c r="AQ35" s="32" t="s">
        <v>5630</v>
      </c>
      <c r="AR35" s="31" t="s">
        <v>611</v>
      </c>
      <c r="AS35" s="31" t="s">
        <v>1523</v>
      </c>
      <c r="AT35" s="31" t="s">
        <v>611</v>
      </c>
      <c r="AU35" s="31" t="s">
        <v>611</v>
      </c>
      <c r="AV35" s="31" t="s">
        <v>611</v>
      </c>
      <c r="AW35" s="31" t="s">
        <v>610</v>
      </c>
      <c r="AX35" s="31" t="s">
        <v>611</v>
      </c>
      <c r="AY35" s="31" t="s">
        <v>617</v>
      </c>
      <c r="AZ35" s="31" t="s">
        <v>618</v>
      </c>
      <c r="BA35" s="31" t="s">
        <v>611</v>
      </c>
      <c r="BB35" s="31" t="s">
        <v>611</v>
      </c>
      <c r="BC35" s="31" t="s">
        <v>619</v>
      </c>
      <c r="BD35" s="31" t="s">
        <v>611</v>
      </c>
      <c r="BE35" s="31" t="s">
        <v>611</v>
      </c>
      <c r="BF35" s="31" t="s">
        <v>615</v>
      </c>
      <c r="BG35" s="31" t="s">
        <v>611</v>
      </c>
      <c r="BH35" s="30">
        <v>4023</v>
      </c>
      <c r="BI35" s="30">
        <v>1239</v>
      </c>
      <c r="BJ35" s="30">
        <v>5263</v>
      </c>
      <c r="BK35" s="31" t="s">
        <v>5026</v>
      </c>
      <c r="BL35" s="30">
        <v>2294</v>
      </c>
      <c r="BM35" s="30">
        <v>1648</v>
      </c>
      <c r="BN35" s="31" t="s">
        <v>611</v>
      </c>
      <c r="BO35" s="31" t="s">
        <v>611</v>
      </c>
      <c r="BP35" s="31" t="s">
        <v>611</v>
      </c>
      <c r="BQ35" s="31" t="s">
        <v>611</v>
      </c>
      <c r="BR35" s="31" t="s">
        <v>611</v>
      </c>
      <c r="BS35" s="31" t="s">
        <v>611</v>
      </c>
      <c r="BT35" s="31" t="s">
        <v>611</v>
      </c>
      <c r="BU35" s="31" t="s">
        <v>5631</v>
      </c>
      <c r="BV35" s="31" t="s">
        <v>610</v>
      </c>
      <c r="BZ35" s="31" t="s">
        <v>611</v>
      </c>
      <c r="CA35" s="31" t="s">
        <v>611</v>
      </c>
      <c r="CB35" s="31" t="s">
        <v>611</v>
      </c>
      <c r="CC35" s="31" t="s">
        <v>611</v>
      </c>
      <c r="CD35" s="31" t="s">
        <v>611</v>
      </c>
      <c r="CE35" s="31" t="s">
        <v>611</v>
      </c>
      <c r="CF35" s="31" t="s">
        <v>611</v>
      </c>
      <c r="CG35" s="31" t="s">
        <v>611</v>
      </c>
      <c r="CH35" s="31" t="s">
        <v>611</v>
      </c>
      <c r="CI35" s="31" t="s">
        <v>611</v>
      </c>
      <c r="CJ35" s="31" t="s">
        <v>611</v>
      </c>
      <c r="CK35" s="31" t="s">
        <v>611</v>
      </c>
      <c r="CL35" s="31" t="s">
        <v>611</v>
      </c>
      <c r="CM35" s="31" t="s">
        <v>611</v>
      </c>
      <c r="CN35" s="31" t="s">
        <v>5027</v>
      </c>
      <c r="CO35" s="31" t="s">
        <v>611</v>
      </c>
      <c r="CP35" s="31" t="s">
        <v>611</v>
      </c>
      <c r="CQ35" s="31" t="s">
        <v>611</v>
      </c>
      <c r="CR35" s="31"/>
      <c r="CS35" s="31" t="s">
        <v>615</v>
      </c>
      <c r="CT35" s="31" t="s">
        <v>5632</v>
      </c>
      <c r="CU35" s="30">
        <v>297930.8</v>
      </c>
      <c r="CV35" s="30">
        <v>280471</v>
      </c>
      <c r="CW35" s="30">
        <v>17869</v>
      </c>
      <c r="CX35" s="31" t="s">
        <v>611</v>
      </c>
      <c r="CY35" s="31" t="s">
        <v>611</v>
      </c>
      <c r="CZ35" s="31" t="s">
        <v>611</v>
      </c>
      <c r="DA35" s="31" t="s">
        <v>611</v>
      </c>
      <c r="DB35" s="31" t="s">
        <v>1262</v>
      </c>
      <c r="DC35" s="31" t="s">
        <v>611</v>
      </c>
      <c r="DD35" s="31" t="s">
        <v>611</v>
      </c>
      <c r="DE35" s="31" t="s">
        <v>611</v>
      </c>
      <c r="DI35" s="31" t="s">
        <v>611</v>
      </c>
      <c r="DJ35" s="30">
        <v>45</v>
      </c>
      <c r="DK35" s="30">
        <v>2007</v>
      </c>
      <c r="DL35" s="30">
        <v>0</v>
      </c>
      <c r="DM35" s="30">
        <v>0</v>
      </c>
      <c r="DN35" s="30">
        <v>100</v>
      </c>
      <c r="DO35" s="30">
        <v>2007</v>
      </c>
      <c r="DP35" s="31" t="s">
        <v>611</v>
      </c>
      <c r="DQ35" s="31" t="s">
        <v>612</v>
      </c>
      <c r="DR35" s="31" t="s">
        <v>5175</v>
      </c>
      <c r="DS35" s="31" t="s">
        <v>612</v>
      </c>
      <c r="DT35" s="31" t="s">
        <v>612</v>
      </c>
      <c r="DU35" s="31" t="s">
        <v>611</v>
      </c>
      <c r="DV35" s="31" t="s">
        <v>611</v>
      </c>
      <c r="DW35" s="31" t="s">
        <v>611</v>
      </c>
      <c r="DX35" s="31" t="s">
        <v>5075</v>
      </c>
      <c r="DY35" s="31" t="s">
        <v>611</v>
      </c>
      <c r="DZ35" s="31" t="s">
        <v>611</v>
      </c>
      <c r="EA35" s="31" t="s">
        <v>667</v>
      </c>
      <c r="EB35" s="31" t="s">
        <v>611</v>
      </c>
      <c r="EC35" s="31" t="s">
        <v>5633</v>
      </c>
      <c r="ED35" s="31" t="s">
        <v>611</v>
      </c>
      <c r="EE35" s="31" t="s">
        <v>625</v>
      </c>
      <c r="EF35" s="31" t="s">
        <v>672</v>
      </c>
      <c r="EG35" s="31" t="s">
        <v>611</v>
      </c>
      <c r="EH35" s="31" t="s">
        <v>611</v>
      </c>
      <c r="EI35" s="31" t="s">
        <v>611</v>
      </c>
      <c r="EJ35" s="31" t="s">
        <v>611</v>
      </c>
      <c r="EK35" s="31" t="s">
        <v>626</v>
      </c>
      <c r="EL35" s="31" t="s">
        <v>611</v>
      </c>
      <c r="EM35" s="31" t="s">
        <v>611</v>
      </c>
      <c r="EN35" s="31" t="s">
        <v>611</v>
      </c>
      <c r="EO35" s="31" t="s">
        <v>611</v>
      </c>
      <c r="EP35" s="31" t="s">
        <v>611</v>
      </c>
      <c r="EQ35" s="31" t="s">
        <v>611</v>
      </c>
      <c r="ER35" s="31" t="s">
        <v>611</v>
      </c>
      <c r="ES35" s="31" t="s">
        <v>1063</v>
      </c>
      <c r="ET35" s="31" t="s">
        <v>611</v>
      </c>
      <c r="EU35" s="31" t="s">
        <v>5029</v>
      </c>
      <c r="EV35" s="31" t="s">
        <v>611</v>
      </c>
      <c r="EW35" s="31" t="s">
        <v>611</v>
      </c>
      <c r="EX35" s="31" t="s">
        <v>611</v>
      </c>
      <c r="EY35" s="31" t="s">
        <v>611</v>
      </c>
      <c r="EZ35" s="31" t="s">
        <v>5634</v>
      </c>
      <c r="FA35" s="31" t="s">
        <v>1137</v>
      </c>
      <c r="FB35" s="31" t="s">
        <v>611</v>
      </c>
      <c r="FC35" s="31" t="s">
        <v>611</v>
      </c>
      <c r="FD35" s="31" t="s">
        <v>611</v>
      </c>
      <c r="FE35" s="31" t="s">
        <v>611</v>
      </c>
      <c r="FF35" s="33" t="s">
        <v>5009</v>
      </c>
      <c r="FG35" s="33" t="s">
        <v>5286</v>
      </c>
      <c r="FH35" s="31" t="s">
        <v>5635</v>
      </c>
      <c r="FI35" s="31" t="s">
        <v>625</v>
      </c>
      <c r="FJ35" s="31" t="s">
        <v>672</v>
      </c>
      <c r="FK35" s="31" t="s">
        <v>611</v>
      </c>
      <c r="FL35" s="31" t="s">
        <v>611</v>
      </c>
      <c r="FM35" s="31" t="s">
        <v>611</v>
      </c>
      <c r="FN35" s="31" t="s">
        <v>611</v>
      </c>
      <c r="FO35" s="31" t="s">
        <v>611</v>
      </c>
      <c r="FP35" s="31" t="s">
        <v>611</v>
      </c>
      <c r="FQ35" s="31" t="s">
        <v>611</v>
      </c>
      <c r="FR35" s="31" t="s">
        <v>611</v>
      </c>
      <c r="FS35" s="31" t="s">
        <v>675</v>
      </c>
      <c r="FT35" s="31" t="s">
        <v>795</v>
      </c>
      <c r="FU35" s="31" t="s">
        <v>676</v>
      </c>
      <c r="FV35" s="31" t="s">
        <v>631</v>
      </c>
      <c r="FW35" s="31" t="s">
        <v>1000</v>
      </c>
      <c r="FX35" s="31" t="s">
        <v>611</v>
      </c>
      <c r="FY35" s="31" t="s">
        <v>611</v>
      </c>
      <c r="FZ35" s="31"/>
      <c r="GA35" s="31" t="s">
        <v>611</v>
      </c>
      <c r="GB35" s="31" t="s">
        <v>679</v>
      </c>
      <c r="GC35" s="31" t="s">
        <v>680</v>
      </c>
      <c r="GD35" s="31" t="s">
        <v>681</v>
      </c>
      <c r="GE35" s="31" t="s">
        <v>674</v>
      </c>
      <c r="GF35" s="31" t="s">
        <v>611</v>
      </c>
      <c r="GG35" s="31" t="s">
        <v>682</v>
      </c>
      <c r="GH35" s="31" t="s">
        <v>683</v>
      </c>
      <c r="GI35" s="31" t="s">
        <v>629</v>
      </c>
      <c r="GJ35" s="31" t="s">
        <v>630</v>
      </c>
      <c r="GK35" s="31" t="s">
        <v>675</v>
      </c>
      <c r="GL35" s="31" t="s">
        <v>611</v>
      </c>
      <c r="GM35" s="31" t="s">
        <v>611</v>
      </c>
      <c r="GN35" s="31" t="s">
        <v>5442</v>
      </c>
      <c r="GO35" s="31" t="s">
        <v>611</v>
      </c>
      <c r="GP35" s="31" t="s">
        <v>676</v>
      </c>
      <c r="GQ35" s="31" t="s">
        <v>689</v>
      </c>
      <c r="GR35" s="31" t="s">
        <v>1003</v>
      </c>
      <c r="GS35" s="31" t="s">
        <v>611</v>
      </c>
      <c r="GT35" s="31" t="s">
        <v>611</v>
      </c>
      <c r="GU35" s="31" t="s">
        <v>611</v>
      </c>
      <c r="GV35" s="31" t="s">
        <v>611</v>
      </c>
      <c r="GW35" s="31" t="s">
        <v>611</v>
      </c>
      <c r="GX35" s="31" t="s">
        <v>611</v>
      </c>
      <c r="GY35" s="33" t="s">
        <v>5636</v>
      </c>
      <c r="GZ35" s="33" t="s">
        <v>5637</v>
      </c>
      <c r="HA35" s="31" t="s">
        <v>5638</v>
      </c>
      <c r="HB35" s="31" t="s">
        <v>625</v>
      </c>
      <c r="HC35" s="31" t="s">
        <v>672</v>
      </c>
      <c r="HD35" s="31" t="s">
        <v>611</v>
      </c>
      <c r="HE35" s="31" t="s">
        <v>611</v>
      </c>
      <c r="HF35" s="31" t="s">
        <v>611</v>
      </c>
      <c r="HG35" s="31" t="s">
        <v>611</v>
      </c>
      <c r="HH35" s="31" t="s">
        <v>5037</v>
      </c>
      <c r="HI35" s="31" t="s">
        <v>611</v>
      </c>
      <c r="HJ35" s="31" t="s">
        <v>611</v>
      </c>
      <c r="HK35" s="31" t="s">
        <v>611</v>
      </c>
      <c r="HL35" s="31" t="s">
        <v>611</v>
      </c>
      <c r="HM35" s="31" t="s">
        <v>696</v>
      </c>
      <c r="HN35" s="31" t="s">
        <v>697</v>
      </c>
      <c r="HO35" s="31" t="s">
        <v>611</v>
      </c>
      <c r="HP35" s="31" t="s">
        <v>611</v>
      </c>
      <c r="HQ35" s="31" t="s">
        <v>611</v>
      </c>
      <c r="HR35" s="31" t="s">
        <v>611</v>
      </c>
      <c r="HS35" s="31" t="s">
        <v>611</v>
      </c>
      <c r="HT35" s="31" t="s">
        <v>701</v>
      </c>
      <c r="HU35" s="31" t="s">
        <v>702</v>
      </c>
      <c r="HV35" s="31" t="s">
        <v>703</v>
      </c>
      <c r="HW35" s="31" t="s">
        <v>5039</v>
      </c>
      <c r="HX35" s="31" t="s">
        <v>704</v>
      </c>
      <c r="HY35" s="31" t="s">
        <v>705</v>
      </c>
      <c r="HZ35" s="31" t="s">
        <v>5040</v>
      </c>
      <c r="IA35" s="31" t="s">
        <v>706</v>
      </c>
      <c r="IB35" s="31" t="s">
        <v>707</v>
      </c>
      <c r="IC35" s="33" t="s">
        <v>5639</v>
      </c>
      <c r="ID35" s="33" t="s">
        <v>5121</v>
      </c>
      <c r="IE35" s="31" t="s">
        <v>5640</v>
      </c>
      <c r="IF35" s="31" t="s">
        <v>625</v>
      </c>
      <c r="IG35" s="31" t="s">
        <v>672</v>
      </c>
      <c r="IH35" s="31" t="s">
        <v>611</v>
      </c>
      <c r="II35" s="31" t="s">
        <v>712</v>
      </c>
      <c r="IJ35" s="31" t="s">
        <v>1142</v>
      </c>
      <c r="IK35" s="31" t="s">
        <v>713</v>
      </c>
      <c r="IL35" s="31" t="s">
        <v>714</v>
      </c>
      <c r="IM35" s="31" t="s">
        <v>715</v>
      </c>
      <c r="IN35" s="31" t="s">
        <v>716</v>
      </c>
      <c r="IO35" s="31" t="s">
        <v>717</v>
      </c>
      <c r="IP35" s="31" t="s">
        <v>900</v>
      </c>
      <c r="IQ35" s="31" t="s">
        <v>718</v>
      </c>
      <c r="IR35" s="31" t="s">
        <v>719</v>
      </c>
      <c r="IS35" s="31" t="s">
        <v>611</v>
      </c>
      <c r="IT35" s="31" t="s">
        <v>611</v>
      </c>
      <c r="IU35" s="31" t="s">
        <v>721</v>
      </c>
      <c r="IV35" s="31" t="s">
        <v>855</v>
      </c>
      <c r="IW35" s="31" t="s">
        <v>713</v>
      </c>
      <c r="IX35" s="31" t="s">
        <v>714</v>
      </c>
      <c r="IY35" s="31" t="s">
        <v>5044</v>
      </c>
      <c r="IZ35" s="31" t="s">
        <v>715</v>
      </c>
      <c r="JA35" s="31" t="s">
        <v>723</v>
      </c>
      <c r="JB35" s="31" t="s">
        <v>716</v>
      </c>
      <c r="JC35" s="31" t="s">
        <v>717</v>
      </c>
      <c r="JD35" s="31" t="s">
        <v>900</v>
      </c>
      <c r="JE35" s="31" t="s">
        <v>718</v>
      </c>
      <c r="JF35" s="31" t="s">
        <v>719</v>
      </c>
      <c r="JG35" s="31" t="s">
        <v>611</v>
      </c>
      <c r="JH35" s="31" t="s">
        <v>611</v>
      </c>
      <c r="JI35" s="33" t="s">
        <v>5422</v>
      </c>
      <c r="JJ35" s="33" t="s">
        <v>5641</v>
      </c>
      <c r="JK35" s="31" t="s">
        <v>5642</v>
      </c>
      <c r="JL35" s="31" t="s">
        <v>809</v>
      </c>
      <c r="JM35" s="31" t="s">
        <v>1540</v>
      </c>
      <c r="JN35" s="31" t="s">
        <v>903</v>
      </c>
      <c r="JO35" s="31" t="s">
        <v>1540</v>
      </c>
      <c r="JP35" s="31" t="s">
        <v>611</v>
      </c>
      <c r="JQ35" s="31" t="s">
        <v>611</v>
      </c>
      <c r="JR35" s="31" t="s">
        <v>611</v>
      </c>
      <c r="JS35" s="31" t="s">
        <v>611</v>
      </c>
      <c r="JT35" s="31" t="s">
        <v>611</v>
      </c>
      <c r="JU35" s="31" t="s">
        <v>734</v>
      </c>
      <c r="JV35" s="31" t="s">
        <v>611</v>
      </c>
      <c r="JW35" s="31" t="s">
        <v>735</v>
      </c>
      <c r="JX35" s="31" t="s">
        <v>611</v>
      </c>
      <c r="JY35" s="31" t="s">
        <v>642</v>
      </c>
      <c r="JZ35" s="31" t="s">
        <v>5049</v>
      </c>
      <c r="KA35" s="31" t="s">
        <v>737</v>
      </c>
      <c r="KB35" s="31" t="s">
        <v>5049</v>
      </c>
      <c r="KC35" s="31" t="s">
        <v>739</v>
      </c>
      <c r="KD35" s="31" t="s">
        <v>5049</v>
      </c>
      <c r="KE35" s="31" t="s">
        <v>644</v>
      </c>
      <c r="KF35" s="31" t="s">
        <v>5049</v>
      </c>
      <c r="KG35" s="31" t="s">
        <v>742</v>
      </c>
      <c r="KH35" s="31" t="s">
        <v>5049</v>
      </c>
      <c r="KI35" s="31" t="s">
        <v>744</v>
      </c>
      <c r="KJ35" s="31" t="s">
        <v>5049</v>
      </c>
      <c r="KK35" s="31" t="s">
        <v>815</v>
      </c>
      <c r="KL35" s="31" t="s">
        <v>5015</v>
      </c>
      <c r="KM35" s="31" t="s">
        <v>746</v>
      </c>
      <c r="KN35" s="31" t="s">
        <v>5049</v>
      </c>
      <c r="KO35" s="31" t="s">
        <v>748</v>
      </c>
      <c r="KP35" s="31" t="s">
        <v>5049</v>
      </c>
      <c r="KQ35" s="31" t="s">
        <v>750</v>
      </c>
      <c r="KR35" s="31" t="s">
        <v>5015</v>
      </c>
      <c r="KS35" s="31" t="s">
        <v>752</v>
      </c>
      <c r="KT35" s="31" t="s">
        <v>5015</v>
      </c>
      <c r="KU35" s="31" t="s">
        <v>754</v>
      </c>
      <c r="KV35" s="31" t="s">
        <v>5049</v>
      </c>
      <c r="KW35" s="31" t="s">
        <v>611</v>
      </c>
      <c r="KX35" s="31" t="s">
        <v>611</v>
      </c>
      <c r="KY35" s="31" t="s">
        <v>611</v>
      </c>
      <c r="KZ35" s="31" t="s">
        <v>758</v>
      </c>
      <c r="LA35" s="31" t="s">
        <v>759</v>
      </c>
      <c r="LB35" s="31" t="s">
        <v>760</v>
      </c>
      <c r="LC35" s="31" t="s">
        <v>761</v>
      </c>
      <c r="LD35" s="31" t="s">
        <v>762</v>
      </c>
      <c r="LE35" s="31" t="s">
        <v>763</v>
      </c>
      <c r="LF35" s="31" t="s">
        <v>764</v>
      </c>
      <c r="LG35" s="31" t="s">
        <v>765</v>
      </c>
      <c r="LH35" s="31" t="s">
        <v>766</v>
      </c>
      <c r="LI35" s="31" t="s">
        <v>767</v>
      </c>
      <c r="LJ35" s="31" t="s">
        <v>5051</v>
      </c>
      <c r="LK35" s="31" t="s">
        <v>769</v>
      </c>
      <c r="LL35" s="31" t="s">
        <v>646</v>
      </c>
      <c r="LM35" s="31" t="s">
        <v>611</v>
      </c>
      <c r="LN35" s="31" t="s">
        <v>1552</v>
      </c>
      <c r="LO35" s="31" t="s">
        <v>611</v>
      </c>
      <c r="LP35" s="31" t="s">
        <v>5016</v>
      </c>
      <c r="LQ35" s="31" t="s">
        <v>5053</v>
      </c>
      <c r="LR35" s="31" t="s">
        <v>5054</v>
      </c>
      <c r="LS35" s="31" t="s">
        <v>5055</v>
      </c>
      <c r="LT35" s="31" t="s">
        <v>5017</v>
      </c>
      <c r="LU35" s="31" t="s">
        <v>5018</v>
      </c>
      <c r="LV35" s="31" t="s">
        <v>5165</v>
      </c>
      <c r="LW35" s="31" t="s">
        <v>5056</v>
      </c>
      <c r="LX35" s="31" t="s">
        <v>5247</v>
      </c>
      <c r="LY35" s="31" t="s">
        <v>5057</v>
      </c>
      <c r="LZ35" s="31" t="s">
        <v>611</v>
      </c>
      <c r="MA35" s="31" t="s">
        <v>5643</v>
      </c>
      <c r="MB35" s="31" t="s">
        <v>5644</v>
      </c>
      <c r="MC35" s="31" t="s">
        <v>5645</v>
      </c>
      <c r="MD35" s="31" t="s">
        <v>5646</v>
      </c>
      <c r="ME35" s="31" t="s">
        <v>5647</v>
      </c>
      <c r="MF35" s="31" t="s">
        <v>5648</v>
      </c>
      <c r="MG35" s="31" t="s">
        <v>5649</v>
      </c>
      <c r="MH35" s="31" t="s">
        <v>5650</v>
      </c>
      <c r="MI35" s="31" t="s">
        <v>5651</v>
      </c>
      <c r="MJ35" s="31" t="s">
        <v>5652</v>
      </c>
      <c r="MK35" s="31" t="s">
        <v>5653</v>
      </c>
      <c r="ML35" s="31" t="s">
        <v>5654</v>
      </c>
      <c r="MM35" s="31" t="s">
        <v>5655</v>
      </c>
      <c r="MN35" s="31" t="s">
        <v>611</v>
      </c>
      <c r="MO35" s="31" t="s">
        <v>611</v>
      </c>
      <c r="MP35" s="31" t="s">
        <v>775</v>
      </c>
      <c r="MQ35" s="31" t="s">
        <v>776</v>
      </c>
      <c r="MR35" s="31" t="s">
        <v>611</v>
      </c>
      <c r="MS35" s="31" t="s">
        <v>611</v>
      </c>
      <c r="MT35" s="31" t="s">
        <v>611</v>
      </c>
      <c r="MU35" s="31" t="s">
        <v>5656</v>
      </c>
      <c r="MV35" s="33">
        <v>176033.78</v>
      </c>
      <c r="MW35" s="33">
        <v>77279.429999999993</v>
      </c>
      <c r="MX35" s="30">
        <v>119768.79</v>
      </c>
      <c r="MY35" s="30">
        <v>70852.47</v>
      </c>
      <c r="MZ35" s="30"/>
      <c r="NA35" s="30">
        <v>47479.43</v>
      </c>
      <c r="NB35" s="30"/>
      <c r="NC35" s="30"/>
      <c r="ND35" s="31" t="s">
        <v>611</v>
      </c>
      <c r="NE35" s="30"/>
      <c r="NF35" s="33">
        <v>0</v>
      </c>
      <c r="NG35" s="33">
        <v>57701.880000000005</v>
      </c>
      <c r="NH35" s="33">
        <v>118331.9</v>
      </c>
      <c r="NI35" s="33">
        <v>0</v>
      </c>
      <c r="NJ35" s="31" t="s">
        <v>611</v>
      </c>
      <c r="NK35" s="33" t="s">
        <v>611</v>
      </c>
      <c r="NL35" s="30"/>
      <c r="NM35" s="31" t="s">
        <v>611</v>
      </c>
      <c r="NN35" s="30"/>
      <c r="NO35" s="30"/>
      <c r="NP35" s="31" t="s">
        <v>611</v>
      </c>
      <c r="NQ35" s="30"/>
      <c r="NR35" s="31" t="s">
        <v>611</v>
      </c>
      <c r="NS35" s="31" t="s">
        <v>611</v>
      </c>
      <c r="NT35" s="31" t="s">
        <v>611</v>
      </c>
      <c r="NU35" s="30"/>
      <c r="NV35" s="30"/>
      <c r="NW35" s="30"/>
      <c r="NX35" s="31" t="s">
        <v>611</v>
      </c>
      <c r="NY35" s="30"/>
      <c r="NZ35" s="31" t="s">
        <v>611</v>
      </c>
      <c r="OA35" s="31" t="s">
        <v>611</v>
      </c>
      <c r="OB35" s="30"/>
      <c r="OC35" s="30"/>
      <c r="OD35" s="30">
        <v>30151.88</v>
      </c>
      <c r="OE35" s="31" t="s">
        <v>611</v>
      </c>
      <c r="OF35" s="31" t="s">
        <v>5657</v>
      </c>
      <c r="OG35" s="33">
        <v>27550</v>
      </c>
      <c r="OJ35" s="30"/>
      <c r="OK35" s="31" t="s">
        <v>611</v>
      </c>
      <c r="OL35" s="30"/>
      <c r="OM35" s="31" t="s">
        <v>611</v>
      </c>
      <c r="ON35" s="30"/>
      <c r="OO35" s="30"/>
      <c r="OP35" s="31" t="s">
        <v>611</v>
      </c>
      <c r="OQ35" s="31" t="s">
        <v>611</v>
      </c>
      <c r="OR35" s="31" t="s">
        <v>611</v>
      </c>
      <c r="OS35" s="30"/>
      <c r="OT35" s="30"/>
      <c r="OU35" s="30"/>
      <c r="OV35" s="30"/>
      <c r="OW35" s="31" t="s">
        <v>611</v>
      </c>
      <c r="OX35" s="30"/>
      <c r="OY35" s="31" t="s">
        <v>611</v>
      </c>
      <c r="OZ35" s="30"/>
      <c r="PA35" s="30"/>
      <c r="PB35" s="31" t="s">
        <v>611</v>
      </c>
      <c r="PC35" s="31" t="s">
        <v>611</v>
      </c>
      <c r="PD35" s="30"/>
      <c r="PE35" s="30">
        <v>47479.43</v>
      </c>
      <c r="PF35" s="30"/>
      <c r="PG35" s="30"/>
      <c r="PH35" s="33">
        <v>29800</v>
      </c>
      <c r="PI35" s="33">
        <v>0</v>
      </c>
      <c r="PJ35" s="33">
        <v>47479.43</v>
      </c>
      <c r="PK35" s="33">
        <v>0</v>
      </c>
      <c r="PL35" s="30"/>
      <c r="PM35" s="31" t="s">
        <v>611</v>
      </c>
      <c r="PN35" s="31" t="s">
        <v>611</v>
      </c>
      <c r="PO35" s="30">
        <v>29800</v>
      </c>
      <c r="PP35" s="31" t="s">
        <v>611</v>
      </c>
      <c r="PQ35" s="30"/>
      <c r="PR35" s="30"/>
      <c r="PS35" s="30"/>
      <c r="PT35" s="31" t="s">
        <v>611</v>
      </c>
      <c r="PU35" s="31" t="s">
        <v>611</v>
      </c>
      <c r="PV35" s="31" t="s">
        <v>611</v>
      </c>
      <c r="PW35" s="30"/>
      <c r="PX35" s="30"/>
      <c r="PY35" s="30"/>
      <c r="PZ35" s="31" t="s">
        <v>611</v>
      </c>
      <c r="QA35" s="30"/>
      <c r="QB35" s="31" t="s">
        <v>611</v>
      </c>
      <c r="QC35" s="30"/>
      <c r="QD35" s="31" t="s">
        <v>611</v>
      </c>
      <c r="QE35" s="30"/>
      <c r="QF35" s="30"/>
      <c r="QG35" s="31" t="s">
        <v>611</v>
      </c>
      <c r="QH35" s="30"/>
      <c r="QI35" s="31" t="s">
        <v>611</v>
      </c>
      <c r="QJ35" s="30"/>
      <c r="QK35" s="31" t="s">
        <v>611</v>
      </c>
      <c r="QL35" s="30"/>
      <c r="QM35" s="31" t="s">
        <v>611</v>
      </c>
      <c r="QN35" s="30"/>
      <c r="QO35" s="30"/>
      <c r="QP35" s="31" t="s">
        <v>611</v>
      </c>
      <c r="QQ35" s="30"/>
      <c r="QR35" s="31" t="s">
        <v>611</v>
      </c>
      <c r="QS35" s="31" t="s">
        <v>611</v>
      </c>
      <c r="QT35" s="31" t="s">
        <v>611</v>
      </c>
      <c r="QU35" s="31" t="s">
        <v>611</v>
      </c>
      <c r="QV35" s="30"/>
      <c r="QW35" s="30"/>
      <c r="QX35" s="30"/>
      <c r="QY35" s="31" t="s">
        <v>611</v>
      </c>
      <c r="QZ35" s="31" t="s">
        <v>611</v>
      </c>
      <c r="RA35" s="31" t="s">
        <v>611</v>
      </c>
      <c r="RB35" s="30"/>
      <c r="RC35" s="31" t="s">
        <v>611</v>
      </c>
      <c r="RD35" s="30"/>
      <c r="RE35" s="30"/>
      <c r="RF35" s="31" t="s">
        <v>611</v>
      </c>
      <c r="RG35" s="30"/>
      <c r="RH35" s="31" t="s">
        <v>611</v>
      </c>
      <c r="RI35" s="30"/>
      <c r="RJ35" s="31" t="s">
        <v>611</v>
      </c>
      <c r="RL35" s="31" t="s">
        <v>611</v>
      </c>
      <c r="RM35" s="30"/>
      <c r="RN35" s="31" t="s">
        <v>611</v>
      </c>
      <c r="RO35" s="30"/>
      <c r="RP35" s="30"/>
      <c r="RQ35" s="31" t="s">
        <v>611</v>
      </c>
      <c r="RR35" s="30"/>
      <c r="RS35" s="30"/>
      <c r="RT35" s="31" t="s">
        <v>611</v>
      </c>
      <c r="RU35" s="30"/>
      <c r="RV35" s="31" t="s">
        <v>611</v>
      </c>
      <c r="RW35" s="30"/>
      <c r="RX35" s="31" t="s">
        <v>611</v>
      </c>
      <c r="RY35" s="31" t="s">
        <v>611</v>
      </c>
      <c r="RZ35" s="31" t="s">
        <v>5658</v>
      </c>
      <c r="SA35" s="31" t="s">
        <v>611</v>
      </c>
      <c r="SD35" s="31" t="s">
        <v>5659</v>
      </c>
      <c r="SE35" s="30">
        <v>113209</v>
      </c>
      <c r="SF35" s="31" t="s">
        <v>5660</v>
      </c>
      <c r="SG35" s="31" t="s">
        <v>5661</v>
      </c>
      <c r="SH35" s="31" t="s">
        <v>610</v>
      </c>
      <c r="SI35" s="33" t="s">
        <v>5073</v>
      </c>
      <c r="SJ35" s="33" t="s">
        <v>5073</v>
      </c>
      <c r="SK35" s="30" t="s">
        <v>5073</v>
      </c>
      <c r="SL35" s="30" t="s">
        <v>5073</v>
      </c>
      <c r="SM35" s="30" t="s">
        <v>615</v>
      </c>
      <c r="SN35" s="30" t="s">
        <v>610</v>
      </c>
      <c r="SO35" s="33">
        <v>29800</v>
      </c>
      <c r="SP35" s="33">
        <v>57701.880000000005</v>
      </c>
      <c r="SQ35" s="33">
        <v>165811.32999999999</v>
      </c>
      <c r="SR35" s="33">
        <v>0</v>
      </c>
      <c r="SS35" s="33" t="s">
        <v>5139</v>
      </c>
    </row>
    <row r="36" spans="1:513">
      <c r="A36" s="29">
        <v>2023</v>
      </c>
      <c r="B36" s="30">
        <v>5926010</v>
      </c>
      <c r="C36" s="31" t="s">
        <v>1561</v>
      </c>
      <c r="D36" s="30">
        <v>2</v>
      </c>
      <c r="E36" s="30">
        <v>4.25</v>
      </c>
      <c r="F36" s="30">
        <v>6.25</v>
      </c>
      <c r="G36" s="31" t="s">
        <v>610</v>
      </c>
      <c r="H36" s="31" t="s">
        <v>611</v>
      </c>
      <c r="I36" s="32"/>
      <c r="J36" s="31" t="s">
        <v>611</v>
      </c>
      <c r="K36" s="32"/>
      <c r="L36" s="31" t="s">
        <v>611</v>
      </c>
      <c r="M36" s="32"/>
      <c r="N36" s="31" t="s">
        <v>611</v>
      </c>
      <c r="O36" s="32"/>
      <c r="P36" s="31" t="s">
        <v>611</v>
      </c>
      <c r="Q36" s="32"/>
      <c r="R36" s="31" t="s">
        <v>611</v>
      </c>
      <c r="S36" s="32"/>
      <c r="T36" s="31" t="s">
        <v>611</v>
      </c>
      <c r="U36" s="32"/>
      <c r="V36" s="32" t="s">
        <v>612</v>
      </c>
      <c r="W36" s="31" t="s">
        <v>611</v>
      </c>
      <c r="X36" s="31" t="s">
        <v>611</v>
      </c>
      <c r="Y36" s="31" t="s">
        <v>655</v>
      </c>
      <c r="Z36" s="31" t="s">
        <v>611</v>
      </c>
      <c r="AA36" s="31" t="s">
        <v>611</v>
      </c>
      <c r="AB36" s="31" t="s">
        <v>615</v>
      </c>
      <c r="AC36" s="31" t="s">
        <v>611</v>
      </c>
      <c r="AD36" s="32"/>
      <c r="AE36" s="31" t="s">
        <v>611</v>
      </c>
      <c r="AF36" s="32"/>
      <c r="AG36" s="31" t="s">
        <v>611</v>
      </c>
      <c r="AH36" s="32"/>
      <c r="AI36" s="31" t="s">
        <v>611</v>
      </c>
      <c r="AJ36" s="32"/>
      <c r="AK36" s="32">
        <v>39845</v>
      </c>
      <c r="AL36" s="31" t="s">
        <v>656</v>
      </c>
      <c r="AM36" s="31" t="s">
        <v>611</v>
      </c>
      <c r="AN36" s="32"/>
      <c r="AO36" s="31" t="s">
        <v>611</v>
      </c>
      <c r="AP36" s="32"/>
      <c r="AQ36" s="32" t="s">
        <v>656</v>
      </c>
      <c r="AR36" s="31" t="s">
        <v>611</v>
      </c>
      <c r="AS36" s="31" t="s">
        <v>1562</v>
      </c>
      <c r="AT36" s="31" t="s">
        <v>611</v>
      </c>
      <c r="AU36" s="31" t="s">
        <v>611</v>
      </c>
      <c r="AV36" s="31" t="s">
        <v>611</v>
      </c>
      <c r="AW36" s="31" t="s">
        <v>615</v>
      </c>
      <c r="AX36" s="31" t="s">
        <v>611</v>
      </c>
      <c r="AY36" s="31" t="s">
        <v>617</v>
      </c>
      <c r="AZ36" s="31" t="s">
        <v>611</v>
      </c>
      <c r="BA36" s="31" t="s">
        <v>611</v>
      </c>
      <c r="BB36" s="31" t="s">
        <v>611</v>
      </c>
      <c r="BC36" s="31" t="s">
        <v>619</v>
      </c>
      <c r="BD36" s="31" t="s">
        <v>611</v>
      </c>
      <c r="BE36" s="31" t="s">
        <v>610</v>
      </c>
      <c r="BF36" s="31" t="s">
        <v>615</v>
      </c>
      <c r="BG36" s="31" t="s">
        <v>611</v>
      </c>
      <c r="BH36" s="30">
        <v>852.07</v>
      </c>
      <c r="BI36" s="30">
        <v>188.51</v>
      </c>
      <c r="BJ36" s="30">
        <v>1040.58</v>
      </c>
      <c r="BK36" s="31" t="s">
        <v>5026</v>
      </c>
      <c r="BL36" s="30">
        <v>443.3</v>
      </c>
      <c r="BM36" s="30">
        <v>597.28</v>
      </c>
      <c r="BN36" s="31" t="s">
        <v>611</v>
      </c>
      <c r="BO36" s="31" t="s">
        <v>611</v>
      </c>
      <c r="BP36" s="31" t="s">
        <v>611</v>
      </c>
      <c r="BQ36" s="31" t="s">
        <v>611</v>
      </c>
      <c r="BR36" s="31" t="s">
        <v>611</v>
      </c>
      <c r="BS36" s="31" t="s">
        <v>611</v>
      </c>
      <c r="BT36" s="31" t="s">
        <v>611</v>
      </c>
      <c r="BU36" s="31" t="s">
        <v>611</v>
      </c>
      <c r="BV36" s="31" t="s">
        <v>610</v>
      </c>
      <c r="BZ36" s="31" t="s">
        <v>611</v>
      </c>
      <c r="CA36" s="31" t="s">
        <v>611</v>
      </c>
      <c r="CB36" s="31" t="s">
        <v>611</v>
      </c>
      <c r="CC36" s="31" t="s">
        <v>611</v>
      </c>
      <c r="CD36" s="31" t="s">
        <v>611</v>
      </c>
      <c r="CE36" s="31" t="s">
        <v>611</v>
      </c>
      <c r="CF36" s="31" t="s">
        <v>611</v>
      </c>
      <c r="CG36" s="31" t="s">
        <v>611</v>
      </c>
      <c r="CH36" s="31" t="s">
        <v>611</v>
      </c>
      <c r="CI36" s="31" t="s">
        <v>611</v>
      </c>
      <c r="CJ36" s="31" t="s">
        <v>611</v>
      </c>
      <c r="CK36" s="31" t="s">
        <v>611</v>
      </c>
      <c r="CL36" s="31" t="s">
        <v>611</v>
      </c>
      <c r="CM36" s="31" t="s">
        <v>611</v>
      </c>
      <c r="CN36" s="31" t="s">
        <v>611</v>
      </c>
      <c r="CO36" s="31" t="s">
        <v>611</v>
      </c>
      <c r="CP36" s="31" t="s">
        <v>611</v>
      </c>
      <c r="CQ36" s="31" t="s">
        <v>868</v>
      </c>
      <c r="CR36" s="31"/>
      <c r="CS36" s="31" t="s">
        <v>615</v>
      </c>
      <c r="CT36" s="31" t="s">
        <v>5662</v>
      </c>
      <c r="CU36" s="30">
        <v>103452</v>
      </c>
      <c r="CV36" s="30">
        <v>47261</v>
      </c>
      <c r="CW36" s="30">
        <v>13334</v>
      </c>
      <c r="CX36" s="31" t="s">
        <v>665</v>
      </c>
      <c r="CY36" s="31" t="s">
        <v>611</v>
      </c>
      <c r="CZ36" s="31" t="s">
        <v>611</v>
      </c>
      <c r="DA36" s="31" t="s">
        <v>611</v>
      </c>
      <c r="DB36" s="31" t="s">
        <v>611</v>
      </c>
      <c r="DC36" s="31" t="s">
        <v>611</v>
      </c>
      <c r="DD36" s="31" t="s">
        <v>611</v>
      </c>
      <c r="DE36" s="31" t="s">
        <v>611</v>
      </c>
      <c r="DI36" s="31" t="s">
        <v>611</v>
      </c>
      <c r="DJ36" s="30">
        <v>45</v>
      </c>
      <c r="DK36" s="30">
        <v>2016</v>
      </c>
      <c r="DL36" s="30">
        <v>80</v>
      </c>
      <c r="DM36" s="30">
        <v>2016</v>
      </c>
      <c r="DN36" s="30">
        <v>95</v>
      </c>
      <c r="DO36" s="30">
        <v>2016</v>
      </c>
      <c r="DP36" s="31" t="s">
        <v>611</v>
      </c>
      <c r="DQ36" s="31" t="s">
        <v>5352</v>
      </c>
      <c r="DR36" s="31" t="s">
        <v>5175</v>
      </c>
      <c r="DS36" s="31" t="s">
        <v>612</v>
      </c>
      <c r="DT36" s="31" t="s">
        <v>612</v>
      </c>
      <c r="DU36" s="31" t="s">
        <v>611</v>
      </c>
      <c r="DV36" s="31" t="s">
        <v>894</v>
      </c>
      <c r="DW36" s="31" t="s">
        <v>611</v>
      </c>
      <c r="DX36" s="31" t="s">
        <v>611</v>
      </c>
      <c r="DY36" s="31" t="s">
        <v>791</v>
      </c>
      <c r="DZ36" s="31" t="s">
        <v>848</v>
      </c>
      <c r="EA36" s="31" t="s">
        <v>611</v>
      </c>
      <c r="EB36" s="31" t="s">
        <v>611</v>
      </c>
      <c r="EC36" s="31" t="s">
        <v>611</v>
      </c>
      <c r="ED36" s="31" t="s">
        <v>5663</v>
      </c>
      <c r="EE36" s="31" t="s">
        <v>625</v>
      </c>
      <c r="EF36" s="31" t="s">
        <v>672</v>
      </c>
      <c r="EG36" s="31" t="s">
        <v>611</v>
      </c>
      <c r="EH36" s="31" t="s">
        <v>611</v>
      </c>
      <c r="EI36" s="31" t="s">
        <v>5029</v>
      </c>
      <c r="EJ36" s="31" t="s">
        <v>611</v>
      </c>
      <c r="EK36" s="31" t="s">
        <v>611</v>
      </c>
      <c r="EL36" s="31" t="s">
        <v>611</v>
      </c>
      <c r="EM36" s="31" t="s">
        <v>611</v>
      </c>
      <c r="EN36" s="31" t="s">
        <v>5664</v>
      </c>
      <c r="EO36" s="31" t="s">
        <v>1137</v>
      </c>
      <c r="EP36" s="31" t="s">
        <v>1566</v>
      </c>
      <c r="EQ36" s="31" t="s">
        <v>611</v>
      </c>
      <c r="ER36" s="31" t="s">
        <v>611</v>
      </c>
      <c r="ES36" s="31" t="s">
        <v>611</v>
      </c>
      <c r="ET36" s="31" t="s">
        <v>611</v>
      </c>
      <c r="EU36" s="31" t="s">
        <v>5029</v>
      </c>
      <c r="EV36" s="31" t="s">
        <v>611</v>
      </c>
      <c r="EW36" s="31" t="s">
        <v>611</v>
      </c>
      <c r="EX36" s="31" t="s">
        <v>611</v>
      </c>
      <c r="EY36" s="31" t="s">
        <v>611</v>
      </c>
      <c r="EZ36" s="31" t="s">
        <v>1137</v>
      </c>
      <c r="FA36" s="31" t="s">
        <v>1566</v>
      </c>
      <c r="FB36" s="31" t="s">
        <v>611</v>
      </c>
      <c r="FC36" s="31" t="s">
        <v>611</v>
      </c>
      <c r="FD36" s="31" t="s">
        <v>611</v>
      </c>
      <c r="FE36" s="31" t="s">
        <v>611</v>
      </c>
      <c r="FF36" s="33" t="s">
        <v>5665</v>
      </c>
      <c r="FG36" s="33" t="s">
        <v>5031</v>
      </c>
      <c r="FH36" s="31" t="s">
        <v>636</v>
      </c>
      <c r="FI36" s="31" t="s">
        <v>625</v>
      </c>
      <c r="FJ36" s="31" t="s">
        <v>672</v>
      </c>
      <c r="FK36" s="31" t="s">
        <v>611</v>
      </c>
      <c r="FL36" s="31" t="s">
        <v>611</v>
      </c>
      <c r="FM36" s="31" t="s">
        <v>611</v>
      </c>
      <c r="FN36" s="31" t="s">
        <v>611</v>
      </c>
      <c r="FO36" s="31" t="s">
        <v>611</v>
      </c>
      <c r="FP36" s="31" t="s">
        <v>611</v>
      </c>
      <c r="FQ36" s="31" t="s">
        <v>629</v>
      </c>
      <c r="FR36" s="31" t="s">
        <v>630</v>
      </c>
      <c r="FS36" s="31" t="s">
        <v>675</v>
      </c>
      <c r="FT36" s="31" t="s">
        <v>611</v>
      </c>
      <c r="FU36" s="31" t="s">
        <v>611</v>
      </c>
      <c r="FV36" s="31" t="s">
        <v>631</v>
      </c>
      <c r="FW36" s="31" t="s">
        <v>611</v>
      </c>
      <c r="FX36" s="31" t="s">
        <v>611</v>
      </c>
      <c r="FY36" s="31" t="s">
        <v>611</v>
      </c>
      <c r="FZ36" s="31"/>
      <c r="GA36" s="31" t="s">
        <v>611</v>
      </c>
      <c r="GB36" s="31" t="s">
        <v>679</v>
      </c>
      <c r="GC36" s="31" t="s">
        <v>680</v>
      </c>
      <c r="GD36" s="31" t="s">
        <v>611</v>
      </c>
      <c r="GE36" s="31" t="s">
        <v>611</v>
      </c>
      <c r="GF36" s="31" t="s">
        <v>611</v>
      </c>
      <c r="GG36" s="31" t="s">
        <v>611</v>
      </c>
      <c r="GH36" s="31" t="s">
        <v>683</v>
      </c>
      <c r="GI36" s="31" t="s">
        <v>629</v>
      </c>
      <c r="GJ36" s="31" t="s">
        <v>611</v>
      </c>
      <c r="GK36" s="31" t="s">
        <v>675</v>
      </c>
      <c r="GL36" s="31" t="s">
        <v>685</v>
      </c>
      <c r="GM36" s="31" t="s">
        <v>611</v>
      </c>
      <c r="GN36" s="31" t="s">
        <v>611</v>
      </c>
      <c r="GO36" s="31" t="s">
        <v>688</v>
      </c>
      <c r="GP36" s="31" t="s">
        <v>611</v>
      </c>
      <c r="GQ36" s="31" t="s">
        <v>611</v>
      </c>
      <c r="GR36" s="31" t="s">
        <v>611</v>
      </c>
      <c r="GS36" s="31" t="s">
        <v>631</v>
      </c>
      <c r="GT36" s="31" t="s">
        <v>611</v>
      </c>
      <c r="GU36" s="31" t="s">
        <v>611</v>
      </c>
      <c r="GV36" s="31" t="s">
        <v>611</v>
      </c>
      <c r="GW36" s="31" t="s">
        <v>611</v>
      </c>
      <c r="GX36" s="31" t="s">
        <v>611</v>
      </c>
      <c r="GY36" s="33" t="s">
        <v>5666</v>
      </c>
      <c r="GZ36" s="33" t="s">
        <v>5667</v>
      </c>
      <c r="HA36" s="31" t="s">
        <v>5668</v>
      </c>
      <c r="HB36" s="31" t="s">
        <v>625</v>
      </c>
      <c r="HC36" s="31" t="s">
        <v>672</v>
      </c>
      <c r="HD36" s="31" t="s">
        <v>611</v>
      </c>
      <c r="HE36" s="31" t="s">
        <v>611</v>
      </c>
      <c r="HF36" s="31" t="s">
        <v>693</v>
      </c>
      <c r="HG36" s="31" t="s">
        <v>611</v>
      </c>
      <c r="HH36" s="31" t="s">
        <v>611</v>
      </c>
      <c r="HI36" s="31" t="s">
        <v>611</v>
      </c>
      <c r="HJ36" s="31" t="s">
        <v>611</v>
      </c>
      <c r="HK36" s="31" t="s">
        <v>611</v>
      </c>
      <c r="HL36" s="31" t="s">
        <v>611</v>
      </c>
      <c r="HM36" s="31" t="s">
        <v>696</v>
      </c>
      <c r="HN36" s="31" t="s">
        <v>697</v>
      </c>
      <c r="HO36" s="31" t="s">
        <v>611</v>
      </c>
      <c r="HP36" s="31" t="s">
        <v>611</v>
      </c>
      <c r="HQ36" s="31" t="s">
        <v>611</v>
      </c>
      <c r="HR36" s="31" t="s">
        <v>611</v>
      </c>
      <c r="HS36" s="31" t="s">
        <v>611</v>
      </c>
      <c r="HT36" s="31" t="s">
        <v>701</v>
      </c>
      <c r="HU36" s="31" t="s">
        <v>702</v>
      </c>
      <c r="HV36" s="31" t="s">
        <v>703</v>
      </c>
      <c r="HW36" s="31" t="s">
        <v>5039</v>
      </c>
      <c r="HX36" s="31" t="s">
        <v>704</v>
      </c>
      <c r="HY36" s="31" t="s">
        <v>611</v>
      </c>
      <c r="HZ36" s="31" t="s">
        <v>5040</v>
      </c>
      <c r="IA36" s="31" t="s">
        <v>706</v>
      </c>
      <c r="IB36" s="31" t="s">
        <v>611</v>
      </c>
      <c r="IC36" s="33" t="s">
        <v>5669</v>
      </c>
      <c r="ID36" s="33" t="s">
        <v>5121</v>
      </c>
      <c r="IE36" s="31" t="s">
        <v>5670</v>
      </c>
      <c r="IF36" s="31" t="s">
        <v>625</v>
      </c>
      <c r="IG36" s="31" t="s">
        <v>672</v>
      </c>
      <c r="IH36" s="31" t="s">
        <v>611</v>
      </c>
      <c r="II36" s="31" t="s">
        <v>712</v>
      </c>
      <c r="IJ36" s="31" t="s">
        <v>611</v>
      </c>
      <c r="IK36" s="31" t="s">
        <v>713</v>
      </c>
      <c r="IL36" s="31" t="s">
        <v>714</v>
      </c>
      <c r="IM36" s="31" t="s">
        <v>715</v>
      </c>
      <c r="IN36" s="31" t="s">
        <v>611</v>
      </c>
      <c r="IO36" s="31" t="s">
        <v>611</v>
      </c>
      <c r="IP36" s="31" t="s">
        <v>900</v>
      </c>
      <c r="IQ36" s="31" t="s">
        <v>611</v>
      </c>
      <c r="IR36" s="31" t="s">
        <v>719</v>
      </c>
      <c r="IS36" s="31" t="s">
        <v>611</v>
      </c>
      <c r="IT36" s="31" t="s">
        <v>611</v>
      </c>
      <c r="IU36" s="31" t="s">
        <v>721</v>
      </c>
      <c r="IV36" s="31" t="s">
        <v>611</v>
      </c>
      <c r="IW36" s="31" t="s">
        <v>713</v>
      </c>
      <c r="IX36" s="31" t="s">
        <v>714</v>
      </c>
      <c r="IY36" s="31" t="s">
        <v>611</v>
      </c>
      <c r="IZ36" s="31" t="s">
        <v>715</v>
      </c>
      <c r="JA36" s="31" t="s">
        <v>723</v>
      </c>
      <c r="JB36" s="31" t="s">
        <v>611</v>
      </c>
      <c r="JC36" s="31" t="s">
        <v>611</v>
      </c>
      <c r="JD36" s="31" t="s">
        <v>611</v>
      </c>
      <c r="JE36" s="31" t="s">
        <v>611</v>
      </c>
      <c r="JF36" s="31" t="s">
        <v>719</v>
      </c>
      <c r="JG36" s="31" t="s">
        <v>3185</v>
      </c>
      <c r="JH36" s="31" t="s">
        <v>1320</v>
      </c>
      <c r="JI36" s="33" t="s">
        <v>5671</v>
      </c>
      <c r="JJ36" s="33" t="s">
        <v>5672</v>
      </c>
      <c r="JK36" s="31" t="s">
        <v>5673</v>
      </c>
      <c r="JL36" s="31" t="s">
        <v>611</v>
      </c>
      <c r="JM36" s="31" t="s">
        <v>611</v>
      </c>
      <c r="JN36" s="31" t="s">
        <v>611</v>
      </c>
      <c r="JO36" s="31" t="s">
        <v>611</v>
      </c>
      <c r="JP36" s="31" t="s">
        <v>610</v>
      </c>
      <c r="JQ36" s="31" t="s">
        <v>611</v>
      </c>
      <c r="JR36" s="31" t="s">
        <v>611</v>
      </c>
      <c r="JS36" s="31" t="s">
        <v>640</v>
      </c>
      <c r="JT36" s="31" t="s">
        <v>5095</v>
      </c>
      <c r="JU36" s="31" t="s">
        <v>611</v>
      </c>
      <c r="JV36" s="31" t="s">
        <v>641</v>
      </c>
      <c r="JW36" s="31" t="s">
        <v>735</v>
      </c>
      <c r="JX36" s="31" t="s">
        <v>611</v>
      </c>
      <c r="JY36" s="31" t="s">
        <v>642</v>
      </c>
      <c r="JZ36" s="31" t="s">
        <v>5085</v>
      </c>
      <c r="KA36" s="31" t="s">
        <v>737</v>
      </c>
      <c r="KB36" s="31" t="s">
        <v>5085</v>
      </c>
      <c r="KC36" s="31" t="s">
        <v>739</v>
      </c>
      <c r="KD36" s="31" t="s">
        <v>5085</v>
      </c>
      <c r="KE36" s="31" t="s">
        <v>644</v>
      </c>
      <c r="KF36" s="31" t="s">
        <v>5085</v>
      </c>
      <c r="KG36" s="31" t="s">
        <v>742</v>
      </c>
      <c r="KH36" s="31" t="s">
        <v>5085</v>
      </c>
      <c r="KI36" s="31" t="s">
        <v>744</v>
      </c>
      <c r="KJ36" s="31" t="s">
        <v>5085</v>
      </c>
      <c r="KK36" s="31" t="s">
        <v>815</v>
      </c>
      <c r="KL36" s="31" t="s">
        <v>5086</v>
      </c>
      <c r="KM36" s="31" t="s">
        <v>746</v>
      </c>
      <c r="KN36" s="31" t="s">
        <v>5085</v>
      </c>
      <c r="KO36" s="31" t="s">
        <v>748</v>
      </c>
      <c r="KP36" s="31" t="s">
        <v>5085</v>
      </c>
      <c r="KQ36" s="31" t="s">
        <v>750</v>
      </c>
      <c r="KR36" s="31" t="s">
        <v>5674</v>
      </c>
      <c r="KS36" s="31" t="s">
        <v>752</v>
      </c>
      <c r="KT36" s="31" t="s">
        <v>5085</v>
      </c>
      <c r="KU36" s="31" t="s">
        <v>754</v>
      </c>
      <c r="KV36" s="31" t="s">
        <v>5085</v>
      </c>
      <c r="KW36" s="31" t="s">
        <v>611</v>
      </c>
      <c r="KX36" s="31" t="s">
        <v>611</v>
      </c>
      <c r="KY36" s="31" t="s">
        <v>611</v>
      </c>
      <c r="KZ36" s="31" t="s">
        <v>758</v>
      </c>
      <c r="LA36" s="31" t="s">
        <v>759</v>
      </c>
      <c r="LB36" s="31" t="s">
        <v>760</v>
      </c>
      <c r="LC36" s="31" t="s">
        <v>611</v>
      </c>
      <c r="LD36" s="31" t="s">
        <v>762</v>
      </c>
      <c r="LE36" s="31" t="s">
        <v>763</v>
      </c>
      <c r="LF36" s="31" t="s">
        <v>611</v>
      </c>
      <c r="LG36" s="31" t="s">
        <v>765</v>
      </c>
      <c r="LH36" s="31" t="s">
        <v>766</v>
      </c>
      <c r="LI36" s="31" t="s">
        <v>767</v>
      </c>
      <c r="LJ36" s="31" t="s">
        <v>5051</v>
      </c>
      <c r="LK36" s="31" t="s">
        <v>611</v>
      </c>
      <c r="LL36" s="31" t="s">
        <v>646</v>
      </c>
      <c r="LM36" s="31" t="s">
        <v>611</v>
      </c>
      <c r="LN36" s="31" t="s">
        <v>611</v>
      </c>
      <c r="LO36" s="31" t="s">
        <v>5675</v>
      </c>
      <c r="LP36" s="31" t="s">
        <v>5016</v>
      </c>
      <c r="LQ36" s="31" t="s">
        <v>5053</v>
      </c>
      <c r="LR36" s="31" t="s">
        <v>5054</v>
      </c>
      <c r="LS36" s="31" t="s">
        <v>5055</v>
      </c>
      <c r="LT36" s="31" t="s">
        <v>5017</v>
      </c>
      <c r="LU36" s="31" t="s">
        <v>5018</v>
      </c>
      <c r="LV36" s="31" t="s">
        <v>5165</v>
      </c>
      <c r="LW36" s="31" t="s">
        <v>5056</v>
      </c>
      <c r="LX36" s="31" t="s">
        <v>5247</v>
      </c>
      <c r="LY36" s="31" t="s">
        <v>5057</v>
      </c>
      <c r="LZ36" s="31" t="s">
        <v>611</v>
      </c>
      <c r="MA36" s="31" t="s">
        <v>5676</v>
      </c>
      <c r="MB36" s="31" t="s">
        <v>5677</v>
      </c>
      <c r="MC36" s="31" t="s">
        <v>5678</v>
      </c>
      <c r="MD36" s="31" t="s">
        <v>5679</v>
      </c>
      <c r="ME36" s="31" t="s">
        <v>5680</v>
      </c>
      <c r="MF36" s="31" t="s">
        <v>5681</v>
      </c>
      <c r="MG36" s="31" t="s">
        <v>5682</v>
      </c>
      <c r="MH36" s="31" t="s">
        <v>5682</v>
      </c>
      <c r="MI36" s="31" t="s">
        <v>5683</v>
      </c>
      <c r="MJ36" s="31" t="s">
        <v>611</v>
      </c>
      <c r="MK36" s="31" t="s">
        <v>611</v>
      </c>
      <c r="ML36" s="31" t="s">
        <v>611</v>
      </c>
      <c r="MM36" s="31" t="s">
        <v>611</v>
      </c>
      <c r="MN36" s="31" t="s">
        <v>611</v>
      </c>
      <c r="MO36" s="31" t="s">
        <v>611</v>
      </c>
      <c r="MP36" s="31" t="s">
        <v>775</v>
      </c>
      <c r="MQ36" s="31" t="s">
        <v>611</v>
      </c>
      <c r="MR36" s="31" t="s">
        <v>649</v>
      </c>
      <c r="MS36" s="31" t="s">
        <v>611</v>
      </c>
      <c r="MT36" s="31" t="s">
        <v>611</v>
      </c>
      <c r="MU36" s="31" t="s">
        <v>5684</v>
      </c>
      <c r="MV36" s="33">
        <v>0</v>
      </c>
      <c r="MW36" s="33">
        <v>0</v>
      </c>
      <c r="MX36" s="30">
        <v>173082</v>
      </c>
      <c r="MY36" s="30"/>
      <c r="MZ36" s="30"/>
      <c r="NA36" s="30"/>
      <c r="NB36" s="30"/>
      <c r="NC36" s="30"/>
      <c r="ND36" s="31" t="s">
        <v>611</v>
      </c>
      <c r="NE36" s="30"/>
      <c r="NF36" s="33">
        <v>0</v>
      </c>
      <c r="NG36" s="33">
        <v>0</v>
      </c>
      <c r="NH36" s="33">
        <v>0</v>
      </c>
      <c r="NI36" s="33">
        <v>0</v>
      </c>
      <c r="NJ36" s="31" t="s">
        <v>611</v>
      </c>
      <c r="NK36" s="33" t="s">
        <v>611</v>
      </c>
      <c r="NL36" s="30"/>
      <c r="NM36" s="31" t="s">
        <v>611</v>
      </c>
      <c r="NN36" s="30"/>
      <c r="NO36" s="30"/>
      <c r="NP36" s="31" t="s">
        <v>611</v>
      </c>
      <c r="NQ36" s="30"/>
      <c r="NR36" s="31" t="s">
        <v>611</v>
      </c>
      <c r="NS36" s="31" t="s">
        <v>611</v>
      </c>
      <c r="NT36" s="31" t="s">
        <v>611</v>
      </c>
      <c r="NU36" s="30"/>
      <c r="NV36" s="30"/>
      <c r="NW36" s="30"/>
      <c r="NX36" s="31" t="s">
        <v>611</v>
      </c>
      <c r="NY36" s="30"/>
      <c r="NZ36" s="31" t="s">
        <v>611</v>
      </c>
      <c r="OA36" s="31" t="s">
        <v>611</v>
      </c>
      <c r="OB36" s="30"/>
      <c r="OC36" s="30"/>
      <c r="OD36" s="30"/>
      <c r="OE36" s="31" t="s">
        <v>611</v>
      </c>
      <c r="OF36" s="31" t="s">
        <v>611</v>
      </c>
      <c r="OG36" s="33" t="s">
        <v>611</v>
      </c>
      <c r="OJ36" s="30"/>
      <c r="OK36" s="31" t="s">
        <v>611</v>
      </c>
      <c r="OL36" s="30"/>
      <c r="OM36" s="31" t="s">
        <v>611</v>
      </c>
      <c r="ON36" s="30"/>
      <c r="OO36" s="30"/>
      <c r="OP36" s="31" t="s">
        <v>611</v>
      </c>
      <c r="OQ36" s="31" t="s">
        <v>611</v>
      </c>
      <c r="OR36" s="31" t="s">
        <v>611</v>
      </c>
      <c r="OS36" s="30"/>
      <c r="OT36" s="30"/>
      <c r="OU36" s="30"/>
      <c r="OV36" s="30"/>
      <c r="OW36" s="31" t="s">
        <v>611</v>
      </c>
      <c r="OX36" s="30"/>
      <c r="OY36" s="31" t="s">
        <v>611</v>
      </c>
      <c r="OZ36" s="30"/>
      <c r="PA36" s="30"/>
      <c r="PB36" s="31" t="s">
        <v>611</v>
      </c>
      <c r="PC36" s="31" t="s">
        <v>611</v>
      </c>
      <c r="PD36" s="30"/>
      <c r="PE36" s="30"/>
      <c r="PF36" s="30"/>
      <c r="PG36" s="30"/>
      <c r="PH36" s="33">
        <v>0</v>
      </c>
      <c r="PI36" s="33">
        <v>0</v>
      </c>
      <c r="PJ36" s="33">
        <v>0</v>
      </c>
      <c r="PK36" s="33">
        <v>0</v>
      </c>
      <c r="PL36" s="30"/>
      <c r="PM36" s="31" t="s">
        <v>611</v>
      </c>
      <c r="PN36" s="31" t="s">
        <v>611</v>
      </c>
      <c r="PO36" s="30"/>
      <c r="PP36" s="31" t="s">
        <v>611</v>
      </c>
      <c r="PQ36" s="30"/>
      <c r="PR36" s="30"/>
      <c r="PS36" s="30"/>
      <c r="PT36" s="31" t="s">
        <v>611</v>
      </c>
      <c r="PU36" s="31" t="s">
        <v>611</v>
      </c>
      <c r="PV36" s="31" t="s">
        <v>611</v>
      </c>
      <c r="PW36" s="30"/>
      <c r="PX36" s="30"/>
      <c r="PY36" s="30"/>
      <c r="PZ36" s="31" t="s">
        <v>611</v>
      </c>
      <c r="QA36" s="30"/>
      <c r="QB36" s="31" t="s">
        <v>611</v>
      </c>
      <c r="QC36" s="30"/>
      <c r="QD36" s="31" t="s">
        <v>611</v>
      </c>
      <c r="QE36" s="30"/>
      <c r="QF36" s="30"/>
      <c r="QG36" s="31" t="s">
        <v>611</v>
      </c>
      <c r="QH36" s="30"/>
      <c r="QI36" s="31" t="s">
        <v>611</v>
      </c>
      <c r="QJ36" s="30"/>
      <c r="QK36" s="31" t="s">
        <v>611</v>
      </c>
      <c r="QL36" s="30"/>
      <c r="QM36" s="31" t="s">
        <v>611</v>
      </c>
      <c r="QN36" s="30"/>
      <c r="QO36" s="30"/>
      <c r="QP36" s="31" t="s">
        <v>611</v>
      </c>
      <c r="QQ36" s="30"/>
      <c r="QR36" s="31" t="s">
        <v>611</v>
      </c>
      <c r="QS36" s="31" t="s">
        <v>611</v>
      </c>
      <c r="QT36" s="31" t="s">
        <v>611</v>
      </c>
      <c r="QU36" s="31" t="s">
        <v>611</v>
      </c>
      <c r="QV36" s="30"/>
      <c r="QW36" s="30"/>
      <c r="QX36" s="30"/>
      <c r="QY36" s="31" t="s">
        <v>611</v>
      </c>
      <c r="QZ36" s="31" t="s">
        <v>611</v>
      </c>
      <c r="RA36" s="31" t="s">
        <v>611</v>
      </c>
      <c r="RB36" s="30"/>
      <c r="RC36" s="31" t="s">
        <v>611</v>
      </c>
      <c r="RD36" s="30"/>
      <c r="RE36" s="30"/>
      <c r="RF36" s="31" t="s">
        <v>611</v>
      </c>
      <c r="RG36" s="30"/>
      <c r="RH36" s="31" t="s">
        <v>611</v>
      </c>
      <c r="RI36" s="30"/>
      <c r="RJ36" s="31" t="s">
        <v>611</v>
      </c>
      <c r="RL36" s="31" t="s">
        <v>611</v>
      </c>
      <c r="RM36" s="30"/>
      <c r="RN36" s="31" t="s">
        <v>611</v>
      </c>
      <c r="RO36" s="30"/>
      <c r="RP36" s="30"/>
      <c r="RQ36" s="31" t="s">
        <v>611</v>
      </c>
      <c r="RR36" s="30"/>
      <c r="RS36" s="30"/>
      <c r="RT36" s="31" t="s">
        <v>611</v>
      </c>
      <c r="RU36" s="30"/>
      <c r="RV36" s="31" t="s">
        <v>611</v>
      </c>
      <c r="RW36" s="30"/>
      <c r="RX36" s="31" t="s">
        <v>611</v>
      </c>
      <c r="RY36" s="31" t="s">
        <v>611</v>
      </c>
      <c r="RZ36" s="31" t="s">
        <v>5685</v>
      </c>
      <c r="SA36" s="31" t="s">
        <v>611</v>
      </c>
      <c r="SD36" s="31" t="s">
        <v>5686</v>
      </c>
      <c r="SE36" s="30">
        <v>0</v>
      </c>
      <c r="SF36" s="31" t="s">
        <v>636</v>
      </c>
      <c r="SG36" s="31" t="s">
        <v>5687</v>
      </c>
      <c r="SH36" s="31" t="s">
        <v>610</v>
      </c>
      <c r="SI36" s="33" t="s">
        <v>5073</v>
      </c>
      <c r="SJ36" s="33" t="s">
        <v>5073</v>
      </c>
      <c r="SK36" s="30" t="s">
        <v>5073</v>
      </c>
      <c r="SL36" s="30" t="s">
        <v>5073</v>
      </c>
      <c r="SM36" s="30" t="s">
        <v>615</v>
      </c>
      <c r="SN36" s="30" t="s">
        <v>615</v>
      </c>
      <c r="SO36" s="33">
        <v>0</v>
      </c>
      <c r="SP36" s="33">
        <v>0</v>
      </c>
      <c r="SQ36" s="33">
        <v>0</v>
      </c>
      <c r="SR36" s="33">
        <v>0</v>
      </c>
      <c r="SS36" s="33" t="s">
        <v>610</v>
      </c>
    </row>
    <row r="37" spans="1:513">
      <c r="A37" s="29">
        <v>2023</v>
      </c>
      <c r="B37" s="30">
        <v>1005919</v>
      </c>
      <c r="C37" s="31" t="s">
        <v>1596</v>
      </c>
      <c r="D37" s="30">
        <v>0.5</v>
      </c>
      <c r="E37" s="30">
        <v>3</v>
      </c>
      <c r="F37" s="30">
        <v>3.5</v>
      </c>
      <c r="G37" s="31" t="s">
        <v>615</v>
      </c>
      <c r="H37" s="31" t="s">
        <v>611</v>
      </c>
      <c r="I37" s="32"/>
      <c r="J37" s="31" t="s">
        <v>611</v>
      </c>
      <c r="K37" s="32"/>
      <c r="L37" s="31" t="s">
        <v>611</v>
      </c>
      <c r="M37" s="32"/>
      <c r="N37" s="31" t="s">
        <v>611</v>
      </c>
      <c r="O37" s="32"/>
      <c r="P37" s="31" t="s">
        <v>611</v>
      </c>
      <c r="Q37" s="32"/>
      <c r="R37" s="31" t="s">
        <v>1058</v>
      </c>
      <c r="S37" s="32">
        <v>44197</v>
      </c>
      <c r="T37" s="31" t="s">
        <v>611</v>
      </c>
      <c r="U37" s="32"/>
      <c r="V37" s="32" t="s">
        <v>1058</v>
      </c>
      <c r="W37" s="31" t="s">
        <v>611</v>
      </c>
      <c r="X37" s="31" t="s">
        <v>5688</v>
      </c>
      <c r="Y37" s="31" t="s">
        <v>611</v>
      </c>
      <c r="Z37" s="31" t="s">
        <v>611</v>
      </c>
      <c r="AA37" s="31" t="s">
        <v>611</v>
      </c>
      <c r="AB37" s="31" t="s">
        <v>615</v>
      </c>
      <c r="AC37" s="31" t="s">
        <v>611</v>
      </c>
      <c r="AD37" s="32"/>
      <c r="AE37" s="31" t="s">
        <v>611</v>
      </c>
      <c r="AF37" s="32"/>
      <c r="AG37" s="31" t="s">
        <v>611</v>
      </c>
      <c r="AH37" s="32"/>
      <c r="AI37" s="31" t="s">
        <v>611</v>
      </c>
      <c r="AJ37" s="32"/>
      <c r="AK37" s="32"/>
      <c r="AL37" s="31" t="s">
        <v>611</v>
      </c>
      <c r="AM37" s="31" t="s">
        <v>1058</v>
      </c>
      <c r="AN37" s="32">
        <v>44197</v>
      </c>
      <c r="AO37" s="31" t="s">
        <v>611</v>
      </c>
      <c r="AP37" s="32"/>
      <c r="AQ37" s="32" t="s">
        <v>1058</v>
      </c>
      <c r="AR37" s="31" t="s">
        <v>611</v>
      </c>
      <c r="AS37" s="31" t="s">
        <v>5688</v>
      </c>
      <c r="AT37" s="31" t="s">
        <v>611</v>
      </c>
      <c r="AU37" s="31" t="s">
        <v>611</v>
      </c>
      <c r="AV37" s="31" t="s">
        <v>611</v>
      </c>
      <c r="AW37" s="31" t="s">
        <v>615</v>
      </c>
      <c r="AX37" s="31" t="s">
        <v>611</v>
      </c>
      <c r="AY37" s="31" t="s">
        <v>617</v>
      </c>
      <c r="AZ37" s="31" t="s">
        <v>618</v>
      </c>
      <c r="BA37" s="31" t="s">
        <v>659</v>
      </c>
      <c r="BB37" s="31" t="s">
        <v>611</v>
      </c>
      <c r="BC37" s="31" t="s">
        <v>611</v>
      </c>
      <c r="BD37" s="31" t="s">
        <v>611</v>
      </c>
      <c r="BE37" s="31" t="s">
        <v>610</v>
      </c>
      <c r="BF37" s="31" t="s">
        <v>615</v>
      </c>
      <c r="BG37" s="31" t="s">
        <v>611</v>
      </c>
      <c r="BH37" s="30">
        <v>970</v>
      </c>
      <c r="BI37" s="30">
        <v>59</v>
      </c>
      <c r="BJ37" s="30">
        <v>1029</v>
      </c>
      <c r="BK37" s="31" t="s">
        <v>5026</v>
      </c>
      <c r="BL37" s="30">
        <v>464</v>
      </c>
      <c r="BM37" s="30">
        <v>565</v>
      </c>
      <c r="BN37" s="31" t="s">
        <v>611</v>
      </c>
      <c r="BO37" s="31" t="s">
        <v>611</v>
      </c>
      <c r="BP37" s="31" t="s">
        <v>611</v>
      </c>
      <c r="BQ37" s="31" t="s">
        <v>611</v>
      </c>
      <c r="BR37" s="31" t="s">
        <v>611</v>
      </c>
      <c r="BS37" s="31" t="s">
        <v>611</v>
      </c>
      <c r="BT37" s="31" t="s">
        <v>611</v>
      </c>
      <c r="BU37" s="31" t="s">
        <v>611</v>
      </c>
      <c r="BV37" s="31" t="s">
        <v>5538</v>
      </c>
      <c r="BZ37" s="31" t="s">
        <v>611</v>
      </c>
      <c r="CA37" s="31" t="s">
        <v>611</v>
      </c>
      <c r="CB37" s="31" t="s">
        <v>611</v>
      </c>
      <c r="CC37" s="31" t="s">
        <v>611</v>
      </c>
      <c r="CD37" s="31" t="s">
        <v>611</v>
      </c>
      <c r="CE37" s="31" t="s">
        <v>611</v>
      </c>
      <c r="CF37" s="31" t="s">
        <v>611</v>
      </c>
      <c r="CG37" s="31" t="s">
        <v>611</v>
      </c>
      <c r="CH37" s="31" t="s">
        <v>611</v>
      </c>
      <c r="CI37" s="31" t="s">
        <v>611</v>
      </c>
      <c r="CJ37" s="31" t="s">
        <v>611</v>
      </c>
      <c r="CK37" s="31" t="s">
        <v>611</v>
      </c>
      <c r="CL37" s="31" t="s">
        <v>1262</v>
      </c>
      <c r="CM37" s="31" t="s">
        <v>611</v>
      </c>
      <c r="CN37" s="31" t="s">
        <v>611</v>
      </c>
      <c r="CO37" s="31" t="s">
        <v>611</v>
      </c>
      <c r="CP37" s="31" t="s">
        <v>611</v>
      </c>
      <c r="CQ37" s="31" t="s">
        <v>611</v>
      </c>
      <c r="CR37" s="31"/>
      <c r="CS37" s="31" t="s">
        <v>611</v>
      </c>
      <c r="CT37" s="31" t="s">
        <v>611</v>
      </c>
      <c r="CX37" s="31" t="s">
        <v>611</v>
      </c>
      <c r="CY37" s="31" t="s">
        <v>611</v>
      </c>
      <c r="CZ37" s="31" t="s">
        <v>611</v>
      </c>
      <c r="DA37" s="31" t="s">
        <v>611</v>
      </c>
      <c r="DB37" s="31" t="s">
        <v>611</v>
      </c>
      <c r="DC37" s="31" t="s">
        <v>611</v>
      </c>
      <c r="DD37" s="31" t="s">
        <v>611</v>
      </c>
      <c r="DE37" s="31" t="s">
        <v>1599</v>
      </c>
      <c r="DF37" s="30">
        <v>0</v>
      </c>
      <c r="DG37" s="30">
        <v>152028</v>
      </c>
      <c r="DH37" s="30">
        <v>11387</v>
      </c>
      <c r="DI37" s="31" t="s">
        <v>611</v>
      </c>
      <c r="DJ37" s="30">
        <v>40</v>
      </c>
      <c r="DK37" s="30">
        <v>2007</v>
      </c>
      <c r="DL37" s="30">
        <v>60</v>
      </c>
      <c r="DM37" s="30">
        <v>2007</v>
      </c>
      <c r="DN37" s="30">
        <v>80</v>
      </c>
      <c r="DO37" s="30">
        <v>2007</v>
      </c>
      <c r="DP37" s="31" t="s">
        <v>611</v>
      </c>
      <c r="DQ37" s="31" t="s">
        <v>612</v>
      </c>
      <c r="DR37" s="31" t="s">
        <v>612</v>
      </c>
      <c r="DS37" s="31" t="s">
        <v>612</v>
      </c>
      <c r="DT37" s="31" t="s">
        <v>612</v>
      </c>
      <c r="DU37" s="31" t="s">
        <v>610</v>
      </c>
      <c r="DV37" s="31" t="s">
        <v>894</v>
      </c>
      <c r="DW37" s="31" t="s">
        <v>789</v>
      </c>
      <c r="DX37" s="31" t="s">
        <v>611</v>
      </c>
      <c r="DY37" s="31" t="s">
        <v>791</v>
      </c>
      <c r="DZ37" s="31" t="s">
        <v>611</v>
      </c>
      <c r="EA37" s="31" t="s">
        <v>611</v>
      </c>
      <c r="EB37" s="31" t="s">
        <v>611</v>
      </c>
      <c r="EC37" s="31" t="s">
        <v>611</v>
      </c>
      <c r="ED37" s="31" t="s">
        <v>611</v>
      </c>
      <c r="EE37" s="31" t="s">
        <v>625</v>
      </c>
      <c r="EF37" s="31" t="s">
        <v>672</v>
      </c>
      <c r="EG37" s="31" t="s">
        <v>611</v>
      </c>
      <c r="EH37" s="31" t="s">
        <v>611</v>
      </c>
      <c r="EI37" s="31" t="s">
        <v>5029</v>
      </c>
      <c r="EJ37" s="31" t="s">
        <v>793</v>
      </c>
      <c r="EK37" s="31" t="s">
        <v>611</v>
      </c>
      <c r="EL37" s="31" t="s">
        <v>611</v>
      </c>
      <c r="EM37" s="31" t="s">
        <v>611</v>
      </c>
      <c r="EN37" s="31" t="s">
        <v>611</v>
      </c>
      <c r="EO37" s="31" t="s">
        <v>1137</v>
      </c>
      <c r="EP37" s="31" t="s">
        <v>1137</v>
      </c>
      <c r="EQ37" s="31" t="s">
        <v>611</v>
      </c>
      <c r="ER37" s="31" t="s">
        <v>1137</v>
      </c>
      <c r="ES37" s="31" t="s">
        <v>1063</v>
      </c>
      <c r="ET37" s="31" t="s">
        <v>611</v>
      </c>
      <c r="EU37" s="31" t="s">
        <v>5029</v>
      </c>
      <c r="EV37" s="31" t="s">
        <v>793</v>
      </c>
      <c r="EW37" s="31" t="s">
        <v>611</v>
      </c>
      <c r="EX37" s="31" t="s">
        <v>611</v>
      </c>
      <c r="EY37" s="31" t="s">
        <v>611</v>
      </c>
      <c r="EZ37" s="31" t="s">
        <v>1137</v>
      </c>
      <c r="FA37" s="31" t="s">
        <v>1137</v>
      </c>
      <c r="FB37" s="31" t="s">
        <v>1137</v>
      </c>
      <c r="FC37" s="31" t="s">
        <v>1137</v>
      </c>
      <c r="FD37" s="31" t="s">
        <v>1137</v>
      </c>
      <c r="FE37" s="31" t="s">
        <v>611</v>
      </c>
      <c r="FF37" s="33" t="s">
        <v>5189</v>
      </c>
      <c r="FG37" s="33" t="s">
        <v>5440</v>
      </c>
      <c r="FH37" s="31" t="s">
        <v>5689</v>
      </c>
      <c r="FI37" s="31" t="s">
        <v>625</v>
      </c>
      <c r="FJ37" s="31" t="s">
        <v>672</v>
      </c>
      <c r="FK37" s="31" t="s">
        <v>611</v>
      </c>
      <c r="FL37" s="31" t="s">
        <v>611</v>
      </c>
      <c r="FM37" s="31" t="s">
        <v>611</v>
      </c>
      <c r="FN37" s="31" t="s">
        <v>611</v>
      </c>
      <c r="FO37" s="31" t="s">
        <v>611</v>
      </c>
      <c r="FP37" s="31" t="s">
        <v>611</v>
      </c>
      <c r="FQ37" s="31" t="s">
        <v>611</v>
      </c>
      <c r="FR37" s="31" t="s">
        <v>611</v>
      </c>
      <c r="FS37" s="31" t="s">
        <v>611</v>
      </c>
      <c r="FT37" s="31" t="s">
        <v>611</v>
      </c>
      <c r="FU37" s="31" t="s">
        <v>611</v>
      </c>
      <c r="FV37" s="31" t="s">
        <v>631</v>
      </c>
      <c r="FW37" s="31" t="s">
        <v>611</v>
      </c>
      <c r="FX37" s="31" t="s">
        <v>611</v>
      </c>
      <c r="FY37" s="31" t="s">
        <v>611</v>
      </c>
      <c r="FZ37" s="31"/>
      <c r="GA37" s="31" t="s">
        <v>611</v>
      </c>
      <c r="GB37" s="31" t="s">
        <v>679</v>
      </c>
      <c r="GC37" s="31" t="s">
        <v>611</v>
      </c>
      <c r="GD37" s="31" t="s">
        <v>611</v>
      </c>
      <c r="GE37" s="31" t="s">
        <v>611</v>
      </c>
      <c r="GF37" s="31" t="s">
        <v>611</v>
      </c>
      <c r="GG37" s="31" t="s">
        <v>611</v>
      </c>
      <c r="GH37" s="31" t="s">
        <v>683</v>
      </c>
      <c r="GI37" s="31" t="s">
        <v>629</v>
      </c>
      <c r="GJ37" s="31" t="s">
        <v>611</v>
      </c>
      <c r="GK37" s="31" t="s">
        <v>611</v>
      </c>
      <c r="GL37" s="31" t="s">
        <v>611</v>
      </c>
      <c r="GM37" s="31" t="s">
        <v>611</v>
      </c>
      <c r="GN37" s="31" t="s">
        <v>611</v>
      </c>
      <c r="GO37" s="31" t="s">
        <v>688</v>
      </c>
      <c r="GP37" s="31" t="s">
        <v>611</v>
      </c>
      <c r="GQ37" s="31" t="s">
        <v>611</v>
      </c>
      <c r="GR37" s="31" t="s">
        <v>611</v>
      </c>
      <c r="GS37" s="31" t="s">
        <v>631</v>
      </c>
      <c r="GT37" s="31" t="s">
        <v>611</v>
      </c>
      <c r="GU37" s="31" t="s">
        <v>611</v>
      </c>
      <c r="GV37" s="31" t="s">
        <v>611</v>
      </c>
      <c r="GW37" s="31" t="s">
        <v>611</v>
      </c>
      <c r="GX37" s="31" t="s">
        <v>611</v>
      </c>
      <c r="GY37" s="33" t="s">
        <v>5690</v>
      </c>
      <c r="GZ37" s="33" t="s">
        <v>3289</v>
      </c>
      <c r="HA37" s="31" t="s">
        <v>5691</v>
      </c>
      <c r="HB37" s="31" t="s">
        <v>625</v>
      </c>
      <c r="HC37" s="31" t="s">
        <v>672</v>
      </c>
      <c r="HD37" s="31" t="s">
        <v>611</v>
      </c>
      <c r="HE37" s="31" t="s">
        <v>1338</v>
      </c>
      <c r="HF37" s="31" t="s">
        <v>611</v>
      </c>
      <c r="HG37" s="31" t="s">
        <v>611</v>
      </c>
      <c r="HH37" s="31" t="s">
        <v>611</v>
      </c>
      <c r="HI37" s="31" t="s">
        <v>611</v>
      </c>
      <c r="HJ37" s="31" t="s">
        <v>611</v>
      </c>
      <c r="HK37" s="31" t="s">
        <v>611</v>
      </c>
      <c r="HL37" s="31" t="s">
        <v>611</v>
      </c>
      <c r="HM37" s="31" t="s">
        <v>696</v>
      </c>
      <c r="HN37" s="31" t="s">
        <v>697</v>
      </c>
      <c r="HO37" s="31" t="s">
        <v>939</v>
      </c>
      <c r="HP37" s="31" t="s">
        <v>611</v>
      </c>
      <c r="HQ37" s="31" t="s">
        <v>611</v>
      </c>
      <c r="HR37" s="31" t="s">
        <v>611</v>
      </c>
      <c r="HS37" s="31" t="s">
        <v>611</v>
      </c>
      <c r="HT37" s="31" t="s">
        <v>701</v>
      </c>
      <c r="HU37" s="31" t="s">
        <v>611</v>
      </c>
      <c r="HV37" s="31" t="s">
        <v>611</v>
      </c>
      <c r="HW37" s="31" t="s">
        <v>611</v>
      </c>
      <c r="HX37" s="31" t="s">
        <v>611</v>
      </c>
      <c r="HY37" s="31" t="s">
        <v>705</v>
      </c>
      <c r="HZ37" s="31" t="s">
        <v>5040</v>
      </c>
      <c r="IA37" s="31" t="s">
        <v>611</v>
      </c>
      <c r="IB37" s="31" t="s">
        <v>611</v>
      </c>
      <c r="IC37" s="33" t="s">
        <v>5079</v>
      </c>
      <c r="ID37" s="33" t="s">
        <v>5486</v>
      </c>
      <c r="IE37" s="31" t="s">
        <v>5692</v>
      </c>
      <c r="IF37" s="31" t="s">
        <v>625</v>
      </c>
      <c r="IG37" s="31" t="s">
        <v>672</v>
      </c>
      <c r="IH37" s="31" t="s">
        <v>611</v>
      </c>
      <c r="II37" s="31" t="s">
        <v>712</v>
      </c>
      <c r="IJ37" s="31" t="s">
        <v>611</v>
      </c>
      <c r="IK37" s="31" t="s">
        <v>713</v>
      </c>
      <c r="IL37" s="31" t="s">
        <v>714</v>
      </c>
      <c r="IM37" s="31" t="s">
        <v>715</v>
      </c>
      <c r="IN37" s="31" t="s">
        <v>716</v>
      </c>
      <c r="IO37" s="31" t="s">
        <v>717</v>
      </c>
      <c r="IP37" s="31" t="s">
        <v>900</v>
      </c>
      <c r="IQ37" s="31" t="s">
        <v>611</v>
      </c>
      <c r="IR37" s="31" t="s">
        <v>719</v>
      </c>
      <c r="IS37" s="31" t="s">
        <v>611</v>
      </c>
      <c r="IT37" s="31" t="s">
        <v>611</v>
      </c>
      <c r="IU37" s="31" t="s">
        <v>721</v>
      </c>
      <c r="IV37" s="31" t="s">
        <v>855</v>
      </c>
      <c r="IW37" s="31" t="s">
        <v>713</v>
      </c>
      <c r="IX37" s="31" t="s">
        <v>714</v>
      </c>
      <c r="IY37" s="31" t="s">
        <v>5044</v>
      </c>
      <c r="IZ37" s="31" t="s">
        <v>715</v>
      </c>
      <c r="JA37" s="31" t="s">
        <v>723</v>
      </c>
      <c r="JB37" s="31" t="s">
        <v>716</v>
      </c>
      <c r="JC37" s="31" t="s">
        <v>717</v>
      </c>
      <c r="JD37" s="31" t="s">
        <v>900</v>
      </c>
      <c r="JE37" s="31" t="s">
        <v>611</v>
      </c>
      <c r="JF37" s="31" t="s">
        <v>719</v>
      </c>
      <c r="JG37" s="31" t="s">
        <v>611</v>
      </c>
      <c r="JH37" s="31" t="s">
        <v>611</v>
      </c>
      <c r="JI37" s="33" t="s">
        <v>5693</v>
      </c>
      <c r="JJ37" s="33" t="s">
        <v>5694</v>
      </c>
      <c r="JK37" s="31" t="s">
        <v>5695</v>
      </c>
      <c r="JL37" s="31" t="s">
        <v>809</v>
      </c>
      <c r="JM37" s="31" t="s">
        <v>5696</v>
      </c>
      <c r="JN37" s="31" t="s">
        <v>903</v>
      </c>
      <c r="JO37" s="31" t="s">
        <v>5697</v>
      </c>
      <c r="JP37" s="31" t="s">
        <v>611</v>
      </c>
      <c r="JQ37" s="31" t="s">
        <v>611</v>
      </c>
      <c r="JR37" s="31" t="s">
        <v>611</v>
      </c>
      <c r="JS37" s="31" t="s">
        <v>611</v>
      </c>
      <c r="JT37" s="31" t="s">
        <v>611</v>
      </c>
      <c r="JU37" s="31" t="s">
        <v>734</v>
      </c>
      <c r="JV37" s="31" t="s">
        <v>611</v>
      </c>
      <c r="JW37" s="31" t="s">
        <v>735</v>
      </c>
      <c r="JX37" s="31" t="s">
        <v>611</v>
      </c>
      <c r="JY37" s="31" t="s">
        <v>642</v>
      </c>
      <c r="JZ37" s="31" t="s">
        <v>5085</v>
      </c>
      <c r="KA37" s="31" t="s">
        <v>611</v>
      </c>
      <c r="KB37" s="31" t="s">
        <v>611</v>
      </c>
      <c r="KC37" s="31" t="s">
        <v>739</v>
      </c>
      <c r="KD37" s="31" t="s">
        <v>5085</v>
      </c>
      <c r="KE37" s="31" t="s">
        <v>611</v>
      </c>
      <c r="KF37" s="31" t="s">
        <v>611</v>
      </c>
      <c r="KG37" s="31" t="s">
        <v>742</v>
      </c>
      <c r="KH37" s="31" t="s">
        <v>5085</v>
      </c>
      <c r="KI37" s="31" t="s">
        <v>744</v>
      </c>
      <c r="KJ37" s="31" t="s">
        <v>5085</v>
      </c>
      <c r="KK37" s="31" t="s">
        <v>815</v>
      </c>
      <c r="KL37" s="31" t="s">
        <v>5698</v>
      </c>
      <c r="KM37" s="31" t="s">
        <v>746</v>
      </c>
      <c r="KN37" s="31" t="s">
        <v>5085</v>
      </c>
      <c r="KO37" s="31" t="s">
        <v>748</v>
      </c>
      <c r="KP37" s="31" t="s">
        <v>5085</v>
      </c>
      <c r="KQ37" s="31" t="s">
        <v>750</v>
      </c>
      <c r="KR37" s="31" t="s">
        <v>5085</v>
      </c>
      <c r="KS37" s="31" t="s">
        <v>752</v>
      </c>
      <c r="KT37" s="31" t="s">
        <v>5085</v>
      </c>
      <c r="KU37" s="31" t="s">
        <v>754</v>
      </c>
      <c r="KV37" s="31" t="s">
        <v>5085</v>
      </c>
      <c r="KW37" s="31" t="s">
        <v>611</v>
      </c>
      <c r="KX37" s="31" t="s">
        <v>611</v>
      </c>
      <c r="KY37" s="31" t="s">
        <v>611</v>
      </c>
      <c r="KZ37" s="31" t="s">
        <v>758</v>
      </c>
      <c r="LA37" s="31" t="s">
        <v>759</v>
      </c>
      <c r="LB37" s="31" t="s">
        <v>760</v>
      </c>
      <c r="LC37" s="31" t="s">
        <v>761</v>
      </c>
      <c r="LD37" s="31" t="s">
        <v>762</v>
      </c>
      <c r="LE37" s="31" t="s">
        <v>763</v>
      </c>
      <c r="LF37" s="31" t="s">
        <v>611</v>
      </c>
      <c r="LG37" s="31" t="s">
        <v>611</v>
      </c>
      <c r="LH37" s="31" t="s">
        <v>611</v>
      </c>
      <c r="LI37" s="31" t="s">
        <v>767</v>
      </c>
      <c r="LJ37" s="31" t="s">
        <v>5051</v>
      </c>
      <c r="LK37" s="31" t="s">
        <v>769</v>
      </c>
      <c r="LL37" s="31" t="s">
        <v>646</v>
      </c>
      <c r="LM37" s="31" t="s">
        <v>611</v>
      </c>
      <c r="LN37" s="31" t="s">
        <v>611</v>
      </c>
      <c r="LO37" s="31" t="s">
        <v>611</v>
      </c>
      <c r="LP37" s="31" t="s">
        <v>5016</v>
      </c>
      <c r="LQ37" s="31" t="s">
        <v>5053</v>
      </c>
      <c r="LR37" s="31" t="s">
        <v>5054</v>
      </c>
      <c r="LS37" s="31" t="s">
        <v>5055</v>
      </c>
      <c r="LT37" s="31" t="s">
        <v>5017</v>
      </c>
      <c r="LU37" s="31" t="s">
        <v>5018</v>
      </c>
      <c r="LV37" s="31" t="s">
        <v>5165</v>
      </c>
      <c r="LW37" s="31" t="s">
        <v>5056</v>
      </c>
      <c r="LX37" s="31" t="s">
        <v>5247</v>
      </c>
      <c r="LY37" s="31" t="s">
        <v>5057</v>
      </c>
      <c r="LZ37" s="31" t="s">
        <v>611</v>
      </c>
      <c r="MA37" s="31" t="s">
        <v>611</v>
      </c>
      <c r="MB37" s="31" t="s">
        <v>611</v>
      </c>
      <c r="MC37" s="31" t="s">
        <v>611</v>
      </c>
      <c r="MD37" s="31" t="s">
        <v>5699</v>
      </c>
      <c r="ME37" s="31" t="s">
        <v>611</v>
      </c>
      <c r="MF37" s="31" t="s">
        <v>611</v>
      </c>
      <c r="MG37" s="31" t="s">
        <v>5700</v>
      </c>
      <c r="MH37" s="31" t="s">
        <v>5701</v>
      </c>
      <c r="MI37" s="31" t="s">
        <v>611</v>
      </c>
      <c r="MJ37" s="31" t="s">
        <v>5702</v>
      </c>
      <c r="MK37" s="31" t="s">
        <v>611</v>
      </c>
      <c r="ML37" s="31" t="s">
        <v>611</v>
      </c>
      <c r="MM37" s="31" t="s">
        <v>611</v>
      </c>
      <c r="MN37" s="31" t="s">
        <v>5703</v>
      </c>
      <c r="MO37" s="31" t="s">
        <v>611</v>
      </c>
      <c r="MP37" s="31" t="s">
        <v>775</v>
      </c>
      <c r="MQ37" s="31" t="s">
        <v>611</v>
      </c>
      <c r="MR37" s="31" t="s">
        <v>611</v>
      </c>
      <c r="MS37" s="31" t="s">
        <v>611</v>
      </c>
      <c r="MT37" s="31" t="s">
        <v>611</v>
      </c>
      <c r="MU37" s="31" t="s">
        <v>5704</v>
      </c>
      <c r="MV37" s="33">
        <v>44082</v>
      </c>
      <c r="MW37" s="33">
        <v>100000</v>
      </c>
      <c r="MX37" s="30"/>
      <c r="MY37" s="30"/>
      <c r="MZ37" s="30">
        <v>5000</v>
      </c>
      <c r="NA37" s="30">
        <v>5000</v>
      </c>
      <c r="NB37" s="30"/>
      <c r="NC37" s="30"/>
      <c r="ND37" s="31" t="s">
        <v>611</v>
      </c>
      <c r="NE37" s="30"/>
      <c r="NF37" s="33">
        <v>0</v>
      </c>
      <c r="NG37" s="33">
        <v>0</v>
      </c>
      <c r="NH37" s="33">
        <v>10000</v>
      </c>
      <c r="NI37" s="33">
        <v>34082</v>
      </c>
      <c r="NJ37" s="31" t="s">
        <v>611</v>
      </c>
      <c r="NK37" s="33" t="s">
        <v>611</v>
      </c>
      <c r="NL37" s="30"/>
      <c r="NM37" s="31" t="s">
        <v>611</v>
      </c>
      <c r="NN37" s="30"/>
      <c r="NO37" s="30"/>
      <c r="NP37" s="31" t="s">
        <v>611</v>
      </c>
      <c r="NQ37" s="30"/>
      <c r="NR37" s="31" t="s">
        <v>611</v>
      </c>
      <c r="NS37" s="31" t="s">
        <v>611</v>
      </c>
      <c r="NT37" s="31" t="s">
        <v>611</v>
      </c>
      <c r="NU37" s="30"/>
      <c r="NV37" s="30"/>
      <c r="NW37" s="30"/>
      <c r="NX37" s="31" t="s">
        <v>611</v>
      </c>
      <c r="NY37" s="30"/>
      <c r="NZ37" s="31" t="s">
        <v>611</v>
      </c>
      <c r="OA37" s="31" t="s">
        <v>611</v>
      </c>
      <c r="OB37" s="30"/>
      <c r="OC37" s="30"/>
      <c r="OD37" s="30"/>
      <c r="OE37" s="31" t="s">
        <v>611</v>
      </c>
      <c r="OF37" s="31" t="s">
        <v>611</v>
      </c>
      <c r="OG37" s="33" t="s">
        <v>611</v>
      </c>
      <c r="OJ37" s="30"/>
      <c r="OK37" s="31" t="s">
        <v>611</v>
      </c>
      <c r="OL37" s="30"/>
      <c r="OM37" s="31" t="s">
        <v>611</v>
      </c>
      <c r="ON37" s="30"/>
      <c r="OO37" s="30"/>
      <c r="OP37" s="31" t="s">
        <v>611</v>
      </c>
      <c r="OQ37" s="31" t="s">
        <v>611</v>
      </c>
      <c r="OR37" s="31" t="s">
        <v>611</v>
      </c>
      <c r="OS37" s="30"/>
      <c r="OT37" s="30">
        <v>10000</v>
      </c>
      <c r="OU37" s="30">
        <v>24082</v>
      </c>
      <c r="OV37" s="30"/>
      <c r="OW37" s="31" t="s">
        <v>611</v>
      </c>
      <c r="OX37" s="30"/>
      <c r="OY37" s="31" t="s">
        <v>611</v>
      </c>
      <c r="OZ37" s="30"/>
      <c r="PA37" s="30"/>
      <c r="PB37" s="31" t="s">
        <v>611</v>
      </c>
      <c r="PC37" s="31" t="s">
        <v>611</v>
      </c>
      <c r="PD37" s="30">
        <v>50000</v>
      </c>
      <c r="PE37" s="30">
        <v>5000</v>
      </c>
      <c r="PF37" s="30">
        <v>5000</v>
      </c>
      <c r="PG37" s="30"/>
      <c r="PH37" s="33">
        <v>0</v>
      </c>
      <c r="PI37" s="33">
        <v>0</v>
      </c>
      <c r="PJ37" s="33">
        <v>60000</v>
      </c>
      <c r="PK37" s="33">
        <v>40000</v>
      </c>
      <c r="PL37" s="30"/>
      <c r="PM37" s="31" t="s">
        <v>611</v>
      </c>
      <c r="PN37" s="31" t="s">
        <v>611</v>
      </c>
      <c r="PO37" s="30"/>
      <c r="PP37" s="31" t="s">
        <v>611</v>
      </c>
      <c r="PQ37" s="30"/>
      <c r="PR37" s="30"/>
      <c r="PS37" s="30"/>
      <c r="PT37" s="31" t="s">
        <v>611</v>
      </c>
      <c r="PU37" s="31" t="s">
        <v>611</v>
      </c>
      <c r="PV37" s="31" t="s">
        <v>611</v>
      </c>
      <c r="PW37" s="30"/>
      <c r="PX37" s="30"/>
      <c r="PY37" s="30"/>
      <c r="PZ37" s="31" t="s">
        <v>611</v>
      </c>
      <c r="QA37" s="30"/>
      <c r="QB37" s="31" t="s">
        <v>611</v>
      </c>
      <c r="QC37" s="30"/>
      <c r="QD37" s="31" t="s">
        <v>611</v>
      </c>
      <c r="QE37" s="30"/>
      <c r="QF37" s="30"/>
      <c r="QG37" s="31" t="s">
        <v>611</v>
      </c>
      <c r="QH37" s="30"/>
      <c r="QI37" s="31" t="s">
        <v>611</v>
      </c>
      <c r="QJ37" s="30"/>
      <c r="QK37" s="31" t="s">
        <v>611</v>
      </c>
      <c r="QL37" s="30"/>
      <c r="QM37" s="31" t="s">
        <v>611</v>
      </c>
      <c r="QN37" s="30"/>
      <c r="QO37" s="30"/>
      <c r="QP37" s="31" t="s">
        <v>611</v>
      </c>
      <c r="QQ37" s="30"/>
      <c r="QR37" s="31" t="s">
        <v>611</v>
      </c>
      <c r="QS37" s="31" t="s">
        <v>611</v>
      </c>
      <c r="QT37" s="31" t="s">
        <v>611</v>
      </c>
      <c r="QU37" s="31" t="s">
        <v>611</v>
      </c>
      <c r="QV37" s="30"/>
      <c r="QW37" s="30"/>
      <c r="QX37" s="30"/>
      <c r="QY37" s="31" t="s">
        <v>611</v>
      </c>
      <c r="QZ37" s="31" t="s">
        <v>611</v>
      </c>
      <c r="RA37" s="31" t="s">
        <v>611</v>
      </c>
      <c r="RB37" s="30"/>
      <c r="RC37" s="31" t="s">
        <v>611</v>
      </c>
      <c r="RD37" s="30"/>
      <c r="RE37" s="30"/>
      <c r="RF37" s="31" t="s">
        <v>611</v>
      </c>
      <c r="RG37" s="30"/>
      <c r="RH37" s="31" t="s">
        <v>611</v>
      </c>
      <c r="RI37" s="30"/>
      <c r="RJ37" s="31" t="s">
        <v>611</v>
      </c>
      <c r="RL37" s="31" t="s">
        <v>611</v>
      </c>
      <c r="RM37" s="30"/>
      <c r="RN37" s="31" t="s">
        <v>611</v>
      </c>
      <c r="RO37" s="30">
        <v>20000</v>
      </c>
      <c r="RP37" s="30"/>
      <c r="RQ37" s="31" t="s">
        <v>611</v>
      </c>
      <c r="RR37" s="30"/>
      <c r="RS37" s="30">
        <v>20000</v>
      </c>
      <c r="RT37" s="31" t="s">
        <v>611</v>
      </c>
      <c r="RU37" s="30"/>
      <c r="RV37" s="31" t="s">
        <v>611</v>
      </c>
      <c r="RW37" s="30"/>
      <c r="RX37" s="31" t="s">
        <v>611</v>
      </c>
      <c r="RY37" s="31" t="s">
        <v>611</v>
      </c>
      <c r="RZ37" s="31" t="s">
        <v>611</v>
      </c>
      <c r="SA37" s="31" t="s">
        <v>611</v>
      </c>
      <c r="SD37" s="31" t="s">
        <v>5705</v>
      </c>
      <c r="SE37" s="30">
        <v>0</v>
      </c>
      <c r="SF37" s="31" t="s">
        <v>1736</v>
      </c>
      <c r="SG37" s="31" t="s">
        <v>5706</v>
      </c>
      <c r="SH37" s="31" t="s">
        <v>615</v>
      </c>
      <c r="SI37" s="33" t="s">
        <v>5073</v>
      </c>
      <c r="SJ37" s="33" t="s">
        <v>5073</v>
      </c>
      <c r="SK37" s="30" t="s">
        <v>5073</v>
      </c>
      <c r="SL37" s="30" t="s">
        <v>5073</v>
      </c>
      <c r="SM37" s="30" t="s">
        <v>615</v>
      </c>
      <c r="SN37" s="30" t="s">
        <v>610</v>
      </c>
      <c r="SO37" s="33">
        <v>0</v>
      </c>
      <c r="SP37" s="33">
        <v>0</v>
      </c>
      <c r="SQ37" s="33">
        <v>70000</v>
      </c>
      <c r="SR37" s="33">
        <v>74082</v>
      </c>
      <c r="SS37" s="33" t="s">
        <v>5139</v>
      </c>
    </row>
    <row r="38" spans="1:513">
      <c r="A38" s="29">
        <v>2023</v>
      </c>
      <c r="B38" s="30">
        <v>5901022</v>
      </c>
      <c r="C38" s="31" t="s">
        <v>1625</v>
      </c>
      <c r="D38" s="30">
        <v>1</v>
      </c>
      <c r="E38" s="30">
        <v>0</v>
      </c>
      <c r="F38" s="30">
        <v>1</v>
      </c>
      <c r="G38" s="31" t="s">
        <v>615</v>
      </c>
      <c r="H38" s="31" t="s">
        <v>890</v>
      </c>
      <c r="I38" s="32">
        <v>44440</v>
      </c>
      <c r="J38" s="31" t="s">
        <v>611</v>
      </c>
      <c r="K38" s="32"/>
      <c r="L38" s="31" t="s">
        <v>611</v>
      </c>
      <c r="M38" s="32"/>
      <c r="N38" s="31" t="s">
        <v>611</v>
      </c>
      <c r="O38" s="32"/>
      <c r="P38" s="31" t="s">
        <v>611</v>
      </c>
      <c r="Q38" s="32"/>
      <c r="R38" s="31" t="s">
        <v>611</v>
      </c>
      <c r="S38" s="32"/>
      <c r="T38" s="31" t="s">
        <v>611</v>
      </c>
      <c r="U38" s="32"/>
      <c r="V38" s="32" t="s">
        <v>890</v>
      </c>
      <c r="W38" s="31" t="s">
        <v>611</v>
      </c>
      <c r="X38" s="31" t="s">
        <v>5707</v>
      </c>
      <c r="Y38" s="31" t="s">
        <v>611</v>
      </c>
      <c r="Z38" s="31" t="s">
        <v>611</v>
      </c>
      <c r="AA38" s="31" t="s">
        <v>611</v>
      </c>
      <c r="AB38" s="31" t="s">
        <v>615</v>
      </c>
      <c r="AC38" s="31" t="s">
        <v>890</v>
      </c>
      <c r="AD38" s="32">
        <v>44593</v>
      </c>
      <c r="AE38" s="31" t="s">
        <v>611</v>
      </c>
      <c r="AF38" s="32"/>
      <c r="AG38" s="31" t="s">
        <v>611</v>
      </c>
      <c r="AH38" s="32"/>
      <c r="AI38" s="31" t="s">
        <v>611</v>
      </c>
      <c r="AJ38" s="32"/>
      <c r="AK38" s="32"/>
      <c r="AL38" s="31" t="s">
        <v>611</v>
      </c>
      <c r="AM38" s="31" t="s">
        <v>611</v>
      </c>
      <c r="AN38" s="32"/>
      <c r="AO38" s="31" t="s">
        <v>611</v>
      </c>
      <c r="AP38" s="32"/>
      <c r="AQ38" s="32" t="s">
        <v>890</v>
      </c>
      <c r="AR38" s="31" t="s">
        <v>611</v>
      </c>
      <c r="AS38" s="31" t="s">
        <v>5708</v>
      </c>
      <c r="AT38" s="31" t="s">
        <v>611</v>
      </c>
      <c r="AU38" s="31" t="s">
        <v>611</v>
      </c>
      <c r="AV38" s="31" t="s">
        <v>611</v>
      </c>
      <c r="AW38" s="31" t="s">
        <v>610</v>
      </c>
      <c r="AX38" s="31" t="s">
        <v>5025</v>
      </c>
      <c r="AY38" s="31" t="s">
        <v>617</v>
      </c>
      <c r="AZ38" s="31" t="s">
        <v>611</v>
      </c>
      <c r="BA38" s="31" t="s">
        <v>611</v>
      </c>
      <c r="BB38" s="31" t="s">
        <v>611</v>
      </c>
      <c r="BC38" s="31" t="s">
        <v>619</v>
      </c>
      <c r="BD38" s="31" t="s">
        <v>611</v>
      </c>
      <c r="BE38" s="31" t="s">
        <v>611</v>
      </c>
      <c r="BF38" s="31" t="s">
        <v>615</v>
      </c>
      <c r="BG38" s="31" t="s">
        <v>611</v>
      </c>
      <c r="BH38" s="30">
        <v>1953</v>
      </c>
      <c r="BI38" s="30">
        <v>9</v>
      </c>
      <c r="BJ38" s="30">
        <v>1963</v>
      </c>
      <c r="BK38" s="31" t="s">
        <v>5026</v>
      </c>
      <c r="BL38" s="30">
        <v>1253</v>
      </c>
      <c r="BM38" s="30">
        <v>709</v>
      </c>
      <c r="BN38" s="31" t="s">
        <v>611</v>
      </c>
      <c r="BO38" s="31" t="s">
        <v>611</v>
      </c>
      <c r="BP38" s="31" t="s">
        <v>611</v>
      </c>
      <c r="BQ38" s="31" t="s">
        <v>611</v>
      </c>
      <c r="BR38" s="31" t="s">
        <v>611</v>
      </c>
      <c r="BS38" s="31" t="s">
        <v>611</v>
      </c>
      <c r="BT38" s="31" t="s">
        <v>611</v>
      </c>
      <c r="BU38" s="31" t="s">
        <v>611</v>
      </c>
      <c r="BV38" s="31" t="s">
        <v>610</v>
      </c>
      <c r="BZ38" s="31" t="s">
        <v>611</v>
      </c>
      <c r="CA38" s="31" t="s">
        <v>611</v>
      </c>
      <c r="CB38" s="31" t="s">
        <v>611</v>
      </c>
      <c r="CC38" s="31" t="s">
        <v>611</v>
      </c>
      <c r="CD38" s="31" t="s">
        <v>611</v>
      </c>
      <c r="CE38" s="31" t="s">
        <v>611</v>
      </c>
      <c r="CF38" s="31" t="s">
        <v>611</v>
      </c>
      <c r="CG38" s="31" t="s">
        <v>611</v>
      </c>
      <c r="CH38" s="31" t="s">
        <v>611</v>
      </c>
      <c r="CI38" s="31" t="s">
        <v>611</v>
      </c>
      <c r="CJ38" s="31" t="s">
        <v>611</v>
      </c>
      <c r="CK38" s="31" t="s">
        <v>611</v>
      </c>
      <c r="CL38" s="31" t="s">
        <v>611</v>
      </c>
      <c r="CM38" s="31" t="s">
        <v>611</v>
      </c>
      <c r="CN38" s="31" t="s">
        <v>611</v>
      </c>
      <c r="CO38" s="31" t="s">
        <v>611</v>
      </c>
      <c r="CP38" s="31" t="s">
        <v>611</v>
      </c>
      <c r="CQ38" s="31" t="s">
        <v>868</v>
      </c>
      <c r="CR38" s="31"/>
      <c r="CS38" s="31" t="s">
        <v>615</v>
      </c>
      <c r="CT38" s="31" t="s">
        <v>5709</v>
      </c>
      <c r="CU38" s="30">
        <v>119072</v>
      </c>
      <c r="CV38" s="30">
        <v>60558</v>
      </c>
      <c r="CW38" s="30">
        <v>7892</v>
      </c>
      <c r="CX38" s="31" t="s">
        <v>611</v>
      </c>
      <c r="CY38" s="31" t="s">
        <v>611</v>
      </c>
      <c r="CZ38" s="31" t="s">
        <v>611</v>
      </c>
      <c r="DA38" s="31" t="s">
        <v>611</v>
      </c>
      <c r="DB38" s="31" t="s">
        <v>1262</v>
      </c>
      <c r="DC38" s="31" t="s">
        <v>611</v>
      </c>
      <c r="DD38" s="31" t="s">
        <v>611</v>
      </c>
      <c r="DE38" s="31" t="s">
        <v>611</v>
      </c>
      <c r="DI38" s="31" t="s">
        <v>611</v>
      </c>
      <c r="DJ38" s="30">
        <v>40</v>
      </c>
      <c r="DK38" s="30">
        <v>2007</v>
      </c>
      <c r="DL38" s="30">
        <v>0</v>
      </c>
      <c r="DM38" s="30">
        <v>0</v>
      </c>
      <c r="DN38" s="30">
        <v>80</v>
      </c>
      <c r="DO38" s="30">
        <v>2007</v>
      </c>
      <c r="DP38" s="31" t="s">
        <v>611</v>
      </c>
      <c r="DQ38" s="31" t="s">
        <v>612</v>
      </c>
      <c r="DR38" s="31" t="s">
        <v>612</v>
      </c>
      <c r="DS38" s="31" t="s">
        <v>612</v>
      </c>
      <c r="DT38" s="31" t="s">
        <v>612</v>
      </c>
      <c r="DU38" s="31" t="s">
        <v>610</v>
      </c>
      <c r="DV38" s="31" t="s">
        <v>611</v>
      </c>
      <c r="DW38" s="31" t="s">
        <v>611</v>
      </c>
      <c r="DX38" s="31" t="s">
        <v>611</v>
      </c>
      <c r="DY38" s="31" t="s">
        <v>791</v>
      </c>
      <c r="DZ38" s="31" t="s">
        <v>611</v>
      </c>
      <c r="EA38" s="31" t="s">
        <v>667</v>
      </c>
      <c r="EB38" s="31" t="s">
        <v>5028</v>
      </c>
      <c r="EC38" s="31" t="s">
        <v>611</v>
      </c>
      <c r="ED38" s="31" t="s">
        <v>611</v>
      </c>
      <c r="EE38" s="31" t="s">
        <v>625</v>
      </c>
      <c r="EF38" s="31" t="s">
        <v>611</v>
      </c>
      <c r="EG38" s="31" t="s">
        <v>611</v>
      </c>
      <c r="EH38" s="31" t="s">
        <v>611</v>
      </c>
      <c r="EI38" s="31" t="s">
        <v>611</v>
      </c>
      <c r="EJ38" s="31" t="s">
        <v>611</v>
      </c>
      <c r="EK38" s="31" t="s">
        <v>626</v>
      </c>
      <c r="EL38" s="31" t="s">
        <v>611</v>
      </c>
      <c r="EM38" s="31" t="s">
        <v>611</v>
      </c>
      <c r="EN38" s="31" t="s">
        <v>611</v>
      </c>
      <c r="EO38" s="31" t="s">
        <v>611</v>
      </c>
      <c r="EP38" s="31" t="s">
        <v>611</v>
      </c>
      <c r="EQ38" s="31" t="s">
        <v>611</v>
      </c>
      <c r="ER38" s="31" t="s">
        <v>611</v>
      </c>
      <c r="ES38" s="31" t="s">
        <v>611</v>
      </c>
      <c r="ET38" s="31" t="s">
        <v>611</v>
      </c>
      <c r="EU38" s="31" t="s">
        <v>611</v>
      </c>
      <c r="EV38" s="31" t="s">
        <v>611</v>
      </c>
      <c r="EW38" s="31" t="s">
        <v>611</v>
      </c>
      <c r="EX38" s="31" t="s">
        <v>611</v>
      </c>
      <c r="EY38" s="31" t="s">
        <v>611</v>
      </c>
      <c r="EZ38" s="31" t="s">
        <v>611</v>
      </c>
      <c r="FA38" s="31" t="s">
        <v>611</v>
      </c>
      <c r="FB38" s="31" t="s">
        <v>611</v>
      </c>
      <c r="FC38" s="31" t="s">
        <v>611</v>
      </c>
      <c r="FD38" s="31" t="s">
        <v>611</v>
      </c>
      <c r="FE38" s="31" t="s">
        <v>611</v>
      </c>
      <c r="FF38" s="33" t="s">
        <v>5009</v>
      </c>
      <c r="FG38" s="33" t="s">
        <v>872</v>
      </c>
      <c r="FH38" s="31" t="s">
        <v>636</v>
      </c>
      <c r="FI38" s="31" t="s">
        <v>625</v>
      </c>
      <c r="FJ38" s="31" t="s">
        <v>672</v>
      </c>
      <c r="FK38" s="31" t="s">
        <v>611</v>
      </c>
      <c r="FL38" s="31" t="s">
        <v>611</v>
      </c>
      <c r="FM38" s="31" t="s">
        <v>611</v>
      </c>
      <c r="FN38" s="31" t="s">
        <v>611</v>
      </c>
      <c r="FO38" s="31" t="s">
        <v>611</v>
      </c>
      <c r="FP38" s="31" t="s">
        <v>611</v>
      </c>
      <c r="FQ38" s="31" t="s">
        <v>611</v>
      </c>
      <c r="FR38" s="31" t="s">
        <v>611</v>
      </c>
      <c r="FS38" s="31" t="s">
        <v>611</v>
      </c>
      <c r="FT38" s="31" t="s">
        <v>611</v>
      </c>
      <c r="FU38" s="31" t="s">
        <v>611</v>
      </c>
      <c r="FV38" s="31" t="s">
        <v>611</v>
      </c>
      <c r="FW38" s="31" t="s">
        <v>611</v>
      </c>
      <c r="FX38" s="31" t="s">
        <v>611</v>
      </c>
      <c r="FY38" s="31"/>
      <c r="FZ38" s="31" t="s">
        <v>5710</v>
      </c>
      <c r="GA38" s="31" t="s">
        <v>611</v>
      </c>
      <c r="GB38" s="31" t="s">
        <v>611</v>
      </c>
      <c r="GC38" s="31" t="s">
        <v>611</v>
      </c>
      <c r="GD38" s="31" t="s">
        <v>611</v>
      </c>
      <c r="GE38" s="31" t="s">
        <v>611</v>
      </c>
      <c r="GF38" s="31" t="s">
        <v>611</v>
      </c>
      <c r="GG38" s="31" t="s">
        <v>611</v>
      </c>
      <c r="GH38" s="31" t="s">
        <v>683</v>
      </c>
      <c r="GI38" s="31" t="s">
        <v>611</v>
      </c>
      <c r="GJ38" s="31" t="s">
        <v>611</v>
      </c>
      <c r="GK38" s="31" t="s">
        <v>611</v>
      </c>
      <c r="GL38" s="31" t="s">
        <v>611</v>
      </c>
      <c r="GM38" s="31" t="s">
        <v>611</v>
      </c>
      <c r="GN38" s="31" t="s">
        <v>611</v>
      </c>
      <c r="GO38" s="31" t="s">
        <v>611</v>
      </c>
      <c r="GP38" s="31" t="s">
        <v>611</v>
      </c>
      <c r="GQ38" s="31" t="s">
        <v>611</v>
      </c>
      <c r="GR38" s="31" t="s">
        <v>611</v>
      </c>
      <c r="GS38" s="31" t="s">
        <v>611</v>
      </c>
      <c r="GT38" s="31" t="s">
        <v>611</v>
      </c>
      <c r="GU38" s="31" t="s">
        <v>611</v>
      </c>
      <c r="GV38" s="31" t="s">
        <v>611</v>
      </c>
      <c r="GW38" s="31" t="s">
        <v>611</v>
      </c>
      <c r="GX38" s="31" t="s">
        <v>611</v>
      </c>
      <c r="GY38" s="33" t="s">
        <v>5093</v>
      </c>
      <c r="GZ38" s="33" t="s">
        <v>5711</v>
      </c>
      <c r="HA38" s="31" t="s">
        <v>5712</v>
      </c>
      <c r="HB38" s="31" t="s">
        <v>611</v>
      </c>
      <c r="HC38" s="31" t="s">
        <v>672</v>
      </c>
      <c r="HD38" s="31" t="s">
        <v>611</v>
      </c>
      <c r="HE38" s="31" t="s">
        <v>611</v>
      </c>
      <c r="HF38" s="31" t="s">
        <v>611</v>
      </c>
      <c r="HG38" s="31" t="s">
        <v>611</v>
      </c>
      <c r="HH38" s="31" t="s">
        <v>611</v>
      </c>
      <c r="HI38" s="31" t="s">
        <v>611</v>
      </c>
      <c r="HJ38" s="31" t="s">
        <v>611</v>
      </c>
      <c r="HK38" s="31" t="s">
        <v>611</v>
      </c>
      <c r="HL38" s="31" t="s">
        <v>611</v>
      </c>
      <c r="HM38" s="31" t="s">
        <v>611</v>
      </c>
      <c r="HN38" s="31" t="s">
        <v>697</v>
      </c>
      <c r="HO38" s="31" t="s">
        <v>611</v>
      </c>
      <c r="HP38" s="31" t="s">
        <v>611</v>
      </c>
      <c r="HQ38" s="31" t="s">
        <v>611</v>
      </c>
      <c r="HR38" s="31" t="s">
        <v>611</v>
      </c>
      <c r="HS38" s="31" t="s">
        <v>611</v>
      </c>
      <c r="HT38" s="31" t="s">
        <v>611</v>
      </c>
      <c r="HU38" s="31" t="s">
        <v>611</v>
      </c>
      <c r="HV38" s="31" t="s">
        <v>611</v>
      </c>
      <c r="HW38" s="31" t="s">
        <v>611</v>
      </c>
      <c r="HX38" s="31" t="s">
        <v>611</v>
      </c>
      <c r="HY38" s="31" t="s">
        <v>611</v>
      </c>
      <c r="HZ38" s="31" t="s">
        <v>611</v>
      </c>
      <c r="IA38" s="31" t="s">
        <v>611</v>
      </c>
      <c r="IB38" s="31" t="s">
        <v>611</v>
      </c>
      <c r="IC38" s="33" t="s">
        <v>872</v>
      </c>
      <c r="ID38" s="33" t="s">
        <v>5193</v>
      </c>
      <c r="IE38" s="31" t="s">
        <v>5713</v>
      </c>
      <c r="IF38" s="31" t="s">
        <v>611</v>
      </c>
      <c r="IG38" s="31" t="s">
        <v>672</v>
      </c>
      <c r="IH38" s="31" t="s">
        <v>611</v>
      </c>
      <c r="II38" s="31" t="s">
        <v>611</v>
      </c>
      <c r="IJ38" s="31" t="s">
        <v>611</v>
      </c>
      <c r="IK38" s="31" t="s">
        <v>611</v>
      </c>
      <c r="IL38" s="31" t="s">
        <v>611</v>
      </c>
      <c r="IM38" s="31" t="s">
        <v>611</v>
      </c>
      <c r="IN38" s="31" t="s">
        <v>611</v>
      </c>
      <c r="IO38" s="31" t="s">
        <v>611</v>
      </c>
      <c r="IP38" s="31" t="s">
        <v>611</v>
      </c>
      <c r="IQ38" s="31" t="s">
        <v>611</v>
      </c>
      <c r="IR38" s="31" t="s">
        <v>611</v>
      </c>
      <c r="IS38" s="31" t="s">
        <v>611</v>
      </c>
      <c r="IT38" s="31" t="s">
        <v>611</v>
      </c>
      <c r="IU38" s="31" t="s">
        <v>611</v>
      </c>
      <c r="IV38" s="31" t="s">
        <v>611</v>
      </c>
      <c r="IW38" s="31" t="s">
        <v>611</v>
      </c>
      <c r="IX38" s="31" t="s">
        <v>611</v>
      </c>
      <c r="IY38" s="31" t="s">
        <v>5044</v>
      </c>
      <c r="IZ38" s="31" t="s">
        <v>611</v>
      </c>
      <c r="JA38" s="31" t="s">
        <v>611</v>
      </c>
      <c r="JB38" s="31" t="s">
        <v>611</v>
      </c>
      <c r="JC38" s="31" t="s">
        <v>611</v>
      </c>
      <c r="JD38" s="31" t="s">
        <v>611</v>
      </c>
      <c r="JE38" s="31" t="s">
        <v>718</v>
      </c>
      <c r="JF38" s="31" t="s">
        <v>611</v>
      </c>
      <c r="JG38" s="31" t="s">
        <v>611</v>
      </c>
      <c r="JH38" s="31" t="s">
        <v>611</v>
      </c>
      <c r="JI38" s="33" t="s">
        <v>872</v>
      </c>
      <c r="JJ38" s="33" t="s">
        <v>5714</v>
      </c>
      <c r="JK38" s="31" t="s">
        <v>5715</v>
      </c>
      <c r="JL38" s="31" t="s">
        <v>809</v>
      </c>
      <c r="JM38" s="31" t="s">
        <v>1639</v>
      </c>
      <c r="JN38" s="31" t="s">
        <v>611</v>
      </c>
      <c r="JO38" s="31" t="s">
        <v>611</v>
      </c>
      <c r="JP38" s="31" t="s">
        <v>611</v>
      </c>
      <c r="JQ38" s="31" t="s">
        <v>611</v>
      </c>
      <c r="JR38" s="31" t="s">
        <v>611</v>
      </c>
      <c r="JS38" s="31" t="s">
        <v>611</v>
      </c>
      <c r="JT38" s="31" t="s">
        <v>611</v>
      </c>
      <c r="JU38" s="31" t="s">
        <v>734</v>
      </c>
      <c r="JV38" s="31" t="s">
        <v>611</v>
      </c>
      <c r="JW38" s="31" t="s">
        <v>611</v>
      </c>
      <c r="JX38" s="31" t="s">
        <v>611</v>
      </c>
      <c r="JY38" s="31" t="s">
        <v>642</v>
      </c>
      <c r="JZ38" s="31" t="s">
        <v>5049</v>
      </c>
      <c r="KA38" s="31" t="s">
        <v>611</v>
      </c>
      <c r="KB38" s="31" t="s">
        <v>611</v>
      </c>
      <c r="KC38" s="31" t="s">
        <v>739</v>
      </c>
      <c r="KD38" s="31" t="s">
        <v>5015</v>
      </c>
      <c r="KE38" s="31" t="s">
        <v>644</v>
      </c>
      <c r="KF38" s="31" t="s">
        <v>5049</v>
      </c>
      <c r="KG38" s="31" t="s">
        <v>611</v>
      </c>
      <c r="KH38" s="31" t="s">
        <v>611</v>
      </c>
      <c r="KI38" s="31" t="s">
        <v>744</v>
      </c>
      <c r="KJ38" s="31" t="s">
        <v>5015</v>
      </c>
      <c r="KK38" s="31" t="s">
        <v>611</v>
      </c>
      <c r="KL38" s="31" t="s">
        <v>611</v>
      </c>
      <c r="KM38" s="31" t="s">
        <v>611</v>
      </c>
      <c r="KN38" s="31" t="s">
        <v>611</v>
      </c>
      <c r="KO38" s="31" t="s">
        <v>611</v>
      </c>
      <c r="KP38" s="31" t="s">
        <v>611</v>
      </c>
      <c r="KQ38" s="31" t="s">
        <v>611</v>
      </c>
      <c r="KR38" s="31" t="s">
        <v>611</v>
      </c>
      <c r="KS38" s="31" t="s">
        <v>611</v>
      </c>
      <c r="KT38" s="31" t="s">
        <v>611</v>
      </c>
      <c r="KU38" s="31" t="s">
        <v>611</v>
      </c>
      <c r="KV38" s="31" t="s">
        <v>611</v>
      </c>
      <c r="KW38" s="31" t="s">
        <v>611</v>
      </c>
      <c r="KX38" s="31" t="s">
        <v>611</v>
      </c>
      <c r="KY38" s="31" t="s">
        <v>611</v>
      </c>
      <c r="KZ38" s="31" t="s">
        <v>611</v>
      </c>
      <c r="LA38" s="31" t="s">
        <v>611</v>
      </c>
      <c r="LB38" s="31" t="s">
        <v>611</v>
      </c>
      <c r="LC38" s="31" t="s">
        <v>611</v>
      </c>
      <c r="LD38" s="31" t="s">
        <v>611</v>
      </c>
      <c r="LE38" s="31" t="s">
        <v>763</v>
      </c>
      <c r="LF38" s="31" t="s">
        <v>611</v>
      </c>
      <c r="LG38" s="31" t="s">
        <v>611</v>
      </c>
      <c r="LH38" s="31" t="s">
        <v>611</v>
      </c>
      <c r="LI38" s="31" t="s">
        <v>767</v>
      </c>
      <c r="LJ38" s="31" t="s">
        <v>611</v>
      </c>
      <c r="LK38" s="31" t="s">
        <v>769</v>
      </c>
      <c r="LL38" s="31" t="s">
        <v>611</v>
      </c>
      <c r="LM38" s="31" t="s">
        <v>611</v>
      </c>
      <c r="LN38" s="31" t="s">
        <v>611</v>
      </c>
      <c r="LO38" s="31" t="s">
        <v>611</v>
      </c>
      <c r="LP38" s="31" t="s">
        <v>5016</v>
      </c>
      <c r="LQ38" s="31" t="s">
        <v>611</v>
      </c>
      <c r="LR38" s="31" t="s">
        <v>611</v>
      </c>
      <c r="LS38" s="31" t="s">
        <v>611</v>
      </c>
      <c r="LT38" s="31" t="s">
        <v>611</v>
      </c>
      <c r="LU38" s="31" t="s">
        <v>5018</v>
      </c>
      <c r="LV38" s="31" t="s">
        <v>611</v>
      </c>
      <c r="LW38" s="31" t="s">
        <v>611</v>
      </c>
      <c r="LX38" s="31" t="s">
        <v>611</v>
      </c>
      <c r="LY38" s="31" t="s">
        <v>611</v>
      </c>
      <c r="LZ38" s="31" t="s">
        <v>611</v>
      </c>
      <c r="MA38" s="31" t="s">
        <v>611</v>
      </c>
      <c r="MB38" s="31" t="s">
        <v>611</v>
      </c>
      <c r="MC38" s="31" t="s">
        <v>611</v>
      </c>
      <c r="MD38" s="31" t="s">
        <v>611</v>
      </c>
      <c r="ME38" s="31" t="s">
        <v>611</v>
      </c>
      <c r="MF38" s="31" t="s">
        <v>611</v>
      </c>
      <c r="MG38" s="31" t="s">
        <v>5715</v>
      </c>
      <c r="MH38" s="31" t="s">
        <v>611</v>
      </c>
      <c r="MI38" s="31" t="s">
        <v>611</v>
      </c>
      <c r="MJ38" s="31" t="s">
        <v>5716</v>
      </c>
      <c r="MK38" s="31" t="s">
        <v>611</v>
      </c>
      <c r="ML38" s="31" t="s">
        <v>611</v>
      </c>
      <c r="MM38" s="31" t="s">
        <v>611</v>
      </c>
      <c r="MN38" s="31" t="s">
        <v>611</v>
      </c>
      <c r="MO38" s="31" t="s">
        <v>611</v>
      </c>
      <c r="MP38" s="31" t="s">
        <v>611</v>
      </c>
      <c r="MQ38" s="31" t="s">
        <v>611</v>
      </c>
      <c r="MR38" s="31" t="s">
        <v>649</v>
      </c>
      <c r="MS38" s="31" t="s">
        <v>611</v>
      </c>
      <c r="MT38" s="31" t="s">
        <v>611</v>
      </c>
      <c r="MU38" s="31" t="s">
        <v>611</v>
      </c>
      <c r="MV38" s="33">
        <v>56000</v>
      </c>
      <c r="MW38" s="33">
        <v>63082</v>
      </c>
      <c r="MX38" s="30"/>
      <c r="MY38" s="30">
        <v>56000</v>
      </c>
      <c r="MZ38" s="30"/>
      <c r="NA38" s="30"/>
      <c r="NB38" s="30"/>
      <c r="NC38" s="30"/>
      <c r="ND38" s="31" t="s">
        <v>611</v>
      </c>
      <c r="NE38" s="30"/>
      <c r="NF38" s="33">
        <v>0</v>
      </c>
      <c r="NG38" s="33">
        <v>0</v>
      </c>
      <c r="NH38" s="33">
        <v>56000</v>
      </c>
      <c r="NI38" s="33">
        <v>0</v>
      </c>
      <c r="NJ38" s="31" t="s">
        <v>611</v>
      </c>
      <c r="NK38" s="33" t="s">
        <v>611</v>
      </c>
      <c r="NL38" s="30"/>
      <c r="NM38" s="31" t="s">
        <v>611</v>
      </c>
      <c r="NN38" s="30"/>
      <c r="NO38" s="30"/>
      <c r="NP38" s="31" t="s">
        <v>611</v>
      </c>
      <c r="NQ38" s="30"/>
      <c r="NR38" s="31" t="s">
        <v>611</v>
      </c>
      <c r="NS38" s="31" t="s">
        <v>611</v>
      </c>
      <c r="NT38" s="31" t="s">
        <v>611</v>
      </c>
      <c r="NU38" s="30"/>
      <c r="NV38" s="30"/>
      <c r="NW38" s="30"/>
      <c r="NX38" s="31" t="s">
        <v>611</v>
      </c>
      <c r="NY38" s="30"/>
      <c r="NZ38" s="31" t="s">
        <v>611</v>
      </c>
      <c r="OA38" s="31" t="s">
        <v>611</v>
      </c>
      <c r="OB38" s="30"/>
      <c r="OC38" s="30"/>
      <c r="OD38" s="30"/>
      <c r="OE38" s="31" t="s">
        <v>611</v>
      </c>
      <c r="OF38" s="31"/>
      <c r="OJ38" s="30"/>
      <c r="OK38" s="31" t="s">
        <v>611</v>
      </c>
      <c r="OL38" s="30"/>
      <c r="OM38" s="31" t="s">
        <v>611</v>
      </c>
      <c r="ON38" s="30"/>
      <c r="OO38" s="30"/>
      <c r="OP38" s="31" t="s">
        <v>611</v>
      </c>
      <c r="OQ38" s="31" t="s">
        <v>611</v>
      </c>
      <c r="OR38" s="31" t="s">
        <v>611</v>
      </c>
      <c r="OS38" s="30"/>
      <c r="OT38" s="30"/>
      <c r="OU38" s="30"/>
      <c r="OV38" s="30"/>
      <c r="OW38" s="31" t="s">
        <v>611</v>
      </c>
      <c r="OX38" s="30"/>
      <c r="OY38" s="31" t="s">
        <v>611</v>
      </c>
      <c r="OZ38" s="30"/>
      <c r="PA38" s="30"/>
      <c r="PB38" s="31" t="s">
        <v>611</v>
      </c>
      <c r="PC38" s="31" t="s">
        <v>611</v>
      </c>
      <c r="PD38" s="30">
        <v>13082</v>
      </c>
      <c r="PE38" s="30"/>
      <c r="PF38" s="30"/>
      <c r="PG38" s="30"/>
      <c r="PH38" s="33">
        <v>50000</v>
      </c>
      <c r="PI38" s="33">
        <v>0</v>
      </c>
      <c r="PJ38" s="33">
        <v>13082</v>
      </c>
      <c r="PK38" s="33">
        <v>0</v>
      </c>
      <c r="PL38" s="30"/>
      <c r="PM38" s="31" t="s">
        <v>611</v>
      </c>
      <c r="PN38" s="31" t="s">
        <v>611</v>
      </c>
      <c r="PO38" s="30"/>
      <c r="PP38" s="31" t="s">
        <v>611</v>
      </c>
      <c r="PQ38" s="30"/>
      <c r="PR38" s="30"/>
      <c r="PS38" s="30"/>
      <c r="PT38" s="31" t="s">
        <v>611</v>
      </c>
      <c r="PU38" s="31" t="s">
        <v>5717</v>
      </c>
      <c r="PV38" s="30">
        <v>50000</v>
      </c>
      <c r="PW38" s="30"/>
      <c r="PX38" s="30"/>
      <c r="PY38" s="30"/>
      <c r="PZ38" s="31" t="s">
        <v>611</v>
      </c>
      <c r="QA38" s="30"/>
      <c r="QB38" s="31" t="s">
        <v>611</v>
      </c>
      <c r="QC38" s="30"/>
      <c r="QD38" s="31" t="s">
        <v>611</v>
      </c>
      <c r="QE38" s="30"/>
      <c r="QF38" s="30"/>
      <c r="QG38" s="31" t="s">
        <v>611</v>
      </c>
      <c r="QH38" s="30"/>
      <c r="QI38" s="31" t="s">
        <v>611</v>
      </c>
      <c r="QJ38" s="30"/>
      <c r="QK38" s="31" t="s">
        <v>611</v>
      </c>
      <c r="QL38" s="30"/>
      <c r="QM38" s="31" t="s">
        <v>611</v>
      </c>
      <c r="QN38" s="30"/>
      <c r="QO38" s="30"/>
      <c r="QP38" s="31" t="s">
        <v>611</v>
      </c>
      <c r="QQ38" s="30"/>
      <c r="QR38" s="31" t="s">
        <v>611</v>
      </c>
      <c r="QS38" s="31" t="s">
        <v>611</v>
      </c>
      <c r="QT38" s="31" t="s">
        <v>611</v>
      </c>
      <c r="QU38" s="31" t="s">
        <v>611</v>
      </c>
      <c r="QV38" s="30"/>
      <c r="QW38" s="30"/>
      <c r="QX38" s="30"/>
      <c r="QY38" s="31" t="s">
        <v>611</v>
      </c>
      <c r="QZ38" s="31" t="s">
        <v>611</v>
      </c>
      <c r="RA38" s="31" t="s">
        <v>611</v>
      </c>
      <c r="RB38" s="30"/>
      <c r="RC38" s="31" t="s">
        <v>611</v>
      </c>
      <c r="RD38" s="30"/>
      <c r="RE38" s="30"/>
      <c r="RF38" s="31" t="s">
        <v>611</v>
      </c>
      <c r="RG38" s="30"/>
      <c r="RH38" s="31" t="s">
        <v>611</v>
      </c>
      <c r="RI38" s="30"/>
      <c r="RJ38" s="31" t="s">
        <v>611</v>
      </c>
      <c r="RL38" s="31" t="s">
        <v>611</v>
      </c>
      <c r="RM38" s="30"/>
      <c r="RN38" s="31" t="s">
        <v>611</v>
      </c>
      <c r="RO38" s="30"/>
      <c r="RP38" s="30"/>
      <c r="RQ38" s="31" t="s">
        <v>611</v>
      </c>
      <c r="RR38" s="30"/>
      <c r="RS38" s="30"/>
      <c r="RT38" s="31" t="s">
        <v>611</v>
      </c>
      <c r="RU38" s="30"/>
      <c r="RV38" s="31" t="s">
        <v>611</v>
      </c>
      <c r="RW38" s="30"/>
      <c r="RX38" s="31" t="s">
        <v>611</v>
      </c>
      <c r="RY38" s="31" t="s">
        <v>611</v>
      </c>
      <c r="RZ38" s="31" t="s">
        <v>611</v>
      </c>
      <c r="SA38" s="31" t="s">
        <v>611</v>
      </c>
      <c r="SD38" s="31" t="s">
        <v>5718</v>
      </c>
      <c r="SE38" s="30">
        <v>0</v>
      </c>
      <c r="SF38" s="31" t="s">
        <v>636</v>
      </c>
      <c r="SG38" s="31" t="s">
        <v>5719</v>
      </c>
      <c r="SH38" s="31" t="s">
        <v>610</v>
      </c>
      <c r="SI38" s="33" t="s">
        <v>625</v>
      </c>
      <c r="SJ38" s="33" t="s">
        <v>5073</v>
      </c>
      <c r="SK38" s="30" t="s">
        <v>672</v>
      </c>
      <c r="SL38" s="30" t="s">
        <v>672</v>
      </c>
      <c r="SM38" s="30" t="s">
        <v>615</v>
      </c>
      <c r="SN38" s="30" t="s">
        <v>610</v>
      </c>
      <c r="SO38" s="33">
        <v>50000</v>
      </c>
      <c r="SP38" s="33">
        <v>0</v>
      </c>
      <c r="SQ38" s="33">
        <v>69082</v>
      </c>
      <c r="SR38" s="33">
        <v>0</v>
      </c>
      <c r="SS38" s="33" t="s">
        <v>809</v>
      </c>
    </row>
    <row r="39" spans="1:513">
      <c r="A39" s="29">
        <v>2023</v>
      </c>
      <c r="B39" s="30">
        <v>5903004</v>
      </c>
      <c r="C39" s="31" t="s">
        <v>1650</v>
      </c>
      <c r="D39" s="30">
        <v>0.6</v>
      </c>
      <c r="E39" s="30">
        <v>1.5</v>
      </c>
      <c r="F39" s="30">
        <v>2.1</v>
      </c>
      <c r="G39" s="31" t="s">
        <v>610</v>
      </c>
      <c r="H39" s="31" t="s">
        <v>611</v>
      </c>
      <c r="I39" s="32"/>
      <c r="J39" s="31" t="s">
        <v>611</v>
      </c>
      <c r="K39" s="32"/>
      <c r="L39" s="31" t="s">
        <v>611</v>
      </c>
      <c r="M39" s="32"/>
      <c r="N39" s="31" t="s">
        <v>611</v>
      </c>
      <c r="O39" s="32"/>
      <c r="P39" s="31" t="s">
        <v>611</v>
      </c>
      <c r="Q39" s="32"/>
      <c r="R39" s="31" t="s">
        <v>611</v>
      </c>
      <c r="S39" s="32"/>
      <c r="T39" s="31" t="s">
        <v>611</v>
      </c>
      <c r="U39" s="32"/>
      <c r="V39" s="32" t="s">
        <v>612</v>
      </c>
      <c r="W39" s="31" t="s">
        <v>611</v>
      </c>
      <c r="X39" s="31" t="s">
        <v>611</v>
      </c>
      <c r="Y39" s="31" t="s">
        <v>655</v>
      </c>
      <c r="Z39" s="31" t="s">
        <v>611</v>
      </c>
      <c r="AA39" s="31" t="s">
        <v>611</v>
      </c>
      <c r="AB39" s="31" t="s">
        <v>610</v>
      </c>
      <c r="AC39" s="31" t="s">
        <v>611</v>
      </c>
      <c r="AD39" s="32"/>
      <c r="AE39" s="31" t="s">
        <v>611</v>
      </c>
      <c r="AF39" s="32"/>
      <c r="AG39" s="31" t="s">
        <v>611</v>
      </c>
      <c r="AH39" s="32"/>
      <c r="AI39" s="31" t="s">
        <v>611</v>
      </c>
      <c r="AJ39" s="32"/>
      <c r="AK39" s="32"/>
      <c r="AL39" s="31" t="s">
        <v>611</v>
      </c>
      <c r="AM39" s="31" t="s">
        <v>611</v>
      </c>
      <c r="AN39" s="32"/>
      <c r="AO39" s="31" t="s">
        <v>611</v>
      </c>
      <c r="AP39" s="32"/>
      <c r="AQ39" s="32" t="s">
        <v>612</v>
      </c>
      <c r="AR39" s="31" t="s">
        <v>611</v>
      </c>
      <c r="AS39" s="31" t="s">
        <v>611</v>
      </c>
      <c r="AT39" s="31" t="s">
        <v>611</v>
      </c>
      <c r="AU39" s="31" t="s">
        <v>613</v>
      </c>
      <c r="AV39" s="31" t="s">
        <v>614</v>
      </c>
      <c r="AW39" s="31" t="s">
        <v>610</v>
      </c>
      <c r="AX39" s="31" t="s">
        <v>611</v>
      </c>
      <c r="AY39" s="31" t="s">
        <v>611</v>
      </c>
      <c r="AZ39" s="31" t="s">
        <v>618</v>
      </c>
      <c r="BA39" s="31" t="s">
        <v>659</v>
      </c>
      <c r="BB39" s="31" t="s">
        <v>611</v>
      </c>
      <c r="BC39" s="31" t="s">
        <v>611</v>
      </c>
      <c r="BD39" s="31" t="s">
        <v>5720</v>
      </c>
      <c r="BE39" s="31" t="s">
        <v>615</v>
      </c>
      <c r="BF39" s="31" t="s">
        <v>610</v>
      </c>
      <c r="BG39" s="31" t="s">
        <v>611</v>
      </c>
      <c r="BH39" s="34">
        <v>581</v>
      </c>
      <c r="BI39" s="30">
        <v>0</v>
      </c>
      <c r="BJ39" s="34">
        <v>581</v>
      </c>
      <c r="BK39" s="31" t="s">
        <v>5142</v>
      </c>
      <c r="BL39" s="34">
        <v>368</v>
      </c>
      <c r="BM39" s="34">
        <v>213</v>
      </c>
      <c r="BN39" s="31" t="s">
        <v>611</v>
      </c>
      <c r="BO39" s="31" t="s">
        <v>611</v>
      </c>
      <c r="BP39" s="31" t="s">
        <v>611</v>
      </c>
      <c r="BQ39" s="31" t="s">
        <v>611</v>
      </c>
      <c r="BR39" s="31" t="s">
        <v>611</v>
      </c>
      <c r="BS39" s="31" t="s">
        <v>2059</v>
      </c>
      <c r="BT39" s="31" t="s">
        <v>611</v>
      </c>
      <c r="BU39" s="31" t="s">
        <v>5721</v>
      </c>
      <c r="BV39" s="31" t="s">
        <v>610</v>
      </c>
      <c r="BZ39" s="31" t="s">
        <v>611</v>
      </c>
      <c r="CA39" s="31" t="s">
        <v>611</v>
      </c>
      <c r="CB39" s="31" t="s">
        <v>611</v>
      </c>
      <c r="CC39" s="31" t="s">
        <v>611</v>
      </c>
      <c r="CD39" s="31" t="s">
        <v>611</v>
      </c>
      <c r="CE39" s="31" t="s">
        <v>611</v>
      </c>
      <c r="CF39" s="31" t="s">
        <v>611</v>
      </c>
      <c r="CG39" s="31" t="s">
        <v>611</v>
      </c>
      <c r="CH39" s="31" t="s">
        <v>611</v>
      </c>
      <c r="CI39" s="31" t="s">
        <v>611</v>
      </c>
      <c r="CJ39" s="31" t="s">
        <v>611</v>
      </c>
      <c r="CK39" s="31" t="s">
        <v>611</v>
      </c>
      <c r="CL39" s="31" t="s">
        <v>611</v>
      </c>
      <c r="CM39" s="31" t="s">
        <v>611</v>
      </c>
      <c r="CN39" s="31" t="s">
        <v>611</v>
      </c>
      <c r="CO39" s="31" t="s">
        <v>621</v>
      </c>
      <c r="CP39" s="31" t="s">
        <v>622</v>
      </c>
      <c r="CQ39" s="31" t="s">
        <v>611</v>
      </c>
      <c r="CR39" s="31" t="s">
        <v>611</v>
      </c>
      <c r="CS39" s="31" t="s">
        <v>610</v>
      </c>
      <c r="CT39" s="31" t="s">
        <v>611</v>
      </c>
      <c r="CX39" s="31" t="s">
        <v>611</v>
      </c>
      <c r="CY39" s="31" t="s">
        <v>611</v>
      </c>
      <c r="CZ39" s="31" t="s">
        <v>611</v>
      </c>
      <c r="DA39" s="31" t="s">
        <v>611</v>
      </c>
      <c r="DB39" s="31" t="s">
        <v>611</v>
      </c>
      <c r="DC39" s="31" t="s">
        <v>611</v>
      </c>
      <c r="DD39" s="31" t="s">
        <v>611</v>
      </c>
      <c r="DE39" s="31" t="s">
        <v>611</v>
      </c>
      <c r="DI39" s="31" t="s">
        <v>611</v>
      </c>
      <c r="DJ39" s="30">
        <v>20</v>
      </c>
      <c r="DK39" s="30">
        <v>2007</v>
      </c>
      <c r="DL39" s="30">
        <v>0</v>
      </c>
      <c r="DM39" s="30">
        <v>0</v>
      </c>
      <c r="DN39" s="30">
        <v>80</v>
      </c>
      <c r="DO39" s="30">
        <v>2007</v>
      </c>
      <c r="DP39" s="31" t="s">
        <v>5722</v>
      </c>
      <c r="DQ39" s="31" t="s">
        <v>612</v>
      </c>
      <c r="DR39" s="31" t="s">
        <v>612</v>
      </c>
      <c r="DS39" s="31" t="s">
        <v>612</v>
      </c>
      <c r="DT39" s="31" t="s">
        <v>612</v>
      </c>
      <c r="DU39" s="31" t="s">
        <v>610</v>
      </c>
      <c r="DV39" s="31" t="s">
        <v>611</v>
      </c>
      <c r="DW39" s="31" t="s">
        <v>789</v>
      </c>
      <c r="DX39" s="31" t="s">
        <v>5075</v>
      </c>
      <c r="DY39" s="31" t="s">
        <v>611</v>
      </c>
      <c r="DZ39" s="31" t="s">
        <v>611</v>
      </c>
      <c r="EA39" s="31" t="s">
        <v>667</v>
      </c>
      <c r="EB39" s="31" t="s">
        <v>611</v>
      </c>
      <c r="EC39" s="31" t="s">
        <v>611</v>
      </c>
      <c r="ED39" s="31" t="s">
        <v>637</v>
      </c>
      <c r="EE39" s="31" t="s">
        <v>611</v>
      </c>
      <c r="EF39" s="31" t="s">
        <v>672</v>
      </c>
      <c r="EG39" s="31" t="s">
        <v>611</v>
      </c>
      <c r="EH39" s="31" t="s">
        <v>611</v>
      </c>
      <c r="EI39" s="31" t="s">
        <v>611</v>
      </c>
      <c r="EJ39" s="31" t="s">
        <v>611</v>
      </c>
      <c r="EK39" s="31" t="s">
        <v>611</v>
      </c>
      <c r="EL39" s="31" t="s">
        <v>611</v>
      </c>
      <c r="EM39" s="31" t="s">
        <v>611</v>
      </c>
      <c r="EN39" s="31" t="s">
        <v>611</v>
      </c>
      <c r="EO39" s="31" t="s">
        <v>611</v>
      </c>
      <c r="EP39" s="31" t="s">
        <v>611</v>
      </c>
      <c r="EQ39" s="31" t="s">
        <v>611</v>
      </c>
      <c r="ER39" s="31" t="s">
        <v>611</v>
      </c>
      <c r="ES39" s="31" t="s">
        <v>611</v>
      </c>
      <c r="ET39" s="31" t="s">
        <v>611</v>
      </c>
      <c r="EU39" s="31" t="s">
        <v>5029</v>
      </c>
      <c r="EV39" s="31" t="s">
        <v>611</v>
      </c>
      <c r="EW39" s="31" t="s">
        <v>611</v>
      </c>
      <c r="EX39" s="31" t="s">
        <v>611</v>
      </c>
      <c r="EY39" s="31" t="s">
        <v>611</v>
      </c>
      <c r="EZ39" s="31" t="s">
        <v>954</v>
      </c>
      <c r="FA39" s="31" t="s">
        <v>954</v>
      </c>
      <c r="FB39" s="31" t="s">
        <v>611</v>
      </c>
      <c r="FC39" s="31" t="s">
        <v>611</v>
      </c>
      <c r="FD39" s="31" t="s">
        <v>611</v>
      </c>
      <c r="FE39" s="31" t="s">
        <v>611</v>
      </c>
      <c r="FF39" s="33" t="s">
        <v>872</v>
      </c>
      <c r="FG39" s="33" t="s">
        <v>5031</v>
      </c>
      <c r="FH39" s="31" t="s">
        <v>5723</v>
      </c>
      <c r="FI39" s="31" t="s">
        <v>611</v>
      </c>
      <c r="FJ39" s="31" t="s">
        <v>672</v>
      </c>
      <c r="FK39" s="31" t="s">
        <v>611</v>
      </c>
      <c r="FL39" s="31" t="s">
        <v>611</v>
      </c>
      <c r="FM39" s="31" t="s">
        <v>611</v>
      </c>
      <c r="FN39" s="31" t="s">
        <v>611</v>
      </c>
      <c r="FO39" s="31" t="s">
        <v>611</v>
      </c>
      <c r="FP39" s="31" t="s">
        <v>611</v>
      </c>
      <c r="FQ39" s="31" t="s">
        <v>611</v>
      </c>
      <c r="FR39" s="31" t="s">
        <v>611</v>
      </c>
      <c r="FS39" s="31" t="s">
        <v>611</v>
      </c>
      <c r="FT39" s="31" t="s">
        <v>611</v>
      </c>
      <c r="FU39" s="31" t="s">
        <v>611</v>
      </c>
      <c r="FV39" s="31" t="s">
        <v>611</v>
      </c>
      <c r="FW39" s="31" t="s">
        <v>611</v>
      </c>
      <c r="FX39" s="31" t="s">
        <v>611</v>
      </c>
      <c r="FY39" s="31" t="s">
        <v>611</v>
      </c>
      <c r="FZ39" s="31"/>
      <c r="GA39" s="31" t="s">
        <v>611</v>
      </c>
      <c r="GB39" s="31" t="s">
        <v>611</v>
      </c>
      <c r="GC39" s="31" t="s">
        <v>680</v>
      </c>
      <c r="GD39" s="31" t="s">
        <v>611</v>
      </c>
      <c r="GE39" s="31" t="s">
        <v>611</v>
      </c>
      <c r="GF39" s="31" t="s">
        <v>611</v>
      </c>
      <c r="GG39" s="31" t="s">
        <v>611</v>
      </c>
      <c r="GH39" s="31" t="s">
        <v>683</v>
      </c>
      <c r="GI39" s="31" t="s">
        <v>611</v>
      </c>
      <c r="GJ39" s="31" t="s">
        <v>611</v>
      </c>
      <c r="GK39" s="31" t="s">
        <v>611</v>
      </c>
      <c r="GL39" s="31" t="s">
        <v>611</v>
      </c>
      <c r="GM39" s="31" t="s">
        <v>611</v>
      </c>
      <c r="GN39" s="31" t="s">
        <v>611</v>
      </c>
      <c r="GO39" s="31" t="s">
        <v>611</v>
      </c>
      <c r="GP39" s="31" t="s">
        <v>676</v>
      </c>
      <c r="GQ39" s="31" t="s">
        <v>611</v>
      </c>
      <c r="GR39" s="31" t="s">
        <v>611</v>
      </c>
      <c r="GS39" s="31" t="s">
        <v>631</v>
      </c>
      <c r="GT39" s="31" t="s">
        <v>611</v>
      </c>
      <c r="GU39" s="31" t="s">
        <v>611</v>
      </c>
      <c r="GV39" s="31" t="s">
        <v>611</v>
      </c>
      <c r="GW39" s="31" t="s">
        <v>611</v>
      </c>
      <c r="GX39" s="31" t="s">
        <v>611</v>
      </c>
      <c r="GY39" s="33" t="s">
        <v>5724</v>
      </c>
      <c r="GZ39" s="33" t="s">
        <v>872</v>
      </c>
      <c r="HA39" s="31" t="s">
        <v>5725</v>
      </c>
      <c r="HB39" s="31" t="s">
        <v>625</v>
      </c>
      <c r="HC39" s="31" t="s">
        <v>672</v>
      </c>
      <c r="HD39" s="31" t="s">
        <v>611</v>
      </c>
      <c r="HE39" s="31" t="s">
        <v>611</v>
      </c>
      <c r="HF39" s="31" t="s">
        <v>693</v>
      </c>
      <c r="HG39" s="31" t="s">
        <v>694</v>
      </c>
      <c r="HH39" s="31" t="s">
        <v>611</v>
      </c>
      <c r="HI39" s="31" t="s">
        <v>611</v>
      </c>
      <c r="HJ39" s="31" t="s">
        <v>611</v>
      </c>
      <c r="HK39" s="31" t="s">
        <v>611</v>
      </c>
      <c r="HL39" s="31" t="s">
        <v>611</v>
      </c>
      <c r="HM39" s="31" t="s">
        <v>696</v>
      </c>
      <c r="HN39" s="31" t="s">
        <v>697</v>
      </c>
      <c r="HO39" s="31" t="s">
        <v>611</v>
      </c>
      <c r="HP39" s="31" t="s">
        <v>611</v>
      </c>
      <c r="HQ39" s="31" t="s">
        <v>611</v>
      </c>
      <c r="HR39" s="31" t="s">
        <v>611</v>
      </c>
      <c r="HS39" s="31" t="s">
        <v>5726</v>
      </c>
      <c r="HT39" s="31" t="s">
        <v>701</v>
      </c>
      <c r="HU39" s="31" t="s">
        <v>702</v>
      </c>
      <c r="HV39" s="31" t="s">
        <v>611</v>
      </c>
      <c r="HW39" s="31" t="s">
        <v>5039</v>
      </c>
      <c r="HX39" s="31" t="s">
        <v>704</v>
      </c>
      <c r="HY39" s="31" t="s">
        <v>611</v>
      </c>
      <c r="HZ39" s="31" t="s">
        <v>611</v>
      </c>
      <c r="IA39" s="31" t="s">
        <v>611</v>
      </c>
      <c r="IB39" s="31" t="s">
        <v>707</v>
      </c>
      <c r="IC39" s="33" t="s">
        <v>5419</v>
      </c>
      <c r="ID39" s="33" t="s">
        <v>5727</v>
      </c>
      <c r="IE39" s="31" t="s">
        <v>5728</v>
      </c>
      <c r="IF39" s="31" t="s">
        <v>625</v>
      </c>
      <c r="IG39" s="31" t="s">
        <v>672</v>
      </c>
      <c r="IH39" s="31" t="s">
        <v>611</v>
      </c>
      <c r="II39" s="31" t="s">
        <v>611</v>
      </c>
      <c r="IJ39" s="31" t="s">
        <v>611</v>
      </c>
      <c r="IK39" s="31" t="s">
        <v>713</v>
      </c>
      <c r="IL39" s="31" t="s">
        <v>714</v>
      </c>
      <c r="IM39" s="31" t="s">
        <v>715</v>
      </c>
      <c r="IN39" s="31" t="s">
        <v>716</v>
      </c>
      <c r="IO39" s="31" t="s">
        <v>717</v>
      </c>
      <c r="IP39" s="31" t="s">
        <v>611</v>
      </c>
      <c r="IQ39" s="31" t="s">
        <v>718</v>
      </c>
      <c r="IR39" s="31" t="s">
        <v>611</v>
      </c>
      <c r="IS39" s="31" t="s">
        <v>611</v>
      </c>
      <c r="IT39" s="31" t="s">
        <v>611</v>
      </c>
      <c r="IU39" s="31" t="s">
        <v>611</v>
      </c>
      <c r="IV39" s="31" t="s">
        <v>611</v>
      </c>
      <c r="IW39" s="31" t="s">
        <v>713</v>
      </c>
      <c r="IX39" s="31" t="s">
        <v>714</v>
      </c>
      <c r="IY39" s="31" t="s">
        <v>611</v>
      </c>
      <c r="IZ39" s="31" t="s">
        <v>715</v>
      </c>
      <c r="JA39" s="31" t="s">
        <v>723</v>
      </c>
      <c r="JB39" s="31" t="s">
        <v>611</v>
      </c>
      <c r="JC39" s="31" t="s">
        <v>717</v>
      </c>
      <c r="JD39" s="31" t="s">
        <v>611</v>
      </c>
      <c r="JE39" s="31" t="s">
        <v>718</v>
      </c>
      <c r="JF39" s="31" t="s">
        <v>611</v>
      </c>
      <c r="JG39" s="31" t="s">
        <v>611</v>
      </c>
      <c r="JH39" s="31" t="s">
        <v>611</v>
      </c>
      <c r="JI39" s="33" t="s">
        <v>5729</v>
      </c>
      <c r="JJ39" s="33" t="s">
        <v>5730</v>
      </c>
      <c r="JK39" s="31" t="s">
        <v>5726</v>
      </c>
      <c r="JL39" s="31" t="s">
        <v>611</v>
      </c>
      <c r="JM39" s="31" t="s">
        <v>611</v>
      </c>
      <c r="JN39" s="31" t="s">
        <v>611</v>
      </c>
      <c r="JO39" s="31" t="s">
        <v>611</v>
      </c>
      <c r="JP39" s="31" t="s">
        <v>610</v>
      </c>
      <c r="JQ39" s="31" t="s">
        <v>611</v>
      </c>
      <c r="JR39" s="31" t="s">
        <v>611</v>
      </c>
      <c r="JS39" s="31" t="s">
        <v>611</v>
      </c>
      <c r="JT39" s="31" t="s">
        <v>5095</v>
      </c>
      <c r="JU39" s="31" t="s">
        <v>611</v>
      </c>
      <c r="JV39" s="31" t="s">
        <v>611</v>
      </c>
      <c r="JW39" s="31" t="s">
        <v>735</v>
      </c>
      <c r="JX39" s="31" t="s">
        <v>611</v>
      </c>
      <c r="JY39" s="31" t="s">
        <v>642</v>
      </c>
      <c r="JZ39" s="31" t="s">
        <v>5050</v>
      </c>
      <c r="KA39" s="31" t="s">
        <v>611</v>
      </c>
      <c r="KB39" s="31" t="s">
        <v>611</v>
      </c>
      <c r="KC39" s="31" t="s">
        <v>611</v>
      </c>
      <c r="KD39" s="31" t="s">
        <v>611</v>
      </c>
      <c r="KE39" s="31" t="s">
        <v>644</v>
      </c>
      <c r="KF39" s="31" t="s">
        <v>3958</v>
      </c>
      <c r="KG39" s="31" t="s">
        <v>742</v>
      </c>
      <c r="KH39" s="31" t="s">
        <v>5050</v>
      </c>
      <c r="KI39" s="31" t="s">
        <v>611</v>
      </c>
      <c r="KJ39" s="31" t="s">
        <v>611</v>
      </c>
      <c r="KK39" s="31" t="s">
        <v>611</v>
      </c>
      <c r="KL39" s="31" t="s">
        <v>611</v>
      </c>
      <c r="KM39" s="31" t="s">
        <v>746</v>
      </c>
      <c r="KN39" s="31" t="s">
        <v>5050</v>
      </c>
      <c r="KO39" s="31" t="s">
        <v>748</v>
      </c>
      <c r="KP39" s="31" t="s">
        <v>3958</v>
      </c>
      <c r="KQ39" s="31" t="s">
        <v>611</v>
      </c>
      <c r="KR39" s="31" t="s">
        <v>611</v>
      </c>
      <c r="KS39" s="31" t="s">
        <v>752</v>
      </c>
      <c r="KT39" s="31" t="s">
        <v>5050</v>
      </c>
      <c r="KU39" s="31" t="s">
        <v>754</v>
      </c>
      <c r="KV39" s="31" t="s">
        <v>5049</v>
      </c>
      <c r="KW39" s="31" t="s">
        <v>611</v>
      </c>
      <c r="KX39" s="31" t="s">
        <v>611</v>
      </c>
      <c r="KY39" s="31" t="s">
        <v>611</v>
      </c>
      <c r="KZ39" s="31" t="s">
        <v>758</v>
      </c>
      <c r="LA39" s="31" t="s">
        <v>759</v>
      </c>
      <c r="LB39" s="31" t="s">
        <v>760</v>
      </c>
      <c r="LC39" s="31" t="s">
        <v>761</v>
      </c>
      <c r="LD39" s="31" t="s">
        <v>762</v>
      </c>
      <c r="LE39" s="31" t="s">
        <v>763</v>
      </c>
      <c r="LF39" s="31" t="s">
        <v>764</v>
      </c>
      <c r="LG39" s="31" t="s">
        <v>765</v>
      </c>
      <c r="LH39" s="31" t="s">
        <v>766</v>
      </c>
      <c r="LI39" s="31" t="s">
        <v>767</v>
      </c>
      <c r="LJ39" s="31" t="s">
        <v>5051</v>
      </c>
      <c r="LK39" s="31" t="s">
        <v>769</v>
      </c>
      <c r="LL39" s="31" t="s">
        <v>646</v>
      </c>
      <c r="LM39" s="31" t="s">
        <v>611</v>
      </c>
      <c r="LN39" s="31" t="s">
        <v>611</v>
      </c>
      <c r="LO39" s="31" t="s">
        <v>5731</v>
      </c>
      <c r="LP39" s="31" t="s">
        <v>611</v>
      </c>
      <c r="LQ39" s="31" t="s">
        <v>611</v>
      </c>
      <c r="LR39" s="31" t="s">
        <v>611</v>
      </c>
      <c r="LS39" s="31" t="s">
        <v>611</v>
      </c>
      <c r="LT39" s="31" t="s">
        <v>611</v>
      </c>
      <c r="LU39" s="31" t="s">
        <v>5018</v>
      </c>
      <c r="LV39" s="31" t="s">
        <v>611</v>
      </c>
      <c r="LW39" s="31" t="s">
        <v>611</v>
      </c>
      <c r="LX39" s="31" t="s">
        <v>611</v>
      </c>
      <c r="LY39" s="31" t="s">
        <v>611</v>
      </c>
      <c r="LZ39" s="31" t="s">
        <v>611</v>
      </c>
      <c r="MA39" s="31" t="s">
        <v>5732</v>
      </c>
      <c r="MB39" s="31" t="s">
        <v>5733</v>
      </c>
      <c r="MC39" s="31" t="s">
        <v>5734</v>
      </c>
      <c r="MD39" s="31" t="s">
        <v>5735</v>
      </c>
      <c r="ME39" s="31" t="s">
        <v>5736</v>
      </c>
      <c r="MF39" s="31"/>
      <c r="MG39" s="31" t="s">
        <v>5737</v>
      </c>
      <c r="MH39" s="31"/>
      <c r="MI39" s="31"/>
      <c r="MJ39" s="31"/>
      <c r="MK39" s="31"/>
      <c r="ML39" s="31"/>
      <c r="MM39" s="31" t="s">
        <v>5738</v>
      </c>
      <c r="MN39" s="31"/>
      <c r="MO39" s="31" t="s">
        <v>611</v>
      </c>
      <c r="MP39" s="31" t="s">
        <v>611</v>
      </c>
      <c r="MQ39" s="31" t="s">
        <v>776</v>
      </c>
      <c r="MR39" s="31" t="s">
        <v>649</v>
      </c>
      <c r="MS39" s="31" t="s">
        <v>611</v>
      </c>
      <c r="MT39" s="31" t="s">
        <v>611</v>
      </c>
      <c r="MU39" s="31" t="s">
        <v>5739</v>
      </c>
      <c r="MV39" s="33">
        <v>59463</v>
      </c>
      <c r="MW39" s="33">
        <v>0</v>
      </c>
      <c r="MX39" s="33">
        <v>18619</v>
      </c>
      <c r="MY39" s="33">
        <v>44983</v>
      </c>
      <c r="NF39" s="33">
        <v>0</v>
      </c>
      <c r="NG39" s="33">
        <v>0</v>
      </c>
      <c r="NH39" s="33">
        <v>59463</v>
      </c>
      <c r="NI39" s="33">
        <v>0</v>
      </c>
      <c r="NJ39" s="31" t="s">
        <v>5740</v>
      </c>
      <c r="NK39" s="33">
        <v>14480</v>
      </c>
      <c r="NR39" s="31" t="s">
        <v>611</v>
      </c>
      <c r="NS39" s="33" t="s">
        <v>611</v>
      </c>
      <c r="NU39" s="33" t="s">
        <v>611</v>
      </c>
      <c r="OF39" s="31" t="s">
        <v>611</v>
      </c>
      <c r="OG39" s="33" t="s">
        <v>611</v>
      </c>
      <c r="OP39" s="31" t="s">
        <v>611</v>
      </c>
      <c r="OQ39" s="33" t="s">
        <v>611</v>
      </c>
      <c r="PB39" s="31" t="s">
        <v>611</v>
      </c>
      <c r="PC39" s="33" t="s">
        <v>611</v>
      </c>
      <c r="PH39" s="33">
        <v>0</v>
      </c>
      <c r="PI39" s="33">
        <v>0</v>
      </c>
      <c r="PJ39" s="33">
        <v>0</v>
      </c>
      <c r="PK39" s="33">
        <v>0</v>
      </c>
      <c r="PM39" s="31" t="s">
        <v>611</v>
      </c>
      <c r="PN39" s="33" t="s">
        <v>611</v>
      </c>
      <c r="PU39" s="31" t="s">
        <v>611</v>
      </c>
      <c r="PV39" s="33" t="s">
        <v>611</v>
      </c>
      <c r="QS39" s="31" t="s">
        <v>611</v>
      </c>
      <c r="QT39" s="33" t="s">
        <v>611</v>
      </c>
      <c r="QU39" s="31" t="s">
        <v>611</v>
      </c>
      <c r="QZ39" s="31" t="s">
        <v>611</v>
      </c>
      <c r="RA39" s="33" t="s">
        <v>611</v>
      </c>
      <c r="RK39" s="31" t="s">
        <v>611</v>
      </c>
      <c r="RL39" s="33" t="s">
        <v>611</v>
      </c>
      <c r="RX39" s="31" t="s">
        <v>611</v>
      </c>
      <c r="RY39" s="33" t="s">
        <v>611</v>
      </c>
      <c r="RZ39" s="31" t="s">
        <v>611</v>
      </c>
      <c r="SA39" s="31" t="s">
        <v>839</v>
      </c>
      <c r="SD39" s="31" t="s">
        <v>5741</v>
      </c>
      <c r="SE39" s="30">
        <v>0</v>
      </c>
      <c r="SF39" s="31" t="s">
        <v>5742</v>
      </c>
      <c r="SG39" s="31" t="s">
        <v>5743</v>
      </c>
      <c r="SH39" s="31" t="s">
        <v>615</v>
      </c>
      <c r="SI39" s="33" t="s">
        <v>672</v>
      </c>
      <c r="SJ39" s="33" t="s">
        <v>672</v>
      </c>
      <c r="SK39" s="30" t="s">
        <v>5073</v>
      </c>
      <c r="SL39" s="30" t="s">
        <v>5073</v>
      </c>
      <c r="SM39" s="30" t="s">
        <v>610</v>
      </c>
      <c r="SN39" s="30" t="s">
        <v>610</v>
      </c>
      <c r="SO39" s="33">
        <v>0</v>
      </c>
      <c r="SP39" s="33">
        <v>0</v>
      </c>
      <c r="SQ39" s="33">
        <v>59463</v>
      </c>
      <c r="SR39" s="33">
        <v>0</v>
      </c>
      <c r="SS39" s="33" t="s">
        <v>610</v>
      </c>
    </row>
    <row r="40" spans="1:513">
      <c r="A40" s="29">
        <v>2023</v>
      </c>
      <c r="B40" s="30">
        <v>5926014</v>
      </c>
      <c r="C40" s="31" t="s">
        <v>1674</v>
      </c>
      <c r="D40" s="30">
        <v>0</v>
      </c>
      <c r="E40" s="30">
        <v>1</v>
      </c>
      <c r="F40" s="30">
        <v>1</v>
      </c>
      <c r="G40" s="31" t="s">
        <v>615</v>
      </c>
      <c r="H40" s="31" t="s">
        <v>890</v>
      </c>
      <c r="I40" s="32">
        <v>45444</v>
      </c>
      <c r="J40" s="31" t="s">
        <v>611</v>
      </c>
      <c r="K40" s="32"/>
      <c r="L40" s="31" t="s">
        <v>611</v>
      </c>
      <c r="M40" s="32"/>
      <c r="N40" s="31" t="s">
        <v>611</v>
      </c>
      <c r="O40" s="32"/>
      <c r="P40" s="31" t="s">
        <v>611</v>
      </c>
      <c r="Q40" s="32"/>
      <c r="R40" s="31" t="s">
        <v>611</v>
      </c>
      <c r="S40" s="32"/>
      <c r="T40" s="31" t="s">
        <v>611</v>
      </c>
      <c r="U40" s="32"/>
      <c r="V40" s="32" t="s">
        <v>890</v>
      </c>
      <c r="W40" s="31" t="s">
        <v>611</v>
      </c>
      <c r="X40" s="31" t="s">
        <v>5744</v>
      </c>
      <c r="Y40" s="31" t="s">
        <v>611</v>
      </c>
      <c r="Z40" s="31" t="s">
        <v>611</v>
      </c>
      <c r="AA40" s="31" t="s">
        <v>611</v>
      </c>
      <c r="AB40" s="31" t="s">
        <v>615</v>
      </c>
      <c r="AC40" s="31" t="s">
        <v>890</v>
      </c>
      <c r="AD40" s="32">
        <v>45444</v>
      </c>
      <c r="AE40" s="31" t="s">
        <v>611</v>
      </c>
      <c r="AF40" s="32"/>
      <c r="AG40" s="31" t="s">
        <v>611</v>
      </c>
      <c r="AH40" s="32"/>
      <c r="AI40" s="31" t="s">
        <v>611</v>
      </c>
      <c r="AJ40" s="32"/>
      <c r="AK40" s="32"/>
      <c r="AL40" s="31" t="s">
        <v>611</v>
      </c>
      <c r="AM40" s="31" t="s">
        <v>611</v>
      </c>
      <c r="AN40" s="32"/>
      <c r="AO40" s="31" t="s">
        <v>611</v>
      </c>
      <c r="AP40" s="32"/>
      <c r="AQ40" s="32" t="s">
        <v>890</v>
      </c>
      <c r="AR40" s="31" t="s">
        <v>611</v>
      </c>
      <c r="AS40" s="31" t="s">
        <v>5744</v>
      </c>
      <c r="AT40" s="31" t="s">
        <v>611</v>
      </c>
      <c r="AU40" s="31" t="s">
        <v>611</v>
      </c>
      <c r="AV40" s="31" t="s">
        <v>611</v>
      </c>
      <c r="AW40" s="31" t="s">
        <v>610</v>
      </c>
      <c r="AX40" s="31" t="s">
        <v>5025</v>
      </c>
      <c r="AY40" s="31" t="s">
        <v>617</v>
      </c>
      <c r="AZ40" s="31" t="s">
        <v>618</v>
      </c>
      <c r="BA40" s="31" t="s">
        <v>611</v>
      </c>
      <c r="BB40" s="31" t="s">
        <v>611</v>
      </c>
      <c r="BC40" s="31" t="s">
        <v>611</v>
      </c>
      <c r="BD40" s="31" t="s">
        <v>611</v>
      </c>
      <c r="BE40" s="31" t="s">
        <v>610</v>
      </c>
      <c r="BF40" s="31" t="s">
        <v>615</v>
      </c>
      <c r="BG40" s="31" t="s">
        <v>611</v>
      </c>
      <c r="BH40" s="30">
        <v>190.06</v>
      </c>
      <c r="BI40" s="30">
        <v>42.73</v>
      </c>
      <c r="BJ40" s="30">
        <v>232.79</v>
      </c>
      <c r="BK40" s="31" t="s">
        <v>5745</v>
      </c>
      <c r="BL40" s="30">
        <v>81.239999999999995</v>
      </c>
      <c r="BM40" s="30">
        <v>108.82</v>
      </c>
      <c r="BN40" s="31" t="s">
        <v>1450</v>
      </c>
      <c r="BO40" s="31" t="s">
        <v>611</v>
      </c>
      <c r="BP40" s="31" t="s">
        <v>611</v>
      </c>
      <c r="BQ40" s="31" t="s">
        <v>611</v>
      </c>
      <c r="BR40" s="31" t="s">
        <v>611</v>
      </c>
      <c r="BS40" s="31" t="s">
        <v>611</v>
      </c>
      <c r="BT40" s="31" t="s">
        <v>611</v>
      </c>
      <c r="BU40" s="31" t="s">
        <v>5746</v>
      </c>
      <c r="BV40" s="31" t="s">
        <v>610</v>
      </c>
      <c r="BZ40" s="31" t="s">
        <v>611</v>
      </c>
      <c r="CA40" s="31" t="s">
        <v>611</v>
      </c>
      <c r="CB40" s="31" t="s">
        <v>611</v>
      </c>
      <c r="CC40" s="31" t="s">
        <v>611</v>
      </c>
      <c r="CD40" s="31" t="s">
        <v>611</v>
      </c>
      <c r="CE40" s="31" t="s">
        <v>611</v>
      </c>
      <c r="CF40" s="31" t="s">
        <v>611</v>
      </c>
      <c r="CG40" s="31" t="s">
        <v>611</v>
      </c>
      <c r="CH40" s="31" t="s">
        <v>611</v>
      </c>
      <c r="CI40" s="31" t="s">
        <v>611</v>
      </c>
      <c r="CJ40" s="31" t="s">
        <v>611</v>
      </c>
      <c r="CK40" s="31" t="s">
        <v>611</v>
      </c>
      <c r="CL40" s="31" t="s">
        <v>611</v>
      </c>
      <c r="CM40" s="31" t="s">
        <v>611</v>
      </c>
      <c r="CN40" s="31" t="s">
        <v>611</v>
      </c>
      <c r="CO40" s="31" t="s">
        <v>611</v>
      </c>
      <c r="CP40" s="31" t="s">
        <v>611</v>
      </c>
      <c r="CQ40" s="31" t="s">
        <v>868</v>
      </c>
      <c r="CR40" s="31"/>
      <c r="CS40" s="31" t="s">
        <v>615</v>
      </c>
      <c r="CT40" s="31" t="s">
        <v>5747</v>
      </c>
      <c r="CU40" s="30">
        <v>13382</v>
      </c>
      <c r="CV40" s="30">
        <v>8709</v>
      </c>
      <c r="CW40" s="30">
        <v>1490</v>
      </c>
      <c r="CX40" s="31" t="s">
        <v>611</v>
      </c>
      <c r="CY40" s="31" t="s">
        <v>611</v>
      </c>
      <c r="CZ40" s="31" t="s">
        <v>611</v>
      </c>
      <c r="DA40" s="31" t="s">
        <v>611</v>
      </c>
      <c r="DB40" s="31" t="s">
        <v>611</v>
      </c>
      <c r="DC40" s="31" t="s">
        <v>611</v>
      </c>
      <c r="DD40" s="31" t="s">
        <v>5748</v>
      </c>
      <c r="DE40" s="31" t="s">
        <v>611</v>
      </c>
      <c r="DI40" s="31" t="s">
        <v>611</v>
      </c>
      <c r="DJ40" s="30">
        <v>45</v>
      </c>
      <c r="DK40" s="30">
        <v>2018</v>
      </c>
      <c r="DN40" s="30">
        <v>100</v>
      </c>
      <c r="DO40" s="30">
        <v>2018</v>
      </c>
      <c r="DP40" s="31" t="s">
        <v>611</v>
      </c>
      <c r="DQ40" s="31" t="s">
        <v>5352</v>
      </c>
      <c r="DR40" s="31" t="s">
        <v>612</v>
      </c>
      <c r="DS40" s="31" t="s">
        <v>612</v>
      </c>
      <c r="DT40" s="31" t="s">
        <v>612</v>
      </c>
      <c r="DU40" s="31" t="s">
        <v>611</v>
      </c>
      <c r="DV40" s="31" t="s">
        <v>894</v>
      </c>
      <c r="DW40" s="31" t="s">
        <v>789</v>
      </c>
      <c r="DX40" s="31" t="s">
        <v>611</v>
      </c>
      <c r="DY40" s="31" t="s">
        <v>791</v>
      </c>
      <c r="DZ40" s="31" t="s">
        <v>611</v>
      </c>
      <c r="EA40" s="31" t="s">
        <v>611</v>
      </c>
      <c r="EB40" s="31" t="s">
        <v>611</v>
      </c>
      <c r="EC40" s="31" t="s">
        <v>611</v>
      </c>
      <c r="ED40" s="31" t="s">
        <v>611</v>
      </c>
      <c r="EE40" s="31" t="s">
        <v>625</v>
      </c>
      <c r="EF40" s="31" t="s">
        <v>672</v>
      </c>
      <c r="EG40" s="31" t="s">
        <v>611</v>
      </c>
      <c r="EH40" s="31" t="s">
        <v>849</v>
      </c>
      <c r="EI40" s="31" t="s">
        <v>611</v>
      </c>
      <c r="EJ40" s="31" t="s">
        <v>611</v>
      </c>
      <c r="EK40" s="31" t="s">
        <v>626</v>
      </c>
      <c r="EL40" s="31" t="s">
        <v>611</v>
      </c>
      <c r="EM40" s="31" t="s">
        <v>611</v>
      </c>
      <c r="EN40" s="31" t="s">
        <v>611</v>
      </c>
      <c r="EO40" s="31" t="s">
        <v>611</v>
      </c>
      <c r="EP40" s="31" t="s">
        <v>611</v>
      </c>
      <c r="EQ40" s="31" t="s">
        <v>611</v>
      </c>
      <c r="ER40" s="31" t="s">
        <v>611</v>
      </c>
      <c r="ES40" s="31" t="s">
        <v>611</v>
      </c>
      <c r="ET40" s="31" t="s">
        <v>611</v>
      </c>
      <c r="EU40" s="31" t="s">
        <v>611</v>
      </c>
      <c r="EV40" s="31" t="s">
        <v>611</v>
      </c>
      <c r="EW40" s="31" t="s">
        <v>611</v>
      </c>
      <c r="EX40" s="31" t="s">
        <v>611</v>
      </c>
      <c r="EY40" s="31" t="s">
        <v>1677</v>
      </c>
      <c r="EZ40" s="31" t="s">
        <v>611</v>
      </c>
      <c r="FA40" s="31" t="s">
        <v>611</v>
      </c>
      <c r="FB40" s="31" t="s">
        <v>611</v>
      </c>
      <c r="FC40" s="31" t="s">
        <v>611</v>
      </c>
      <c r="FD40" s="31" t="s">
        <v>611</v>
      </c>
      <c r="FE40" s="31" t="s">
        <v>611</v>
      </c>
      <c r="FF40" s="33" t="s">
        <v>5263</v>
      </c>
      <c r="FG40" s="33" t="s">
        <v>5749</v>
      </c>
      <c r="FH40" s="31" t="s">
        <v>5750</v>
      </c>
      <c r="FI40" s="31" t="s">
        <v>625</v>
      </c>
      <c r="FJ40" s="31" t="s">
        <v>672</v>
      </c>
      <c r="FK40" s="31" t="s">
        <v>611</v>
      </c>
      <c r="FL40" s="31" t="s">
        <v>611</v>
      </c>
      <c r="FM40" s="31" t="s">
        <v>611</v>
      </c>
      <c r="FN40" s="31" t="s">
        <v>611</v>
      </c>
      <c r="FO40" s="31" t="s">
        <v>611</v>
      </c>
      <c r="FP40" s="31" t="s">
        <v>611</v>
      </c>
      <c r="FQ40" s="31" t="s">
        <v>611</v>
      </c>
      <c r="FR40" s="31" t="s">
        <v>611</v>
      </c>
      <c r="FS40" s="31" t="s">
        <v>611</v>
      </c>
      <c r="FT40" s="31" t="s">
        <v>611</v>
      </c>
      <c r="FU40" s="31" t="s">
        <v>676</v>
      </c>
      <c r="FV40" s="31" t="s">
        <v>631</v>
      </c>
      <c r="FW40" s="31" t="s">
        <v>611</v>
      </c>
      <c r="FX40" s="31" t="s">
        <v>611</v>
      </c>
      <c r="FY40" s="31" t="s">
        <v>611</v>
      </c>
      <c r="FZ40" s="31"/>
      <c r="GA40" s="31" t="s">
        <v>611</v>
      </c>
      <c r="GB40" s="31" t="s">
        <v>611</v>
      </c>
      <c r="GC40" s="31" t="s">
        <v>680</v>
      </c>
      <c r="GD40" s="31" t="s">
        <v>611</v>
      </c>
      <c r="GE40" s="31" t="s">
        <v>611</v>
      </c>
      <c r="GF40" s="31" t="s">
        <v>611</v>
      </c>
      <c r="GG40" s="31" t="s">
        <v>611</v>
      </c>
      <c r="GH40" s="31" t="s">
        <v>683</v>
      </c>
      <c r="GI40" s="31" t="s">
        <v>629</v>
      </c>
      <c r="GJ40" s="31" t="s">
        <v>611</v>
      </c>
      <c r="GK40" s="31" t="s">
        <v>611</v>
      </c>
      <c r="GL40" s="31" t="s">
        <v>611</v>
      </c>
      <c r="GM40" s="31" t="s">
        <v>611</v>
      </c>
      <c r="GN40" s="31" t="s">
        <v>611</v>
      </c>
      <c r="GO40" s="31" t="s">
        <v>611</v>
      </c>
      <c r="GP40" s="31" t="s">
        <v>611</v>
      </c>
      <c r="GQ40" s="31" t="s">
        <v>611</v>
      </c>
      <c r="GR40" s="31" t="s">
        <v>611</v>
      </c>
      <c r="GS40" s="31" t="s">
        <v>631</v>
      </c>
      <c r="GT40" s="31" t="s">
        <v>611</v>
      </c>
      <c r="GU40" s="31" t="s">
        <v>611</v>
      </c>
      <c r="GV40" s="31" t="s">
        <v>611</v>
      </c>
      <c r="GW40" s="31" t="s">
        <v>611</v>
      </c>
      <c r="GX40" s="31" t="s">
        <v>611</v>
      </c>
      <c r="GY40" s="33" t="s">
        <v>5751</v>
      </c>
      <c r="GZ40" s="33" t="s">
        <v>5752</v>
      </c>
      <c r="HA40" s="31" t="s">
        <v>5753</v>
      </c>
      <c r="HB40" s="31" t="s">
        <v>611</v>
      </c>
      <c r="HC40" s="31" t="s">
        <v>672</v>
      </c>
      <c r="HD40" s="31" t="s">
        <v>611</v>
      </c>
      <c r="HE40" s="31" t="s">
        <v>611</v>
      </c>
      <c r="HF40" s="31" t="s">
        <v>611</v>
      </c>
      <c r="HG40" s="31" t="s">
        <v>611</v>
      </c>
      <c r="HH40" s="31" t="s">
        <v>611</v>
      </c>
      <c r="HI40" s="31" t="s">
        <v>611</v>
      </c>
      <c r="HJ40" s="31" t="s">
        <v>611</v>
      </c>
      <c r="HK40" s="31" t="s">
        <v>611</v>
      </c>
      <c r="HL40" s="31" t="s">
        <v>611</v>
      </c>
      <c r="HM40" s="31" t="s">
        <v>696</v>
      </c>
      <c r="HN40" s="31" t="s">
        <v>697</v>
      </c>
      <c r="HO40" s="31" t="s">
        <v>611</v>
      </c>
      <c r="HP40" s="31" t="s">
        <v>611</v>
      </c>
      <c r="HQ40" s="31" t="s">
        <v>611</v>
      </c>
      <c r="HR40" s="31" t="s">
        <v>611</v>
      </c>
      <c r="HS40" s="31" t="s">
        <v>611</v>
      </c>
      <c r="HT40" s="31" t="s">
        <v>611</v>
      </c>
      <c r="HU40" s="31" t="s">
        <v>611</v>
      </c>
      <c r="HV40" s="31" t="s">
        <v>611</v>
      </c>
      <c r="HW40" s="31" t="s">
        <v>611</v>
      </c>
      <c r="HX40" s="31" t="s">
        <v>611</v>
      </c>
      <c r="HY40" s="31" t="s">
        <v>705</v>
      </c>
      <c r="HZ40" s="31" t="s">
        <v>5040</v>
      </c>
      <c r="IA40" s="31" t="s">
        <v>611</v>
      </c>
      <c r="IB40" s="31" t="s">
        <v>611</v>
      </c>
      <c r="IC40" s="33" t="s">
        <v>872</v>
      </c>
      <c r="ID40" s="33" t="s">
        <v>5121</v>
      </c>
      <c r="IE40" s="31" t="s">
        <v>5754</v>
      </c>
      <c r="IF40" s="31" t="s">
        <v>625</v>
      </c>
      <c r="IG40" s="31" t="s">
        <v>672</v>
      </c>
      <c r="IH40" s="31" t="s">
        <v>611</v>
      </c>
      <c r="II40" s="31" t="s">
        <v>611</v>
      </c>
      <c r="IJ40" s="31" t="s">
        <v>611</v>
      </c>
      <c r="IK40" s="31" t="s">
        <v>713</v>
      </c>
      <c r="IL40" s="31" t="s">
        <v>714</v>
      </c>
      <c r="IM40" s="31" t="s">
        <v>715</v>
      </c>
      <c r="IN40" s="31" t="s">
        <v>611</v>
      </c>
      <c r="IO40" s="31" t="s">
        <v>611</v>
      </c>
      <c r="IP40" s="31" t="s">
        <v>611</v>
      </c>
      <c r="IQ40" s="31" t="s">
        <v>718</v>
      </c>
      <c r="IR40" s="31" t="s">
        <v>719</v>
      </c>
      <c r="IS40" s="31" t="s">
        <v>611</v>
      </c>
      <c r="IT40" s="31" t="s">
        <v>611</v>
      </c>
      <c r="IU40" s="31" t="s">
        <v>611</v>
      </c>
      <c r="IV40" s="31" t="s">
        <v>611</v>
      </c>
      <c r="IW40" s="31" t="s">
        <v>713</v>
      </c>
      <c r="IX40" s="31" t="s">
        <v>611</v>
      </c>
      <c r="IY40" s="31" t="s">
        <v>5044</v>
      </c>
      <c r="IZ40" s="31" t="s">
        <v>611</v>
      </c>
      <c r="JA40" s="31" t="s">
        <v>723</v>
      </c>
      <c r="JB40" s="31" t="s">
        <v>611</v>
      </c>
      <c r="JC40" s="31" t="s">
        <v>717</v>
      </c>
      <c r="JD40" s="31" t="s">
        <v>611</v>
      </c>
      <c r="JE40" s="31" t="s">
        <v>718</v>
      </c>
      <c r="JF40" s="31" t="s">
        <v>611</v>
      </c>
      <c r="JG40" s="31" t="s">
        <v>611</v>
      </c>
      <c r="JH40" s="31" t="s">
        <v>611</v>
      </c>
      <c r="JI40" s="33" t="s">
        <v>5755</v>
      </c>
      <c r="JJ40" s="33" t="s">
        <v>5756</v>
      </c>
      <c r="JK40" s="31" t="s">
        <v>5757</v>
      </c>
      <c r="JL40" s="31" t="s">
        <v>809</v>
      </c>
      <c r="JM40" s="31" t="s">
        <v>5758</v>
      </c>
      <c r="JN40" s="31" t="s">
        <v>611</v>
      </c>
      <c r="JO40" s="31" t="s">
        <v>611</v>
      </c>
      <c r="JP40" s="31" t="s">
        <v>611</v>
      </c>
      <c r="JQ40" s="31" t="s">
        <v>611</v>
      </c>
      <c r="JR40" s="31" t="s">
        <v>611</v>
      </c>
      <c r="JS40" s="31" t="s">
        <v>611</v>
      </c>
      <c r="JT40" s="31" t="s">
        <v>611</v>
      </c>
      <c r="JU40" s="31" t="s">
        <v>611</v>
      </c>
      <c r="JV40" s="31" t="s">
        <v>611</v>
      </c>
      <c r="JW40" s="31" t="s">
        <v>735</v>
      </c>
      <c r="JX40" s="31" t="s">
        <v>611</v>
      </c>
      <c r="JY40" s="31" t="s">
        <v>642</v>
      </c>
      <c r="JZ40" s="31" t="s">
        <v>5759</v>
      </c>
      <c r="KA40" s="31" t="s">
        <v>611</v>
      </c>
      <c r="KB40" s="31" t="s">
        <v>611</v>
      </c>
      <c r="KC40" s="31" t="s">
        <v>739</v>
      </c>
      <c r="KD40" s="31" t="s">
        <v>5759</v>
      </c>
      <c r="KE40" s="31" t="s">
        <v>644</v>
      </c>
      <c r="KF40" s="31" t="s">
        <v>5759</v>
      </c>
      <c r="KG40" s="31" t="s">
        <v>742</v>
      </c>
      <c r="KH40" s="31" t="s">
        <v>5759</v>
      </c>
      <c r="KI40" s="31" t="s">
        <v>744</v>
      </c>
      <c r="KJ40" s="31" t="s">
        <v>5759</v>
      </c>
      <c r="KK40" s="31" t="s">
        <v>611</v>
      </c>
      <c r="KL40" s="31" t="s">
        <v>611</v>
      </c>
      <c r="KM40" s="31" t="s">
        <v>746</v>
      </c>
      <c r="KN40" s="31" t="s">
        <v>5759</v>
      </c>
      <c r="KO40" s="31" t="s">
        <v>748</v>
      </c>
      <c r="KP40" s="31" t="s">
        <v>5759</v>
      </c>
      <c r="KQ40" s="31" t="s">
        <v>750</v>
      </c>
      <c r="KR40" s="31" t="s">
        <v>5759</v>
      </c>
      <c r="KS40" s="31" t="s">
        <v>752</v>
      </c>
      <c r="KT40" s="31" t="s">
        <v>5759</v>
      </c>
      <c r="KU40" s="31" t="s">
        <v>611</v>
      </c>
      <c r="KV40" s="31" t="s">
        <v>611</v>
      </c>
      <c r="KW40" s="31" t="s">
        <v>611</v>
      </c>
      <c r="KX40" s="31" t="s">
        <v>611</v>
      </c>
      <c r="KY40" s="31" t="s">
        <v>611</v>
      </c>
      <c r="KZ40" s="31" t="s">
        <v>611</v>
      </c>
      <c r="LA40" s="31" t="s">
        <v>611</v>
      </c>
      <c r="LB40" s="31" t="s">
        <v>611</v>
      </c>
      <c r="LC40" s="31" t="s">
        <v>611</v>
      </c>
      <c r="LD40" s="31" t="s">
        <v>611</v>
      </c>
      <c r="LE40" s="31" t="s">
        <v>611</v>
      </c>
      <c r="LF40" s="31" t="s">
        <v>611</v>
      </c>
      <c r="LG40" s="31" t="s">
        <v>611</v>
      </c>
      <c r="LH40" s="31" t="s">
        <v>611</v>
      </c>
      <c r="LI40" s="31" t="s">
        <v>767</v>
      </c>
      <c r="LJ40" s="31" t="s">
        <v>5051</v>
      </c>
      <c r="LK40" s="31" t="s">
        <v>611</v>
      </c>
      <c r="LL40" s="31" t="s">
        <v>646</v>
      </c>
      <c r="LM40" s="31" t="s">
        <v>611</v>
      </c>
      <c r="LN40" s="31" t="s">
        <v>611</v>
      </c>
      <c r="LO40" s="31" t="s">
        <v>611</v>
      </c>
      <c r="LP40" s="31" t="s">
        <v>611</v>
      </c>
      <c r="LQ40" s="31" t="s">
        <v>611</v>
      </c>
      <c r="LR40" s="31" t="s">
        <v>611</v>
      </c>
      <c r="LS40" s="31" t="s">
        <v>611</v>
      </c>
      <c r="LT40" s="31" t="s">
        <v>611</v>
      </c>
      <c r="LU40" s="31" t="s">
        <v>611</v>
      </c>
      <c r="LV40" s="31" t="s">
        <v>611</v>
      </c>
      <c r="LW40" s="31" t="s">
        <v>611</v>
      </c>
      <c r="LX40" s="31" t="s">
        <v>611</v>
      </c>
      <c r="LY40" s="31" t="s">
        <v>611</v>
      </c>
      <c r="LZ40" s="31" t="s">
        <v>611</v>
      </c>
      <c r="MA40" s="31" t="s">
        <v>5760</v>
      </c>
      <c r="MB40" s="31" t="s">
        <v>5761</v>
      </c>
      <c r="MC40" s="31"/>
      <c r="MD40" s="31" t="s">
        <v>5762</v>
      </c>
      <c r="ME40" s="31" t="s">
        <v>5763</v>
      </c>
      <c r="MF40" s="31"/>
      <c r="MG40" s="31" t="s">
        <v>5764</v>
      </c>
      <c r="MH40" s="31"/>
      <c r="MI40" s="31"/>
      <c r="MJ40" s="31" t="s">
        <v>5764</v>
      </c>
      <c r="MK40" s="31" t="s">
        <v>5765</v>
      </c>
      <c r="ML40" s="31" t="s">
        <v>5764</v>
      </c>
      <c r="MM40" s="31"/>
      <c r="MN40" s="31"/>
      <c r="MO40" s="31" t="s">
        <v>611</v>
      </c>
      <c r="MP40" s="31" t="s">
        <v>611</v>
      </c>
      <c r="MQ40" s="31" t="s">
        <v>776</v>
      </c>
      <c r="MR40" s="31" t="s">
        <v>611</v>
      </c>
      <c r="MS40" s="31" t="s">
        <v>611</v>
      </c>
      <c r="MT40" s="31" t="s">
        <v>611</v>
      </c>
      <c r="MU40" s="31" t="s">
        <v>5766</v>
      </c>
      <c r="MV40" s="33">
        <v>0</v>
      </c>
      <c r="MW40" s="33">
        <v>6693</v>
      </c>
      <c r="MX40" s="30">
        <v>65389</v>
      </c>
      <c r="MY40" s="30"/>
      <c r="MZ40" s="30"/>
      <c r="NA40" s="30"/>
      <c r="NB40" s="30"/>
      <c r="NC40" s="30"/>
      <c r="ND40" s="31" t="s">
        <v>611</v>
      </c>
      <c r="NE40" s="30"/>
      <c r="NF40" s="33">
        <v>0</v>
      </c>
      <c r="NG40" s="33">
        <v>0</v>
      </c>
      <c r="NH40" s="33">
        <v>0</v>
      </c>
      <c r="NI40" s="33">
        <v>0</v>
      </c>
      <c r="NJ40" s="31" t="s">
        <v>611</v>
      </c>
      <c r="NK40" s="33" t="s">
        <v>611</v>
      </c>
      <c r="NL40" s="30"/>
      <c r="NM40" s="31" t="s">
        <v>611</v>
      </c>
      <c r="NN40" s="30"/>
      <c r="NO40" s="30"/>
      <c r="NP40" s="31" t="s">
        <v>611</v>
      </c>
      <c r="NQ40" s="30"/>
      <c r="NR40" s="31" t="s">
        <v>611</v>
      </c>
      <c r="NS40" s="31" t="s">
        <v>611</v>
      </c>
      <c r="NT40" s="31" t="s">
        <v>611</v>
      </c>
      <c r="NU40" s="30"/>
      <c r="NV40" s="30"/>
      <c r="NW40" s="30"/>
      <c r="NX40" s="31" t="s">
        <v>611</v>
      </c>
      <c r="NY40" s="30"/>
      <c r="NZ40" s="31" t="s">
        <v>611</v>
      </c>
      <c r="OA40" s="31" t="s">
        <v>611</v>
      </c>
      <c r="OB40" s="30"/>
      <c r="OC40" s="30"/>
      <c r="OD40" s="30"/>
      <c r="OE40" s="31" t="s">
        <v>611</v>
      </c>
      <c r="OF40" s="31" t="s">
        <v>611</v>
      </c>
      <c r="OG40" s="33" t="s">
        <v>611</v>
      </c>
      <c r="OJ40" s="30"/>
      <c r="OK40" s="31" t="s">
        <v>611</v>
      </c>
      <c r="OL40" s="30"/>
      <c r="OM40" s="31" t="s">
        <v>611</v>
      </c>
      <c r="ON40" s="30"/>
      <c r="OO40" s="30"/>
      <c r="OP40" s="31" t="s">
        <v>611</v>
      </c>
      <c r="OQ40" s="31" t="s">
        <v>611</v>
      </c>
      <c r="OR40" s="31" t="s">
        <v>611</v>
      </c>
      <c r="OS40" s="30"/>
      <c r="OT40" s="30"/>
      <c r="OU40" s="30"/>
      <c r="OV40" s="30"/>
      <c r="OW40" s="31" t="s">
        <v>611</v>
      </c>
      <c r="OX40" s="30"/>
      <c r="OY40" s="31" t="s">
        <v>611</v>
      </c>
      <c r="OZ40" s="30"/>
      <c r="PA40" s="30"/>
      <c r="PB40" s="31" t="s">
        <v>611</v>
      </c>
      <c r="PC40" s="31" t="s">
        <v>611</v>
      </c>
      <c r="PD40" s="30"/>
      <c r="PE40" s="30"/>
      <c r="PF40" s="30"/>
      <c r="PG40" s="30"/>
      <c r="PH40" s="33">
        <v>0</v>
      </c>
      <c r="PI40" s="33">
        <v>0</v>
      </c>
      <c r="PJ40" s="33">
        <v>6693</v>
      </c>
      <c r="PK40" s="33">
        <v>0</v>
      </c>
      <c r="PL40" s="30"/>
      <c r="PM40" s="31" t="s">
        <v>5767</v>
      </c>
      <c r="PN40" s="30">
        <v>6693</v>
      </c>
      <c r="PO40" s="30"/>
      <c r="PP40" s="31" t="s">
        <v>611</v>
      </c>
      <c r="PQ40" s="30"/>
      <c r="PR40" s="30"/>
      <c r="PS40" s="30"/>
      <c r="PT40" s="31" t="s">
        <v>611</v>
      </c>
      <c r="PU40" s="31" t="s">
        <v>611</v>
      </c>
      <c r="PV40" s="31" t="s">
        <v>611</v>
      </c>
      <c r="PW40" s="30"/>
      <c r="PX40" s="30"/>
      <c r="PY40" s="30"/>
      <c r="PZ40" s="31" t="s">
        <v>611</v>
      </c>
      <c r="QA40" s="30"/>
      <c r="QB40" s="31" t="s">
        <v>611</v>
      </c>
      <c r="QC40" s="30"/>
      <c r="QD40" s="31" t="s">
        <v>611</v>
      </c>
      <c r="QE40" s="30"/>
      <c r="QF40" s="30"/>
      <c r="QG40" s="31" t="s">
        <v>611</v>
      </c>
      <c r="QH40" s="30"/>
      <c r="QI40" s="31" t="s">
        <v>611</v>
      </c>
      <c r="QJ40" s="30"/>
      <c r="QK40" s="31" t="s">
        <v>611</v>
      </c>
      <c r="QL40" s="30"/>
      <c r="QM40" s="31" t="s">
        <v>611</v>
      </c>
      <c r="QN40" s="30"/>
      <c r="QO40" s="30"/>
      <c r="QP40" s="31" t="s">
        <v>611</v>
      </c>
      <c r="QQ40" s="30"/>
      <c r="QR40" s="31" t="s">
        <v>611</v>
      </c>
      <c r="QS40" s="31" t="s">
        <v>611</v>
      </c>
      <c r="QT40" s="31" t="s">
        <v>611</v>
      </c>
      <c r="QU40" s="31" t="s">
        <v>611</v>
      </c>
      <c r="QV40" s="30"/>
      <c r="QW40" s="30"/>
      <c r="QX40" s="30"/>
      <c r="QY40" s="31" t="s">
        <v>611</v>
      </c>
      <c r="QZ40" s="31" t="s">
        <v>611</v>
      </c>
      <c r="RA40" s="31" t="s">
        <v>611</v>
      </c>
      <c r="RB40" s="30"/>
      <c r="RC40" s="31" t="s">
        <v>611</v>
      </c>
      <c r="RD40" s="30"/>
      <c r="RE40" s="30"/>
      <c r="RF40" s="31" t="s">
        <v>611</v>
      </c>
      <c r="RG40" s="30"/>
      <c r="RH40" s="31" t="s">
        <v>611</v>
      </c>
      <c r="RI40" s="30"/>
      <c r="RJ40" s="31" t="s">
        <v>611</v>
      </c>
      <c r="RL40" s="31" t="s">
        <v>611</v>
      </c>
      <c r="RM40" s="30"/>
      <c r="RN40" s="31" t="s">
        <v>611</v>
      </c>
      <c r="RO40" s="30"/>
      <c r="RP40" s="30"/>
      <c r="RQ40" s="31" t="s">
        <v>611</v>
      </c>
      <c r="RR40" s="30"/>
      <c r="RS40" s="30"/>
      <c r="RT40" s="31" t="s">
        <v>611</v>
      </c>
      <c r="RU40" s="30"/>
      <c r="RV40" s="31" t="s">
        <v>611</v>
      </c>
      <c r="RW40" s="30"/>
      <c r="RX40" s="31" t="s">
        <v>611</v>
      </c>
      <c r="RY40" s="31" t="s">
        <v>611</v>
      </c>
      <c r="RZ40" s="31" t="s">
        <v>5768</v>
      </c>
      <c r="SA40" s="31" t="s">
        <v>611</v>
      </c>
      <c r="SD40" s="31" t="s">
        <v>5769</v>
      </c>
      <c r="SE40" s="30">
        <v>14417</v>
      </c>
      <c r="SF40" s="31" t="s">
        <v>5770</v>
      </c>
      <c r="SG40" s="31" t="s">
        <v>5771</v>
      </c>
      <c r="SH40" s="31" t="s">
        <v>610</v>
      </c>
      <c r="SI40" s="33" t="s">
        <v>5073</v>
      </c>
      <c r="SJ40" s="33" t="s">
        <v>5073</v>
      </c>
      <c r="SK40" s="30" t="s">
        <v>672</v>
      </c>
      <c r="SL40" s="30" t="s">
        <v>5073</v>
      </c>
      <c r="SM40" s="30" t="s">
        <v>615</v>
      </c>
      <c r="SN40" s="30" t="s">
        <v>615</v>
      </c>
      <c r="SO40" s="33">
        <v>0</v>
      </c>
      <c r="SP40" s="33">
        <v>0</v>
      </c>
      <c r="SQ40" s="33">
        <v>6693</v>
      </c>
      <c r="SR40" s="33">
        <v>0</v>
      </c>
      <c r="SS40" s="33" t="s">
        <v>809</v>
      </c>
    </row>
    <row r="41" spans="1:513">
      <c r="A41" s="29">
        <v>2023</v>
      </c>
      <c r="B41" s="8">
        <v>5947026</v>
      </c>
      <c r="C41" s="31" t="s">
        <v>5772</v>
      </c>
      <c r="D41" s="30">
        <v>0</v>
      </c>
      <c r="E41" s="30">
        <v>0.25</v>
      </c>
      <c r="F41" s="30">
        <v>0.25</v>
      </c>
      <c r="G41" s="31" t="s">
        <v>615</v>
      </c>
      <c r="H41" s="31" t="s">
        <v>611</v>
      </c>
      <c r="I41" s="32"/>
      <c r="J41" s="31" t="s">
        <v>611</v>
      </c>
      <c r="K41" s="32"/>
      <c r="L41" s="31" t="s">
        <v>611</v>
      </c>
      <c r="M41" s="32"/>
      <c r="N41" s="31" t="s">
        <v>611</v>
      </c>
      <c r="O41" s="32"/>
      <c r="P41" s="31" t="s">
        <v>611</v>
      </c>
      <c r="Q41" s="32"/>
      <c r="R41" s="31" t="s">
        <v>611</v>
      </c>
      <c r="S41" s="32"/>
      <c r="T41" s="31" t="s">
        <v>616</v>
      </c>
      <c r="U41" s="32">
        <v>44166</v>
      </c>
      <c r="V41" s="32" t="s">
        <v>616</v>
      </c>
      <c r="W41" s="31" t="s">
        <v>611</v>
      </c>
      <c r="X41" s="31" t="s">
        <v>1700</v>
      </c>
      <c r="Y41" s="31" t="s">
        <v>611</v>
      </c>
      <c r="Z41" s="31" t="s">
        <v>611</v>
      </c>
      <c r="AA41" s="31" t="s">
        <v>611</v>
      </c>
      <c r="AB41" s="31" t="s">
        <v>615</v>
      </c>
      <c r="AC41" s="31" t="s">
        <v>611</v>
      </c>
      <c r="AD41" s="32"/>
      <c r="AE41" s="31" t="s">
        <v>952</v>
      </c>
      <c r="AF41" s="32">
        <v>45323</v>
      </c>
      <c r="AG41" s="31" t="s">
        <v>611</v>
      </c>
      <c r="AH41" s="32"/>
      <c r="AI41" s="31" t="s">
        <v>611</v>
      </c>
      <c r="AJ41" s="32"/>
      <c r="AK41" s="32"/>
      <c r="AL41" s="31" t="s">
        <v>611</v>
      </c>
      <c r="AM41" s="31" t="s">
        <v>611</v>
      </c>
      <c r="AN41" s="32"/>
      <c r="AO41" s="31" t="s">
        <v>611</v>
      </c>
      <c r="AP41" s="32"/>
      <c r="AQ41" s="32" t="s">
        <v>952</v>
      </c>
      <c r="AR41" s="31" t="s">
        <v>611</v>
      </c>
      <c r="AS41" s="31" t="s">
        <v>5773</v>
      </c>
      <c r="AT41" s="31" t="s">
        <v>611</v>
      </c>
      <c r="AU41" s="31" t="s">
        <v>611</v>
      </c>
      <c r="AV41" s="31" t="s">
        <v>611</v>
      </c>
      <c r="AW41" s="31" t="s">
        <v>610</v>
      </c>
      <c r="AX41" s="31" t="s">
        <v>611</v>
      </c>
      <c r="AY41" s="31" t="s">
        <v>617</v>
      </c>
      <c r="AZ41" s="31" t="s">
        <v>611</v>
      </c>
      <c r="BA41" s="31" t="s">
        <v>611</v>
      </c>
      <c r="BB41" s="31" t="s">
        <v>611</v>
      </c>
      <c r="BC41" s="31" t="s">
        <v>619</v>
      </c>
      <c r="BD41" s="31" t="s">
        <v>611</v>
      </c>
      <c r="BE41" s="31" t="s">
        <v>610</v>
      </c>
      <c r="BF41" s="31" t="s">
        <v>610</v>
      </c>
      <c r="BG41" s="31" t="s">
        <v>611</v>
      </c>
      <c r="BK41" s="31" t="s">
        <v>611</v>
      </c>
      <c r="BN41" s="31" t="s">
        <v>611</v>
      </c>
      <c r="BO41" s="31" t="s">
        <v>827</v>
      </c>
      <c r="BP41" s="31" t="s">
        <v>611</v>
      </c>
      <c r="BQ41" s="31" t="s">
        <v>611</v>
      </c>
      <c r="BR41" s="31" t="s">
        <v>611</v>
      </c>
      <c r="BS41" s="31" t="s">
        <v>611</v>
      </c>
      <c r="BT41" s="31" t="s">
        <v>847</v>
      </c>
      <c r="BU41" s="31" t="s">
        <v>611</v>
      </c>
      <c r="BV41" s="31" t="s">
        <v>610</v>
      </c>
      <c r="BZ41" s="31" t="s">
        <v>611</v>
      </c>
      <c r="CA41" s="31" t="s">
        <v>611</v>
      </c>
      <c r="CB41" s="31" t="s">
        <v>611</v>
      </c>
      <c r="CC41" s="31" t="s">
        <v>611</v>
      </c>
      <c r="CD41" s="31" t="s">
        <v>611</v>
      </c>
      <c r="CE41" s="31" t="s">
        <v>611</v>
      </c>
      <c r="CF41" s="31" t="s">
        <v>611</v>
      </c>
      <c r="CG41" s="31" t="s">
        <v>611</v>
      </c>
      <c r="CH41" s="31" t="s">
        <v>611</v>
      </c>
      <c r="CI41" s="31" t="s">
        <v>611</v>
      </c>
      <c r="CJ41" s="31" t="s">
        <v>611</v>
      </c>
      <c r="CK41" s="31" t="s">
        <v>611</v>
      </c>
      <c r="CL41" s="31" t="s">
        <v>611</v>
      </c>
      <c r="CM41" s="31" t="s">
        <v>611</v>
      </c>
      <c r="CN41" s="31" t="s">
        <v>611</v>
      </c>
      <c r="CO41" s="31" t="s">
        <v>611</v>
      </c>
      <c r="CP41" s="31" t="s">
        <v>622</v>
      </c>
      <c r="CQ41" s="31" t="s">
        <v>611</v>
      </c>
      <c r="CR41" s="31"/>
      <c r="CS41" s="31" t="s">
        <v>610</v>
      </c>
      <c r="CT41" s="31" t="s">
        <v>611</v>
      </c>
      <c r="CX41" s="31" t="s">
        <v>611</v>
      </c>
      <c r="CY41" s="31" t="s">
        <v>611</v>
      </c>
      <c r="CZ41" s="31" t="s">
        <v>611</v>
      </c>
      <c r="DA41" s="31" t="s">
        <v>611</v>
      </c>
      <c r="DB41" s="31" t="s">
        <v>611</v>
      </c>
      <c r="DC41" s="31" t="s">
        <v>611</v>
      </c>
      <c r="DD41" s="31" t="s">
        <v>611</v>
      </c>
      <c r="DE41" s="31" t="s">
        <v>611</v>
      </c>
      <c r="DI41" s="31" t="s">
        <v>611</v>
      </c>
      <c r="DJ41" s="30">
        <v>40</v>
      </c>
      <c r="DK41" s="30">
        <v>2007</v>
      </c>
      <c r="DL41" s="30">
        <v>60</v>
      </c>
      <c r="DM41" s="30">
        <v>2007</v>
      </c>
      <c r="DN41" s="30">
        <v>80</v>
      </c>
      <c r="DO41" s="30">
        <v>2007</v>
      </c>
      <c r="DP41" s="31" t="s">
        <v>611</v>
      </c>
      <c r="DQ41" s="31" t="s">
        <v>612</v>
      </c>
      <c r="DR41" s="31" t="s">
        <v>612</v>
      </c>
      <c r="DS41" s="31" t="s">
        <v>612</v>
      </c>
      <c r="DT41" s="31" t="s">
        <v>612</v>
      </c>
      <c r="DU41" s="31" t="s">
        <v>610</v>
      </c>
      <c r="DV41" s="31" t="s">
        <v>611</v>
      </c>
      <c r="DW41" s="31" t="s">
        <v>611</v>
      </c>
      <c r="DX41" s="31" t="s">
        <v>611</v>
      </c>
      <c r="DY41" s="31" t="s">
        <v>611</v>
      </c>
      <c r="DZ41" s="31" t="s">
        <v>611</v>
      </c>
      <c r="EA41" s="31" t="s">
        <v>611</v>
      </c>
      <c r="EB41" s="31" t="s">
        <v>611</v>
      </c>
      <c r="EC41" s="31" t="s">
        <v>1701</v>
      </c>
      <c r="ED41" s="31" t="s">
        <v>611</v>
      </c>
      <c r="EE41" s="31" t="s">
        <v>611</v>
      </c>
      <c r="EF41" s="31" t="s">
        <v>611</v>
      </c>
      <c r="EG41" s="31" t="s">
        <v>634</v>
      </c>
      <c r="EH41" s="31" t="s">
        <v>611</v>
      </c>
      <c r="EI41" s="31" t="s">
        <v>611</v>
      </c>
      <c r="EJ41" s="31" t="s">
        <v>611</v>
      </c>
      <c r="EK41" s="31" t="s">
        <v>611</v>
      </c>
      <c r="EL41" s="31" t="s">
        <v>611</v>
      </c>
      <c r="EM41" s="31" t="s">
        <v>611</v>
      </c>
      <c r="EN41" s="31" t="s">
        <v>611</v>
      </c>
      <c r="EO41" s="31" t="s">
        <v>611</v>
      </c>
      <c r="EP41" s="31" t="s">
        <v>611</v>
      </c>
      <c r="EQ41" s="31" t="s">
        <v>611</v>
      </c>
      <c r="ER41" s="31" t="s">
        <v>611</v>
      </c>
      <c r="ES41" s="31" t="s">
        <v>611</v>
      </c>
      <c r="ET41" s="31" t="s">
        <v>611</v>
      </c>
      <c r="EU41" s="31" t="s">
        <v>611</v>
      </c>
      <c r="EV41" s="31" t="s">
        <v>611</v>
      </c>
      <c r="EW41" s="31" t="s">
        <v>611</v>
      </c>
      <c r="EX41" s="31" t="s">
        <v>611</v>
      </c>
      <c r="EY41" s="31" t="s">
        <v>611</v>
      </c>
      <c r="EZ41" s="31" t="s">
        <v>611</v>
      </c>
      <c r="FA41" s="31" t="s">
        <v>611</v>
      </c>
      <c r="FB41" s="31" t="s">
        <v>611</v>
      </c>
      <c r="FC41" s="31" t="s">
        <v>611</v>
      </c>
      <c r="FD41" s="31" t="s">
        <v>611</v>
      </c>
      <c r="FE41" s="31" t="s">
        <v>611</v>
      </c>
      <c r="FF41" s="33" t="s">
        <v>872</v>
      </c>
      <c r="FG41" s="33" t="s">
        <v>872</v>
      </c>
      <c r="FH41" s="31" t="s">
        <v>636</v>
      </c>
      <c r="FI41" s="31" t="s">
        <v>611</v>
      </c>
      <c r="FJ41" s="31" t="s">
        <v>672</v>
      </c>
      <c r="FK41" s="31" t="s">
        <v>611</v>
      </c>
      <c r="FL41" s="31" t="s">
        <v>611</v>
      </c>
      <c r="FM41" s="31" t="s">
        <v>611</v>
      </c>
      <c r="FN41" s="31" t="s">
        <v>611</v>
      </c>
      <c r="FO41" s="31" t="s">
        <v>611</v>
      </c>
      <c r="FP41" s="31" t="s">
        <v>611</v>
      </c>
      <c r="FQ41" s="31" t="s">
        <v>611</v>
      </c>
      <c r="FR41" s="31" t="s">
        <v>611</v>
      </c>
      <c r="FS41" s="31" t="s">
        <v>611</v>
      </c>
      <c r="FT41" s="31" t="s">
        <v>611</v>
      </c>
      <c r="FU41" s="31" t="s">
        <v>611</v>
      </c>
      <c r="FV41" s="31" t="s">
        <v>611</v>
      </c>
      <c r="FW41" s="31" t="s">
        <v>611</v>
      </c>
      <c r="FX41" s="31" t="s">
        <v>611</v>
      </c>
      <c r="FY41" s="31" t="s">
        <v>611</v>
      </c>
      <c r="FZ41" s="31"/>
      <c r="GA41" s="31" t="s">
        <v>611</v>
      </c>
      <c r="GB41" s="31" t="s">
        <v>611</v>
      </c>
      <c r="GC41" s="31" t="s">
        <v>611</v>
      </c>
      <c r="GD41" s="31" t="s">
        <v>611</v>
      </c>
      <c r="GE41" s="31" t="s">
        <v>611</v>
      </c>
      <c r="GF41" s="31" t="s">
        <v>611</v>
      </c>
      <c r="GG41" s="31" t="s">
        <v>611</v>
      </c>
      <c r="GH41" s="31" t="s">
        <v>683</v>
      </c>
      <c r="GI41" s="31" t="s">
        <v>629</v>
      </c>
      <c r="GJ41" s="31" t="s">
        <v>611</v>
      </c>
      <c r="GK41" s="31" t="s">
        <v>611</v>
      </c>
      <c r="GL41" s="31" t="s">
        <v>611</v>
      </c>
      <c r="GM41" s="31" t="s">
        <v>686</v>
      </c>
      <c r="GN41" s="31" t="s">
        <v>611</v>
      </c>
      <c r="GO41" s="31" t="s">
        <v>611</v>
      </c>
      <c r="GP41" s="31" t="s">
        <v>676</v>
      </c>
      <c r="GQ41" s="31" t="s">
        <v>611</v>
      </c>
      <c r="GR41" s="31" t="s">
        <v>611</v>
      </c>
      <c r="GS41" s="31" t="s">
        <v>611</v>
      </c>
      <c r="GT41" s="31" t="s">
        <v>611</v>
      </c>
      <c r="GU41" s="31" t="s">
        <v>611</v>
      </c>
      <c r="GV41" s="31" t="s">
        <v>611</v>
      </c>
      <c r="GW41" s="31" t="s">
        <v>611</v>
      </c>
      <c r="GX41" s="31" t="s">
        <v>611</v>
      </c>
      <c r="GY41" s="33" t="s">
        <v>5774</v>
      </c>
      <c r="GZ41" s="33" t="s">
        <v>872</v>
      </c>
      <c r="HA41" s="31" t="s">
        <v>5775</v>
      </c>
      <c r="HB41" s="31" t="s">
        <v>611</v>
      </c>
      <c r="HC41" s="31" t="s">
        <v>611</v>
      </c>
      <c r="HD41" s="31" t="s">
        <v>634</v>
      </c>
      <c r="HE41" s="31" t="s">
        <v>611</v>
      </c>
      <c r="HF41" s="31" t="s">
        <v>611</v>
      </c>
      <c r="HG41" s="31" t="s">
        <v>611</v>
      </c>
      <c r="HH41" s="31" t="s">
        <v>611</v>
      </c>
      <c r="HI41" s="31" t="s">
        <v>611</v>
      </c>
      <c r="HJ41" s="31" t="s">
        <v>611</v>
      </c>
      <c r="HK41" s="31" t="s">
        <v>611</v>
      </c>
      <c r="HL41" s="31" t="s">
        <v>611</v>
      </c>
      <c r="HM41" s="31" t="s">
        <v>611</v>
      </c>
      <c r="HN41" s="31" t="s">
        <v>611</v>
      </c>
      <c r="HO41" s="31" t="s">
        <v>611</v>
      </c>
      <c r="HP41" s="31" t="s">
        <v>611</v>
      </c>
      <c r="HQ41" s="31" t="s">
        <v>611</v>
      </c>
      <c r="HR41" s="31" t="s">
        <v>611</v>
      </c>
      <c r="HS41" s="31" t="s">
        <v>611</v>
      </c>
      <c r="HT41" s="31" t="s">
        <v>611</v>
      </c>
      <c r="HU41" s="31" t="s">
        <v>611</v>
      </c>
      <c r="HV41" s="31" t="s">
        <v>611</v>
      </c>
      <c r="HW41" s="31" t="s">
        <v>611</v>
      </c>
      <c r="HX41" s="31" t="s">
        <v>611</v>
      </c>
      <c r="HY41" s="31" t="s">
        <v>611</v>
      </c>
      <c r="HZ41" s="31" t="s">
        <v>611</v>
      </c>
      <c r="IA41" s="31" t="s">
        <v>611</v>
      </c>
      <c r="IB41" s="31" t="s">
        <v>611</v>
      </c>
      <c r="IC41" s="33" t="s">
        <v>872</v>
      </c>
      <c r="ID41" s="33" t="s">
        <v>872</v>
      </c>
      <c r="IE41" s="31" t="s">
        <v>5776</v>
      </c>
      <c r="IF41" s="31" t="s">
        <v>611</v>
      </c>
      <c r="IG41" s="31" t="s">
        <v>611</v>
      </c>
      <c r="IH41" s="31" t="s">
        <v>634</v>
      </c>
      <c r="II41" s="31" t="s">
        <v>611</v>
      </c>
      <c r="IJ41" s="31" t="s">
        <v>611</v>
      </c>
      <c r="IK41" s="31" t="s">
        <v>611</v>
      </c>
      <c r="IL41" s="31" t="s">
        <v>611</v>
      </c>
      <c r="IM41" s="31" t="s">
        <v>611</v>
      </c>
      <c r="IN41" s="31" t="s">
        <v>611</v>
      </c>
      <c r="IO41" s="31" t="s">
        <v>611</v>
      </c>
      <c r="IP41" s="31" t="s">
        <v>611</v>
      </c>
      <c r="IQ41" s="31" t="s">
        <v>611</v>
      </c>
      <c r="IR41" s="31" t="s">
        <v>611</v>
      </c>
      <c r="IS41" s="31" t="s">
        <v>611</v>
      </c>
      <c r="IT41" s="31" t="s">
        <v>611</v>
      </c>
      <c r="IU41" s="31" t="s">
        <v>611</v>
      </c>
      <c r="IV41" s="31" t="s">
        <v>611</v>
      </c>
      <c r="IW41" s="31" t="s">
        <v>611</v>
      </c>
      <c r="IX41" s="31" t="s">
        <v>611</v>
      </c>
      <c r="IY41" s="31" t="s">
        <v>611</v>
      </c>
      <c r="IZ41" s="31" t="s">
        <v>611</v>
      </c>
      <c r="JA41" s="31" t="s">
        <v>611</v>
      </c>
      <c r="JB41" s="31" t="s">
        <v>611</v>
      </c>
      <c r="JC41" s="31" t="s">
        <v>611</v>
      </c>
      <c r="JD41" s="31" t="s">
        <v>611</v>
      </c>
      <c r="JE41" s="31" t="s">
        <v>611</v>
      </c>
      <c r="JF41" s="31" t="s">
        <v>611</v>
      </c>
      <c r="JG41" s="31" t="s">
        <v>611</v>
      </c>
      <c r="JH41" s="31" t="s">
        <v>611</v>
      </c>
      <c r="JI41" s="33" t="s">
        <v>872</v>
      </c>
      <c r="JJ41" s="33" t="s">
        <v>872</v>
      </c>
      <c r="JK41" s="31" t="s">
        <v>5777</v>
      </c>
      <c r="JL41" s="31" t="s">
        <v>611</v>
      </c>
      <c r="JM41" s="31" t="s">
        <v>611</v>
      </c>
      <c r="JN41" s="31" t="s">
        <v>611</v>
      </c>
      <c r="JO41" s="31" t="s">
        <v>611</v>
      </c>
      <c r="JP41" s="31" t="s">
        <v>610</v>
      </c>
      <c r="JQ41" s="31" t="s">
        <v>611</v>
      </c>
      <c r="JR41" s="31" t="s">
        <v>611</v>
      </c>
      <c r="JS41" s="31" t="s">
        <v>640</v>
      </c>
      <c r="JT41" s="31" t="s">
        <v>611</v>
      </c>
      <c r="JU41" s="31" t="s">
        <v>734</v>
      </c>
      <c r="JV41" s="31" t="s">
        <v>611</v>
      </c>
      <c r="JW41" s="31" t="s">
        <v>611</v>
      </c>
      <c r="JX41" s="31" t="s">
        <v>611</v>
      </c>
      <c r="JY41" s="31" t="s">
        <v>642</v>
      </c>
      <c r="JZ41" s="31" t="s">
        <v>5015</v>
      </c>
      <c r="KA41" s="31" t="s">
        <v>611</v>
      </c>
      <c r="KB41" s="31" t="s">
        <v>611</v>
      </c>
      <c r="KC41" s="31" t="s">
        <v>739</v>
      </c>
      <c r="KD41" s="31" t="s">
        <v>5049</v>
      </c>
      <c r="KE41" s="31" t="s">
        <v>644</v>
      </c>
      <c r="KF41" s="31" t="s">
        <v>5050</v>
      </c>
      <c r="KG41" s="31" t="s">
        <v>611</v>
      </c>
      <c r="KH41" s="31" t="s">
        <v>611</v>
      </c>
      <c r="KI41" s="31" t="s">
        <v>744</v>
      </c>
      <c r="KJ41" s="31" t="s">
        <v>5049</v>
      </c>
      <c r="KK41" s="31" t="s">
        <v>815</v>
      </c>
      <c r="KL41" s="31" t="s">
        <v>5049</v>
      </c>
      <c r="KM41" s="31" t="s">
        <v>746</v>
      </c>
      <c r="KN41" s="31" t="s">
        <v>5049</v>
      </c>
      <c r="KO41" s="31" t="s">
        <v>748</v>
      </c>
      <c r="KP41" s="31" t="s">
        <v>5015</v>
      </c>
      <c r="KQ41" s="31" t="s">
        <v>611</v>
      </c>
      <c r="KR41" s="31" t="s">
        <v>611</v>
      </c>
      <c r="KS41" s="31" t="s">
        <v>752</v>
      </c>
      <c r="KT41" s="31" t="s">
        <v>5050</v>
      </c>
      <c r="KU41" s="31" t="s">
        <v>754</v>
      </c>
      <c r="KV41" s="31" t="s">
        <v>5049</v>
      </c>
      <c r="KW41" s="31" t="s">
        <v>611</v>
      </c>
      <c r="KX41" s="31" t="s">
        <v>611</v>
      </c>
      <c r="KY41" s="31" t="s">
        <v>611</v>
      </c>
      <c r="KZ41" s="31" t="s">
        <v>758</v>
      </c>
      <c r="LA41" s="31" t="s">
        <v>759</v>
      </c>
      <c r="LB41" s="31" t="s">
        <v>760</v>
      </c>
      <c r="LC41" s="31" t="s">
        <v>761</v>
      </c>
      <c r="LD41" s="31" t="s">
        <v>762</v>
      </c>
      <c r="LE41" s="31" t="s">
        <v>763</v>
      </c>
      <c r="LF41" s="31" t="s">
        <v>611</v>
      </c>
      <c r="LG41" s="31" t="s">
        <v>611</v>
      </c>
      <c r="LH41" s="31" t="s">
        <v>611</v>
      </c>
      <c r="LI41" s="31" t="s">
        <v>767</v>
      </c>
      <c r="LJ41" s="31" t="s">
        <v>611</v>
      </c>
      <c r="LK41" s="31" t="s">
        <v>611</v>
      </c>
      <c r="LL41" s="31" t="s">
        <v>646</v>
      </c>
      <c r="LM41" s="31" t="s">
        <v>611</v>
      </c>
      <c r="LN41" s="31" t="s">
        <v>611</v>
      </c>
      <c r="LO41" s="31" t="s">
        <v>5778</v>
      </c>
      <c r="LP41" s="31" t="s">
        <v>5016</v>
      </c>
      <c r="LQ41" s="31" t="s">
        <v>5053</v>
      </c>
      <c r="LR41" s="31" t="s">
        <v>611</v>
      </c>
      <c r="LS41" s="31" t="s">
        <v>611</v>
      </c>
      <c r="LT41" s="31" t="s">
        <v>611</v>
      </c>
      <c r="LU41" s="31" t="s">
        <v>611</v>
      </c>
      <c r="LV41" s="31" t="s">
        <v>611</v>
      </c>
      <c r="LW41" s="31" t="s">
        <v>5056</v>
      </c>
      <c r="LX41" s="31" t="s">
        <v>611</v>
      </c>
      <c r="LY41" s="31" t="s">
        <v>611</v>
      </c>
      <c r="LZ41" s="31" t="s">
        <v>611</v>
      </c>
      <c r="MA41" s="31" t="s">
        <v>5779</v>
      </c>
      <c r="MB41" s="31" t="s">
        <v>611</v>
      </c>
      <c r="MC41" s="31" t="s">
        <v>611</v>
      </c>
      <c r="MD41" s="31" t="s">
        <v>5780</v>
      </c>
      <c r="ME41" s="31" t="s">
        <v>611</v>
      </c>
      <c r="MF41" s="31" t="s">
        <v>611</v>
      </c>
      <c r="MG41" s="31" t="s">
        <v>5781</v>
      </c>
      <c r="MH41" s="31" t="s">
        <v>611</v>
      </c>
      <c r="MI41" s="31" t="s">
        <v>5782</v>
      </c>
      <c r="MJ41" s="31" t="s">
        <v>611</v>
      </c>
      <c r="MK41" s="31" t="s">
        <v>611</v>
      </c>
      <c r="ML41" s="31" t="s">
        <v>611</v>
      </c>
      <c r="MM41" s="31" t="s">
        <v>611</v>
      </c>
      <c r="MN41" s="31" t="s">
        <v>611</v>
      </c>
      <c r="MO41" s="31" t="s">
        <v>611</v>
      </c>
      <c r="MP41" s="31" t="s">
        <v>775</v>
      </c>
      <c r="MQ41" s="31" t="s">
        <v>611</v>
      </c>
      <c r="MR41" s="31" t="s">
        <v>611</v>
      </c>
      <c r="MS41" s="31" t="s">
        <v>611</v>
      </c>
      <c r="MT41" s="31" t="s">
        <v>611</v>
      </c>
      <c r="MU41" s="31" t="s">
        <v>611</v>
      </c>
      <c r="MV41" s="33">
        <v>0</v>
      </c>
      <c r="MW41" s="33">
        <v>0</v>
      </c>
      <c r="MX41" s="30">
        <v>47082</v>
      </c>
      <c r="MY41" s="30"/>
      <c r="MZ41" s="30"/>
      <c r="NA41" s="30"/>
      <c r="NB41" s="30"/>
      <c r="NC41" s="30"/>
      <c r="ND41" s="31" t="s">
        <v>611</v>
      </c>
      <c r="NE41" s="30"/>
      <c r="NF41" s="33">
        <v>0</v>
      </c>
      <c r="NG41" s="33">
        <v>0</v>
      </c>
      <c r="NH41" s="33">
        <v>0</v>
      </c>
      <c r="NI41" s="33">
        <v>0</v>
      </c>
      <c r="NJ41" s="31" t="s">
        <v>611</v>
      </c>
      <c r="NK41" s="33" t="s">
        <v>611</v>
      </c>
      <c r="NL41" s="30"/>
      <c r="NM41" s="31" t="s">
        <v>611</v>
      </c>
      <c r="NN41" s="30"/>
      <c r="NO41" s="30"/>
      <c r="NP41" s="31" t="s">
        <v>611</v>
      </c>
      <c r="NQ41" s="30"/>
      <c r="NR41" s="31" t="s">
        <v>611</v>
      </c>
      <c r="NS41" s="31" t="s">
        <v>611</v>
      </c>
      <c r="NT41" s="31" t="s">
        <v>611</v>
      </c>
      <c r="NU41" s="30"/>
      <c r="NV41" s="30"/>
      <c r="NW41" s="30"/>
      <c r="NX41" s="31" t="s">
        <v>611</v>
      </c>
      <c r="NY41" s="30"/>
      <c r="NZ41" s="31" t="s">
        <v>611</v>
      </c>
      <c r="OA41" s="31" t="s">
        <v>611</v>
      </c>
      <c r="OB41" s="30"/>
      <c r="OC41" s="30"/>
      <c r="OD41" s="30"/>
      <c r="OE41" s="31" t="s">
        <v>611</v>
      </c>
      <c r="OF41" s="31" t="s">
        <v>611</v>
      </c>
      <c r="OG41" s="33" t="s">
        <v>611</v>
      </c>
      <c r="OJ41" s="30"/>
      <c r="OK41" s="31" t="s">
        <v>611</v>
      </c>
      <c r="OL41" s="30"/>
      <c r="OM41" s="31" t="s">
        <v>611</v>
      </c>
      <c r="ON41" s="30"/>
      <c r="OO41" s="30"/>
      <c r="OP41" s="31" t="s">
        <v>611</v>
      </c>
      <c r="OQ41" s="31" t="s">
        <v>611</v>
      </c>
      <c r="OR41" s="31" t="s">
        <v>611</v>
      </c>
      <c r="OS41" s="30"/>
      <c r="OT41" s="30"/>
      <c r="OU41" s="30"/>
      <c r="OV41" s="30"/>
      <c r="OW41" s="31" t="s">
        <v>611</v>
      </c>
      <c r="OX41" s="30"/>
      <c r="OY41" s="31" t="s">
        <v>611</v>
      </c>
      <c r="OZ41" s="30"/>
      <c r="PA41" s="30"/>
      <c r="PB41" s="31" t="s">
        <v>611</v>
      </c>
      <c r="PC41" s="31" t="s">
        <v>611</v>
      </c>
      <c r="PD41" s="30"/>
      <c r="PE41" s="30"/>
      <c r="PF41" s="30"/>
      <c r="PG41" s="30"/>
      <c r="PH41" s="33">
        <v>0</v>
      </c>
      <c r="PI41" s="33">
        <v>0</v>
      </c>
      <c r="PJ41" s="33">
        <v>0</v>
      </c>
      <c r="PK41" s="33">
        <v>0</v>
      </c>
      <c r="PL41" s="30"/>
      <c r="PM41" s="31" t="s">
        <v>611</v>
      </c>
      <c r="PN41" s="31" t="s">
        <v>611</v>
      </c>
      <c r="PO41" s="30"/>
      <c r="PP41" s="31" t="s">
        <v>611</v>
      </c>
      <c r="PQ41" s="30"/>
      <c r="PR41" s="30"/>
      <c r="PS41" s="30"/>
      <c r="PT41" s="31" t="s">
        <v>611</v>
      </c>
      <c r="PU41" s="31" t="s">
        <v>611</v>
      </c>
      <c r="PV41" s="31" t="s">
        <v>611</v>
      </c>
      <c r="PW41" s="30"/>
      <c r="PX41" s="30"/>
      <c r="PY41" s="30"/>
      <c r="PZ41" s="31" t="s">
        <v>611</v>
      </c>
      <c r="QA41" s="30"/>
      <c r="QB41" s="31" t="s">
        <v>611</v>
      </c>
      <c r="QC41" s="30"/>
      <c r="QD41" s="31" t="s">
        <v>611</v>
      </c>
      <c r="QE41" s="30"/>
      <c r="QF41" s="30"/>
      <c r="QG41" s="31" t="s">
        <v>611</v>
      </c>
      <c r="QH41" s="30"/>
      <c r="QI41" s="31" t="s">
        <v>611</v>
      </c>
      <c r="QJ41" s="30"/>
      <c r="QK41" s="31" t="s">
        <v>611</v>
      </c>
      <c r="QL41" s="30"/>
      <c r="QM41" s="31" t="s">
        <v>611</v>
      </c>
      <c r="QN41" s="30"/>
      <c r="QO41" s="30"/>
      <c r="QP41" s="31" t="s">
        <v>611</v>
      </c>
      <c r="QQ41" s="30"/>
      <c r="QR41" s="31" t="s">
        <v>611</v>
      </c>
      <c r="QS41" s="31" t="s">
        <v>611</v>
      </c>
      <c r="QT41" s="31" t="s">
        <v>611</v>
      </c>
      <c r="QU41" s="31" t="s">
        <v>611</v>
      </c>
      <c r="QV41" s="30"/>
      <c r="QW41" s="30"/>
      <c r="QX41" s="30"/>
      <c r="QY41" s="31" t="s">
        <v>611</v>
      </c>
      <c r="QZ41" s="31" t="s">
        <v>611</v>
      </c>
      <c r="RA41" s="31" t="s">
        <v>611</v>
      </c>
      <c r="RB41" s="30"/>
      <c r="RC41" s="31" t="s">
        <v>611</v>
      </c>
      <c r="RD41" s="30"/>
      <c r="RE41" s="30"/>
      <c r="RF41" s="31" t="s">
        <v>611</v>
      </c>
      <c r="RG41" s="30"/>
      <c r="RH41" s="31" t="s">
        <v>611</v>
      </c>
      <c r="RI41" s="30"/>
      <c r="RJ41" s="31" t="s">
        <v>611</v>
      </c>
      <c r="RL41" s="31" t="s">
        <v>611</v>
      </c>
      <c r="RM41" s="30"/>
      <c r="RN41" s="31" t="s">
        <v>611</v>
      </c>
      <c r="RO41" s="30"/>
      <c r="RP41" s="30"/>
      <c r="RQ41" s="31" t="s">
        <v>611</v>
      </c>
      <c r="RR41" s="30"/>
      <c r="RS41" s="30"/>
      <c r="RT41" s="31" t="s">
        <v>611</v>
      </c>
      <c r="RU41" s="30"/>
      <c r="RV41" s="31" t="s">
        <v>611</v>
      </c>
      <c r="RW41" s="30"/>
      <c r="RX41" s="31" t="s">
        <v>611</v>
      </c>
      <c r="RY41" s="31" t="s">
        <v>611</v>
      </c>
      <c r="RZ41" s="31" t="s">
        <v>611</v>
      </c>
      <c r="SA41" s="31" t="s">
        <v>839</v>
      </c>
      <c r="SD41" s="31" t="s">
        <v>5783</v>
      </c>
      <c r="SE41" s="30">
        <v>0</v>
      </c>
      <c r="SF41" s="31" t="s">
        <v>636</v>
      </c>
      <c r="SG41" s="31" t="s">
        <v>5784</v>
      </c>
      <c r="SH41" s="31" t="s">
        <v>610</v>
      </c>
      <c r="SI41" s="33" t="s">
        <v>611</v>
      </c>
      <c r="SJ41" s="33" t="s">
        <v>672</v>
      </c>
      <c r="SK41" s="30" t="s">
        <v>611</v>
      </c>
      <c r="SL41" s="30" t="s">
        <v>611</v>
      </c>
      <c r="SM41" s="30" t="s">
        <v>615</v>
      </c>
      <c r="SN41" s="30" t="s">
        <v>610</v>
      </c>
      <c r="SO41" s="33">
        <v>0</v>
      </c>
      <c r="SP41" s="33">
        <v>0</v>
      </c>
      <c r="SQ41" s="33">
        <v>0</v>
      </c>
      <c r="SR41" s="33">
        <v>0</v>
      </c>
      <c r="SS41" s="33" t="s">
        <v>610</v>
      </c>
    </row>
    <row r="42" spans="1:513">
      <c r="A42" s="29">
        <v>2023</v>
      </c>
      <c r="B42" s="30">
        <v>5955014</v>
      </c>
      <c r="C42" s="31" t="s">
        <v>1715</v>
      </c>
      <c r="D42" s="30">
        <v>0</v>
      </c>
      <c r="E42" s="30">
        <v>0.5</v>
      </c>
      <c r="F42" s="30">
        <v>0.5</v>
      </c>
      <c r="G42" s="31" t="s">
        <v>610</v>
      </c>
      <c r="H42" s="31" t="s">
        <v>611</v>
      </c>
      <c r="I42" s="32"/>
      <c r="J42" s="31" t="s">
        <v>611</v>
      </c>
      <c r="K42" s="32"/>
      <c r="L42" s="31" t="s">
        <v>611</v>
      </c>
      <c r="M42" s="32"/>
      <c r="N42" s="31" t="s">
        <v>611</v>
      </c>
      <c r="O42" s="32"/>
      <c r="P42" s="31" t="s">
        <v>611</v>
      </c>
      <c r="Q42" s="32"/>
      <c r="R42" s="31" t="s">
        <v>611</v>
      </c>
      <c r="S42" s="32"/>
      <c r="T42" s="31" t="s">
        <v>611</v>
      </c>
      <c r="U42" s="32"/>
      <c r="V42" s="32" t="s">
        <v>612</v>
      </c>
      <c r="W42" s="31" t="s">
        <v>611</v>
      </c>
      <c r="X42" s="31" t="s">
        <v>611</v>
      </c>
      <c r="Y42" s="31" t="s">
        <v>611</v>
      </c>
      <c r="Z42" s="31" t="s">
        <v>611</v>
      </c>
      <c r="AA42" s="31" t="s">
        <v>614</v>
      </c>
      <c r="AB42" s="31" t="s">
        <v>610</v>
      </c>
      <c r="AC42" s="31" t="s">
        <v>611</v>
      </c>
      <c r="AD42" s="32"/>
      <c r="AE42" s="31" t="s">
        <v>611</v>
      </c>
      <c r="AF42" s="32"/>
      <c r="AG42" s="31" t="s">
        <v>611</v>
      </c>
      <c r="AH42" s="32"/>
      <c r="AI42" s="31" t="s">
        <v>611</v>
      </c>
      <c r="AJ42" s="32"/>
      <c r="AK42" s="32"/>
      <c r="AL42" s="31" t="s">
        <v>611</v>
      </c>
      <c r="AM42" s="31" t="s">
        <v>611</v>
      </c>
      <c r="AN42" s="32"/>
      <c r="AO42" s="31" t="s">
        <v>611</v>
      </c>
      <c r="AP42" s="32"/>
      <c r="AQ42" s="32" t="s">
        <v>612</v>
      </c>
      <c r="AR42" s="31" t="s">
        <v>611</v>
      </c>
      <c r="AS42" s="31" t="s">
        <v>611</v>
      </c>
      <c r="AT42" s="31" t="s">
        <v>611</v>
      </c>
      <c r="AU42" s="31" t="s">
        <v>611</v>
      </c>
      <c r="AV42" s="31" t="s">
        <v>614</v>
      </c>
      <c r="AW42" s="31" t="s">
        <v>610</v>
      </c>
      <c r="AX42" s="31" t="s">
        <v>611</v>
      </c>
      <c r="AY42" s="31" t="s">
        <v>617</v>
      </c>
      <c r="AZ42" s="31" t="s">
        <v>618</v>
      </c>
      <c r="BA42" s="31" t="s">
        <v>611</v>
      </c>
      <c r="BB42" s="31" t="s">
        <v>660</v>
      </c>
      <c r="BC42" s="31" t="s">
        <v>611</v>
      </c>
      <c r="BD42" s="31" t="s">
        <v>611</v>
      </c>
      <c r="BE42" s="31" t="s">
        <v>611</v>
      </c>
      <c r="BF42" s="31" t="s">
        <v>615</v>
      </c>
      <c r="BG42" s="31" t="s">
        <v>611</v>
      </c>
      <c r="BH42" s="30">
        <v>2883</v>
      </c>
      <c r="BI42" s="30">
        <v>110</v>
      </c>
      <c r="BJ42" s="30">
        <v>2993</v>
      </c>
      <c r="BK42" s="31" t="s">
        <v>5026</v>
      </c>
      <c r="BN42" s="31" t="s">
        <v>611</v>
      </c>
      <c r="BO42" s="31" t="s">
        <v>611</v>
      </c>
      <c r="BP42" s="31" t="s">
        <v>611</v>
      </c>
      <c r="BQ42" s="31" t="s">
        <v>611</v>
      </c>
      <c r="BR42" s="31" t="s">
        <v>611</v>
      </c>
      <c r="BS42" s="31" t="s">
        <v>611</v>
      </c>
      <c r="BT42" s="31" t="s">
        <v>611</v>
      </c>
      <c r="BU42" s="31" t="s">
        <v>611</v>
      </c>
      <c r="BV42" s="31" t="s">
        <v>610</v>
      </c>
      <c r="BZ42" s="31" t="s">
        <v>611</v>
      </c>
      <c r="CA42" s="31" t="s">
        <v>611</v>
      </c>
      <c r="CB42" s="31" t="s">
        <v>611</v>
      </c>
      <c r="CC42" s="31" t="s">
        <v>611</v>
      </c>
      <c r="CD42" s="31" t="s">
        <v>611</v>
      </c>
      <c r="CE42" s="31" t="s">
        <v>611</v>
      </c>
      <c r="CF42" s="31" t="s">
        <v>611</v>
      </c>
      <c r="CG42" s="31" t="s">
        <v>611</v>
      </c>
      <c r="CH42" s="31" t="s">
        <v>611</v>
      </c>
      <c r="CI42" s="31" t="s">
        <v>611</v>
      </c>
      <c r="CJ42" s="31" t="s">
        <v>611</v>
      </c>
      <c r="CK42" s="31" t="s">
        <v>611</v>
      </c>
      <c r="CL42" s="31" t="s">
        <v>611</v>
      </c>
      <c r="CM42" s="31" t="s">
        <v>611</v>
      </c>
      <c r="CN42" s="31" t="s">
        <v>611</v>
      </c>
      <c r="CO42" s="31" t="s">
        <v>611</v>
      </c>
      <c r="CP42" s="31" t="s">
        <v>622</v>
      </c>
      <c r="CQ42" s="31" t="s">
        <v>611</v>
      </c>
      <c r="CR42" s="31"/>
      <c r="CS42" s="31" t="s">
        <v>610</v>
      </c>
      <c r="CT42" s="31" t="s">
        <v>611</v>
      </c>
      <c r="CX42" s="31" t="s">
        <v>611</v>
      </c>
      <c r="CY42" s="31" t="s">
        <v>611</v>
      </c>
      <c r="CZ42" s="31" t="s">
        <v>611</v>
      </c>
      <c r="DA42" s="31" t="s">
        <v>611</v>
      </c>
      <c r="DB42" s="31" t="s">
        <v>611</v>
      </c>
      <c r="DC42" s="31" t="s">
        <v>611</v>
      </c>
      <c r="DD42" s="31" t="s">
        <v>611</v>
      </c>
      <c r="DE42" s="31" t="s">
        <v>611</v>
      </c>
      <c r="DI42" s="31" t="s">
        <v>611</v>
      </c>
      <c r="DJ42" s="30">
        <v>0</v>
      </c>
      <c r="DK42" s="30">
        <v>0</v>
      </c>
      <c r="DL42" s="30">
        <v>0</v>
      </c>
      <c r="DM42" s="30">
        <v>0</v>
      </c>
      <c r="DN42" s="30">
        <v>0</v>
      </c>
      <c r="DO42" s="30">
        <v>0</v>
      </c>
      <c r="DP42" s="31" t="s">
        <v>1717</v>
      </c>
      <c r="DQ42" s="31" t="s">
        <v>612</v>
      </c>
      <c r="DR42" s="31" t="s">
        <v>612</v>
      </c>
      <c r="DS42" s="31" t="s">
        <v>612</v>
      </c>
      <c r="DT42" s="31" t="s">
        <v>612</v>
      </c>
      <c r="DU42" s="31" t="s">
        <v>610</v>
      </c>
      <c r="DV42" s="31" t="s">
        <v>611</v>
      </c>
      <c r="DW42" s="31" t="s">
        <v>611</v>
      </c>
      <c r="DX42" s="31" t="s">
        <v>611</v>
      </c>
      <c r="DY42" s="31" t="s">
        <v>611</v>
      </c>
      <c r="DZ42" s="31" t="s">
        <v>848</v>
      </c>
      <c r="EA42" s="31" t="s">
        <v>611</v>
      </c>
      <c r="EB42" s="31" t="s">
        <v>5028</v>
      </c>
      <c r="EC42" s="31" t="s">
        <v>611</v>
      </c>
      <c r="ED42" s="31" t="s">
        <v>611</v>
      </c>
      <c r="EE42" s="31" t="s">
        <v>625</v>
      </c>
      <c r="EF42" s="31" t="s">
        <v>672</v>
      </c>
      <c r="EG42" s="31" t="s">
        <v>611</v>
      </c>
      <c r="EH42" s="31" t="s">
        <v>611</v>
      </c>
      <c r="EI42" s="31" t="s">
        <v>611</v>
      </c>
      <c r="EJ42" s="31" t="s">
        <v>611</v>
      </c>
      <c r="EK42" s="31" t="s">
        <v>626</v>
      </c>
      <c r="EL42" s="31" t="s">
        <v>611</v>
      </c>
      <c r="EM42" s="31" t="s">
        <v>611</v>
      </c>
      <c r="EN42" s="31" t="s">
        <v>611</v>
      </c>
      <c r="EO42" s="31" t="s">
        <v>611</v>
      </c>
      <c r="EP42" s="31" t="s">
        <v>611</v>
      </c>
      <c r="EQ42" s="31" t="s">
        <v>611</v>
      </c>
      <c r="ER42" s="31" t="s">
        <v>611</v>
      </c>
      <c r="ES42" s="31" t="s">
        <v>611</v>
      </c>
      <c r="ET42" s="31" t="s">
        <v>611</v>
      </c>
      <c r="EU42" s="31" t="s">
        <v>5029</v>
      </c>
      <c r="EV42" s="31" t="s">
        <v>611</v>
      </c>
      <c r="EW42" s="31" t="s">
        <v>611</v>
      </c>
      <c r="EX42" s="31" t="s">
        <v>611</v>
      </c>
      <c r="EY42" s="31" t="s">
        <v>611</v>
      </c>
      <c r="EZ42" s="31" t="s">
        <v>611</v>
      </c>
      <c r="FA42" s="31" t="s">
        <v>611</v>
      </c>
      <c r="FB42" s="31" t="s">
        <v>611</v>
      </c>
      <c r="FC42" s="31" t="s">
        <v>611</v>
      </c>
      <c r="FD42" s="31" t="s">
        <v>611</v>
      </c>
      <c r="FE42" s="31" t="s">
        <v>611</v>
      </c>
      <c r="FF42" s="33" t="s">
        <v>5009</v>
      </c>
      <c r="FG42" s="33" t="s">
        <v>5031</v>
      </c>
      <c r="FH42" s="31" t="s">
        <v>5785</v>
      </c>
      <c r="FI42" s="31" t="s">
        <v>625</v>
      </c>
      <c r="FJ42" s="31" t="s">
        <v>672</v>
      </c>
      <c r="FK42" s="31" t="s">
        <v>611</v>
      </c>
      <c r="FL42" s="31" t="s">
        <v>611</v>
      </c>
      <c r="FM42" s="31" t="s">
        <v>611</v>
      </c>
      <c r="FN42" s="31" t="s">
        <v>611</v>
      </c>
      <c r="FO42" s="31" t="s">
        <v>611</v>
      </c>
      <c r="FP42" s="31" t="s">
        <v>611</v>
      </c>
      <c r="FQ42" s="31" t="s">
        <v>629</v>
      </c>
      <c r="FR42" s="31" t="s">
        <v>611</v>
      </c>
      <c r="FS42" s="31" t="s">
        <v>611</v>
      </c>
      <c r="FT42" s="31" t="s">
        <v>611</v>
      </c>
      <c r="FU42" s="31" t="s">
        <v>611</v>
      </c>
      <c r="FV42" s="31" t="s">
        <v>611</v>
      </c>
      <c r="FW42" s="31" t="s">
        <v>611</v>
      </c>
      <c r="FX42" s="31" t="s">
        <v>611</v>
      </c>
      <c r="FY42" s="31" t="s">
        <v>611</v>
      </c>
      <c r="FZ42" s="31"/>
      <c r="GA42" s="31" t="s">
        <v>611</v>
      </c>
      <c r="GB42" s="31" t="s">
        <v>611</v>
      </c>
      <c r="GC42" s="31" t="s">
        <v>611</v>
      </c>
      <c r="GD42" s="31" t="s">
        <v>611</v>
      </c>
      <c r="GE42" s="31" t="s">
        <v>611</v>
      </c>
      <c r="GF42" s="31" t="s">
        <v>611</v>
      </c>
      <c r="GG42" s="31" t="s">
        <v>611</v>
      </c>
      <c r="GH42" s="31" t="s">
        <v>611</v>
      </c>
      <c r="GI42" s="31" t="s">
        <v>629</v>
      </c>
      <c r="GJ42" s="31" t="s">
        <v>611</v>
      </c>
      <c r="GK42" s="31" t="s">
        <v>611</v>
      </c>
      <c r="GL42" s="31" t="s">
        <v>611</v>
      </c>
      <c r="GM42" s="31" t="s">
        <v>611</v>
      </c>
      <c r="GN42" s="31" t="s">
        <v>611</v>
      </c>
      <c r="GO42" s="31" t="s">
        <v>611</v>
      </c>
      <c r="GP42" s="31" t="s">
        <v>676</v>
      </c>
      <c r="GQ42" s="31" t="s">
        <v>611</v>
      </c>
      <c r="GR42" s="31" t="s">
        <v>611</v>
      </c>
      <c r="GS42" s="31" t="s">
        <v>611</v>
      </c>
      <c r="GT42" s="31" t="s">
        <v>611</v>
      </c>
      <c r="GU42" s="31" t="s">
        <v>611</v>
      </c>
      <c r="GV42" s="31" t="s">
        <v>611</v>
      </c>
      <c r="GW42" s="31" t="s">
        <v>611</v>
      </c>
      <c r="GX42" s="31" t="s">
        <v>611</v>
      </c>
      <c r="GY42" s="33" t="s">
        <v>5506</v>
      </c>
      <c r="GZ42" s="33" t="s">
        <v>5786</v>
      </c>
      <c r="HA42" s="31" t="s">
        <v>5787</v>
      </c>
      <c r="HB42" s="31" t="s">
        <v>625</v>
      </c>
      <c r="HC42" s="31" t="s">
        <v>672</v>
      </c>
      <c r="HD42" s="31" t="s">
        <v>611</v>
      </c>
      <c r="HE42" s="31" t="s">
        <v>611</v>
      </c>
      <c r="HF42" s="31" t="s">
        <v>611</v>
      </c>
      <c r="HG42" s="31" t="s">
        <v>694</v>
      </c>
      <c r="HH42" s="31" t="s">
        <v>611</v>
      </c>
      <c r="HI42" s="31" t="s">
        <v>611</v>
      </c>
      <c r="HJ42" s="31" t="s">
        <v>611</v>
      </c>
      <c r="HK42" s="31" t="s">
        <v>611</v>
      </c>
      <c r="HL42" s="31" t="s">
        <v>611</v>
      </c>
      <c r="HM42" s="31" t="s">
        <v>696</v>
      </c>
      <c r="HN42" s="31" t="s">
        <v>611</v>
      </c>
      <c r="HO42" s="31" t="s">
        <v>611</v>
      </c>
      <c r="HP42" s="31" t="s">
        <v>611</v>
      </c>
      <c r="HQ42" s="31" t="s">
        <v>611</v>
      </c>
      <c r="HR42" s="31" t="s">
        <v>611</v>
      </c>
      <c r="HS42" s="31" t="s">
        <v>5788</v>
      </c>
      <c r="HT42" s="31" t="s">
        <v>611</v>
      </c>
      <c r="HU42" s="31" t="s">
        <v>611</v>
      </c>
      <c r="HV42" s="31" t="s">
        <v>611</v>
      </c>
      <c r="HW42" s="31" t="s">
        <v>611</v>
      </c>
      <c r="HX42" s="31" t="s">
        <v>611</v>
      </c>
      <c r="HY42" s="31" t="s">
        <v>611</v>
      </c>
      <c r="HZ42" s="31" t="s">
        <v>5040</v>
      </c>
      <c r="IA42" s="31" t="s">
        <v>706</v>
      </c>
      <c r="IB42" s="31" t="s">
        <v>611</v>
      </c>
      <c r="IC42" s="33" t="s">
        <v>5237</v>
      </c>
      <c r="ID42" s="33" t="s">
        <v>5789</v>
      </c>
      <c r="IE42" s="31" t="s">
        <v>5790</v>
      </c>
      <c r="IF42" s="31" t="s">
        <v>625</v>
      </c>
      <c r="IG42" s="31" t="s">
        <v>672</v>
      </c>
      <c r="IH42" s="31" t="s">
        <v>611</v>
      </c>
      <c r="II42" s="31" t="s">
        <v>611</v>
      </c>
      <c r="IJ42" s="31" t="s">
        <v>1142</v>
      </c>
      <c r="IK42" s="31" t="s">
        <v>713</v>
      </c>
      <c r="IL42" s="31" t="s">
        <v>611</v>
      </c>
      <c r="IM42" s="31" t="s">
        <v>715</v>
      </c>
      <c r="IN42" s="31" t="s">
        <v>611</v>
      </c>
      <c r="IO42" s="31" t="s">
        <v>611</v>
      </c>
      <c r="IP42" s="31" t="s">
        <v>611</v>
      </c>
      <c r="IQ42" s="31" t="s">
        <v>611</v>
      </c>
      <c r="IR42" s="31" t="s">
        <v>611</v>
      </c>
      <c r="IS42" s="31" t="s">
        <v>611</v>
      </c>
      <c r="IT42" s="31" t="s">
        <v>611</v>
      </c>
      <c r="IU42" s="31" t="s">
        <v>611</v>
      </c>
      <c r="IV42" s="31" t="s">
        <v>855</v>
      </c>
      <c r="IW42" s="31" t="s">
        <v>611</v>
      </c>
      <c r="IX42" s="31" t="s">
        <v>611</v>
      </c>
      <c r="IY42" s="31" t="s">
        <v>5044</v>
      </c>
      <c r="IZ42" s="31" t="s">
        <v>715</v>
      </c>
      <c r="JA42" s="31" t="s">
        <v>611</v>
      </c>
      <c r="JB42" s="31" t="s">
        <v>611</v>
      </c>
      <c r="JC42" s="31" t="s">
        <v>611</v>
      </c>
      <c r="JD42" s="31" t="s">
        <v>611</v>
      </c>
      <c r="JE42" s="31" t="s">
        <v>611</v>
      </c>
      <c r="JF42" s="31" t="s">
        <v>611</v>
      </c>
      <c r="JG42" s="31" t="s">
        <v>611</v>
      </c>
      <c r="JH42" s="31" t="s">
        <v>611</v>
      </c>
      <c r="JI42" s="33" t="s">
        <v>5791</v>
      </c>
      <c r="JJ42" s="33" t="s">
        <v>5792</v>
      </c>
      <c r="JK42" s="31" t="s">
        <v>5793</v>
      </c>
      <c r="JL42" s="31" t="s">
        <v>809</v>
      </c>
      <c r="JM42" s="31" t="s">
        <v>5794</v>
      </c>
      <c r="JN42" s="31" t="s">
        <v>611</v>
      </c>
      <c r="JO42" s="31" t="s">
        <v>611</v>
      </c>
      <c r="JP42" s="31" t="s">
        <v>611</v>
      </c>
      <c r="JQ42" s="31" t="s">
        <v>611</v>
      </c>
      <c r="JR42" s="31" t="s">
        <v>611</v>
      </c>
      <c r="JS42" s="31" t="s">
        <v>611</v>
      </c>
      <c r="JT42" s="31" t="s">
        <v>611</v>
      </c>
      <c r="JU42" s="31" t="s">
        <v>611</v>
      </c>
      <c r="JV42" s="31" t="s">
        <v>611</v>
      </c>
      <c r="JW42" s="31" t="s">
        <v>611</v>
      </c>
      <c r="JX42" s="31" t="s">
        <v>610</v>
      </c>
      <c r="JY42" s="31" t="s">
        <v>642</v>
      </c>
      <c r="JZ42" s="31" t="s">
        <v>5795</v>
      </c>
      <c r="KA42" s="31" t="s">
        <v>737</v>
      </c>
      <c r="KB42" s="31" t="s">
        <v>5795</v>
      </c>
      <c r="KC42" s="31" t="s">
        <v>739</v>
      </c>
      <c r="KD42" s="31" t="s">
        <v>5796</v>
      </c>
      <c r="KE42" s="31" t="s">
        <v>644</v>
      </c>
      <c r="KF42" s="31" t="s">
        <v>5797</v>
      </c>
      <c r="KG42" s="31" t="s">
        <v>742</v>
      </c>
      <c r="KH42" s="31" t="s">
        <v>5798</v>
      </c>
      <c r="KI42" s="31" t="s">
        <v>744</v>
      </c>
      <c r="KJ42" s="31" t="s">
        <v>5799</v>
      </c>
      <c r="KK42" s="31" t="s">
        <v>611</v>
      </c>
      <c r="KL42" s="31" t="s">
        <v>611</v>
      </c>
      <c r="KM42" s="31" t="s">
        <v>746</v>
      </c>
      <c r="KN42" s="31" t="s">
        <v>5049</v>
      </c>
      <c r="KO42" s="31" t="s">
        <v>611</v>
      </c>
      <c r="KP42" s="31" t="s">
        <v>611</v>
      </c>
      <c r="KQ42" s="31" t="s">
        <v>611</v>
      </c>
      <c r="KR42" s="31" t="s">
        <v>611</v>
      </c>
      <c r="KS42" s="31" t="s">
        <v>611</v>
      </c>
      <c r="KT42" s="31" t="s">
        <v>611</v>
      </c>
      <c r="KU42" s="31" t="s">
        <v>611</v>
      </c>
      <c r="KV42" s="31" t="s">
        <v>611</v>
      </c>
      <c r="KW42" s="31" t="s">
        <v>611</v>
      </c>
      <c r="KX42" s="31" t="s">
        <v>611</v>
      </c>
      <c r="KY42" s="31" t="s">
        <v>611</v>
      </c>
      <c r="KZ42" s="31" t="s">
        <v>611</v>
      </c>
      <c r="LA42" s="31" t="s">
        <v>611</v>
      </c>
      <c r="LB42" s="31" t="s">
        <v>760</v>
      </c>
      <c r="LC42" s="31" t="s">
        <v>761</v>
      </c>
      <c r="LD42" s="31" t="s">
        <v>762</v>
      </c>
      <c r="LE42" s="31" t="s">
        <v>611</v>
      </c>
      <c r="LF42" s="31" t="s">
        <v>611</v>
      </c>
      <c r="LG42" s="31" t="s">
        <v>611</v>
      </c>
      <c r="LH42" s="31" t="s">
        <v>611</v>
      </c>
      <c r="LI42" s="31" t="s">
        <v>611</v>
      </c>
      <c r="LJ42" s="31" t="s">
        <v>611</v>
      </c>
      <c r="LK42" s="31" t="s">
        <v>611</v>
      </c>
      <c r="LL42" s="31" t="s">
        <v>646</v>
      </c>
      <c r="LM42" s="31" t="s">
        <v>1385</v>
      </c>
      <c r="LN42" s="31" t="s">
        <v>611</v>
      </c>
      <c r="LO42" s="31" t="s">
        <v>5800</v>
      </c>
      <c r="LP42" s="31" t="s">
        <v>5016</v>
      </c>
      <c r="LQ42" s="31" t="s">
        <v>611</v>
      </c>
      <c r="LR42" s="31" t="s">
        <v>611</v>
      </c>
      <c r="LS42" s="31" t="s">
        <v>611</v>
      </c>
      <c r="LT42" s="31" t="s">
        <v>5017</v>
      </c>
      <c r="LU42" s="31" t="s">
        <v>5018</v>
      </c>
      <c r="LV42" s="31" t="s">
        <v>611</v>
      </c>
      <c r="LW42" s="31" t="s">
        <v>5056</v>
      </c>
      <c r="LX42" s="31" t="s">
        <v>611</v>
      </c>
      <c r="LY42" s="31" t="s">
        <v>5057</v>
      </c>
      <c r="LZ42" s="31" t="s">
        <v>611</v>
      </c>
      <c r="MA42" s="31" t="s">
        <v>611</v>
      </c>
      <c r="MB42" s="31" t="s">
        <v>5801</v>
      </c>
      <c r="MC42" s="31" t="s">
        <v>5802</v>
      </c>
      <c r="MD42" s="31" t="s">
        <v>5803</v>
      </c>
      <c r="ME42" s="31" t="s">
        <v>5804</v>
      </c>
      <c r="MF42" s="31" t="s">
        <v>5805</v>
      </c>
      <c r="MG42" s="31" t="s">
        <v>5806</v>
      </c>
      <c r="MH42" s="31" t="s">
        <v>611</v>
      </c>
      <c r="MI42" s="31" t="s">
        <v>5806</v>
      </c>
      <c r="MJ42" s="31" t="s">
        <v>611</v>
      </c>
      <c r="MK42" s="31" t="s">
        <v>611</v>
      </c>
      <c r="ML42" s="31" t="s">
        <v>611</v>
      </c>
      <c r="MM42" s="31" t="s">
        <v>5807</v>
      </c>
      <c r="MN42" s="31" t="s">
        <v>611</v>
      </c>
      <c r="MO42" s="31" t="s">
        <v>611</v>
      </c>
      <c r="MP42" s="31" t="s">
        <v>611</v>
      </c>
      <c r="MQ42" s="31" t="s">
        <v>611</v>
      </c>
      <c r="MR42" s="31" t="s">
        <v>649</v>
      </c>
      <c r="MS42" s="31" t="s">
        <v>985</v>
      </c>
      <c r="MT42" s="31" t="s">
        <v>611</v>
      </c>
      <c r="MU42" s="31" t="s">
        <v>611</v>
      </c>
      <c r="MV42" s="33">
        <v>0</v>
      </c>
      <c r="MW42" s="33">
        <v>0</v>
      </c>
      <c r="MX42" s="30">
        <v>123082</v>
      </c>
      <c r="MY42" s="30"/>
      <c r="MZ42" s="30"/>
      <c r="NA42" s="30"/>
      <c r="NB42" s="30"/>
      <c r="NC42" s="30"/>
      <c r="ND42" s="31" t="s">
        <v>611</v>
      </c>
      <c r="NE42" s="30"/>
      <c r="NF42" s="33">
        <v>0</v>
      </c>
      <c r="NG42" s="33">
        <v>0</v>
      </c>
      <c r="NH42" s="33">
        <v>0</v>
      </c>
      <c r="NI42" s="33">
        <v>0</v>
      </c>
      <c r="NJ42" s="31" t="s">
        <v>611</v>
      </c>
      <c r="NK42" s="33" t="s">
        <v>611</v>
      </c>
      <c r="NL42" s="30"/>
      <c r="NM42" s="31" t="s">
        <v>611</v>
      </c>
      <c r="NN42" s="30"/>
      <c r="NO42" s="30"/>
      <c r="NP42" s="31" t="s">
        <v>611</v>
      </c>
      <c r="NQ42" s="30"/>
      <c r="NR42" s="31" t="s">
        <v>611</v>
      </c>
      <c r="NS42" s="31" t="s">
        <v>611</v>
      </c>
      <c r="NT42" s="31" t="s">
        <v>611</v>
      </c>
      <c r="NU42" s="30"/>
      <c r="NV42" s="30"/>
      <c r="NW42" s="30"/>
      <c r="NX42" s="31" t="s">
        <v>611</v>
      </c>
      <c r="NY42" s="30"/>
      <c r="NZ42" s="31" t="s">
        <v>611</v>
      </c>
      <c r="OA42" s="31" t="s">
        <v>611</v>
      </c>
      <c r="OB42" s="30"/>
      <c r="OC42" s="30"/>
      <c r="OD42" s="30"/>
      <c r="OE42" s="31" t="s">
        <v>611</v>
      </c>
      <c r="OF42" s="31" t="s">
        <v>611</v>
      </c>
      <c r="OG42" s="33" t="s">
        <v>611</v>
      </c>
      <c r="OJ42" s="30"/>
      <c r="OK42" s="31" t="s">
        <v>611</v>
      </c>
      <c r="OL42" s="30"/>
      <c r="OM42" s="31" t="s">
        <v>611</v>
      </c>
      <c r="ON42" s="30"/>
      <c r="OO42" s="30"/>
      <c r="OP42" s="31" t="s">
        <v>611</v>
      </c>
      <c r="OQ42" s="31" t="s">
        <v>611</v>
      </c>
      <c r="OR42" s="31" t="s">
        <v>611</v>
      </c>
      <c r="OS42" s="30"/>
      <c r="OT42" s="30"/>
      <c r="OU42" s="30"/>
      <c r="OV42" s="30"/>
      <c r="OW42" s="31" t="s">
        <v>611</v>
      </c>
      <c r="OX42" s="30"/>
      <c r="OY42" s="31" t="s">
        <v>611</v>
      </c>
      <c r="OZ42" s="30"/>
      <c r="PA42" s="30"/>
      <c r="PB42" s="31" t="s">
        <v>611</v>
      </c>
      <c r="PC42" s="31" t="s">
        <v>611</v>
      </c>
      <c r="PD42" s="30"/>
      <c r="PE42" s="30"/>
      <c r="PF42" s="30"/>
      <c r="PG42" s="30"/>
      <c r="PH42" s="33">
        <v>0</v>
      </c>
      <c r="PI42" s="33">
        <v>0</v>
      </c>
      <c r="PJ42" s="33">
        <v>0</v>
      </c>
      <c r="PK42" s="33">
        <v>0</v>
      </c>
      <c r="PL42" s="30"/>
      <c r="PM42" s="31" t="s">
        <v>611</v>
      </c>
      <c r="PN42" s="31" t="s">
        <v>611</v>
      </c>
      <c r="PO42" s="30"/>
      <c r="PP42" s="31" t="s">
        <v>611</v>
      </c>
      <c r="PQ42" s="30"/>
      <c r="PR42" s="30"/>
      <c r="PS42" s="30"/>
      <c r="PT42" s="31" t="s">
        <v>611</v>
      </c>
      <c r="PU42" s="31" t="s">
        <v>611</v>
      </c>
      <c r="PV42" s="31" t="s">
        <v>611</v>
      </c>
      <c r="PW42" s="30"/>
      <c r="PX42" s="30"/>
      <c r="PY42" s="30"/>
      <c r="PZ42" s="31" t="s">
        <v>611</v>
      </c>
      <c r="QA42" s="30"/>
      <c r="QB42" s="31" t="s">
        <v>611</v>
      </c>
      <c r="QC42" s="30"/>
      <c r="QD42" s="31" t="s">
        <v>611</v>
      </c>
      <c r="QE42" s="30"/>
      <c r="QF42" s="30"/>
      <c r="QG42" s="31" t="s">
        <v>611</v>
      </c>
      <c r="QH42" s="30"/>
      <c r="QI42" s="31" t="s">
        <v>611</v>
      </c>
      <c r="QJ42" s="30"/>
      <c r="QK42" s="31" t="s">
        <v>611</v>
      </c>
      <c r="QL42" s="30"/>
      <c r="QM42" s="31" t="s">
        <v>611</v>
      </c>
      <c r="QN42" s="30"/>
      <c r="QO42" s="30"/>
      <c r="QP42" s="31" t="s">
        <v>611</v>
      </c>
      <c r="QQ42" s="30"/>
      <c r="QR42" s="31" t="s">
        <v>611</v>
      </c>
      <c r="QS42" s="31" t="s">
        <v>611</v>
      </c>
      <c r="QT42" s="31" t="s">
        <v>611</v>
      </c>
      <c r="QU42" s="31" t="s">
        <v>611</v>
      </c>
      <c r="QV42" s="30"/>
      <c r="QW42" s="30"/>
      <c r="QX42" s="30"/>
      <c r="QY42" s="31" t="s">
        <v>611</v>
      </c>
      <c r="QZ42" s="31" t="s">
        <v>611</v>
      </c>
      <c r="RA42" s="31" t="s">
        <v>611</v>
      </c>
      <c r="RB42" s="30"/>
      <c r="RC42" s="31" t="s">
        <v>611</v>
      </c>
      <c r="RD42" s="30"/>
      <c r="RE42" s="30"/>
      <c r="RF42" s="31" t="s">
        <v>611</v>
      </c>
      <c r="RG42" s="30"/>
      <c r="RH42" s="31" t="s">
        <v>611</v>
      </c>
      <c r="RI42" s="30"/>
      <c r="RJ42" s="31" t="s">
        <v>611</v>
      </c>
      <c r="RL42" s="31" t="s">
        <v>611</v>
      </c>
      <c r="RM42" s="30"/>
      <c r="RN42" s="31" t="s">
        <v>611</v>
      </c>
      <c r="RO42" s="30"/>
      <c r="RP42" s="30"/>
      <c r="RQ42" s="31" t="s">
        <v>611</v>
      </c>
      <c r="RR42" s="30"/>
      <c r="RS42" s="30"/>
      <c r="RT42" s="31" t="s">
        <v>611</v>
      </c>
      <c r="RU42" s="30"/>
      <c r="RV42" s="31" t="s">
        <v>611</v>
      </c>
      <c r="RW42" s="30"/>
      <c r="RX42" s="31" t="s">
        <v>611</v>
      </c>
      <c r="RY42" s="31" t="s">
        <v>611</v>
      </c>
      <c r="RZ42" s="31" t="s">
        <v>611</v>
      </c>
      <c r="SA42" s="31" t="s">
        <v>839</v>
      </c>
      <c r="SD42" s="31" t="s">
        <v>4005</v>
      </c>
      <c r="SE42" s="30">
        <v>0</v>
      </c>
      <c r="SF42" s="31" t="s">
        <v>636</v>
      </c>
      <c r="SG42" s="31" t="s">
        <v>5808</v>
      </c>
      <c r="SH42" s="31" t="s">
        <v>610</v>
      </c>
      <c r="SI42" s="33" t="s">
        <v>5073</v>
      </c>
      <c r="SJ42" s="33" t="s">
        <v>5073</v>
      </c>
      <c r="SK42" s="30" t="s">
        <v>5073</v>
      </c>
      <c r="SL42" s="30" t="s">
        <v>5073</v>
      </c>
      <c r="SM42" s="30" t="s">
        <v>610</v>
      </c>
      <c r="SN42" s="30" t="s">
        <v>610</v>
      </c>
      <c r="SO42" s="33">
        <v>0</v>
      </c>
      <c r="SP42" s="33">
        <v>0</v>
      </c>
      <c r="SQ42" s="33">
        <v>0</v>
      </c>
      <c r="SR42" s="33">
        <v>0</v>
      </c>
      <c r="SS42" s="33" t="s">
        <v>809</v>
      </c>
    </row>
    <row r="43" spans="1:513">
      <c r="A43" s="29">
        <v>2023</v>
      </c>
      <c r="B43" s="30">
        <v>5915011</v>
      </c>
      <c r="C43" s="31" t="s">
        <v>1738</v>
      </c>
      <c r="D43" s="30">
        <v>2</v>
      </c>
      <c r="E43" s="30">
        <v>2</v>
      </c>
      <c r="F43" s="30">
        <v>4</v>
      </c>
      <c r="G43" s="31" t="s">
        <v>615</v>
      </c>
      <c r="H43" s="31" t="s">
        <v>611</v>
      </c>
      <c r="I43" s="32"/>
      <c r="J43" s="31" t="s">
        <v>611</v>
      </c>
      <c r="K43" s="32"/>
      <c r="L43" s="31" t="s">
        <v>611</v>
      </c>
      <c r="M43" s="32"/>
      <c r="N43" s="31" t="s">
        <v>611</v>
      </c>
      <c r="O43" s="32"/>
      <c r="P43" s="31" t="s">
        <v>656</v>
      </c>
      <c r="Q43" s="32">
        <v>45413</v>
      </c>
      <c r="R43" s="31" t="s">
        <v>611</v>
      </c>
      <c r="S43" s="32"/>
      <c r="T43" s="31" t="s">
        <v>611</v>
      </c>
      <c r="U43" s="32"/>
      <c r="V43" s="32" t="s">
        <v>656</v>
      </c>
      <c r="W43" s="31" t="s">
        <v>611</v>
      </c>
      <c r="X43" s="31" t="s">
        <v>5809</v>
      </c>
      <c r="Y43" s="31" t="s">
        <v>611</v>
      </c>
      <c r="Z43" s="31" t="s">
        <v>611</v>
      </c>
      <c r="AA43" s="31" t="s">
        <v>611</v>
      </c>
      <c r="AB43" s="31" t="s">
        <v>610</v>
      </c>
      <c r="AC43" s="31" t="s">
        <v>611</v>
      </c>
      <c r="AD43" s="32"/>
      <c r="AE43" s="31" t="s">
        <v>611</v>
      </c>
      <c r="AF43" s="32"/>
      <c r="AG43" s="31" t="s">
        <v>611</v>
      </c>
      <c r="AH43" s="32"/>
      <c r="AI43" s="31" t="s">
        <v>611</v>
      </c>
      <c r="AJ43" s="32"/>
      <c r="AK43" s="32"/>
      <c r="AL43" s="31" t="s">
        <v>611</v>
      </c>
      <c r="AM43" s="31" t="s">
        <v>611</v>
      </c>
      <c r="AN43" s="32"/>
      <c r="AO43" s="31" t="s">
        <v>611</v>
      </c>
      <c r="AP43" s="32"/>
      <c r="AQ43" s="32" t="s">
        <v>612</v>
      </c>
      <c r="AR43" s="31" t="s">
        <v>611</v>
      </c>
      <c r="AS43" s="31" t="s">
        <v>611</v>
      </c>
      <c r="AT43" s="31" t="s">
        <v>655</v>
      </c>
      <c r="AU43" s="31" t="s">
        <v>611</v>
      </c>
      <c r="AV43" s="31" t="s">
        <v>611</v>
      </c>
      <c r="AW43" s="31" t="s">
        <v>610</v>
      </c>
      <c r="AX43" s="31" t="s">
        <v>611</v>
      </c>
      <c r="AY43" s="31" t="s">
        <v>617</v>
      </c>
      <c r="AZ43" s="31" t="s">
        <v>618</v>
      </c>
      <c r="BA43" s="31" t="s">
        <v>611</v>
      </c>
      <c r="BB43" s="31" t="s">
        <v>611</v>
      </c>
      <c r="BC43" s="31" t="s">
        <v>619</v>
      </c>
      <c r="BD43" s="31" t="s">
        <v>611</v>
      </c>
      <c r="BE43" s="31" t="s">
        <v>610</v>
      </c>
      <c r="BF43" s="31" t="s">
        <v>615</v>
      </c>
      <c r="BG43" s="31" t="s">
        <v>611</v>
      </c>
      <c r="BH43" s="30">
        <v>5948</v>
      </c>
      <c r="BI43" s="30">
        <v>1549</v>
      </c>
      <c r="BJ43" s="30">
        <v>7498</v>
      </c>
      <c r="BK43" s="31" t="s">
        <v>5142</v>
      </c>
      <c r="BN43" s="31" t="s">
        <v>611</v>
      </c>
      <c r="BO43" s="31" t="s">
        <v>611</v>
      </c>
      <c r="BP43" s="31" t="s">
        <v>611</v>
      </c>
      <c r="BQ43" s="31" t="s">
        <v>611</v>
      </c>
      <c r="BR43" s="31" t="s">
        <v>611</v>
      </c>
      <c r="BS43" s="31" t="s">
        <v>611</v>
      </c>
      <c r="BT43" s="31" t="s">
        <v>611</v>
      </c>
      <c r="BU43" s="31" t="s">
        <v>1740</v>
      </c>
      <c r="BV43" s="31" t="s">
        <v>610</v>
      </c>
      <c r="BZ43" s="31" t="s">
        <v>611</v>
      </c>
      <c r="CA43" s="31" t="s">
        <v>611</v>
      </c>
      <c r="CB43" s="31" t="s">
        <v>611</v>
      </c>
      <c r="CC43" s="31" t="s">
        <v>611</v>
      </c>
      <c r="CD43" s="31" t="s">
        <v>611</v>
      </c>
      <c r="CE43" s="31" t="s">
        <v>611</v>
      </c>
      <c r="CF43" s="31" t="s">
        <v>611</v>
      </c>
      <c r="CG43" s="31" t="s">
        <v>611</v>
      </c>
      <c r="CH43" s="31" t="s">
        <v>611</v>
      </c>
      <c r="CI43" s="31" t="s">
        <v>611</v>
      </c>
      <c r="CJ43" s="31" t="s">
        <v>611</v>
      </c>
      <c r="CK43" s="31" t="s">
        <v>611</v>
      </c>
      <c r="CL43" s="31" t="s">
        <v>611</v>
      </c>
      <c r="CM43" s="31" t="s">
        <v>611</v>
      </c>
      <c r="CN43" s="31" t="s">
        <v>611</v>
      </c>
      <c r="CO43" s="31" t="s">
        <v>611</v>
      </c>
      <c r="CP43" s="31" t="s">
        <v>611</v>
      </c>
      <c r="CQ43" s="31" t="s">
        <v>868</v>
      </c>
      <c r="CR43" s="31" t="s">
        <v>1030</v>
      </c>
      <c r="CS43" s="31" t="s">
        <v>615</v>
      </c>
      <c r="CT43" s="31" t="s">
        <v>5810</v>
      </c>
      <c r="CU43" s="30">
        <v>822800</v>
      </c>
      <c r="CV43" s="30">
        <v>375000</v>
      </c>
      <c r="CW43" s="30">
        <v>24200</v>
      </c>
      <c r="CX43" s="31" t="s">
        <v>665</v>
      </c>
      <c r="CY43" s="31" t="s">
        <v>611</v>
      </c>
      <c r="CZ43" s="31" t="s">
        <v>611</v>
      </c>
      <c r="DA43" s="31" t="s">
        <v>611</v>
      </c>
      <c r="DB43" s="31" t="s">
        <v>1262</v>
      </c>
      <c r="DC43" s="31" t="s">
        <v>611</v>
      </c>
      <c r="DD43" s="31" t="s">
        <v>611</v>
      </c>
      <c r="DE43" s="31" t="s">
        <v>611</v>
      </c>
      <c r="DI43" s="31" t="s">
        <v>611</v>
      </c>
      <c r="DJ43" s="30">
        <v>45</v>
      </c>
      <c r="DK43" s="30">
        <v>2007</v>
      </c>
      <c r="DN43" s="30">
        <v>100</v>
      </c>
      <c r="DO43" s="30">
        <v>2007</v>
      </c>
      <c r="DP43" s="31" t="s">
        <v>611</v>
      </c>
      <c r="DQ43" s="31" t="s">
        <v>5352</v>
      </c>
      <c r="DR43" s="31" t="s">
        <v>612</v>
      </c>
      <c r="DS43" s="31" t="s">
        <v>612</v>
      </c>
      <c r="DT43" s="31" t="s">
        <v>612</v>
      </c>
      <c r="DU43" s="31" t="s">
        <v>611</v>
      </c>
      <c r="DV43" s="31" t="s">
        <v>894</v>
      </c>
      <c r="DW43" s="31" t="s">
        <v>611</v>
      </c>
      <c r="DX43" s="31" t="s">
        <v>611</v>
      </c>
      <c r="DY43" s="31" t="s">
        <v>791</v>
      </c>
      <c r="DZ43" s="31" t="s">
        <v>611</v>
      </c>
      <c r="EA43" s="31" t="s">
        <v>611</v>
      </c>
      <c r="EB43" s="31" t="s">
        <v>5028</v>
      </c>
      <c r="EC43" s="31" t="s">
        <v>611</v>
      </c>
      <c r="ED43" s="31" t="s">
        <v>611</v>
      </c>
      <c r="EE43" s="31" t="s">
        <v>625</v>
      </c>
      <c r="EF43" s="31" t="s">
        <v>672</v>
      </c>
      <c r="EG43" s="31" t="s">
        <v>611</v>
      </c>
      <c r="EH43" s="31" t="s">
        <v>611</v>
      </c>
      <c r="EI43" s="31" t="s">
        <v>5029</v>
      </c>
      <c r="EJ43" s="31" t="s">
        <v>611</v>
      </c>
      <c r="EK43" s="31" t="s">
        <v>626</v>
      </c>
      <c r="EL43" s="31" t="s">
        <v>611</v>
      </c>
      <c r="EM43" s="31" t="s">
        <v>611</v>
      </c>
      <c r="EN43" s="31" t="s">
        <v>611</v>
      </c>
      <c r="EO43" s="31" t="s">
        <v>1163</v>
      </c>
      <c r="EP43" s="31" t="s">
        <v>954</v>
      </c>
      <c r="EQ43" s="31" t="s">
        <v>611</v>
      </c>
      <c r="ER43" s="31" t="s">
        <v>611</v>
      </c>
      <c r="ES43" s="31" t="s">
        <v>611</v>
      </c>
      <c r="ET43" s="31" t="s">
        <v>611</v>
      </c>
      <c r="EU43" s="31" t="s">
        <v>5029</v>
      </c>
      <c r="EV43" s="31" t="s">
        <v>611</v>
      </c>
      <c r="EW43" s="31" t="s">
        <v>611</v>
      </c>
      <c r="EX43" s="31" t="s">
        <v>611</v>
      </c>
      <c r="EY43" s="31" t="s">
        <v>611</v>
      </c>
      <c r="EZ43" s="31" t="s">
        <v>1163</v>
      </c>
      <c r="FA43" s="31" t="s">
        <v>954</v>
      </c>
      <c r="FB43" s="31" t="s">
        <v>611</v>
      </c>
      <c r="FC43" s="31" t="s">
        <v>611</v>
      </c>
      <c r="FD43" s="31" t="s">
        <v>611</v>
      </c>
      <c r="FE43" s="31" t="s">
        <v>611</v>
      </c>
      <c r="FF43" s="33" t="s">
        <v>5030</v>
      </c>
      <c r="FG43" s="33" t="s">
        <v>5031</v>
      </c>
      <c r="FH43" s="31" t="s">
        <v>636</v>
      </c>
      <c r="FI43" s="31" t="s">
        <v>625</v>
      </c>
      <c r="FJ43" s="31" t="s">
        <v>672</v>
      </c>
      <c r="FK43" s="31" t="s">
        <v>611</v>
      </c>
      <c r="FL43" s="31" t="s">
        <v>611</v>
      </c>
      <c r="FM43" s="31" t="s">
        <v>611</v>
      </c>
      <c r="FN43" s="31" t="s">
        <v>611</v>
      </c>
      <c r="FO43" s="31" t="s">
        <v>611</v>
      </c>
      <c r="FP43" s="31" t="s">
        <v>611</v>
      </c>
      <c r="FQ43" s="31" t="s">
        <v>629</v>
      </c>
      <c r="FR43" s="31" t="s">
        <v>611</v>
      </c>
      <c r="FS43" s="31" t="s">
        <v>611</v>
      </c>
      <c r="FT43" s="31" t="s">
        <v>611</v>
      </c>
      <c r="FU43" s="31" t="s">
        <v>676</v>
      </c>
      <c r="FV43" s="31" t="s">
        <v>631</v>
      </c>
      <c r="FW43" s="31" t="s">
        <v>611</v>
      </c>
      <c r="FX43" s="31" t="s">
        <v>611</v>
      </c>
      <c r="FY43" s="31" t="s">
        <v>611</v>
      </c>
      <c r="FZ43" s="31"/>
      <c r="GA43" s="31" t="s">
        <v>611</v>
      </c>
      <c r="GB43" s="31" t="s">
        <v>679</v>
      </c>
      <c r="GC43" s="31" t="s">
        <v>611</v>
      </c>
      <c r="GD43" s="31" t="s">
        <v>611</v>
      </c>
      <c r="GE43" s="31" t="s">
        <v>611</v>
      </c>
      <c r="GF43" s="31" t="s">
        <v>611</v>
      </c>
      <c r="GG43" s="31" t="s">
        <v>611</v>
      </c>
      <c r="GH43" s="31" t="s">
        <v>683</v>
      </c>
      <c r="GI43" s="31" t="s">
        <v>629</v>
      </c>
      <c r="GJ43" s="31" t="s">
        <v>611</v>
      </c>
      <c r="GK43" s="31" t="s">
        <v>611</v>
      </c>
      <c r="GL43" s="31" t="s">
        <v>611</v>
      </c>
      <c r="GM43" s="31" t="s">
        <v>611</v>
      </c>
      <c r="GN43" s="31" t="s">
        <v>611</v>
      </c>
      <c r="GO43" s="31" t="s">
        <v>611</v>
      </c>
      <c r="GP43" s="31" t="s">
        <v>611</v>
      </c>
      <c r="GQ43" s="31" t="s">
        <v>611</v>
      </c>
      <c r="GR43" s="31" t="s">
        <v>1003</v>
      </c>
      <c r="GS43" s="31" t="s">
        <v>631</v>
      </c>
      <c r="GT43" s="31" t="s">
        <v>611</v>
      </c>
      <c r="GU43" s="31" t="s">
        <v>611</v>
      </c>
      <c r="GV43" s="31" t="s">
        <v>611</v>
      </c>
      <c r="GW43" s="31" t="s">
        <v>611</v>
      </c>
      <c r="GX43" s="31" t="s">
        <v>611</v>
      </c>
      <c r="GY43" s="33" t="s">
        <v>5811</v>
      </c>
      <c r="GZ43" s="33" t="s">
        <v>5812</v>
      </c>
      <c r="HA43" s="31" t="s">
        <v>5813</v>
      </c>
      <c r="HB43" s="31" t="s">
        <v>625</v>
      </c>
      <c r="HC43" s="31" t="s">
        <v>672</v>
      </c>
      <c r="HD43" s="31" t="s">
        <v>611</v>
      </c>
      <c r="HE43" s="31" t="s">
        <v>611</v>
      </c>
      <c r="HF43" s="31" t="s">
        <v>611</v>
      </c>
      <c r="HG43" s="31" t="s">
        <v>611</v>
      </c>
      <c r="HH43" s="31" t="s">
        <v>611</v>
      </c>
      <c r="HI43" s="31" t="s">
        <v>611</v>
      </c>
      <c r="HJ43" s="31" t="s">
        <v>5389</v>
      </c>
      <c r="HK43" s="31" t="s">
        <v>611</v>
      </c>
      <c r="HL43" s="31" t="s">
        <v>611</v>
      </c>
      <c r="HM43" s="31" t="s">
        <v>696</v>
      </c>
      <c r="HN43" s="31" t="s">
        <v>697</v>
      </c>
      <c r="HO43" s="31" t="s">
        <v>611</v>
      </c>
      <c r="HP43" s="31" t="s">
        <v>611</v>
      </c>
      <c r="HQ43" s="31" t="s">
        <v>611</v>
      </c>
      <c r="HR43" s="31" t="s">
        <v>611</v>
      </c>
      <c r="HS43" s="31" t="s">
        <v>611</v>
      </c>
      <c r="HT43" s="31" t="s">
        <v>701</v>
      </c>
      <c r="HU43" s="31" t="s">
        <v>702</v>
      </c>
      <c r="HV43" s="31" t="s">
        <v>703</v>
      </c>
      <c r="HW43" s="31" t="s">
        <v>5039</v>
      </c>
      <c r="HX43" s="31" t="s">
        <v>704</v>
      </c>
      <c r="HY43" s="31" t="s">
        <v>705</v>
      </c>
      <c r="HZ43" s="31" t="s">
        <v>611</v>
      </c>
      <c r="IA43" s="31" t="s">
        <v>611</v>
      </c>
      <c r="IB43" s="31" t="s">
        <v>611</v>
      </c>
      <c r="IC43" s="33" t="s">
        <v>5391</v>
      </c>
      <c r="ID43" s="33" t="s">
        <v>5121</v>
      </c>
      <c r="IE43" s="31" t="s">
        <v>5814</v>
      </c>
      <c r="IF43" s="31" t="s">
        <v>625</v>
      </c>
      <c r="IG43" s="31" t="s">
        <v>672</v>
      </c>
      <c r="IH43" s="31" t="s">
        <v>611</v>
      </c>
      <c r="II43" s="31" t="s">
        <v>611</v>
      </c>
      <c r="IJ43" s="31" t="s">
        <v>611</v>
      </c>
      <c r="IK43" s="31" t="s">
        <v>713</v>
      </c>
      <c r="IL43" s="31" t="s">
        <v>611</v>
      </c>
      <c r="IM43" s="31" t="s">
        <v>715</v>
      </c>
      <c r="IN43" s="31" t="s">
        <v>611</v>
      </c>
      <c r="IO43" s="31" t="s">
        <v>611</v>
      </c>
      <c r="IP43" s="31" t="s">
        <v>611</v>
      </c>
      <c r="IQ43" s="31" t="s">
        <v>718</v>
      </c>
      <c r="IR43" s="31" t="s">
        <v>611</v>
      </c>
      <c r="IS43" s="31" t="s">
        <v>611</v>
      </c>
      <c r="IT43" s="31" t="s">
        <v>611</v>
      </c>
      <c r="IU43" s="31" t="s">
        <v>611</v>
      </c>
      <c r="IV43" s="31" t="s">
        <v>611</v>
      </c>
      <c r="IW43" s="31" t="s">
        <v>611</v>
      </c>
      <c r="IX43" s="31" t="s">
        <v>611</v>
      </c>
      <c r="IY43" s="31" t="s">
        <v>611</v>
      </c>
      <c r="IZ43" s="31" t="s">
        <v>715</v>
      </c>
      <c r="JA43" s="31" t="s">
        <v>611</v>
      </c>
      <c r="JB43" s="31" t="s">
        <v>611</v>
      </c>
      <c r="JC43" s="31" t="s">
        <v>611</v>
      </c>
      <c r="JD43" s="31" t="s">
        <v>611</v>
      </c>
      <c r="JE43" s="31" t="s">
        <v>611</v>
      </c>
      <c r="JF43" s="31" t="s">
        <v>611</v>
      </c>
      <c r="JG43" s="31" t="s">
        <v>611</v>
      </c>
      <c r="JH43" s="31" t="s">
        <v>611</v>
      </c>
      <c r="JI43" s="33" t="s">
        <v>5815</v>
      </c>
      <c r="JJ43" s="33" t="s">
        <v>5816</v>
      </c>
      <c r="JK43" s="31" t="s">
        <v>5817</v>
      </c>
      <c r="JL43" s="31" t="s">
        <v>611</v>
      </c>
      <c r="JM43" s="31" t="s">
        <v>611</v>
      </c>
      <c r="JN43" s="31" t="s">
        <v>611</v>
      </c>
      <c r="JO43" s="31" t="s">
        <v>611</v>
      </c>
      <c r="JP43" s="31" t="s">
        <v>610</v>
      </c>
      <c r="JQ43" s="31" t="s">
        <v>733</v>
      </c>
      <c r="JR43" s="31" t="s">
        <v>611</v>
      </c>
      <c r="JS43" s="31" t="s">
        <v>611</v>
      </c>
      <c r="JT43" s="31" t="s">
        <v>611</v>
      </c>
      <c r="JU43" s="31" t="s">
        <v>734</v>
      </c>
      <c r="JV43" s="31" t="s">
        <v>611</v>
      </c>
      <c r="JW43" s="31" t="s">
        <v>611</v>
      </c>
      <c r="JX43" s="31" t="s">
        <v>611</v>
      </c>
      <c r="JY43" s="31" t="s">
        <v>642</v>
      </c>
      <c r="JZ43" s="31" t="s">
        <v>5050</v>
      </c>
      <c r="KA43" s="31" t="s">
        <v>611</v>
      </c>
      <c r="KB43" s="31" t="s">
        <v>611</v>
      </c>
      <c r="KC43" s="31" t="s">
        <v>739</v>
      </c>
      <c r="KD43" s="31" t="s">
        <v>5015</v>
      </c>
      <c r="KE43" s="31" t="s">
        <v>644</v>
      </c>
      <c r="KF43" s="31" t="s">
        <v>5015</v>
      </c>
      <c r="KG43" s="31" t="s">
        <v>611</v>
      </c>
      <c r="KH43" s="31" t="s">
        <v>611</v>
      </c>
      <c r="KI43" s="31" t="s">
        <v>611</v>
      </c>
      <c r="KJ43" s="31" t="s">
        <v>611</v>
      </c>
      <c r="KK43" s="31" t="s">
        <v>815</v>
      </c>
      <c r="KL43" s="31" t="s">
        <v>5050</v>
      </c>
      <c r="KM43" s="31" t="s">
        <v>746</v>
      </c>
      <c r="KN43" s="31" t="s">
        <v>5049</v>
      </c>
      <c r="KO43" s="31" t="s">
        <v>748</v>
      </c>
      <c r="KP43" s="31" t="s">
        <v>5015</v>
      </c>
      <c r="KQ43" s="31" t="s">
        <v>611</v>
      </c>
      <c r="KR43" s="31" t="s">
        <v>611</v>
      </c>
      <c r="KS43" s="31" t="s">
        <v>611</v>
      </c>
      <c r="KT43" s="31" t="s">
        <v>611</v>
      </c>
      <c r="KU43" s="31" t="s">
        <v>611</v>
      </c>
      <c r="KV43" s="31" t="s">
        <v>611</v>
      </c>
      <c r="KW43" s="31" t="s">
        <v>611</v>
      </c>
      <c r="KX43" s="31" t="s">
        <v>611</v>
      </c>
      <c r="KY43" s="31" t="s">
        <v>611</v>
      </c>
      <c r="KZ43" s="31" t="s">
        <v>611</v>
      </c>
      <c r="LA43" s="31" t="s">
        <v>759</v>
      </c>
      <c r="LB43" s="31" t="s">
        <v>760</v>
      </c>
      <c r="LC43" s="31" t="s">
        <v>761</v>
      </c>
      <c r="LD43" s="31" t="s">
        <v>762</v>
      </c>
      <c r="LE43" s="31" t="s">
        <v>763</v>
      </c>
      <c r="LF43" s="31" t="s">
        <v>611</v>
      </c>
      <c r="LG43" s="31" t="s">
        <v>611</v>
      </c>
      <c r="LH43" s="31" t="s">
        <v>766</v>
      </c>
      <c r="LI43" s="31" t="s">
        <v>767</v>
      </c>
      <c r="LJ43" s="31" t="s">
        <v>5051</v>
      </c>
      <c r="LK43" s="31" t="s">
        <v>611</v>
      </c>
      <c r="LL43" s="31" t="s">
        <v>611</v>
      </c>
      <c r="LM43" s="31" t="s">
        <v>611</v>
      </c>
      <c r="LN43" s="31" t="s">
        <v>611</v>
      </c>
      <c r="LO43" s="31" t="s">
        <v>611</v>
      </c>
      <c r="LP43" s="31" t="s">
        <v>5016</v>
      </c>
      <c r="LQ43" s="31" t="s">
        <v>611</v>
      </c>
      <c r="LR43" s="31" t="s">
        <v>5054</v>
      </c>
      <c r="LS43" s="31" t="s">
        <v>5055</v>
      </c>
      <c r="LT43" s="31" t="s">
        <v>5017</v>
      </c>
      <c r="LU43" s="31" t="s">
        <v>5018</v>
      </c>
      <c r="LV43" s="31" t="s">
        <v>611</v>
      </c>
      <c r="LW43" s="31" t="s">
        <v>5056</v>
      </c>
      <c r="LX43" s="31" t="s">
        <v>611</v>
      </c>
      <c r="LY43" s="31" t="s">
        <v>611</v>
      </c>
      <c r="LZ43" s="31" t="s">
        <v>611</v>
      </c>
      <c r="MA43" s="31" t="s">
        <v>611</v>
      </c>
      <c r="MB43" s="31" t="s">
        <v>5818</v>
      </c>
      <c r="MC43" s="31" t="s">
        <v>5819</v>
      </c>
      <c r="MD43" s="31" t="s">
        <v>611</v>
      </c>
      <c r="ME43" s="31" t="s">
        <v>5820</v>
      </c>
      <c r="MF43" s="31" t="s">
        <v>611</v>
      </c>
      <c r="MG43" s="31" t="s">
        <v>1759</v>
      </c>
      <c r="MH43" s="31" t="s">
        <v>1760</v>
      </c>
      <c r="MI43" s="31" t="s">
        <v>5821</v>
      </c>
      <c r="MJ43" s="31" t="s">
        <v>5822</v>
      </c>
      <c r="MK43" s="31" t="s">
        <v>611</v>
      </c>
      <c r="ML43" s="31" t="s">
        <v>611</v>
      </c>
      <c r="MM43" s="31" t="s">
        <v>611</v>
      </c>
      <c r="MN43" s="31" t="s">
        <v>5823</v>
      </c>
      <c r="MO43" s="31" t="s">
        <v>611</v>
      </c>
      <c r="MP43" s="31" t="s">
        <v>611</v>
      </c>
      <c r="MQ43" s="31" t="s">
        <v>611</v>
      </c>
      <c r="MR43" s="31" t="s">
        <v>649</v>
      </c>
      <c r="MS43" s="31" t="s">
        <v>985</v>
      </c>
      <c r="MT43" s="31" t="s">
        <v>611</v>
      </c>
      <c r="MU43" s="31" t="s">
        <v>5824</v>
      </c>
      <c r="MV43" s="33">
        <v>201396</v>
      </c>
      <c r="MW43" s="33">
        <v>117984</v>
      </c>
      <c r="MX43" s="33">
        <v>26702</v>
      </c>
      <c r="NB43" s="33">
        <v>1927</v>
      </c>
      <c r="NF43" s="33">
        <v>0</v>
      </c>
      <c r="NG43" s="33">
        <v>199469</v>
      </c>
      <c r="NH43" s="33">
        <v>1927</v>
      </c>
      <c r="NI43" s="33">
        <v>0</v>
      </c>
      <c r="NJ43" s="31" t="s">
        <v>611</v>
      </c>
      <c r="NK43" s="33" t="s">
        <v>611</v>
      </c>
      <c r="NR43" s="31" t="s">
        <v>611</v>
      </c>
      <c r="NS43" s="33" t="s">
        <v>611</v>
      </c>
      <c r="NU43" s="33" t="s">
        <v>611</v>
      </c>
      <c r="OD43" s="33">
        <v>199469</v>
      </c>
      <c r="OF43" s="31" t="s">
        <v>611</v>
      </c>
      <c r="OG43" s="33" t="s">
        <v>611</v>
      </c>
      <c r="OP43" s="31" t="s">
        <v>611</v>
      </c>
      <c r="OQ43" s="33" t="s">
        <v>611</v>
      </c>
      <c r="PB43" s="31" t="s">
        <v>611</v>
      </c>
      <c r="PC43" s="33" t="s">
        <v>611</v>
      </c>
      <c r="PD43" s="33">
        <v>28290</v>
      </c>
      <c r="PH43" s="33">
        <v>0</v>
      </c>
      <c r="PI43" s="33">
        <v>69233</v>
      </c>
      <c r="PJ43" s="33">
        <v>28290</v>
      </c>
      <c r="PK43" s="33">
        <v>20461</v>
      </c>
      <c r="PM43" s="31" t="s">
        <v>611</v>
      </c>
      <c r="PN43" s="33" t="s">
        <v>611</v>
      </c>
      <c r="PU43" s="31" t="s">
        <v>611</v>
      </c>
      <c r="PV43" s="33" t="s">
        <v>611</v>
      </c>
      <c r="QO43" s="33">
        <v>69233</v>
      </c>
      <c r="QS43" s="31" t="s">
        <v>611</v>
      </c>
      <c r="QT43" s="33" t="s">
        <v>611</v>
      </c>
      <c r="QU43" s="31" t="s">
        <v>611</v>
      </c>
      <c r="QZ43" s="31" t="s">
        <v>611</v>
      </c>
      <c r="RA43" s="33" t="s">
        <v>611</v>
      </c>
      <c r="RK43" s="31" t="s">
        <v>611</v>
      </c>
      <c r="RL43" s="33" t="s">
        <v>611</v>
      </c>
      <c r="RX43" s="31" t="s">
        <v>5825</v>
      </c>
      <c r="RY43" s="33">
        <v>20461</v>
      </c>
      <c r="RZ43" s="31" t="s">
        <v>5826</v>
      </c>
      <c r="SA43" s="31" t="s">
        <v>611</v>
      </c>
      <c r="SD43" s="31" t="s">
        <v>5827</v>
      </c>
      <c r="SE43" s="30">
        <v>0</v>
      </c>
      <c r="SF43" s="31" t="s">
        <v>5828</v>
      </c>
      <c r="SG43" s="31" t="s">
        <v>5829</v>
      </c>
      <c r="SH43" s="31" t="s">
        <v>610</v>
      </c>
      <c r="SI43" s="33" t="s">
        <v>5073</v>
      </c>
      <c r="SJ43" s="33" t="s">
        <v>5073</v>
      </c>
      <c r="SK43" s="30" t="s">
        <v>5073</v>
      </c>
      <c r="SL43" s="30" t="s">
        <v>5073</v>
      </c>
      <c r="SM43" s="30" t="s">
        <v>615</v>
      </c>
      <c r="SN43" s="30" t="s">
        <v>615</v>
      </c>
      <c r="SO43" s="33">
        <v>0</v>
      </c>
      <c r="SP43" s="33">
        <v>268702</v>
      </c>
      <c r="SQ43" s="33">
        <v>30217</v>
      </c>
      <c r="SR43" s="33">
        <v>20461</v>
      </c>
      <c r="SS43" s="33" t="s">
        <v>610</v>
      </c>
    </row>
    <row r="44" spans="1:513">
      <c r="A44" s="29">
        <v>2023</v>
      </c>
      <c r="B44" s="30">
        <v>5919012</v>
      </c>
      <c r="C44" s="31" t="s">
        <v>1771</v>
      </c>
      <c r="D44" s="30">
        <v>0</v>
      </c>
      <c r="E44" s="30">
        <v>0.5</v>
      </c>
      <c r="F44" s="30">
        <v>0.5</v>
      </c>
      <c r="G44" s="31" t="s">
        <v>615</v>
      </c>
      <c r="H44" s="31" t="s">
        <v>890</v>
      </c>
      <c r="I44" s="32">
        <v>41334</v>
      </c>
      <c r="J44" s="31" t="s">
        <v>611</v>
      </c>
      <c r="K44" s="32"/>
      <c r="L44" s="31" t="s">
        <v>611</v>
      </c>
      <c r="M44" s="32"/>
      <c r="N44" s="31" t="s">
        <v>611</v>
      </c>
      <c r="O44" s="32"/>
      <c r="P44" s="31" t="s">
        <v>611</v>
      </c>
      <c r="Q44" s="32"/>
      <c r="R44" s="31" t="s">
        <v>611</v>
      </c>
      <c r="S44" s="32"/>
      <c r="T44" s="31" t="s">
        <v>616</v>
      </c>
      <c r="U44" s="32">
        <v>42278</v>
      </c>
      <c r="V44" s="32" t="s">
        <v>5314</v>
      </c>
      <c r="W44" s="31" t="s">
        <v>611</v>
      </c>
      <c r="X44" s="31" t="s">
        <v>5830</v>
      </c>
      <c r="Y44" s="31" t="s">
        <v>611</v>
      </c>
      <c r="Z44" s="31" t="s">
        <v>611</v>
      </c>
      <c r="AA44" s="31" t="s">
        <v>611</v>
      </c>
      <c r="AB44" s="31" t="s">
        <v>615</v>
      </c>
      <c r="AC44" s="31" t="s">
        <v>890</v>
      </c>
      <c r="AD44" s="32">
        <v>41334</v>
      </c>
      <c r="AE44" s="31" t="s">
        <v>611</v>
      </c>
      <c r="AF44" s="32"/>
      <c r="AG44" s="31" t="s">
        <v>611</v>
      </c>
      <c r="AH44" s="32"/>
      <c r="AI44" s="31" t="s">
        <v>611</v>
      </c>
      <c r="AJ44" s="32"/>
      <c r="AK44" s="32"/>
      <c r="AL44" s="31" t="s">
        <v>611</v>
      </c>
      <c r="AM44" s="31" t="s">
        <v>611</v>
      </c>
      <c r="AN44" s="32"/>
      <c r="AO44" s="31" t="s">
        <v>616</v>
      </c>
      <c r="AP44" s="32">
        <v>42278</v>
      </c>
      <c r="AQ44" s="32" t="s">
        <v>5314</v>
      </c>
      <c r="AR44" s="31" t="s">
        <v>611</v>
      </c>
      <c r="AS44" s="31" t="s">
        <v>5830</v>
      </c>
      <c r="AT44" s="31" t="s">
        <v>611</v>
      </c>
      <c r="AU44" s="31" t="s">
        <v>611</v>
      </c>
      <c r="AV44" s="31" t="s">
        <v>611</v>
      </c>
      <c r="AW44" s="31" t="s">
        <v>615</v>
      </c>
      <c r="AX44" s="31" t="s">
        <v>611</v>
      </c>
      <c r="AY44" s="31" t="s">
        <v>617</v>
      </c>
      <c r="AZ44" s="31" t="s">
        <v>611</v>
      </c>
      <c r="BA44" s="31" t="s">
        <v>611</v>
      </c>
      <c r="BB44" s="31" t="s">
        <v>611</v>
      </c>
      <c r="BC44" s="31" t="s">
        <v>619</v>
      </c>
      <c r="BD44" s="31" t="s">
        <v>611</v>
      </c>
      <c r="BE44" s="31" t="s">
        <v>610</v>
      </c>
      <c r="BF44" s="31" t="s">
        <v>615</v>
      </c>
      <c r="BG44" s="31" t="s">
        <v>611</v>
      </c>
      <c r="BH44" s="30">
        <v>165</v>
      </c>
      <c r="BI44" s="30">
        <v>84</v>
      </c>
      <c r="BJ44" s="30">
        <v>249</v>
      </c>
      <c r="BK44" s="31" t="s">
        <v>5142</v>
      </c>
      <c r="BN44" s="31" t="s">
        <v>611</v>
      </c>
      <c r="BO44" s="31" t="s">
        <v>611</v>
      </c>
      <c r="BP44" s="31" t="s">
        <v>611</v>
      </c>
      <c r="BQ44" s="31" t="s">
        <v>611</v>
      </c>
      <c r="BR44" s="31" t="s">
        <v>611</v>
      </c>
      <c r="BS44" s="31" t="s">
        <v>611</v>
      </c>
      <c r="BT44" s="31" t="s">
        <v>611</v>
      </c>
      <c r="BU44" s="31" t="s">
        <v>611</v>
      </c>
      <c r="BV44" s="31" t="s">
        <v>610</v>
      </c>
      <c r="BZ44" s="31" t="s">
        <v>611</v>
      </c>
      <c r="CA44" s="31" t="s">
        <v>611</v>
      </c>
      <c r="CB44" s="31" t="s">
        <v>611</v>
      </c>
      <c r="CC44" s="31" t="s">
        <v>611</v>
      </c>
      <c r="CD44" s="31" t="s">
        <v>611</v>
      </c>
      <c r="CE44" s="31" t="s">
        <v>611</v>
      </c>
      <c r="CF44" s="31" t="s">
        <v>611</v>
      </c>
      <c r="CG44" s="31" t="s">
        <v>611</v>
      </c>
      <c r="CH44" s="31" t="s">
        <v>611</v>
      </c>
      <c r="CI44" s="31" t="s">
        <v>611</v>
      </c>
      <c r="CJ44" s="31" t="s">
        <v>611</v>
      </c>
      <c r="CK44" s="31" t="s">
        <v>611</v>
      </c>
      <c r="CL44" s="31" t="s">
        <v>611</v>
      </c>
      <c r="CM44" s="31" t="s">
        <v>611</v>
      </c>
      <c r="CN44" s="31" t="s">
        <v>5027</v>
      </c>
      <c r="CO44" s="31" t="s">
        <v>611</v>
      </c>
      <c r="CP44" s="31" t="s">
        <v>622</v>
      </c>
      <c r="CQ44" s="31" t="s">
        <v>611</v>
      </c>
      <c r="CR44" s="31" t="s">
        <v>611</v>
      </c>
      <c r="CS44" s="31" t="s">
        <v>610</v>
      </c>
      <c r="CT44" s="31" t="s">
        <v>611</v>
      </c>
      <c r="CX44" s="31" t="s">
        <v>611</v>
      </c>
      <c r="CY44" s="31" t="s">
        <v>611</v>
      </c>
      <c r="CZ44" s="31" t="s">
        <v>611</v>
      </c>
      <c r="DA44" s="31" t="s">
        <v>611</v>
      </c>
      <c r="DB44" s="31" t="s">
        <v>611</v>
      </c>
      <c r="DC44" s="31" t="s">
        <v>611</v>
      </c>
      <c r="DD44" s="31" t="s">
        <v>611</v>
      </c>
      <c r="DE44" s="31" t="s">
        <v>611</v>
      </c>
      <c r="DI44" s="31" t="s">
        <v>611</v>
      </c>
      <c r="DJ44" s="30">
        <v>40</v>
      </c>
      <c r="DK44" s="30">
        <v>2007</v>
      </c>
      <c r="DN44" s="30">
        <v>50</v>
      </c>
      <c r="DO44" s="30">
        <v>2007</v>
      </c>
      <c r="DP44" s="31" t="s">
        <v>611</v>
      </c>
      <c r="DQ44" s="31" t="s">
        <v>612</v>
      </c>
      <c r="DR44" s="31" t="s">
        <v>612</v>
      </c>
      <c r="DS44" s="31" t="s">
        <v>612</v>
      </c>
      <c r="DT44" s="31" t="s">
        <v>612</v>
      </c>
      <c r="DU44" s="31" t="s">
        <v>610</v>
      </c>
      <c r="DV44" s="31" t="s">
        <v>611</v>
      </c>
      <c r="DW44" s="31" t="s">
        <v>611</v>
      </c>
      <c r="DX44" s="31" t="s">
        <v>611</v>
      </c>
      <c r="DY44" s="31" t="s">
        <v>791</v>
      </c>
      <c r="DZ44" s="31" t="s">
        <v>611</v>
      </c>
      <c r="EA44" s="31" t="s">
        <v>667</v>
      </c>
      <c r="EB44" s="31" t="s">
        <v>611</v>
      </c>
      <c r="EC44" s="31" t="s">
        <v>611</v>
      </c>
      <c r="ED44" s="31" t="s">
        <v>611</v>
      </c>
      <c r="EE44" s="31" t="s">
        <v>611</v>
      </c>
      <c r="EF44" s="31" t="s">
        <v>672</v>
      </c>
      <c r="EG44" s="31" t="s">
        <v>611</v>
      </c>
      <c r="EH44" s="31" t="s">
        <v>611</v>
      </c>
      <c r="EI44" s="31" t="s">
        <v>611</v>
      </c>
      <c r="EJ44" s="31" t="s">
        <v>611</v>
      </c>
      <c r="EK44" s="31" t="s">
        <v>611</v>
      </c>
      <c r="EL44" s="31" t="s">
        <v>611</v>
      </c>
      <c r="EM44" s="31" t="s">
        <v>611</v>
      </c>
      <c r="EN44" s="31" t="s">
        <v>611</v>
      </c>
      <c r="EO44" s="31" t="s">
        <v>611</v>
      </c>
      <c r="EP44" s="31" t="s">
        <v>611</v>
      </c>
      <c r="EQ44" s="31" t="s">
        <v>611</v>
      </c>
      <c r="ER44" s="31" t="s">
        <v>611</v>
      </c>
      <c r="ES44" s="31" t="s">
        <v>1063</v>
      </c>
      <c r="ET44" s="31" t="s">
        <v>611</v>
      </c>
      <c r="EU44" s="31" t="s">
        <v>611</v>
      </c>
      <c r="EV44" s="31" t="s">
        <v>611</v>
      </c>
      <c r="EW44" s="31" t="s">
        <v>611</v>
      </c>
      <c r="EX44" s="31" t="s">
        <v>611</v>
      </c>
      <c r="EY44" s="31" t="s">
        <v>611</v>
      </c>
      <c r="EZ44" s="31" t="s">
        <v>611</v>
      </c>
      <c r="FA44" s="31" t="s">
        <v>611</v>
      </c>
      <c r="FB44" s="31" t="s">
        <v>611</v>
      </c>
      <c r="FC44" s="31" t="s">
        <v>611</v>
      </c>
      <c r="FD44" s="31" t="s">
        <v>611</v>
      </c>
      <c r="FE44" s="31" t="s">
        <v>611</v>
      </c>
      <c r="FF44" s="33" t="s">
        <v>872</v>
      </c>
      <c r="FG44" s="33" t="s">
        <v>5831</v>
      </c>
      <c r="FH44" s="31" t="s">
        <v>637</v>
      </c>
      <c r="FI44" s="31" t="s">
        <v>611</v>
      </c>
      <c r="FJ44" s="31" t="s">
        <v>672</v>
      </c>
      <c r="FK44" s="31" t="s">
        <v>611</v>
      </c>
      <c r="FL44" s="31" t="s">
        <v>611</v>
      </c>
      <c r="FM44" s="31" t="s">
        <v>611</v>
      </c>
      <c r="FN44" s="31" t="s">
        <v>611</v>
      </c>
      <c r="FO44" s="31" t="s">
        <v>611</v>
      </c>
      <c r="FP44" s="31" t="s">
        <v>611</v>
      </c>
      <c r="FQ44" s="31" t="s">
        <v>611</v>
      </c>
      <c r="FR44" s="31" t="s">
        <v>611</v>
      </c>
      <c r="FS44" s="31" t="s">
        <v>611</v>
      </c>
      <c r="FT44" s="31" t="s">
        <v>611</v>
      </c>
      <c r="FU44" s="31" t="s">
        <v>611</v>
      </c>
      <c r="FV44" s="31" t="s">
        <v>611</v>
      </c>
      <c r="FW44" s="31" t="s">
        <v>611</v>
      </c>
      <c r="FX44" s="31" t="s">
        <v>611</v>
      </c>
      <c r="FY44" s="31" t="s">
        <v>611</v>
      </c>
      <c r="FZ44" s="31"/>
      <c r="GA44" s="31" t="s">
        <v>611</v>
      </c>
      <c r="GB44" s="31" t="s">
        <v>611</v>
      </c>
      <c r="GC44" s="31" t="s">
        <v>611</v>
      </c>
      <c r="GD44" s="31" t="s">
        <v>611</v>
      </c>
      <c r="GE44" s="31" t="s">
        <v>611</v>
      </c>
      <c r="GF44" s="31" t="s">
        <v>1002</v>
      </c>
      <c r="GG44" s="31" t="s">
        <v>611</v>
      </c>
      <c r="GH44" s="31" t="s">
        <v>683</v>
      </c>
      <c r="GI44" s="31" t="s">
        <v>629</v>
      </c>
      <c r="GJ44" s="31" t="s">
        <v>611</v>
      </c>
      <c r="GK44" s="31" t="s">
        <v>611</v>
      </c>
      <c r="GL44" s="31" t="s">
        <v>611</v>
      </c>
      <c r="GM44" s="31" t="s">
        <v>611</v>
      </c>
      <c r="GN44" s="31" t="s">
        <v>611</v>
      </c>
      <c r="GO44" s="31" t="s">
        <v>688</v>
      </c>
      <c r="GP44" s="31" t="s">
        <v>611</v>
      </c>
      <c r="GQ44" s="31" t="s">
        <v>689</v>
      </c>
      <c r="GR44" s="31" t="s">
        <v>611</v>
      </c>
      <c r="GS44" s="31" t="s">
        <v>611</v>
      </c>
      <c r="GT44" s="31" t="s">
        <v>611</v>
      </c>
      <c r="GU44" s="31" t="s">
        <v>611</v>
      </c>
      <c r="GV44" s="31" t="s">
        <v>611</v>
      </c>
      <c r="GW44" s="31" t="s">
        <v>611</v>
      </c>
      <c r="GX44" s="31" t="s">
        <v>611</v>
      </c>
      <c r="GY44" s="33" t="s">
        <v>5832</v>
      </c>
      <c r="GZ44" s="33" t="s">
        <v>872</v>
      </c>
      <c r="HA44" s="31" t="s">
        <v>5833</v>
      </c>
      <c r="HB44" s="31" t="s">
        <v>625</v>
      </c>
      <c r="HC44" s="31" t="s">
        <v>672</v>
      </c>
      <c r="HD44" s="31" t="s">
        <v>611</v>
      </c>
      <c r="HE44" s="31" t="s">
        <v>611</v>
      </c>
      <c r="HF44" s="31" t="s">
        <v>611</v>
      </c>
      <c r="HG44" s="31" t="s">
        <v>611</v>
      </c>
      <c r="HH44" s="31" t="s">
        <v>611</v>
      </c>
      <c r="HI44" s="31" t="s">
        <v>611</v>
      </c>
      <c r="HJ44" s="31" t="s">
        <v>611</v>
      </c>
      <c r="HK44" s="31" t="s">
        <v>611</v>
      </c>
      <c r="HL44" s="31" t="s">
        <v>1775</v>
      </c>
      <c r="HM44" s="31" t="s">
        <v>696</v>
      </c>
      <c r="HN44" s="31" t="s">
        <v>697</v>
      </c>
      <c r="HO44" s="31" t="s">
        <v>611</v>
      </c>
      <c r="HP44" s="31" t="s">
        <v>611</v>
      </c>
      <c r="HQ44" s="31" t="s">
        <v>611</v>
      </c>
      <c r="HR44" s="31" t="s">
        <v>611</v>
      </c>
      <c r="HS44" s="31" t="s">
        <v>611</v>
      </c>
      <c r="HT44" s="31" t="s">
        <v>701</v>
      </c>
      <c r="HU44" s="31" t="s">
        <v>611</v>
      </c>
      <c r="HV44" s="31" t="s">
        <v>611</v>
      </c>
      <c r="HW44" s="31" t="s">
        <v>611</v>
      </c>
      <c r="HX44" s="31" t="s">
        <v>704</v>
      </c>
      <c r="HY44" s="31" t="s">
        <v>611</v>
      </c>
      <c r="HZ44" s="31" t="s">
        <v>5040</v>
      </c>
      <c r="IA44" s="31" t="s">
        <v>611</v>
      </c>
      <c r="IB44" s="31" t="s">
        <v>611</v>
      </c>
      <c r="IC44" s="33" t="s">
        <v>1776</v>
      </c>
      <c r="ID44" s="33" t="s">
        <v>5121</v>
      </c>
      <c r="IE44" s="31" t="s">
        <v>1778</v>
      </c>
      <c r="IF44" s="31" t="s">
        <v>611</v>
      </c>
      <c r="IG44" s="31" t="s">
        <v>672</v>
      </c>
      <c r="IH44" s="31" t="s">
        <v>611</v>
      </c>
      <c r="II44" s="31" t="s">
        <v>611</v>
      </c>
      <c r="IJ44" s="31" t="s">
        <v>611</v>
      </c>
      <c r="IK44" s="31" t="s">
        <v>611</v>
      </c>
      <c r="IL44" s="31" t="s">
        <v>611</v>
      </c>
      <c r="IM44" s="31" t="s">
        <v>611</v>
      </c>
      <c r="IN44" s="31" t="s">
        <v>611</v>
      </c>
      <c r="IO44" s="31" t="s">
        <v>611</v>
      </c>
      <c r="IP44" s="31" t="s">
        <v>611</v>
      </c>
      <c r="IQ44" s="31" t="s">
        <v>611</v>
      </c>
      <c r="IR44" s="31" t="s">
        <v>611</v>
      </c>
      <c r="IS44" s="31" t="s">
        <v>611</v>
      </c>
      <c r="IT44" s="31" t="s">
        <v>611</v>
      </c>
      <c r="IU44" s="31" t="s">
        <v>611</v>
      </c>
      <c r="IV44" s="31" t="s">
        <v>611</v>
      </c>
      <c r="IW44" s="31" t="s">
        <v>611</v>
      </c>
      <c r="IX44" s="31" t="s">
        <v>611</v>
      </c>
      <c r="IY44" s="31" t="s">
        <v>611</v>
      </c>
      <c r="IZ44" s="31" t="s">
        <v>611</v>
      </c>
      <c r="JA44" s="31" t="s">
        <v>611</v>
      </c>
      <c r="JB44" s="31" t="s">
        <v>611</v>
      </c>
      <c r="JC44" s="31" t="s">
        <v>611</v>
      </c>
      <c r="JD44" s="31" t="s">
        <v>611</v>
      </c>
      <c r="JE44" s="31" t="s">
        <v>611</v>
      </c>
      <c r="JF44" s="31" t="s">
        <v>611</v>
      </c>
      <c r="JG44" s="31" t="s">
        <v>611</v>
      </c>
      <c r="JH44" s="31" t="s">
        <v>5834</v>
      </c>
      <c r="JI44" s="33" t="s">
        <v>872</v>
      </c>
      <c r="JJ44" s="33" t="s">
        <v>5835</v>
      </c>
      <c r="JK44" s="31" t="s">
        <v>5836</v>
      </c>
      <c r="JL44" s="31" t="s">
        <v>611</v>
      </c>
      <c r="JM44" s="31" t="s">
        <v>611</v>
      </c>
      <c r="JN44" s="31" t="s">
        <v>611</v>
      </c>
      <c r="JO44" s="31" t="s">
        <v>611</v>
      </c>
      <c r="JP44" s="31" t="s">
        <v>610</v>
      </c>
      <c r="JQ44" s="31" t="s">
        <v>611</v>
      </c>
      <c r="JR44" s="31" t="s">
        <v>639</v>
      </c>
      <c r="JS44" s="31" t="s">
        <v>640</v>
      </c>
      <c r="JT44" s="31" t="s">
        <v>5095</v>
      </c>
      <c r="JU44" s="31" t="s">
        <v>734</v>
      </c>
      <c r="JV44" s="31" t="s">
        <v>641</v>
      </c>
      <c r="JW44" s="31" t="s">
        <v>611</v>
      </c>
      <c r="JX44" s="31" t="s">
        <v>611</v>
      </c>
      <c r="JY44" s="31" t="s">
        <v>642</v>
      </c>
      <c r="JZ44" s="31" t="s">
        <v>5049</v>
      </c>
      <c r="KA44" s="31" t="s">
        <v>611</v>
      </c>
      <c r="KB44" s="31" t="s">
        <v>611</v>
      </c>
      <c r="KC44" s="31" t="s">
        <v>611</v>
      </c>
      <c r="KD44" s="31" t="s">
        <v>611</v>
      </c>
      <c r="KE44" s="31" t="s">
        <v>611</v>
      </c>
      <c r="KF44" s="31" t="s">
        <v>611</v>
      </c>
      <c r="KG44" s="31" t="s">
        <v>742</v>
      </c>
      <c r="KH44" s="31" t="s">
        <v>5049</v>
      </c>
      <c r="KI44" s="31" t="s">
        <v>744</v>
      </c>
      <c r="KJ44" s="31" t="s">
        <v>5050</v>
      </c>
      <c r="KK44" s="31" t="s">
        <v>611</v>
      </c>
      <c r="KL44" s="31" t="s">
        <v>611</v>
      </c>
      <c r="KM44" s="31" t="s">
        <v>746</v>
      </c>
      <c r="KN44" s="31" t="s">
        <v>5049</v>
      </c>
      <c r="KO44" s="31" t="s">
        <v>748</v>
      </c>
      <c r="KP44" s="31" t="s">
        <v>5049</v>
      </c>
      <c r="KQ44" s="31" t="s">
        <v>611</v>
      </c>
      <c r="KR44" s="31" t="s">
        <v>611</v>
      </c>
      <c r="KS44" s="31" t="s">
        <v>752</v>
      </c>
      <c r="KT44" s="31" t="s">
        <v>5049</v>
      </c>
      <c r="KU44" s="31" t="s">
        <v>754</v>
      </c>
      <c r="KV44" s="31" t="s">
        <v>5049</v>
      </c>
      <c r="KW44" s="31" t="s">
        <v>611</v>
      </c>
      <c r="KX44" s="31" t="s">
        <v>611</v>
      </c>
      <c r="KY44" s="31" t="s">
        <v>611</v>
      </c>
      <c r="KZ44" s="31" t="s">
        <v>758</v>
      </c>
      <c r="LA44" s="31" t="s">
        <v>611</v>
      </c>
      <c r="LB44" s="31" t="s">
        <v>760</v>
      </c>
      <c r="LC44" s="31" t="s">
        <v>761</v>
      </c>
      <c r="LD44" s="31" t="s">
        <v>762</v>
      </c>
      <c r="LE44" s="31" t="s">
        <v>763</v>
      </c>
      <c r="LF44" s="31" t="s">
        <v>611</v>
      </c>
      <c r="LG44" s="31" t="s">
        <v>611</v>
      </c>
      <c r="LH44" s="31" t="s">
        <v>611</v>
      </c>
      <c r="LI44" s="31" t="s">
        <v>767</v>
      </c>
      <c r="LJ44" s="31" t="s">
        <v>611</v>
      </c>
      <c r="LK44" s="31" t="s">
        <v>611</v>
      </c>
      <c r="LL44" s="31" t="s">
        <v>646</v>
      </c>
      <c r="LM44" s="31" t="s">
        <v>611</v>
      </c>
      <c r="LN44" s="31" t="s">
        <v>611</v>
      </c>
      <c r="LO44" s="31" t="s">
        <v>611</v>
      </c>
      <c r="LP44" s="31" t="s">
        <v>5016</v>
      </c>
      <c r="LQ44" s="31" t="s">
        <v>5053</v>
      </c>
      <c r="LR44" s="31" t="s">
        <v>611</v>
      </c>
      <c r="LS44" s="31" t="s">
        <v>5055</v>
      </c>
      <c r="LT44" s="31" t="s">
        <v>5017</v>
      </c>
      <c r="LU44" s="31" t="s">
        <v>5018</v>
      </c>
      <c r="LV44" s="31" t="s">
        <v>611</v>
      </c>
      <c r="LW44" s="31" t="s">
        <v>5056</v>
      </c>
      <c r="LX44" s="31" t="s">
        <v>611</v>
      </c>
      <c r="LY44" s="31" t="s">
        <v>611</v>
      </c>
      <c r="LZ44" s="31" t="s">
        <v>611</v>
      </c>
      <c r="MA44" s="31" t="s">
        <v>611</v>
      </c>
      <c r="MB44" s="31" t="s">
        <v>611</v>
      </c>
      <c r="MC44" s="31" t="s">
        <v>611</v>
      </c>
      <c r="MD44" s="31" t="s">
        <v>611</v>
      </c>
      <c r="ME44" s="31" t="s">
        <v>611</v>
      </c>
      <c r="MF44" s="31" t="s">
        <v>611</v>
      </c>
      <c r="MG44" s="31" t="s">
        <v>5837</v>
      </c>
      <c r="MH44" s="31" t="s">
        <v>611</v>
      </c>
      <c r="MI44" s="31" t="s">
        <v>611</v>
      </c>
      <c r="MJ44" s="31" t="s">
        <v>611</v>
      </c>
      <c r="MK44" s="31" t="s">
        <v>611</v>
      </c>
      <c r="ML44" s="31" t="s">
        <v>611</v>
      </c>
      <c r="MM44" s="31" t="s">
        <v>611</v>
      </c>
      <c r="MN44" s="31" t="s">
        <v>611</v>
      </c>
      <c r="MO44" s="31" t="s">
        <v>611</v>
      </c>
      <c r="MP44" s="31" t="s">
        <v>611</v>
      </c>
      <c r="MQ44" s="31" t="s">
        <v>611</v>
      </c>
      <c r="MR44" s="31" t="s">
        <v>611</v>
      </c>
      <c r="MS44" s="31" t="s">
        <v>985</v>
      </c>
      <c r="MT44" s="31" t="s">
        <v>863</v>
      </c>
      <c r="MU44" s="31" t="s">
        <v>611</v>
      </c>
      <c r="MV44" s="33">
        <v>8210</v>
      </c>
      <c r="MW44" s="33">
        <v>7150</v>
      </c>
      <c r="MX44" s="33">
        <v>59722</v>
      </c>
      <c r="NB44" s="33">
        <v>950</v>
      </c>
      <c r="NF44" s="33">
        <v>0</v>
      </c>
      <c r="NG44" s="33">
        <v>0</v>
      </c>
      <c r="NH44" s="33">
        <v>8210</v>
      </c>
      <c r="NI44" s="33">
        <v>0</v>
      </c>
      <c r="NJ44" s="31" t="s">
        <v>5838</v>
      </c>
      <c r="NK44" s="33">
        <v>7260</v>
      </c>
      <c r="NR44" s="31" t="s">
        <v>611</v>
      </c>
      <c r="NS44" s="33" t="s">
        <v>611</v>
      </c>
      <c r="NU44" s="33" t="s">
        <v>611</v>
      </c>
      <c r="OF44" s="31" t="s">
        <v>611</v>
      </c>
      <c r="OG44" s="33" t="s">
        <v>611</v>
      </c>
      <c r="OP44" s="31" t="s">
        <v>611</v>
      </c>
      <c r="OQ44" s="33" t="s">
        <v>611</v>
      </c>
      <c r="PB44" s="31" t="s">
        <v>611</v>
      </c>
      <c r="PC44" s="33" t="s">
        <v>611</v>
      </c>
      <c r="PH44" s="33">
        <v>0</v>
      </c>
      <c r="PI44" s="33">
        <v>0</v>
      </c>
      <c r="PJ44" s="33">
        <v>7150</v>
      </c>
      <c r="PK44" s="33">
        <v>0</v>
      </c>
      <c r="PL44" s="33">
        <v>7150</v>
      </c>
      <c r="PM44" s="31" t="s">
        <v>611</v>
      </c>
      <c r="PN44" s="33" t="s">
        <v>611</v>
      </c>
      <c r="PU44" s="31" t="s">
        <v>611</v>
      </c>
      <c r="PV44" s="33" t="s">
        <v>611</v>
      </c>
      <c r="QS44" s="31" t="s">
        <v>611</v>
      </c>
      <c r="QT44" s="33" t="s">
        <v>611</v>
      </c>
      <c r="QU44" s="31" t="s">
        <v>611</v>
      </c>
      <c r="QZ44" s="31" t="s">
        <v>611</v>
      </c>
      <c r="RA44" s="33" t="s">
        <v>611</v>
      </c>
      <c r="RK44" s="31" t="s">
        <v>611</v>
      </c>
      <c r="RL44" s="33" t="s">
        <v>611</v>
      </c>
      <c r="RX44" s="31" t="s">
        <v>611</v>
      </c>
      <c r="RY44" s="33" t="s">
        <v>611</v>
      </c>
      <c r="RZ44" s="31" t="s">
        <v>611</v>
      </c>
      <c r="SA44" s="31" t="s">
        <v>611</v>
      </c>
      <c r="SD44" s="31" t="s">
        <v>5839</v>
      </c>
      <c r="SE44" s="30">
        <v>0</v>
      </c>
      <c r="SF44" s="31" t="s">
        <v>637</v>
      </c>
      <c r="SG44" s="31" t="s">
        <v>5840</v>
      </c>
      <c r="SH44" s="31" t="s">
        <v>610</v>
      </c>
      <c r="SI44" s="33" t="s">
        <v>672</v>
      </c>
      <c r="SJ44" s="33" t="s">
        <v>672</v>
      </c>
      <c r="SK44" s="30" t="s">
        <v>5073</v>
      </c>
      <c r="SL44" s="30" t="s">
        <v>672</v>
      </c>
      <c r="SM44" s="30" t="s">
        <v>615</v>
      </c>
      <c r="SN44" s="30" t="s">
        <v>610</v>
      </c>
      <c r="SO44" s="33">
        <v>0</v>
      </c>
      <c r="SP44" s="33">
        <v>0</v>
      </c>
      <c r="SQ44" s="33">
        <v>15360</v>
      </c>
      <c r="SR44" s="33">
        <v>0</v>
      </c>
      <c r="SS44" s="33" t="s">
        <v>610</v>
      </c>
    </row>
    <row r="45" spans="1:513">
      <c r="A45" s="29">
        <v>2023</v>
      </c>
      <c r="B45" s="30">
        <v>1005901</v>
      </c>
      <c r="C45" s="31" t="s">
        <v>1790</v>
      </c>
      <c r="D45" s="30">
        <v>0</v>
      </c>
      <c r="E45" s="30">
        <v>4</v>
      </c>
      <c r="F45" s="30">
        <v>4</v>
      </c>
      <c r="G45" s="31" t="s">
        <v>610</v>
      </c>
      <c r="H45" s="31" t="s">
        <v>611</v>
      </c>
      <c r="I45" s="32"/>
      <c r="J45" s="31" t="s">
        <v>611</v>
      </c>
      <c r="K45" s="32"/>
      <c r="L45" s="31" t="s">
        <v>611</v>
      </c>
      <c r="M45" s="32"/>
      <c r="N45" s="31" t="s">
        <v>611</v>
      </c>
      <c r="O45" s="32"/>
      <c r="P45" s="31" t="s">
        <v>611</v>
      </c>
      <c r="Q45" s="32"/>
      <c r="R45" s="31" t="s">
        <v>611</v>
      </c>
      <c r="S45" s="32"/>
      <c r="T45" s="31" t="s">
        <v>611</v>
      </c>
      <c r="U45" s="32"/>
      <c r="V45" s="32" t="s">
        <v>612</v>
      </c>
      <c r="W45" s="31" t="s">
        <v>611</v>
      </c>
      <c r="X45" s="31" t="s">
        <v>611</v>
      </c>
      <c r="Y45" s="31" t="s">
        <v>655</v>
      </c>
      <c r="Z45" s="31" t="s">
        <v>611</v>
      </c>
      <c r="AA45" s="31" t="s">
        <v>611</v>
      </c>
      <c r="AB45" s="31" t="s">
        <v>610</v>
      </c>
      <c r="AC45" s="31" t="s">
        <v>611</v>
      </c>
      <c r="AD45" s="32"/>
      <c r="AE45" s="31" t="s">
        <v>611</v>
      </c>
      <c r="AF45" s="32"/>
      <c r="AG45" s="31" t="s">
        <v>611</v>
      </c>
      <c r="AH45" s="32"/>
      <c r="AI45" s="31" t="s">
        <v>611</v>
      </c>
      <c r="AJ45" s="32"/>
      <c r="AK45" s="32"/>
      <c r="AL45" s="31" t="s">
        <v>611</v>
      </c>
      <c r="AM45" s="31" t="s">
        <v>611</v>
      </c>
      <c r="AN45" s="32"/>
      <c r="AO45" s="31" t="s">
        <v>611</v>
      </c>
      <c r="AP45" s="32"/>
      <c r="AQ45" s="32" t="s">
        <v>612</v>
      </c>
      <c r="AR45" s="31" t="s">
        <v>611</v>
      </c>
      <c r="AS45" s="31" t="s">
        <v>611</v>
      </c>
      <c r="AT45" s="31" t="s">
        <v>611</v>
      </c>
      <c r="AU45" s="31" t="s">
        <v>611</v>
      </c>
      <c r="AV45" s="31" t="s">
        <v>614</v>
      </c>
      <c r="AW45" s="31" t="s">
        <v>610</v>
      </c>
      <c r="AX45" s="31" t="s">
        <v>611</v>
      </c>
      <c r="AY45" s="31" t="s">
        <v>617</v>
      </c>
      <c r="AZ45" s="31" t="s">
        <v>618</v>
      </c>
      <c r="BA45" s="31" t="s">
        <v>659</v>
      </c>
      <c r="BB45" s="31" t="s">
        <v>611</v>
      </c>
      <c r="BC45" s="31" t="s">
        <v>611</v>
      </c>
      <c r="BD45" s="31" t="s">
        <v>611</v>
      </c>
      <c r="BE45" s="31" t="s">
        <v>615</v>
      </c>
      <c r="BF45" s="31" t="s">
        <v>615</v>
      </c>
      <c r="BG45" s="31" t="s">
        <v>611</v>
      </c>
      <c r="BH45" s="30">
        <v>570</v>
      </c>
      <c r="BI45" s="30">
        <v>5163.8999999999996</v>
      </c>
      <c r="BJ45" s="30">
        <v>5733.63</v>
      </c>
      <c r="BK45" s="31" t="s">
        <v>5142</v>
      </c>
      <c r="BL45" s="30">
        <v>234.96</v>
      </c>
      <c r="BM45" s="30">
        <v>570.04</v>
      </c>
      <c r="BN45" s="31" t="s">
        <v>611</v>
      </c>
      <c r="BO45" s="31" t="s">
        <v>611</v>
      </c>
      <c r="BP45" s="31" t="s">
        <v>611</v>
      </c>
      <c r="BQ45" s="31" t="s">
        <v>611</v>
      </c>
      <c r="BR45" s="31" t="s">
        <v>611</v>
      </c>
      <c r="BS45" s="31" t="s">
        <v>611</v>
      </c>
      <c r="BT45" s="31" t="s">
        <v>611</v>
      </c>
      <c r="BU45" s="31" t="s">
        <v>611</v>
      </c>
      <c r="BV45" s="31" t="s">
        <v>610</v>
      </c>
      <c r="BZ45" s="31" t="s">
        <v>611</v>
      </c>
      <c r="CA45" s="31" t="s">
        <v>611</v>
      </c>
      <c r="CB45" s="31" t="s">
        <v>611</v>
      </c>
      <c r="CC45" s="31" t="s">
        <v>611</v>
      </c>
      <c r="CD45" s="31" t="s">
        <v>611</v>
      </c>
      <c r="CE45" s="31" t="s">
        <v>611</v>
      </c>
      <c r="CF45" s="31" t="s">
        <v>611</v>
      </c>
      <c r="CG45" s="31" t="s">
        <v>611</v>
      </c>
      <c r="CH45" s="31" t="s">
        <v>611</v>
      </c>
      <c r="CI45" s="31" t="s">
        <v>611</v>
      </c>
      <c r="CJ45" s="31" t="s">
        <v>611</v>
      </c>
      <c r="CK45" s="31" t="s">
        <v>611</v>
      </c>
      <c r="CL45" s="31" t="s">
        <v>611</v>
      </c>
      <c r="CM45" s="31" t="s">
        <v>611</v>
      </c>
      <c r="CN45" s="31" t="s">
        <v>611</v>
      </c>
      <c r="CO45" s="31" t="s">
        <v>611</v>
      </c>
      <c r="CP45" s="31" t="s">
        <v>622</v>
      </c>
      <c r="CQ45" s="31" t="s">
        <v>611</v>
      </c>
      <c r="CR45" s="31" t="s">
        <v>611</v>
      </c>
      <c r="CS45" s="31" t="s">
        <v>610</v>
      </c>
      <c r="CT45" s="31" t="s">
        <v>611</v>
      </c>
      <c r="CX45" s="31" t="s">
        <v>611</v>
      </c>
      <c r="CY45" s="31" t="s">
        <v>611</v>
      </c>
      <c r="CZ45" s="31" t="s">
        <v>611</v>
      </c>
      <c r="DA45" s="31" t="s">
        <v>611</v>
      </c>
      <c r="DB45" s="31" t="s">
        <v>611</v>
      </c>
      <c r="DC45" s="31" t="s">
        <v>611</v>
      </c>
      <c r="DD45" s="31" t="s">
        <v>611</v>
      </c>
      <c r="DE45" s="31" t="s">
        <v>611</v>
      </c>
      <c r="DI45" s="31" t="s">
        <v>611</v>
      </c>
      <c r="DJ45" s="30">
        <v>40</v>
      </c>
      <c r="DK45" s="30">
        <v>2020</v>
      </c>
      <c r="DP45" s="31" t="s">
        <v>5841</v>
      </c>
      <c r="DQ45" s="31" t="s">
        <v>612</v>
      </c>
      <c r="DR45" s="31" t="s">
        <v>612</v>
      </c>
      <c r="DS45" s="31" t="s">
        <v>612</v>
      </c>
      <c r="DT45" s="31" t="s">
        <v>612</v>
      </c>
      <c r="DU45" s="31" t="s">
        <v>610</v>
      </c>
      <c r="DV45" s="31" t="s">
        <v>611</v>
      </c>
      <c r="DW45" s="31" t="s">
        <v>789</v>
      </c>
      <c r="DX45" s="31" t="s">
        <v>5075</v>
      </c>
      <c r="DY45" s="31" t="s">
        <v>791</v>
      </c>
      <c r="DZ45" s="31" t="s">
        <v>611</v>
      </c>
      <c r="EA45" s="31" t="s">
        <v>611</v>
      </c>
      <c r="EB45" s="31" t="s">
        <v>611</v>
      </c>
      <c r="EC45" s="31" t="s">
        <v>611</v>
      </c>
      <c r="ED45" s="31" t="s">
        <v>611</v>
      </c>
      <c r="EE45" s="31" t="s">
        <v>611</v>
      </c>
      <c r="EF45" s="31" t="s">
        <v>672</v>
      </c>
      <c r="EG45" s="31" t="s">
        <v>611</v>
      </c>
      <c r="EH45" s="31" t="s">
        <v>611</v>
      </c>
      <c r="EI45" s="31" t="s">
        <v>611</v>
      </c>
      <c r="EJ45" s="31" t="s">
        <v>611</v>
      </c>
      <c r="EK45" s="31" t="s">
        <v>611</v>
      </c>
      <c r="EL45" s="31" t="s">
        <v>611</v>
      </c>
      <c r="EM45" s="31" t="s">
        <v>611</v>
      </c>
      <c r="EN45" s="31" t="s">
        <v>611</v>
      </c>
      <c r="EO45" s="31" t="s">
        <v>611</v>
      </c>
      <c r="EP45" s="31" t="s">
        <v>611</v>
      </c>
      <c r="EQ45" s="31" t="s">
        <v>611</v>
      </c>
      <c r="ER45" s="31" t="s">
        <v>611</v>
      </c>
      <c r="ES45" s="31" t="s">
        <v>611</v>
      </c>
      <c r="ET45" s="31" t="s">
        <v>611</v>
      </c>
      <c r="EU45" s="31" t="s">
        <v>5029</v>
      </c>
      <c r="EV45" s="31" t="s">
        <v>611</v>
      </c>
      <c r="EW45" s="31" t="s">
        <v>611</v>
      </c>
      <c r="EX45" s="31" t="s">
        <v>611</v>
      </c>
      <c r="EY45" s="31" t="s">
        <v>611</v>
      </c>
      <c r="EZ45" s="31" t="s">
        <v>611</v>
      </c>
      <c r="FA45" s="31" t="s">
        <v>611</v>
      </c>
      <c r="FB45" s="31" t="s">
        <v>611</v>
      </c>
      <c r="FC45" s="31" t="s">
        <v>611</v>
      </c>
      <c r="FD45" s="31" t="s">
        <v>611</v>
      </c>
      <c r="FE45" s="31" t="s">
        <v>611</v>
      </c>
      <c r="FF45" s="33" t="s">
        <v>872</v>
      </c>
      <c r="FG45" s="33" t="s">
        <v>5031</v>
      </c>
      <c r="FH45" s="31" t="s">
        <v>5842</v>
      </c>
      <c r="FI45" s="31" t="s">
        <v>611</v>
      </c>
      <c r="FJ45" s="31" t="s">
        <v>672</v>
      </c>
      <c r="FK45" s="31" t="s">
        <v>611</v>
      </c>
      <c r="FL45" s="31" t="s">
        <v>611</v>
      </c>
      <c r="FM45" s="31" t="s">
        <v>611</v>
      </c>
      <c r="FN45" s="31" t="s">
        <v>611</v>
      </c>
      <c r="FO45" s="31" t="s">
        <v>611</v>
      </c>
      <c r="FP45" s="31" t="s">
        <v>611</v>
      </c>
      <c r="FQ45" s="31" t="s">
        <v>611</v>
      </c>
      <c r="FR45" s="31" t="s">
        <v>611</v>
      </c>
      <c r="FS45" s="31" t="s">
        <v>611</v>
      </c>
      <c r="FT45" s="31" t="s">
        <v>611</v>
      </c>
      <c r="FU45" s="31" t="s">
        <v>611</v>
      </c>
      <c r="FV45" s="31" t="s">
        <v>611</v>
      </c>
      <c r="FW45" s="31" t="s">
        <v>611</v>
      </c>
      <c r="FX45" s="31" t="s">
        <v>611</v>
      </c>
      <c r="FY45" s="31" t="s">
        <v>611</v>
      </c>
      <c r="FZ45" s="31"/>
      <c r="GA45" s="31" t="s">
        <v>611</v>
      </c>
      <c r="GB45" s="31" t="s">
        <v>611</v>
      </c>
      <c r="GC45" s="31" t="s">
        <v>611</v>
      </c>
      <c r="GD45" s="31" t="s">
        <v>611</v>
      </c>
      <c r="GE45" s="31" t="s">
        <v>611</v>
      </c>
      <c r="GF45" s="31" t="s">
        <v>611</v>
      </c>
      <c r="GG45" s="31" t="s">
        <v>611</v>
      </c>
      <c r="GH45" s="31" t="s">
        <v>683</v>
      </c>
      <c r="GI45" s="31" t="s">
        <v>611</v>
      </c>
      <c r="GJ45" s="31" t="s">
        <v>611</v>
      </c>
      <c r="GK45" s="31" t="s">
        <v>611</v>
      </c>
      <c r="GL45" s="31" t="s">
        <v>611</v>
      </c>
      <c r="GM45" s="31" t="s">
        <v>611</v>
      </c>
      <c r="GN45" s="31" t="s">
        <v>611</v>
      </c>
      <c r="GO45" s="31" t="s">
        <v>611</v>
      </c>
      <c r="GP45" s="31" t="s">
        <v>611</v>
      </c>
      <c r="GQ45" s="31" t="s">
        <v>611</v>
      </c>
      <c r="GR45" s="31" t="s">
        <v>611</v>
      </c>
      <c r="GS45" s="31" t="s">
        <v>631</v>
      </c>
      <c r="GT45" s="31" t="s">
        <v>611</v>
      </c>
      <c r="GU45" s="31" t="s">
        <v>611</v>
      </c>
      <c r="GV45" s="31" t="s">
        <v>611</v>
      </c>
      <c r="GW45" s="31" t="s">
        <v>611</v>
      </c>
      <c r="GX45" s="31" t="s">
        <v>611</v>
      </c>
      <c r="GY45" s="33" t="s">
        <v>5843</v>
      </c>
      <c r="GZ45" s="33" t="s">
        <v>872</v>
      </c>
      <c r="HA45" s="31" t="s">
        <v>5844</v>
      </c>
      <c r="HB45" s="31" t="s">
        <v>611</v>
      </c>
      <c r="HC45" s="31" t="s">
        <v>672</v>
      </c>
      <c r="HD45" s="31" t="s">
        <v>611</v>
      </c>
      <c r="HE45" s="31" t="s">
        <v>611</v>
      </c>
      <c r="HF45" s="31" t="s">
        <v>611</v>
      </c>
      <c r="HG45" s="31" t="s">
        <v>611</v>
      </c>
      <c r="HH45" s="31" t="s">
        <v>611</v>
      </c>
      <c r="HI45" s="31" t="s">
        <v>611</v>
      </c>
      <c r="HJ45" s="31" t="s">
        <v>611</v>
      </c>
      <c r="HK45" s="31" t="s">
        <v>611</v>
      </c>
      <c r="HL45" s="31" t="s">
        <v>611</v>
      </c>
      <c r="HM45" s="31" t="s">
        <v>611</v>
      </c>
      <c r="HN45" s="31" t="s">
        <v>697</v>
      </c>
      <c r="HO45" s="31" t="s">
        <v>611</v>
      </c>
      <c r="HP45" s="31" t="s">
        <v>611</v>
      </c>
      <c r="HQ45" s="31" t="s">
        <v>611</v>
      </c>
      <c r="HR45" s="31" t="s">
        <v>611</v>
      </c>
      <c r="HS45" s="31" t="s">
        <v>611</v>
      </c>
      <c r="HT45" s="31" t="s">
        <v>611</v>
      </c>
      <c r="HU45" s="31" t="s">
        <v>611</v>
      </c>
      <c r="HV45" s="31" t="s">
        <v>611</v>
      </c>
      <c r="HW45" s="31" t="s">
        <v>611</v>
      </c>
      <c r="HX45" s="31" t="s">
        <v>611</v>
      </c>
      <c r="HY45" s="31" t="s">
        <v>611</v>
      </c>
      <c r="HZ45" s="31" t="s">
        <v>611</v>
      </c>
      <c r="IA45" s="31" t="s">
        <v>611</v>
      </c>
      <c r="IB45" s="31" t="s">
        <v>611</v>
      </c>
      <c r="IC45" s="33" t="s">
        <v>872</v>
      </c>
      <c r="ID45" s="33" t="s">
        <v>5193</v>
      </c>
      <c r="IE45" s="31" t="s">
        <v>5845</v>
      </c>
      <c r="IF45" s="31" t="s">
        <v>611</v>
      </c>
      <c r="IG45" s="31" t="s">
        <v>672</v>
      </c>
      <c r="IH45" s="31" t="s">
        <v>611</v>
      </c>
      <c r="II45" s="31" t="s">
        <v>611</v>
      </c>
      <c r="IJ45" s="31" t="s">
        <v>611</v>
      </c>
      <c r="IK45" s="31" t="s">
        <v>611</v>
      </c>
      <c r="IL45" s="31" t="s">
        <v>611</v>
      </c>
      <c r="IM45" s="31" t="s">
        <v>611</v>
      </c>
      <c r="IN45" s="31" t="s">
        <v>611</v>
      </c>
      <c r="IO45" s="31" t="s">
        <v>611</v>
      </c>
      <c r="IP45" s="31" t="s">
        <v>611</v>
      </c>
      <c r="IQ45" s="31" t="s">
        <v>611</v>
      </c>
      <c r="IR45" s="31" t="s">
        <v>611</v>
      </c>
      <c r="IS45" s="31" t="s">
        <v>611</v>
      </c>
      <c r="IT45" s="31" t="s">
        <v>611</v>
      </c>
      <c r="IU45" s="31" t="s">
        <v>721</v>
      </c>
      <c r="IV45" s="31" t="s">
        <v>611</v>
      </c>
      <c r="IW45" s="31" t="s">
        <v>611</v>
      </c>
      <c r="IX45" s="31" t="s">
        <v>611</v>
      </c>
      <c r="IY45" s="31" t="s">
        <v>611</v>
      </c>
      <c r="IZ45" s="31" t="s">
        <v>611</v>
      </c>
      <c r="JA45" s="31" t="s">
        <v>611</v>
      </c>
      <c r="JB45" s="31" t="s">
        <v>611</v>
      </c>
      <c r="JC45" s="31" t="s">
        <v>611</v>
      </c>
      <c r="JD45" s="31" t="s">
        <v>611</v>
      </c>
      <c r="JE45" s="31" t="s">
        <v>611</v>
      </c>
      <c r="JF45" s="31" t="s">
        <v>719</v>
      </c>
      <c r="JG45" s="31" t="s">
        <v>611</v>
      </c>
      <c r="JH45" s="31" t="s">
        <v>611</v>
      </c>
      <c r="JI45" s="33" t="s">
        <v>872</v>
      </c>
      <c r="JJ45" s="33" t="s">
        <v>5372</v>
      </c>
      <c r="JK45" s="31" t="s">
        <v>5846</v>
      </c>
      <c r="JL45" s="31" t="s">
        <v>611</v>
      </c>
      <c r="JM45" s="31" t="s">
        <v>611</v>
      </c>
      <c r="JN45" s="31" t="s">
        <v>611</v>
      </c>
      <c r="JO45" s="31" t="s">
        <v>611</v>
      </c>
      <c r="JP45" s="31" t="s">
        <v>610</v>
      </c>
      <c r="JQ45" s="31" t="s">
        <v>611</v>
      </c>
      <c r="JR45" s="31" t="s">
        <v>611</v>
      </c>
      <c r="JS45" s="31" t="s">
        <v>640</v>
      </c>
      <c r="JT45" s="31" t="s">
        <v>611</v>
      </c>
      <c r="JU45" s="31" t="s">
        <v>611</v>
      </c>
      <c r="JV45" s="31" t="s">
        <v>611</v>
      </c>
      <c r="JW45" s="31" t="s">
        <v>611</v>
      </c>
      <c r="JX45" s="31" t="s">
        <v>610</v>
      </c>
      <c r="JY45" s="31" t="s">
        <v>642</v>
      </c>
      <c r="JZ45" s="31" t="s">
        <v>5049</v>
      </c>
      <c r="KA45" s="31" t="s">
        <v>737</v>
      </c>
      <c r="KB45" s="31" t="s">
        <v>5049</v>
      </c>
      <c r="KC45" s="31" t="s">
        <v>739</v>
      </c>
      <c r="KD45" s="31" t="s">
        <v>5015</v>
      </c>
      <c r="KE45" s="31" t="s">
        <v>644</v>
      </c>
      <c r="KF45" s="31" t="s">
        <v>5049</v>
      </c>
      <c r="KG45" s="31" t="s">
        <v>611</v>
      </c>
      <c r="KH45" s="31" t="s">
        <v>611</v>
      </c>
      <c r="KI45" s="31" t="s">
        <v>744</v>
      </c>
      <c r="KJ45" s="31" t="s">
        <v>5049</v>
      </c>
      <c r="KK45" s="31" t="s">
        <v>611</v>
      </c>
      <c r="KL45" s="31" t="s">
        <v>611</v>
      </c>
      <c r="KM45" s="31" t="s">
        <v>611</v>
      </c>
      <c r="KN45" s="31" t="s">
        <v>611</v>
      </c>
      <c r="KO45" s="31" t="s">
        <v>748</v>
      </c>
      <c r="KP45" s="31" t="s">
        <v>5049</v>
      </c>
      <c r="KQ45" s="31" t="s">
        <v>611</v>
      </c>
      <c r="KR45" s="31" t="s">
        <v>611</v>
      </c>
      <c r="KS45" s="31" t="s">
        <v>752</v>
      </c>
      <c r="KT45" s="31" t="s">
        <v>5049</v>
      </c>
      <c r="KU45" s="31" t="s">
        <v>611</v>
      </c>
      <c r="KV45" s="31" t="s">
        <v>611</v>
      </c>
      <c r="KW45" s="31" t="s">
        <v>611</v>
      </c>
      <c r="KX45" s="31" t="s">
        <v>611</v>
      </c>
      <c r="KY45" s="31" t="s">
        <v>611</v>
      </c>
      <c r="KZ45" s="31" t="s">
        <v>758</v>
      </c>
      <c r="LA45" s="31" t="s">
        <v>611</v>
      </c>
      <c r="LB45" s="31" t="s">
        <v>760</v>
      </c>
      <c r="LC45" s="31" t="s">
        <v>761</v>
      </c>
      <c r="LD45" s="31" t="s">
        <v>611</v>
      </c>
      <c r="LE45" s="31" t="s">
        <v>763</v>
      </c>
      <c r="LF45" s="31" t="s">
        <v>611</v>
      </c>
      <c r="LG45" s="31" t="s">
        <v>611</v>
      </c>
      <c r="LH45" s="31" t="s">
        <v>611</v>
      </c>
      <c r="LI45" s="31" t="s">
        <v>767</v>
      </c>
      <c r="LJ45" s="31" t="s">
        <v>611</v>
      </c>
      <c r="LK45" s="31" t="s">
        <v>611</v>
      </c>
      <c r="LL45" s="31" t="s">
        <v>611</v>
      </c>
      <c r="LM45" s="31" t="s">
        <v>611</v>
      </c>
      <c r="LN45" s="31" t="s">
        <v>611</v>
      </c>
      <c r="LO45" s="31" t="s">
        <v>611</v>
      </c>
      <c r="LP45" s="31" t="s">
        <v>5016</v>
      </c>
      <c r="LQ45" s="31" t="s">
        <v>5053</v>
      </c>
      <c r="LR45" s="31" t="s">
        <v>611</v>
      </c>
      <c r="LS45" s="31" t="s">
        <v>611</v>
      </c>
      <c r="LT45" s="31" t="s">
        <v>5017</v>
      </c>
      <c r="LU45" s="31" t="s">
        <v>5018</v>
      </c>
      <c r="LV45" s="31" t="s">
        <v>611</v>
      </c>
      <c r="LW45" s="31" t="s">
        <v>611</v>
      </c>
      <c r="LX45" s="31" t="s">
        <v>611</v>
      </c>
      <c r="LY45" s="31" t="s">
        <v>611</v>
      </c>
      <c r="LZ45" s="31" t="s">
        <v>611</v>
      </c>
      <c r="MA45" s="31" t="s">
        <v>611</v>
      </c>
      <c r="MB45" s="31" t="s">
        <v>611</v>
      </c>
      <c r="MC45" s="31" t="s">
        <v>611</v>
      </c>
      <c r="MD45" s="31" t="s">
        <v>611</v>
      </c>
      <c r="ME45" s="31" t="s">
        <v>5847</v>
      </c>
      <c r="MF45" s="31" t="s">
        <v>611</v>
      </c>
      <c r="MG45" s="31" t="s">
        <v>5848</v>
      </c>
      <c r="MH45" s="31" t="s">
        <v>611</v>
      </c>
      <c r="MI45" s="31" t="s">
        <v>611</v>
      </c>
      <c r="MJ45" s="31" t="s">
        <v>1808</v>
      </c>
      <c r="MK45" s="31" t="s">
        <v>611</v>
      </c>
      <c r="ML45" s="31" t="s">
        <v>611</v>
      </c>
      <c r="MM45" s="31" t="s">
        <v>611</v>
      </c>
      <c r="MN45" s="31" t="s">
        <v>611</v>
      </c>
      <c r="MO45" s="31" t="s">
        <v>611</v>
      </c>
      <c r="MP45" s="31" t="s">
        <v>611</v>
      </c>
      <c r="MQ45" s="31" t="s">
        <v>611</v>
      </c>
      <c r="MR45" s="31" t="s">
        <v>649</v>
      </c>
      <c r="MS45" s="31" t="s">
        <v>611</v>
      </c>
      <c r="MT45" s="31" t="s">
        <v>611</v>
      </c>
      <c r="MU45" s="31" t="s">
        <v>611</v>
      </c>
      <c r="MV45" s="33">
        <v>55912</v>
      </c>
      <c r="MW45" s="33">
        <v>0</v>
      </c>
      <c r="MX45" s="33">
        <v>53170</v>
      </c>
      <c r="NF45" s="33">
        <v>0</v>
      </c>
      <c r="NG45" s="33">
        <v>10000</v>
      </c>
      <c r="NH45" s="33">
        <v>45912</v>
      </c>
      <c r="NI45" s="33">
        <v>0</v>
      </c>
      <c r="NJ45" s="31" t="s">
        <v>5849</v>
      </c>
      <c r="NK45" s="33">
        <v>45912</v>
      </c>
      <c r="NR45" s="31" t="s">
        <v>611</v>
      </c>
      <c r="NS45" s="33" t="s">
        <v>611</v>
      </c>
      <c r="NU45" s="33" t="s">
        <v>611</v>
      </c>
      <c r="OD45" s="33">
        <v>10000</v>
      </c>
      <c r="OF45" s="31" t="s">
        <v>611</v>
      </c>
      <c r="OG45" s="33" t="s">
        <v>611</v>
      </c>
      <c r="OP45" s="31" t="s">
        <v>611</v>
      </c>
      <c r="OQ45" s="33" t="s">
        <v>611</v>
      </c>
      <c r="PB45" s="31" t="s">
        <v>611</v>
      </c>
      <c r="PC45" s="33" t="s">
        <v>611</v>
      </c>
      <c r="PH45" s="33">
        <v>0</v>
      </c>
      <c r="PI45" s="33">
        <v>0</v>
      </c>
      <c r="PJ45" s="33">
        <v>0</v>
      </c>
      <c r="PK45" s="33">
        <v>0</v>
      </c>
      <c r="PM45" s="31" t="s">
        <v>611</v>
      </c>
      <c r="PN45" s="33" t="s">
        <v>611</v>
      </c>
      <c r="PU45" s="31" t="s">
        <v>611</v>
      </c>
      <c r="PV45" s="33" t="s">
        <v>611</v>
      </c>
      <c r="QS45" s="31" t="s">
        <v>611</v>
      </c>
      <c r="QT45" s="33" t="s">
        <v>611</v>
      </c>
      <c r="QU45" s="31" t="s">
        <v>611</v>
      </c>
      <c r="QZ45" s="31" t="s">
        <v>611</v>
      </c>
      <c r="RA45" s="33" t="s">
        <v>611</v>
      </c>
      <c r="RK45" s="31" t="s">
        <v>611</v>
      </c>
      <c r="RL45" s="33" t="s">
        <v>611</v>
      </c>
      <c r="RX45" s="31" t="s">
        <v>611</v>
      </c>
      <c r="RY45" s="33" t="s">
        <v>611</v>
      </c>
      <c r="RZ45" s="31" t="s">
        <v>5850</v>
      </c>
      <c r="SA45" s="31" t="s">
        <v>611</v>
      </c>
      <c r="SD45" s="31" t="s">
        <v>5850</v>
      </c>
      <c r="SE45" s="30">
        <v>55000</v>
      </c>
      <c r="SF45" s="31" t="s">
        <v>5851</v>
      </c>
      <c r="SG45" s="31" t="s">
        <v>5852</v>
      </c>
      <c r="SH45" s="31" t="s">
        <v>610</v>
      </c>
      <c r="SI45" s="33" t="s">
        <v>672</v>
      </c>
      <c r="SJ45" s="33" t="s">
        <v>672</v>
      </c>
      <c r="SK45" s="30" t="s">
        <v>672</v>
      </c>
      <c r="SL45" s="30" t="s">
        <v>672</v>
      </c>
      <c r="SM45" s="30" t="s">
        <v>610</v>
      </c>
      <c r="SN45" s="30" t="s">
        <v>610</v>
      </c>
      <c r="SO45" s="33">
        <v>0</v>
      </c>
      <c r="SP45" s="33">
        <v>10000</v>
      </c>
      <c r="SQ45" s="33">
        <v>45912</v>
      </c>
      <c r="SR45" s="33">
        <v>0</v>
      </c>
      <c r="SS45" s="33" t="s">
        <v>610</v>
      </c>
    </row>
    <row r="46" spans="1:513">
      <c r="A46" s="29">
        <v>2023</v>
      </c>
      <c r="B46" s="30">
        <v>5901003</v>
      </c>
      <c r="C46" s="31" t="s">
        <v>1817</v>
      </c>
      <c r="D46" s="30">
        <v>0</v>
      </c>
      <c r="E46" s="30">
        <v>0</v>
      </c>
      <c r="F46" s="30">
        <v>0</v>
      </c>
      <c r="G46" s="31" t="s">
        <v>615</v>
      </c>
      <c r="H46" s="31" t="s">
        <v>890</v>
      </c>
      <c r="I46" s="32">
        <v>40299</v>
      </c>
      <c r="J46" s="31" t="s">
        <v>611</v>
      </c>
      <c r="K46" s="32"/>
      <c r="L46" s="31" t="s">
        <v>611</v>
      </c>
      <c r="M46" s="32"/>
      <c r="N46" s="31" t="s">
        <v>611</v>
      </c>
      <c r="O46" s="32"/>
      <c r="P46" s="31" t="s">
        <v>611</v>
      </c>
      <c r="Q46" s="32"/>
      <c r="R46" s="31" t="s">
        <v>611</v>
      </c>
      <c r="S46" s="32"/>
      <c r="T46" s="31" t="s">
        <v>611</v>
      </c>
      <c r="U46" s="32"/>
      <c r="V46" s="32" t="s">
        <v>890</v>
      </c>
      <c r="W46" s="31" t="s">
        <v>611</v>
      </c>
      <c r="X46" s="31" t="s">
        <v>5853</v>
      </c>
      <c r="Y46" s="31" t="s">
        <v>611</v>
      </c>
      <c r="Z46" s="31" t="s">
        <v>611</v>
      </c>
      <c r="AA46" s="31" t="s">
        <v>611</v>
      </c>
      <c r="AB46" s="31" t="s">
        <v>615</v>
      </c>
      <c r="AC46" s="31" t="s">
        <v>611</v>
      </c>
      <c r="AD46" s="32"/>
      <c r="AE46" s="31" t="s">
        <v>611</v>
      </c>
      <c r="AF46" s="32"/>
      <c r="AG46" s="31" t="s">
        <v>611</v>
      </c>
      <c r="AH46" s="32"/>
      <c r="AI46" s="31" t="s">
        <v>611</v>
      </c>
      <c r="AJ46" s="32"/>
      <c r="AK46" s="32"/>
      <c r="AL46" s="31" t="s">
        <v>611</v>
      </c>
      <c r="AM46" s="31" t="s">
        <v>611</v>
      </c>
      <c r="AN46" s="32"/>
      <c r="AO46" s="31" t="s">
        <v>616</v>
      </c>
      <c r="AP46" s="32">
        <v>40603</v>
      </c>
      <c r="AQ46" s="32" t="s">
        <v>616</v>
      </c>
      <c r="AR46" s="31" t="s">
        <v>611</v>
      </c>
      <c r="AS46" s="31" t="s">
        <v>5854</v>
      </c>
      <c r="AT46" s="31" t="s">
        <v>611</v>
      </c>
      <c r="AU46" s="31" t="s">
        <v>611</v>
      </c>
      <c r="AV46" s="31" t="s">
        <v>611</v>
      </c>
      <c r="AW46" s="31" t="s">
        <v>610</v>
      </c>
      <c r="AX46" s="31" t="s">
        <v>611</v>
      </c>
      <c r="AY46" s="31" t="s">
        <v>617</v>
      </c>
      <c r="AZ46" s="31" t="s">
        <v>618</v>
      </c>
      <c r="BA46" s="31" t="s">
        <v>611</v>
      </c>
      <c r="BB46" s="31" t="s">
        <v>611</v>
      </c>
      <c r="BC46" s="31" t="s">
        <v>619</v>
      </c>
      <c r="BD46" s="31" t="s">
        <v>611</v>
      </c>
      <c r="BE46" s="31" t="s">
        <v>615</v>
      </c>
      <c r="BF46" s="31" t="s">
        <v>615</v>
      </c>
      <c r="BG46" s="31" t="s">
        <v>611</v>
      </c>
      <c r="BH46" s="30">
        <v>675</v>
      </c>
      <c r="BI46" s="30">
        <v>0</v>
      </c>
      <c r="BJ46" s="30">
        <v>675</v>
      </c>
      <c r="BK46" s="31" t="s">
        <v>5142</v>
      </c>
      <c r="BL46" s="30">
        <v>491</v>
      </c>
      <c r="BM46" s="30">
        <v>184</v>
      </c>
      <c r="BN46" s="31" t="s">
        <v>5855</v>
      </c>
      <c r="BO46" s="31" t="s">
        <v>611</v>
      </c>
      <c r="BP46" s="31" t="s">
        <v>611</v>
      </c>
      <c r="BQ46" s="31" t="s">
        <v>611</v>
      </c>
      <c r="BR46" s="31" t="s">
        <v>611</v>
      </c>
      <c r="BS46" s="31" t="s">
        <v>611</v>
      </c>
      <c r="BT46" s="31" t="s">
        <v>611</v>
      </c>
      <c r="BU46" s="31" t="s">
        <v>611</v>
      </c>
      <c r="BV46" s="31" t="s">
        <v>610</v>
      </c>
      <c r="BZ46" s="31" t="s">
        <v>611</v>
      </c>
      <c r="CA46" s="31" t="s">
        <v>611</v>
      </c>
      <c r="CB46" s="31" t="s">
        <v>611</v>
      </c>
      <c r="CC46" s="31" t="s">
        <v>611</v>
      </c>
      <c r="CD46" s="31" t="s">
        <v>611</v>
      </c>
      <c r="CE46" s="31" t="s">
        <v>611</v>
      </c>
      <c r="CF46" s="31" t="s">
        <v>611</v>
      </c>
      <c r="CG46" s="31" t="s">
        <v>611</v>
      </c>
      <c r="CH46" s="31" t="s">
        <v>611</v>
      </c>
      <c r="CI46" s="31" t="s">
        <v>611</v>
      </c>
      <c r="CJ46" s="31" t="s">
        <v>611</v>
      </c>
      <c r="CK46" s="31" t="s">
        <v>611</v>
      </c>
      <c r="CL46" s="31" t="s">
        <v>611</v>
      </c>
      <c r="CM46" s="31" t="s">
        <v>611</v>
      </c>
      <c r="CN46" s="31" t="s">
        <v>611</v>
      </c>
      <c r="CO46" s="31" t="s">
        <v>611</v>
      </c>
      <c r="CP46" s="31" t="s">
        <v>622</v>
      </c>
      <c r="CQ46" s="31" t="s">
        <v>611</v>
      </c>
      <c r="CR46" s="31" t="s">
        <v>611</v>
      </c>
      <c r="CS46" s="31" t="s">
        <v>615</v>
      </c>
      <c r="CT46" s="31" t="s">
        <v>1819</v>
      </c>
      <c r="CU46" s="30">
        <v>9576</v>
      </c>
      <c r="CV46" s="30">
        <v>6818</v>
      </c>
      <c r="CW46" s="30">
        <v>1632</v>
      </c>
      <c r="CX46" s="31" t="s">
        <v>611</v>
      </c>
      <c r="CY46" s="31" t="s">
        <v>611</v>
      </c>
      <c r="CZ46" s="31" t="s">
        <v>611</v>
      </c>
      <c r="DA46" s="31" t="s">
        <v>611</v>
      </c>
      <c r="DB46" s="31" t="s">
        <v>611</v>
      </c>
      <c r="DC46" s="31" t="s">
        <v>611</v>
      </c>
      <c r="DD46" s="31" t="s">
        <v>1820</v>
      </c>
      <c r="DE46" s="31" t="s">
        <v>611</v>
      </c>
      <c r="DI46" s="31" t="s">
        <v>611</v>
      </c>
      <c r="DJ46" s="30">
        <v>40</v>
      </c>
      <c r="DP46" s="31" t="s">
        <v>5856</v>
      </c>
      <c r="DQ46" s="31" t="s">
        <v>612</v>
      </c>
      <c r="DR46" s="31" t="s">
        <v>5175</v>
      </c>
      <c r="DS46" s="31" t="s">
        <v>612</v>
      </c>
      <c r="DT46" s="31" t="s">
        <v>612</v>
      </c>
      <c r="DU46" s="31" t="s">
        <v>611</v>
      </c>
      <c r="DV46" s="31" t="s">
        <v>611</v>
      </c>
      <c r="DW46" s="31" t="s">
        <v>611</v>
      </c>
      <c r="DX46" s="31" t="s">
        <v>5075</v>
      </c>
      <c r="DY46" s="31" t="s">
        <v>791</v>
      </c>
      <c r="DZ46" s="31" t="s">
        <v>611</v>
      </c>
      <c r="EA46" s="31" t="s">
        <v>667</v>
      </c>
      <c r="EB46" s="31" t="s">
        <v>611</v>
      </c>
      <c r="EC46" s="31" t="s">
        <v>611</v>
      </c>
      <c r="ED46" s="31" t="s">
        <v>611</v>
      </c>
      <c r="EE46" s="31" t="s">
        <v>625</v>
      </c>
      <c r="EF46" s="31" t="s">
        <v>672</v>
      </c>
      <c r="EG46" s="31" t="s">
        <v>611</v>
      </c>
      <c r="EH46" s="31" t="s">
        <v>611</v>
      </c>
      <c r="EI46" s="31" t="s">
        <v>611</v>
      </c>
      <c r="EJ46" s="31" t="s">
        <v>611</v>
      </c>
      <c r="EK46" s="31" t="s">
        <v>626</v>
      </c>
      <c r="EL46" s="31" t="s">
        <v>611</v>
      </c>
      <c r="EM46" s="31" t="s">
        <v>611</v>
      </c>
      <c r="EN46" s="31" t="s">
        <v>611</v>
      </c>
      <c r="EO46" s="31" t="s">
        <v>611</v>
      </c>
      <c r="EP46" s="31" t="s">
        <v>611</v>
      </c>
      <c r="EQ46" s="31" t="s">
        <v>611</v>
      </c>
      <c r="ER46" s="31" t="s">
        <v>611</v>
      </c>
      <c r="ES46" s="31" t="s">
        <v>611</v>
      </c>
      <c r="ET46" s="31" t="s">
        <v>611</v>
      </c>
      <c r="EU46" s="31" t="s">
        <v>5029</v>
      </c>
      <c r="EV46" s="31" t="s">
        <v>611</v>
      </c>
      <c r="EW46" s="31" t="s">
        <v>611</v>
      </c>
      <c r="EX46" s="31" t="s">
        <v>611</v>
      </c>
      <c r="EY46" s="31" t="s">
        <v>611</v>
      </c>
      <c r="EZ46" s="31" t="s">
        <v>637</v>
      </c>
      <c r="FA46" s="31" t="s">
        <v>954</v>
      </c>
      <c r="FB46" s="31" t="s">
        <v>611</v>
      </c>
      <c r="FC46" s="31" t="s">
        <v>611</v>
      </c>
      <c r="FD46" s="31" t="s">
        <v>611</v>
      </c>
      <c r="FE46" s="31" t="s">
        <v>611</v>
      </c>
      <c r="FF46" s="33" t="s">
        <v>5009</v>
      </c>
      <c r="FG46" s="33" t="s">
        <v>5031</v>
      </c>
      <c r="FH46" s="31" t="s">
        <v>5857</v>
      </c>
      <c r="FI46" s="31" t="s">
        <v>625</v>
      </c>
      <c r="FJ46" s="31" t="s">
        <v>672</v>
      </c>
      <c r="FK46" s="31" t="s">
        <v>611</v>
      </c>
      <c r="FL46" s="31" t="s">
        <v>611</v>
      </c>
      <c r="FM46" s="31" t="s">
        <v>611</v>
      </c>
      <c r="FN46" s="31" t="s">
        <v>611</v>
      </c>
      <c r="FO46" s="31" t="s">
        <v>611</v>
      </c>
      <c r="FP46" s="31" t="s">
        <v>611</v>
      </c>
      <c r="FQ46" s="31" t="s">
        <v>629</v>
      </c>
      <c r="FR46" s="31" t="s">
        <v>611</v>
      </c>
      <c r="FS46" s="31" t="s">
        <v>611</v>
      </c>
      <c r="FT46" s="31" t="s">
        <v>611</v>
      </c>
      <c r="FU46" s="31" t="s">
        <v>611</v>
      </c>
      <c r="FV46" s="31" t="s">
        <v>611</v>
      </c>
      <c r="FW46" s="31" t="s">
        <v>611</v>
      </c>
      <c r="FX46" s="31" t="s">
        <v>611</v>
      </c>
      <c r="FY46" s="31" t="s">
        <v>611</v>
      </c>
      <c r="FZ46" s="31"/>
      <c r="GA46" s="31" t="s">
        <v>611</v>
      </c>
      <c r="GB46" s="31" t="s">
        <v>679</v>
      </c>
      <c r="GC46" s="31" t="s">
        <v>611</v>
      </c>
      <c r="GD46" s="31" t="s">
        <v>611</v>
      </c>
      <c r="GE46" s="31" t="s">
        <v>611</v>
      </c>
      <c r="GF46" s="31" t="s">
        <v>611</v>
      </c>
      <c r="GG46" s="31" t="s">
        <v>682</v>
      </c>
      <c r="GH46" s="31" t="s">
        <v>683</v>
      </c>
      <c r="GI46" s="31" t="s">
        <v>629</v>
      </c>
      <c r="GJ46" s="31" t="s">
        <v>611</v>
      </c>
      <c r="GK46" s="31" t="s">
        <v>611</v>
      </c>
      <c r="GL46" s="31" t="s">
        <v>611</v>
      </c>
      <c r="GM46" s="31" t="s">
        <v>611</v>
      </c>
      <c r="GN46" s="31" t="s">
        <v>611</v>
      </c>
      <c r="GO46" s="31" t="s">
        <v>611</v>
      </c>
      <c r="GP46" s="31" t="s">
        <v>611</v>
      </c>
      <c r="GQ46" s="31" t="s">
        <v>611</v>
      </c>
      <c r="GR46" s="31" t="s">
        <v>611</v>
      </c>
      <c r="GS46" s="31" t="s">
        <v>611</v>
      </c>
      <c r="GT46" s="31" t="s">
        <v>611</v>
      </c>
      <c r="GU46" s="31" t="s">
        <v>611</v>
      </c>
      <c r="GV46" s="31" t="s">
        <v>611</v>
      </c>
      <c r="GW46" s="31" t="s">
        <v>611</v>
      </c>
      <c r="GX46" s="31" t="s">
        <v>611</v>
      </c>
      <c r="GY46" s="33" t="s">
        <v>5858</v>
      </c>
      <c r="GZ46" s="33" t="s">
        <v>5786</v>
      </c>
      <c r="HA46" s="31" t="s">
        <v>5859</v>
      </c>
      <c r="HB46" s="31" t="s">
        <v>625</v>
      </c>
      <c r="HC46" s="31" t="s">
        <v>672</v>
      </c>
      <c r="HD46" s="31" t="s">
        <v>611</v>
      </c>
      <c r="HE46" s="31" t="s">
        <v>611</v>
      </c>
      <c r="HF46" s="31" t="s">
        <v>611</v>
      </c>
      <c r="HG46" s="31" t="s">
        <v>611</v>
      </c>
      <c r="HH46" s="31" t="s">
        <v>611</v>
      </c>
      <c r="HI46" s="31" t="s">
        <v>611</v>
      </c>
      <c r="HJ46" s="31" t="s">
        <v>5389</v>
      </c>
      <c r="HK46" s="31" t="s">
        <v>611</v>
      </c>
      <c r="HL46" s="31" t="s">
        <v>611</v>
      </c>
      <c r="HM46" s="31" t="s">
        <v>696</v>
      </c>
      <c r="HN46" s="31" t="s">
        <v>611</v>
      </c>
      <c r="HO46" s="31" t="s">
        <v>611</v>
      </c>
      <c r="HP46" s="31" t="s">
        <v>611</v>
      </c>
      <c r="HQ46" s="31" t="s">
        <v>611</v>
      </c>
      <c r="HR46" s="31" t="s">
        <v>611</v>
      </c>
      <c r="HS46" s="31" t="s">
        <v>611</v>
      </c>
      <c r="HT46" s="31" t="s">
        <v>611</v>
      </c>
      <c r="HU46" s="31" t="s">
        <v>611</v>
      </c>
      <c r="HV46" s="31" t="s">
        <v>611</v>
      </c>
      <c r="HW46" s="31" t="s">
        <v>5039</v>
      </c>
      <c r="HX46" s="31" t="s">
        <v>611</v>
      </c>
      <c r="HY46" s="31" t="s">
        <v>611</v>
      </c>
      <c r="HZ46" s="31" t="s">
        <v>5040</v>
      </c>
      <c r="IA46" s="31" t="s">
        <v>611</v>
      </c>
      <c r="IB46" s="31" t="s">
        <v>611</v>
      </c>
      <c r="IC46" s="33" t="s">
        <v>5391</v>
      </c>
      <c r="ID46" s="33" t="s">
        <v>5148</v>
      </c>
      <c r="IE46" s="31" t="s">
        <v>5860</v>
      </c>
      <c r="IF46" s="31" t="s">
        <v>625</v>
      </c>
      <c r="IG46" s="31" t="s">
        <v>672</v>
      </c>
      <c r="IH46" s="31" t="s">
        <v>611</v>
      </c>
      <c r="II46" s="31" t="s">
        <v>611</v>
      </c>
      <c r="IJ46" s="31" t="s">
        <v>611</v>
      </c>
      <c r="IK46" s="31" t="s">
        <v>611</v>
      </c>
      <c r="IL46" s="31" t="s">
        <v>611</v>
      </c>
      <c r="IM46" s="31" t="s">
        <v>715</v>
      </c>
      <c r="IN46" s="31" t="s">
        <v>611</v>
      </c>
      <c r="IO46" s="31" t="s">
        <v>611</v>
      </c>
      <c r="IP46" s="31" t="s">
        <v>611</v>
      </c>
      <c r="IQ46" s="31" t="s">
        <v>611</v>
      </c>
      <c r="IR46" s="31" t="s">
        <v>611</v>
      </c>
      <c r="IS46" s="31" t="s">
        <v>611</v>
      </c>
      <c r="IT46" s="31" t="s">
        <v>611</v>
      </c>
      <c r="IU46" s="31" t="s">
        <v>611</v>
      </c>
      <c r="IV46" s="31" t="s">
        <v>611</v>
      </c>
      <c r="IW46" s="31" t="s">
        <v>713</v>
      </c>
      <c r="IX46" s="31" t="s">
        <v>611</v>
      </c>
      <c r="IY46" s="31" t="s">
        <v>611</v>
      </c>
      <c r="IZ46" s="31" t="s">
        <v>611</v>
      </c>
      <c r="JA46" s="31" t="s">
        <v>611</v>
      </c>
      <c r="JB46" s="31" t="s">
        <v>611</v>
      </c>
      <c r="JC46" s="31" t="s">
        <v>611</v>
      </c>
      <c r="JD46" s="31" t="s">
        <v>611</v>
      </c>
      <c r="JE46" s="31" t="s">
        <v>611</v>
      </c>
      <c r="JF46" s="31" t="s">
        <v>611</v>
      </c>
      <c r="JG46" s="31" t="s">
        <v>611</v>
      </c>
      <c r="JH46" s="31" t="s">
        <v>611</v>
      </c>
      <c r="JI46" s="33" t="s">
        <v>5816</v>
      </c>
      <c r="JJ46" s="33" t="s">
        <v>5861</v>
      </c>
      <c r="JK46" s="31" t="s">
        <v>5862</v>
      </c>
      <c r="JL46" s="31" t="s">
        <v>809</v>
      </c>
      <c r="JM46" s="31" t="s">
        <v>611</v>
      </c>
      <c r="JN46" s="31" t="s">
        <v>611</v>
      </c>
      <c r="JO46" s="31" t="s">
        <v>611</v>
      </c>
      <c r="JP46" s="31" t="s">
        <v>611</v>
      </c>
      <c r="JQ46" s="31" t="s">
        <v>611</v>
      </c>
      <c r="JR46" s="31" t="s">
        <v>611</v>
      </c>
      <c r="JS46" s="31" t="s">
        <v>611</v>
      </c>
      <c r="JT46" s="31" t="s">
        <v>611</v>
      </c>
      <c r="JU46" s="31" t="s">
        <v>611</v>
      </c>
      <c r="JV46" s="31" t="s">
        <v>611</v>
      </c>
      <c r="JW46" s="31" t="s">
        <v>611</v>
      </c>
      <c r="JX46" s="31" t="s">
        <v>610</v>
      </c>
      <c r="JY46" s="31" t="s">
        <v>611</v>
      </c>
      <c r="JZ46" s="31" t="s">
        <v>611</v>
      </c>
      <c r="KA46" s="31" t="s">
        <v>611</v>
      </c>
      <c r="KB46" s="31" t="s">
        <v>611</v>
      </c>
      <c r="KC46" s="31" t="s">
        <v>611</v>
      </c>
      <c r="KD46" s="31" t="s">
        <v>611</v>
      </c>
      <c r="KE46" s="31" t="s">
        <v>644</v>
      </c>
      <c r="KF46" s="31" t="s">
        <v>5108</v>
      </c>
      <c r="KG46" s="31" t="s">
        <v>742</v>
      </c>
      <c r="KH46" s="31" t="s">
        <v>5108</v>
      </c>
      <c r="KI46" s="31" t="s">
        <v>744</v>
      </c>
      <c r="KJ46" s="31" t="s">
        <v>5108</v>
      </c>
      <c r="KK46" s="31" t="s">
        <v>611</v>
      </c>
      <c r="KL46" s="31" t="s">
        <v>611</v>
      </c>
      <c r="KM46" s="31" t="s">
        <v>611</v>
      </c>
      <c r="KN46" s="31" t="s">
        <v>611</v>
      </c>
      <c r="KO46" s="31" t="s">
        <v>611</v>
      </c>
      <c r="KP46" s="31" t="s">
        <v>611</v>
      </c>
      <c r="KQ46" s="31" t="s">
        <v>611</v>
      </c>
      <c r="KR46" s="31" t="s">
        <v>611</v>
      </c>
      <c r="KS46" s="31" t="s">
        <v>611</v>
      </c>
      <c r="KT46" s="31" t="s">
        <v>611</v>
      </c>
      <c r="KU46" s="31" t="s">
        <v>754</v>
      </c>
      <c r="KV46" s="31" t="s">
        <v>5085</v>
      </c>
      <c r="KW46" s="31" t="s">
        <v>611</v>
      </c>
      <c r="KX46" s="31" t="s">
        <v>611</v>
      </c>
      <c r="KY46" s="31" t="s">
        <v>611</v>
      </c>
      <c r="KZ46" s="31" t="s">
        <v>758</v>
      </c>
      <c r="LA46" s="31" t="s">
        <v>759</v>
      </c>
      <c r="LB46" s="31" t="s">
        <v>760</v>
      </c>
      <c r="LC46" s="31" t="s">
        <v>761</v>
      </c>
      <c r="LD46" s="31" t="s">
        <v>762</v>
      </c>
      <c r="LE46" s="31" t="s">
        <v>763</v>
      </c>
      <c r="LF46" s="31" t="s">
        <v>611</v>
      </c>
      <c r="LG46" s="31" t="s">
        <v>611</v>
      </c>
      <c r="LH46" s="31" t="s">
        <v>611</v>
      </c>
      <c r="LI46" s="31" t="s">
        <v>767</v>
      </c>
      <c r="LJ46" s="31" t="s">
        <v>611</v>
      </c>
      <c r="LK46" s="31" t="s">
        <v>611</v>
      </c>
      <c r="LL46" s="31" t="s">
        <v>611</v>
      </c>
      <c r="LM46" s="31" t="s">
        <v>611</v>
      </c>
      <c r="LN46" s="31" t="s">
        <v>611</v>
      </c>
      <c r="LO46" s="31" t="s">
        <v>611</v>
      </c>
      <c r="LP46" s="31" t="s">
        <v>5016</v>
      </c>
      <c r="LQ46" s="31" t="s">
        <v>611</v>
      </c>
      <c r="LR46" s="31" t="s">
        <v>611</v>
      </c>
      <c r="LS46" s="31" t="s">
        <v>611</v>
      </c>
      <c r="LT46" s="31" t="s">
        <v>611</v>
      </c>
      <c r="LU46" s="31" t="s">
        <v>5018</v>
      </c>
      <c r="LV46" s="31" t="s">
        <v>611</v>
      </c>
      <c r="LW46" s="31" t="s">
        <v>611</v>
      </c>
      <c r="LX46" s="31" t="s">
        <v>611</v>
      </c>
      <c r="LY46" s="31" t="s">
        <v>5057</v>
      </c>
      <c r="LZ46" s="31" t="s">
        <v>1385</v>
      </c>
      <c r="MA46" s="31" t="s">
        <v>611</v>
      </c>
      <c r="MB46" s="31" t="s">
        <v>611</v>
      </c>
      <c r="MC46" s="31" t="s">
        <v>611</v>
      </c>
      <c r="MD46" s="31" t="s">
        <v>611</v>
      </c>
      <c r="ME46" s="31" t="s">
        <v>5863</v>
      </c>
      <c r="MF46" s="31" t="s">
        <v>611</v>
      </c>
      <c r="MG46" s="31" t="s">
        <v>611</v>
      </c>
      <c r="MH46" s="31" t="s">
        <v>611</v>
      </c>
      <c r="MI46" s="31" t="s">
        <v>611</v>
      </c>
      <c r="MJ46" s="31" t="s">
        <v>611</v>
      </c>
      <c r="MK46" s="31" t="s">
        <v>611</v>
      </c>
      <c r="ML46" s="31" t="s">
        <v>611</v>
      </c>
      <c r="MM46" s="31" t="s">
        <v>5864</v>
      </c>
      <c r="MN46" s="31" t="s">
        <v>611</v>
      </c>
      <c r="MO46" s="31" t="s">
        <v>611</v>
      </c>
      <c r="MP46" s="31" t="s">
        <v>611</v>
      </c>
      <c r="MQ46" s="31" t="s">
        <v>611</v>
      </c>
      <c r="MR46" s="31" t="s">
        <v>649</v>
      </c>
      <c r="MS46" s="31" t="s">
        <v>985</v>
      </c>
      <c r="MT46" s="31" t="s">
        <v>611</v>
      </c>
      <c r="MU46" s="31" t="s">
        <v>611</v>
      </c>
      <c r="MV46" s="33">
        <v>18397</v>
      </c>
      <c r="MW46" s="33">
        <v>0</v>
      </c>
      <c r="MX46" s="33">
        <v>42685</v>
      </c>
      <c r="NF46" s="33">
        <v>18397</v>
      </c>
      <c r="NG46" s="33">
        <v>0</v>
      </c>
      <c r="NH46" s="33">
        <v>0</v>
      </c>
      <c r="NI46" s="33">
        <v>0</v>
      </c>
      <c r="NJ46" s="31" t="s">
        <v>611</v>
      </c>
      <c r="NK46" s="33" t="s">
        <v>611</v>
      </c>
      <c r="NL46" s="33">
        <v>18397</v>
      </c>
      <c r="NR46" s="31" t="s">
        <v>611</v>
      </c>
      <c r="NS46" s="33" t="s">
        <v>611</v>
      </c>
      <c r="NU46" s="33" t="s">
        <v>611</v>
      </c>
      <c r="OF46" s="31" t="s">
        <v>611</v>
      </c>
      <c r="OG46" s="33" t="s">
        <v>611</v>
      </c>
      <c r="OP46" s="31" t="s">
        <v>611</v>
      </c>
      <c r="OQ46" s="33" t="s">
        <v>611</v>
      </c>
      <c r="PB46" s="31" t="s">
        <v>611</v>
      </c>
      <c r="PC46" s="33" t="s">
        <v>611</v>
      </c>
      <c r="PH46" s="33">
        <v>0</v>
      </c>
      <c r="PI46" s="33">
        <v>0</v>
      </c>
      <c r="PJ46" s="33">
        <v>0</v>
      </c>
      <c r="PK46" s="33">
        <v>0</v>
      </c>
      <c r="PM46" s="31" t="s">
        <v>611</v>
      </c>
      <c r="PN46" s="33" t="s">
        <v>611</v>
      </c>
      <c r="PU46" s="31" t="s">
        <v>611</v>
      </c>
      <c r="PV46" s="33" t="s">
        <v>611</v>
      </c>
      <c r="QS46" s="31" t="s">
        <v>611</v>
      </c>
      <c r="QT46" s="33" t="s">
        <v>611</v>
      </c>
      <c r="QU46" s="31" t="s">
        <v>611</v>
      </c>
      <c r="QZ46" s="31" t="s">
        <v>611</v>
      </c>
      <c r="RA46" s="33" t="s">
        <v>611</v>
      </c>
      <c r="RK46" s="31" t="s">
        <v>611</v>
      </c>
      <c r="RL46" s="33" t="s">
        <v>611</v>
      </c>
      <c r="RX46" s="31" t="s">
        <v>611</v>
      </c>
      <c r="RY46" s="33" t="s">
        <v>611</v>
      </c>
      <c r="RZ46" s="31" t="s">
        <v>5865</v>
      </c>
      <c r="SA46" s="31" t="s">
        <v>611</v>
      </c>
      <c r="SD46" s="31" t="s">
        <v>5865</v>
      </c>
      <c r="SE46" s="30">
        <v>0</v>
      </c>
      <c r="SF46" s="31" t="s">
        <v>636</v>
      </c>
      <c r="SG46" s="31" t="s">
        <v>1833</v>
      </c>
      <c r="SH46" s="31" t="s">
        <v>610</v>
      </c>
      <c r="SI46" s="33" t="s">
        <v>5073</v>
      </c>
      <c r="SJ46" s="33" t="s">
        <v>5073</v>
      </c>
      <c r="SK46" s="30" t="s">
        <v>5073</v>
      </c>
      <c r="SL46" s="30" t="s">
        <v>5073</v>
      </c>
      <c r="SM46" s="30" t="s">
        <v>615</v>
      </c>
      <c r="SN46" s="30" t="s">
        <v>610</v>
      </c>
      <c r="SO46" s="33">
        <v>18397</v>
      </c>
      <c r="SP46" s="33">
        <v>0</v>
      </c>
      <c r="SQ46" s="33">
        <v>0</v>
      </c>
      <c r="SR46" s="33">
        <v>0</v>
      </c>
      <c r="SS46" s="33" t="s">
        <v>809</v>
      </c>
    </row>
    <row r="47" spans="1:513">
      <c r="A47" s="29">
        <v>2023</v>
      </c>
      <c r="B47" s="30">
        <v>5937033</v>
      </c>
      <c r="C47" s="31" t="s">
        <v>1834</v>
      </c>
      <c r="D47" s="30">
        <v>0</v>
      </c>
      <c r="E47" s="30">
        <v>0.15</v>
      </c>
      <c r="F47" s="30">
        <v>0.15</v>
      </c>
      <c r="G47" s="31" t="s">
        <v>610</v>
      </c>
      <c r="H47" s="31" t="s">
        <v>611</v>
      </c>
      <c r="I47" s="32"/>
      <c r="J47" s="31" t="s">
        <v>611</v>
      </c>
      <c r="K47" s="32"/>
      <c r="L47" s="31" t="s">
        <v>611</v>
      </c>
      <c r="M47" s="32"/>
      <c r="N47" s="31" t="s">
        <v>611</v>
      </c>
      <c r="O47" s="32"/>
      <c r="P47" s="31" t="s">
        <v>611</v>
      </c>
      <c r="Q47" s="32"/>
      <c r="R47" s="31" t="s">
        <v>611</v>
      </c>
      <c r="S47" s="32"/>
      <c r="T47" s="31" t="s">
        <v>611</v>
      </c>
      <c r="U47" s="32"/>
      <c r="V47" s="32" t="s">
        <v>612</v>
      </c>
      <c r="W47" s="31" t="s">
        <v>611</v>
      </c>
      <c r="X47" s="31" t="s">
        <v>611</v>
      </c>
      <c r="Y47" s="31" t="s">
        <v>611</v>
      </c>
      <c r="Z47" s="31" t="s">
        <v>611</v>
      </c>
      <c r="AA47" s="31" t="s">
        <v>614</v>
      </c>
      <c r="AB47" s="31" t="s">
        <v>610</v>
      </c>
      <c r="AC47" s="31" t="s">
        <v>611</v>
      </c>
      <c r="AD47" s="32"/>
      <c r="AE47" s="31" t="s">
        <v>611</v>
      </c>
      <c r="AF47" s="32"/>
      <c r="AG47" s="31" t="s">
        <v>611</v>
      </c>
      <c r="AH47" s="32"/>
      <c r="AI47" s="31" t="s">
        <v>611</v>
      </c>
      <c r="AJ47" s="32"/>
      <c r="AK47" s="32"/>
      <c r="AL47" s="31" t="s">
        <v>611</v>
      </c>
      <c r="AM47" s="31" t="s">
        <v>611</v>
      </c>
      <c r="AN47" s="32"/>
      <c r="AO47" s="31" t="s">
        <v>611</v>
      </c>
      <c r="AP47" s="32"/>
      <c r="AQ47" s="32" t="s">
        <v>612</v>
      </c>
      <c r="AR47" s="31" t="s">
        <v>611</v>
      </c>
      <c r="AS47" s="31" t="s">
        <v>611</v>
      </c>
      <c r="AT47" s="31" t="s">
        <v>611</v>
      </c>
      <c r="AU47" s="31" t="s">
        <v>611</v>
      </c>
      <c r="AV47" s="31" t="s">
        <v>614</v>
      </c>
      <c r="AW47" s="31" t="s">
        <v>610</v>
      </c>
      <c r="AX47" s="31" t="s">
        <v>611</v>
      </c>
      <c r="AY47" s="31" t="s">
        <v>617</v>
      </c>
      <c r="AZ47" s="31" t="s">
        <v>618</v>
      </c>
      <c r="BA47" s="31" t="s">
        <v>659</v>
      </c>
      <c r="BB47" s="31" t="s">
        <v>611</v>
      </c>
      <c r="BC47" s="31" t="s">
        <v>611</v>
      </c>
      <c r="BD47" s="31" t="s">
        <v>611</v>
      </c>
      <c r="BE47" s="31" t="s">
        <v>611</v>
      </c>
      <c r="BF47" s="31" t="s">
        <v>615</v>
      </c>
      <c r="BG47" s="31" t="s">
        <v>611</v>
      </c>
      <c r="BH47" s="30">
        <v>211.1</v>
      </c>
      <c r="BI47" s="30">
        <v>20.399999999999999</v>
      </c>
      <c r="BJ47" s="30">
        <v>231.5</v>
      </c>
      <c r="BK47" s="31" t="s">
        <v>5142</v>
      </c>
      <c r="BL47" s="30">
        <v>126.6</v>
      </c>
      <c r="BM47" s="30">
        <v>104.9</v>
      </c>
      <c r="BN47" s="31" t="s">
        <v>611</v>
      </c>
      <c r="BO47" s="31" t="s">
        <v>611</v>
      </c>
      <c r="BP47" s="31" t="s">
        <v>611</v>
      </c>
      <c r="BQ47" s="31" t="s">
        <v>611</v>
      </c>
      <c r="BR47" s="31" t="s">
        <v>611</v>
      </c>
      <c r="BS47" s="31" t="s">
        <v>611</v>
      </c>
      <c r="BT47" s="31" t="s">
        <v>611</v>
      </c>
      <c r="BU47" s="31" t="s">
        <v>611</v>
      </c>
      <c r="BV47" s="31" t="s">
        <v>610</v>
      </c>
      <c r="BZ47" s="31" t="s">
        <v>611</v>
      </c>
      <c r="CA47" s="31" t="s">
        <v>611</v>
      </c>
      <c r="CB47" s="31" t="s">
        <v>611</v>
      </c>
      <c r="CC47" s="31" t="s">
        <v>611</v>
      </c>
      <c r="CD47" s="31" t="s">
        <v>611</v>
      </c>
      <c r="CE47" s="31" t="s">
        <v>611</v>
      </c>
      <c r="CF47" s="31" t="s">
        <v>611</v>
      </c>
      <c r="CG47" s="31" t="s">
        <v>611</v>
      </c>
      <c r="CH47" s="31" t="s">
        <v>611</v>
      </c>
      <c r="CI47" s="31" t="s">
        <v>611</v>
      </c>
      <c r="CJ47" s="31" t="s">
        <v>611</v>
      </c>
      <c r="CK47" s="31" t="s">
        <v>611</v>
      </c>
      <c r="CL47" s="31" t="s">
        <v>611</v>
      </c>
      <c r="CM47" s="31" t="s">
        <v>611</v>
      </c>
      <c r="CN47" s="31" t="s">
        <v>611</v>
      </c>
      <c r="CO47" s="31" t="s">
        <v>611</v>
      </c>
      <c r="CP47" s="31" t="s">
        <v>622</v>
      </c>
      <c r="CQ47" s="31" t="s">
        <v>611</v>
      </c>
      <c r="CR47" s="31" t="s">
        <v>611</v>
      </c>
      <c r="CS47" s="31" t="s">
        <v>610</v>
      </c>
      <c r="CT47" s="31" t="s">
        <v>611</v>
      </c>
      <c r="CX47" s="31" t="s">
        <v>611</v>
      </c>
      <c r="CY47" s="31" t="s">
        <v>611</v>
      </c>
      <c r="CZ47" s="31" t="s">
        <v>611</v>
      </c>
      <c r="DA47" s="31" t="s">
        <v>611</v>
      </c>
      <c r="DB47" s="31" t="s">
        <v>611</v>
      </c>
      <c r="DC47" s="31" t="s">
        <v>611</v>
      </c>
      <c r="DD47" s="31" t="s">
        <v>611</v>
      </c>
      <c r="DE47" s="31" t="s">
        <v>611</v>
      </c>
      <c r="DI47" s="31" t="s">
        <v>611</v>
      </c>
      <c r="DJ47" s="30">
        <v>13</v>
      </c>
      <c r="DK47" s="30">
        <v>2007</v>
      </c>
      <c r="DP47" s="31" t="s">
        <v>611</v>
      </c>
      <c r="DQ47" s="31" t="s">
        <v>612</v>
      </c>
      <c r="DR47" s="31" t="s">
        <v>612</v>
      </c>
      <c r="DS47" s="31" t="s">
        <v>612</v>
      </c>
      <c r="DT47" s="31" t="s">
        <v>612</v>
      </c>
      <c r="DU47" s="31" t="s">
        <v>610</v>
      </c>
      <c r="DV47" s="31" t="s">
        <v>894</v>
      </c>
      <c r="DW47" s="31" t="s">
        <v>789</v>
      </c>
      <c r="DX47" s="31" t="s">
        <v>611</v>
      </c>
      <c r="DY47" s="31" t="s">
        <v>791</v>
      </c>
      <c r="DZ47" s="31" t="s">
        <v>611</v>
      </c>
      <c r="EA47" s="31" t="s">
        <v>611</v>
      </c>
      <c r="EB47" s="31" t="s">
        <v>611</v>
      </c>
      <c r="EC47" s="31" t="s">
        <v>611</v>
      </c>
      <c r="ED47" s="31" t="s">
        <v>611</v>
      </c>
      <c r="EE47" s="31" t="s">
        <v>625</v>
      </c>
      <c r="EF47" s="31" t="s">
        <v>611</v>
      </c>
      <c r="EG47" s="31" t="s">
        <v>611</v>
      </c>
      <c r="EH47" s="31" t="s">
        <v>611</v>
      </c>
      <c r="EI47" s="31" t="s">
        <v>5029</v>
      </c>
      <c r="EJ47" s="31" t="s">
        <v>611</v>
      </c>
      <c r="EK47" s="31" t="s">
        <v>626</v>
      </c>
      <c r="EL47" s="31" t="s">
        <v>611</v>
      </c>
      <c r="EM47" s="31" t="s">
        <v>611</v>
      </c>
      <c r="EN47" s="31" t="s">
        <v>611</v>
      </c>
      <c r="EO47" s="30">
        <v>3</v>
      </c>
      <c r="EP47" s="30">
        <v>2</v>
      </c>
      <c r="EQ47" s="31" t="s">
        <v>611</v>
      </c>
      <c r="ER47" s="31" t="s">
        <v>611</v>
      </c>
      <c r="ES47" s="31" t="s">
        <v>611</v>
      </c>
      <c r="ET47" s="31" t="s">
        <v>611</v>
      </c>
      <c r="EU47" s="31" t="s">
        <v>611</v>
      </c>
      <c r="EV47" s="31" t="s">
        <v>611</v>
      </c>
      <c r="EW47" s="31" t="s">
        <v>611</v>
      </c>
      <c r="EX47" s="31" t="s">
        <v>611</v>
      </c>
      <c r="EY47" s="31" t="s">
        <v>611</v>
      </c>
      <c r="EZ47" s="31" t="s">
        <v>611</v>
      </c>
      <c r="FA47" s="31" t="s">
        <v>611</v>
      </c>
      <c r="FB47" s="31" t="s">
        <v>611</v>
      </c>
      <c r="FC47" s="31" t="s">
        <v>611</v>
      </c>
      <c r="FD47" s="31" t="s">
        <v>611</v>
      </c>
      <c r="FE47" s="31" t="s">
        <v>611</v>
      </c>
      <c r="FF47" s="33" t="s">
        <v>5030</v>
      </c>
      <c r="FG47" s="33" t="s">
        <v>872</v>
      </c>
      <c r="FH47" s="31" t="s">
        <v>5866</v>
      </c>
      <c r="FI47" s="31" t="s">
        <v>611</v>
      </c>
      <c r="FJ47" s="31" t="s">
        <v>672</v>
      </c>
      <c r="FK47" s="31" t="s">
        <v>611</v>
      </c>
      <c r="FL47" s="31" t="s">
        <v>611</v>
      </c>
      <c r="FM47" s="31" t="s">
        <v>611</v>
      </c>
      <c r="FN47" s="31" t="s">
        <v>611</v>
      </c>
      <c r="FO47" s="31" t="s">
        <v>611</v>
      </c>
      <c r="FP47" s="31" t="s">
        <v>611</v>
      </c>
      <c r="FQ47" s="31" t="s">
        <v>611</v>
      </c>
      <c r="FR47" s="31" t="s">
        <v>611</v>
      </c>
      <c r="FS47" s="31" t="s">
        <v>611</v>
      </c>
      <c r="FT47" s="31" t="s">
        <v>611</v>
      </c>
      <c r="FU47" s="31" t="s">
        <v>611</v>
      </c>
      <c r="FV47" s="31" t="s">
        <v>611</v>
      </c>
      <c r="FW47" s="31" t="s">
        <v>611</v>
      </c>
      <c r="FX47" s="31" t="s">
        <v>611</v>
      </c>
      <c r="FY47" s="31" t="s">
        <v>611</v>
      </c>
      <c r="FZ47" s="31"/>
      <c r="GA47" s="31" t="s">
        <v>611</v>
      </c>
      <c r="GB47" s="31" t="s">
        <v>611</v>
      </c>
      <c r="GC47" s="31" t="s">
        <v>611</v>
      </c>
      <c r="GD47" s="31" t="s">
        <v>611</v>
      </c>
      <c r="GE47" s="31" t="s">
        <v>611</v>
      </c>
      <c r="GF47" s="31" t="s">
        <v>611</v>
      </c>
      <c r="GG47" s="31" t="s">
        <v>611</v>
      </c>
      <c r="GH47" s="31" t="s">
        <v>683</v>
      </c>
      <c r="GI47" s="31" t="s">
        <v>629</v>
      </c>
      <c r="GJ47" s="31" t="s">
        <v>611</v>
      </c>
      <c r="GK47" s="31" t="s">
        <v>611</v>
      </c>
      <c r="GL47" s="31" t="s">
        <v>611</v>
      </c>
      <c r="GM47" s="31" t="s">
        <v>611</v>
      </c>
      <c r="GN47" s="31" t="s">
        <v>611</v>
      </c>
      <c r="GO47" s="31" t="s">
        <v>611</v>
      </c>
      <c r="GP47" s="31" t="s">
        <v>611</v>
      </c>
      <c r="GQ47" s="31" t="s">
        <v>611</v>
      </c>
      <c r="GR47" s="31" t="s">
        <v>611</v>
      </c>
      <c r="GS47" s="31" t="s">
        <v>611</v>
      </c>
      <c r="GT47" s="31" t="s">
        <v>611</v>
      </c>
      <c r="GU47" s="31" t="s">
        <v>611</v>
      </c>
      <c r="GV47" s="31" t="s">
        <v>611</v>
      </c>
      <c r="GW47" s="31" t="s">
        <v>611</v>
      </c>
      <c r="GX47" s="31" t="s">
        <v>611</v>
      </c>
      <c r="GY47" s="33" t="s">
        <v>5191</v>
      </c>
      <c r="GZ47" s="33" t="s">
        <v>872</v>
      </c>
      <c r="HA47" s="31" t="s">
        <v>5867</v>
      </c>
      <c r="HB47" s="31" t="s">
        <v>625</v>
      </c>
      <c r="HC47" s="31" t="s">
        <v>672</v>
      </c>
      <c r="HD47" s="31" t="s">
        <v>611</v>
      </c>
      <c r="HE47" s="31" t="s">
        <v>611</v>
      </c>
      <c r="HF47" s="31" t="s">
        <v>611</v>
      </c>
      <c r="HG47" s="31" t="s">
        <v>611</v>
      </c>
      <c r="HH47" s="31" t="s">
        <v>611</v>
      </c>
      <c r="HI47" s="31" t="s">
        <v>611</v>
      </c>
      <c r="HJ47" s="31" t="s">
        <v>611</v>
      </c>
      <c r="HK47" s="31" t="s">
        <v>611</v>
      </c>
      <c r="HL47" s="31" t="s">
        <v>5868</v>
      </c>
      <c r="HM47" s="31" t="s">
        <v>696</v>
      </c>
      <c r="HN47" s="31" t="s">
        <v>611</v>
      </c>
      <c r="HO47" s="31" t="s">
        <v>611</v>
      </c>
      <c r="HP47" s="31" t="s">
        <v>698</v>
      </c>
      <c r="HQ47" s="31" t="s">
        <v>611</v>
      </c>
      <c r="HR47" s="31" t="s">
        <v>611</v>
      </c>
      <c r="HS47" s="31" t="s">
        <v>611</v>
      </c>
      <c r="HT47" s="31" t="s">
        <v>701</v>
      </c>
      <c r="HU47" s="31" t="s">
        <v>702</v>
      </c>
      <c r="HV47" s="31" t="s">
        <v>703</v>
      </c>
      <c r="HW47" s="31" t="s">
        <v>5039</v>
      </c>
      <c r="HX47" s="31" t="s">
        <v>704</v>
      </c>
      <c r="HY47" s="31" t="s">
        <v>705</v>
      </c>
      <c r="HZ47" s="31" t="s">
        <v>5040</v>
      </c>
      <c r="IA47" s="31" t="s">
        <v>706</v>
      </c>
      <c r="IB47" s="31" t="s">
        <v>611</v>
      </c>
      <c r="IC47" s="33" t="s">
        <v>5869</v>
      </c>
      <c r="ID47" s="33" t="s">
        <v>5870</v>
      </c>
      <c r="IE47" s="31" t="s">
        <v>5871</v>
      </c>
      <c r="IF47" s="31" t="s">
        <v>611</v>
      </c>
      <c r="IG47" s="31" t="s">
        <v>672</v>
      </c>
      <c r="IH47" s="31" t="s">
        <v>611</v>
      </c>
      <c r="II47" s="31" t="s">
        <v>611</v>
      </c>
      <c r="IJ47" s="31" t="s">
        <v>611</v>
      </c>
      <c r="IK47" s="31" t="s">
        <v>611</v>
      </c>
      <c r="IL47" s="31" t="s">
        <v>611</v>
      </c>
      <c r="IM47" s="31" t="s">
        <v>611</v>
      </c>
      <c r="IN47" s="31" t="s">
        <v>611</v>
      </c>
      <c r="IO47" s="31" t="s">
        <v>611</v>
      </c>
      <c r="IP47" s="31" t="s">
        <v>611</v>
      </c>
      <c r="IQ47" s="31" t="s">
        <v>611</v>
      </c>
      <c r="IR47" s="31" t="s">
        <v>611</v>
      </c>
      <c r="IS47" s="31" t="s">
        <v>611</v>
      </c>
      <c r="IT47" s="31" t="s">
        <v>611</v>
      </c>
      <c r="IU47" s="31" t="s">
        <v>721</v>
      </c>
      <c r="IV47" s="31" t="s">
        <v>611</v>
      </c>
      <c r="IW47" s="31" t="s">
        <v>611</v>
      </c>
      <c r="IX47" s="31" t="s">
        <v>611</v>
      </c>
      <c r="IY47" s="31" t="s">
        <v>611</v>
      </c>
      <c r="IZ47" s="31" t="s">
        <v>611</v>
      </c>
      <c r="JA47" s="31" t="s">
        <v>611</v>
      </c>
      <c r="JB47" s="31" t="s">
        <v>611</v>
      </c>
      <c r="JC47" s="31" t="s">
        <v>611</v>
      </c>
      <c r="JD47" s="31" t="s">
        <v>611</v>
      </c>
      <c r="JE47" s="31" t="s">
        <v>611</v>
      </c>
      <c r="JF47" s="31" t="s">
        <v>611</v>
      </c>
      <c r="JG47" s="31" t="s">
        <v>611</v>
      </c>
      <c r="JH47" s="31" t="s">
        <v>611</v>
      </c>
      <c r="JI47" s="33" t="s">
        <v>872</v>
      </c>
      <c r="JJ47" s="33" t="s">
        <v>5508</v>
      </c>
      <c r="JK47" s="31" t="s">
        <v>5872</v>
      </c>
      <c r="JL47" s="31" t="s">
        <v>611</v>
      </c>
      <c r="JM47" s="31" t="s">
        <v>611</v>
      </c>
      <c r="JN47" s="31" t="s">
        <v>611</v>
      </c>
      <c r="JO47" s="31" t="s">
        <v>611</v>
      </c>
      <c r="JP47" s="31" t="s">
        <v>610</v>
      </c>
      <c r="JQ47" s="31" t="s">
        <v>611</v>
      </c>
      <c r="JR47" s="31" t="s">
        <v>611</v>
      </c>
      <c r="JS47" s="31" t="s">
        <v>640</v>
      </c>
      <c r="JT47" s="31" t="s">
        <v>611</v>
      </c>
      <c r="JU47" s="31" t="s">
        <v>734</v>
      </c>
      <c r="JV47" s="31" t="s">
        <v>611</v>
      </c>
      <c r="JW47" s="31" t="s">
        <v>611</v>
      </c>
      <c r="JX47" s="31" t="s">
        <v>611</v>
      </c>
      <c r="JY47" s="31" t="s">
        <v>642</v>
      </c>
      <c r="JZ47" s="31" t="s">
        <v>5049</v>
      </c>
      <c r="KA47" s="31" t="s">
        <v>611</v>
      </c>
      <c r="KB47" s="31" t="s">
        <v>611</v>
      </c>
      <c r="KC47" s="31" t="s">
        <v>611</v>
      </c>
      <c r="KD47" s="31" t="s">
        <v>611</v>
      </c>
      <c r="KE47" s="31" t="s">
        <v>644</v>
      </c>
      <c r="KF47" s="31" t="s">
        <v>5049</v>
      </c>
      <c r="KG47" s="31" t="s">
        <v>611</v>
      </c>
      <c r="KH47" s="31" t="s">
        <v>611</v>
      </c>
      <c r="KI47" s="31" t="s">
        <v>744</v>
      </c>
      <c r="KJ47" s="31" t="s">
        <v>5049</v>
      </c>
      <c r="KK47" s="31" t="s">
        <v>611</v>
      </c>
      <c r="KL47" s="31" t="s">
        <v>611</v>
      </c>
      <c r="KM47" s="31" t="s">
        <v>611</v>
      </c>
      <c r="KN47" s="31" t="s">
        <v>611</v>
      </c>
      <c r="KO47" s="31" t="s">
        <v>611</v>
      </c>
      <c r="KP47" s="31" t="s">
        <v>611</v>
      </c>
      <c r="KQ47" s="31" t="s">
        <v>611</v>
      </c>
      <c r="KR47" s="31" t="s">
        <v>611</v>
      </c>
      <c r="KS47" s="31" t="s">
        <v>611</v>
      </c>
      <c r="KT47" s="31" t="s">
        <v>611</v>
      </c>
      <c r="KU47" s="31" t="s">
        <v>611</v>
      </c>
      <c r="KV47" s="31" t="s">
        <v>611</v>
      </c>
      <c r="KW47" s="31" t="s">
        <v>611</v>
      </c>
      <c r="KX47" s="31" t="s">
        <v>611</v>
      </c>
      <c r="KY47" s="31" t="s">
        <v>611</v>
      </c>
      <c r="KZ47" s="31" t="s">
        <v>758</v>
      </c>
      <c r="LA47" s="31" t="s">
        <v>759</v>
      </c>
      <c r="LB47" s="31" t="s">
        <v>760</v>
      </c>
      <c r="LC47" s="31" t="s">
        <v>761</v>
      </c>
      <c r="LD47" s="31" t="s">
        <v>762</v>
      </c>
      <c r="LE47" s="31" t="s">
        <v>763</v>
      </c>
      <c r="LF47" s="31" t="s">
        <v>764</v>
      </c>
      <c r="LG47" s="31" t="s">
        <v>765</v>
      </c>
      <c r="LH47" s="31" t="s">
        <v>766</v>
      </c>
      <c r="LI47" s="31" t="s">
        <v>767</v>
      </c>
      <c r="LJ47" s="31" t="s">
        <v>5051</v>
      </c>
      <c r="LK47" s="31" t="s">
        <v>769</v>
      </c>
      <c r="LL47" s="31" t="s">
        <v>646</v>
      </c>
      <c r="LM47" s="31" t="s">
        <v>611</v>
      </c>
      <c r="LN47" s="31" t="s">
        <v>611</v>
      </c>
      <c r="LO47" s="31" t="s">
        <v>611</v>
      </c>
      <c r="LP47" s="31" t="s">
        <v>5016</v>
      </c>
      <c r="LQ47" s="31" t="s">
        <v>5053</v>
      </c>
      <c r="LR47" s="31" t="s">
        <v>611</v>
      </c>
      <c r="LS47" s="31" t="s">
        <v>611</v>
      </c>
      <c r="LT47" s="31" t="s">
        <v>5017</v>
      </c>
      <c r="LU47" s="31" t="s">
        <v>5018</v>
      </c>
      <c r="LV47" s="31" t="s">
        <v>611</v>
      </c>
      <c r="LW47" s="31" t="s">
        <v>611</v>
      </c>
      <c r="LX47" s="31" t="s">
        <v>611</v>
      </c>
      <c r="LY47" s="31" t="s">
        <v>611</v>
      </c>
      <c r="LZ47" s="31" t="s">
        <v>611</v>
      </c>
      <c r="MA47" s="31" t="s">
        <v>611</v>
      </c>
      <c r="MB47" s="31" t="s">
        <v>5873</v>
      </c>
      <c r="MC47" s="31" t="s">
        <v>611</v>
      </c>
      <c r="MD47" s="31" t="s">
        <v>611</v>
      </c>
      <c r="ME47" s="31" t="s">
        <v>5874</v>
      </c>
      <c r="MF47" s="31" t="s">
        <v>611</v>
      </c>
      <c r="MG47" s="31" t="s">
        <v>5875</v>
      </c>
      <c r="MH47" s="31" t="s">
        <v>611</v>
      </c>
      <c r="MI47" s="31" t="s">
        <v>611</v>
      </c>
      <c r="MJ47" s="31" t="s">
        <v>611</v>
      </c>
      <c r="MK47" s="31" t="s">
        <v>611</v>
      </c>
      <c r="ML47" s="31" t="s">
        <v>611</v>
      </c>
      <c r="MM47" s="31" t="s">
        <v>611</v>
      </c>
      <c r="MN47" s="31" t="s">
        <v>611</v>
      </c>
      <c r="MO47" s="31" t="s">
        <v>774</v>
      </c>
      <c r="MP47" s="31" t="s">
        <v>775</v>
      </c>
      <c r="MQ47" s="31" t="s">
        <v>611</v>
      </c>
      <c r="MR47" s="31" t="s">
        <v>611</v>
      </c>
      <c r="MS47" s="31" t="s">
        <v>611</v>
      </c>
      <c r="MT47" s="31" t="s">
        <v>611</v>
      </c>
      <c r="MU47" s="31" t="s">
        <v>5876</v>
      </c>
      <c r="MV47" s="33">
        <v>10939</v>
      </c>
      <c r="MW47" s="33">
        <v>0</v>
      </c>
      <c r="MX47" s="33">
        <v>53143</v>
      </c>
      <c r="NF47" s="33">
        <v>10939</v>
      </c>
      <c r="NG47" s="33">
        <v>0</v>
      </c>
      <c r="NH47" s="33">
        <v>0</v>
      </c>
      <c r="NI47" s="33">
        <v>0</v>
      </c>
      <c r="NJ47" s="31" t="s">
        <v>611</v>
      </c>
      <c r="NK47" s="33" t="s">
        <v>611</v>
      </c>
      <c r="NO47" s="33">
        <v>10939</v>
      </c>
      <c r="NR47" s="31" t="s">
        <v>611</v>
      </c>
      <c r="NS47" s="33" t="s">
        <v>611</v>
      </c>
      <c r="NU47" s="33" t="s">
        <v>611</v>
      </c>
      <c r="OF47" s="31" t="s">
        <v>611</v>
      </c>
      <c r="OG47" s="33" t="s">
        <v>611</v>
      </c>
      <c r="OP47" s="31" t="s">
        <v>611</v>
      </c>
      <c r="OQ47" s="33" t="s">
        <v>611</v>
      </c>
      <c r="PB47" s="31" t="s">
        <v>611</v>
      </c>
      <c r="PC47" s="33" t="s">
        <v>611</v>
      </c>
      <c r="PH47" s="33">
        <v>0</v>
      </c>
      <c r="PI47" s="33">
        <v>0</v>
      </c>
      <c r="PJ47" s="33">
        <v>0</v>
      </c>
      <c r="PK47" s="33">
        <v>0</v>
      </c>
      <c r="PM47" s="31" t="s">
        <v>611</v>
      </c>
      <c r="PN47" s="33" t="s">
        <v>611</v>
      </c>
      <c r="PU47" s="31" t="s">
        <v>611</v>
      </c>
      <c r="PV47" s="33" t="s">
        <v>611</v>
      </c>
      <c r="QS47" s="31" t="s">
        <v>611</v>
      </c>
      <c r="QT47" s="33" t="s">
        <v>611</v>
      </c>
      <c r="QU47" s="31" t="s">
        <v>611</v>
      </c>
      <c r="QZ47" s="31" t="s">
        <v>611</v>
      </c>
      <c r="RA47" s="33" t="s">
        <v>611</v>
      </c>
      <c r="RK47" s="31" t="s">
        <v>611</v>
      </c>
      <c r="RL47" s="33" t="s">
        <v>611</v>
      </c>
      <c r="RX47" s="31" t="s">
        <v>611</v>
      </c>
      <c r="RY47" s="33" t="s">
        <v>611</v>
      </c>
      <c r="RZ47" s="31" t="s">
        <v>611</v>
      </c>
      <c r="SA47" s="31" t="s">
        <v>839</v>
      </c>
      <c r="SD47" s="31" t="s">
        <v>5877</v>
      </c>
      <c r="SE47" s="30">
        <v>0</v>
      </c>
      <c r="SF47" s="30">
        <v>0</v>
      </c>
      <c r="SG47" s="31" t="s">
        <v>5878</v>
      </c>
      <c r="SH47" s="31" t="s">
        <v>610</v>
      </c>
      <c r="SI47" s="33" t="s">
        <v>625</v>
      </c>
      <c r="SJ47" s="33" t="s">
        <v>672</v>
      </c>
      <c r="SK47" s="30" t="s">
        <v>5073</v>
      </c>
      <c r="SL47" s="30" t="s">
        <v>672</v>
      </c>
      <c r="SM47" s="30" t="s">
        <v>610</v>
      </c>
      <c r="SN47" s="30" t="s">
        <v>610</v>
      </c>
      <c r="SO47" s="33">
        <v>10939</v>
      </c>
      <c r="SP47" s="33">
        <v>0</v>
      </c>
      <c r="SQ47" s="33">
        <v>0</v>
      </c>
      <c r="SR47" s="33">
        <v>0</v>
      </c>
      <c r="SS47" s="33" t="s">
        <v>610</v>
      </c>
    </row>
    <row r="48" spans="1:513">
      <c r="A48" s="29">
        <v>2023</v>
      </c>
      <c r="B48" s="30">
        <v>5917040</v>
      </c>
      <c r="C48" s="31" t="s">
        <v>1853</v>
      </c>
      <c r="D48" s="30">
        <v>0</v>
      </c>
      <c r="E48" s="30">
        <v>1.6</v>
      </c>
      <c r="F48" s="30">
        <v>1.6</v>
      </c>
      <c r="G48" s="31" t="s">
        <v>615</v>
      </c>
      <c r="H48" s="31" t="s">
        <v>890</v>
      </c>
      <c r="I48" s="32">
        <v>44378</v>
      </c>
      <c r="J48" s="31" t="s">
        <v>611</v>
      </c>
      <c r="K48" s="32"/>
      <c r="L48" s="31" t="s">
        <v>611</v>
      </c>
      <c r="M48" s="32"/>
      <c r="N48" s="31" t="s">
        <v>611</v>
      </c>
      <c r="O48" s="32"/>
      <c r="P48" s="31" t="s">
        <v>611</v>
      </c>
      <c r="Q48" s="32"/>
      <c r="R48" s="31" t="s">
        <v>611</v>
      </c>
      <c r="S48" s="32"/>
      <c r="T48" s="31" t="s">
        <v>611</v>
      </c>
      <c r="U48" s="32"/>
      <c r="V48" s="32" t="s">
        <v>890</v>
      </c>
      <c r="W48" s="31" t="s">
        <v>611</v>
      </c>
      <c r="X48" s="31" t="s">
        <v>1854</v>
      </c>
      <c r="Y48" s="31" t="s">
        <v>611</v>
      </c>
      <c r="Z48" s="31" t="s">
        <v>611</v>
      </c>
      <c r="AA48" s="31" t="s">
        <v>611</v>
      </c>
      <c r="AB48" s="31" t="s">
        <v>610</v>
      </c>
      <c r="AC48" s="31" t="s">
        <v>611</v>
      </c>
      <c r="AD48" s="32"/>
      <c r="AE48" s="31" t="s">
        <v>611</v>
      </c>
      <c r="AF48" s="32"/>
      <c r="AG48" s="31" t="s">
        <v>611</v>
      </c>
      <c r="AH48" s="32"/>
      <c r="AI48" s="31" t="s">
        <v>611</v>
      </c>
      <c r="AJ48" s="32"/>
      <c r="AK48" s="32"/>
      <c r="AL48" s="31" t="s">
        <v>611</v>
      </c>
      <c r="AM48" s="31" t="s">
        <v>611</v>
      </c>
      <c r="AN48" s="32"/>
      <c r="AO48" s="31" t="s">
        <v>611</v>
      </c>
      <c r="AP48" s="32"/>
      <c r="AQ48" s="32" t="s">
        <v>612</v>
      </c>
      <c r="AR48" s="31" t="s">
        <v>611</v>
      </c>
      <c r="AS48" s="31" t="s">
        <v>611</v>
      </c>
      <c r="AT48" s="31" t="s">
        <v>655</v>
      </c>
      <c r="AU48" s="31" t="s">
        <v>611</v>
      </c>
      <c r="AV48" s="31" t="s">
        <v>611</v>
      </c>
      <c r="AW48" s="31" t="s">
        <v>615</v>
      </c>
      <c r="AX48" s="31" t="s">
        <v>611</v>
      </c>
      <c r="AY48" s="31" t="s">
        <v>617</v>
      </c>
      <c r="AZ48" s="31" t="s">
        <v>611</v>
      </c>
      <c r="BA48" s="31" t="s">
        <v>611</v>
      </c>
      <c r="BB48" s="31" t="s">
        <v>611</v>
      </c>
      <c r="BC48" s="31" t="s">
        <v>619</v>
      </c>
      <c r="BD48" s="31" t="s">
        <v>5879</v>
      </c>
      <c r="BE48" s="31" t="s">
        <v>610</v>
      </c>
      <c r="BF48" s="31" t="s">
        <v>615</v>
      </c>
      <c r="BG48" s="33"/>
      <c r="BH48" s="30">
        <v>1038.7</v>
      </c>
      <c r="BI48" s="30">
        <v>360.66</v>
      </c>
      <c r="BJ48" s="30">
        <v>1399.35</v>
      </c>
      <c r="BK48" s="31" t="s">
        <v>5026</v>
      </c>
      <c r="BL48" s="30">
        <v>760.63</v>
      </c>
      <c r="BM48" s="30">
        <v>278.06</v>
      </c>
      <c r="BN48" s="31" t="s">
        <v>1854</v>
      </c>
      <c r="BO48" s="31" t="s">
        <v>611</v>
      </c>
      <c r="BP48" s="31" t="s">
        <v>611</v>
      </c>
      <c r="BQ48" s="31" t="s">
        <v>611</v>
      </c>
      <c r="BR48" s="31" t="s">
        <v>611</v>
      </c>
      <c r="BS48" s="31" t="s">
        <v>611</v>
      </c>
      <c r="BT48" s="31" t="s">
        <v>611</v>
      </c>
      <c r="BU48" s="31" t="s">
        <v>5880</v>
      </c>
      <c r="BV48" s="31" t="s">
        <v>610</v>
      </c>
      <c r="BZ48" s="31" t="s">
        <v>611</v>
      </c>
      <c r="CA48" s="31" t="s">
        <v>611</v>
      </c>
      <c r="CB48" s="31" t="s">
        <v>611</v>
      </c>
      <c r="CC48" s="31" t="s">
        <v>611</v>
      </c>
      <c r="CD48" s="31" t="s">
        <v>611</v>
      </c>
      <c r="CE48" s="31" t="s">
        <v>611</v>
      </c>
      <c r="CF48" s="31" t="s">
        <v>611</v>
      </c>
      <c r="CG48" s="31" t="s">
        <v>611</v>
      </c>
      <c r="CH48" s="31" t="s">
        <v>611</v>
      </c>
      <c r="CI48" s="31" t="s">
        <v>611</v>
      </c>
      <c r="CJ48" s="31" t="s">
        <v>611</v>
      </c>
      <c r="CK48" s="31" t="s">
        <v>611</v>
      </c>
      <c r="CL48" s="31" t="s">
        <v>611</v>
      </c>
      <c r="CM48" s="31" t="s">
        <v>611</v>
      </c>
      <c r="CN48" s="31" t="s">
        <v>611</v>
      </c>
      <c r="CO48" s="31" t="s">
        <v>611</v>
      </c>
      <c r="CP48" s="31" t="s">
        <v>611</v>
      </c>
      <c r="CQ48" s="31" t="s">
        <v>868</v>
      </c>
      <c r="CR48" s="31"/>
      <c r="CS48" s="31" t="s">
        <v>615</v>
      </c>
      <c r="CT48" s="31" t="s">
        <v>1856</v>
      </c>
      <c r="CU48" s="30">
        <v>33844</v>
      </c>
      <c r="CV48" s="30">
        <v>32328</v>
      </c>
      <c r="CW48" s="30">
        <v>2059</v>
      </c>
      <c r="CX48" s="31" t="s">
        <v>611</v>
      </c>
      <c r="CY48" s="31" t="s">
        <v>611</v>
      </c>
      <c r="CZ48" s="31" t="s">
        <v>611</v>
      </c>
      <c r="DA48" s="31" t="s">
        <v>611</v>
      </c>
      <c r="DB48" s="31" t="s">
        <v>611</v>
      </c>
      <c r="DC48" s="31" t="s">
        <v>611</v>
      </c>
      <c r="DD48" s="31" t="s">
        <v>1857</v>
      </c>
      <c r="DE48" s="31" t="s">
        <v>611</v>
      </c>
      <c r="DI48" s="31" t="s">
        <v>611</v>
      </c>
      <c r="DJ48" s="30">
        <v>38</v>
      </c>
      <c r="DK48" s="30">
        <v>2007</v>
      </c>
      <c r="DP48" s="31" t="s">
        <v>5881</v>
      </c>
      <c r="DQ48" s="31" t="s">
        <v>5352</v>
      </c>
      <c r="DR48" s="31" t="s">
        <v>612</v>
      </c>
      <c r="DS48" s="31" t="s">
        <v>612</v>
      </c>
      <c r="DT48" s="31" t="s">
        <v>612</v>
      </c>
      <c r="DU48" s="31" t="s">
        <v>611</v>
      </c>
      <c r="DV48" s="31" t="s">
        <v>611</v>
      </c>
      <c r="DW48" s="31" t="s">
        <v>611</v>
      </c>
      <c r="DX48" s="31" t="s">
        <v>611</v>
      </c>
      <c r="DY48" s="31" t="s">
        <v>791</v>
      </c>
      <c r="DZ48" s="31" t="s">
        <v>611</v>
      </c>
      <c r="EA48" s="31" t="s">
        <v>611</v>
      </c>
      <c r="EB48" s="31" t="s">
        <v>611</v>
      </c>
      <c r="EC48" s="31" t="s">
        <v>1859</v>
      </c>
      <c r="ED48" s="31" t="s">
        <v>1860</v>
      </c>
      <c r="EE48" s="31" t="s">
        <v>625</v>
      </c>
      <c r="EF48" s="31" t="s">
        <v>672</v>
      </c>
      <c r="EG48" s="31" t="s">
        <v>611</v>
      </c>
      <c r="EH48" s="31" t="s">
        <v>611</v>
      </c>
      <c r="EI48" s="31" t="s">
        <v>611</v>
      </c>
      <c r="EJ48" s="31" t="s">
        <v>611</v>
      </c>
      <c r="EK48" s="31" t="s">
        <v>626</v>
      </c>
      <c r="EL48" s="31" t="s">
        <v>611</v>
      </c>
      <c r="EM48" s="31" t="s">
        <v>611</v>
      </c>
      <c r="EN48" s="31" t="s">
        <v>5882</v>
      </c>
      <c r="EO48" s="31" t="s">
        <v>611</v>
      </c>
      <c r="EP48" s="31" t="s">
        <v>611</v>
      </c>
      <c r="EQ48" s="31" t="s">
        <v>611</v>
      </c>
      <c r="ER48" s="31" t="s">
        <v>611</v>
      </c>
      <c r="ES48" s="31" t="s">
        <v>611</v>
      </c>
      <c r="ET48" s="31" t="s">
        <v>611</v>
      </c>
      <c r="EU48" s="31" t="s">
        <v>5029</v>
      </c>
      <c r="EV48" s="31" t="s">
        <v>793</v>
      </c>
      <c r="EW48" s="31" t="s">
        <v>611</v>
      </c>
      <c r="EX48" s="31" t="s">
        <v>611</v>
      </c>
      <c r="EY48" s="31" t="s">
        <v>5883</v>
      </c>
      <c r="EZ48" s="31" t="s">
        <v>1487</v>
      </c>
      <c r="FA48" s="31" t="s">
        <v>1137</v>
      </c>
      <c r="FB48" s="31" t="s">
        <v>3000</v>
      </c>
      <c r="FC48" s="31" t="s">
        <v>997</v>
      </c>
      <c r="FD48" s="31" t="s">
        <v>611</v>
      </c>
      <c r="FE48" s="31" t="s">
        <v>611</v>
      </c>
      <c r="FF48" s="33" t="s">
        <v>5884</v>
      </c>
      <c r="FG48" s="33" t="s">
        <v>5885</v>
      </c>
      <c r="FH48" s="31" t="s">
        <v>1861</v>
      </c>
      <c r="FI48" s="31" t="s">
        <v>625</v>
      </c>
      <c r="FJ48" s="31" t="s">
        <v>672</v>
      </c>
      <c r="FK48" s="31" t="s">
        <v>611</v>
      </c>
      <c r="FL48" s="31" t="s">
        <v>611</v>
      </c>
      <c r="FM48" s="31" t="s">
        <v>611</v>
      </c>
      <c r="FN48" s="31" t="s">
        <v>611</v>
      </c>
      <c r="FO48" s="31" t="s">
        <v>611</v>
      </c>
      <c r="FP48" s="31" t="s">
        <v>611</v>
      </c>
      <c r="FQ48" s="31" t="s">
        <v>629</v>
      </c>
      <c r="FR48" s="31" t="s">
        <v>630</v>
      </c>
      <c r="FS48" s="31" t="s">
        <v>611</v>
      </c>
      <c r="FT48" s="31" t="s">
        <v>611</v>
      </c>
      <c r="FU48" s="31" t="s">
        <v>676</v>
      </c>
      <c r="FV48" s="31" t="s">
        <v>631</v>
      </c>
      <c r="FW48" s="31" t="s">
        <v>611</v>
      </c>
      <c r="FX48" s="31" t="s">
        <v>611</v>
      </c>
      <c r="FY48" s="31" t="s">
        <v>611</v>
      </c>
      <c r="FZ48" s="31"/>
      <c r="GA48" s="31" t="s">
        <v>611</v>
      </c>
      <c r="GB48" s="31" t="s">
        <v>611</v>
      </c>
      <c r="GC48" s="31" t="s">
        <v>680</v>
      </c>
      <c r="GD48" s="31" t="s">
        <v>611</v>
      </c>
      <c r="GE48" s="31" t="s">
        <v>611</v>
      </c>
      <c r="GF48" s="31" t="s">
        <v>1002</v>
      </c>
      <c r="GG48" s="31" t="s">
        <v>682</v>
      </c>
      <c r="GH48" s="31" t="s">
        <v>683</v>
      </c>
      <c r="GI48" s="31" t="s">
        <v>629</v>
      </c>
      <c r="GJ48" s="31" t="s">
        <v>630</v>
      </c>
      <c r="GK48" s="31" t="s">
        <v>611</v>
      </c>
      <c r="GL48" s="31" t="s">
        <v>685</v>
      </c>
      <c r="GM48" s="31" t="s">
        <v>611</v>
      </c>
      <c r="GN48" s="31" t="s">
        <v>611</v>
      </c>
      <c r="GO48" s="31" t="s">
        <v>688</v>
      </c>
      <c r="GP48" s="31" t="s">
        <v>676</v>
      </c>
      <c r="GQ48" s="31" t="s">
        <v>689</v>
      </c>
      <c r="GR48" s="31" t="s">
        <v>1003</v>
      </c>
      <c r="GS48" s="31" t="s">
        <v>631</v>
      </c>
      <c r="GT48" s="31" t="s">
        <v>611</v>
      </c>
      <c r="GU48" s="31" t="s">
        <v>611</v>
      </c>
      <c r="GV48" s="31" t="s">
        <v>611</v>
      </c>
      <c r="GW48" s="31" t="s">
        <v>611</v>
      </c>
      <c r="GX48" s="31" t="s">
        <v>611</v>
      </c>
      <c r="GY48" s="33" t="s">
        <v>5886</v>
      </c>
      <c r="GZ48" s="33" t="s">
        <v>5887</v>
      </c>
      <c r="HA48" s="31" t="s">
        <v>5888</v>
      </c>
      <c r="HB48" s="31" t="s">
        <v>625</v>
      </c>
      <c r="HC48" s="31" t="s">
        <v>672</v>
      </c>
      <c r="HD48" s="31" t="s">
        <v>611</v>
      </c>
      <c r="HE48" s="31" t="s">
        <v>611</v>
      </c>
      <c r="HF48" s="31" t="s">
        <v>611</v>
      </c>
      <c r="HG48" s="31" t="s">
        <v>611</v>
      </c>
      <c r="HH48" s="31" t="s">
        <v>5037</v>
      </c>
      <c r="HI48" s="31" t="s">
        <v>611</v>
      </c>
      <c r="HJ48" s="31" t="s">
        <v>611</v>
      </c>
      <c r="HK48" s="31" t="s">
        <v>611</v>
      </c>
      <c r="HL48" s="31" t="s">
        <v>611</v>
      </c>
      <c r="HM48" s="31" t="s">
        <v>696</v>
      </c>
      <c r="HN48" s="31" t="s">
        <v>697</v>
      </c>
      <c r="HO48" s="31" t="s">
        <v>611</v>
      </c>
      <c r="HP48" s="31" t="s">
        <v>611</v>
      </c>
      <c r="HQ48" s="31" t="s">
        <v>5038</v>
      </c>
      <c r="HR48" s="31" t="s">
        <v>611</v>
      </c>
      <c r="HS48" s="31" t="s">
        <v>611</v>
      </c>
      <c r="HT48" s="31" t="s">
        <v>701</v>
      </c>
      <c r="HU48" s="31" t="s">
        <v>702</v>
      </c>
      <c r="HV48" s="31" t="s">
        <v>703</v>
      </c>
      <c r="HW48" s="31" t="s">
        <v>5039</v>
      </c>
      <c r="HX48" s="31" t="s">
        <v>704</v>
      </c>
      <c r="HY48" s="31" t="s">
        <v>705</v>
      </c>
      <c r="HZ48" s="31" t="s">
        <v>5040</v>
      </c>
      <c r="IA48" s="31" t="s">
        <v>706</v>
      </c>
      <c r="IB48" s="31" t="s">
        <v>611</v>
      </c>
      <c r="IC48" s="33" t="s">
        <v>5639</v>
      </c>
      <c r="ID48" s="33" t="s">
        <v>5889</v>
      </c>
      <c r="IE48" s="31" t="s">
        <v>5890</v>
      </c>
      <c r="IF48" s="31" t="s">
        <v>625</v>
      </c>
      <c r="IG48" s="31" t="s">
        <v>672</v>
      </c>
      <c r="IH48" s="31" t="s">
        <v>611</v>
      </c>
      <c r="II48" s="31" t="s">
        <v>712</v>
      </c>
      <c r="IJ48" s="31" t="s">
        <v>1142</v>
      </c>
      <c r="IK48" s="31" t="s">
        <v>713</v>
      </c>
      <c r="IL48" s="31" t="s">
        <v>714</v>
      </c>
      <c r="IM48" s="31" t="s">
        <v>715</v>
      </c>
      <c r="IN48" s="31" t="s">
        <v>716</v>
      </c>
      <c r="IO48" s="31" t="s">
        <v>717</v>
      </c>
      <c r="IP48" s="31" t="s">
        <v>900</v>
      </c>
      <c r="IQ48" s="31" t="s">
        <v>718</v>
      </c>
      <c r="IR48" s="31" t="s">
        <v>611</v>
      </c>
      <c r="IS48" s="31" t="s">
        <v>611</v>
      </c>
      <c r="IT48" s="31" t="s">
        <v>611</v>
      </c>
      <c r="IU48" s="31" t="s">
        <v>721</v>
      </c>
      <c r="IV48" s="31" t="s">
        <v>855</v>
      </c>
      <c r="IW48" s="31" t="s">
        <v>713</v>
      </c>
      <c r="IX48" s="31" t="s">
        <v>714</v>
      </c>
      <c r="IY48" s="31" t="s">
        <v>5044</v>
      </c>
      <c r="IZ48" s="31" t="s">
        <v>715</v>
      </c>
      <c r="JA48" s="31" t="s">
        <v>723</v>
      </c>
      <c r="JB48" s="31" t="s">
        <v>716</v>
      </c>
      <c r="JC48" s="31" t="s">
        <v>717</v>
      </c>
      <c r="JD48" s="31" t="s">
        <v>900</v>
      </c>
      <c r="JE48" s="31" t="s">
        <v>718</v>
      </c>
      <c r="JF48" s="31" t="s">
        <v>719</v>
      </c>
      <c r="JG48" s="31" t="s">
        <v>611</v>
      </c>
      <c r="JH48" s="31" t="s">
        <v>5891</v>
      </c>
      <c r="JI48" s="33" t="s">
        <v>5892</v>
      </c>
      <c r="JJ48" s="33" t="s">
        <v>5893</v>
      </c>
      <c r="JK48" s="31" t="s">
        <v>5894</v>
      </c>
      <c r="JL48" s="31" t="s">
        <v>809</v>
      </c>
      <c r="JM48" s="31" t="s">
        <v>5895</v>
      </c>
      <c r="JN48" s="31" t="s">
        <v>611</v>
      </c>
      <c r="JO48" s="31" t="s">
        <v>611</v>
      </c>
      <c r="JP48" s="31" t="s">
        <v>611</v>
      </c>
      <c r="JQ48" s="31" t="s">
        <v>611</v>
      </c>
      <c r="JR48" s="31" t="s">
        <v>611</v>
      </c>
      <c r="JS48" s="31" t="s">
        <v>611</v>
      </c>
      <c r="JT48" s="31" t="s">
        <v>611</v>
      </c>
      <c r="JU48" s="31" t="s">
        <v>611</v>
      </c>
      <c r="JV48" s="31" t="s">
        <v>611</v>
      </c>
      <c r="JW48" s="31" t="s">
        <v>735</v>
      </c>
      <c r="JX48" s="31" t="s">
        <v>611</v>
      </c>
      <c r="JY48" s="31" t="s">
        <v>642</v>
      </c>
      <c r="JZ48" s="31" t="s">
        <v>5049</v>
      </c>
      <c r="KA48" s="31" t="s">
        <v>611</v>
      </c>
      <c r="KB48" s="31" t="s">
        <v>611</v>
      </c>
      <c r="KC48" s="31" t="s">
        <v>739</v>
      </c>
      <c r="KD48" s="31" t="s">
        <v>5049</v>
      </c>
      <c r="KE48" s="31" t="s">
        <v>611</v>
      </c>
      <c r="KF48" s="31" t="s">
        <v>611</v>
      </c>
      <c r="KG48" s="31" t="s">
        <v>742</v>
      </c>
      <c r="KH48" s="31" t="s">
        <v>5049</v>
      </c>
      <c r="KI48" s="31" t="s">
        <v>744</v>
      </c>
      <c r="KJ48" s="31" t="s">
        <v>5049</v>
      </c>
      <c r="KK48" s="31" t="s">
        <v>815</v>
      </c>
      <c r="KL48" s="31" t="s">
        <v>5049</v>
      </c>
      <c r="KM48" s="31" t="s">
        <v>746</v>
      </c>
      <c r="KN48" s="31" t="s">
        <v>5049</v>
      </c>
      <c r="KO48" s="31" t="s">
        <v>748</v>
      </c>
      <c r="KP48" s="31" t="s">
        <v>5049</v>
      </c>
      <c r="KQ48" s="31" t="s">
        <v>611</v>
      </c>
      <c r="KR48" s="31" t="s">
        <v>611</v>
      </c>
      <c r="KS48" s="31" t="s">
        <v>752</v>
      </c>
      <c r="KT48" s="31" t="s">
        <v>5049</v>
      </c>
      <c r="KU48" s="31" t="s">
        <v>754</v>
      </c>
      <c r="KV48" s="31" t="s">
        <v>5049</v>
      </c>
      <c r="KW48" s="31" t="s">
        <v>611</v>
      </c>
      <c r="KX48" s="31" t="s">
        <v>611</v>
      </c>
      <c r="KY48" s="31" t="s">
        <v>611</v>
      </c>
      <c r="KZ48" s="31" t="s">
        <v>758</v>
      </c>
      <c r="LA48" s="31" t="s">
        <v>759</v>
      </c>
      <c r="LB48" s="31" t="s">
        <v>760</v>
      </c>
      <c r="LC48" s="31" t="s">
        <v>761</v>
      </c>
      <c r="LD48" s="31" t="s">
        <v>762</v>
      </c>
      <c r="LE48" s="31" t="s">
        <v>763</v>
      </c>
      <c r="LF48" s="31" t="s">
        <v>764</v>
      </c>
      <c r="LG48" s="31" t="s">
        <v>765</v>
      </c>
      <c r="LH48" s="31" t="s">
        <v>766</v>
      </c>
      <c r="LI48" s="31" t="s">
        <v>767</v>
      </c>
      <c r="LJ48" s="31" t="s">
        <v>5051</v>
      </c>
      <c r="LK48" s="31" t="s">
        <v>769</v>
      </c>
      <c r="LL48" s="31" t="s">
        <v>646</v>
      </c>
      <c r="LM48" s="31" t="s">
        <v>611</v>
      </c>
      <c r="LN48" s="31" t="s">
        <v>611</v>
      </c>
      <c r="LO48" s="31" t="s">
        <v>1879</v>
      </c>
      <c r="LP48" s="31" t="s">
        <v>5016</v>
      </c>
      <c r="LQ48" s="31" t="s">
        <v>611</v>
      </c>
      <c r="LR48" s="31" t="s">
        <v>611</v>
      </c>
      <c r="LS48" s="31" t="s">
        <v>611</v>
      </c>
      <c r="LT48" s="31" t="s">
        <v>5017</v>
      </c>
      <c r="LU48" s="31" t="s">
        <v>5018</v>
      </c>
      <c r="LV48" s="31" t="s">
        <v>611</v>
      </c>
      <c r="LW48" s="31" t="s">
        <v>611</v>
      </c>
      <c r="LX48" s="31" t="s">
        <v>611</v>
      </c>
      <c r="LY48" s="31" t="s">
        <v>5057</v>
      </c>
      <c r="LZ48" s="31" t="s">
        <v>611</v>
      </c>
      <c r="MA48" s="31" t="s">
        <v>5896</v>
      </c>
      <c r="MB48" s="31" t="s">
        <v>611</v>
      </c>
      <c r="MC48" s="31" t="s">
        <v>611</v>
      </c>
      <c r="MD48" s="31" t="s">
        <v>611</v>
      </c>
      <c r="ME48" s="31" t="s">
        <v>611</v>
      </c>
      <c r="MF48" s="31" t="s">
        <v>611</v>
      </c>
      <c r="MG48" s="31" t="s">
        <v>5897</v>
      </c>
      <c r="MH48" s="31" t="s">
        <v>611</v>
      </c>
      <c r="MI48" s="31" t="s">
        <v>5898</v>
      </c>
      <c r="MJ48" s="31" t="s">
        <v>5899</v>
      </c>
      <c r="MK48" s="31" t="s">
        <v>611</v>
      </c>
      <c r="ML48" s="31" t="s">
        <v>611</v>
      </c>
      <c r="MM48" s="31" t="s">
        <v>611</v>
      </c>
      <c r="MN48" s="31" t="s">
        <v>611</v>
      </c>
      <c r="MO48" s="31" t="s">
        <v>611</v>
      </c>
      <c r="MP48" s="31" t="s">
        <v>611</v>
      </c>
      <c r="MQ48" s="31" t="s">
        <v>776</v>
      </c>
      <c r="MR48" s="31" t="s">
        <v>611</v>
      </c>
      <c r="MS48" s="31" t="s">
        <v>611</v>
      </c>
      <c r="MT48" s="31" t="s">
        <v>611</v>
      </c>
      <c r="MU48" s="31" t="s">
        <v>1880</v>
      </c>
      <c r="MV48" s="33">
        <v>0</v>
      </c>
      <c r="MW48" s="33">
        <v>0</v>
      </c>
      <c r="MX48" s="30">
        <v>147082</v>
      </c>
      <c r="MY48" s="30"/>
      <c r="MZ48" s="30"/>
      <c r="NA48" s="30"/>
      <c r="NB48" s="30"/>
      <c r="NC48" s="30"/>
      <c r="ND48" s="31" t="s">
        <v>611</v>
      </c>
      <c r="NE48" s="30"/>
      <c r="NF48" s="33">
        <v>0</v>
      </c>
      <c r="NG48" s="33">
        <v>0</v>
      </c>
      <c r="NH48" s="33">
        <v>0</v>
      </c>
      <c r="NI48" s="33">
        <v>0</v>
      </c>
      <c r="NJ48" s="31" t="s">
        <v>611</v>
      </c>
      <c r="NK48" s="33" t="s">
        <v>611</v>
      </c>
      <c r="NL48" s="30"/>
      <c r="NM48" s="31" t="s">
        <v>611</v>
      </c>
      <c r="NN48" s="30"/>
      <c r="NO48" s="30"/>
      <c r="NP48" s="31" t="s">
        <v>611</v>
      </c>
      <c r="NQ48" s="30"/>
      <c r="NR48" s="31" t="s">
        <v>611</v>
      </c>
      <c r="NS48" s="31" t="s">
        <v>611</v>
      </c>
      <c r="NT48" s="31" t="s">
        <v>611</v>
      </c>
      <c r="NU48" s="30"/>
      <c r="NV48" s="30"/>
      <c r="NW48" s="30"/>
      <c r="NX48" s="31" t="s">
        <v>611</v>
      </c>
      <c r="NY48" s="30"/>
      <c r="NZ48" s="31" t="s">
        <v>611</v>
      </c>
      <c r="OA48" s="31" t="s">
        <v>611</v>
      </c>
      <c r="OB48" s="30"/>
      <c r="OC48" s="30"/>
      <c r="OD48" s="30"/>
      <c r="OE48" s="31" t="s">
        <v>611</v>
      </c>
      <c r="OF48" s="31" t="s">
        <v>611</v>
      </c>
      <c r="OG48" s="33" t="s">
        <v>611</v>
      </c>
      <c r="OJ48" s="30"/>
      <c r="OK48" s="31" t="s">
        <v>611</v>
      </c>
      <c r="OL48" s="30"/>
      <c r="OM48" s="31" t="s">
        <v>611</v>
      </c>
      <c r="ON48" s="30"/>
      <c r="OO48" s="30"/>
      <c r="OP48" s="31" t="s">
        <v>611</v>
      </c>
      <c r="OQ48" s="31" t="s">
        <v>611</v>
      </c>
      <c r="OR48" s="31" t="s">
        <v>611</v>
      </c>
      <c r="OS48" s="30"/>
      <c r="OT48" s="30"/>
      <c r="OU48" s="30"/>
      <c r="OV48" s="30"/>
      <c r="OW48" s="31" t="s">
        <v>611</v>
      </c>
      <c r="OX48" s="30"/>
      <c r="OY48" s="31" t="s">
        <v>611</v>
      </c>
      <c r="OZ48" s="30"/>
      <c r="PA48" s="30"/>
      <c r="PB48" s="31" t="s">
        <v>611</v>
      </c>
      <c r="PC48" s="31" t="s">
        <v>611</v>
      </c>
      <c r="PD48" s="30"/>
      <c r="PE48" s="30"/>
      <c r="PF48" s="30"/>
      <c r="PG48" s="30"/>
      <c r="PH48" s="33">
        <v>0</v>
      </c>
      <c r="PI48" s="33">
        <v>0</v>
      </c>
      <c r="PJ48" s="33">
        <v>0</v>
      </c>
      <c r="PK48" s="33">
        <v>0</v>
      </c>
      <c r="PL48" s="30"/>
      <c r="PM48" s="31" t="s">
        <v>611</v>
      </c>
      <c r="PN48" s="31" t="s">
        <v>611</v>
      </c>
      <c r="PO48" s="30"/>
      <c r="PP48" s="31" t="s">
        <v>611</v>
      </c>
      <c r="PQ48" s="30"/>
      <c r="PR48" s="30"/>
      <c r="PS48" s="30"/>
      <c r="PT48" s="31" t="s">
        <v>611</v>
      </c>
      <c r="PU48" s="31" t="s">
        <v>611</v>
      </c>
      <c r="PV48" s="31" t="s">
        <v>611</v>
      </c>
      <c r="PW48" s="30"/>
      <c r="PX48" s="30"/>
      <c r="PY48" s="30"/>
      <c r="PZ48" s="31" t="s">
        <v>611</v>
      </c>
      <c r="QA48" s="30"/>
      <c r="QB48" s="31" t="s">
        <v>611</v>
      </c>
      <c r="QC48" s="30"/>
      <c r="QD48" s="31" t="s">
        <v>611</v>
      </c>
      <c r="QE48" s="30"/>
      <c r="QF48" s="30"/>
      <c r="QG48" s="31" t="s">
        <v>611</v>
      </c>
      <c r="QH48" s="30"/>
      <c r="QI48" s="31" t="s">
        <v>611</v>
      </c>
      <c r="QJ48" s="30"/>
      <c r="QK48" s="31" t="s">
        <v>611</v>
      </c>
      <c r="QL48" s="30"/>
      <c r="QM48" s="31" t="s">
        <v>611</v>
      </c>
      <c r="QN48" s="30"/>
      <c r="QO48" s="30"/>
      <c r="QP48" s="31" t="s">
        <v>611</v>
      </c>
      <c r="QQ48" s="30"/>
      <c r="QR48" s="31" t="s">
        <v>611</v>
      </c>
      <c r="QS48" s="31" t="s">
        <v>611</v>
      </c>
      <c r="QT48" s="31" t="s">
        <v>611</v>
      </c>
      <c r="QU48" s="31" t="s">
        <v>611</v>
      </c>
      <c r="QV48" s="30"/>
      <c r="QW48" s="30"/>
      <c r="QX48" s="30"/>
      <c r="QY48" s="31" t="s">
        <v>611</v>
      </c>
      <c r="QZ48" s="31" t="s">
        <v>611</v>
      </c>
      <c r="RA48" s="31" t="s">
        <v>611</v>
      </c>
      <c r="RB48" s="30"/>
      <c r="RC48" s="31" t="s">
        <v>611</v>
      </c>
      <c r="RD48" s="30"/>
      <c r="RE48" s="30"/>
      <c r="RF48" s="31" t="s">
        <v>611</v>
      </c>
      <c r="RG48" s="30"/>
      <c r="RH48" s="31" t="s">
        <v>611</v>
      </c>
      <c r="RI48" s="30"/>
      <c r="RJ48" s="31" t="s">
        <v>611</v>
      </c>
      <c r="RL48" s="31" t="s">
        <v>611</v>
      </c>
      <c r="RM48" s="30"/>
      <c r="RN48" s="31" t="s">
        <v>611</v>
      </c>
      <c r="RO48" s="30"/>
      <c r="RP48" s="30"/>
      <c r="RQ48" s="31" t="s">
        <v>611</v>
      </c>
      <c r="RR48" s="30"/>
      <c r="RS48" s="30"/>
      <c r="RT48" s="31" t="s">
        <v>611</v>
      </c>
      <c r="RU48" s="30"/>
      <c r="RV48" s="31" t="s">
        <v>611</v>
      </c>
      <c r="RW48" s="30"/>
      <c r="RX48" s="31" t="s">
        <v>611</v>
      </c>
      <c r="RY48" s="31" t="s">
        <v>611</v>
      </c>
      <c r="RZ48" s="31" t="s">
        <v>5900</v>
      </c>
      <c r="SA48" s="31" t="s">
        <v>611</v>
      </c>
      <c r="SD48" s="31" t="s">
        <v>5901</v>
      </c>
      <c r="SE48" s="30">
        <v>0</v>
      </c>
      <c r="SF48" s="31" t="s">
        <v>636</v>
      </c>
      <c r="SG48" s="31" t="s">
        <v>5902</v>
      </c>
      <c r="SH48" s="31" t="s">
        <v>615</v>
      </c>
      <c r="SI48" s="33" t="s">
        <v>5073</v>
      </c>
      <c r="SJ48" s="33" t="s">
        <v>5073</v>
      </c>
      <c r="SK48" s="30" t="s">
        <v>5073</v>
      </c>
      <c r="SL48" s="30" t="s">
        <v>5073</v>
      </c>
      <c r="SM48" s="30" t="s">
        <v>615</v>
      </c>
      <c r="SN48" s="30" t="s">
        <v>615</v>
      </c>
      <c r="SO48" s="33">
        <v>0</v>
      </c>
      <c r="SP48" s="33">
        <v>0</v>
      </c>
      <c r="SQ48" s="33">
        <v>0</v>
      </c>
      <c r="SR48" s="33">
        <v>0</v>
      </c>
      <c r="SS48" s="33" t="s">
        <v>809</v>
      </c>
    </row>
    <row r="49" spans="1:513" s="33" customFormat="1">
      <c r="A49" s="29">
        <v>2023</v>
      </c>
      <c r="B49" s="30">
        <v>5901012</v>
      </c>
      <c r="C49" s="31" t="s">
        <v>1885</v>
      </c>
      <c r="D49" s="30">
        <v>0</v>
      </c>
      <c r="E49" s="30">
        <v>0.7</v>
      </c>
      <c r="F49" s="30">
        <v>0.7</v>
      </c>
      <c r="G49" s="31" t="s">
        <v>610</v>
      </c>
      <c r="H49" s="31" t="s">
        <v>611</v>
      </c>
      <c r="I49" s="32"/>
      <c r="J49" s="31" t="s">
        <v>611</v>
      </c>
      <c r="K49" s="32"/>
      <c r="L49" s="31" t="s">
        <v>611</v>
      </c>
      <c r="M49" s="32"/>
      <c r="N49" s="31" t="s">
        <v>611</v>
      </c>
      <c r="O49" s="32"/>
      <c r="P49" s="31" t="s">
        <v>611</v>
      </c>
      <c r="Q49" s="32"/>
      <c r="R49" s="31" t="s">
        <v>611</v>
      </c>
      <c r="S49" s="32"/>
      <c r="T49" s="31" t="s">
        <v>611</v>
      </c>
      <c r="U49" s="32"/>
      <c r="V49" s="32" t="s">
        <v>612</v>
      </c>
      <c r="W49" s="31" t="s">
        <v>611</v>
      </c>
      <c r="X49" s="31" t="s">
        <v>611</v>
      </c>
      <c r="Y49" s="31" t="s">
        <v>611</v>
      </c>
      <c r="Z49" s="31" t="s">
        <v>613</v>
      </c>
      <c r="AA49" s="31" t="s">
        <v>611</v>
      </c>
      <c r="AB49" s="31" t="s">
        <v>610</v>
      </c>
      <c r="AC49" s="31" t="s">
        <v>611</v>
      </c>
      <c r="AD49" s="32"/>
      <c r="AE49" s="31" t="s">
        <v>611</v>
      </c>
      <c r="AF49" s="32"/>
      <c r="AG49" s="31" t="s">
        <v>611</v>
      </c>
      <c r="AH49" s="32"/>
      <c r="AI49" s="31" t="s">
        <v>611</v>
      </c>
      <c r="AJ49" s="32"/>
      <c r="AK49" s="32"/>
      <c r="AL49" s="31" t="s">
        <v>611</v>
      </c>
      <c r="AM49" s="31" t="s">
        <v>611</v>
      </c>
      <c r="AN49" s="32"/>
      <c r="AO49" s="31" t="s">
        <v>611</v>
      </c>
      <c r="AP49" s="32"/>
      <c r="AQ49" s="32" t="s">
        <v>612</v>
      </c>
      <c r="AR49" s="31" t="s">
        <v>611</v>
      </c>
      <c r="AS49" s="31" t="s">
        <v>611</v>
      </c>
      <c r="AT49" s="31" t="s">
        <v>611</v>
      </c>
      <c r="AU49" s="31" t="s">
        <v>613</v>
      </c>
      <c r="AV49" s="31" t="s">
        <v>611</v>
      </c>
      <c r="AW49" s="31" t="s">
        <v>610</v>
      </c>
      <c r="AX49" s="31" t="s">
        <v>611</v>
      </c>
      <c r="AY49" s="31" t="s">
        <v>617</v>
      </c>
      <c r="AZ49" s="31" t="s">
        <v>618</v>
      </c>
      <c r="BA49" s="31" t="s">
        <v>611</v>
      </c>
      <c r="BB49" s="31" t="s">
        <v>611</v>
      </c>
      <c r="BC49" s="31" t="s">
        <v>619</v>
      </c>
      <c r="BD49" s="31" t="s">
        <v>611</v>
      </c>
      <c r="BE49" s="31" t="s">
        <v>610</v>
      </c>
      <c r="BF49" s="31" t="s">
        <v>610</v>
      </c>
      <c r="BG49" s="31" t="s">
        <v>611</v>
      </c>
      <c r="BH49" s="30"/>
      <c r="BI49" s="30"/>
      <c r="BJ49" s="30"/>
      <c r="BK49" s="31" t="s">
        <v>611</v>
      </c>
      <c r="BL49" s="30"/>
      <c r="BM49" s="30"/>
      <c r="BN49" s="31" t="s">
        <v>611</v>
      </c>
      <c r="BO49" s="31" t="s">
        <v>827</v>
      </c>
      <c r="BP49" s="31" t="s">
        <v>611</v>
      </c>
      <c r="BQ49" s="31" t="s">
        <v>846</v>
      </c>
      <c r="BR49" s="31" t="s">
        <v>611</v>
      </c>
      <c r="BS49" s="31" t="s">
        <v>2059</v>
      </c>
      <c r="BT49" s="31" t="s">
        <v>611</v>
      </c>
      <c r="BU49" s="31" t="s">
        <v>611</v>
      </c>
      <c r="BV49" s="31" t="s">
        <v>5538</v>
      </c>
      <c r="BW49" s="30"/>
      <c r="BX49" s="30"/>
      <c r="BY49" s="30"/>
      <c r="BZ49" s="31" t="s">
        <v>611</v>
      </c>
      <c r="CA49" s="31" t="s">
        <v>611</v>
      </c>
      <c r="CB49" s="31" t="s">
        <v>611</v>
      </c>
      <c r="CC49" s="31" t="s">
        <v>611</v>
      </c>
      <c r="CD49" s="31" t="s">
        <v>611</v>
      </c>
      <c r="CE49" s="31" t="s">
        <v>611</v>
      </c>
      <c r="CF49" s="31" t="s">
        <v>611</v>
      </c>
      <c r="CG49" s="31" t="s">
        <v>611</v>
      </c>
      <c r="CH49" s="31" t="s">
        <v>611</v>
      </c>
      <c r="CI49" s="31" t="s">
        <v>611</v>
      </c>
      <c r="CJ49" s="31" t="s">
        <v>611</v>
      </c>
      <c r="CK49" s="31" t="s">
        <v>611</v>
      </c>
      <c r="CL49" s="31" t="s">
        <v>1262</v>
      </c>
      <c r="CM49" s="31" t="s">
        <v>611</v>
      </c>
      <c r="CN49" s="31" t="s">
        <v>611</v>
      </c>
      <c r="CO49" s="31" t="s">
        <v>611</v>
      </c>
      <c r="CP49" s="31" t="s">
        <v>611</v>
      </c>
      <c r="CQ49" s="31" t="s">
        <v>611</v>
      </c>
      <c r="CR49" s="31"/>
      <c r="CS49" s="31" t="s">
        <v>611</v>
      </c>
      <c r="CT49" s="31" t="s">
        <v>611</v>
      </c>
      <c r="CU49" s="30"/>
      <c r="CV49" s="30"/>
      <c r="CW49" s="30"/>
      <c r="CX49" s="31" t="s">
        <v>611</v>
      </c>
      <c r="CY49" s="31" t="s">
        <v>611</v>
      </c>
      <c r="CZ49" s="31" t="s">
        <v>611</v>
      </c>
      <c r="DA49" s="31" t="s">
        <v>611</v>
      </c>
      <c r="DB49" s="31" t="s">
        <v>611</v>
      </c>
      <c r="DC49" s="31" t="s">
        <v>611</v>
      </c>
      <c r="DD49" s="31" t="s">
        <v>611</v>
      </c>
      <c r="DE49" s="31" t="s">
        <v>636</v>
      </c>
      <c r="DF49" s="30">
        <v>0</v>
      </c>
      <c r="DG49" s="30">
        <v>0</v>
      </c>
      <c r="DH49" s="30">
        <v>0.25</v>
      </c>
      <c r="DI49" s="31" t="s">
        <v>611</v>
      </c>
      <c r="DJ49" s="30">
        <v>0</v>
      </c>
      <c r="DK49" s="30">
        <v>0</v>
      </c>
      <c r="DL49" s="30">
        <v>0</v>
      </c>
      <c r="DM49" s="30">
        <v>0</v>
      </c>
      <c r="DN49" s="30">
        <v>0</v>
      </c>
      <c r="DO49" s="30">
        <v>0</v>
      </c>
      <c r="DP49" s="31" t="s">
        <v>611</v>
      </c>
      <c r="DQ49" s="31" t="s">
        <v>612</v>
      </c>
      <c r="DR49" s="31" t="s">
        <v>612</v>
      </c>
      <c r="DS49" s="31" t="s">
        <v>612</v>
      </c>
      <c r="DT49" s="31" t="s">
        <v>612</v>
      </c>
      <c r="DU49" s="31" t="s">
        <v>610</v>
      </c>
      <c r="DV49" s="31" t="s">
        <v>894</v>
      </c>
      <c r="DW49" s="31" t="s">
        <v>611</v>
      </c>
      <c r="DX49" s="31" t="s">
        <v>5075</v>
      </c>
      <c r="DY49" s="31" t="s">
        <v>611</v>
      </c>
      <c r="DZ49" s="31" t="s">
        <v>611</v>
      </c>
      <c r="EA49" s="31" t="s">
        <v>611</v>
      </c>
      <c r="EB49" s="31" t="s">
        <v>611</v>
      </c>
      <c r="EC49" s="31" t="s">
        <v>611</v>
      </c>
      <c r="ED49" s="31" t="s">
        <v>611</v>
      </c>
      <c r="EE49" s="31" t="s">
        <v>611</v>
      </c>
      <c r="EF49" s="31" t="s">
        <v>672</v>
      </c>
      <c r="EG49" s="31" t="s">
        <v>611</v>
      </c>
      <c r="EH49" s="31" t="s">
        <v>611</v>
      </c>
      <c r="EI49" s="31" t="s">
        <v>611</v>
      </c>
      <c r="EJ49" s="31" t="s">
        <v>611</v>
      </c>
      <c r="EK49" s="31" t="s">
        <v>611</v>
      </c>
      <c r="EL49" s="31" t="s">
        <v>611</v>
      </c>
      <c r="EM49" s="31" t="s">
        <v>611</v>
      </c>
      <c r="EN49" s="31" t="s">
        <v>611</v>
      </c>
      <c r="EO49" s="31" t="s">
        <v>611</v>
      </c>
      <c r="EP49" s="31" t="s">
        <v>611</v>
      </c>
      <c r="EQ49" s="31" t="s">
        <v>611</v>
      </c>
      <c r="ER49" s="31" t="s">
        <v>611</v>
      </c>
      <c r="ES49" s="31" t="s">
        <v>611</v>
      </c>
      <c r="ET49" s="31" t="s">
        <v>611</v>
      </c>
      <c r="EU49" s="31" t="s">
        <v>611</v>
      </c>
      <c r="EV49" s="31" t="s">
        <v>611</v>
      </c>
      <c r="EW49" s="31" t="s">
        <v>611</v>
      </c>
      <c r="EX49" s="31" t="s">
        <v>611</v>
      </c>
      <c r="EY49" s="31" t="s">
        <v>5903</v>
      </c>
      <c r="EZ49" s="31" t="s">
        <v>611</v>
      </c>
      <c r="FA49" s="31" t="s">
        <v>611</v>
      </c>
      <c r="FB49" s="31" t="s">
        <v>611</v>
      </c>
      <c r="FC49" s="31" t="s">
        <v>611</v>
      </c>
      <c r="FD49" s="31" t="s">
        <v>611</v>
      </c>
      <c r="FE49" s="31" t="s">
        <v>611</v>
      </c>
      <c r="FF49" s="33" t="s">
        <v>872</v>
      </c>
      <c r="FG49" s="33" t="s">
        <v>5904</v>
      </c>
      <c r="FH49" s="31" t="s">
        <v>636</v>
      </c>
      <c r="FI49" s="31" t="s">
        <v>625</v>
      </c>
      <c r="FJ49" s="31" t="s">
        <v>611</v>
      </c>
      <c r="FK49" s="31" t="s">
        <v>611</v>
      </c>
      <c r="FL49" s="31" t="s">
        <v>611</v>
      </c>
      <c r="FM49" s="31" t="s">
        <v>611</v>
      </c>
      <c r="FN49" s="31" t="s">
        <v>611</v>
      </c>
      <c r="FO49" s="31" t="s">
        <v>1107</v>
      </c>
      <c r="FP49" s="31" t="s">
        <v>611</v>
      </c>
      <c r="FQ49" s="31" t="s">
        <v>629</v>
      </c>
      <c r="FR49" s="31" t="s">
        <v>630</v>
      </c>
      <c r="FS49" s="31" t="s">
        <v>611</v>
      </c>
      <c r="FT49" s="31" t="s">
        <v>611</v>
      </c>
      <c r="FU49" s="31" t="s">
        <v>676</v>
      </c>
      <c r="FV49" s="31" t="s">
        <v>631</v>
      </c>
      <c r="FW49" s="31" t="s">
        <v>611</v>
      </c>
      <c r="FX49" s="31" t="s">
        <v>611</v>
      </c>
      <c r="FY49" s="31" t="s">
        <v>611</v>
      </c>
      <c r="FZ49" s="31"/>
      <c r="GA49" s="31" t="s">
        <v>611</v>
      </c>
      <c r="GB49" s="31" t="s">
        <v>611</v>
      </c>
      <c r="GC49" s="31" t="s">
        <v>611</v>
      </c>
      <c r="GD49" s="31" t="s">
        <v>611</v>
      </c>
      <c r="GE49" s="31" t="s">
        <v>611</v>
      </c>
      <c r="GF49" s="31" t="s">
        <v>611</v>
      </c>
      <c r="GG49" s="31" t="s">
        <v>611</v>
      </c>
      <c r="GH49" s="31" t="s">
        <v>611</v>
      </c>
      <c r="GI49" s="31" t="s">
        <v>611</v>
      </c>
      <c r="GJ49" s="31" t="s">
        <v>611</v>
      </c>
      <c r="GK49" s="31" t="s">
        <v>611</v>
      </c>
      <c r="GL49" s="31" t="s">
        <v>611</v>
      </c>
      <c r="GM49" s="31" t="s">
        <v>611</v>
      </c>
      <c r="GN49" s="31" t="s">
        <v>611</v>
      </c>
      <c r="GO49" s="31" t="s">
        <v>611</v>
      </c>
      <c r="GP49" s="31" t="s">
        <v>611</v>
      </c>
      <c r="GQ49" s="31" t="s">
        <v>611</v>
      </c>
      <c r="GR49" s="31" t="s">
        <v>611</v>
      </c>
      <c r="GS49" s="31" t="s">
        <v>611</v>
      </c>
      <c r="GT49" s="31" t="s">
        <v>611</v>
      </c>
      <c r="GU49" s="31" t="s">
        <v>611</v>
      </c>
      <c r="GV49" s="31" t="s">
        <v>611</v>
      </c>
      <c r="GW49" s="31" t="s">
        <v>611</v>
      </c>
      <c r="GX49" s="31" t="s">
        <v>611</v>
      </c>
      <c r="GY49" s="33" t="s">
        <v>5012</v>
      </c>
      <c r="GZ49" s="33" t="s">
        <v>5905</v>
      </c>
      <c r="HA49" s="31" t="s">
        <v>5906</v>
      </c>
      <c r="HB49" s="31" t="s">
        <v>625</v>
      </c>
      <c r="HC49" s="31" t="s">
        <v>611</v>
      </c>
      <c r="HD49" s="31" t="s">
        <v>611</v>
      </c>
      <c r="HE49" s="31" t="s">
        <v>611</v>
      </c>
      <c r="HF49" s="31" t="s">
        <v>693</v>
      </c>
      <c r="HG49" s="31" t="s">
        <v>611</v>
      </c>
      <c r="HH49" s="31" t="s">
        <v>611</v>
      </c>
      <c r="HI49" s="31" t="s">
        <v>611</v>
      </c>
      <c r="HJ49" s="31" t="s">
        <v>611</v>
      </c>
      <c r="HK49" s="31" t="s">
        <v>611</v>
      </c>
      <c r="HL49" s="31" t="s">
        <v>611</v>
      </c>
      <c r="HM49" s="31" t="s">
        <v>611</v>
      </c>
      <c r="HN49" s="31" t="s">
        <v>611</v>
      </c>
      <c r="HO49" s="31" t="s">
        <v>611</v>
      </c>
      <c r="HP49" s="31" t="s">
        <v>611</v>
      </c>
      <c r="HQ49" s="31" t="s">
        <v>611</v>
      </c>
      <c r="HR49" s="31" t="s">
        <v>611</v>
      </c>
      <c r="HS49" s="31" t="s">
        <v>611</v>
      </c>
      <c r="HT49" s="31" t="s">
        <v>611</v>
      </c>
      <c r="HU49" s="31" t="s">
        <v>611</v>
      </c>
      <c r="HV49" s="31" t="s">
        <v>611</v>
      </c>
      <c r="HW49" s="31" t="s">
        <v>611</v>
      </c>
      <c r="HX49" s="31" t="s">
        <v>611</v>
      </c>
      <c r="HY49" s="31" t="s">
        <v>611</v>
      </c>
      <c r="HZ49" s="31" t="s">
        <v>611</v>
      </c>
      <c r="IA49" s="31" t="s">
        <v>611</v>
      </c>
      <c r="IB49" s="31" t="s">
        <v>611</v>
      </c>
      <c r="IC49" s="33" t="s">
        <v>5669</v>
      </c>
      <c r="ID49" s="33" t="s">
        <v>872</v>
      </c>
      <c r="IE49" s="31" t="s">
        <v>636</v>
      </c>
      <c r="IF49" s="31" t="s">
        <v>625</v>
      </c>
      <c r="IG49" s="31" t="s">
        <v>611</v>
      </c>
      <c r="IH49" s="31" t="s">
        <v>611</v>
      </c>
      <c r="II49" s="31" t="s">
        <v>712</v>
      </c>
      <c r="IJ49" s="31" t="s">
        <v>1142</v>
      </c>
      <c r="IK49" s="31" t="s">
        <v>713</v>
      </c>
      <c r="IL49" s="31" t="s">
        <v>611</v>
      </c>
      <c r="IM49" s="31" t="s">
        <v>715</v>
      </c>
      <c r="IN49" s="31" t="s">
        <v>611</v>
      </c>
      <c r="IO49" s="31" t="s">
        <v>717</v>
      </c>
      <c r="IP49" s="31" t="s">
        <v>611</v>
      </c>
      <c r="IQ49" s="31" t="s">
        <v>718</v>
      </c>
      <c r="IR49" s="31" t="s">
        <v>611</v>
      </c>
      <c r="IS49" s="31" t="s">
        <v>611</v>
      </c>
      <c r="IT49" s="31" t="s">
        <v>611</v>
      </c>
      <c r="IU49" s="31" t="s">
        <v>611</v>
      </c>
      <c r="IV49" s="31" t="s">
        <v>611</v>
      </c>
      <c r="IW49" s="31" t="s">
        <v>611</v>
      </c>
      <c r="IX49" s="31" t="s">
        <v>611</v>
      </c>
      <c r="IY49" s="31" t="s">
        <v>611</v>
      </c>
      <c r="IZ49" s="31" t="s">
        <v>611</v>
      </c>
      <c r="JA49" s="31" t="s">
        <v>611</v>
      </c>
      <c r="JB49" s="31" t="s">
        <v>611</v>
      </c>
      <c r="JC49" s="31" t="s">
        <v>611</v>
      </c>
      <c r="JD49" s="31" t="s">
        <v>611</v>
      </c>
      <c r="JE49" s="31" t="s">
        <v>611</v>
      </c>
      <c r="JF49" s="31" t="s">
        <v>611</v>
      </c>
      <c r="JG49" s="31" t="s">
        <v>611</v>
      </c>
      <c r="JH49" s="31" t="s">
        <v>611</v>
      </c>
      <c r="JI49" s="33" t="s">
        <v>5907</v>
      </c>
      <c r="JJ49" s="33" t="s">
        <v>872</v>
      </c>
      <c r="JK49" s="31" t="s">
        <v>5908</v>
      </c>
      <c r="JL49" s="31" t="s">
        <v>809</v>
      </c>
      <c r="JM49" s="31" t="s">
        <v>5909</v>
      </c>
      <c r="JN49" s="31" t="s">
        <v>611</v>
      </c>
      <c r="JO49" s="31" t="s">
        <v>611</v>
      </c>
      <c r="JP49" s="31" t="s">
        <v>611</v>
      </c>
      <c r="JQ49" s="31" t="s">
        <v>611</v>
      </c>
      <c r="JR49" s="31" t="s">
        <v>611</v>
      </c>
      <c r="JS49" s="31" t="s">
        <v>611</v>
      </c>
      <c r="JT49" s="31" t="s">
        <v>611</v>
      </c>
      <c r="JU49" s="31" t="s">
        <v>734</v>
      </c>
      <c r="JV49" s="31" t="s">
        <v>641</v>
      </c>
      <c r="JW49" s="31" t="s">
        <v>611</v>
      </c>
      <c r="JX49" s="31" t="s">
        <v>611</v>
      </c>
      <c r="JY49" s="31" t="s">
        <v>642</v>
      </c>
      <c r="JZ49" s="31" t="s">
        <v>5049</v>
      </c>
      <c r="KA49" s="31" t="s">
        <v>611</v>
      </c>
      <c r="KB49" s="31" t="s">
        <v>611</v>
      </c>
      <c r="KC49" s="31" t="s">
        <v>739</v>
      </c>
      <c r="KD49" s="31" t="s">
        <v>5910</v>
      </c>
      <c r="KE49" s="31" t="s">
        <v>644</v>
      </c>
      <c r="KF49" s="31" t="s">
        <v>5049</v>
      </c>
      <c r="KG49" s="31" t="s">
        <v>742</v>
      </c>
      <c r="KH49" s="31" t="s">
        <v>5049</v>
      </c>
      <c r="KI49" s="31" t="s">
        <v>744</v>
      </c>
      <c r="KJ49" s="31" t="s">
        <v>5911</v>
      </c>
      <c r="KK49" s="31" t="s">
        <v>611</v>
      </c>
      <c r="KL49" s="31" t="s">
        <v>611</v>
      </c>
      <c r="KM49" s="31" t="s">
        <v>746</v>
      </c>
      <c r="KN49" s="31" t="s">
        <v>5049</v>
      </c>
      <c r="KO49" s="31" t="s">
        <v>748</v>
      </c>
      <c r="KP49" s="31" t="s">
        <v>5049</v>
      </c>
      <c r="KQ49" s="31" t="s">
        <v>611</v>
      </c>
      <c r="KR49" s="31" t="s">
        <v>611</v>
      </c>
      <c r="KS49" s="31" t="s">
        <v>752</v>
      </c>
      <c r="KT49" s="31" t="s">
        <v>5049</v>
      </c>
      <c r="KU49" s="31" t="s">
        <v>754</v>
      </c>
      <c r="KV49" s="31" t="s">
        <v>5049</v>
      </c>
      <c r="KW49" s="31" t="s">
        <v>611</v>
      </c>
      <c r="KX49" s="31" t="s">
        <v>611</v>
      </c>
      <c r="KY49" s="31" t="s">
        <v>611</v>
      </c>
      <c r="KZ49" s="31" t="s">
        <v>758</v>
      </c>
      <c r="LA49" s="31" t="s">
        <v>759</v>
      </c>
      <c r="LB49" s="31" t="s">
        <v>760</v>
      </c>
      <c r="LC49" s="31" t="s">
        <v>761</v>
      </c>
      <c r="LD49" s="31" t="s">
        <v>762</v>
      </c>
      <c r="LE49" s="31" t="s">
        <v>611</v>
      </c>
      <c r="LF49" s="31" t="s">
        <v>764</v>
      </c>
      <c r="LG49" s="31" t="s">
        <v>611</v>
      </c>
      <c r="LH49" s="31" t="s">
        <v>611</v>
      </c>
      <c r="LI49" s="31" t="s">
        <v>767</v>
      </c>
      <c r="LJ49" s="31" t="s">
        <v>5051</v>
      </c>
      <c r="LK49" s="31" t="s">
        <v>769</v>
      </c>
      <c r="LL49" s="31" t="s">
        <v>646</v>
      </c>
      <c r="LM49" s="31" t="s">
        <v>611</v>
      </c>
      <c r="LN49" s="31" t="s">
        <v>611</v>
      </c>
      <c r="LO49" s="31" t="s">
        <v>611</v>
      </c>
      <c r="LP49" s="31" t="s">
        <v>5016</v>
      </c>
      <c r="LQ49" s="31" t="s">
        <v>5053</v>
      </c>
      <c r="LR49" s="31" t="s">
        <v>5054</v>
      </c>
      <c r="LS49" s="31" t="s">
        <v>5055</v>
      </c>
      <c r="LT49" s="31" t="s">
        <v>5017</v>
      </c>
      <c r="LU49" s="31" t="s">
        <v>5018</v>
      </c>
      <c r="LV49" s="31" t="s">
        <v>5165</v>
      </c>
      <c r="LW49" s="31" t="s">
        <v>5056</v>
      </c>
      <c r="LX49" s="31" t="s">
        <v>5247</v>
      </c>
      <c r="LY49" s="31" t="s">
        <v>5057</v>
      </c>
      <c r="LZ49" s="31" t="s">
        <v>611</v>
      </c>
      <c r="MA49" s="31" t="s">
        <v>611</v>
      </c>
      <c r="MB49" s="31" t="s">
        <v>5912</v>
      </c>
      <c r="MC49" s="31" t="s">
        <v>5913</v>
      </c>
      <c r="MD49" s="31" t="s">
        <v>5914</v>
      </c>
      <c r="ME49" s="31" t="s">
        <v>5915</v>
      </c>
      <c r="MF49" s="31" t="s">
        <v>611</v>
      </c>
      <c r="MG49" s="31" t="s">
        <v>5916</v>
      </c>
      <c r="MH49" s="31" t="s">
        <v>611</v>
      </c>
      <c r="MI49" s="31" t="s">
        <v>611</v>
      </c>
      <c r="MJ49" s="31" t="s">
        <v>611</v>
      </c>
      <c r="MK49" s="31" t="s">
        <v>611</v>
      </c>
      <c r="ML49" s="31" t="s">
        <v>611</v>
      </c>
      <c r="MM49" s="31" t="s">
        <v>611</v>
      </c>
      <c r="MN49" s="31" t="s">
        <v>611</v>
      </c>
      <c r="MO49" s="31" t="s">
        <v>611</v>
      </c>
      <c r="MP49" s="31" t="s">
        <v>611</v>
      </c>
      <c r="MQ49" s="31" t="s">
        <v>611</v>
      </c>
      <c r="MR49" s="31" t="s">
        <v>611</v>
      </c>
      <c r="MS49" s="31" t="s">
        <v>985</v>
      </c>
      <c r="MT49" s="31" t="s">
        <v>611</v>
      </c>
      <c r="MU49" s="31" t="s">
        <v>611</v>
      </c>
      <c r="MV49" s="33">
        <v>0</v>
      </c>
      <c r="MW49" s="33">
        <v>0</v>
      </c>
      <c r="MX49" s="30">
        <v>79082</v>
      </c>
      <c r="MY49" s="30"/>
      <c r="MZ49" s="30"/>
      <c r="NA49" s="30"/>
      <c r="NB49" s="30"/>
      <c r="NC49" s="30"/>
      <c r="ND49" s="31" t="s">
        <v>611</v>
      </c>
      <c r="NE49" s="30"/>
      <c r="NF49" s="33">
        <v>0</v>
      </c>
      <c r="NG49" s="33">
        <v>0</v>
      </c>
      <c r="NH49" s="33">
        <v>0</v>
      </c>
      <c r="NI49" s="33">
        <v>0</v>
      </c>
      <c r="NJ49" s="31" t="s">
        <v>611</v>
      </c>
      <c r="NK49" s="33" t="s">
        <v>611</v>
      </c>
      <c r="NL49" s="30"/>
      <c r="NM49" s="31" t="s">
        <v>611</v>
      </c>
      <c r="NN49" s="30"/>
      <c r="NO49" s="30"/>
      <c r="NP49" s="31" t="s">
        <v>611</v>
      </c>
      <c r="NQ49" s="30"/>
      <c r="NR49" s="31" t="s">
        <v>611</v>
      </c>
      <c r="NS49" s="31" t="s">
        <v>611</v>
      </c>
      <c r="NT49" s="31" t="s">
        <v>611</v>
      </c>
      <c r="NU49" s="30"/>
      <c r="NV49" s="30"/>
      <c r="NW49" s="30"/>
      <c r="NX49" s="31" t="s">
        <v>611</v>
      </c>
      <c r="NY49" s="30"/>
      <c r="NZ49" s="31" t="s">
        <v>611</v>
      </c>
      <c r="OA49" s="31" t="s">
        <v>611</v>
      </c>
      <c r="OB49" s="30"/>
      <c r="OC49" s="30"/>
      <c r="OD49" s="30"/>
      <c r="OE49" s="31" t="s">
        <v>611</v>
      </c>
      <c r="OF49" s="31" t="s">
        <v>611</v>
      </c>
      <c r="OG49" s="33" t="s">
        <v>611</v>
      </c>
      <c r="OH49" s="30"/>
      <c r="OI49" s="30"/>
      <c r="OJ49" s="30"/>
      <c r="OK49" s="31" t="s">
        <v>611</v>
      </c>
      <c r="OL49" s="30"/>
      <c r="OM49" s="31" t="s">
        <v>611</v>
      </c>
      <c r="ON49" s="30"/>
      <c r="OO49" s="30"/>
      <c r="OP49" s="31" t="s">
        <v>611</v>
      </c>
      <c r="OQ49" s="31" t="s">
        <v>611</v>
      </c>
      <c r="OR49" s="31" t="s">
        <v>611</v>
      </c>
      <c r="OS49" s="30"/>
      <c r="OT49" s="30"/>
      <c r="OU49" s="30"/>
      <c r="OV49" s="30"/>
      <c r="OW49" s="31" t="s">
        <v>611</v>
      </c>
      <c r="OX49" s="30"/>
      <c r="OY49" s="31" t="s">
        <v>611</v>
      </c>
      <c r="OZ49" s="30"/>
      <c r="PA49" s="30"/>
      <c r="PB49" s="31" t="s">
        <v>611</v>
      </c>
      <c r="PC49" s="31" t="s">
        <v>611</v>
      </c>
      <c r="PD49" s="30"/>
      <c r="PE49" s="30"/>
      <c r="PF49" s="30"/>
      <c r="PG49" s="30"/>
      <c r="PH49" s="33">
        <v>0</v>
      </c>
      <c r="PI49" s="33">
        <v>0</v>
      </c>
      <c r="PJ49" s="33">
        <v>0</v>
      </c>
      <c r="PK49" s="33">
        <v>0</v>
      </c>
      <c r="PL49" s="30"/>
      <c r="PM49" s="31" t="s">
        <v>611</v>
      </c>
      <c r="PN49" s="31" t="s">
        <v>611</v>
      </c>
      <c r="PO49" s="30"/>
      <c r="PP49" s="31" t="s">
        <v>611</v>
      </c>
      <c r="PQ49" s="30"/>
      <c r="PR49" s="30"/>
      <c r="PS49" s="30"/>
      <c r="PT49" s="31" t="s">
        <v>611</v>
      </c>
      <c r="PU49" s="31" t="s">
        <v>611</v>
      </c>
      <c r="PV49" s="31" t="s">
        <v>611</v>
      </c>
      <c r="PW49" s="30"/>
      <c r="PX49" s="30"/>
      <c r="PY49" s="30"/>
      <c r="PZ49" s="31" t="s">
        <v>611</v>
      </c>
      <c r="QA49" s="30"/>
      <c r="QB49" s="31" t="s">
        <v>611</v>
      </c>
      <c r="QC49" s="30"/>
      <c r="QD49" s="31" t="s">
        <v>611</v>
      </c>
      <c r="QE49" s="30"/>
      <c r="QF49" s="30"/>
      <c r="QG49" s="31" t="s">
        <v>611</v>
      </c>
      <c r="QH49" s="30"/>
      <c r="QI49" s="31" t="s">
        <v>611</v>
      </c>
      <c r="QJ49" s="30"/>
      <c r="QK49" s="31" t="s">
        <v>611</v>
      </c>
      <c r="QL49" s="30"/>
      <c r="QM49" s="31" t="s">
        <v>611</v>
      </c>
      <c r="QN49" s="30"/>
      <c r="QO49" s="30"/>
      <c r="QP49" s="31" t="s">
        <v>611</v>
      </c>
      <c r="QQ49" s="30"/>
      <c r="QR49" s="31" t="s">
        <v>611</v>
      </c>
      <c r="QS49" s="31" t="s">
        <v>611</v>
      </c>
      <c r="QT49" s="31" t="s">
        <v>611</v>
      </c>
      <c r="QU49" s="31" t="s">
        <v>611</v>
      </c>
      <c r="QV49" s="30"/>
      <c r="QW49" s="30"/>
      <c r="QX49" s="30"/>
      <c r="QY49" s="31" t="s">
        <v>611</v>
      </c>
      <c r="QZ49" s="31" t="s">
        <v>611</v>
      </c>
      <c r="RA49" s="31" t="s">
        <v>611</v>
      </c>
      <c r="RB49" s="30"/>
      <c r="RC49" s="31" t="s">
        <v>611</v>
      </c>
      <c r="RD49" s="30"/>
      <c r="RE49" s="30"/>
      <c r="RF49" s="31" t="s">
        <v>611</v>
      </c>
      <c r="RG49" s="30"/>
      <c r="RH49" s="31" t="s">
        <v>611</v>
      </c>
      <c r="RI49" s="30"/>
      <c r="RJ49" s="31" t="s">
        <v>611</v>
      </c>
      <c r="RK49" s="30"/>
      <c r="RL49" s="31" t="s">
        <v>611</v>
      </c>
      <c r="RM49" s="30"/>
      <c r="RN49" s="31" t="s">
        <v>611</v>
      </c>
      <c r="RO49" s="30"/>
      <c r="RP49" s="30"/>
      <c r="RQ49" s="31" t="s">
        <v>611</v>
      </c>
      <c r="RR49" s="30"/>
      <c r="RS49" s="30"/>
      <c r="RT49" s="31" t="s">
        <v>611</v>
      </c>
      <c r="RU49" s="30"/>
      <c r="RV49" s="31" t="s">
        <v>611</v>
      </c>
      <c r="RW49" s="30"/>
      <c r="RX49" s="31" t="s">
        <v>611</v>
      </c>
      <c r="RY49" s="31" t="s">
        <v>611</v>
      </c>
      <c r="RZ49" s="31" t="s">
        <v>611</v>
      </c>
      <c r="SA49" s="31" t="s">
        <v>839</v>
      </c>
      <c r="SB49" s="30"/>
      <c r="SC49" s="30"/>
      <c r="SD49" s="31" t="s">
        <v>5917</v>
      </c>
      <c r="SE49" s="30">
        <v>0</v>
      </c>
      <c r="SF49" s="31" t="s">
        <v>636</v>
      </c>
      <c r="SG49" s="31" t="s">
        <v>5918</v>
      </c>
      <c r="SH49" s="31" t="s">
        <v>615</v>
      </c>
      <c r="SI49" s="33" t="s">
        <v>672</v>
      </c>
      <c r="SJ49" s="33" t="s">
        <v>625</v>
      </c>
      <c r="SK49" s="30" t="s">
        <v>625</v>
      </c>
      <c r="SL49" s="30" t="s">
        <v>625</v>
      </c>
      <c r="SM49" s="30" t="s">
        <v>610</v>
      </c>
      <c r="SN49" s="30" t="s">
        <v>610</v>
      </c>
      <c r="SO49" s="33">
        <v>0</v>
      </c>
      <c r="SP49" s="33">
        <v>0</v>
      </c>
      <c r="SQ49" s="33">
        <v>0</v>
      </c>
      <c r="SR49" s="33">
        <v>0</v>
      </c>
      <c r="SS49" s="33" t="s">
        <v>809</v>
      </c>
    </row>
    <row r="50" spans="1:513" s="33" customFormat="1">
      <c r="A50" s="29">
        <v>2023</v>
      </c>
      <c r="B50" s="30">
        <v>5951013</v>
      </c>
      <c r="C50" s="31" t="s">
        <v>1905</v>
      </c>
      <c r="D50" s="30">
        <v>0</v>
      </c>
      <c r="E50" s="30">
        <v>1.25</v>
      </c>
      <c r="F50" s="30">
        <v>1.25</v>
      </c>
      <c r="G50" s="31" t="s">
        <v>610</v>
      </c>
      <c r="H50" s="31" t="s">
        <v>611</v>
      </c>
      <c r="I50" s="32"/>
      <c r="J50" s="31" t="s">
        <v>611</v>
      </c>
      <c r="K50" s="32"/>
      <c r="L50" s="31" t="s">
        <v>611</v>
      </c>
      <c r="M50" s="32"/>
      <c r="N50" s="31" t="s">
        <v>611</v>
      </c>
      <c r="O50" s="32"/>
      <c r="P50" s="31" t="s">
        <v>611</v>
      </c>
      <c r="Q50" s="32"/>
      <c r="R50" s="31" t="s">
        <v>611</v>
      </c>
      <c r="S50" s="32"/>
      <c r="T50" s="31" t="s">
        <v>611</v>
      </c>
      <c r="U50" s="32"/>
      <c r="V50" s="32" t="s">
        <v>612</v>
      </c>
      <c r="W50" s="31" t="s">
        <v>611</v>
      </c>
      <c r="X50" s="31" t="s">
        <v>611</v>
      </c>
      <c r="Y50" s="31" t="s">
        <v>655</v>
      </c>
      <c r="Z50" s="31" t="s">
        <v>611</v>
      </c>
      <c r="AA50" s="31" t="s">
        <v>611</v>
      </c>
      <c r="AB50" s="31" t="s">
        <v>610</v>
      </c>
      <c r="AC50" s="31" t="s">
        <v>611</v>
      </c>
      <c r="AD50" s="32"/>
      <c r="AE50" s="31" t="s">
        <v>611</v>
      </c>
      <c r="AF50" s="32"/>
      <c r="AG50" s="31" t="s">
        <v>611</v>
      </c>
      <c r="AH50" s="32"/>
      <c r="AI50" s="31" t="s">
        <v>611</v>
      </c>
      <c r="AJ50" s="32"/>
      <c r="AK50" s="32"/>
      <c r="AL50" s="31" t="s">
        <v>611</v>
      </c>
      <c r="AM50" s="31" t="s">
        <v>611</v>
      </c>
      <c r="AN50" s="32"/>
      <c r="AO50" s="31" t="s">
        <v>611</v>
      </c>
      <c r="AP50" s="32"/>
      <c r="AQ50" s="32" t="s">
        <v>612</v>
      </c>
      <c r="AR50" s="31" t="s">
        <v>611</v>
      </c>
      <c r="AS50" s="31" t="s">
        <v>611</v>
      </c>
      <c r="AT50" s="31" t="s">
        <v>611</v>
      </c>
      <c r="AU50" s="31" t="s">
        <v>613</v>
      </c>
      <c r="AV50" s="31" t="s">
        <v>614</v>
      </c>
      <c r="AW50" s="31" t="s">
        <v>610</v>
      </c>
      <c r="AX50" s="31" t="s">
        <v>611</v>
      </c>
      <c r="AY50" s="31" t="s">
        <v>617</v>
      </c>
      <c r="AZ50" s="31" t="s">
        <v>618</v>
      </c>
      <c r="BA50" s="31" t="s">
        <v>611</v>
      </c>
      <c r="BB50" s="31" t="s">
        <v>660</v>
      </c>
      <c r="BC50" s="31" t="s">
        <v>611</v>
      </c>
      <c r="BD50" s="31" t="s">
        <v>611</v>
      </c>
      <c r="BE50" s="31" t="s">
        <v>610</v>
      </c>
      <c r="BF50" s="31" t="s">
        <v>610</v>
      </c>
      <c r="BG50" s="31" t="s">
        <v>611</v>
      </c>
      <c r="BH50" s="30"/>
      <c r="BI50" s="30"/>
      <c r="BJ50" s="30"/>
      <c r="BK50" s="31" t="s">
        <v>611</v>
      </c>
      <c r="BL50" s="30"/>
      <c r="BM50" s="30"/>
      <c r="BN50" s="31" t="s">
        <v>611</v>
      </c>
      <c r="BO50" s="31" t="s">
        <v>827</v>
      </c>
      <c r="BP50" s="31" t="s">
        <v>611</v>
      </c>
      <c r="BQ50" s="31" t="s">
        <v>611</v>
      </c>
      <c r="BR50" s="31" t="s">
        <v>611</v>
      </c>
      <c r="BS50" s="31" t="s">
        <v>611</v>
      </c>
      <c r="BT50" s="31" t="s">
        <v>611</v>
      </c>
      <c r="BU50" s="31" t="s">
        <v>611</v>
      </c>
      <c r="BV50" s="31" t="s">
        <v>610</v>
      </c>
      <c r="BW50" s="30"/>
      <c r="BX50" s="30"/>
      <c r="BY50" s="30"/>
      <c r="BZ50" s="31" t="s">
        <v>611</v>
      </c>
      <c r="CA50" s="31" t="s">
        <v>611</v>
      </c>
      <c r="CB50" s="31" t="s">
        <v>611</v>
      </c>
      <c r="CC50" s="31" t="s">
        <v>611</v>
      </c>
      <c r="CD50" s="31" t="s">
        <v>611</v>
      </c>
      <c r="CE50" s="31" t="s">
        <v>611</v>
      </c>
      <c r="CF50" s="31" t="s">
        <v>611</v>
      </c>
      <c r="CG50" s="31" t="s">
        <v>611</v>
      </c>
      <c r="CH50" s="31" t="s">
        <v>611</v>
      </c>
      <c r="CI50" s="31" t="s">
        <v>611</v>
      </c>
      <c r="CJ50" s="31" t="s">
        <v>611</v>
      </c>
      <c r="CK50" s="31" t="s">
        <v>611</v>
      </c>
      <c r="CL50" s="31" t="s">
        <v>611</v>
      </c>
      <c r="CM50" s="31" t="s">
        <v>611</v>
      </c>
      <c r="CN50" s="31" t="s">
        <v>611</v>
      </c>
      <c r="CO50" s="31" t="s">
        <v>611</v>
      </c>
      <c r="CP50" s="31" t="s">
        <v>622</v>
      </c>
      <c r="CQ50" s="31" t="s">
        <v>611</v>
      </c>
      <c r="CR50" s="31"/>
      <c r="CS50" s="31" t="s">
        <v>610</v>
      </c>
      <c r="CT50" s="31" t="s">
        <v>611</v>
      </c>
      <c r="CU50" s="30"/>
      <c r="CV50" s="30"/>
      <c r="CW50" s="30"/>
      <c r="CX50" s="31" t="s">
        <v>611</v>
      </c>
      <c r="CY50" s="31" t="s">
        <v>611</v>
      </c>
      <c r="CZ50" s="31" t="s">
        <v>611</v>
      </c>
      <c r="DA50" s="31" t="s">
        <v>611</v>
      </c>
      <c r="DB50" s="31" t="s">
        <v>611</v>
      </c>
      <c r="DC50" s="31" t="s">
        <v>611</v>
      </c>
      <c r="DD50" s="31" t="s">
        <v>611</v>
      </c>
      <c r="DE50" s="31" t="s">
        <v>611</v>
      </c>
      <c r="DF50" s="30"/>
      <c r="DG50" s="30"/>
      <c r="DH50" s="30"/>
      <c r="DI50" s="31" t="s">
        <v>611</v>
      </c>
      <c r="DJ50" s="30">
        <v>0</v>
      </c>
      <c r="DK50" s="30">
        <v>0</v>
      </c>
      <c r="DL50" s="30">
        <v>0</v>
      </c>
      <c r="DM50" s="30">
        <v>0</v>
      </c>
      <c r="DN50" s="30">
        <v>0</v>
      </c>
      <c r="DO50" s="30">
        <v>0</v>
      </c>
      <c r="DP50" s="31" t="s">
        <v>5919</v>
      </c>
      <c r="DQ50" s="31" t="s">
        <v>612</v>
      </c>
      <c r="DR50" s="31" t="s">
        <v>612</v>
      </c>
      <c r="DS50" s="31" t="s">
        <v>612</v>
      </c>
      <c r="DT50" s="31" t="s">
        <v>612</v>
      </c>
      <c r="DU50" s="31" t="s">
        <v>610</v>
      </c>
      <c r="DV50" s="31" t="s">
        <v>611</v>
      </c>
      <c r="DW50" s="31" t="s">
        <v>611</v>
      </c>
      <c r="DX50" s="31" t="s">
        <v>5075</v>
      </c>
      <c r="DY50" s="31" t="s">
        <v>611</v>
      </c>
      <c r="DZ50" s="31" t="s">
        <v>848</v>
      </c>
      <c r="EA50" s="31" t="s">
        <v>667</v>
      </c>
      <c r="EB50" s="31" t="s">
        <v>611</v>
      </c>
      <c r="EC50" s="31" t="s">
        <v>611</v>
      </c>
      <c r="ED50" s="31" t="s">
        <v>611</v>
      </c>
      <c r="EE50" s="31" t="s">
        <v>625</v>
      </c>
      <c r="EF50" s="31" t="s">
        <v>611</v>
      </c>
      <c r="EG50" s="31" t="s">
        <v>611</v>
      </c>
      <c r="EH50" s="31" t="s">
        <v>611</v>
      </c>
      <c r="EI50" s="31" t="s">
        <v>611</v>
      </c>
      <c r="EJ50" s="31" t="s">
        <v>611</v>
      </c>
      <c r="EK50" s="31" t="s">
        <v>626</v>
      </c>
      <c r="EL50" s="31" t="s">
        <v>611</v>
      </c>
      <c r="EM50" s="31" t="s">
        <v>611</v>
      </c>
      <c r="EN50" s="31" t="s">
        <v>5920</v>
      </c>
      <c r="EO50" s="31" t="s">
        <v>611</v>
      </c>
      <c r="EP50" s="31" t="s">
        <v>611</v>
      </c>
      <c r="EQ50" s="31" t="s">
        <v>611</v>
      </c>
      <c r="ER50" s="31" t="s">
        <v>611</v>
      </c>
      <c r="ES50" s="31" t="s">
        <v>611</v>
      </c>
      <c r="ET50" s="31" t="s">
        <v>611</v>
      </c>
      <c r="EU50" s="31" t="s">
        <v>611</v>
      </c>
      <c r="EV50" s="31" t="s">
        <v>611</v>
      </c>
      <c r="EW50" s="31" t="s">
        <v>611</v>
      </c>
      <c r="EX50" s="31" t="s">
        <v>611</v>
      </c>
      <c r="EY50" s="31" t="s">
        <v>611</v>
      </c>
      <c r="EZ50" s="31" t="s">
        <v>611</v>
      </c>
      <c r="FA50" s="31" t="s">
        <v>611</v>
      </c>
      <c r="FB50" s="31" t="s">
        <v>611</v>
      </c>
      <c r="FC50" s="31" t="s">
        <v>611</v>
      </c>
      <c r="FD50" s="31" t="s">
        <v>611</v>
      </c>
      <c r="FE50" s="31" t="s">
        <v>611</v>
      </c>
      <c r="FF50" s="33" t="s">
        <v>5921</v>
      </c>
      <c r="FG50" s="33" t="s">
        <v>872</v>
      </c>
      <c r="FH50" s="31" t="s">
        <v>5922</v>
      </c>
      <c r="FI50" s="31" t="s">
        <v>625</v>
      </c>
      <c r="FJ50" s="31" t="s">
        <v>611</v>
      </c>
      <c r="FK50" s="31" t="s">
        <v>611</v>
      </c>
      <c r="FL50" s="31" t="s">
        <v>673</v>
      </c>
      <c r="FM50" s="31" t="s">
        <v>611</v>
      </c>
      <c r="FN50" s="31" t="s">
        <v>611</v>
      </c>
      <c r="FO50" s="31" t="s">
        <v>611</v>
      </c>
      <c r="FP50" s="31" t="s">
        <v>611</v>
      </c>
      <c r="FQ50" s="31" t="s">
        <v>611</v>
      </c>
      <c r="FR50" s="31" t="s">
        <v>611</v>
      </c>
      <c r="FS50" s="31" t="s">
        <v>611</v>
      </c>
      <c r="FT50" s="31" t="s">
        <v>611</v>
      </c>
      <c r="FU50" s="31" t="s">
        <v>611</v>
      </c>
      <c r="FV50" s="31" t="s">
        <v>611</v>
      </c>
      <c r="FW50" s="31" t="s">
        <v>611</v>
      </c>
      <c r="FX50" s="31" t="s">
        <v>611</v>
      </c>
      <c r="FY50" s="31" t="s">
        <v>611</v>
      </c>
      <c r="FZ50" s="31"/>
      <c r="GA50" s="31" t="s">
        <v>611</v>
      </c>
      <c r="GB50" s="31" t="s">
        <v>611</v>
      </c>
      <c r="GC50" s="31" t="s">
        <v>611</v>
      </c>
      <c r="GD50" s="31" t="s">
        <v>611</v>
      </c>
      <c r="GE50" s="31" t="s">
        <v>611</v>
      </c>
      <c r="GF50" s="31" t="s">
        <v>611</v>
      </c>
      <c r="GG50" s="31" t="s">
        <v>611</v>
      </c>
      <c r="GH50" s="31" t="s">
        <v>611</v>
      </c>
      <c r="GI50" s="31" t="s">
        <v>611</v>
      </c>
      <c r="GJ50" s="31" t="s">
        <v>611</v>
      </c>
      <c r="GK50" s="31" t="s">
        <v>611</v>
      </c>
      <c r="GL50" s="31" t="s">
        <v>611</v>
      </c>
      <c r="GM50" s="31" t="s">
        <v>611</v>
      </c>
      <c r="GN50" s="31" t="s">
        <v>611</v>
      </c>
      <c r="GO50" s="31" t="s">
        <v>611</v>
      </c>
      <c r="GP50" s="31" t="s">
        <v>611</v>
      </c>
      <c r="GQ50" s="31" t="s">
        <v>611</v>
      </c>
      <c r="GR50" s="31" t="s">
        <v>611</v>
      </c>
      <c r="GS50" s="31" t="s">
        <v>611</v>
      </c>
      <c r="GT50" s="31" t="s">
        <v>611</v>
      </c>
      <c r="GU50" s="31" t="s">
        <v>611</v>
      </c>
      <c r="GV50" s="31" t="s">
        <v>611</v>
      </c>
      <c r="GW50" s="31" t="s">
        <v>611</v>
      </c>
      <c r="GX50" s="31" t="s">
        <v>611</v>
      </c>
      <c r="GY50" s="33" t="s">
        <v>5012</v>
      </c>
      <c r="GZ50" s="33" t="s">
        <v>5923</v>
      </c>
      <c r="HA50" s="31" t="s">
        <v>5924</v>
      </c>
      <c r="HB50" s="31" t="s">
        <v>611</v>
      </c>
      <c r="HC50" s="31" t="s">
        <v>611</v>
      </c>
      <c r="HD50" s="31" t="s">
        <v>634</v>
      </c>
      <c r="HE50" s="31" t="s">
        <v>611</v>
      </c>
      <c r="HF50" s="31" t="s">
        <v>611</v>
      </c>
      <c r="HG50" s="31" t="s">
        <v>611</v>
      </c>
      <c r="HH50" s="31" t="s">
        <v>611</v>
      </c>
      <c r="HI50" s="31" t="s">
        <v>611</v>
      </c>
      <c r="HJ50" s="31" t="s">
        <v>611</v>
      </c>
      <c r="HK50" s="31" t="s">
        <v>611</v>
      </c>
      <c r="HL50" s="31" t="s">
        <v>611</v>
      </c>
      <c r="HM50" s="31" t="s">
        <v>611</v>
      </c>
      <c r="HN50" s="31" t="s">
        <v>611</v>
      </c>
      <c r="HO50" s="31" t="s">
        <v>611</v>
      </c>
      <c r="HP50" s="31" t="s">
        <v>611</v>
      </c>
      <c r="HQ50" s="31" t="s">
        <v>611</v>
      </c>
      <c r="HR50" s="31" t="s">
        <v>611</v>
      </c>
      <c r="HS50" s="31" t="s">
        <v>611</v>
      </c>
      <c r="HT50" s="31" t="s">
        <v>611</v>
      </c>
      <c r="HU50" s="31" t="s">
        <v>611</v>
      </c>
      <c r="HV50" s="31" t="s">
        <v>611</v>
      </c>
      <c r="HW50" s="31" t="s">
        <v>611</v>
      </c>
      <c r="HX50" s="31" t="s">
        <v>611</v>
      </c>
      <c r="HY50" s="31" t="s">
        <v>611</v>
      </c>
      <c r="HZ50" s="31" t="s">
        <v>611</v>
      </c>
      <c r="IA50" s="31" t="s">
        <v>611</v>
      </c>
      <c r="IB50" s="31" t="s">
        <v>611</v>
      </c>
      <c r="IC50" s="33" t="s">
        <v>872</v>
      </c>
      <c r="ID50" s="33" t="s">
        <v>872</v>
      </c>
      <c r="IE50" s="31" t="s">
        <v>5925</v>
      </c>
      <c r="IF50" s="31" t="s">
        <v>625</v>
      </c>
      <c r="IG50" s="31" t="s">
        <v>611</v>
      </c>
      <c r="IH50" s="31" t="s">
        <v>611</v>
      </c>
      <c r="II50" s="31" t="s">
        <v>712</v>
      </c>
      <c r="IJ50" s="31" t="s">
        <v>611</v>
      </c>
      <c r="IK50" s="31" t="s">
        <v>611</v>
      </c>
      <c r="IL50" s="31" t="s">
        <v>714</v>
      </c>
      <c r="IM50" s="31" t="s">
        <v>715</v>
      </c>
      <c r="IN50" s="31" t="s">
        <v>611</v>
      </c>
      <c r="IO50" s="31" t="s">
        <v>611</v>
      </c>
      <c r="IP50" s="31" t="s">
        <v>900</v>
      </c>
      <c r="IQ50" s="31" t="s">
        <v>718</v>
      </c>
      <c r="IR50" s="31" t="s">
        <v>719</v>
      </c>
      <c r="IS50" s="31" t="s">
        <v>611</v>
      </c>
      <c r="IT50" s="31" t="s">
        <v>611</v>
      </c>
      <c r="IU50" s="31" t="s">
        <v>611</v>
      </c>
      <c r="IV50" s="31" t="s">
        <v>611</v>
      </c>
      <c r="IW50" s="31" t="s">
        <v>611</v>
      </c>
      <c r="IX50" s="31" t="s">
        <v>611</v>
      </c>
      <c r="IY50" s="31" t="s">
        <v>611</v>
      </c>
      <c r="IZ50" s="31" t="s">
        <v>611</v>
      </c>
      <c r="JA50" s="31" t="s">
        <v>611</v>
      </c>
      <c r="JB50" s="31" t="s">
        <v>611</v>
      </c>
      <c r="JC50" s="31" t="s">
        <v>611</v>
      </c>
      <c r="JD50" s="31" t="s">
        <v>611</v>
      </c>
      <c r="JE50" s="31" t="s">
        <v>611</v>
      </c>
      <c r="JF50" s="31" t="s">
        <v>611</v>
      </c>
      <c r="JG50" s="31" t="s">
        <v>611</v>
      </c>
      <c r="JH50" s="31" t="s">
        <v>611</v>
      </c>
      <c r="JI50" s="33" t="s">
        <v>5926</v>
      </c>
      <c r="JJ50" s="33" t="s">
        <v>872</v>
      </c>
      <c r="JK50" s="31" t="s">
        <v>5927</v>
      </c>
      <c r="JL50" s="31" t="s">
        <v>611</v>
      </c>
      <c r="JM50" s="31" t="s">
        <v>611</v>
      </c>
      <c r="JN50" s="31" t="s">
        <v>611</v>
      </c>
      <c r="JO50" s="31" t="s">
        <v>611</v>
      </c>
      <c r="JP50" s="31" t="s">
        <v>610</v>
      </c>
      <c r="JQ50" s="31" t="s">
        <v>733</v>
      </c>
      <c r="JR50" s="31" t="s">
        <v>611</v>
      </c>
      <c r="JS50" s="31" t="s">
        <v>611</v>
      </c>
      <c r="JT50" s="31" t="s">
        <v>611</v>
      </c>
      <c r="JU50" s="31" t="s">
        <v>734</v>
      </c>
      <c r="JV50" s="31" t="s">
        <v>641</v>
      </c>
      <c r="JW50" s="31" t="s">
        <v>611</v>
      </c>
      <c r="JX50" s="31" t="s">
        <v>611</v>
      </c>
      <c r="JY50" s="31" t="s">
        <v>642</v>
      </c>
      <c r="JZ50" s="31" t="s">
        <v>5015</v>
      </c>
      <c r="KA50" s="31" t="s">
        <v>737</v>
      </c>
      <c r="KB50" s="31" t="s">
        <v>5015</v>
      </c>
      <c r="KC50" s="31" t="s">
        <v>739</v>
      </c>
      <c r="KD50" s="31" t="s">
        <v>5928</v>
      </c>
      <c r="KE50" s="31" t="s">
        <v>644</v>
      </c>
      <c r="KF50" s="31" t="s">
        <v>5910</v>
      </c>
      <c r="KG50" s="31" t="s">
        <v>742</v>
      </c>
      <c r="KH50" s="31" t="s">
        <v>5911</v>
      </c>
      <c r="KI50" s="31" t="s">
        <v>611</v>
      </c>
      <c r="KJ50" s="31" t="s">
        <v>611</v>
      </c>
      <c r="KK50" s="31" t="s">
        <v>611</v>
      </c>
      <c r="KL50" s="31" t="s">
        <v>611</v>
      </c>
      <c r="KM50" s="31" t="s">
        <v>611</v>
      </c>
      <c r="KN50" s="31" t="s">
        <v>611</v>
      </c>
      <c r="KO50" s="31" t="s">
        <v>748</v>
      </c>
      <c r="KP50" s="31" t="s">
        <v>5929</v>
      </c>
      <c r="KQ50" s="31" t="s">
        <v>750</v>
      </c>
      <c r="KR50" s="31" t="s">
        <v>5930</v>
      </c>
      <c r="KS50" s="31" t="s">
        <v>752</v>
      </c>
      <c r="KT50" s="31" t="s">
        <v>5931</v>
      </c>
      <c r="KU50" s="31" t="s">
        <v>754</v>
      </c>
      <c r="KV50" s="31" t="s">
        <v>5932</v>
      </c>
      <c r="KW50" s="31" t="s">
        <v>611</v>
      </c>
      <c r="KX50" s="31" t="s">
        <v>611</v>
      </c>
      <c r="KY50" s="31" t="s">
        <v>611</v>
      </c>
      <c r="KZ50" s="31" t="s">
        <v>758</v>
      </c>
      <c r="LA50" s="31" t="s">
        <v>611</v>
      </c>
      <c r="LB50" s="31" t="s">
        <v>760</v>
      </c>
      <c r="LC50" s="31" t="s">
        <v>761</v>
      </c>
      <c r="LD50" s="31" t="s">
        <v>762</v>
      </c>
      <c r="LE50" s="31" t="s">
        <v>611</v>
      </c>
      <c r="LF50" s="31" t="s">
        <v>764</v>
      </c>
      <c r="LG50" s="31" t="s">
        <v>611</v>
      </c>
      <c r="LH50" s="31" t="s">
        <v>611</v>
      </c>
      <c r="LI50" s="31" t="s">
        <v>611</v>
      </c>
      <c r="LJ50" s="31" t="s">
        <v>5051</v>
      </c>
      <c r="LK50" s="31" t="s">
        <v>769</v>
      </c>
      <c r="LL50" s="31" t="s">
        <v>611</v>
      </c>
      <c r="LM50" s="31" t="s">
        <v>611</v>
      </c>
      <c r="LN50" s="31" t="s">
        <v>611</v>
      </c>
      <c r="LO50" s="31" t="s">
        <v>5933</v>
      </c>
      <c r="LP50" s="31" t="s">
        <v>5016</v>
      </c>
      <c r="LQ50" s="31" t="s">
        <v>5053</v>
      </c>
      <c r="LR50" s="31" t="s">
        <v>5054</v>
      </c>
      <c r="LS50" s="31" t="s">
        <v>5055</v>
      </c>
      <c r="LT50" s="31" t="s">
        <v>5017</v>
      </c>
      <c r="LU50" s="31" t="s">
        <v>5018</v>
      </c>
      <c r="LV50" s="31" t="s">
        <v>5165</v>
      </c>
      <c r="LW50" s="31" t="s">
        <v>5056</v>
      </c>
      <c r="LX50" s="31" t="s">
        <v>5247</v>
      </c>
      <c r="LY50" s="31" t="s">
        <v>5057</v>
      </c>
      <c r="LZ50" s="31" t="s">
        <v>611</v>
      </c>
      <c r="MA50" s="31" t="s">
        <v>5934</v>
      </c>
      <c r="MB50" s="31" t="s">
        <v>5935</v>
      </c>
      <c r="MC50" s="31" t="s">
        <v>5936</v>
      </c>
      <c r="MD50" s="31" t="s">
        <v>5937</v>
      </c>
      <c r="ME50" s="31" t="s">
        <v>5938</v>
      </c>
      <c r="MF50" s="31" t="s">
        <v>5939</v>
      </c>
      <c r="MG50" s="31" t="s">
        <v>611</v>
      </c>
      <c r="MH50" s="31" t="s">
        <v>611</v>
      </c>
      <c r="MI50" s="31" t="s">
        <v>611</v>
      </c>
      <c r="MJ50" s="31" t="s">
        <v>5940</v>
      </c>
      <c r="MK50" s="31" t="s">
        <v>611</v>
      </c>
      <c r="ML50" s="31" t="s">
        <v>5941</v>
      </c>
      <c r="MM50" s="31" t="s">
        <v>5942</v>
      </c>
      <c r="MN50" s="31" t="s">
        <v>611</v>
      </c>
      <c r="MO50" s="31" t="s">
        <v>611</v>
      </c>
      <c r="MP50" s="31" t="s">
        <v>611</v>
      </c>
      <c r="MQ50" s="31" t="s">
        <v>776</v>
      </c>
      <c r="MR50" s="31" t="s">
        <v>611</v>
      </c>
      <c r="MS50" s="31" t="s">
        <v>611</v>
      </c>
      <c r="MT50" s="31" t="s">
        <v>611</v>
      </c>
      <c r="MU50" s="31" t="s">
        <v>611</v>
      </c>
      <c r="MV50" s="33">
        <v>0</v>
      </c>
      <c r="MW50" s="33">
        <v>0</v>
      </c>
      <c r="MX50" s="30">
        <v>54082</v>
      </c>
      <c r="MY50" s="30"/>
      <c r="MZ50" s="30"/>
      <c r="NA50" s="30"/>
      <c r="NB50" s="30"/>
      <c r="NC50" s="30"/>
      <c r="ND50" s="31" t="s">
        <v>611</v>
      </c>
      <c r="NE50" s="30"/>
      <c r="NF50" s="33">
        <v>0</v>
      </c>
      <c r="NG50" s="33">
        <v>0</v>
      </c>
      <c r="NH50" s="33">
        <v>0</v>
      </c>
      <c r="NI50" s="33">
        <v>0</v>
      </c>
      <c r="NJ50" s="31" t="s">
        <v>611</v>
      </c>
      <c r="NK50" s="33" t="s">
        <v>611</v>
      </c>
      <c r="NL50" s="30"/>
      <c r="NM50" s="31" t="s">
        <v>611</v>
      </c>
      <c r="NN50" s="30"/>
      <c r="NO50" s="30"/>
      <c r="NP50" s="31" t="s">
        <v>611</v>
      </c>
      <c r="NQ50" s="30"/>
      <c r="NR50" s="31" t="s">
        <v>611</v>
      </c>
      <c r="NS50" s="31" t="s">
        <v>611</v>
      </c>
      <c r="NT50" s="31" t="s">
        <v>611</v>
      </c>
      <c r="NU50" s="30"/>
      <c r="NV50" s="30"/>
      <c r="NW50" s="30"/>
      <c r="NX50" s="31" t="s">
        <v>611</v>
      </c>
      <c r="NY50" s="30"/>
      <c r="NZ50" s="31" t="s">
        <v>611</v>
      </c>
      <c r="OA50" s="31" t="s">
        <v>611</v>
      </c>
      <c r="OB50" s="30"/>
      <c r="OC50" s="30"/>
      <c r="OD50" s="30"/>
      <c r="OE50" s="31" t="s">
        <v>611</v>
      </c>
      <c r="OF50" s="31" t="s">
        <v>611</v>
      </c>
      <c r="OG50" s="33" t="s">
        <v>611</v>
      </c>
      <c r="OH50" s="30"/>
      <c r="OI50" s="30"/>
      <c r="OJ50" s="30"/>
      <c r="OK50" s="31" t="s">
        <v>611</v>
      </c>
      <c r="OL50" s="30"/>
      <c r="OM50" s="31" t="s">
        <v>611</v>
      </c>
      <c r="ON50" s="30"/>
      <c r="OO50" s="30"/>
      <c r="OP50" s="31" t="s">
        <v>611</v>
      </c>
      <c r="OQ50" s="31" t="s">
        <v>611</v>
      </c>
      <c r="OR50" s="31" t="s">
        <v>611</v>
      </c>
      <c r="OS50" s="30"/>
      <c r="OT50" s="30"/>
      <c r="OU50" s="30"/>
      <c r="OV50" s="30"/>
      <c r="OW50" s="31" t="s">
        <v>611</v>
      </c>
      <c r="OX50" s="30"/>
      <c r="OY50" s="31" t="s">
        <v>611</v>
      </c>
      <c r="OZ50" s="30"/>
      <c r="PA50" s="30"/>
      <c r="PB50" s="31" t="s">
        <v>611</v>
      </c>
      <c r="PC50" s="31" t="s">
        <v>611</v>
      </c>
      <c r="PD50" s="30"/>
      <c r="PE50" s="30"/>
      <c r="PF50" s="30"/>
      <c r="PG50" s="30"/>
      <c r="PH50" s="33">
        <v>0</v>
      </c>
      <c r="PI50" s="33">
        <v>0</v>
      </c>
      <c r="PJ50" s="33">
        <v>0</v>
      </c>
      <c r="PK50" s="33">
        <v>0</v>
      </c>
      <c r="PL50" s="30"/>
      <c r="PM50" s="31" t="s">
        <v>611</v>
      </c>
      <c r="PN50" s="31" t="s">
        <v>611</v>
      </c>
      <c r="PO50" s="30"/>
      <c r="PP50" s="31" t="s">
        <v>611</v>
      </c>
      <c r="PQ50" s="30"/>
      <c r="PR50" s="30"/>
      <c r="PS50" s="30"/>
      <c r="PT50" s="31" t="s">
        <v>611</v>
      </c>
      <c r="PU50" s="31" t="s">
        <v>611</v>
      </c>
      <c r="PV50" s="31" t="s">
        <v>611</v>
      </c>
      <c r="PW50" s="30"/>
      <c r="PX50" s="30"/>
      <c r="PY50" s="30"/>
      <c r="PZ50" s="31" t="s">
        <v>611</v>
      </c>
      <c r="QA50" s="30"/>
      <c r="QB50" s="31" t="s">
        <v>611</v>
      </c>
      <c r="QC50" s="30"/>
      <c r="QD50" s="31" t="s">
        <v>611</v>
      </c>
      <c r="QE50" s="30"/>
      <c r="QF50" s="30"/>
      <c r="QG50" s="31" t="s">
        <v>611</v>
      </c>
      <c r="QH50" s="30"/>
      <c r="QI50" s="31" t="s">
        <v>611</v>
      </c>
      <c r="QJ50" s="30"/>
      <c r="QK50" s="31" t="s">
        <v>611</v>
      </c>
      <c r="QL50" s="30"/>
      <c r="QM50" s="31" t="s">
        <v>611</v>
      </c>
      <c r="QN50" s="30"/>
      <c r="QO50" s="30"/>
      <c r="QP50" s="31" t="s">
        <v>611</v>
      </c>
      <c r="QQ50" s="30"/>
      <c r="QR50" s="31" t="s">
        <v>611</v>
      </c>
      <c r="QS50" s="31" t="s">
        <v>611</v>
      </c>
      <c r="QT50" s="31" t="s">
        <v>611</v>
      </c>
      <c r="QU50" s="31" t="s">
        <v>611</v>
      </c>
      <c r="QV50" s="30"/>
      <c r="QW50" s="30"/>
      <c r="QX50" s="30"/>
      <c r="QY50" s="31" t="s">
        <v>611</v>
      </c>
      <c r="QZ50" s="31" t="s">
        <v>611</v>
      </c>
      <c r="RA50" s="31" t="s">
        <v>611</v>
      </c>
      <c r="RB50" s="30"/>
      <c r="RC50" s="31" t="s">
        <v>611</v>
      </c>
      <c r="RD50" s="30"/>
      <c r="RE50" s="30"/>
      <c r="RF50" s="31" t="s">
        <v>611</v>
      </c>
      <c r="RG50" s="30"/>
      <c r="RH50" s="31" t="s">
        <v>611</v>
      </c>
      <c r="RI50" s="30"/>
      <c r="RJ50" s="31" t="s">
        <v>611</v>
      </c>
      <c r="RK50" s="30"/>
      <c r="RL50" s="31" t="s">
        <v>611</v>
      </c>
      <c r="RM50" s="30"/>
      <c r="RN50" s="31" t="s">
        <v>611</v>
      </c>
      <c r="RO50" s="30"/>
      <c r="RP50" s="30"/>
      <c r="RQ50" s="31" t="s">
        <v>611</v>
      </c>
      <c r="RR50" s="30"/>
      <c r="RS50" s="30"/>
      <c r="RT50" s="31" t="s">
        <v>611</v>
      </c>
      <c r="RU50" s="30"/>
      <c r="RV50" s="31" t="s">
        <v>611</v>
      </c>
      <c r="RW50" s="30"/>
      <c r="RX50" s="31" t="s">
        <v>611</v>
      </c>
      <c r="RY50" s="31" t="s">
        <v>611</v>
      </c>
      <c r="RZ50" s="31" t="s">
        <v>5943</v>
      </c>
      <c r="SA50" s="31" t="s">
        <v>611</v>
      </c>
      <c r="SB50" s="30"/>
      <c r="SC50" s="30"/>
      <c r="SD50" s="31" t="s">
        <v>5944</v>
      </c>
      <c r="SE50" s="30">
        <v>0</v>
      </c>
      <c r="SF50" s="31" t="s">
        <v>1450</v>
      </c>
      <c r="SG50" s="31" t="s">
        <v>5945</v>
      </c>
      <c r="SH50" s="31" t="s">
        <v>610</v>
      </c>
      <c r="SI50" s="33" t="s">
        <v>625</v>
      </c>
      <c r="SJ50" s="33" t="s">
        <v>625</v>
      </c>
      <c r="SK50" s="30" t="s">
        <v>611</v>
      </c>
      <c r="SL50" s="30" t="s">
        <v>625</v>
      </c>
      <c r="SM50" s="30" t="s">
        <v>610</v>
      </c>
      <c r="SN50" s="30" t="s">
        <v>610</v>
      </c>
      <c r="SO50" s="33">
        <v>0</v>
      </c>
      <c r="SP50" s="33">
        <v>0</v>
      </c>
      <c r="SQ50" s="33">
        <v>0</v>
      </c>
      <c r="SR50" s="33">
        <v>0</v>
      </c>
      <c r="SS50" s="33" t="s">
        <v>610</v>
      </c>
    </row>
    <row r="51" spans="1:513" s="33" customFormat="1">
      <c r="A51" s="29">
        <v>2023</v>
      </c>
      <c r="B51" s="30">
        <v>5955034</v>
      </c>
      <c r="C51" s="31" t="s">
        <v>1920</v>
      </c>
      <c r="D51" s="30">
        <v>0</v>
      </c>
      <c r="E51" s="30">
        <v>4</v>
      </c>
      <c r="F51" s="30">
        <v>4</v>
      </c>
      <c r="G51" s="31" t="s">
        <v>610</v>
      </c>
      <c r="H51" s="31" t="s">
        <v>611</v>
      </c>
      <c r="I51" s="32"/>
      <c r="J51" s="31" t="s">
        <v>611</v>
      </c>
      <c r="K51" s="32"/>
      <c r="L51" s="31" t="s">
        <v>611</v>
      </c>
      <c r="M51" s="32"/>
      <c r="N51" s="31" t="s">
        <v>611</v>
      </c>
      <c r="O51" s="32"/>
      <c r="P51" s="31" t="s">
        <v>611</v>
      </c>
      <c r="Q51" s="32"/>
      <c r="R51" s="31" t="s">
        <v>611</v>
      </c>
      <c r="S51" s="32"/>
      <c r="T51" s="31" t="s">
        <v>611</v>
      </c>
      <c r="U51" s="32"/>
      <c r="V51" s="32" t="s">
        <v>612</v>
      </c>
      <c r="W51" s="31" t="s">
        <v>611</v>
      </c>
      <c r="X51" s="31" t="s">
        <v>611</v>
      </c>
      <c r="Y51" s="31" t="s">
        <v>611</v>
      </c>
      <c r="Z51" s="31" t="s">
        <v>611</v>
      </c>
      <c r="AA51" s="31" t="s">
        <v>614</v>
      </c>
      <c r="AB51" s="31" t="s">
        <v>610</v>
      </c>
      <c r="AC51" s="31" t="s">
        <v>611</v>
      </c>
      <c r="AD51" s="32"/>
      <c r="AE51" s="31" t="s">
        <v>611</v>
      </c>
      <c r="AF51" s="32"/>
      <c r="AG51" s="31" t="s">
        <v>611</v>
      </c>
      <c r="AH51" s="32"/>
      <c r="AI51" s="31" t="s">
        <v>611</v>
      </c>
      <c r="AJ51" s="32"/>
      <c r="AK51" s="32"/>
      <c r="AL51" s="31" t="s">
        <v>611</v>
      </c>
      <c r="AM51" s="31" t="s">
        <v>611</v>
      </c>
      <c r="AN51" s="32"/>
      <c r="AO51" s="31" t="s">
        <v>611</v>
      </c>
      <c r="AP51" s="32"/>
      <c r="AQ51" s="32" t="s">
        <v>612</v>
      </c>
      <c r="AR51" s="31" t="s">
        <v>611</v>
      </c>
      <c r="AS51" s="31" t="s">
        <v>611</v>
      </c>
      <c r="AT51" s="31" t="s">
        <v>611</v>
      </c>
      <c r="AU51" s="31" t="s">
        <v>611</v>
      </c>
      <c r="AV51" s="31" t="s">
        <v>614</v>
      </c>
      <c r="AW51" s="31" t="s">
        <v>610</v>
      </c>
      <c r="AX51" s="31" t="s">
        <v>611</v>
      </c>
      <c r="AY51" s="31" t="s">
        <v>617</v>
      </c>
      <c r="AZ51" s="31" t="s">
        <v>611</v>
      </c>
      <c r="BA51" s="31" t="s">
        <v>659</v>
      </c>
      <c r="BB51" s="31" t="s">
        <v>611</v>
      </c>
      <c r="BC51" s="31" t="s">
        <v>611</v>
      </c>
      <c r="BD51" s="31" t="s">
        <v>611</v>
      </c>
      <c r="BE51" s="31" t="s">
        <v>610</v>
      </c>
      <c r="BF51" s="31" t="s">
        <v>615</v>
      </c>
      <c r="BG51" s="31" t="s">
        <v>611</v>
      </c>
      <c r="BH51" s="30">
        <v>21508</v>
      </c>
      <c r="BI51" s="30">
        <v>13777.51</v>
      </c>
      <c r="BJ51" s="30">
        <v>35285.51</v>
      </c>
      <c r="BK51" s="31" t="s">
        <v>5026</v>
      </c>
      <c r="BL51" s="30">
        <v>10997.81</v>
      </c>
      <c r="BM51" s="30">
        <v>24287.7</v>
      </c>
      <c r="BN51" s="31" t="s">
        <v>611</v>
      </c>
      <c r="BO51" s="31" t="s">
        <v>611</v>
      </c>
      <c r="BP51" s="31" t="s">
        <v>611</v>
      </c>
      <c r="BQ51" s="31" t="s">
        <v>611</v>
      </c>
      <c r="BR51" s="31" t="s">
        <v>611</v>
      </c>
      <c r="BS51" s="31" t="s">
        <v>611</v>
      </c>
      <c r="BT51" s="31" t="s">
        <v>611</v>
      </c>
      <c r="BU51" s="31" t="s">
        <v>611</v>
      </c>
      <c r="BV51" s="31" t="s">
        <v>610</v>
      </c>
      <c r="BW51" s="30"/>
      <c r="BX51" s="30"/>
      <c r="BY51" s="30"/>
      <c r="BZ51" s="31" t="s">
        <v>611</v>
      </c>
      <c r="CA51" s="31" t="s">
        <v>611</v>
      </c>
      <c r="CB51" s="31" t="s">
        <v>611</v>
      </c>
      <c r="CC51" s="31" t="s">
        <v>611</v>
      </c>
      <c r="CD51" s="31" t="s">
        <v>611</v>
      </c>
      <c r="CE51" s="31" t="s">
        <v>611</v>
      </c>
      <c r="CF51" s="31" t="s">
        <v>611</v>
      </c>
      <c r="CG51" s="31" t="s">
        <v>611</v>
      </c>
      <c r="CH51" s="31" t="s">
        <v>611</v>
      </c>
      <c r="CI51" s="31" t="s">
        <v>611</v>
      </c>
      <c r="CJ51" s="31" t="s">
        <v>611</v>
      </c>
      <c r="CK51" s="31" t="s">
        <v>611</v>
      </c>
      <c r="CL51" s="31" t="s">
        <v>611</v>
      </c>
      <c r="CM51" s="31" t="s">
        <v>611</v>
      </c>
      <c r="CN51" s="31" t="s">
        <v>5027</v>
      </c>
      <c r="CO51" s="31" t="s">
        <v>611</v>
      </c>
      <c r="CP51" s="31" t="s">
        <v>622</v>
      </c>
      <c r="CQ51" s="31" t="s">
        <v>611</v>
      </c>
      <c r="CR51" s="31"/>
      <c r="CS51" s="31" t="s">
        <v>610</v>
      </c>
      <c r="CT51" s="31" t="s">
        <v>611</v>
      </c>
      <c r="CU51" s="30"/>
      <c r="CV51" s="30"/>
      <c r="CW51" s="30"/>
      <c r="CX51" s="31" t="s">
        <v>611</v>
      </c>
      <c r="CY51" s="31" t="s">
        <v>611</v>
      </c>
      <c r="CZ51" s="31" t="s">
        <v>611</v>
      </c>
      <c r="DA51" s="31" t="s">
        <v>611</v>
      </c>
      <c r="DB51" s="31" t="s">
        <v>611</v>
      </c>
      <c r="DC51" s="31" t="s">
        <v>611</v>
      </c>
      <c r="DD51" s="31" t="s">
        <v>611</v>
      </c>
      <c r="DE51" s="31" t="s">
        <v>611</v>
      </c>
      <c r="DF51" s="30"/>
      <c r="DG51" s="30"/>
      <c r="DH51" s="30"/>
      <c r="DI51" s="31" t="s">
        <v>611</v>
      </c>
      <c r="DJ51" s="30">
        <v>12</v>
      </c>
      <c r="DK51" s="30">
        <v>2007</v>
      </c>
      <c r="DL51" s="30">
        <v>20</v>
      </c>
      <c r="DM51" s="30">
        <v>2007</v>
      </c>
      <c r="DN51" s="30">
        <v>50</v>
      </c>
      <c r="DO51" s="30">
        <v>2007</v>
      </c>
      <c r="DP51" s="31" t="s">
        <v>611</v>
      </c>
      <c r="DQ51" s="31" t="s">
        <v>612</v>
      </c>
      <c r="DR51" s="31" t="s">
        <v>612</v>
      </c>
      <c r="DS51" s="31" t="s">
        <v>612</v>
      </c>
      <c r="DT51" s="31" t="s">
        <v>612</v>
      </c>
      <c r="DU51" s="31" t="s">
        <v>610</v>
      </c>
      <c r="DV51" s="31" t="s">
        <v>611</v>
      </c>
      <c r="DW51" s="31" t="s">
        <v>611</v>
      </c>
      <c r="DX51" s="31" t="s">
        <v>611</v>
      </c>
      <c r="DY51" s="31" t="s">
        <v>611</v>
      </c>
      <c r="DZ51" s="31" t="s">
        <v>848</v>
      </c>
      <c r="EA51" s="31" t="s">
        <v>611</v>
      </c>
      <c r="EB51" s="31" t="s">
        <v>611</v>
      </c>
      <c r="EC51" s="31" t="s">
        <v>611</v>
      </c>
      <c r="ED51" s="31" t="s">
        <v>611</v>
      </c>
      <c r="EE51" s="31" t="s">
        <v>625</v>
      </c>
      <c r="EF51" s="31" t="s">
        <v>672</v>
      </c>
      <c r="EG51" s="31" t="s">
        <v>611</v>
      </c>
      <c r="EH51" s="31" t="s">
        <v>611</v>
      </c>
      <c r="EI51" s="31" t="s">
        <v>5029</v>
      </c>
      <c r="EJ51" s="31" t="s">
        <v>611</v>
      </c>
      <c r="EK51" s="31" t="s">
        <v>626</v>
      </c>
      <c r="EL51" s="31" t="s">
        <v>611</v>
      </c>
      <c r="EM51" s="31" t="s">
        <v>611</v>
      </c>
      <c r="EN51" s="31" t="s">
        <v>611</v>
      </c>
      <c r="EO51" s="31" t="s">
        <v>1487</v>
      </c>
      <c r="EP51" s="31" t="s">
        <v>1137</v>
      </c>
      <c r="EQ51" s="31" t="s">
        <v>611</v>
      </c>
      <c r="ER51" s="31" t="s">
        <v>611</v>
      </c>
      <c r="ES51" s="31" t="s">
        <v>611</v>
      </c>
      <c r="ET51" s="31" t="s">
        <v>611</v>
      </c>
      <c r="EU51" s="31" t="s">
        <v>5029</v>
      </c>
      <c r="EV51" s="31" t="s">
        <v>611</v>
      </c>
      <c r="EW51" s="31" t="s">
        <v>611</v>
      </c>
      <c r="EX51" s="31" t="s">
        <v>611</v>
      </c>
      <c r="EY51" s="31" t="s">
        <v>611</v>
      </c>
      <c r="EZ51" s="31" t="s">
        <v>1487</v>
      </c>
      <c r="FA51" s="31" t="s">
        <v>1137</v>
      </c>
      <c r="FB51" s="31" t="s">
        <v>611</v>
      </c>
      <c r="FC51" s="31" t="s">
        <v>611</v>
      </c>
      <c r="FD51" s="31" t="s">
        <v>611</v>
      </c>
      <c r="FE51" s="31" t="s">
        <v>611</v>
      </c>
      <c r="FF51" s="33" t="s">
        <v>5030</v>
      </c>
      <c r="FG51" s="33" t="s">
        <v>5031</v>
      </c>
      <c r="FH51" s="31" t="s">
        <v>5946</v>
      </c>
      <c r="FI51" s="31" t="s">
        <v>625</v>
      </c>
      <c r="FJ51" s="31" t="s">
        <v>672</v>
      </c>
      <c r="FK51" s="31" t="s">
        <v>611</v>
      </c>
      <c r="FL51" s="31" t="s">
        <v>611</v>
      </c>
      <c r="FM51" s="31" t="s">
        <v>611</v>
      </c>
      <c r="FN51" s="31" t="s">
        <v>611</v>
      </c>
      <c r="FO51" s="31" t="s">
        <v>611</v>
      </c>
      <c r="FP51" s="31" t="s">
        <v>611</v>
      </c>
      <c r="FQ51" s="31" t="s">
        <v>629</v>
      </c>
      <c r="FR51" s="31" t="s">
        <v>611</v>
      </c>
      <c r="FS51" s="31" t="s">
        <v>611</v>
      </c>
      <c r="FT51" s="31" t="s">
        <v>611</v>
      </c>
      <c r="FU51" s="31" t="s">
        <v>611</v>
      </c>
      <c r="FV51" s="31" t="s">
        <v>611</v>
      </c>
      <c r="FW51" s="31" t="s">
        <v>611</v>
      </c>
      <c r="FX51" s="31" t="s">
        <v>611</v>
      </c>
      <c r="FY51" s="31" t="s">
        <v>611</v>
      </c>
      <c r="FZ51" s="31"/>
      <c r="GA51" s="31" t="s">
        <v>611</v>
      </c>
      <c r="GB51" s="31" t="s">
        <v>611</v>
      </c>
      <c r="GC51" s="31" t="s">
        <v>611</v>
      </c>
      <c r="GD51" s="31" t="s">
        <v>611</v>
      </c>
      <c r="GE51" s="31" t="s">
        <v>611</v>
      </c>
      <c r="GF51" s="31" t="s">
        <v>611</v>
      </c>
      <c r="GG51" s="31" t="s">
        <v>611</v>
      </c>
      <c r="GH51" s="31" t="s">
        <v>611</v>
      </c>
      <c r="GI51" s="31" t="s">
        <v>629</v>
      </c>
      <c r="GJ51" s="31" t="s">
        <v>611</v>
      </c>
      <c r="GK51" s="31" t="s">
        <v>611</v>
      </c>
      <c r="GL51" s="31" t="s">
        <v>611</v>
      </c>
      <c r="GM51" s="31" t="s">
        <v>611</v>
      </c>
      <c r="GN51" s="31" t="s">
        <v>611</v>
      </c>
      <c r="GO51" s="31" t="s">
        <v>611</v>
      </c>
      <c r="GP51" s="31" t="s">
        <v>611</v>
      </c>
      <c r="GQ51" s="31" t="s">
        <v>611</v>
      </c>
      <c r="GR51" s="31" t="s">
        <v>611</v>
      </c>
      <c r="GS51" s="31" t="s">
        <v>611</v>
      </c>
      <c r="GT51" s="31" t="s">
        <v>611</v>
      </c>
      <c r="GU51" s="31" t="s">
        <v>611</v>
      </c>
      <c r="GV51" s="31" t="s">
        <v>611</v>
      </c>
      <c r="GW51" s="31" t="s">
        <v>611</v>
      </c>
      <c r="GX51" s="31" t="s">
        <v>611</v>
      </c>
      <c r="GY51" s="33" t="s">
        <v>5458</v>
      </c>
      <c r="GZ51" s="33" t="s">
        <v>5786</v>
      </c>
      <c r="HA51" s="31" t="s">
        <v>1922</v>
      </c>
      <c r="HB51" s="31" t="s">
        <v>611</v>
      </c>
      <c r="HC51" s="31" t="s">
        <v>611</v>
      </c>
      <c r="HD51" s="31" t="s">
        <v>634</v>
      </c>
      <c r="HE51" s="31" t="s">
        <v>611</v>
      </c>
      <c r="HF51" s="31" t="s">
        <v>611</v>
      </c>
      <c r="HG51" s="31" t="s">
        <v>611</v>
      </c>
      <c r="HH51" s="31" t="s">
        <v>611</v>
      </c>
      <c r="HI51" s="31" t="s">
        <v>611</v>
      </c>
      <c r="HJ51" s="31" t="s">
        <v>611</v>
      </c>
      <c r="HK51" s="31" t="s">
        <v>611</v>
      </c>
      <c r="HL51" s="31" t="s">
        <v>611</v>
      </c>
      <c r="HM51" s="31" t="s">
        <v>611</v>
      </c>
      <c r="HN51" s="31" t="s">
        <v>611</v>
      </c>
      <c r="HO51" s="31" t="s">
        <v>611</v>
      </c>
      <c r="HP51" s="31" t="s">
        <v>611</v>
      </c>
      <c r="HQ51" s="31" t="s">
        <v>611</v>
      </c>
      <c r="HR51" s="31" t="s">
        <v>611</v>
      </c>
      <c r="HS51" s="31" t="s">
        <v>611</v>
      </c>
      <c r="HT51" s="31" t="s">
        <v>611</v>
      </c>
      <c r="HU51" s="31" t="s">
        <v>611</v>
      </c>
      <c r="HV51" s="31" t="s">
        <v>611</v>
      </c>
      <c r="HW51" s="31" t="s">
        <v>611</v>
      </c>
      <c r="HX51" s="31" t="s">
        <v>611</v>
      </c>
      <c r="HY51" s="31" t="s">
        <v>611</v>
      </c>
      <c r="HZ51" s="31" t="s">
        <v>611</v>
      </c>
      <c r="IA51" s="31" t="s">
        <v>611</v>
      </c>
      <c r="IB51" s="31" t="s">
        <v>611</v>
      </c>
      <c r="IC51" s="33" t="s">
        <v>872</v>
      </c>
      <c r="ID51" s="33" t="s">
        <v>872</v>
      </c>
      <c r="IE51" s="31" t="s">
        <v>636</v>
      </c>
      <c r="IF51" s="31" t="s">
        <v>625</v>
      </c>
      <c r="IG51" s="31" t="s">
        <v>672</v>
      </c>
      <c r="IH51" s="31" t="s">
        <v>611</v>
      </c>
      <c r="II51" s="31" t="s">
        <v>712</v>
      </c>
      <c r="IJ51" s="31" t="s">
        <v>1142</v>
      </c>
      <c r="IK51" s="31" t="s">
        <v>713</v>
      </c>
      <c r="IL51" s="31" t="s">
        <v>611</v>
      </c>
      <c r="IM51" s="31" t="s">
        <v>715</v>
      </c>
      <c r="IN51" s="31" t="s">
        <v>611</v>
      </c>
      <c r="IO51" s="31" t="s">
        <v>611</v>
      </c>
      <c r="IP51" s="31" t="s">
        <v>611</v>
      </c>
      <c r="IQ51" s="31" t="s">
        <v>611</v>
      </c>
      <c r="IR51" s="31" t="s">
        <v>719</v>
      </c>
      <c r="IS51" s="31" t="s">
        <v>611</v>
      </c>
      <c r="IT51" s="31" t="s">
        <v>611</v>
      </c>
      <c r="IU51" s="31" t="s">
        <v>721</v>
      </c>
      <c r="IV51" s="31" t="s">
        <v>855</v>
      </c>
      <c r="IW51" s="31" t="s">
        <v>611</v>
      </c>
      <c r="IX51" s="31" t="s">
        <v>714</v>
      </c>
      <c r="IY51" s="31" t="s">
        <v>611</v>
      </c>
      <c r="IZ51" s="31" t="s">
        <v>715</v>
      </c>
      <c r="JA51" s="31" t="s">
        <v>611</v>
      </c>
      <c r="JB51" s="31" t="s">
        <v>611</v>
      </c>
      <c r="JC51" s="31" t="s">
        <v>611</v>
      </c>
      <c r="JD51" s="31" t="s">
        <v>611</v>
      </c>
      <c r="JE51" s="31" t="s">
        <v>611</v>
      </c>
      <c r="JF51" s="31" t="s">
        <v>719</v>
      </c>
      <c r="JG51" s="31" t="s">
        <v>611</v>
      </c>
      <c r="JH51" s="31" t="s">
        <v>611</v>
      </c>
      <c r="JI51" s="33" t="s">
        <v>5947</v>
      </c>
      <c r="JJ51" s="33" t="s">
        <v>5948</v>
      </c>
      <c r="JK51" s="31" t="s">
        <v>5949</v>
      </c>
      <c r="JL51" s="31" t="s">
        <v>809</v>
      </c>
      <c r="JM51" s="31" t="s">
        <v>5950</v>
      </c>
      <c r="JN51" s="31" t="s">
        <v>611</v>
      </c>
      <c r="JO51" s="31" t="s">
        <v>611</v>
      </c>
      <c r="JP51" s="31" t="s">
        <v>611</v>
      </c>
      <c r="JQ51" s="31" t="s">
        <v>611</v>
      </c>
      <c r="JR51" s="31" t="s">
        <v>611</v>
      </c>
      <c r="JS51" s="31" t="s">
        <v>611</v>
      </c>
      <c r="JT51" s="31" t="s">
        <v>611</v>
      </c>
      <c r="JU51" s="31" t="s">
        <v>734</v>
      </c>
      <c r="JV51" s="31" t="s">
        <v>611</v>
      </c>
      <c r="JW51" s="31" t="s">
        <v>611</v>
      </c>
      <c r="JX51" s="31" t="s">
        <v>611</v>
      </c>
      <c r="JY51" s="31" t="s">
        <v>642</v>
      </c>
      <c r="JZ51" s="31" t="s">
        <v>5049</v>
      </c>
      <c r="KA51" s="31" t="s">
        <v>737</v>
      </c>
      <c r="KB51" s="31" t="s">
        <v>5049</v>
      </c>
      <c r="KC51" s="31" t="s">
        <v>611</v>
      </c>
      <c r="KD51" s="31" t="s">
        <v>611</v>
      </c>
      <c r="KE51" s="31" t="s">
        <v>644</v>
      </c>
      <c r="KF51" s="31" t="s">
        <v>5015</v>
      </c>
      <c r="KG51" s="31" t="s">
        <v>742</v>
      </c>
      <c r="KH51" s="31" t="s">
        <v>5049</v>
      </c>
      <c r="KI51" s="31" t="s">
        <v>611</v>
      </c>
      <c r="KJ51" s="31" t="s">
        <v>611</v>
      </c>
      <c r="KK51" s="31" t="s">
        <v>611</v>
      </c>
      <c r="KL51" s="31" t="s">
        <v>611</v>
      </c>
      <c r="KM51" s="31" t="s">
        <v>746</v>
      </c>
      <c r="KN51" s="31" t="s">
        <v>5015</v>
      </c>
      <c r="KO51" s="31" t="s">
        <v>611</v>
      </c>
      <c r="KP51" s="31" t="s">
        <v>611</v>
      </c>
      <c r="KQ51" s="31" t="s">
        <v>611</v>
      </c>
      <c r="KR51" s="31" t="s">
        <v>611</v>
      </c>
      <c r="KS51" s="31" t="s">
        <v>752</v>
      </c>
      <c r="KT51" s="31" t="s">
        <v>5049</v>
      </c>
      <c r="KU51" s="31" t="s">
        <v>754</v>
      </c>
      <c r="KV51" s="31" t="s">
        <v>5049</v>
      </c>
      <c r="KW51" s="31" t="s">
        <v>611</v>
      </c>
      <c r="KX51" s="31" t="s">
        <v>611</v>
      </c>
      <c r="KY51" s="31" t="s">
        <v>611</v>
      </c>
      <c r="KZ51" s="31" t="s">
        <v>611</v>
      </c>
      <c r="LA51" s="31" t="s">
        <v>759</v>
      </c>
      <c r="LB51" s="31" t="s">
        <v>611</v>
      </c>
      <c r="LC51" s="31" t="s">
        <v>611</v>
      </c>
      <c r="LD51" s="31" t="s">
        <v>611</v>
      </c>
      <c r="LE51" s="31" t="s">
        <v>763</v>
      </c>
      <c r="LF51" s="31" t="s">
        <v>611</v>
      </c>
      <c r="LG51" s="31" t="s">
        <v>611</v>
      </c>
      <c r="LH51" s="31" t="s">
        <v>766</v>
      </c>
      <c r="LI51" s="31" t="s">
        <v>767</v>
      </c>
      <c r="LJ51" s="31" t="s">
        <v>611</v>
      </c>
      <c r="LK51" s="31" t="s">
        <v>611</v>
      </c>
      <c r="LL51" s="31" t="s">
        <v>611</v>
      </c>
      <c r="LM51" s="31" t="s">
        <v>611</v>
      </c>
      <c r="LN51" s="31" t="s">
        <v>611</v>
      </c>
      <c r="LO51" s="31" t="s">
        <v>611</v>
      </c>
      <c r="LP51" s="31" t="s">
        <v>5016</v>
      </c>
      <c r="LQ51" s="31" t="s">
        <v>611</v>
      </c>
      <c r="LR51" s="31" t="s">
        <v>611</v>
      </c>
      <c r="LS51" s="31" t="s">
        <v>611</v>
      </c>
      <c r="LT51" s="31" t="s">
        <v>5017</v>
      </c>
      <c r="LU51" s="31" t="s">
        <v>5018</v>
      </c>
      <c r="LV51" s="31" t="s">
        <v>611</v>
      </c>
      <c r="LW51" s="31" t="s">
        <v>5056</v>
      </c>
      <c r="LX51" s="31" t="s">
        <v>611</v>
      </c>
      <c r="LY51" s="31" t="s">
        <v>5057</v>
      </c>
      <c r="LZ51" s="31" t="s">
        <v>611</v>
      </c>
      <c r="MA51" s="31" t="s">
        <v>611</v>
      </c>
      <c r="MB51" s="31" t="s">
        <v>5951</v>
      </c>
      <c r="MC51" s="31" t="s">
        <v>5952</v>
      </c>
      <c r="MD51" s="31" t="s">
        <v>611</v>
      </c>
      <c r="ME51" s="31" t="s">
        <v>5953</v>
      </c>
      <c r="MF51" s="31" t="s">
        <v>5954</v>
      </c>
      <c r="MG51" s="31" t="s">
        <v>611</v>
      </c>
      <c r="MH51" s="31" t="s">
        <v>611</v>
      </c>
      <c r="MI51" s="31" t="s">
        <v>5953</v>
      </c>
      <c r="MJ51" s="31" t="s">
        <v>611</v>
      </c>
      <c r="MK51" s="31" t="s">
        <v>5955</v>
      </c>
      <c r="ML51" s="31" t="s">
        <v>611</v>
      </c>
      <c r="MM51" s="31" t="s">
        <v>5956</v>
      </c>
      <c r="MN51" s="31" t="s">
        <v>611</v>
      </c>
      <c r="MO51" s="31" t="s">
        <v>611</v>
      </c>
      <c r="MP51" s="31" t="s">
        <v>611</v>
      </c>
      <c r="MQ51" s="31" t="s">
        <v>611</v>
      </c>
      <c r="MR51" s="31" t="s">
        <v>611</v>
      </c>
      <c r="MS51" s="31" t="s">
        <v>611</v>
      </c>
      <c r="MT51" s="31" t="s">
        <v>863</v>
      </c>
      <c r="MU51" s="31" t="s">
        <v>611</v>
      </c>
      <c r="MV51" s="33">
        <v>156082</v>
      </c>
      <c r="MW51" s="33">
        <v>0</v>
      </c>
      <c r="MX51" s="30"/>
      <c r="MY51" s="30"/>
      <c r="MZ51" s="30"/>
      <c r="NA51" s="30"/>
      <c r="NB51" s="30"/>
      <c r="NC51" s="30"/>
      <c r="ND51" s="31" t="s">
        <v>611</v>
      </c>
      <c r="NE51" s="30"/>
      <c r="NF51" s="33">
        <v>0</v>
      </c>
      <c r="NG51" s="33">
        <v>134582</v>
      </c>
      <c r="NH51" s="33">
        <v>0</v>
      </c>
      <c r="NI51" s="33">
        <v>21500</v>
      </c>
      <c r="NJ51" s="31" t="s">
        <v>611</v>
      </c>
      <c r="NK51" s="33" t="s">
        <v>611</v>
      </c>
      <c r="NL51" s="30"/>
      <c r="NM51" s="31" t="s">
        <v>611</v>
      </c>
      <c r="NN51" s="30"/>
      <c r="NO51" s="30"/>
      <c r="NP51" s="31" t="s">
        <v>611</v>
      </c>
      <c r="NQ51" s="30"/>
      <c r="NR51" s="31" t="s">
        <v>611</v>
      </c>
      <c r="NS51" s="31" t="s">
        <v>611</v>
      </c>
      <c r="NT51" s="31" t="s">
        <v>611</v>
      </c>
      <c r="NU51" s="30"/>
      <c r="NV51" s="30"/>
      <c r="NW51" s="30"/>
      <c r="NX51" s="31" t="s">
        <v>611</v>
      </c>
      <c r="NY51" s="30"/>
      <c r="NZ51" s="31" t="s">
        <v>611</v>
      </c>
      <c r="OA51" s="31" t="s">
        <v>611</v>
      </c>
      <c r="OB51" s="30"/>
      <c r="OC51" s="30"/>
      <c r="OD51" s="30"/>
      <c r="OE51" s="31" t="s">
        <v>611</v>
      </c>
      <c r="OF51" s="31" t="s">
        <v>5957</v>
      </c>
      <c r="OG51" s="33">
        <v>134582</v>
      </c>
      <c r="OH51" s="30"/>
      <c r="OI51" s="30"/>
      <c r="OJ51" s="30"/>
      <c r="OK51" s="31" t="s">
        <v>611</v>
      </c>
      <c r="OL51" s="30"/>
      <c r="OM51" s="31" t="s">
        <v>611</v>
      </c>
      <c r="ON51" s="30"/>
      <c r="OO51" s="30"/>
      <c r="OP51" s="31" t="s">
        <v>611</v>
      </c>
      <c r="OQ51" s="31" t="s">
        <v>611</v>
      </c>
      <c r="OR51" s="31" t="s">
        <v>611</v>
      </c>
      <c r="OS51" s="30">
        <v>16000</v>
      </c>
      <c r="OT51" s="30"/>
      <c r="OU51" s="30"/>
      <c r="OV51" s="30"/>
      <c r="OW51" s="31" t="s">
        <v>611</v>
      </c>
      <c r="OX51" s="30"/>
      <c r="OY51" s="31" t="s">
        <v>611</v>
      </c>
      <c r="OZ51" s="30"/>
      <c r="PA51" s="30">
        <v>5500</v>
      </c>
      <c r="PB51" s="31" t="s">
        <v>611</v>
      </c>
      <c r="PC51" s="31" t="s">
        <v>611</v>
      </c>
      <c r="PD51" s="30"/>
      <c r="PE51" s="30"/>
      <c r="PF51" s="30"/>
      <c r="PG51" s="30"/>
      <c r="PH51" s="33">
        <v>0</v>
      </c>
      <c r="PI51" s="33">
        <v>0</v>
      </c>
      <c r="PJ51" s="33">
        <v>0</v>
      </c>
      <c r="PK51" s="33">
        <v>0</v>
      </c>
      <c r="PL51" s="30"/>
      <c r="PM51" s="31" t="s">
        <v>611</v>
      </c>
      <c r="PN51" s="31" t="s">
        <v>611</v>
      </c>
      <c r="PO51" s="30"/>
      <c r="PP51" s="31" t="s">
        <v>611</v>
      </c>
      <c r="PQ51" s="30"/>
      <c r="PR51" s="30"/>
      <c r="PS51" s="30"/>
      <c r="PT51" s="31" t="s">
        <v>611</v>
      </c>
      <c r="PU51" s="31" t="s">
        <v>611</v>
      </c>
      <c r="PV51" s="31" t="s">
        <v>611</v>
      </c>
      <c r="PW51" s="30"/>
      <c r="PX51" s="30"/>
      <c r="PY51" s="30"/>
      <c r="PZ51" s="31" t="s">
        <v>611</v>
      </c>
      <c r="QA51" s="30"/>
      <c r="QB51" s="31" t="s">
        <v>611</v>
      </c>
      <c r="QC51" s="30"/>
      <c r="QD51" s="31" t="s">
        <v>611</v>
      </c>
      <c r="QE51" s="30"/>
      <c r="QF51" s="30"/>
      <c r="QG51" s="31" t="s">
        <v>611</v>
      </c>
      <c r="QH51" s="30"/>
      <c r="QI51" s="31" t="s">
        <v>611</v>
      </c>
      <c r="QJ51" s="30"/>
      <c r="QK51" s="31" t="s">
        <v>611</v>
      </c>
      <c r="QL51" s="30"/>
      <c r="QM51" s="31" t="s">
        <v>611</v>
      </c>
      <c r="QN51" s="30"/>
      <c r="QO51" s="30"/>
      <c r="QP51" s="31" t="s">
        <v>611</v>
      </c>
      <c r="QQ51" s="30"/>
      <c r="QR51" s="31" t="s">
        <v>611</v>
      </c>
      <c r="QS51" s="31" t="s">
        <v>611</v>
      </c>
      <c r="QT51" s="31" t="s">
        <v>611</v>
      </c>
      <c r="QU51" s="31" t="s">
        <v>611</v>
      </c>
      <c r="QV51" s="30"/>
      <c r="QW51" s="30"/>
      <c r="QX51" s="30"/>
      <c r="QY51" s="31" t="s">
        <v>611</v>
      </c>
      <c r="QZ51" s="31" t="s">
        <v>611</v>
      </c>
      <c r="RA51" s="31" t="s">
        <v>611</v>
      </c>
      <c r="RB51" s="30"/>
      <c r="RC51" s="31" t="s">
        <v>611</v>
      </c>
      <c r="RD51" s="30"/>
      <c r="RE51" s="30"/>
      <c r="RF51" s="31" t="s">
        <v>611</v>
      </c>
      <c r="RG51" s="30"/>
      <c r="RH51" s="31" t="s">
        <v>611</v>
      </c>
      <c r="RI51" s="30"/>
      <c r="RJ51" s="31" t="s">
        <v>611</v>
      </c>
      <c r="RK51" s="30"/>
      <c r="RL51" s="31" t="s">
        <v>611</v>
      </c>
      <c r="RM51" s="30"/>
      <c r="RN51" s="31" t="s">
        <v>611</v>
      </c>
      <c r="RO51" s="30"/>
      <c r="RP51" s="30"/>
      <c r="RQ51" s="31" t="s">
        <v>611</v>
      </c>
      <c r="RR51" s="30"/>
      <c r="RS51" s="30"/>
      <c r="RT51" s="31" t="s">
        <v>611</v>
      </c>
      <c r="RU51" s="30"/>
      <c r="RV51" s="31" t="s">
        <v>611</v>
      </c>
      <c r="RW51" s="30"/>
      <c r="RX51" s="31" t="s">
        <v>611</v>
      </c>
      <c r="RY51" s="31" t="s">
        <v>611</v>
      </c>
      <c r="RZ51" s="31" t="s">
        <v>611</v>
      </c>
      <c r="SA51" s="31" t="s">
        <v>611</v>
      </c>
      <c r="SB51" s="30"/>
      <c r="SC51" s="30"/>
      <c r="SD51" s="31" t="s">
        <v>880</v>
      </c>
      <c r="SE51" s="30">
        <v>0</v>
      </c>
      <c r="SF51" s="31" t="s">
        <v>636</v>
      </c>
      <c r="SG51" s="31" t="s">
        <v>5958</v>
      </c>
      <c r="SH51" s="31" t="s">
        <v>610</v>
      </c>
      <c r="SI51" s="33" t="s">
        <v>5073</v>
      </c>
      <c r="SJ51" s="33" t="s">
        <v>5073</v>
      </c>
      <c r="SK51" s="30" t="s">
        <v>611</v>
      </c>
      <c r="SL51" s="30" t="s">
        <v>5073</v>
      </c>
      <c r="SM51" s="30" t="s">
        <v>610</v>
      </c>
      <c r="SN51" s="30" t="s">
        <v>610</v>
      </c>
      <c r="SO51" s="33">
        <v>0</v>
      </c>
      <c r="SP51" s="33">
        <v>134582</v>
      </c>
      <c r="SQ51" s="33">
        <v>0</v>
      </c>
      <c r="SR51" s="33">
        <v>21500</v>
      </c>
      <c r="SS51" s="33" t="s">
        <v>809</v>
      </c>
    </row>
    <row r="52" spans="1:513" s="33" customFormat="1">
      <c r="A52" s="29">
        <v>2023</v>
      </c>
      <c r="B52" s="30">
        <v>5951009</v>
      </c>
      <c r="C52" s="31" t="s">
        <v>1930</v>
      </c>
      <c r="D52" s="30">
        <v>0</v>
      </c>
      <c r="E52" s="30">
        <v>0</v>
      </c>
      <c r="F52" s="30">
        <v>0</v>
      </c>
      <c r="G52" s="31" t="s">
        <v>610</v>
      </c>
      <c r="H52" s="31" t="s">
        <v>611</v>
      </c>
      <c r="I52" s="32"/>
      <c r="J52" s="31" t="s">
        <v>611</v>
      </c>
      <c r="K52" s="32"/>
      <c r="L52" s="31" t="s">
        <v>611</v>
      </c>
      <c r="M52" s="32"/>
      <c r="N52" s="31" t="s">
        <v>611</v>
      </c>
      <c r="O52" s="32"/>
      <c r="P52" s="31" t="s">
        <v>611</v>
      </c>
      <c r="Q52" s="32"/>
      <c r="R52" s="31" t="s">
        <v>611</v>
      </c>
      <c r="S52" s="32"/>
      <c r="T52" s="31" t="s">
        <v>611</v>
      </c>
      <c r="U52" s="32"/>
      <c r="V52" s="32" t="s">
        <v>612</v>
      </c>
      <c r="W52" s="31" t="s">
        <v>611</v>
      </c>
      <c r="X52" s="31" t="s">
        <v>611</v>
      </c>
      <c r="Y52" s="31" t="s">
        <v>611</v>
      </c>
      <c r="Z52" s="31" t="s">
        <v>613</v>
      </c>
      <c r="AA52" s="31" t="s">
        <v>614</v>
      </c>
      <c r="AB52" s="31" t="s">
        <v>610</v>
      </c>
      <c r="AC52" s="31" t="s">
        <v>611</v>
      </c>
      <c r="AD52" s="32"/>
      <c r="AE52" s="31" t="s">
        <v>611</v>
      </c>
      <c r="AF52" s="32"/>
      <c r="AG52" s="31" t="s">
        <v>611</v>
      </c>
      <c r="AH52" s="32"/>
      <c r="AI52" s="31" t="s">
        <v>611</v>
      </c>
      <c r="AJ52" s="32"/>
      <c r="AK52" s="32"/>
      <c r="AL52" s="31" t="s">
        <v>611</v>
      </c>
      <c r="AM52" s="31" t="s">
        <v>611</v>
      </c>
      <c r="AN52" s="32"/>
      <c r="AO52" s="31" t="s">
        <v>611</v>
      </c>
      <c r="AP52" s="32"/>
      <c r="AQ52" s="32" t="s">
        <v>612</v>
      </c>
      <c r="AR52" s="31" t="s">
        <v>611</v>
      </c>
      <c r="AS52" s="31" t="s">
        <v>611</v>
      </c>
      <c r="AT52" s="31" t="s">
        <v>611</v>
      </c>
      <c r="AU52" s="31" t="s">
        <v>613</v>
      </c>
      <c r="AV52" s="31" t="s">
        <v>614</v>
      </c>
      <c r="AW52" s="31" t="s">
        <v>610</v>
      </c>
      <c r="AX52" s="31" t="s">
        <v>611</v>
      </c>
      <c r="AY52" s="31" t="s">
        <v>617</v>
      </c>
      <c r="AZ52" s="31" t="s">
        <v>618</v>
      </c>
      <c r="BA52" s="31" t="s">
        <v>611</v>
      </c>
      <c r="BB52" s="31" t="s">
        <v>611</v>
      </c>
      <c r="BC52" s="31" t="s">
        <v>619</v>
      </c>
      <c r="BD52" s="31" t="s">
        <v>611</v>
      </c>
      <c r="BE52" s="31" t="s">
        <v>610</v>
      </c>
      <c r="BF52" s="31" t="s">
        <v>610</v>
      </c>
      <c r="BG52" s="31" t="s">
        <v>611</v>
      </c>
      <c r="BH52" s="30"/>
      <c r="BI52" s="30"/>
      <c r="BJ52" s="30"/>
      <c r="BK52" s="31" t="s">
        <v>611</v>
      </c>
      <c r="BL52" s="30"/>
      <c r="BM52" s="30"/>
      <c r="BN52" s="31" t="s">
        <v>611</v>
      </c>
      <c r="BO52" s="31" t="s">
        <v>827</v>
      </c>
      <c r="BP52" s="31" t="s">
        <v>828</v>
      </c>
      <c r="BQ52" s="31" t="s">
        <v>846</v>
      </c>
      <c r="BR52" s="31" t="s">
        <v>620</v>
      </c>
      <c r="BS52" s="31" t="s">
        <v>611</v>
      </c>
      <c r="BT52" s="31" t="s">
        <v>611</v>
      </c>
      <c r="BU52" s="31" t="s">
        <v>611</v>
      </c>
      <c r="BV52" s="31" t="s">
        <v>610</v>
      </c>
      <c r="BW52" s="30"/>
      <c r="BX52" s="30"/>
      <c r="BY52" s="30"/>
      <c r="BZ52" s="31" t="s">
        <v>611</v>
      </c>
      <c r="CA52" s="31" t="s">
        <v>611</v>
      </c>
      <c r="CB52" s="31" t="s">
        <v>611</v>
      </c>
      <c r="CC52" s="31" t="s">
        <v>611</v>
      </c>
      <c r="CD52" s="31" t="s">
        <v>611</v>
      </c>
      <c r="CE52" s="31" t="s">
        <v>611</v>
      </c>
      <c r="CF52" s="31" t="s">
        <v>611</v>
      </c>
      <c r="CG52" s="31" t="s">
        <v>611</v>
      </c>
      <c r="CH52" s="31" t="s">
        <v>611</v>
      </c>
      <c r="CI52" s="31" t="s">
        <v>611</v>
      </c>
      <c r="CJ52" s="31" t="s">
        <v>611</v>
      </c>
      <c r="CK52" s="31" t="s">
        <v>611</v>
      </c>
      <c r="CL52" s="31" t="s">
        <v>611</v>
      </c>
      <c r="CM52" s="31" t="s">
        <v>611</v>
      </c>
      <c r="CN52" s="31" t="s">
        <v>611</v>
      </c>
      <c r="CO52" s="31" t="s">
        <v>621</v>
      </c>
      <c r="CP52" s="31" t="s">
        <v>622</v>
      </c>
      <c r="CQ52" s="31" t="s">
        <v>611</v>
      </c>
      <c r="CR52" s="31"/>
      <c r="CS52" s="31" t="s">
        <v>610</v>
      </c>
      <c r="CT52" s="31" t="s">
        <v>611</v>
      </c>
      <c r="CU52" s="30"/>
      <c r="CV52" s="30"/>
      <c r="CW52" s="30"/>
      <c r="CX52" s="31" t="s">
        <v>611</v>
      </c>
      <c r="CY52" s="31" t="s">
        <v>611</v>
      </c>
      <c r="CZ52" s="31" t="s">
        <v>611</v>
      </c>
      <c r="DA52" s="31" t="s">
        <v>611</v>
      </c>
      <c r="DB52" s="31" t="s">
        <v>611</v>
      </c>
      <c r="DC52" s="31" t="s">
        <v>611</v>
      </c>
      <c r="DD52" s="31" t="s">
        <v>611</v>
      </c>
      <c r="DE52" s="31" t="s">
        <v>611</v>
      </c>
      <c r="DF52" s="30"/>
      <c r="DG52" s="30"/>
      <c r="DH52" s="30"/>
      <c r="DI52" s="31" t="s">
        <v>611</v>
      </c>
      <c r="DJ52" s="30"/>
      <c r="DK52" s="30">
        <v>0</v>
      </c>
      <c r="DL52" s="30"/>
      <c r="DM52" s="30">
        <v>0</v>
      </c>
      <c r="DN52" s="30"/>
      <c r="DO52" s="30">
        <v>0</v>
      </c>
      <c r="DP52" s="31" t="s">
        <v>611</v>
      </c>
      <c r="DQ52" s="31" t="s">
        <v>612</v>
      </c>
      <c r="DR52" s="31" t="s">
        <v>612</v>
      </c>
      <c r="DS52" s="31" t="s">
        <v>612</v>
      </c>
      <c r="DT52" s="31" t="s">
        <v>612</v>
      </c>
      <c r="DU52" s="31" t="s">
        <v>610</v>
      </c>
      <c r="DV52" s="31" t="s">
        <v>611</v>
      </c>
      <c r="DW52" s="31" t="s">
        <v>611</v>
      </c>
      <c r="DX52" s="31" t="s">
        <v>5075</v>
      </c>
      <c r="DY52" s="31" t="s">
        <v>791</v>
      </c>
      <c r="DZ52" s="31" t="s">
        <v>848</v>
      </c>
      <c r="EA52" s="31" t="s">
        <v>611</v>
      </c>
      <c r="EB52" s="31" t="s">
        <v>611</v>
      </c>
      <c r="EC52" s="31" t="s">
        <v>611</v>
      </c>
      <c r="ED52" s="31" t="s">
        <v>611</v>
      </c>
      <c r="EE52" s="31" t="s">
        <v>611</v>
      </c>
      <c r="EF52" s="31" t="s">
        <v>611</v>
      </c>
      <c r="EG52" s="31" t="s">
        <v>634</v>
      </c>
      <c r="EH52" s="31" t="s">
        <v>611</v>
      </c>
      <c r="EI52" s="31" t="s">
        <v>611</v>
      </c>
      <c r="EJ52" s="31" t="s">
        <v>611</v>
      </c>
      <c r="EK52" s="31" t="s">
        <v>611</v>
      </c>
      <c r="EL52" s="31" t="s">
        <v>611</v>
      </c>
      <c r="EM52" s="31" t="s">
        <v>611</v>
      </c>
      <c r="EN52" s="31" t="s">
        <v>611</v>
      </c>
      <c r="EO52" s="31" t="s">
        <v>611</v>
      </c>
      <c r="EP52" s="31" t="s">
        <v>611</v>
      </c>
      <c r="EQ52" s="31" t="s">
        <v>611</v>
      </c>
      <c r="ER52" s="31" t="s">
        <v>611</v>
      </c>
      <c r="ES52" s="31" t="s">
        <v>611</v>
      </c>
      <c r="ET52" s="31" t="s">
        <v>611</v>
      </c>
      <c r="EU52" s="31" t="s">
        <v>611</v>
      </c>
      <c r="EV52" s="31" t="s">
        <v>611</v>
      </c>
      <c r="EW52" s="31" t="s">
        <v>611</v>
      </c>
      <c r="EX52" s="31" t="s">
        <v>611</v>
      </c>
      <c r="EY52" s="31" t="s">
        <v>611</v>
      </c>
      <c r="EZ52" s="31" t="s">
        <v>611</v>
      </c>
      <c r="FA52" s="31" t="s">
        <v>611</v>
      </c>
      <c r="FB52" s="31" t="s">
        <v>611</v>
      </c>
      <c r="FC52" s="31" t="s">
        <v>611</v>
      </c>
      <c r="FD52" s="31" t="s">
        <v>611</v>
      </c>
      <c r="FE52" s="31" t="s">
        <v>611</v>
      </c>
      <c r="FF52" s="33" t="s">
        <v>872</v>
      </c>
      <c r="FG52" s="33" t="s">
        <v>872</v>
      </c>
      <c r="FH52" s="31" t="s">
        <v>636</v>
      </c>
      <c r="FI52" s="31" t="s">
        <v>611</v>
      </c>
      <c r="FJ52" s="31" t="s">
        <v>672</v>
      </c>
      <c r="FK52" s="31" t="s">
        <v>611</v>
      </c>
      <c r="FL52" s="31" t="s">
        <v>611</v>
      </c>
      <c r="FM52" s="31" t="s">
        <v>611</v>
      </c>
      <c r="FN52" s="31" t="s">
        <v>611</v>
      </c>
      <c r="FO52" s="31" t="s">
        <v>611</v>
      </c>
      <c r="FP52" s="31" t="s">
        <v>611</v>
      </c>
      <c r="FQ52" s="31" t="s">
        <v>611</v>
      </c>
      <c r="FR52" s="31" t="s">
        <v>611</v>
      </c>
      <c r="FS52" s="31" t="s">
        <v>611</v>
      </c>
      <c r="FT52" s="31" t="s">
        <v>611</v>
      </c>
      <c r="FU52" s="31" t="s">
        <v>611</v>
      </c>
      <c r="FV52" s="31" t="s">
        <v>611</v>
      </c>
      <c r="FW52" s="31" t="s">
        <v>611</v>
      </c>
      <c r="FX52" s="31" t="s">
        <v>611</v>
      </c>
      <c r="FY52" s="31" t="s">
        <v>611</v>
      </c>
      <c r="FZ52" s="31"/>
      <c r="GA52" s="31" t="s">
        <v>611</v>
      </c>
      <c r="GB52" s="31" t="s">
        <v>679</v>
      </c>
      <c r="GC52" s="31" t="s">
        <v>611</v>
      </c>
      <c r="GD52" s="31" t="s">
        <v>611</v>
      </c>
      <c r="GE52" s="31" t="s">
        <v>611</v>
      </c>
      <c r="GF52" s="31" t="s">
        <v>611</v>
      </c>
      <c r="GG52" s="31" t="s">
        <v>611</v>
      </c>
      <c r="GH52" s="31" t="s">
        <v>611</v>
      </c>
      <c r="GI52" s="31" t="s">
        <v>629</v>
      </c>
      <c r="GJ52" s="31" t="s">
        <v>611</v>
      </c>
      <c r="GK52" s="31" t="s">
        <v>611</v>
      </c>
      <c r="GL52" s="31" t="s">
        <v>611</v>
      </c>
      <c r="GM52" s="31" t="s">
        <v>611</v>
      </c>
      <c r="GN52" s="31" t="s">
        <v>611</v>
      </c>
      <c r="GO52" s="31" t="s">
        <v>611</v>
      </c>
      <c r="GP52" s="31" t="s">
        <v>676</v>
      </c>
      <c r="GQ52" s="31" t="s">
        <v>611</v>
      </c>
      <c r="GR52" s="31" t="s">
        <v>611</v>
      </c>
      <c r="GS52" s="31" t="s">
        <v>611</v>
      </c>
      <c r="GT52" s="31" t="s">
        <v>611</v>
      </c>
      <c r="GU52" s="31" t="s">
        <v>611</v>
      </c>
      <c r="GV52" s="31" t="s">
        <v>611</v>
      </c>
      <c r="GW52" s="31" t="s">
        <v>611</v>
      </c>
      <c r="GX52" s="31" t="s">
        <v>611</v>
      </c>
      <c r="GY52" s="33" t="s">
        <v>5959</v>
      </c>
      <c r="GZ52" s="33" t="s">
        <v>872</v>
      </c>
      <c r="HA52" s="31" t="s">
        <v>5960</v>
      </c>
      <c r="HB52" s="31" t="s">
        <v>611</v>
      </c>
      <c r="HC52" s="31" t="s">
        <v>611</v>
      </c>
      <c r="HD52" s="31" t="s">
        <v>634</v>
      </c>
      <c r="HE52" s="31" t="s">
        <v>611</v>
      </c>
      <c r="HF52" s="31" t="s">
        <v>611</v>
      </c>
      <c r="HG52" s="31" t="s">
        <v>611</v>
      </c>
      <c r="HH52" s="31" t="s">
        <v>611</v>
      </c>
      <c r="HI52" s="31" t="s">
        <v>611</v>
      </c>
      <c r="HJ52" s="31" t="s">
        <v>611</v>
      </c>
      <c r="HK52" s="31" t="s">
        <v>611</v>
      </c>
      <c r="HL52" s="31" t="s">
        <v>611</v>
      </c>
      <c r="HM52" s="31" t="s">
        <v>611</v>
      </c>
      <c r="HN52" s="31" t="s">
        <v>611</v>
      </c>
      <c r="HO52" s="31" t="s">
        <v>611</v>
      </c>
      <c r="HP52" s="31" t="s">
        <v>611</v>
      </c>
      <c r="HQ52" s="31" t="s">
        <v>611</v>
      </c>
      <c r="HR52" s="31" t="s">
        <v>611</v>
      </c>
      <c r="HS52" s="31" t="s">
        <v>611</v>
      </c>
      <c r="HT52" s="31" t="s">
        <v>611</v>
      </c>
      <c r="HU52" s="31" t="s">
        <v>611</v>
      </c>
      <c r="HV52" s="31" t="s">
        <v>611</v>
      </c>
      <c r="HW52" s="31" t="s">
        <v>611</v>
      </c>
      <c r="HX52" s="31" t="s">
        <v>611</v>
      </c>
      <c r="HY52" s="31" t="s">
        <v>611</v>
      </c>
      <c r="HZ52" s="31" t="s">
        <v>611</v>
      </c>
      <c r="IA52" s="31" t="s">
        <v>611</v>
      </c>
      <c r="IB52" s="31" t="s">
        <v>611</v>
      </c>
      <c r="IC52" s="33" t="s">
        <v>872</v>
      </c>
      <c r="ID52" s="33" t="s">
        <v>872</v>
      </c>
      <c r="IE52" s="31" t="s">
        <v>636</v>
      </c>
      <c r="IF52" s="31" t="s">
        <v>611</v>
      </c>
      <c r="IG52" s="31" t="s">
        <v>611</v>
      </c>
      <c r="IH52" s="31" t="s">
        <v>634</v>
      </c>
      <c r="II52" s="31" t="s">
        <v>611</v>
      </c>
      <c r="IJ52" s="31" t="s">
        <v>611</v>
      </c>
      <c r="IK52" s="31" t="s">
        <v>611</v>
      </c>
      <c r="IL52" s="31" t="s">
        <v>611</v>
      </c>
      <c r="IM52" s="31" t="s">
        <v>611</v>
      </c>
      <c r="IN52" s="31" t="s">
        <v>611</v>
      </c>
      <c r="IO52" s="31" t="s">
        <v>611</v>
      </c>
      <c r="IP52" s="31" t="s">
        <v>611</v>
      </c>
      <c r="IQ52" s="31" t="s">
        <v>611</v>
      </c>
      <c r="IR52" s="31" t="s">
        <v>611</v>
      </c>
      <c r="IS52" s="31" t="s">
        <v>611</v>
      </c>
      <c r="IT52" s="31" t="s">
        <v>611</v>
      </c>
      <c r="IU52" s="31" t="s">
        <v>611</v>
      </c>
      <c r="IV52" s="31" t="s">
        <v>611</v>
      </c>
      <c r="IW52" s="31" t="s">
        <v>611</v>
      </c>
      <c r="IX52" s="31" t="s">
        <v>611</v>
      </c>
      <c r="IY52" s="31" t="s">
        <v>611</v>
      </c>
      <c r="IZ52" s="31" t="s">
        <v>611</v>
      </c>
      <c r="JA52" s="31" t="s">
        <v>611</v>
      </c>
      <c r="JB52" s="31" t="s">
        <v>611</v>
      </c>
      <c r="JC52" s="31" t="s">
        <v>611</v>
      </c>
      <c r="JD52" s="31" t="s">
        <v>611</v>
      </c>
      <c r="JE52" s="31" t="s">
        <v>611</v>
      </c>
      <c r="JF52" s="31" t="s">
        <v>611</v>
      </c>
      <c r="JG52" s="31" t="s">
        <v>611</v>
      </c>
      <c r="JH52" s="31" t="s">
        <v>611</v>
      </c>
      <c r="JI52" s="33" t="s">
        <v>872</v>
      </c>
      <c r="JJ52" s="33" t="s">
        <v>872</v>
      </c>
      <c r="JK52" s="31" t="s">
        <v>636</v>
      </c>
      <c r="JL52" s="31" t="s">
        <v>611</v>
      </c>
      <c r="JM52" s="31" t="s">
        <v>611</v>
      </c>
      <c r="JN52" s="31" t="s">
        <v>611</v>
      </c>
      <c r="JO52" s="31" t="s">
        <v>611</v>
      </c>
      <c r="JP52" s="31" t="s">
        <v>610</v>
      </c>
      <c r="JQ52" s="31" t="s">
        <v>611</v>
      </c>
      <c r="JR52" s="31" t="s">
        <v>639</v>
      </c>
      <c r="JS52" s="31" t="s">
        <v>640</v>
      </c>
      <c r="JT52" s="31" t="s">
        <v>5095</v>
      </c>
      <c r="JU52" s="31" t="s">
        <v>734</v>
      </c>
      <c r="JV52" s="31" t="s">
        <v>611</v>
      </c>
      <c r="JW52" s="31" t="s">
        <v>611</v>
      </c>
      <c r="JX52" s="31" t="s">
        <v>611</v>
      </c>
      <c r="JY52" s="31" t="s">
        <v>642</v>
      </c>
      <c r="JZ52" s="31" t="s">
        <v>5085</v>
      </c>
      <c r="KA52" s="31" t="s">
        <v>737</v>
      </c>
      <c r="KB52" s="31" t="s">
        <v>5085</v>
      </c>
      <c r="KC52" s="31" t="s">
        <v>739</v>
      </c>
      <c r="KD52" s="31" t="s">
        <v>5086</v>
      </c>
      <c r="KE52" s="31" t="s">
        <v>644</v>
      </c>
      <c r="KF52" s="31" t="s">
        <v>5085</v>
      </c>
      <c r="KG52" s="31" t="s">
        <v>742</v>
      </c>
      <c r="KH52" s="31" t="s">
        <v>5085</v>
      </c>
      <c r="KI52" s="31" t="s">
        <v>744</v>
      </c>
      <c r="KJ52" s="31" t="s">
        <v>5108</v>
      </c>
      <c r="KK52" s="31" t="s">
        <v>611</v>
      </c>
      <c r="KL52" s="31" t="s">
        <v>611</v>
      </c>
      <c r="KM52" s="31" t="s">
        <v>746</v>
      </c>
      <c r="KN52" s="31" t="s">
        <v>5086</v>
      </c>
      <c r="KO52" s="31" t="s">
        <v>611</v>
      </c>
      <c r="KP52" s="31" t="s">
        <v>611</v>
      </c>
      <c r="KQ52" s="31" t="s">
        <v>611</v>
      </c>
      <c r="KR52" s="31" t="s">
        <v>611</v>
      </c>
      <c r="KS52" s="31" t="s">
        <v>752</v>
      </c>
      <c r="KT52" s="31" t="s">
        <v>5108</v>
      </c>
      <c r="KU52" s="31" t="s">
        <v>754</v>
      </c>
      <c r="KV52" s="31" t="s">
        <v>5085</v>
      </c>
      <c r="KW52" s="31" t="s">
        <v>611</v>
      </c>
      <c r="KX52" s="31" t="s">
        <v>611</v>
      </c>
      <c r="KY52" s="31" t="s">
        <v>611</v>
      </c>
      <c r="KZ52" s="31" t="s">
        <v>758</v>
      </c>
      <c r="LA52" s="31" t="s">
        <v>759</v>
      </c>
      <c r="LB52" s="31" t="s">
        <v>760</v>
      </c>
      <c r="LC52" s="31" t="s">
        <v>761</v>
      </c>
      <c r="LD52" s="31" t="s">
        <v>762</v>
      </c>
      <c r="LE52" s="31" t="s">
        <v>763</v>
      </c>
      <c r="LF52" s="31" t="s">
        <v>764</v>
      </c>
      <c r="LG52" s="31" t="s">
        <v>765</v>
      </c>
      <c r="LH52" s="31" t="s">
        <v>766</v>
      </c>
      <c r="LI52" s="31" t="s">
        <v>767</v>
      </c>
      <c r="LJ52" s="31" t="s">
        <v>5051</v>
      </c>
      <c r="LK52" s="31" t="s">
        <v>769</v>
      </c>
      <c r="LL52" s="31" t="s">
        <v>646</v>
      </c>
      <c r="LM52" s="31" t="s">
        <v>611</v>
      </c>
      <c r="LN52" s="31" t="s">
        <v>611</v>
      </c>
      <c r="LO52" s="31" t="s">
        <v>611</v>
      </c>
      <c r="LP52" s="31" t="s">
        <v>611</v>
      </c>
      <c r="LQ52" s="31" t="s">
        <v>5053</v>
      </c>
      <c r="LR52" s="31" t="s">
        <v>611</v>
      </c>
      <c r="LS52" s="31" t="s">
        <v>611</v>
      </c>
      <c r="LT52" s="31" t="s">
        <v>611</v>
      </c>
      <c r="LU52" s="31" t="s">
        <v>5018</v>
      </c>
      <c r="LV52" s="31" t="s">
        <v>611</v>
      </c>
      <c r="LW52" s="31" t="s">
        <v>5056</v>
      </c>
      <c r="LX52" s="31" t="s">
        <v>5247</v>
      </c>
      <c r="LY52" s="31" t="s">
        <v>5057</v>
      </c>
      <c r="LZ52" s="31" t="s">
        <v>611</v>
      </c>
      <c r="MA52" s="31" t="s">
        <v>611</v>
      </c>
      <c r="MB52" s="31" t="s">
        <v>5961</v>
      </c>
      <c r="MC52" s="31"/>
      <c r="MD52" s="31"/>
      <c r="ME52" s="31" t="s">
        <v>5962</v>
      </c>
      <c r="MF52" s="31"/>
      <c r="MG52" s="31"/>
      <c r="MH52" s="31"/>
      <c r="MI52" s="31"/>
      <c r="MJ52" s="31"/>
      <c r="MK52" s="31"/>
      <c r="ML52" s="31"/>
      <c r="MM52" s="31"/>
      <c r="MN52" s="31"/>
      <c r="MO52" s="31" t="s">
        <v>611</v>
      </c>
      <c r="MP52" s="31" t="s">
        <v>611</v>
      </c>
      <c r="MQ52" s="31" t="s">
        <v>611</v>
      </c>
      <c r="MR52" s="31" t="s">
        <v>611</v>
      </c>
      <c r="MS52" s="31" t="s">
        <v>985</v>
      </c>
      <c r="MT52" s="31" t="s">
        <v>863</v>
      </c>
      <c r="MU52" s="31" t="s">
        <v>611</v>
      </c>
      <c r="MV52" s="33">
        <v>0</v>
      </c>
      <c r="MW52" s="33">
        <v>0</v>
      </c>
      <c r="MX52" s="30">
        <v>47082</v>
      </c>
      <c r="MY52" s="30"/>
      <c r="MZ52" s="30"/>
      <c r="NA52" s="30"/>
      <c r="NB52" s="30"/>
      <c r="NC52" s="30"/>
      <c r="ND52" s="31" t="s">
        <v>611</v>
      </c>
      <c r="NE52" s="30"/>
      <c r="NF52" s="33">
        <v>0</v>
      </c>
      <c r="NG52" s="33">
        <v>0</v>
      </c>
      <c r="NH52" s="33">
        <v>0</v>
      </c>
      <c r="NI52" s="33">
        <v>0</v>
      </c>
      <c r="NJ52" s="31" t="s">
        <v>611</v>
      </c>
      <c r="NK52" s="33" t="s">
        <v>611</v>
      </c>
      <c r="NL52" s="30"/>
      <c r="NM52" s="31" t="s">
        <v>611</v>
      </c>
      <c r="NN52" s="30"/>
      <c r="NO52" s="30"/>
      <c r="NP52" s="31" t="s">
        <v>611</v>
      </c>
      <c r="NQ52" s="30"/>
      <c r="NR52" s="31" t="s">
        <v>611</v>
      </c>
      <c r="NS52" s="31" t="s">
        <v>611</v>
      </c>
      <c r="NT52" s="31" t="s">
        <v>611</v>
      </c>
      <c r="NU52" s="30"/>
      <c r="NV52" s="30"/>
      <c r="NW52" s="30"/>
      <c r="NX52" s="31" t="s">
        <v>611</v>
      </c>
      <c r="NY52" s="30"/>
      <c r="NZ52" s="31" t="s">
        <v>611</v>
      </c>
      <c r="OA52" s="31" t="s">
        <v>611</v>
      </c>
      <c r="OB52" s="30"/>
      <c r="OC52" s="30"/>
      <c r="OD52" s="30"/>
      <c r="OE52" s="31" t="s">
        <v>611</v>
      </c>
      <c r="OF52" s="31" t="s">
        <v>611</v>
      </c>
      <c r="OG52" s="33" t="s">
        <v>611</v>
      </c>
      <c r="OH52" s="30"/>
      <c r="OI52" s="30"/>
      <c r="OJ52" s="30"/>
      <c r="OK52" s="31" t="s">
        <v>611</v>
      </c>
      <c r="OL52" s="30"/>
      <c r="OM52" s="31" t="s">
        <v>611</v>
      </c>
      <c r="ON52" s="30"/>
      <c r="OO52" s="30"/>
      <c r="OP52" s="31" t="s">
        <v>611</v>
      </c>
      <c r="OQ52" s="31" t="s">
        <v>611</v>
      </c>
      <c r="OR52" s="31" t="s">
        <v>611</v>
      </c>
      <c r="OS52" s="30"/>
      <c r="OT52" s="30"/>
      <c r="OU52" s="30"/>
      <c r="OV52" s="30"/>
      <c r="OW52" s="31" t="s">
        <v>611</v>
      </c>
      <c r="OX52" s="30"/>
      <c r="OY52" s="31" t="s">
        <v>611</v>
      </c>
      <c r="OZ52" s="30"/>
      <c r="PA52" s="30"/>
      <c r="PB52" s="31" t="s">
        <v>611</v>
      </c>
      <c r="PC52" s="31" t="s">
        <v>611</v>
      </c>
      <c r="PD52" s="30"/>
      <c r="PE52" s="30"/>
      <c r="PF52" s="30"/>
      <c r="PG52" s="30"/>
      <c r="PH52" s="33">
        <v>0</v>
      </c>
      <c r="PI52" s="33">
        <v>0</v>
      </c>
      <c r="PJ52" s="33">
        <v>0</v>
      </c>
      <c r="PK52" s="33">
        <v>0</v>
      </c>
      <c r="PL52" s="30"/>
      <c r="PM52" s="31" t="s">
        <v>611</v>
      </c>
      <c r="PN52" s="31" t="s">
        <v>611</v>
      </c>
      <c r="PO52" s="30"/>
      <c r="PP52" s="31" t="s">
        <v>611</v>
      </c>
      <c r="PQ52" s="30"/>
      <c r="PR52" s="30"/>
      <c r="PS52" s="30"/>
      <c r="PT52" s="31" t="s">
        <v>611</v>
      </c>
      <c r="PU52" s="31" t="s">
        <v>611</v>
      </c>
      <c r="PV52" s="31" t="s">
        <v>611</v>
      </c>
      <c r="PW52" s="30"/>
      <c r="PX52" s="30"/>
      <c r="PY52" s="30"/>
      <c r="PZ52" s="31" t="s">
        <v>611</v>
      </c>
      <c r="QA52" s="30"/>
      <c r="QB52" s="31" t="s">
        <v>611</v>
      </c>
      <c r="QC52" s="30"/>
      <c r="QD52" s="31" t="s">
        <v>611</v>
      </c>
      <c r="QE52" s="30"/>
      <c r="QF52" s="30"/>
      <c r="QG52" s="31" t="s">
        <v>611</v>
      </c>
      <c r="QH52" s="30"/>
      <c r="QI52" s="31" t="s">
        <v>611</v>
      </c>
      <c r="QJ52" s="30"/>
      <c r="QK52" s="31" t="s">
        <v>611</v>
      </c>
      <c r="QL52" s="30"/>
      <c r="QM52" s="31" t="s">
        <v>611</v>
      </c>
      <c r="QN52" s="30"/>
      <c r="QO52" s="30"/>
      <c r="QP52" s="31" t="s">
        <v>611</v>
      </c>
      <c r="QQ52" s="30"/>
      <c r="QR52" s="31" t="s">
        <v>611</v>
      </c>
      <c r="QS52" s="31" t="s">
        <v>611</v>
      </c>
      <c r="QT52" s="31" t="s">
        <v>611</v>
      </c>
      <c r="QU52" s="31" t="s">
        <v>611</v>
      </c>
      <c r="QV52" s="30"/>
      <c r="QW52" s="30"/>
      <c r="QX52" s="30"/>
      <c r="QY52" s="31" t="s">
        <v>611</v>
      </c>
      <c r="QZ52" s="31" t="s">
        <v>611</v>
      </c>
      <c r="RA52" s="31" t="s">
        <v>611</v>
      </c>
      <c r="RB52" s="30"/>
      <c r="RC52" s="31" t="s">
        <v>611</v>
      </c>
      <c r="RD52" s="30"/>
      <c r="RE52" s="30"/>
      <c r="RF52" s="31" t="s">
        <v>611</v>
      </c>
      <c r="RG52" s="30"/>
      <c r="RH52" s="31" t="s">
        <v>611</v>
      </c>
      <c r="RI52" s="30"/>
      <c r="RJ52" s="31" t="s">
        <v>611</v>
      </c>
      <c r="RK52" s="30"/>
      <c r="RL52" s="31" t="s">
        <v>611</v>
      </c>
      <c r="RM52" s="30"/>
      <c r="RN52" s="31" t="s">
        <v>611</v>
      </c>
      <c r="RO52" s="30"/>
      <c r="RP52" s="30"/>
      <c r="RQ52" s="31" t="s">
        <v>611</v>
      </c>
      <c r="RR52" s="30"/>
      <c r="RS52" s="30"/>
      <c r="RT52" s="31" t="s">
        <v>611</v>
      </c>
      <c r="RU52" s="30"/>
      <c r="RV52" s="31" t="s">
        <v>611</v>
      </c>
      <c r="RW52" s="30"/>
      <c r="RX52" s="31" t="s">
        <v>611</v>
      </c>
      <c r="RY52" s="31" t="s">
        <v>611</v>
      </c>
      <c r="RZ52" s="31" t="s">
        <v>5963</v>
      </c>
      <c r="SA52" s="31" t="s">
        <v>611</v>
      </c>
      <c r="SB52" s="30"/>
      <c r="SC52" s="30"/>
      <c r="SD52" s="31" t="s">
        <v>5963</v>
      </c>
      <c r="SE52" s="30">
        <v>0</v>
      </c>
      <c r="SF52" s="31" t="s">
        <v>636</v>
      </c>
      <c r="SG52" s="31" t="s">
        <v>5964</v>
      </c>
      <c r="SH52" s="31" t="s">
        <v>610</v>
      </c>
      <c r="SI52" s="33" t="s">
        <v>611</v>
      </c>
      <c r="SJ52" s="33" t="s">
        <v>672</v>
      </c>
      <c r="SK52" s="30" t="s">
        <v>611</v>
      </c>
      <c r="SL52" s="30" t="s">
        <v>611</v>
      </c>
      <c r="SM52" s="30" t="s">
        <v>610</v>
      </c>
      <c r="SN52" s="30" t="s">
        <v>610</v>
      </c>
      <c r="SO52" s="33">
        <v>0</v>
      </c>
      <c r="SP52" s="33">
        <v>0</v>
      </c>
      <c r="SQ52" s="33">
        <v>0</v>
      </c>
      <c r="SR52" s="33">
        <v>0</v>
      </c>
      <c r="SS52" s="33" t="s">
        <v>610</v>
      </c>
    </row>
    <row r="53" spans="1:513" s="33" customFormat="1">
      <c r="A53" s="29">
        <v>2023</v>
      </c>
      <c r="B53" s="30">
        <v>1005909</v>
      </c>
      <c r="C53" s="31" t="s">
        <v>1945</v>
      </c>
      <c r="D53" s="30">
        <v>1</v>
      </c>
      <c r="E53" s="30">
        <v>2</v>
      </c>
      <c r="F53" s="30">
        <v>3</v>
      </c>
      <c r="G53" s="31" t="s">
        <v>610</v>
      </c>
      <c r="H53" s="31" t="s">
        <v>611</v>
      </c>
      <c r="I53" s="32"/>
      <c r="J53" s="31" t="s">
        <v>611</v>
      </c>
      <c r="K53" s="32"/>
      <c r="L53" s="31" t="s">
        <v>611</v>
      </c>
      <c r="M53" s="32"/>
      <c r="N53" s="31" t="s">
        <v>611</v>
      </c>
      <c r="O53" s="32"/>
      <c r="P53" s="31" t="s">
        <v>611</v>
      </c>
      <c r="Q53" s="32"/>
      <c r="R53" s="31" t="s">
        <v>611</v>
      </c>
      <c r="S53" s="32"/>
      <c r="T53" s="31" t="s">
        <v>611</v>
      </c>
      <c r="U53" s="32"/>
      <c r="V53" s="32" t="s">
        <v>612</v>
      </c>
      <c r="W53" s="31" t="s">
        <v>611</v>
      </c>
      <c r="X53" s="31" t="s">
        <v>611</v>
      </c>
      <c r="Y53" s="31" t="s">
        <v>655</v>
      </c>
      <c r="Z53" s="31" t="s">
        <v>611</v>
      </c>
      <c r="AA53" s="31" t="s">
        <v>611</v>
      </c>
      <c r="AB53" s="31" t="s">
        <v>615</v>
      </c>
      <c r="AC53" s="31" t="s">
        <v>611</v>
      </c>
      <c r="AD53" s="32"/>
      <c r="AE53" s="31" t="s">
        <v>611</v>
      </c>
      <c r="AF53" s="32"/>
      <c r="AG53" s="31" t="s">
        <v>611</v>
      </c>
      <c r="AH53" s="32"/>
      <c r="AI53" s="31" t="s">
        <v>611</v>
      </c>
      <c r="AJ53" s="32"/>
      <c r="AK53" s="32">
        <v>40148</v>
      </c>
      <c r="AL53" s="31" t="s">
        <v>656</v>
      </c>
      <c r="AM53" s="31" t="s">
        <v>611</v>
      </c>
      <c r="AN53" s="32"/>
      <c r="AO53" s="31" t="s">
        <v>611</v>
      </c>
      <c r="AP53" s="32"/>
      <c r="AQ53" s="32" t="s">
        <v>656</v>
      </c>
      <c r="AR53" s="31" t="s">
        <v>611</v>
      </c>
      <c r="AS53" s="31" t="s">
        <v>636</v>
      </c>
      <c r="AT53" s="31" t="s">
        <v>611</v>
      </c>
      <c r="AU53" s="31" t="s">
        <v>611</v>
      </c>
      <c r="AV53" s="31" t="s">
        <v>611</v>
      </c>
      <c r="AW53" s="31" t="s">
        <v>610</v>
      </c>
      <c r="AX53" s="31" t="s">
        <v>5025</v>
      </c>
      <c r="AY53" s="31" t="s">
        <v>617</v>
      </c>
      <c r="AZ53" s="31" t="s">
        <v>611</v>
      </c>
      <c r="BA53" s="31" t="s">
        <v>659</v>
      </c>
      <c r="BB53" s="31" t="s">
        <v>611</v>
      </c>
      <c r="BC53" s="31" t="s">
        <v>611</v>
      </c>
      <c r="BD53" s="31" t="s">
        <v>611</v>
      </c>
      <c r="BE53" s="31" t="s">
        <v>610</v>
      </c>
      <c r="BF53" s="31" t="s">
        <v>615</v>
      </c>
      <c r="BG53" s="31" t="s">
        <v>611</v>
      </c>
      <c r="BH53" s="30">
        <v>595</v>
      </c>
      <c r="BI53" s="30">
        <v>83</v>
      </c>
      <c r="BJ53" s="30">
        <v>678</v>
      </c>
      <c r="BK53" s="31" t="s">
        <v>5026</v>
      </c>
      <c r="BL53" s="30">
        <v>296</v>
      </c>
      <c r="BM53" s="30">
        <v>299</v>
      </c>
      <c r="BN53" s="31" t="s">
        <v>611</v>
      </c>
      <c r="BO53" s="31" t="s">
        <v>611</v>
      </c>
      <c r="BP53" s="31" t="s">
        <v>611</v>
      </c>
      <c r="BQ53" s="31" t="s">
        <v>611</v>
      </c>
      <c r="BR53" s="31" t="s">
        <v>611</v>
      </c>
      <c r="BS53" s="31" t="s">
        <v>611</v>
      </c>
      <c r="BT53" s="31" t="s">
        <v>611</v>
      </c>
      <c r="BU53" s="31" t="s">
        <v>611</v>
      </c>
      <c r="BV53" s="31" t="s">
        <v>5538</v>
      </c>
      <c r="BW53" s="30"/>
      <c r="BX53" s="30"/>
      <c r="BY53" s="30"/>
      <c r="BZ53" s="31" t="s">
        <v>611</v>
      </c>
      <c r="CA53" s="31" t="s">
        <v>611</v>
      </c>
      <c r="CB53" s="31" t="s">
        <v>611</v>
      </c>
      <c r="CC53" s="31" t="s">
        <v>611</v>
      </c>
      <c r="CD53" s="31" t="s">
        <v>611</v>
      </c>
      <c r="CE53" s="31" t="s">
        <v>611</v>
      </c>
      <c r="CF53" s="31" t="s">
        <v>611</v>
      </c>
      <c r="CG53" s="31" t="s">
        <v>611</v>
      </c>
      <c r="CH53" s="31" t="s">
        <v>611</v>
      </c>
      <c r="CI53" s="31" t="s">
        <v>611</v>
      </c>
      <c r="CJ53" s="31" t="s">
        <v>611</v>
      </c>
      <c r="CK53" s="31" t="s">
        <v>611</v>
      </c>
      <c r="CL53" s="31" t="s">
        <v>1889</v>
      </c>
      <c r="CM53" s="31" t="s">
        <v>611</v>
      </c>
      <c r="CN53" s="31" t="s">
        <v>611</v>
      </c>
      <c r="CO53" s="31" t="s">
        <v>611</v>
      </c>
      <c r="CP53" s="31" t="s">
        <v>611</v>
      </c>
      <c r="CQ53" s="31" t="s">
        <v>611</v>
      </c>
      <c r="CR53" s="31"/>
      <c r="CS53" s="31" t="s">
        <v>611</v>
      </c>
      <c r="CT53" s="31" t="s">
        <v>611</v>
      </c>
      <c r="CU53" s="30"/>
      <c r="CV53" s="30"/>
      <c r="CW53" s="30"/>
      <c r="CX53" s="31" t="s">
        <v>611</v>
      </c>
      <c r="CY53" s="31" t="s">
        <v>611</v>
      </c>
      <c r="CZ53" s="31" t="s">
        <v>611</v>
      </c>
      <c r="DA53" s="31" t="s">
        <v>611</v>
      </c>
      <c r="DB53" s="31" t="s">
        <v>611</v>
      </c>
      <c r="DC53" s="31" t="s">
        <v>611</v>
      </c>
      <c r="DD53" s="31" t="s">
        <v>611</v>
      </c>
      <c r="DE53" s="31" t="s">
        <v>5965</v>
      </c>
      <c r="DF53" s="30">
        <v>1262714</v>
      </c>
      <c r="DG53" s="30">
        <v>508759</v>
      </c>
      <c r="DH53" s="30">
        <v>50870</v>
      </c>
      <c r="DI53" s="31" t="s">
        <v>611</v>
      </c>
      <c r="DJ53" s="30">
        <v>0</v>
      </c>
      <c r="DK53" s="30">
        <v>2007</v>
      </c>
      <c r="DL53" s="30">
        <v>0</v>
      </c>
      <c r="DM53" s="30">
        <v>2007</v>
      </c>
      <c r="DN53" s="30">
        <v>50</v>
      </c>
      <c r="DO53" s="30">
        <v>2007</v>
      </c>
      <c r="DP53" s="31" t="s">
        <v>611</v>
      </c>
      <c r="DQ53" s="31" t="s">
        <v>612</v>
      </c>
      <c r="DR53" s="31" t="s">
        <v>612</v>
      </c>
      <c r="DS53" s="31" t="s">
        <v>5318</v>
      </c>
      <c r="DT53" s="31" t="s">
        <v>612</v>
      </c>
      <c r="DU53" s="31" t="s">
        <v>611</v>
      </c>
      <c r="DV53" s="31" t="s">
        <v>611</v>
      </c>
      <c r="DW53" s="31" t="s">
        <v>611</v>
      </c>
      <c r="DX53" s="31" t="s">
        <v>5075</v>
      </c>
      <c r="DY53" s="31" t="s">
        <v>791</v>
      </c>
      <c r="DZ53" s="31" t="s">
        <v>611</v>
      </c>
      <c r="EA53" s="31" t="s">
        <v>611</v>
      </c>
      <c r="EB53" s="31" t="s">
        <v>5028</v>
      </c>
      <c r="EC53" s="31" t="s">
        <v>611</v>
      </c>
      <c r="ED53" s="31" t="s">
        <v>611</v>
      </c>
      <c r="EE53" s="31" t="s">
        <v>625</v>
      </c>
      <c r="EF53" s="31" t="s">
        <v>672</v>
      </c>
      <c r="EG53" s="31" t="s">
        <v>611</v>
      </c>
      <c r="EH53" s="31" t="s">
        <v>611</v>
      </c>
      <c r="EI53" s="31" t="s">
        <v>611</v>
      </c>
      <c r="EJ53" s="31" t="s">
        <v>611</v>
      </c>
      <c r="EK53" s="31" t="s">
        <v>626</v>
      </c>
      <c r="EL53" s="31" t="s">
        <v>611</v>
      </c>
      <c r="EM53" s="31" t="s">
        <v>611</v>
      </c>
      <c r="EN53" s="31" t="s">
        <v>611</v>
      </c>
      <c r="EO53" s="31" t="s">
        <v>611</v>
      </c>
      <c r="EP53" s="31" t="s">
        <v>611</v>
      </c>
      <c r="EQ53" s="31" t="s">
        <v>611</v>
      </c>
      <c r="ER53" s="31" t="s">
        <v>611</v>
      </c>
      <c r="ES53" s="31" t="s">
        <v>611</v>
      </c>
      <c r="ET53" s="31" t="s">
        <v>611</v>
      </c>
      <c r="EU53" s="31" t="s">
        <v>611</v>
      </c>
      <c r="EV53" s="31" t="s">
        <v>611</v>
      </c>
      <c r="EW53" s="31" t="s">
        <v>611</v>
      </c>
      <c r="EX53" s="31" t="s">
        <v>611</v>
      </c>
      <c r="EY53" s="31" t="s">
        <v>5966</v>
      </c>
      <c r="EZ53" s="31" t="s">
        <v>611</v>
      </c>
      <c r="FA53" s="31" t="s">
        <v>611</v>
      </c>
      <c r="FB53" s="31" t="s">
        <v>611</v>
      </c>
      <c r="FC53" s="31" t="s">
        <v>611</v>
      </c>
      <c r="FD53" s="31" t="s">
        <v>611</v>
      </c>
      <c r="FE53" s="31" t="s">
        <v>611</v>
      </c>
      <c r="FF53" s="33" t="s">
        <v>5009</v>
      </c>
      <c r="FG53" s="33" t="s">
        <v>5967</v>
      </c>
      <c r="FH53" s="31" t="s">
        <v>5968</v>
      </c>
      <c r="FI53" s="31" t="s">
        <v>625</v>
      </c>
      <c r="FJ53" s="31" t="s">
        <v>672</v>
      </c>
      <c r="FK53" s="31" t="s">
        <v>611</v>
      </c>
      <c r="FL53" s="31" t="s">
        <v>673</v>
      </c>
      <c r="FM53" s="31" t="s">
        <v>611</v>
      </c>
      <c r="FN53" s="31" t="s">
        <v>611</v>
      </c>
      <c r="FO53" s="31" t="s">
        <v>611</v>
      </c>
      <c r="FP53" s="31" t="s">
        <v>611</v>
      </c>
      <c r="FQ53" s="31" t="s">
        <v>611</v>
      </c>
      <c r="FR53" s="31" t="s">
        <v>630</v>
      </c>
      <c r="FS53" s="31" t="s">
        <v>611</v>
      </c>
      <c r="FT53" s="31" t="s">
        <v>795</v>
      </c>
      <c r="FU53" s="31" t="s">
        <v>611</v>
      </c>
      <c r="FV53" s="31" t="s">
        <v>631</v>
      </c>
      <c r="FW53" s="31" t="s">
        <v>611</v>
      </c>
      <c r="FX53" s="31" t="s">
        <v>611</v>
      </c>
      <c r="FY53" s="31" t="s">
        <v>611</v>
      </c>
      <c r="FZ53" s="31"/>
      <c r="GA53" s="31" t="s">
        <v>611</v>
      </c>
      <c r="GB53" s="31" t="s">
        <v>679</v>
      </c>
      <c r="GC53" s="31" t="s">
        <v>611</v>
      </c>
      <c r="GD53" s="31" t="s">
        <v>611</v>
      </c>
      <c r="GE53" s="31" t="s">
        <v>611</v>
      </c>
      <c r="GF53" s="31" t="s">
        <v>611</v>
      </c>
      <c r="GG53" s="31" t="s">
        <v>611</v>
      </c>
      <c r="GH53" s="31" t="s">
        <v>683</v>
      </c>
      <c r="GI53" s="31" t="s">
        <v>629</v>
      </c>
      <c r="GJ53" s="31" t="s">
        <v>630</v>
      </c>
      <c r="GK53" s="31" t="s">
        <v>611</v>
      </c>
      <c r="GL53" s="31" t="s">
        <v>611</v>
      </c>
      <c r="GM53" s="31" t="s">
        <v>611</v>
      </c>
      <c r="GN53" s="31" t="s">
        <v>611</v>
      </c>
      <c r="GO53" s="31" t="s">
        <v>611</v>
      </c>
      <c r="GP53" s="31" t="s">
        <v>611</v>
      </c>
      <c r="GQ53" s="31" t="s">
        <v>611</v>
      </c>
      <c r="GR53" s="31" t="s">
        <v>611</v>
      </c>
      <c r="GS53" s="31" t="s">
        <v>631</v>
      </c>
      <c r="GT53" s="31" t="s">
        <v>611</v>
      </c>
      <c r="GU53" s="31" t="s">
        <v>611</v>
      </c>
      <c r="GV53" s="31" t="s">
        <v>611</v>
      </c>
      <c r="GW53" s="31" t="s">
        <v>611</v>
      </c>
      <c r="GX53" s="31" t="s">
        <v>611</v>
      </c>
      <c r="GY53" s="33" t="s">
        <v>5969</v>
      </c>
      <c r="GZ53" s="33" t="s">
        <v>5970</v>
      </c>
      <c r="HA53" s="31" t="s">
        <v>5971</v>
      </c>
      <c r="HB53" s="31" t="s">
        <v>625</v>
      </c>
      <c r="HC53" s="31" t="s">
        <v>672</v>
      </c>
      <c r="HD53" s="31" t="s">
        <v>611</v>
      </c>
      <c r="HE53" s="31" t="s">
        <v>1338</v>
      </c>
      <c r="HF53" s="31" t="s">
        <v>611</v>
      </c>
      <c r="HG53" s="31" t="s">
        <v>694</v>
      </c>
      <c r="HH53" s="31" t="s">
        <v>611</v>
      </c>
      <c r="HI53" s="31" t="s">
        <v>611</v>
      </c>
      <c r="HJ53" s="31" t="s">
        <v>5389</v>
      </c>
      <c r="HK53" s="31" t="s">
        <v>611</v>
      </c>
      <c r="HL53" s="31" t="s">
        <v>611</v>
      </c>
      <c r="HM53" s="31" t="s">
        <v>696</v>
      </c>
      <c r="HN53" s="31" t="s">
        <v>697</v>
      </c>
      <c r="HO53" s="31" t="s">
        <v>939</v>
      </c>
      <c r="HP53" s="31" t="s">
        <v>611</v>
      </c>
      <c r="HQ53" s="31" t="s">
        <v>611</v>
      </c>
      <c r="HR53" s="31" t="s">
        <v>611</v>
      </c>
      <c r="HS53" s="31" t="s">
        <v>5972</v>
      </c>
      <c r="HT53" s="31" t="s">
        <v>611</v>
      </c>
      <c r="HU53" s="31" t="s">
        <v>611</v>
      </c>
      <c r="HV53" s="31" t="s">
        <v>611</v>
      </c>
      <c r="HW53" s="31" t="s">
        <v>611</v>
      </c>
      <c r="HX53" s="31" t="s">
        <v>611</v>
      </c>
      <c r="HY53" s="31" t="s">
        <v>611</v>
      </c>
      <c r="HZ53" s="31" t="s">
        <v>5040</v>
      </c>
      <c r="IA53" s="31" t="s">
        <v>706</v>
      </c>
      <c r="IB53" s="31" t="s">
        <v>611</v>
      </c>
      <c r="IC53" s="33" t="s">
        <v>5485</v>
      </c>
      <c r="ID53" s="33" t="s">
        <v>5973</v>
      </c>
      <c r="IE53" s="31" t="s">
        <v>5974</v>
      </c>
      <c r="IF53" s="31" t="s">
        <v>625</v>
      </c>
      <c r="IG53" s="31" t="s">
        <v>672</v>
      </c>
      <c r="IH53" s="31" t="s">
        <v>611</v>
      </c>
      <c r="II53" s="31" t="s">
        <v>611</v>
      </c>
      <c r="IJ53" s="31" t="s">
        <v>611</v>
      </c>
      <c r="IK53" s="31" t="s">
        <v>713</v>
      </c>
      <c r="IL53" s="31" t="s">
        <v>714</v>
      </c>
      <c r="IM53" s="31" t="s">
        <v>715</v>
      </c>
      <c r="IN53" s="31" t="s">
        <v>611</v>
      </c>
      <c r="IO53" s="31" t="s">
        <v>611</v>
      </c>
      <c r="IP53" s="31" t="s">
        <v>611</v>
      </c>
      <c r="IQ53" s="31" t="s">
        <v>611</v>
      </c>
      <c r="IR53" s="31" t="s">
        <v>719</v>
      </c>
      <c r="IS53" s="31" t="s">
        <v>611</v>
      </c>
      <c r="IT53" s="31" t="s">
        <v>611</v>
      </c>
      <c r="IU53" s="31" t="s">
        <v>721</v>
      </c>
      <c r="IV53" s="31" t="s">
        <v>611</v>
      </c>
      <c r="IW53" s="31" t="s">
        <v>713</v>
      </c>
      <c r="IX53" s="31" t="s">
        <v>714</v>
      </c>
      <c r="IY53" s="31" t="s">
        <v>611</v>
      </c>
      <c r="IZ53" s="31" t="s">
        <v>715</v>
      </c>
      <c r="JA53" s="31" t="s">
        <v>723</v>
      </c>
      <c r="JB53" s="31" t="s">
        <v>611</v>
      </c>
      <c r="JC53" s="31" t="s">
        <v>611</v>
      </c>
      <c r="JD53" s="31" t="s">
        <v>611</v>
      </c>
      <c r="JE53" s="31" t="s">
        <v>611</v>
      </c>
      <c r="JF53" s="31" t="s">
        <v>719</v>
      </c>
      <c r="JG53" s="31" t="s">
        <v>611</v>
      </c>
      <c r="JH53" s="31" t="s">
        <v>611</v>
      </c>
      <c r="JI53" s="33" t="s">
        <v>5975</v>
      </c>
      <c r="JJ53" s="33" t="s">
        <v>5976</v>
      </c>
      <c r="JK53" s="31" t="s">
        <v>5977</v>
      </c>
      <c r="JL53" s="31" t="s">
        <v>611</v>
      </c>
      <c r="JM53" s="31" t="s">
        <v>611</v>
      </c>
      <c r="JN53" s="31" t="s">
        <v>611</v>
      </c>
      <c r="JO53" s="31" t="s">
        <v>611</v>
      </c>
      <c r="JP53" s="31" t="s">
        <v>610</v>
      </c>
      <c r="JQ53" s="31" t="s">
        <v>611</v>
      </c>
      <c r="JR53" s="31" t="s">
        <v>611</v>
      </c>
      <c r="JS53" s="31" t="s">
        <v>611</v>
      </c>
      <c r="JT53" s="31" t="s">
        <v>5095</v>
      </c>
      <c r="JU53" s="31" t="s">
        <v>611</v>
      </c>
      <c r="JV53" s="31" t="s">
        <v>611</v>
      </c>
      <c r="JW53" s="31" t="s">
        <v>611</v>
      </c>
      <c r="JX53" s="31" t="s">
        <v>610</v>
      </c>
      <c r="JY53" s="31" t="s">
        <v>642</v>
      </c>
      <c r="JZ53" s="31" t="s">
        <v>5085</v>
      </c>
      <c r="KA53" s="31" t="s">
        <v>611</v>
      </c>
      <c r="KB53" s="31" t="s">
        <v>611</v>
      </c>
      <c r="KC53" s="31" t="s">
        <v>739</v>
      </c>
      <c r="KD53" s="31" t="s">
        <v>1385</v>
      </c>
      <c r="KE53" s="31" t="s">
        <v>644</v>
      </c>
      <c r="KF53" s="31" t="s">
        <v>5085</v>
      </c>
      <c r="KG53" s="31" t="s">
        <v>742</v>
      </c>
      <c r="KH53" s="31" t="s">
        <v>5085</v>
      </c>
      <c r="KI53" s="31" t="s">
        <v>744</v>
      </c>
      <c r="KJ53" s="31" t="s">
        <v>5085</v>
      </c>
      <c r="KK53" s="31" t="s">
        <v>611</v>
      </c>
      <c r="KL53" s="31" t="s">
        <v>611</v>
      </c>
      <c r="KM53" s="31" t="s">
        <v>746</v>
      </c>
      <c r="KN53" s="31" t="s">
        <v>5085</v>
      </c>
      <c r="KO53" s="31" t="s">
        <v>748</v>
      </c>
      <c r="KP53" s="31" t="s">
        <v>5085</v>
      </c>
      <c r="KQ53" s="31" t="s">
        <v>611</v>
      </c>
      <c r="KR53" s="31" t="s">
        <v>611</v>
      </c>
      <c r="KS53" s="31" t="s">
        <v>752</v>
      </c>
      <c r="KT53" s="31" t="s">
        <v>5085</v>
      </c>
      <c r="KU53" s="31" t="s">
        <v>611</v>
      </c>
      <c r="KV53" s="31" t="s">
        <v>611</v>
      </c>
      <c r="KW53" s="31" t="s">
        <v>611</v>
      </c>
      <c r="KX53" s="31" t="s">
        <v>611</v>
      </c>
      <c r="KY53" s="31" t="s">
        <v>611</v>
      </c>
      <c r="KZ53" s="31" t="s">
        <v>611</v>
      </c>
      <c r="LA53" s="31" t="s">
        <v>759</v>
      </c>
      <c r="LB53" s="31" t="s">
        <v>760</v>
      </c>
      <c r="LC53" s="31" t="s">
        <v>761</v>
      </c>
      <c r="LD53" s="31" t="s">
        <v>762</v>
      </c>
      <c r="LE53" s="31" t="s">
        <v>763</v>
      </c>
      <c r="LF53" s="31" t="s">
        <v>611</v>
      </c>
      <c r="LG53" s="31" t="s">
        <v>611</v>
      </c>
      <c r="LH53" s="31" t="s">
        <v>766</v>
      </c>
      <c r="LI53" s="31" t="s">
        <v>611</v>
      </c>
      <c r="LJ53" s="31" t="s">
        <v>611</v>
      </c>
      <c r="LK53" s="31" t="s">
        <v>611</v>
      </c>
      <c r="LL53" s="31" t="s">
        <v>611</v>
      </c>
      <c r="LM53" s="31" t="s">
        <v>1385</v>
      </c>
      <c r="LN53" s="31" t="s">
        <v>611</v>
      </c>
      <c r="LO53" s="31" t="s">
        <v>611</v>
      </c>
      <c r="LP53" s="31" t="s">
        <v>5016</v>
      </c>
      <c r="LQ53" s="31" t="s">
        <v>5053</v>
      </c>
      <c r="LR53" s="31" t="s">
        <v>611</v>
      </c>
      <c r="LS53" s="31" t="s">
        <v>611</v>
      </c>
      <c r="LT53" s="31" t="s">
        <v>5017</v>
      </c>
      <c r="LU53" s="31" t="s">
        <v>5018</v>
      </c>
      <c r="LV53" s="31" t="s">
        <v>611</v>
      </c>
      <c r="LW53" s="31" t="s">
        <v>611</v>
      </c>
      <c r="LX53" s="31" t="s">
        <v>611</v>
      </c>
      <c r="LY53" s="31" t="s">
        <v>611</v>
      </c>
      <c r="LZ53" s="31" t="s">
        <v>1385</v>
      </c>
      <c r="MA53" s="31" t="s">
        <v>611</v>
      </c>
      <c r="MB53" s="31" t="s">
        <v>5978</v>
      </c>
      <c r="MC53" s="31" t="s">
        <v>611</v>
      </c>
      <c r="MD53" s="31" t="s">
        <v>5979</v>
      </c>
      <c r="ME53" s="31" t="s">
        <v>4175</v>
      </c>
      <c r="MF53" s="31" t="s">
        <v>5980</v>
      </c>
      <c r="MG53" s="31" t="s">
        <v>5978</v>
      </c>
      <c r="MH53" s="31" t="s">
        <v>611</v>
      </c>
      <c r="MI53" s="31" t="s">
        <v>5978</v>
      </c>
      <c r="MJ53" s="31"/>
      <c r="MK53" s="31" t="s">
        <v>5981</v>
      </c>
      <c r="ML53" s="31" t="s">
        <v>611</v>
      </c>
      <c r="MM53" s="31" t="s">
        <v>611</v>
      </c>
      <c r="MN53" s="31" t="s">
        <v>611</v>
      </c>
      <c r="MO53" s="31" t="s">
        <v>611</v>
      </c>
      <c r="MP53" s="31" t="s">
        <v>611</v>
      </c>
      <c r="MQ53" s="31" t="s">
        <v>776</v>
      </c>
      <c r="MR53" s="31" t="s">
        <v>611</v>
      </c>
      <c r="MS53" s="31" t="s">
        <v>985</v>
      </c>
      <c r="MT53" s="31" t="s">
        <v>611</v>
      </c>
      <c r="MU53" s="31" t="s">
        <v>611</v>
      </c>
      <c r="MV53" s="33">
        <v>113082</v>
      </c>
      <c r="MW53" s="33">
        <v>0</v>
      </c>
      <c r="MX53" s="30"/>
      <c r="MY53" s="30"/>
      <c r="MZ53" s="30"/>
      <c r="NA53" s="30"/>
      <c r="NB53" s="30"/>
      <c r="NC53" s="30"/>
      <c r="ND53" s="31" t="s">
        <v>611</v>
      </c>
      <c r="NE53" s="30"/>
      <c r="NF53" s="33">
        <v>113082</v>
      </c>
      <c r="NG53" s="33">
        <v>0</v>
      </c>
      <c r="NH53" s="33">
        <v>0</v>
      </c>
      <c r="NI53" s="33">
        <v>0</v>
      </c>
      <c r="NJ53" s="31" t="s">
        <v>611</v>
      </c>
      <c r="NK53" s="33" t="s">
        <v>611</v>
      </c>
      <c r="NL53" s="30"/>
      <c r="NM53" s="31" t="s">
        <v>611</v>
      </c>
      <c r="NN53" s="30"/>
      <c r="NO53" s="30">
        <v>113082</v>
      </c>
      <c r="NP53" s="31" t="s">
        <v>611</v>
      </c>
      <c r="NQ53" s="30"/>
      <c r="NR53" s="31" t="s">
        <v>611</v>
      </c>
      <c r="NS53" s="31" t="s">
        <v>611</v>
      </c>
      <c r="NT53" s="31" t="s">
        <v>611</v>
      </c>
      <c r="NU53" s="30"/>
      <c r="NV53" s="30"/>
      <c r="NW53" s="30"/>
      <c r="NX53" s="31" t="s">
        <v>611</v>
      </c>
      <c r="NY53" s="30"/>
      <c r="NZ53" s="31" t="s">
        <v>611</v>
      </c>
      <c r="OA53" s="31" t="s">
        <v>611</v>
      </c>
      <c r="OB53" s="30"/>
      <c r="OC53" s="30"/>
      <c r="OD53" s="30"/>
      <c r="OE53" s="31" t="s">
        <v>611</v>
      </c>
      <c r="OF53" s="31" t="s">
        <v>611</v>
      </c>
      <c r="OG53" s="33" t="s">
        <v>611</v>
      </c>
      <c r="OH53" s="30"/>
      <c r="OI53" s="30"/>
      <c r="OJ53" s="30"/>
      <c r="OK53" s="31" t="s">
        <v>611</v>
      </c>
      <c r="OL53" s="30"/>
      <c r="OM53" s="31" t="s">
        <v>611</v>
      </c>
      <c r="ON53" s="30"/>
      <c r="OO53" s="30"/>
      <c r="OP53" s="31" t="s">
        <v>611</v>
      </c>
      <c r="OQ53" s="31" t="s">
        <v>611</v>
      </c>
      <c r="OR53" s="31" t="s">
        <v>611</v>
      </c>
      <c r="OS53" s="30"/>
      <c r="OT53" s="30"/>
      <c r="OU53" s="30"/>
      <c r="OV53" s="30"/>
      <c r="OW53" s="31" t="s">
        <v>611</v>
      </c>
      <c r="OX53" s="30"/>
      <c r="OY53" s="31" t="s">
        <v>611</v>
      </c>
      <c r="OZ53" s="30"/>
      <c r="PA53" s="30"/>
      <c r="PB53" s="31" t="s">
        <v>611</v>
      </c>
      <c r="PC53" s="31" t="s">
        <v>611</v>
      </c>
      <c r="PD53" s="30"/>
      <c r="PE53" s="30"/>
      <c r="PF53" s="30"/>
      <c r="PG53" s="30"/>
      <c r="PH53" s="33">
        <v>0</v>
      </c>
      <c r="PI53" s="33">
        <v>0</v>
      </c>
      <c r="PJ53" s="33">
        <v>0</v>
      </c>
      <c r="PK53" s="33">
        <v>0</v>
      </c>
      <c r="PL53" s="30"/>
      <c r="PM53" s="31" t="s">
        <v>611</v>
      </c>
      <c r="PN53" s="31" t="s">
        <v>611</v>
      </c>
      <c r="PO53" s="30"/>
      <c r="PP53" s="31" t="s">
        <v>611</v>
      </c>
      <c r="PQ53" s="30"/>
      <c r="PR53" s="30"/>
      <c r="PS53" s="30"/>
      <c r="PT53" s="31" t="s">
        <v>611</v>
      </c>
      <c r="PU53" s="31" t="s">
        <v>611</v>
      </c>
      <c r="PV53" s="31" t="s">
        <v>611</v>
      </c>
      <c r="PW53" s="30"/>
      <c r="PX53" s="30"/>
      <c r="PY53" s="30"/>
      <c r="PZ53" s="31" t="s">
        <v>611</v>
      </c>
      <c r="QA53" s="30"/>
      <c r="QB53" s="31" t="s">
        <v>611</v>
      </c>
      <c r="QC53" s="30"/>
      <c r="QD53" s="31" t="s">
        <v>611</v>
      </c>
      <c r="QE53" s="30"/>
      <c r="QF53" s="30"/>
      <c r="QG53" s="31" t="s">
        <v>611</v>
      </c>
      <c r="QH53" s="30"/>
      <c r="QI53" s="31" t="s">
        <v>611</v>
      </c>
      <c r="QJ53" s="30"/>
      <c r="QK53" s="31" t="s">
        <v>611</v>
      </c>
      <c r="QL53" s="30"/>
      <c r="QM53" s="31" t="s">
        <v>611</v>
      </c>
      <c r="QN53" s="30"/>
      <c r="QO53" s="30"/>
      <c r="QP53" s="31" t="s">
        <v>611</v>
      </c>
      <c r="QQ53" s="30"/>
      <c r="QR53" s="31" t="s">
        <v>611</v>
      </c>
      <c r="QS53" s="31" t="s">
        <v>611</v>
      </c>
      <c r="QT53" s="31" t="s">
        <v>611</v>
      </c>
      <c r="QU53" s="31" t="s">
        <v>611</v>
      </c>
      <c r="QV53" s="30"/>
      <c r="QW53" s="30"/>
      <c r="QX53" s="30"/>
      <c r="QY53" s="31" t="s">
        <v>611</v>
      </c>
      <c r="QZ53" s="31" t="s">
        <v>611</v>
      </c>
      <c r="RA53" s="31" t="s">
        <v>611</v>
      </c>
      <c r="RB53" s="30"/>
      <c r="RC53" s="31" t="s">
        <v>611</v>
      </c>
      <c r="RD53" s="30"/>
      <c r="RE53" s="30"/>
      <c r="RF53" s="31" t="s">
        <v>611</v>
      </c>
      <c r="RG53" s="30"/>
      <c r="RH53" s="31" t="s">
        <v>611</v>
      </c>
      <c r="RI53" s="30"/>
      <c r="RJ53" s="31" t="s">
        <v>611</v>
      </c>
      <c r="RK53" s="30"/>
      <c r="RL53" s="31" t="s">
        <v>611</v>
      </c>
      <c r="RM53" s="30"/>
      <c r="RN53" s="31" t="s">
        <v>611</v>
      </c>
      <c r="RO53" s="30"/>
      <c r="RP53" s="30"/>
      <c r="RQ53" s="31" t="s">
        <v>611</v>
      </c>
      <c r="RR53" s="30"/>
      <c r="RS53" s="30"/>
      <c r="RT53" s="31" t="s">
        <v>611</v>
      </c>
      <c r="RU53" s="30"/>
      <c r="RV53" s="31" t="s">
        <v>611</v>
      </c>
      <c r="RW53" s="30"/>
      <c r="RX53" s="31" t="s">
        <v>611</v>
      </c>
      <c r="RY53" s="31" t="s">
        <v>611</v>
      </c>
      <c r="RZ53" s="31" t="s">
        <v>611</v>
      </c>
      <c r="SA53" s="31" t="s">
        <v>611</v>
      </c>
      <c r="SB53" s="30"/>
      <c r="SC53" s="30"/>
      <c r="SD53" s="31" t="s">
        <v>5982</v>
      </c>
      <c r="SE53" s="30">
        <v>4748660</v>
      </c>
      <c r="SF53" s="31" t="s">
        <v>5983</v>
      </c>
      <c r="SG53" s="31" t="s">
        <v>5984</v>
      </c>
      <c r="SH53" s="31" t="s">
        <v>615</v>
      </c>
      <c r="SI53" s="33" t="s">
        <v>5073</v>
      </c>
      <c r="SJ53" s="33" t="s">
        <v>5073</v>
      </c>
      <c r="SK53" s="30" t="s">
        <v>5073</v>
      </c>
      <c r="SL53" s="30" t="s">
        <v>5073</v>
      </c>
      <c r="SM53" s="30" t="s">
        <v>615</v>
      </c>
      <c r="SN53" s="30" t="s">
        <v>615</v>
      </c>
      <c r="SO53" s="33">
        <v>113082</v>
      </c>
      <c r="SP53" s="33">
        <v>0</v>
      </c>
      <c r="SQ53" s="33">
        <v>0</v>
      </c>
      <c r="SR53" s="33">
        <v>0</v>
      </c>
      <c r="SS53" s="33" t="s">
        <v>610</v>
      </c>
    </row>
    <row r="54" spans="1:513" s="33" customFormat="1">
      <c r="A54" s="29">
        <v>2023</v>
      </c>
      <c r="B54" s="30">
        <v>1005953</v>
      </c>
      <c r="C54" s="31" t="s">
        <v>1956</v>
      </c>
      <c r="D54" s="30">
        <v>0.5</v>
      </c>
      <c r="E54" s="30">
        <v>0</v>
      </c>
      <c r="F54" s="30">
        <v>0.5</v>
      </c>
      <c r="G54" s="31" t="s">
        <v>610</v>
      </c>
      <c r="H54" s="31" t="s">
        <v>611</v>
      </c>
      <c r="I54" s="32"/>
      <c r="J54" s="31" t="s">
        <v>611</v>
      </c>
      <c r="K54" s="32"/>
      <c r="L54" s="31" t="s">
        <v>611</v>
      </c>
      <c r="M54" s="32"/>
      <c r="N54" s="31" t="s">
        <v>611</v>
      </c>
      <c r="O54" s="32"/>
      <c r="P54" s="31" t="s">
        <v>611</v>
      </c>
      <c r="Q54" s="32"/>
      <c r="R54" s="31" t="s">
        <v>611</v>
      </c>
      <c r="S54" s="32"/>
      <c r="T54" s="31" t="s">
        <v>611</v>
      </c>
      <c r="U54" s="32"/>
      <c r="V54" s="32" t="s">
        <v>612</v>
      </c>
      <c r="W54" s="31" t="s">
        <v>611</v>
      </c>
      <c r="X54" s="31" t="s">
        <v>611</v>
      </c>
      <c r="Y54" s="31" t="s">
        <v>611</v>
      </c>
      <c r="Z54" s="31" t="s">
        <v>611</v>
      </c>
      <c r="AA54" s="31" t="s">
        <v>614</v>
      </c>
      <c r="AB54" s="31" t="s">
        <v>615</v>
      </c>
      <c r="AC54" s="31" t="s">
        <v>611</v>
      </c>
      <c r="AD54" s="32"/>
      <c r="AE54" s="31" t="s">
        <v>611</v>
      </c>
      <c r="AF54" s="32"/>
      <c r="AG54" s="31" t="s">
        <v>786</v>
      </c>
      <c r="AH54" s="32">
        <v>40148</v>
      </c>
      <c r="AI54" s="31" t="s">
        <v>611</v>
      </c>
      <c r="AJ54" s="32"/>
      <c r="AK54" s="32"/>
      <c r="AL54" s="31" t="s">
        <v>611</v>
      </c>
      <c r="AM54" s="31" t="s">
        <v>611</v>
      </c>
      <c r="AN54" s="32"/>
      <c r="AO54" s="31" t="s">
        <v>611</v>
      </c>
      <c r="AP54" s="32"/>
      <c r="AQ54" s="32" t="s">
        <v>786</v>
      </c>
      <c r="AR54" s="31" t="s">
        <v>611</v>
      </c>
      <c r="AS54" s="31" t="s">
        <v>5985</v>
      </c>
      <c r="AT54" s="31" t="s">
        <v>611</v>
      </c>
      <c r="AU54" s="31" t="s">
        <v>611</v>
      </c>
      <c r="AV54" s="31" t="s">
        <v>611</v>
      </c>
      <c r="AW54" s="31" t="s">
        <v>610</v>
      </c>
      <c r="AX54" s="31" t="s">
        <v>5025</v>
      </c>
      <c r="AY54" s="31" t="s">
        <v>617</v>
      </c>
      <c r="AZ54" s="31" t="s">
        <v>618</v>
      </c>
      <c r="BA54" s="31" t="s">
        <v>611</v>
      </c>
      <c r="BB54" s="31" t="s">
        <v>611</v>
      </c>
      <c r="BC54" s="31" t="s">
        <v>611</v>
      </c>
      <c r="BD54" s="31" t="s">
        <v>611</v>
      </c>
      <c r="BE54" s="31" t="s">
        <v>610</v>
      </c>
      <c r="BF54" s="31" t="s">
        <v>615</v>
      </c>
      <c r="BG54" s="31" t="s">
        <v>611</v>
      </c>
      <c r="BH54" s="30">
        <v>862</v>
      </c>
      <c r="BI54" s="30">
        <v>530</v>
      </c>
      <c r="BJ54" s="30">
        <v>1392</v>
      </c>
      <c r="BK54" s="31" t="s">
        <v>5026</v>
      </c>
      <c r="BL54" s="30"/>
      <c r="BM54" s="30"/>
      <c r="BN54" s="31" t="s">
        <v>1450</v>
      </c>
      <c r="BO54" s="31" t="s">
        <v>611</v>
      </c>
      <c r="BP54" s="31" t="s">
        <v>611</v>
      </c>
      <c r="BQ54" s="31" t="s">
        <v>611</v>
      </c>
      <c r="BR54" s="31" t="s">
        <v>611</v>
      </c>
      <c r="BS54" s="31" t="s">
        <v>611</v>
      </c>
      <c r="BT54" s="31" t="s">
        <v>611</v>
      </c>
      <c r="BU54" s="31" t="s">
        <v>1450</v>
      </c>
      <c r="BV54" s="31" t="s">
        <v>610</v>
      </c>
      <c r="BW54" s="30"/>
      <c r="BX54" s="30"/>
      <c r="BY54" s="30"/>
      <c r="BZ54" s="31" t="s">
        <v>611</v>
      </c>
      <c r="CA54" s="31" t="s">
        <v>611</v>
      </c>
      <c r="CB54" s="31" t="s">
        <v>611</v>
      </c>
      <c r="CC54" s="31" t="s">
        <v>611</v>
      </c>
      <c r="CD54" s="31" t="s">
        <v>611</v>
      </c>
      <c r="CE54" s="31" t="s">
        <v>611</v>
      </c>
      <c r="CF54" s="31" t="s">
        <v>611</v>
      </c>
      <c r="CG54" s="31" t="s">
        <v>611</v>
      </c>
      <c r="CH54" s="31" t="s">
        <v>611</v>
      </c>
      <c r="CI54" s="31" t="s">
        <v>611</v>
      </c>
      <c r="CJ54" s="31" t="s">
        <v>611</v>
      </c>
      <c r="CK54" s="31" t="s">
        <v>611</v>
      </c>
      <c r="CL54" s="31" t="s">
        <v>611</v>
      </c>
      <c r="CM54" s="31" t="s">
        <v>611</v>
      </c>
      <c r="CN54" s="31" t="s">
        <v>5027</v>
      </c>
      <c r="CO54" s="31" t="s">
        <v>611</v>
      </c>
      <c r="CP54" s="31" t="s">
        <v>611</v>
      </c>
      <c r="CQ54" s="31" t="s">
        <v>611</v>
      </c>
      <c r="CR54" s="31"/>
      <c r="CS54" s="31" t="s">
        <v>610</v>
      </c>
      <c r="CT54" s="31" t="s">
        <v>611</v>
      </c>
      <c r="CU54" s="30"/>
      <c r="CV54" s="30"/>
      <c r="CW54" s="30"/>
      <c r="CX54" s="31" t="s">
        <v>611</v>
      </c>
      <c r="CY54" s="31" t="s">
        <v>611</v>
      </c>
      <c r="CZ54" s="31" t="s">
        <v>611</v>
      </c>
      <c r="DA54" s="31" t="s">
        <v>611</v>
      </c>
      <c r="DB54" s="31" t="s">
        <v>611</v>
      </c>
      <c r="DC54" s="31" t="s">
        <v>611</v>
      </c>
      <c r="DD54" s="31" t="s">
        <v>611</v>
      </c>
      <c r="DE54" s="31" t="s">
        <v>611</v>
      </c>
      <c r="DF54" s="30"/>
      <c r="DG54" s="30"/>
      <c r="DH54" s="30"/>
      <c r="DI54" s="31" t="s">
        <v>611</v>
      </c>
      <c r="DJ54" s="30">
        <v>0</v>
      </c>
      <c r="DK54" s="30">
        <v>0</v>
      </c>
      <c r="DL54" s="30">
        <v>0</v>
      </c>
      <c r="DM54" s="30">
        <v>0</v>
      </c>
      <c r="DN54" s="30">
        <v>0</v>
      </c>
      <c r="DO54" s="30">
        <v>0</v>
      </c>
      <c r="DP54" s="31" t="s">
        <v>5986</v>
      </c>
      <c r="DQ54" s="31" t="s">
        <v>612</v>
      </c>
      <c r="DR54" s="31" t="s">
        <v>612</v>
      </c>
      <c r="DS54" s="31" t="s">
        <v>612</v>
      </c>
      <c r="DT54" s="31" t="s">
        <v>612</v>
      </c>
      <c r="DU54" s="31" t="s">
        <v>610</v>
      </c>
      <c r="DV54" s="31" t="s">
        <v>894</v>
      </c>
      <c r="DW54" s="31" t="s">
        <v>611</v>
      </c>
      <c r="DX54" s="31" t="s">
        <v>5075</v>
      </c>
      <c r="DY54" s="31" t="s">
        <v>611</v>
      </c>
      <c r="DZ54" s="31" t="s">
        <v>848</v>
      </c>
      <c r="EA54" s="31" t="s">
        <v>611</v>
      </c>
      <c r="EB54" s="31" t="s">
        <v>611</v>
      </c>
      <c r="EC54" s="31" t="s">
        <v>611</v>
      </c>
      <c r="ED54" s="31" t="s">
        <v>1450</v>
      </c>
      <c r="EE54" s="31" t="s">
        <v>625</v>
      </c>
      <c r="EF54" s="31" t="s">
        <v>611</v>
      </c>
      <c r="EG54" s="31" t="s">
        <v>611</v>
      </c>
      <c r="EH54" s="31" t="s">
        <v>611</v>
      </c>
      <c r="EI54" s="31" t="s">
        <v>5029</v>
      </c>
      <c r="EJ54" s="31" t="s">
        <v>611</v>
      </c>
      <c r="EK54" s="31" t="s">
        <v>626</v>
      </c>
      <c r="EL54" s="31" t="s">
        <v>611</v>
      </c>
      <c r="EM54" s="31" t="s">
        <v>611</v>
      </c>
      <c r="EN54" s="31" t="s">
        <v>611</v>
      </c>
      <c r="EO54" s="31"/>
      <c r="EP54" s="31"/>
      <c r="EQ54" s="31" t="s">
        <v>611</v>
      </c>
      <c r="ER54" s="31" t="s">
        <v>611</v>
      </c>
      <c r="ES54" s="31" t="s">
        <v>611</v>
      </c>
      <c r="ET54" s="31" t="s">
        <v>611</v>
      </c>
      <c r="EU54" s="31" t="s">
        <v>611</v>
      </c>
      <c r="EV54" s="31" t="s">
        <v>611</v>
      </c>
      <c r="EW54" s="31" t="s">
        <v>611</v>
      </c>
      <c r="EX54" s="31" t="s">
        <v>611</v>
      </c>
      <c r="EY54" s="31" t="s">
        <v>611</v>
      </c>
      <c r="EZ54" s="31" t="s">
        <v>611</v>
      </c>
      <c r="FA54" s="31" t="s">
        <v>611</v>
      </c>
      <c r="FB54" s="31" t="s">
        <v>611</v>
      </c>
      <c r="FC54" s="31" t="s">
        <v>611</v>
      </c>
      <c r="FD54" s="31" t="s">
        <v>611</v>
      </c>
      <c r="FE54" s="31" t="s">
        <v>611</v>
      </c>
      <c r="FF54" s="33" t="s">
        <v>5030</v>
      </c>
      <c r="FG54" s="33" t="s">
        <v>872</v>
      </c>
      <c r="FH54" s="31" t="s">
        <v>637</v>
      </c>
      <c r="FI54" s="31" t="s">
        <v>625</v>
      </c>
      <c r="FJ54" s="31" t="s">
        <v>611</v>
      </c>
      <c r="FK54" s="31" t="s">
        <v>611</v>
      </c>
      <c r="FL54" s="31" t="s">
        <v>611</v>
      </c>
      <c r="FM54" s="31" t="s">
        <v>611</v>
      </c>
      <c r="FN54" s="31" t="s">
        <v>611</v>
      </c>
      <c r="FO54" s="31" t="s">
        <v>611</v>
      </c>
      <c r="FP54" s="31" t="s">
        <v>611</v>
      </c>
      <c r="FQ54" s="31" t="s">
        <v>611</v>
      </c>
      <c r="FR54" s="31" t="s">
        <v>611</v>
      </c>
      <c r="FS54" s="31" t="s">
        <v>611</v>
      </c>
      <c r="FT54" s="31" t="s">
        <v>611</v>
      </c>
      <c r="FU54" s="31" t="s">
        <v>611</v>
      </c>
      <c r="FV54" s="31" t="s">
        <v>631</v>
      </c>
      <c r="FW54" s="31" t="s">
        <v>611</v>
      </c>
      <c r="FX54" s="31" t="s">
        <v>611</v>
      </c>
      <c r="FY54" s="31" t="s">
        <v>611</v>
      </c>
      <c r="FZ54" s="31"/>
      <c r="GA54" s="31" t="s">
        <v>611</v>
      </c>
      <c r="GB54" s="31" t="s">
        <v>611</v>
      </c>
      <c r="GC54" s="31" t="s">
        <v>611</v>
      </c>
      <c r="GD54" s="31" t="s">
        <v>611</v>
      </c>
      <c r="GE54" s="31" t="s">
        <v>611</v>
      </c>
      <c r="GF54" s="31" t="s">
        <v>611</v>
      </c>
      <c r="GG54" s="31" t="s">
        <v>611</v>
      </c>
      <c r="GH54" s="31" t="s">
        <v>611</v>
      </c>
      <c r="GI54" s="31" t="s">
        <v>611</v>
      </c>
      <c r="GJ54" s="31" t="s">
        <v>611</v>
      </c>
      <c r="GK54" s="31" t="s">
        <v>611</v>
      </c>
      <c r="GL54" s="31" t="s">
        <v>611</v>
      </c>
      <c r="GM54" s="31" t="s">
        <v>611</v>
      </c>
      <c r="GN54" s="31" t="s">
        <v>611</v>
      </c>
      <c r="GO54" s="31" t="s">
        <v>611</v>
      </c>
      <c r="GP54" s="31" t="s">
        <v>611</v>
      </c>
      <c r="GQ54" s="31" t="s">
        <v>611</v>
      </c>
      <c r="GR54" s="31" t="s">
        <v>611</v>
      </c>
      <c r="GS54" s="31" t="s">
        <v>611</v>
      </c>
      <c r="GT54" s="31" t="s">
        <v>611</v>
      </c>
      <c r="GU54" s="31" t="s">
        <v>611</v>
      </c>
      <c r="GV54" s="31" t="s">
        <v>611</v>
      </c>
      <c r="GW54" s="31" t="s">
        <v>611</v>
      </c>
      <c r="GX54" s="31" t="s">
        <v>611</v>
      </c>
      <c r="GY54" s="33" t="s">
        <v>5012</v>
      </c>
      <c r="GZ54" s="33" t="s">
        <v>3289</v>
      </c>
      <c r="HA54" s="31" t="s">
        <v>5987</v>
      </c>
      <c r="HB54" s="31" t="s">
        <v>625</v>
      </c>
      <c r="HC54" s="31" t="s">
        <v>672</v>
      </c>
      <c r="HD54" s="31" t="s">
        <v>611</v>
      </c>
      <c r="HE54" s="31" t="s">
        <v>611</v>
      </c>
      <c r="HF54" s="31" t="s">
        <v>611</v>
      </c>
      <c r="HG54" s="31" t="s">
        <v>611</v>
      </c>
      <c r="HH54" s="31" t="s">
        <v>611</v>
      </c>
      <c r="HI54" s="31" t="s">
        <v>611</v>
      </c>
      <c r="HJ54" s="31" t="s">
        <v>611</v>
      </c>
      <c r="HK54" s="31" t="s">
        <v>611</v>
      </c>
      <c r="HL54" s="31" t="s">
        <v>1959</v>
      </c>
      <c r="HM54" s="31" t="s">
        <v>696</v>
      </c>
      <c r="HN54" s="31" t="s">
        <v>611</v>
      </c>
      <c r="HO54" s="31" t="s">
        <v>611</v>
      </c>
      <c r="HP54" s="31" t="s">
        <v>611</v>
      </c>
      <c r="HQ54" s="31" t="s">
        <v>611</v>
      </c>
      <c r="HR54" s="31" t="s">
        <v>611</v>
      </c>
      <c r="HS54" s="31" t="s">
        <v>611</v>
      </c>
      <c r="HT54" s="31" t="s">
        <v>611</v>
      </c>
      <c r="HU54" s="31" t="s">
        <v>611</v>
      </c>
      <c r="HV54" s="31" t="s">
        <v>611</v>
      </c>
      <c r="HW54" s="31" t="s">
        <v>611</v>
      </c>
      <c r="HX54" s="31" t="s">
        <v>611</v>
      </c>
      <c r="HY54" s="31" t="s">
        <v>611</v>
      </c>
      <c r="HZ54" s="31" t="s">
        <v>5040</v>
      </c>
      <c r="IA54" s="31" t="s">
        <v>611</v>
      </c>
      <c r="IB54" s="31" t="s">
        <v>611</v>
      </c>
      <c r="IC54" s="33" t="s">
        <v>1960</v>
      </c>
      <c r="ID54" s="33" t="s">
        <v>5148</v>
      </c>
      <c r="IE54" s="31" t="s">
        <v>1961</v>
      </c>
      <c r="IF54" s="31" t="s">
        <v>625</v>
      </c>
      <c r="IG54" s="31" t="s">
        <v>611</v>
      </c>
      <c r="IH54" s="31" t="s">
        <v>611</v>
      </c>
      <c r="II54" s="31" t="s">
        <v>611</v>
      </c>
      <c r="IJ54" s="31" t="s">
        <v>611</v>
      </c>
      <c r="IK54" s="31" t="s">
        <v>611</v>
      </c>
      <c r="IL54" s="31" t="s">
        <v>611</v>
      </c>
      <c r="IM54" s="31" t="s">
        <v>715</v>
      </c>
      <c r="IN54" s="31" t="s">
        <v>611</v>
      </c>
      <c r="IO54" s="31" t="s">
        <v>611</v>
      </c>
      <c r="IP54" s="31" t="s">
        <v>611</v>
      </c>
      <c r="IQ54" s="31" t="s">
        <v>611</v>
      </c>
      <c r="IR54" s="31" t="s">
        <v>611</v>
      </c>
      <c r="IS54" s="31" t="s">
        <v>611</v>
      </c>
      <c r="IT54" s="31" t="s">
        <v>611</v>
      </c>
      <c r="IU54" s="31" t="s">
        <v>611</v>
      </c>
      <c r="IV54" s="31" t="s">
        <v>611</v>
      </c>
      <c r="IW54" s="31" t="s">
        <v>611</v>
      </c>
      <c r="IX54" s="31" t="s">
        <v>611</v>
      </c>
      <c r="IY54" s="31" t="s">
        <v>611</v>
      </c>
      <c r="IZ54" s="31" t="s">
        <v>611</v>
      </c>
      <c r="JA54" s="31" t="s">
        <v>611</v>
      </c>
      <c r="JB54" s="31" t="s">
        <v>611</v>
      </c>
      <c r="JC54" s="31" t="s">
        <v>611</v>
      </c>
      <c r="JD54" s="31" t="s">
        <v>611</v>
      </c>
      <c r="JE54" s="31" t="s">
        <v>611</v>
      </c>
      <c r="JF54" s="31" t="s">
        <v>611</v>
      </c>
      <c r="JG54" s="31" t="s">
        <v>611</v>
      </c>
      <c r="JH54" s="31" t="s">
        <v>611</v>
      </c>
      <c r="JI54" s="33" t="s">
        <v>5816</v>
      </c>
      <c r="JJ54" s="33" t="s">
        <v>872</v>
      </c>
      <c r="JK54" s="31" t="s">
        <v>1962</v>
      </c>
      <c r="JL54" s="31" t="s">
        <v>611</v>
      </c>
      <c r="JM54" s="31" t="s">
        <v>611</v>
      </c>
      <c r="JN54" s="31" t="s">
        <v>611</v>
      </c>
      <c r="JO54" s="31" t="s">
        <v>611</v>
      </c>
      <c r="JP54" s="31" t="s">
        <v>610</v>
      </c>
      <c r="JQ54" s="31" t="s">
        <v>733</v>
      </c>
      <c r="JR54" s="31" t="s">
        <v>611</v>
      </c>
      <c r="JS54" s="31" t="s">
        <v>611</v>
      </c>
      <c r="JT54" s="31" t="s">
        <v>611</v>
      </c>
      <c r="JU54" s="31" t="s">
        <v>611</v>
      </c>
      <c r="JV54" s="31" t="s">
        <v>611</v>
      </c>
      <c r="JW54" s="31" t="s">
        <v>611</v>
      </c>
      <c r="JX54" s="31" t="s">
        <v>610</v>
      </c>
      <c r="JY54" s="31" t="s">
        <v>642</v>
      </c>
      <c r="JZ54" s="31" t="s">
        <v>3958</v>
      </c>
      <c r="KA54" s="31" t="s">
        <v>737</v>
      </c>
      <c r="KB54" s="31" t="s">
        <v>3958</v>
      </c>
      <c r="KC54" s="31" t="s">
        <v>611</v>
      </c>
      <c r="KD54" s="31" t="s">
        <v>611</v>
      </c>
      <c r="KE54" s="31" t="s">
        <v>644</v>
      </c>
      <c r="KF54" s="31" t="s">
        <v>5049</v>
      </c>
      <c r="KG54" s="31" t="s">
        <v>611</v>
      </c>
      <c r="KH54" s="31" t="s">
        <v>611</v>
      </c>
      <c r="KI54" s="31" t="s">
        <v>744</v>
      </c>
      <c r="KJ54" s="31" t="s">
        <v>5049</v>
      </c>
      <c r="KK54" s="31" t="s">
        <v>611</v>
      </c>
      <c r="KL54" s="31" t="s">
        <v>611</v>
      </c>
      <c r="KM54" s="31" t="s">
        <v>611</v>
      </c>
      <c r="KN54" s="31" t="s">
        <v>611</v>
      </c>
      <c r="KO54" s="31" t="s">
        <v>611</v>
      </c>
      <c r="KP54" s="31" t="s">
        <v>611</v>
      </c>
      <c r="KQ54" s="31" t="s">
        <v>611</v>
      </c>
      <c r="KR54" s="31" t="s">
        <v>611</v>
      </c>
      <c r="KS54" s="31" t="s">
        <v>611</v>
      </c>
      <c r="KT54" s="31" t="s">
        <v>611</v>
      </c>
      <c r="KU54" s="31" t="s">
        <v>611</v>
      </c>
      <c r="KV54" s="31" t="s">
        <v>611</v>
      </c>
      <c r="KW54" s="31" t="s">
        <v>611</v>
      </c>
      <c r="KX54" s="31" t="s">
        <v>611</v>
      </c>
      <c r="KY54" s="31" t="s">
        <v>611</v>
      </c>
      <c r="KZ54" s="31" t="s">
        <v>611</v>
      </c>
      <c r="LA54" s="31" t="s">
        <v>759</v>
      </c>
      <c r="LB54" s="31" t="s">
        <v>611</v>
      </c>
      <c r="LC54" s="31" t="s">
        <v>611</v>
      </c>
      <c r="LD54" s="31" t="s">
        <v>762</v>
      </c>
      <c r="LE54" s="31" t="s">
        <v>611</v>
      </c>
      <c r="LF54" s="31" t="s">
        <v>611</v>
      </c>
      <c r="LG54" s="31" t="s">
        <v>611</v>
      </c>
      <c r="LH54" s="31" t="s">
        <v>611</v>
      </c>
      <c r="LI54" s="31" t="s">
        <v>611</v>
      </c>
      <c r="LJ54" s="31" t="s">
        <v>611</v>
      </c>
      <c r="LK54" s="31" t="s">
        <v>611</v>
      </c>
      <c r="LL54" s="31" t="s">
        <v>646</v>
      </c>
      <c r="LM54" s="31" t="s">
        <v>611</v>
      </c>
      <c r="LN54" s="31" t="s">
        <v>611</v>
      </c>
      <c r="LO54" s="31" t="s">
        <v>1450</v>
      </c>
      <c r="LP54" s="31" t="s">
        <v>5016</v>
      </c>
      <c r="LQ54" s="31" t="s">
        <v>5053</v>
      </c>
      <c r="LR54" s="31" t="s">
        <v>611</v>
      </c>
      <c r="LS54" s="31" t="s">
        <v>5055</v>
      </c>
      <c r="LT54" s="31" t="s">
        <v>5017</v>
      </c>
      <c r="LU54" s="31" t="s">
        <v>5018</v>
      </c>
      <c r="LV54" s="31" t="s">
        <v>611</v>
      </c>
      <c r="LW54" s="31" t="s">
        <v>5056</v>
      </c>
      <c r="LX54" s="31" t="s">
        <v>611</v>
      </c>
      <c r="LY54" s="31" t="s">
        <v>611</v>
      </c>
      <c r="LZ54" s="31" t="s">
        <v>611</v>
      </c>
      <c r="MA54" s="31" t="s">
        <v>611</v>
      </c>
      <c r="MB54" s="31" t="s">
        <v>611</v>
      </c>
      <c r="MC54" s="31" t="s">
        <v>611</v>
      </c>
      <c r="MD54" s="31" t="s">
        <v>611</v>
      </c>
      <c r="ME54" s="31" t="s">
        <v>5988</v>
      </c>
      <c r="MF54" s="31" t="s">
        <v>611</v>
      </c>
      <c r="MG54" s="31" t="s">
        <v>611</v>
      </c>
      <c r="MH54" s="31" t="s">
        <v>611</v>
      </c>
      <c r="MI54" s="31" t="s">
        <v>611</v>
      </c>
      <c r="MJ54" s="31" t="s">
        <v>611</v>
      </c>
      <c r="MK54" s="31" t="s">
        <v>611</v>
      </c>
      <c r="ML54" s="31" t="s">
        <v>611</v>
      </c>
      <c r="MM54" s="31" t="s">
        <v>611</v>
      </c>
      <c r="MN54" s="31" t="s">
        <v>611</v>
      </c>
      <c r="MO54" s="31" t="s">
        <v>611</v>
      </c>
      <c r="MP54" s="31" t="s">
        <v>611</v>
      </c>
      <c r="MQ54" s="31" t="s">
        <v>611</v>
      </c>
      <c r="MR54" s="31" t="s">
        <v>649</v>
      </c>
      <c r="MS54" s="31" t="s">
        <v>611</v>
      </c>
      <c r="MT54" s="31" t="s">
        <v>611</v>
      </c>
      <c r="MU54" s="31" t="s">
        <v>1450</v>
      </c>
      <c r="MV54" s="33">
        <v>78321.5</v>
      </c>
      <c r="MW54" s="33">
        <v>0</v>
      </c>
      <c r="MX54" s="30">
        <v>26760.5</v>
      </c>
      <c r="MY54" s="30">
        <v>56206.5</v>
      </c>
      <c r="MZ54" s="30">
        <v>11000</v>
      </c>
      <c r="NA54" s="30">
        <v>11115</v>
      </c>
      <c r="NB54" s="30"/>
      <c r="NC54" s="30"/>
      <c r="ND54" s="31" t="s">
        <v>611</v>
      </c>
      <c r="NE54" s="30"/>
      <c r="NF54" s="33">
        <v>0</v>
      </c>
      <c r="NG54" s="33">
        <v>0</v>
      </c>
      <c r="NH54" s="33">
        <v>78321.5</v>
      </c>
      <c r="NI54" s="33">
        <v>0</v>
      </c>
      <c r="NJ54" s="31" t="s">
        <v>611</v>
      </c>
      <c r="NK54" s="33" t="s">
        <v>611</v>
      </c>
      <c r="NL54" s="30"/>
      <c r="NM54" s="31" t="s">
        <v>611</v>
      </c>
      <c r="NN54" s="30"/>
      <c r="NO54" s="30"/>
      <c r="NP54" s="31" t="s">
        <v>611</v>
      </c>
      <c r="NQ54" s="30"/>
      <c r="NR54" s="31" t="s">
        <v>611</v>
      </c>
      <c r="NS54" s="31" t="s">
        <v>611</v>
      </c>
      <c r="NT54" s="31" t="s">
        <v>611</v>
      </c>
      <c r="NU54" s="30"/>
      <c r="NV54" s="30"/>
      <c r="NW54" s="30"/>
      <c r="NX54" s="31" t="s">
        <v>611</v>
      </c>
      <c r="NY54" s="30"/>
      <c r="NZ54" s="31" t="s">
        <v>611</v>
      </c>
      <c r="OA54" s="31" t="s">
        <v>611</v>
      </c>
      <c r="OB54" s="30"/>
      <c r="OC54" s="30"/>
      <c r="OD54" s="30"/>
      <c r="OE54" s="31" t="s">
        <v>611</v>
      </c>
      <c r="OF54" s="31" t="s">
        <v>611</v>
      </c>
      <c r="OG54" s="33" t="s">
        <v>611</v>
      </c>
      <c r="OH54" s="30"/>
      <c r="OI54" s="30"/>
      <c r="OJ54" s="30"/>
      <c r="OK54" s="31" t="s">
        <v>611</v>
      </c>
      <c r="OL54" s="30"/>
      <c r="OM54" s="31" t="s">
        <v>611</v>
      </c>
      <c r="ON54" s="30"/>
      <c r="OO54" s="30"/>
      <c r="OP54" s="31" t="s">
        <v>611</v>
      </c>
      <c r="OQ54" s="31" t="s">
        <v>611</v>
      </c>
      <c r="OR54" s="31" t="s">
        <v>611</v>
      </c>
      <c r="OS54" s="30"/>
      <c r="OT54" s="30"/>
      <c r="OU54" s="30"/>
      <c r="OV54" s="30"/>
      <c r="OW54" s="31" t="s">
        <v>611</v>
      </c>
      <c r="OX54" s="30"/>
      <c r="OY54" s="31" t="s">
        <v>611</v>
      </c>
      <c r="OZ54" s="30"/>
      <c r="PA54" s="30"/>
      <c r="PB54" s="31" t="s">
        <v>611</v>
      </c>
      <c r="PC54" s="31" t="s">
        <v>611</v>
      </c>
      <c r="PD54" s="30"/>
      <c r="PE54" s="30"/>
      <c r="PF54" s="30"/>
      <c r="PG54" s="30"/>
      <c r="PH54" s="33">
        <v>0</v>
      </c>
      <c r="PI54" s="33">
        <v>0</v>
      </c>
      <c r="PJ54" s="33">
        <v>0</v>
      </c>
      <c r="PK54" s="33">
        <v>0</v>
      </c>
      <c r="PL54" s="30"/>
      <c r="PM54" s="31" t="s">
        <v>611</v>
      </c>
      <c r="PN54" s="31" t="s">
        <v>611</v>
      </c>
      <c r="PO54" s="30"/>
      <c r="PP54" s="31" t="s">
        <v>611</v>
      </c>
      <c r="PQ54" s="30"/>
      <c r="PR54" s="30"/>
      <c r="PS54" s="30"/>
      <c r="PT54" s="31" t="s">
        <v>611</v>
      </c>
      <c r="PU54" s="31" t="s">
        <v>611</v>
      </c>
      <c r="PV54" s="31" t="s">
        <v>611</v>
      </c>
      <c r="PW54" s="30"/>
      <c r="PX54" s="30"/>
      <c r="PY54" s="30"/>
      <c r="PZ54" s="31" t="s">
        <v>611</v>
      </c>
      <c r="QA54" s="30"/>
      <c r="QB54" s="31" t="s">
        <v>611</v>
      </c>
      <c r="QC54" s="30"/>
      <c r="QD54" s="31" t="s">
        <v>611</v>
      </c>
      <c r="QE54" s="30"/>
      <c r="QF54" s="30"/>
      <c r="QG54" s="31" t="s">
        <v>611</v>
      </c>
      <c r="QH54" s="30"/>
      <c r="QI54" s="31" t="s">
        <v>611</v>
      </c>
      <c r="QJ54" s="30"/>
      <c r="QK54" s="31" t="s">
        <v>611</v>
      </c>
      <c r="QL54" s="30"/>
      <c r="QM54" s="31" t="s">
        <v>611</v>
      </c>
      <c r="QN54" s="30"/>
      <c r="QO54" s="30"/>
      <c r="QP54" s="31" t="s">
        <v>611</v>
      </c>
      <c r="QQ54" s="30"/>
      <c r="QR54" s="31" t="s">
        <v>611</v>
      </c>
      <c r="QS54" s="31" t="s">
        <v>611</v>
      </c>
      <c r="QT54" s="31" t="s">
        <v>611</v>
      </c>
      <c r="QU54" s="31" t="s">
        <v>611</v>
      </c>
      <c r="QV54" s="30"/>
      <c r="QW54" s="30"/>
      <c r="QX54" s="30"/>
      <c r="QY54" s="31" t="s">
        <v>611</v>
      </c>
      <c r="QZ54" s="31" t="s">
        <v>611</v>
      </c>
      <c r="RA54" s="31" t="s">
        <v>611</v>
      </c>
      <c r="RB54" s="30"/>
      <c r="RC54" s="31" t="s">
        <v>611</v>
      </c>
      <c r="RD54" s="30"/>
      <c r="RE54" s="30"/>
      <c r="RF54" s="31" t="s">
        <v>611</v>
      </c>
      <c r="RG54" s="30"/>
      <c r="RH54" s="31" t="s">
        <v>611</v>
      </c>
      <c r="RI54" s="30"/>
      <c r="RJ54" s="31" t="s">
        <v>611</v>
      </c>
      <c r="RK54" s="30"/>
      <c r="RL54" s="31" t="s">
        <v>611</v>
      </c>
      <c r="RM54" s="30"/>
      <c r="RN54" s="31" t="s">
        <v>611</v>
      </c>
      <c r="RO54" s="30"/>
      <c r="RP54" s="30"/>
      <c r="RQ54" s="31" t="s">
        <v>611</v>
      </c>
      <c r="RR54" s="30"/>
      <c r="RS54" s="30"/>
      <c r="RT54" s="31" t="s">
        <v>611</v>
      </c>
      <c r="RU54" s="30"/>
      <c r="RV54" s="31" t="s">
        <v>611</v>
      </c>
      <c r="RW54" s="30"/>
      <c r="RX54" s="31" t="s">
        <v>611</v>
      </c>
      <c r="RY54" s="31" t="s">
        <v>611</v>
      </c>
      <c r="RZ54" s="31" t="s">
        <v>5989</v>
      </c>
      <c r="SA54" s="31" t="s">
        <v>611</v>
      </c>
      <c r="SB54" s="30"/>
      <c r="SC54" s="30"/>
      <c r="SD54" s="31" t="s">
        <v>5990</v>
      </c>
      <c r="SE54" s="30">
        <v>0</v>
      </c>
      <c r="SF54" s="31" t="s">
        <v>636</v>
      </c>
      <c r="SG54" s="31" t="s">
        <v>1968</v>
      </c>
      <c r="SH54" s="31" t="s">
        <v>610</v>
      </c>
      <c r="SI54" s="33" t="s">
        <v>625</v>
      </c>
      <c r="SJ54" s="33" t="s">
        <v>625</v>
      </c>
      <c r="SK54" s="30" t="s">
        <v>5073</v>
      </c>
      <c r="SL54" s="30" t="s">
        <v>625</v>
      </c>
      <c r="SM54" s="30" t="s">
        <v>615</v>
      </c>
      <c r="SN54" s="30" t="s">
        <v>610</v>
      </c>
      <c r="SO54" s="33">
        <v>0</v>
      </c>
      <c r="SP54" s="33">
        <v>0</v>
      </c>
      <c r="SQ54" s="33">
        <v>78321.5</v>
      </c>
      <c r="SR54" s="33">
        <v>0</v>
      </c>
      <c r="SS54" s="33" t="s">
        <v>610</v>
      </c>
    </row>
    <row r="55" spans="1:513" s="33" customFormat="1">
      <c r="A55" s="29">
        <v>2023</v>
      </c>
      <c r="B55" s="30">
        <v>5905005</v>
      </c>
      <c r="C55" s="31" t="s">
        <v>1969</v>
      </c>
      <c r="D55" s="30">
        <v>0.1</v>
      </c>
      <c r="E55" s="30">
        <v>0.1</v>
      </c>
      <c r="F55" s="30">
        <v>0.2</v>
      </c>
      <c r="G55" s="31" t="s">
        <v>610</v>
      </c>
      <c r="H55" s="31" t="s">
        <v>611</v>
      </c>
      <c r="I55" s="32"/>
      <c r="J55" s="31" t="s">
        <v>611</v>
      </c>
      <c r="K55" s="32"/>
      <c r="L55" s="31" t="s">
        <v>611</v>
      </c>
      <c r="M55" s="32"/>
      <c r="N55" s="31" t="s">
        <v>611</v>
      </c>
      <c r="O55" s="32"/>
      <c r="P55" s="31" t="s">
        <v>611</v>
      </c>
      <c r="Q55" s="32"/>
      <c r="R55" s="31" t="s">
        <v>611</v>
      </c>
      <c r="S55" s="32"/>
      <c r="T55" s="31" t="s">
        <v>611</v>
      </c>
      <c r="U55" s="32"/>
      <c r="V55" s="32" t="s">
        <v>612</v>
      </c>
      <c r="W55" s="31" t="s">
        <v>611</v>
      </c>
      <c r="X55" s="31" t="s">
        <v>611</v>
      </c>
      <c r="Y55" s="31" t="s">
        <v>655</v>
      </c>
      <c r="Z55" s="31" t="s">
        <v>611</v>
      </c>
      <c r="AA55" s="31" t="s">
        <v>611</v>
      </c>
      <c r="AB55" s="31" t="s">
        <v>610</v>
      </c>
      <c r="AC55" s="31" t="s">
        <v>611</v>
      </c>
      <c r="AD55" s="32"/>
      <c r="AE55" s="31" t="s">
        <v>611</v>
      </c>
      <c r="AF55" s="32"/>
      <c r="AG55" s="31" t="s">
        <v>611</v>
      </c>
      <c r="AH55" s="32"/>
      <c r="AI55" s="31" t="s">
        <v>611</v>
      </c>
      <c r="AJ55" s="32"/>
      <c r="AK55" s="32"/>
      <c r="AL55" s="31" t="s">
        <v>611</v>
      </c>
      <c r="AM55" s="31" t="s">
        <v>611</v>
      </c>
      <c r="AN55" s="32"/>
      <c r="AO55" s="31" t="s">
        <v>611</v>
      </c>
      <c r="AP55" s="32"/>
      <c r="AQ55" s="32" t="s">
        <v>612</v>
      </c>
      <c r="AR55" s="31" t="s">
        <v>611</v>
      </c>
      <c r="AS55" s="31" t="s">
        <v>611</v>
      </c>
      <c r="AT55" s="31" t="s">
        <v>655</v>
      </c>
      <c r="AU55" s="31" t="s">
        <v>611</v>
      </c>
      <c r="AV55" s="31" t="s">
        <v>611</v>
      </c>
      <c r="AW55" s="31" t="s">
        <v>610</v>
      </c>
      <c r="AX55" s="31" t="s">
        <v>611</v>
      </c>
      <c r="AY55" s="31" t="s">
        <v>617</v>
      </c>
      <c r="AZ55" s="31" t="s">
        <v>618</v>
      </c>
      <c r="BA55" s="31" t="s">
        <v>611</v>
      </c>
      <c r="BB55" s="31" t="s">
        <v>611</v>
      </c>
      <c r="BC55" s="31" t="s">
        <v>619</v>
      </c>
      <c r="BD55" s="31" t="s">
        <v>611</v>
      </c>
      <c r="BE55" s="31" t="s">
        <v>610</v>
      </c>
      <c r="BF55" s="31" t="s">
        <v>615</v>
      </c>
      <c r="BG55" s="31" t="s">
        <v>611</v>
      </c>
      <c r="BH55" s="30">
        <v>113.3</v>
      </c>
      <c r="BI55" s="30">
        <v>0</v>
      </c>
      <c r="BJ55" s="30">
        <v>113.3</v>
      </c>
      <c r="BK55" s="31" t="s">
        <v>5142</v>
      </c>
      <c r="BL55" s="30">
        <v>55.5</v>
      </c>
      <c r="BM55" s="30">
        <v>57.8</v>
      </c>
      <c r="BN55" s="31" t="s">
        <v>611</v>
      </c>
      <c r="BO55" s="31" t="s">
        <v>611</v>
      </c>
      <c r="BP55" s="31" t="s">
        <v>611</v>
      </c>
      <c r="BQ55" s="31" t="s">
        <v>611</v>
      </c>
      <c r="BR55" s="31" t="s">
        <v>611</v>
      </c>
      <c r="BS55" s="31" t="s">
        <v>611</v>
      </c>
      <c r="BT55" s="31" t="s">
        <v>611</v>
      </c>
      <c r="BU55" s="31" t="s">
        <v>611</v>
      </c>
      <c r="BV55" s="31" t="s">
        <v>610</v>
      </c>
      <c r="BW55" s="30"/>
      <c r="BX55" s="30"/>
      <c r="BY55" s="30"/>
      <c r="BZ55" s="31" t="s">
        <v>611</v>
      </c>
      <c r="CA55" s="31" t="s">
        <v>611</v>
      </c>
      <c r="CB55" s="31" t="s">
        <v>611</v>
      </c>
      <c r="CC55" s="31" t="s">
        <v>611</v>
      </c>
      <c r="CD55" s="31" t="s">
        <v>611</v>
      </c>
      <c r="CE55" s="31" t="s">
        <v>611</v>
      </c>
      <c r="CF55" s="31" t="s">
        <v>611</v>
      </c>
      <c r="CG55" s="31" t="s">
        <v>611</v>
      </c>
      <c r="CH55" s="31" t="s">
        <v>611</v>
      </c>
      <c r="CI55" s="31" t="s">
        <v>611</v>
      </c>
      <c r="CJ55" s="31" t="s">
        <v>611</v>
      </c>
      <c r="CK55" s="31" t="s">
        <v>611</v>
      </c>
      <c r="CL55" s="31" t="s">
        <v>611</v>
      </c>
      <c r="CM55" s="31" t="s">
        <v>611</v>
      </c>
      <c r="CN55" s="31" t="s">
        <v>611</v>
      </c>
      <c r="CO55" s="31" t="s">
        <v>611</v>
      </c>
      <c r="CP55" s="31" t="s">
        <v>622</v>
      </c>
      <c r="CQ55" s="31" t="s">
        <v>611</v>
      </c>
      <c r="CR55" s="31" t="s">
        <v>611</v>
      </c>
      <c r="CS55" s="31" t="s">
        <v>610</v>
      </c>
      <c r="CT55" s="31" t="s">
        <v>611</v>
      </c>
      <c r="CU55" s="30"/>
      <c r="CV55" s="30"/>
      <c r="CW55" s="30"/>
      <c r="CX55" s="31" t="s">
        <v>611</v>
      </c>
      <c r="CY55" s="31" t="s">
        <v>611</v>
      </c>
      <c r="CZ55" s="31" t="s">
        <v>611</v>
      </c>
      <c r="DA55" s="31" t="s">
        <v>611</v>
      </c>
      <c r="DB55" s="31" t="s">
        <v>611</v>
      </c>
      <c r="DC55" s="31" t="s">
        <v>611</v>
      </c>
      <c r="DD55" s="31" t="s">
        <v>611</v>
      </c>
      <c r="DE55" s="31" t="s">
        <v>611</v>
      </c>
      <c r="DF55" s="30"/>
      <c r="DG55" s="30"/>
      <c r="DH55" s="30"/>
      <c r="DI55" s="31" t="s">
        <v>611</v>
      </c>
      <c r="DJ55" s="30">
        <v>40</v>
      </c>
      <c r="DK55" s="30">
        <v>2007</v>
      </c>
      <c r="DL55" s="30">
        <v>60</v>
      </c>
      <c r="DM55" s="30">
        <v>2007</v>
      </c>
      <c r="DN55" s="30">
        <v>100</v>
      </c>
      <c r="DO55" s="30">
        <v>2007</v>
      </c>
      <c r="DP55" s="31" t="s">
        <v>611</v>
      </c>
      <c r="DQ55" s="31" t="s">
        <v>612</v>
      </c>
      <c r="DR55" s="31" t="s">
        <v>612</v>
      </c>
      <c r="DS55" s="31" t="s">
        <v>5318</v>
      </c>
      <c r="DT55" s="31" t="s">
        <v>612</v>
      </c>
      <c r="DU55" s="31" t="s">
        <v>611</v>
      </c>
      <c r="DV55" s="31" t="s">
        <v>894</v>
      </c>
      <c r="DW55" s="31" t="s">
        <v>789</v>
      </c>
      <c r="DX55" s="31" t="s">
        <v>5075</v>
      </c>
      <c r="DY55" s="31" t="s">
        <v>611</v>
      </c>
      <c r="DZ55" s="31" t="s">
        <v>611</v>
      </c>
      <c r="EA55" s="31" t="s">
        <v>611</v>
      </c>
      <c r="EB55" s="31" t="s">
        <v>611</v>
      </c>
      <c r="EC55" s="31" t="s">
        <v>611</v>
      </c>
      <c r="ED55" s="31" t="s">
        <v>611</v>
      </c>
      <c r="EE55" s="31" t="s">
        <v>625</v>
      </c>
      <c r="EF55" s="31" t="s">
        <v>611</v>
      </c>
      <c r="EG55" s="31" t="s">
        <v>611</v>
      </c>
      <c r="EH55" s="31" t="s">
        <v>611</v>
      </c>
      <c r="EI55" s="31" t="s">
        <v>611</v>
      </c>
      <c r="EJ55" s="31" t="s">
        <v>611</v>
      </c>
      <c r="EK55" s="31" t="s">
        <v>626</v>
      </c>
      <c r="EL55" s="31" t="s">
        <v>611</v>
      </c>
      <c r="EM55" s="31" t="s">
        <v>611</v>
      </c>
      <c r="EN55" s="31" t="s">
        <v>611</v>
      </c>
      <c r="EO55" s="31" t="s">
        <v>611</v>
      </c>
      <c r="EP55" s="31" t="s">
        <v>611</v>
      </c>
      <c r="EQ55" s="31" t="s">
        <v>611</v>
      </c>
      <c r="ER55" s="31" t="s">
        <v>611</v>
      </c>
      <c r="ES55" s="31" t="s">
        <v>611</v>
      </c>
      <c r="ET55" s="31" t="s">
        <v>611</v>
      </c>
      <c r="EU55" s="31" t="s">
        <v>611</v>
      </c>
      <c r="EV55" s="31" t="s">
        <v>611</v>
      </c>
      <c r="EW55" s="31" t="s">
        <v>611</v>
      </c>
      <c r="EX55" s="31" t="s">
        <v>611</v>
      </c>
      <c r="EY55" s="31" t="s">
        <v>611</v>
      </c>
      <c r="EZ55" s="31" t="s">
        <v>611</v>
      </c>
      <c r="FA55" s="31" t="s">
        <v>611</v>
      </c>
      <c r="FB55" s="31" t="s">
        <v>611</v>
      </c>
      <c r="FC55" s="31" t="s">
        <v>611</v>
      </c>
      <c r="FD55" s="31" t="s">
        <v>611</v>
      </c>
      <c r="FE55" s="31" t="s">
        <v>611</v>
      </c>
      <c r="FF55" s="33" t="s">
        <v>5009</v>
      </c>
      <c r="FG55" s="33" t="s">
        <v>872</v>
      </c>
      <c r="FH55" s="31" t="s">
        <v>5991</v>
      </c>
      <c r="FI55" s="31" t="s">
        <v>625</v>
      </c>
      <c r="FJ55" s="31" t="s">
        <v>672</v>
      </c>
      <c r="FK55" s="31" t="s">
        <v>611</v>
      </c>
      <c r="FL55" s="31" t="s">
        <v>611</v>
      </c>
      <c r="FM55" s="31" t="s">
        <v>611</v>
      </c>
      <c r="FN55" s="31" t="s">
        <v>611</v>
      </c>
      <c r="FO55" s="31" t="s">
        <v>611</v>
      </c>
      <c r="FP55" s="31" t="s">
        <v>611</v>
      </c>
      <c r="FQ55" s="31" t="s">
        <v>611</v>
      </c>
      <c r="FR55" s="31" t="s">
        <v>611</v>
      </c>
      <c r="FS55" s="31" t="s">
        <v>611</v>
      </c>
      <c r="FT55" s="31" t="s">
        <v>611</v>
      </c>
      <c r="FU55" s="31" t="s">
        <v>676</v>
      </c>
      <c r="FV55" s="31" t="s">
        <v>611</v>
      </c>
      <c r="FW55" s="31" t="s">
        <v>611</v>
      </c>
      <c r="FX55" s="31" t="s">
        <v>611</v>
      </c>
      <c r="FY55" s="31" t="s">
        <v>611</v>
      </c>
      <c r="FZ55" s="31"/>
      <c r="GA55" s="31" t="s">
        <v>611</v>
      </c>
      <c r="GB55" s="31" t="s">
        <v>611</v>
      </c>
      <c r="GC55" s="31" t="s">
        <v>611</v>
      </c>
      <c r="GD55" s="31" t="s">
        <v>611</v>
      </c>
      <c r="GE55" s="31" t="s">
        <v>611</v>
      </c>
      <c r="GF55" s="31" t="s">
        <v>611</v>
      </c>
      <c r="GG55" s="31" t="s">
        <v>611</v>
      </c>
      <c r="GH55" s="31" t="s">
        <v>683</v>
      </c>
      <c r="GI55" s="31" t="s">
        <v>611</v>
      </c>
      <c r="GJ55" s="31" t="s">
        <v>611</v>
      </c>
      <c r="GK55" s="31" t="s">
        <v>611</v>
      </c>
      <c r="GL55" s="31" t="s">
        <v>611</v>
      </c>
      <c r="GM55" s="31" t="s">
        <v>611</v>
      </c>
      <c r="GN55" s="31" t="s">
        <v>611</v>
      </c>
      <c r="GO55" s="31" t="s">
        <v>611</v>
      </c>
      <c r="GP55" s="31" t="s">
        <v>611</v>
      </c>
      <c r="GQ55" s="31" t="s">
        <v>611</v>
      </c>
      <c r="GR55" s="31" t="s">
        <v>611</v>
      </c>
      <c r="GS55" s="31" t="s">
        <v>611</v>
      </c>
      <c r="GT55" s="31" t="s">
        <v>611</v>
      </c>
      <c r="GU55" s="31" t="s">
        <v>611</v>
      </c>
      <c r="GV55" s="31" t="s">
        <v>611</v>
      </c>
      <c r="GW55" s="31" t="s">
        <v>611</v>
      </c>
      <c r="GX55" s="31" t="s">
        <v>611</v>
      </c>
      <c r="GY55" s="33" t="s">
        <v>5093</v>
      </c>
      <c r="GZ55" s="33" t="s">
        <v>2107</v>
      </c>
      <c r="HA55" s="31" t="s">
        <v>5992</v>
      </c>
      <c r="HB55" s="31" t="s">
        <v>625</v>
      </c>
      <c r="HC55" s="31" t="s">
        <v>611</v>
      </c>
      <c r="HD55" s="31" t="s">
        <v>611</v>
      </c>
      <c r="HE55" s="31" t="s">
        <v>1338</v>
      </c>
      <c r="HF55" s="31" t="s">
        <v>611</v>
      </c>
      <c r="HG55" s="31" t="s">
        <v>611</v>
      </c>
      <c r="HH55" s="31" t="s">
        <v>611</v>
      </c>
      <c r="HI55" s="31" t="s">
        <v>611</v>
      </c>
      <c r="HJ55" s="31" t="s">
        <v>611</v>
      </c>
      <c r="HK55" s="31" t="s">
        <v>611</v>
      </c>
      <c r="HL55" s="31" t="s">
        <v>611</v>
      </c>
      <c r="HM55" s="31" t="s">
        <v>611</v>
      </c>
      <c r="HN55" s="31" t="s">
        <v>611</v>
      </c>
      <c r="HO55" s="31" t="s">
        <v>611</v>
      </c>
      <c r="HP55" s="31" t="s">
        <v>611</v>
      </c>
      <c r="HQ55" s="31" t="s">
        <v>611</v>
      </c>
      <c r="HR55" s="31" t="s">
        <v>611</v>
      </c>
      <c r="HS55" s="31" t="s">
        <v>611</v>
      </c>
      <c r="HT55" s="31" t="s">
        <v>611</v>
      </c>
      <c r="HU55" s="31" t="s">
        <v>611</v>
      </c>
      <c r="HV55" s="31" t="s">
        <v>611</v>
      </c>
      <c r="HW55" s="31" t="s">
        <v>611</v>
      </c>
      <c r="HX55" s="31" t="s">
        <v>611</v>
      </c>
      <c r="HY55" s="31" t="s">
        <v>611</v>
      </c>
      <c r="HZ55" s="31" t="s">
        <v>611</v>
      </c>
      <c r="IA55" s="31" t="s">
        <v>611</v>
      </c>
      <c r="IB55" s="31" t="s">
        <v>611</v>
      </c>
      <c r="IC55" s="33" t="s">
        <v>5079</v>
      </c>
      <c r="ID55" s="33" t="s">
        <v>872</v>
      </c>
      <c r="IE55" s="31" t="s">
        <v>5993</v>
      </c>
      <c r="IF55" s="31" t="s">
        <v>625</v>
      </c>
      <c r="IG55" s="31" t="s">
        <v>611</v>
      </c>
      <c r="IH55" s="31" t="s">
        <v>611</v>
      </c>
      <c r="II55" s="31" t="s">
        <v>611</v>
      </c>
      <c r="IJ55" s="31" t="s">
        <v>611</v>
      </c>
      <c r="IK55" s="31" t="s">
        <v>611</v>
      </c>
      <c r="IL55" s="31" t="s">
        <v>611</v>
      </c>
      <c r="IM55" s="31" t="s">
        <v>715</v>
      </c>
      <c r="IN55" s="31" t="s">
        <v>611</v>
      </c>
      <c r="IO55" s="31" t="s">
        <v>611</v>
      </c>
      <c r="IP55" s="31" t="s">
        <v>611</v>
      </c>
      <c r="IQ55" s="31" t="s">
        <v>611</v>
      </c>
      <c r="IR55" s="31" t="s">
        <v>611</v>
      </c>
      <c r="IS55" s="31" t="s">
        <v>611</v>
      </c>
      <c r="IT55" s="31" t="s">
        <v>611</v>
      </c>
      <c r="IU55" s="31" t="s">
        <v>611</v>
      </c>
      <c r="IV55" s="31" t="s">
        <v>611</v>
      </c>
      <c r="IW55" s="31" t="s">
        <v>611</v>
      </c>
      <c r="IX55" s="31" t="s">
        <v>611</v>
      </c>
      <c r="IY55" s="31" t="s">
        <v>611</v>
      </c>
      <c r="IZ55" s="31" t="s">
        <v>611</v>
      </c>
      <c r="JA55" s="31" t="s">
        <v>611</v>
      </c>
      <c r="JB55" s="31" t="s">
        <v>611</v>
      </c>
      <c r="JC55" s="31" t="s">
        <v>611</v>
      </c>
      <c r="JD55" s="31" t="s">
        <v>611</v>
      </c>
      <c r="JE55" s="31" t="s">
        <v>611</v>
      </c>
      <c r="JF55" s="31" t="s">
        <v>611</v>
      </c>
      <c r="JG55" s="31" t="s">
        <v>611</v>
      </c>
      <c r="JH55" s="31" t="s">
        <v>611</v>
      </c>
      <c r="JI55" s="33" t="s">
        <v>5816</v>
      </c>
      <c r="JJ55" s="33" t="s">
        <v>872</v>
      </c>
      <c r="JK55" s="31" t="s">
        <v>5994</v>
      </c>
      <c r="JL55" s="31" t="s">
        <v>611</v>
      </c>
      <c r="JM55" s="31" t="s">
        <v>611</v>
      </c>
      <c r="JN55" s="31" t="s">
        <v>611</v>
      </c>
      <c r="JO55" s="31" t="s">
        <v>611</v>
      </c>
      <c r="JP55" s="31" t="s">
        <v>610</v>
      </c>
      <c r="JQ55" s="31" t="s">
        <v>611</v>
      </c>
      <c r="JR55" s="31" t="s">
        <v>611</v>
      </c>
      <c r="JS55" s="31" t="s">
        <v>640</v>
      </c>
      <c r="JT55" s="31" t="s">
        <v>611</v>
      </c>
      <c r="JU55" s="31" t="s">
        <v>734</v>
      </c>
      <c r="JV55" s="31" t="s">
        <v>611</v>
      </c>
      <c r="JW55" s="31" t="s">
        <v>611</v>
      </c>
      <c r="JX55" s="31" t="s">
        <v>611</v>
      </c>
      <c r="JY55" s="31" t="s">
        <v>642</v>
      </c>
      <c r="JZ55" s="31" t="s">
        <v>5086</v>
      </c>
      <c r="KA55" s="31" t="s">
        <v>611</v>
      </c>
      <c r="KB55" s="31" t="s">
        <v>611</v>
      </c>
      <c r="KC55" s="31" t="s">
        <v>739</v>
      </c>
      <c r="KD55" s="31" t="s">
        <v>5086</v>
      </c>
      <c r="KE55" s="31" t="s">
        <v>611</v>
      </c>
      <c r="KF55" s="31" t="s">
        <v>611</v>
      </c>
      <c r="KG55" s="31" t="s">
        <v>742</v>
      </c>
      <c r="KH55" s="31" t="s">
        <v>5085</v>
      </c>
      <c r="KI55" s="31" t="s">
        <v>744</v>
      </c>
      <c r="KJ55" s="31" t="s">
        <v>5086</v>
      </c>
      <c r="KK55" s="31" t="s">
        <v>611</v>
      </c>
      <c r="KL55" s="31" t="s">
        <v>611</v>
      </c>
      <c r="KM55" s="31" t="s">
        <v>611</v>
      </c>
      <c r="KN55" s="31" t="s">
        <v>611</v>
      </c>
      <c r="KO55" s="31" t="s">
        <v>611</v>
      </c>
      <c r="KP55" s="31" t="s">
        <v>611</v>
      </c>
      <c r="KQ55" s="31" t="s">
        <v>611</v>
      </c>
      <c r="KR55" s="31" t="s">
        <v>611</v>
      </c>
      <c r="KS55" s="31" t="s">
        <v>611</v>
      </c>
      <c r="KT55" s="31" t="s">
        <v>611</v>
      </c>
      <c r="KU55" s="31" t="s">
        <v>611</v>
      </c>
      <c r="KV55" s="31" t="s">
        <v>611</v>
      </c>
      <c r="KW55" s="31" t="s">
        <v>611</v>
      </c>
      <c r="KX55" s="31" t="s">
        <v>611</v>
      </c>
      <c r="KY55" s="31" t="s">
        <v>611</v>
      </c>
      <c r="KZ55" s="31" t="s">
        <v>611</v>
      </c>
      <c r="LA55" s="31" t="s">
        <v>759</v>
      </c>
      <c r="LB55" s="31" t="s">
        <v>611</v>
      </c>
      <c r="LC55" s="31" t="s">
        <v>611</v>
      </c>
      <c r="LD55" s="31" t="s">
        <v>611</v>
      </c>
      <c r="LE55" s="31" t="s">
        <v>763</v>
      </c>
      <c r="LF55" s="31" t="s">
        <v>611</v>
      </c>
      <c r="LG55" s="31" t="s">
        <v>611</v>
      </c>
      <c r="LH55" s="31" t="s">
        <v>611</v>
      </c>
      <c r="LI55" s="31" t="s">
        <v>611</v>
      </c>
      <c r="LJ55" s="31" t="s">
        <v>611</v>
      </c>
      <c r="LK55" s="31" t="s">
        <v>611</v>
      </c>
      <c r="LL55" s="31" t="s">
        <v>646</v>
      </c>
      <c r="LM55" s="31" t="s">
        <v>611</v>
      </c>
      <c r="LN55" s="31" t="s">
        <v>611</v>
      </c>
      <c r="LO55" s="31" t="s">
        <v>611</v>
      </c>
      <c r="LP55" s="31" t="s">
        <v>611</v>
      </c>
      <c r="LQ55" s="31" t="s">
        <v>611</v>
      </c>
      <c r="LR55" s="31" t="s">
        <v>611</v>
      </c>
      <c r="LS55" s="31" t="s">
        <v>611</v>
      </c>
      <c r="LT55" s="31" t="s">
        <v>611</v>
      </c>
      <c r="LU55" s="31" t="s">
        <v>5018</v>
      </c>
      <c r="LV55" s="31" t="s">
        <v>611</v>
      </c>
      <c r="LW55" s="31" t="s">
        <v>611</v>
      </c>
      <c r="LX55" s="31" t="s">
        <v>611</v>
      </c>
      <c r="LY55" s="31" t="s">
        <v>611</v>
      </c>
      <c r="LZ55" s="31" t="s">
        <v>611</v>
      </c>
      <c r="MA55" s="31" t="s">
        <v>611</v>
      </c>
      <c r="MB55" s="31" t="s">
        <v>5995</v>
      </c>
      <c r="MC55" s="31" t="s">
        <v>611</v>
      </c>
      <c r="MD55" s="31" t="s">
        <v>5996</v>
      </c>
      <c r="ME55" s="31" t="s">
        <v>5997</v>
      </c>
      <c r="MF55" s="31" t="s">
        <v>5998</v>
      </c>
      <c r="MG55" s="31" t="s">
        <v>5999</v>
      </c>
      <c r="MH55" s="31" t="s">
        <v>611</v>
      </c>
      <c r="MI55" s="31" t="s">
        <v>611</v>
      </c>
      <c r="MJ55" s="31" t="s">
        <v>611</v>
      </c>
      <c r="MK55" s="31" t="s">
        <v>611</v>
      </c>
      <c r="ML55" s="31" t="s">
        <v>611</v>
      </c>
      <c r="MM55" s="31" t="s">
        <v>611</v>
      </c>
      <c r="MN55" s="31" t="s">
        <v>611</v>
      </c>
      <c r="MO55" s="31" t="s">
        <v>611</v>
      </c>
      <c r="MP55" s="31" t="s">
        <v>611</v>
      </c>
      <c r="MQ55" s="31" t="s">
        <v>611</v>
      </c>
      <c r="MR55" s="31" t="s">
        <v>649</v>
      </c>
      <c r="MS55" s="31" t="s">
        <v>611</v>
      </c>
      <c r="MT55" s="31" t="s">
        <v>611</v>
      </c>
      <c r="MU55" s="31" t="s">
        <v>611</v>
      </c>
      <c r="MV55" s="33">
        <v>0</v>
      </c>
      <c r="MW55" s="33">
        <v>0</v>
      </c>
      <c r="MX55" s="33">
        <v>57082</v>
      </c>
      <c r="NF55" s="33">
        <v>0</v>
      </c>
      <c r="NG55" s="33">
        <v>0</v>
      </c>
      <c r="NH55" s="33">
        <v>0</v>
      </c>
      <c r="NI55" s="33">
        <v>0</v>
      </c>
      <c r="NJ55" s="31" t="s">
        <v>611</v>
      </c>
      <c r="NK55" s="33" t="s">
        <v>611</v>
      </c>
      <c r="NR55" s="31" t="s">
        <v>611</v>
      </c>
      <c r="NS55" s="33" t="s">
        <v>611</v>
      </c>
      <c r="NU55" s="33" t="s">
        <v>611</v>
      </c>
      <c r="OF55" s="31" t="s">
        <v>611</v>
      </c>
      <c r="OG55" s="33" t="s">
        <v>611</v>
      </c>
      <c r="OH55" s="30"/>
      <c r="OI55" s="30"/>
      <c r="OP55" s="31" t="s">
        <v>611</v>
      </c>
      <c r="OQ55" s="33" t="s">
        <v>611</v>
      </c>
      <c r="PB55" s="31" t="s">
        <v>611</v>
      </c>
      <c r="PC55" s="33" t="s">
        <v>611</v>
      </c>
      <c r="PH55" s="33">
        <v>0</v>
      </c>
      <c r="PI55" s="33">
        <v>0</v>
      </c>
      <c r="PJ55" s="33">
        <v>0</v>
      </c>
      <c r="PK55" s="33">
        <v>0</v>
      </c>
      <c r="PM55" s="31" t="s">
        <v>611</v>
      </c>
      <c r="PN55" s="33" t="s">
        <v>611</v>
      </c>
      <c r="PU55" s="31" t="s">
        <v>611</v>
      </c>
      <c r="PV55" s="33" t="s">
        <v>611</v>
      </c>
      <c r="QS55" s="31" t="s">
        <v>611</v>
      </c>
      <c r="QT55" s="33" t="s">
        <v>611</v>
      </c>
      <c r="QU55" s="31" t="s">
        <v>611</v>
      </c>
      <c r="QZ55" s="31" t="s">
        <v>611</v>
      </c>
      <c r="RA55" s="33" t="s">
        <v>611</v>
      </c>
      <c r="RK55" s="31" t="s">
        <v>611</v>
      </c>
      <c r="RL55" s="33" t="s">
        <v>611</v>
      </c>
      <c r="RX55" s="31" t="s">
        <v>611</v>
      </c>
      <c r="RY55" s="33" t="s">
        <v>611</v>
      </c>
      <c r="RZ55" s="31" t="s">
        <v>611</v>
      </c>
      <c r="SA55" s="31" t="s">
        <v>839</v>
      </c>
      <c r="SB55" s="30"/>
      <c r="SC55" s="30"/>
      <c r="SD55" s="31" t="s">
        <v>637</v>
      </c>
      <c r="SE55" s="30">
        <v>0</v>
      </c>
      <c r="SF55" s="31" t="s">
        <v>637</v>
      </c>
      <c r="SG55" s="31" t="s">
        <v>6000</v>
      </c>
      <c r="SH55" s="31" t="s">
        <v>610</v>
      </c>
      <c r="SI55" s="33" t="s">
        <v>625</v>
      </c>
      <c r="SJ55" s="33" t="s">
        <v>5073</v>
      </c>
      <c r="SK55" s="30" t="s">
        <v>625</v>
      </c>
      <c r="SL55" s="30" t="s">
        <v>625</v>
      </c>
      <c r="SM55" s="30" t="s">
        <v>610</v>
      </c>
      <c r="SN55" s="30" t="s">
        <v>615</v>
      </c>
      <c r="SO55" s="33">
        <v>0</v>
      </c>
      <c r="SP55" s="33">
        <v>0</v>
      </c>
      <c r="SQ55" s="33">
        <v>0</v>
      </c>
      <c r="SR55" s="33">
        <v>0</v>
      </c>
      <c r="SS55" s="33" t="s">
        <v>610</v>
      </c>
    </row>
    <row r="56" spans="1:513" s="33" customFormat="1">
      <c r="A56" s="29">
        <v>2023</v>
      </c>
      <c r="B56" s="30">
        <v>5929005</v>
      </c>
      <c r="C56" s="31" t="s">
        <v>1984</v>
      </c>
      <c r="D56" s="30">
        <v>1</v>
      </c>
      <c r="E56" s="30">
        <v>1.5</v>
      </c>
      <c r="F56" s="30">
        <v>2.5</v>
      </c>
      <c r="G56" s="31" t="s">
        <v>610</v>
      </c>
      <c r="H56" s="31" t="s">
        <v>611</v>
      </c>
      <c r="I56" s="32"/>
      <c r="J56" s="31" t="s">
        <v>611</v>
      </c>
      <c r="K56" s="32"/>
      <c r="L56" s="31" t="s">
        <v>611</v>
      </c>
      <c r="M56" s="32"/>
      <c r="N56" s="31" t="s">
        <v>611</v>
      </c>
      <c r="O56" s="32"/>
      <c r="P56" s="31" t="s">
        <v>611</v>
      </c>
      <c r="Q56" s="32"/>
      <c r="R56" s="31" t="s">
        <v>611</v>
      </c>
      <c r="S56" s="32"/>
      <c r="T56" s="31" t="s">
        <v>611</v>
      </c>
      <c r="U56" s="32"/>
      <c r="V56" s="32" t="s">
        <v>612</v>
      </c>
      <c r="W56" s="31" t="s">
        <v>611</v>
      </c>
      <c r="X56" s="31" t="s">
        <v>611</v>
      </c>
      <c r="Y56" s="31" t="s">
        <v>655</v>
      </c>
      <c r="Z56" s="31" t="s">
        <v>611</v>
      </c>
      <c r="AA56" s="31" t="s">
        <v>611</v>
      </c>
      <c r="AB56" s="31" t="s">
        <v>610</v>
      </c>
      <c r="AC56" s="31" t="s">
        <v>611</v>
      </c>
      <c r="AD56" s="32"/>
      <c r="AE56" s="31" t="s">
        <v>611</v>
      </c>
      <c r="AF56" s="32"/>
      <c r="AG56" s="31" t="s">
        <v>611</v>
      </c>
      <c r="AH56" s="32"/>
      <c r="AI56" s="31" t="s">
        <v>611</v>
      </c>
      <c r="AJ56" s="32"/>
      <c r="AK56" s="32"/>
      <c r="AL56" s="31" t="s">
        <v>611</v>
      </c>
      <c r="AM56" s="31" t="s">
        <v>611</v>
      </c>
      <c r="AN56" s="32"/>
      <c r="AO56" s="31" t="s">
        <v>611</v>
      </c>
      <c r="AP56" s="32"/>
      <c r="AQ56" s="32" t="s">
        <v>612</v>
      </c>
      <c r="AR56" s="31" t="s">
        <v>611</v>
      </c>
      <c r="AS56" s="31" t="s">
        <v>611</v>
      </c>
      <c r="AT56" s="31" t="s">
        <v>655</v>
      </c>
      <c r="AU56" s="31" t="s">
        <v>611</v>
      </c>
      <c r="AV56" s="31" t="s">
        <v>611</v>
      </c>
      <c r="AW56" s="31" t="s">
        <v>610</v>
      </c>
      <c r="AX56" s="31" t="s">
        <v>5025</v>
      </c>
      <c r="AY56" s="31" t="s">
        <v>617</v>
      </c>
      <c r="AZ56" s="31" t="s">
        <v>618</v>
      </c>
      <c r="BA56" s="31" t="s">
        <v>611</v>
      </c>
      <c r="BB56" s="31" t="s">
        <v>611</v>
      </c>
      <c r="BC56" s="31" t="s">
        <v>611</v>
      </c>
      <c r="BD56" s="31" t="s">
        <v>611</v>
      </c>
      <c r="BE56" s="31" t="s">
        <v>611</v>
      </c>
      <c r="BF56" s="31" t="s">
        <v>610</v>
      </c>
      <c r="BG56" s="31" t="s">
        <v>611</v>
      </c>
      <c r="BH56" s="30"/>
      <c r="BI56" s="30"/>
      <c r="BJ56" s="30"/>
      <c r="BK56" s="31" t="s">
        <v>611</v>
      </c>
      <c r="BL56" s="30"/>
      <c r="BM56" s="30"/>
      <c r="BN56" s="31" t="s">
        <v>611</v>
      </c>
      <c r="BO56" s="31" t="s">
        <v>827</v>
      </c>
      <c r="BP56" s="31" t="s">
        <v>828</v>
      </c>
      <c r="BQ56" s="31" t="s">
        <v>611</v>
      </c>
      <c r="BR56" s="31" t="s">
        <v>611</v>
      </c>
      <c r="BS56" s="31" t="s">
        <v>2059</v>
      </c>
      <c r="BT56" s="31" t="s">
        <v>611</v>
      </c>
      <c r="BU56" s="31" t="s">
        <v>611</v>
      </c>
      <c r="BV56" s="31" t="s">
        <v>5538</v>
      </c>
      <c r="BW56" s="30"/>
      <c r="BX56" s="30"/>
      <c r="BY56" s="30"/>
      <c r="BZ56" s="31" t="s">
        <v>611</v>
      </c>
      <c r="CA56" s="31" t="s">
        <v>611</v>
      </c>
      <c r="CB56" s="31" t="s">
        <v>611</v>
      </c>
      <c r="CC56" s="31" t="s">
        <v>611</v>
      </c>
      <c r="CD56" s="31" t="s">
        <v>611</v>
      </c>
      <c r="CE56" s="31" t="s">
        <v>611</v>
      </c>
      <c r="CF56" s="31" t="s">
        <v>611</v>
      </c>
      <c r="CG56" s="31" t="s">
        <v>611</v>
      </c>
      <c r="CH56" s="31" t="s">
        <v>611</v>
      </c>
      <c r="CI56" s="31" t="s">
        <v>611</v>
      </c>
      <c r="CJ56" s="31" t="s">
        <v>611</v>
      </c>
      <c r="CK56" s="31" t="s">
        <v>1262</v>
      </c>
      <c r="CL56" s="31" t="s">
        <v>611</v>
      </c>
      <c r="CM56" s="31" t="s">
        <v>611</v>
      </c>
      <c r="CN56" s="31" t="s">
        <v>611</v>
      </c>
      <c r="CO56" s="31" t="s">
        <v>611</v>
      </c>
      <c r="CP56" s="31" t="s">
        <v>611</v>
      </c>
      <c r="CQ56" s="31" t="s">
        <v>611</v>
      </c>
      <c r="CR56" s="31" t="s">
        <v>611</v>
      </c>
      <c r="CS56" s="31" t="s">
        <v>611</v>
      </c>
      <c r="CT56" s="31" t="s">
        <v>611</v>
      </c>
      <c r="CU56" s="30"/>
      <c r="CV56" s="30"/>
      <c r="CW56" s="30"/>
      <c r="CX56" s="31" t="s">
        <v>611</v>
      </c>
      <c r="CY56" s="31" t="s">
        <v>611</v>
      </c>
      <c r="CZ56" s="31" t="s">
        <v>611</v>
      </c>
      <c r="DA56" s="31" t="s">
        <v>611</v>
      </c>
      <c r="DB56" s="31" t="s">
        <v>611</v>
      </c>
      <c r="DC56" s="31" t="s">
        <v>611</v>
      </c>
      <c r="DD56" s="31" t="s">
        <v>611</v>
      </c>
      <c r="DE56" s="31" t="s">
        <v>1986</v>
      </c>
      <c r="DF56" s="30">
        <v>24583</v>
      </c>
      <c r="DG56" s="30">
        <v>9500</v>
      </c>
      <c r="DH56" s="30">
        <v>774</v>
      </c>
      <c r="DI56" s="31" t="s">
        <v>611</v>
      </c>
      <c r="DJ56" s="30">
        <v>30</v>
      </c>
      <c r="DK56" s="30">
        <v>2022</v>
      </c>
      <c r="DL56" s="30">
        <v>0</v>
      </c>
      <c r="DM56" s="30">
        <v>0</v>
      </c>
      <c r="DN56" s="30">
        <v>100</v>
      </c>
      <c r="DO56" s="30">
        <v>2022</v>
      </c>
      <c r="DP56" s="31" t="s">
        <v>611</v>
      </c>
      <c r="DQ56" s="31" t="s">
        <v>5352</v>
      </c>
      <c r="DR56" s="31" t="s">
        <v>612</v>
      </c>
      <c r="DS56" s="31" t="s">
        <v>5318</v>
      </c>
      <c r="DT56" s="31" t="s">
        <v>5541</v>
      </c>
      <c r="DU56" s="31" t="s">
        <v>611</v>
      </c>
      <c r="DV56" s="31" t="s">
        <v>611</v>
      </c>
      <c r="DW56" s="31" t="s">
        <v>611</v>
      </c>
      <c r="DX56" s="31" t="s">
        <v>5075</v>
      </c>
      <c r="DY56" s="31" t="s">
        <v>611</v>
      </c>
      <c r="DZ56" s="31" t="s">
        <v>848</v>
      </c>
      <c r="EA56" s="31" t="s">
        <v>667</v>
      </c>
      <c r="EB56" s="31" t="s">
        <v>611</v>
      </c>
      <c r="EC56" s="31" t="s">
        <v>611</v>
      </c>
      <c r="ED56" s="31" t="s">
        <v>611</v>
      </c>
      <c r="EE56" s="31" t="s">
        <v>625</v>
      </c>
      <c r="EF56" s="31" t="s">
        <v>611</v>
      </c>
      <c r="EG56" s="31" t="s">
        <v>611</v>
      </c>
      <c r="EH56" s="31" t="s">
        <v>849</v>
      </c>
      <c r="EI56" s="31" t="s">
        <v>611</v>
      </c>
      <c r="EJ56" s="31" t="s">
        <v>611</v>
      </c>
      <c r="EK56" s="31" t="s">
        <v>626</v>
      </c>
      <c r="EL56" s="31" t="s">
        <v>611</v>
      </c>
      <c r="EM56" s="31" t="s">
        <v>611</v>
      </c>
      <c r="EN56" s="31" t="s">
        <v>611</v>
      </c>
      <c r="EO56" s="31" t="s">
        <v>611</v>
      </c>
      <c r="EP56" s="31" t="s">
        <v>611</v>
      </c>
      <c r="EQ56" s="31" t="s">
        <v>611</v>
      </c>
      <c r="ER56" s="31" t="s">
        <v>611</v>
      </c>
      <c r="ES56" s="31" t="s">
        <v>611</v>
      </c>
      <c r="ET56" s="31" t="s">
        <v>611</v>
      </c>
      <c r="EU56" s="31" t="s">
        <v>611</v>
      </c>
      <c r="EV56" s="31" t="s">
        <v>611</v>
      </c>
      <c r="EW56" s="31" t="s">
        <v>611</v>
      </c>
      <c r="EX56" s="31" t="s">
        <v>611</v>
      </c>
      <c r="EY56" s="31" t="s">
        <v>611</v>
      </c>
      <c r="EZ56" s="31" t="s">
        <v>611</v>
      </c>
      <c r="FA56" s="31" t="s">
        <v>611</v>
      </c>
      <c r="FB56" s="31" t="s">
        <v>611</v>
      </c>
      <c r="FC56" s="31" t="s">
        <v>611</v>
      </c>
      <c r="FD56" s="31" t="s">
        <v>611</v>
      </c>
      <c r="FE56" s="31" t="s">
        <v>611</v>
      </c>
      <c r="FF56" s="33" t="s">
        <v>5263</v>
      </c>
      <c r="FG56" s="33" t="s">
        <v>872</v>
      </c>
      <c r="FH56" s="31" t="s">
        <v>1988</v>
      </c>
      <c r="FI56" s="31" t="s">
        <v>625</v>
      </c>
      <c r="FJ56" s="31" t="s">
        <v>672</v>
      </c>
      <c r="FK56" s="31" t="s">
        <v>611</v>
      </c>
      <c r="FL56" s="31" t="s">
        <v>611</v>
      </c>
      <c r="FM56" s="31" t="s">
        <v>611</v>
      </c>
      <c r="FN56" s="31" t="s">
        <v>611</v>
      </c>
      <c r="FO56" s="31" t="s">
        <v>611</v>
      </c>
      <c r="FP56" s="31" t="s">
        <v>611</v>
      </c>
      <c r="FQ56" s="31" t="s">
        <v>629</v>
      </c>
      <c r="FR56" s="31" t="s">
        <v>630</v>
      </c>
      <c r="FS56" s="31" t="s">
        <v>611</v>
      </c>
      <c r="FT56" s="31" t="s">
        <v>611</v>
      </c>
      <c r="FU56" s="31" t="s">
        <v>611</v>
      </c>
      <c r="FV56" s="31" t="s">
        <v>611</v>
      </c>
      <c r="FW56" s="31" t="s">
        <v>611</v>
      </c>
      <c r="FX56" s="31" t="s">
        <v>611</v>
      </c>
      <c r="FY56" s="31" t="s">
        <v>611</v>
      </c>
      <c r="FZ56" s="31"/>
      <c r="GA56" s="31" t="s">
        <v>611</v>
      </c>
      <c r="GB56" s="31" t="s">
        <v>611</v>
      </c>
      <c r="GC56" s="31" t="s">
        <v>611</v>
      </c>
      <c r="GD56" s="31" t="s">
        <v>611</v>
      </c>
      <c r="GE56" s="31" t="s">
        <v>611</v>
      </c>
      <c r="GF56" s="31" t="s">
        <v>611</v>
      </c>
      <c r="GG56" s="31" t="s">
        <v>611</v>
      </c>
      <c r="GH56" s="31" t="s">
        <v>683</v>
      </c>
      <c r="GI56" s="31" t="s">
        <v>629</v>
      </c>
      <c r="GJ56" s="31" t="s">
        <v>630</v>
      </c>
      <c r="GK56" s="31" t="s">
        <v>611</v>
      </c>
      <c r="GL56" s="31" t="s">
        <v>611</v>
      </c>
      <c r="GM56" s="31" t="s">
        <v>611</v>
      </c>
      <c r="GN56" s="31" t="s">
        <v>611</v>
      </c>
      <c r="GO56" s="31" t="s">
        <v>611</v>
      </c>
      <c r="GP56" s="31" t="s">
        <v>611</v>
      </c>
      <c r="GQ56" s="31" t="s">
        <v>611</v>
      </c>
      <c r="GR56" s="31" t="s">
        <v>611</v>
      </c>
      <c r="GS56" s="31" t="s">
        <v>611</v>
      </c>
      <c r="GT56" s="31" t="s">
        <v>611</v>
      </c>
      <c r="GU56" s="31" t="s">
        <v>611</v>
      </c>
      <c r="GV56" s="31" t="s">
        <v>611</v>
      </c>
      <c r="GW56" s="31" t="s">
        <v>611</v>
      </c>
      <c r="GX56" s="31" t="s">
        <v>611</v>
      </c>
      <c r="GY56" s="33" t="s">
        <v>6001</v>
      </c>
      <c r="GZ56" s="33" t="s">
        <v>6002</v>
      </c>
      <c r="HA56" s="31" t="s">
        <v>1989</v>
      </c>
      <c r="HB56" s="31" t="s">
        <v>611</v>
      </c>
      <c r="HC56" s="31" t="s">
        <v>672</v>
      </c>
      <c r="HD56" s="31" t="s">
        <v>611</v>
      </c>
      <c r="HE56" s="31" t="s">
        <v>611</v>
      </c>
      <c r="HF56" s="31" t="s">
        <v>611</v>
      </c>
      <c r="HG56" s="31" t="s">
        <v>611</v>
      </c>
      <c r="HH56" s="31" t="s">
        <v>611</v>
      </c>
      <c r="HI56" s="31" t="s">
        <v>611</v>
      </c>
      <c r="HJ56" s="31" t="s">
        <v>611</v>
      </c>
      <c r="HK56" s="31" t="s">
        <v>611</v>
      </c>
      <c r="HL56" s="31" t="s">
        <v>611</v>
      </c>
      <c r="HM56" s="31" t="s">
        <v>611</v>
      </c>
      <c r="HN56" s="31" t="s">
        <v>697</v>
      </c>
      <c r="HO56" s="31" t="s">
        <v>611</v>
      </c>
      <c r="HP56" s="31" t="s">
        <v>611</v>
      </c>
      <c r="HQ56" s="31" t="s">
        <v>611</v>
      </c>
      <c r="HR56" s="31" t="s">
        <v>611</v>
      </c>
      <c r="HS56" s="31" t="s">
        <v>611</v>
      </c>
      <c r="HT56" s="31" t="s">
        <v>611</v>
      </c>
      <c r="HU56" s="31" t="s">
        <v>611</v>
      </c>
      <c r="HV56" s="31" t="s">
        <v>611</v>
      </c>
      <c r="HW56" s="31" t="s">
        <v>611</v>
      </c>
      <c r="HX56" s="31" t="s">
        <v>611</v>
      </c>
      <c r="HY56" s="31" t="s">
        <v>611</v>
      </c>
      <c r="HZ56" s="31" t="s">
        <v>611</v>
      </c>
      <c r="IA56" s="31" t="s">
        <v>611</v>
      </c>
      <c r="IB56" s="31" t="s">
        <v>611</v>
      </c>
      <c r="IC56" s="33" t="s">
        <v>872</v>
      </c>
      <c r="ID56" s="33" t="s">
        <v>5193</v>
      </c>
      <c r="IE56" s="31" t="s">
        <v>1993</v>
      </c>
      <c r="IF56" s="31" t="s">
        <v>625</v>
      </c>
      <c r="IG56" s="31" t="s">
        <v>611</v>
      </c>
      <c r="IH56" s="31" t="s">
        <v>611</v>
      </c>
      <c r="II56" s="31" t="s">
        <v>712</v>
      </c>
      <c r="IJ56" s="31" t="s">
        <v>611</v>
      </c>
      <c r="IK56" s="31" t="s">
        <v>713</v>
      </c>
      <c r="IL56" s="31" t="s">
        <v>714</v>
      </c>
      <c r="IM56" s="31" t="s">
        <v>715</v>
      </c>
      <c r="IN56" s="31" t="s">
        <v>611</v>
      </c>
      <c r="IO56" s="31" t="s">
        <v>611</v>
      </c>
      <c r="IP56" s="31" t="s">
        <v>611</v>
      </c>
      <c r="IQ56" s="31" t="s">
        <v>718</v>
      </c>
      <c r="IR56" s="31" t="s">
        <v>611</v>
      </c>
      <c r="IS56" s="31" t="s">
        <v>611</v>
      </c>
      <c r="IT56" s="31" t="s">
        <v>611</v>
      </c>
      <c r="IU56" s="31" t="s">
        <v>611</v>
      </c>
      <c r="IV56" s="31" t="s">
        <v>611</v>
      </c>
      <c r="IW56" s="31" t="s">
        <v>611</v>
      </c>
      <c r="IX56" s="31" t="s">
        <v>611</v>
      </c>
      <c r="IY56" s="31" t="s">
        <v>611</v>
      </c>
      <c r="IZ56" s="31" t="s">
        <v>611</v>
      </c>
      <c r="JA56" s="31" t="s">
        <v>611</v>
      </c>
      <c r="JB56" s="31" t="s">
        <v>611</v>
      </c>
      <c r="JC56" s="31" t="s">
        <v>611</v>
      </c>
      <c r="JD56" s="31" t="s">
        <v>611</v>
      </c>
      <c r="JE56" s="31" t="s">
        <v>611</v>
      </c>
      <c r="JF56" s="31" t="s">
        <v>611</v>
      </c>
      <c r="JG56" s="31" t="s">
        <v>611</v>
      </c>
      <c r="JH56" s="31" t="s">
        <v>611</v>
      </c>
      <c r="JI56" s="33" t="s">
        <v>6003</v>
      </c>
      <c r="JJ56" s="33" t="s">
        <v>872</v>
      </c>
      <c r="JK56" s="31" t="s">
        <v>6004</v>
      </c>
      <c r="JL56" s="31" t="s">
        <v>611</v>
      </c>
      <c r="JM56" s="31" t="s">
        <v>611</v>
      </c>
      <c r="JN56" s="31" t="s">
        <v>611</v>
      </c>
      <c r="JO56" s="31" t="s">
        <v>611</v>
      </c>
      <c r="JP56" s="31" t="s">
        <v>610</v>
      </c>
      <c r="JQ56" s="31" t="s">
        <v>733</v>
      </c>
      <c r="JR56" s="31" t="s">
        <v>611</v>
      </c>
      <c r="JS56" s="31" t="s">
        <v>611</v>
      </c>
      <c r="JT56" s="31" t="s">
        <v>611</v>
      </c>
      <c r="JU56" s="31" t="s">
        <v>734</v>
      </c>
      <c r="JV56" s="31" t="s">
        <v>641</v>
      </c>
      <c r="JW56" s="31" t="s">
        <v>735</v>
      </c>
      <c r="JX56" s="31" t="s">
        <v>611</v>
      </c>
      <c r="JY56" s="31" t="s">
        <v>642</v>
      </c>
      <c r="JZ56" s="31" t="s">
        <v>5049</v>
      </c>
      <c r="KA56" s="31" t="s">
        <v>611</v>
      </c>
      <c r="KB56" s="31" t="s">
        <v>611</v>
      </c>
      <c r="KC56" s="31" t="s">
        <v>611</v>
      </c>
      <c r="KD56" s="31" t="s">
        <v>611</v>
      </c>
      <c r="KE56" s="31" t="s">
        <v>644</v>
      </c>
      <c r="KF56" s="31" t="s">
        <v>5015</v>
      </c>
      <c r="KG56" s="31" t="s">
        <v>742</v>
      </c>
      <c r="KH56" s="31" t="s">
        <v>5049</v>
      </c>
      <c r="KI56" s="31" t="s">
        <v>744</v>
      </c>
      <c r="KJ56" s="31" t="s">
        <v>5049</v>
      </c>
      <c r="KK56" s="31" t="s">
        <v>815</v>
      </c>
      <c r="KL56" s="31" t="s">
        <v>5049</v>
      </c>
      <c r="KM56" s="31" t="s">
        <v>746</v>
      </c>
      <c r="KN56" s="31" t="s">
        <v>5049</v>
      </c>
      <c r="KO56" s="31" t="s">
        <v>748</v>
      </c>
      <c r="KP56" s="31" t="s">
        <v>5049</v>
      </c>
      <c r="KQ56" s="31" t="s">
        <v>611</v>
      </c>
      <c r="KR56" s="31" t="s">
        <v>611</v>
      </c>
      <c r="KS56" s="31" t="s">
        <v>752</v>
      </c>
      <c r="KT56" s="31" t="s">
        <v>5049</v>
      </c>
      <c r="KU56" s="31" t="s">
        <v>754</v>
      </c>
      <c r="KV56" s="31" t="s">
        <v>5049</v>
      </c>
      <c r="KW56" s="31" t="s">
        <v>6005</v>
      </c>
      <c r="KX56" s="31" t="s">
        <v>611</v>
      </c>
      <c r="KY56" s="31" t="s">
        <v>611</v>
      </c>
      <c r="KZ56" s="31" t="s">
        <v>611</v>
      </c>
      <c r="LA56" s="31" t="s">
        <v>611</v>
      </c>
      <c r="LB56" s="31" t="s">
        <v>611</v>
      </c>
      <c r="LC56" s="31" t="s">
        <v>611</v>
      </c>
      <c r="LD56" s="31" t="s">
        <v>611</v>
      </c>
      <c r="LE56" s="31" t="s">
        <v>611</v>
      </c>
      <c r="LF56" s="31" t="s">
        <v>611</v>
      </c>
      <c r="LG56" s="31" t="s">
        <v>611</v>
      </c>
      <c r="LH56" s="31" t="s">
        <v>611</v>
      </c>
      <c r="LI56" s="31" t="s">
        <v>611</v>
      </c>
      <c r="LJ56" s="31" t="s">
        <v>611</v>
      </c>
      <c r="LK56" s="31" t="s">
        <v>611</v>
      </c>
      <c r="LL56" s="31" t="s">
        <v>611</v>
      </c>
      <c r="LM56" s="31" t="s">
        <v>611</v>
      </c>
      <c r="LN56" s="31" t="s">
        <v>611</v>
      </c>
      <c r="LO56" s="31" t="s">
        <v>611</v>
      </c>
      <c r="LP56" s="31" t="s">
        <v>611</v>
      </c>
      <c r="LQ56" s="31" t="s">
        <v>611</v>
      </c>
      <c r="LR56" s="31" t="s">
        <v>611</v>
      </c>
      <c r="LS56" s="31" t="s">
        <v>611</v>
      </c>
      <c r="LT56" s="31" t="s">
        <v>611</v>
      </c>
      <c r="LU56" s="31" t="s">
        <v>611</v>
      </c>
      <c r="LV56" s="31" t="s">
        <v>611</v>
      </c>
      <c r="LW56" s="31" t="s">
        <v>611</v>
      </c>
      <c r="LX56" s="31" t="s">
        <v>611</v>
      </c>
      <c r="LY56" s="31" t="s">
        <v>611</v>
      </c>
      <c r="LZ56" s="31" t="s">
        <v>611</v>
      </c>
      <c r="MA56" s="31" t="s">
        <v>611</v>
      </c>
      <c r="MB56" s="31" t="s">
        <v>6006</v>
      </c>
      <c r="MC56" s="31" t="s">
        <v>611</v>
      </c>
      <c r="MD56" s="31" t="s">
        <v>611</v>
      </c>
      <c r="ME56" s="31" t="s">
        <v>6007</v>
      </c>
      <c r="MF56" s="31" t="s">
        <v>611</v>
      </c>
      <c r="MG56" s="31" t="s">
        <v>6008</v>
      </c>
      <c r="MH56" s="31" t="s">
        <v>6009</v>
      </c>
      <c r="MI56" s="31" t="s">
        <v>6010</v>
      </c>
      <c r="MJ56" s="31" t="s">
        <v>611</v>
      </c>
      <c r="MK56" s="31" t="s">
        <v>611</v>
      </c>
      <c r="ML56" s="31" t="s">
        <v>611</v>
      </c>
      <c r="MM56" s="31" t="s">
        <v>611</v>
      </c>
      <c r="MN56" s="31" t="s">
        <v>611</v>
      </c>
      <c r="MO56" s="31" t="s">
        <v>611</v>
      </c>
      <c r="MP56" s="31" t="s">
        <v>611</v>
      </c>
      <c r="MQ56" s="31" t="s">
        <v>611</v>
      </c>
      <c r="MR56" s="31" t="s">
        <v>611</v>
      </c>
      <c r="MS56" s="31" t="s">
        <v>985</v>
      </c>
      <c r="MT56" s="31" t="s">
        <v>611</v>
      </c>
      <c r="MU56" s="31" t="s">
        <v>611</v>
      </c>
      <c r="MV56" s="33">
        <v>62198</v>
      </c>
      <c r="MW56" s="33">
        <v>0</v>
      </c>
      <c r="MX56" s="33">
        <v>10884</v>
      </c>
      <c r="MZ56" s="33">
        <v>16500</v>
      </c>
      <c r="NF56" s="33">
        <v>0</v>
      </c>
      <c r="NG56" s="33">
        <v>0</v>
      </c>
      <c r="NH56" s="33">
        <v>31793</v>
      </c>
      <c r="NI56" s="33">
        <v>30405</v>
      </c>
      <c r="NJ56" s="31" t="s">
        <v>6011</v>
      </c>
      <c r="NK56" s="33">
        <v>15293</v>
      </c>
      <c r="NR56" s="31" t="s">
        <v>611</v>
      </c>
      <c r="NS56" s="33" t="s">
        <v>611</v>
      </c>
      <c r="NU56" s="33" t="s">
        <v>611</v>
      </c>
      <c r="OF56" s="31" t="s">
        <v>611</v>
      </c>
      <c r="OG56" s="33" t="s">
        <v>611</v>
      </c>
      <c r="OH56" s="30"/>
      <c r="OI56" s="30"/>
      <c r="OP56" s="31" t="s">
        <v>611</v>
      </c>
      <c r="OQ56" s="33" t="s">
        <v>611</v>
      </c>
      <c r="OY56" s="33">
        <v>30405</v>
      </c>
      <c r="PB56" s="31" t="s">
        <v>611</v>
      </c>
      <c r="PC56" s="33" t="s">
        <v>611</v>
      </c>
      <c r="PH56" s="33">
        <v>0</v>
      </c>
      <c r="PI56" s="33">
        <v>0</v>
      </c>
      <c r="PJ56" s="33">
        <v>0</v>
      </c>
      <c r="PK56" s="33">
        <v>0</v>
      </c>
      <c r="PM56" s="31" t="s">
        <v>611</v>
      </c>
      <c r="PN56" s="33" t="s">
        <v>611</v>
      </c>
      <c r="PU56" s="31" t="s">
        <v>611</v>
      </c>
      <c r="PV56" s="33" t="s">
        <v>611</v>
      </c>
      <c r="QS56" s="31" t="s">
        <v>611</v>
      </c>
      <c r="QT56" s="33" t="s">
        <v>611</v>
      </c>
      <c r="QU56" s="31" t="s">
        <v>611</v>
      </c>
      <c r="QZ56" s="31" t="s">
        <v>611</v>
      </c>
      <c r="RA56" s="33" t="s">
        <v>611</v>
      </c>
      <c r="RK56" s="31" t="s">
        <v>611</v>
      </c>
      <c r="RL56" s="33" t="s">
        <v>611</v>
      </c>
      <c r="RX56" s="31" t="s">
        <v>611</v>
      </c>
      <c r="RY56" s="33" t="s">
        <v>611</v>
      </c>
      <c r="RZ56" s="31" t="s">
        <v>5091</v>
      </c>
      <c r="SA56" s="31" t="s">
        <v>611</v>
      </c>
      <c r="SB56" s="30"/>
      <c r="SC56" s="30"/>
      <c r="SD56" s="31" t="s">
        <v>6012</v>
      </c>
      <c r="SE56" s="30">
        <v>0</v>
      </c>
      <c r="SF56" s="31" t="s">
        <v>636</v>
      </c>
      <c r="SG56" s="31" t="s">
        <v>6013</v>
      </c>
      <c r="SH56" s="31" t="s">
        <v>610</v>
      </c>
      <c r="SI56" s="33" t="s">
        <v>625</v>
      </c>
      <c r="SJ56" s="33" t="s">
        <v>5073</v>
      </c>
      <c r="SK56" s="30" t="s">
        <v>672</v>
      </c>
      <c r="SL56" s="30" t="s">
        <v>625</v>
      </c>
      <c r="SM56" s="30" t="s">
        <v>610</v>
      </c>
      <c r="SN56" s="30" t="s">
        <v>615</v>
      </c>
      <c r="SO56" s="33">
        <v>0</v>
      </c>
      <c r="SP56" s="33">
        <v>0</v>
      </c>
      <c r="SQ56" s="33">
        <v>31793</v>
      </c>
      <c r="SR56" s="33">
        <v>30405</v>
      </c>
      <c r="SS56" s="33" t="s">
        <v>610</v>
      </c>
    </row>
    <row r="57" spans="1:513" s="33" customFormat="1">
      <c r="A57" s="29">
        <v>2023</v>
      </c>
      <c r="B57" s="30">
        <v>5924025</v>
      </c>
      <c r="C57" s="31" t="s">
        <v>2006</v>
      </c>
      <c r="D57" s="30">
        <v>0.05</v>
      </c>
      <c r="E57" s="30">
        <v>0</v>
      </c>
      <c r="F57" s="30">
        <v>0.05</v>
      </c>
      <c r="G57" s="31" t="s">
        <v>615</v>
      </c>
      <c r="H57" s="31" t="s">
        <v>611</v>
      </c>
      <c r="I57" s="32"/>
      <c r="J57" s="31" t="s">
        <v>611</v>
      </c>
      <c r="K57" s="32"/>
      <c r="L57" s="31" t="s">
        <v>611</v>
      </c>
      <c r="M57" s="32"/>
      <c r="N57" s="31" t="s">
        <v>611</v>
      </c>
      <c r="O57" s="32"/>
      <c r="P57" s="31" t="s">
        <v>611</v>
      </c>
      <c r="Q57" s="32"/>
      <c r="R57" s="31" t="s">
        <v>611</v>
      </c>
      <c r="S57" s="32"/>
      <c r="T57" s="31" t="s">
        <v>611</v>
      </c>
      <c r="U57" s="32"/>
      <c r="V57" s="32" t="s">
        <v>612</v>
      </c>
      <c r="W57" s="31" t="s">
        <v>2007</v>
      </c>
      <c r="X57" s="31" t="s">
        <v>2008</v>
      </c>
      <c r="Y57" s="31" t="s">
        <v>611</v>
      </c>
      <c r="Z57" s="31" t="s">
        <v>611</v>
      </c>
      <c r="AA57" s="31" t="s">
        <v>611</v>
      </c>
      <c r="AB57" s="31" t="s">
        <v>610</v>
      </c>
      <c r="AC57" s="31" t="s">
        <v>611</v>
      </c>
      <c r="AD57" s="32"/>
      <c r="AE57" s="31" t="s">
        <v>611</v>
      </c>
      <c r="AF57" s="32"/>
      <c r="AG57" s="31" t="s">
        <v>611</v>
      </c>
      <c r="AH57" s="32"/>
      <c r="AI57" s="31" t="s">
        <v>611</v>
      </c>
      <c r="AJ57" s="32"/>
      <c r="AK57" s="32"/>
      <c r="AL57" s="31" t="s">
        <v>611</v>
      </c>
      <c r="AM57" s="31" t="s">
        <v>611</v>
      </c>
      <c r="AN57" s="32"/>
      <c r="AO57" s="31" t="s">
        <v>611</v>
      </c>
      <c r="AP57" s="32"/>
      <c r="AQ57" s="32" t="s">
        <v>612</v>
      </c>
      <c r="AR57" s="31" t="s">
        <v>611</v>
      </c>
      <c r="AS57" s="31" t="s">
        <v>611</v>
      </c>
      <c r="AT57" s="31" t="s">
        <v>611</v>
      </c>
      <c r="AU57" s="31" t="s">
        <v>613</v>
      </c>
      <c r="AV57" s="31" t="s">
        <v>614</v>
      </c>
      <c r="AW57" s="31" t="s">
        <v>610</v>
      </c>
      <c r="AX57" s="31" t="s">
        <v>611</v>
      </c>
      <c r="AY57" s="31" t="s">
        <v>617</v>
      </c>
      <c r="AZ57" s="31" t="s">
        <v>618</v>
      </c>
      <c r="BA57" s="31" t="s">
        <v>659</v>
      </c>
      <c r="BB57" s="31" t="s">
        <v>611</v>
      </c>
      <c r="BC57" s="31" t="s">
        <v>611</v>
      </c>
      <c r="BD57" s="31" t="s">
        <v>611</v>
      </c>
      <c r="BE57" s="31" t="s">
        <v>610</v>
      </c>
      <c r="BF57" s="31" t="s">
        <v>610</v>
      </c>
      <c r="BG57" s="31" t="s">
        <v>611</v>
      </c>
      <c r="BH57" s="30"/>
      <c r="BI57" s="30"/>
      <c r="BJ57" s="30"/>
      <c r="BK57" s="31" t="s">
        <v>611</v>
      </c>
      <c r="BL57" s="30"/>
      <c r="BM57" s="30"/>
      <c r="BN57" s="31" t="s">
        <v>611</v>
      </c>
      <c r="BO57" s="31" t="s">
        <v>827</v>
      </c>
      <c r="BP57" s="31" t="s">
        <v>828</v>
      </c>
      <c r="BQ57" s="31" t="s">
        <v>846</v>
      </c>
      <c r="BR57" s="31" t="s">
        <v>611</v>
      </c>
      <c r="BS57" s="31" t="s">
        <v>611</v>
      </c>
      <c r="BT57" s="31" t="s">
        <v>847</v>
      </c>
      <c r="BU57" s="31" t="s">
        <v>611</v>
      </c>
      <c r="BV57" s="31" t="s">
        <v>610</v>
      </c>
      <c r="BW57" s="30"/>
      <c r="BX57" s="30"/>
      <c r="BY57" s="30"/>
      <c r="BZ57" s="31" t="s">
        <v>611</v>
      </c>
      <c r="CA57" s="31" t="s">
        <v>611</v>
      </c>
      <c r="CB57" s="31" t="s">
        <v>611</v>
      </c>
      <c r="CC57" s="31" t="s">
        <v>611</v>
      </c>
      <c r="CD57" s="31" t="s">
        <v>611</v>
      </c>
      <c r="CE57" s="31" t="s">
        <v>611</v>
      </c>
      <c r="CF57" s="31" t="s">
        <v>611</v>
      </c>
      <c r="CG57" s="31" t="s">
        <v>611</v>
      </c>
      <c r="CH57" s="31" t="s">
        <v>611</v>
      </c>
      <c r="CI57" s="31" t="s">
        <v>611</v>
      </c>
      <c r="CJ57" s="31" t="s">
        <v>611</v>
      </c>
      <c r="CK57" s="31" t="s">
        <v>611</v>
      </c>
      <c r="CL57" s="31" t="s">
        <v>611</v>
      </c>
      <c r="CM57" s="31" t="s">
        <v>611</v>
      </c>
      <c r="CN57" s="31" t="s">
        <v>611</v>
      </c>
      <c r="CO57" s="31" t="s">
        <v>621</v>
      </c>
      <c r="CP57" s="31" t="s">
        <v>622</v>
      </c>
      <c r="CQ57" s="31" t="s">
        <v>611</v>
      </c>
      <c r="CR57" s="31" t="s">
        <v>611</v>
      </c>
      <c r="CS57" s="31" t="s">
        <v>610</v>
      </c>
      <c r="CT57" s="31" t="s">
        <v>611</v>
      </c>
      <c r="CU57" s="30"/>
      <c r="CV57" s="30"/>
      <c r="CW57" s="30"/>
      <c r="CX57" s="31" t="s">
        <v>611</v>
      </c>
      <c r="CY57" s="31" t="s">
        <v>611</v>
      </c>
      <c r="CZ57" s="31" t="s">
        <v>611</v>
      </c>
      <c r="DA57" s="31" t="s">
        <v>611</v>
      </c>
      <c r="DB57" s="31" t="s">
        <v>611</v>
      </c>
      <c r="DC57" s="31" t="s">
        <v>611</v>
      </c>
      <c r="DD57" s="31" t="s">
        <v>611</v>
      </c>
      <c r="DE57" s="31" t="s">
        <v>611</v>
      </c>
      <c r="DF57" s="30"/>
      <c r="DG57" s="30"/>
      <c r="DH57" s="30"/>
      <c r="DI57" s="31" t="s">
        <v>611</v>
      </c>
      <c r="DJ57" s="30"/>
      <c r="DK57" s="30"/>
      <c r="DL57" s="30"/>
      <c r="DM57" s="30"/>
      <c r="DN57" s="30">
        <v>80</v>
      </c>
      <c r="DO57" s="30">
        <v>2007</v>
      </c>
      <c r="DP57" s="31" t="s">
        <v>611</v>
      </c>
      <c r="DQ57" s="31" t="s">
        <v>612</v>
      </c>
      <c r="DR57" s="31" t="s">
        <v>612</v>
      </c>
      <c r="DS57" s="31" t="s">
        <v>612</v>
      </c>
      <c r="DT57" s="31" t="s">
        <v>612</v>
      </c>
      <c r="DU57" s="31" t="s">
        <v>610</v>
      </c>
      <c r="DV57" s="31" t="s">
        <v>894</v>
      </c>
      <c r="DW57" s="31" t="s">
        <v>611</v>
      </c>
      <c r="DX57" s="31" t="s">
        <v>5075</v>
      </c>
      <c r="DY57" s="31" t="s">
        <v>611</v>
      </c>
      <c r="DZ57" s="31" t="s">
        <v>848</v>
      </c>
      <c r="EA57" s="31" t="s">
        <v>611</v>
      </c>
      <c r="EB57" s="31" t="s">
        <v>611</v>
      </c>
      <c r="EC57" s="31" t="s">
        <v>611</v>
      </c>
      <c r="ED57" s="31" t="s">
        <v>611</v>
      </c>
      <c r="EE57" s="31" t="s">
        <v>625</v>
      </c>
      <c r="EF57" s="31" t="s">
        <v>611</v>
      </c>
      <c r="EG57" s="31" t="s">
        <v>611</v>
      </c>
      <c r="EH57" s="31" t="s">
        <v>611</v>
      </c>
      <c r="EI57" s="31" t="s">
        <v>611</v>
      </c>
      <c r="EJ57" s="31" t="s">
        <v>611</v>
      </c>
      <c r="EK57" s="31" t="s">
        <v>626</v>
      </c>
      <c r="EL57" s="31" t="s">
        <v>611</v>
      </c>
      <c r="EM57" s="31" t="s">
        <v>611</v>
      </c>
      <c r="EN57" s="31" t="s">
        <v>611</v>
      </c>
      <c r="EO57" s="31" t="s">
        <v>611</v>
      </c>
      <c r="EP57" s="31" t="s">
        <v>611</v>
      </c>
      <c r="EQ57" s="31" t="s">
        <v>611</v>
      </c>
      <c r="ER57" s="31" t="s">
        <v>611</v>
      </c>
      <c r="ES57" s="31" t="s">
        <v>611</v>
      </c>
      <c r="ET57" s="31" t="s">
        <v>611</v>
      </c>
      <c r="EU57" s="31" t="s">
        <v>611</v>
      </c>
      <c r="EV57" s="31" t="s">
        <v>611</v>
      </c>
      <c r="EW57" s="31" t="s">
        <v>611</v>
      </c>
      <c r="EX57" s="31" t="s">
        <v>611</v>
      </c>
      <c r="EY57" s="31" t="s">
        <v>611</v>
      </c>
      <c r="EZ57" s="31" t="s">
        <v>611</v>
      </c>
      <c r="FA57" s="31" t="s">
        <v>611</v>
      </c>
      <c r="FB57" s="31" t="s">
        <v>611</v>
      </c>
      <c r="FC57" s="31" t="s">
        <v>611</v>
      </c>
      <c r="FD57" s="31" t="s">
        <v>611</v>
      </c>
      <c r="FE57" s="31" t="s">
        <v>611</v>
      </c>
      <c r="FF57" s="33" t="s">
        <v>5009</v>
      </c>
      <c r="FG57" s="33" t="s">
        <v>872</v>
      </c>
      <c r="FH57" s="31" t="s">
        <v>6014</v>
      </c>
      <c r="FI57" s="31" t="s">
        <v>611</v>
      </c>
      <c r="FJ57" s="31" t="s">
        <v>672</v>
      </c>
      <c r="FK57" s="31" t="s">
        <v>611</v>
      </c>
      <c r="FL57" s="31" t="s">
        <v>611</v>
      </c>
      <c r="FM57" s="31" t="s">
        <v>611</v>
      </c>
      <c r="FN57" s="31" t="s">
        <v>611</v>
      </c>
      <c r="FO57" s="31" t="s">
        <v>611</v>
      </c>
      <c r="FP57" s="31" t="s">
        <v>611</v>
      </c>
      <c r="FQ57" s="31" t="s">
        <v>611</v>
      </c>
      <c r="FR57" s="31" t="s">
        <v>611</v>
      </c>
      <c r="FS57" s="31" t="s">
        <v>611</v>
      </c>
      <c r="FT57" s="31" t="s">
        <v>611</v>
      </c>
      <c r="FU57" s="31" t="s">
        <v>611</v>
      </c>
      <c r="FV57" s="31" t="s">
        <v>611</v>
      </c>
      <c r="FW57" s="31" t="s">
        <v>611</v>
      </c>
      <c r="FX57" s="31" t="s">
        <v>611</v>
      </c>
      <c r="FY57" s="31" t="s">
        <v>611</v>
      </c>
      <c r="FZ57" s="31"/>
      <c r="GA57" s="31" t="s">
        <v>611</v>
      </c>
      <c r="GB57" s="31" t="s">
        <v>611</v>
      </c>
      <c r="GC57" s="31" t="s">
        <v>611</v>
      </c>
      <c r="GD57" s="31" t="s">
        <v>611</v>
      </c>
      <c r="GE57" s="31" t="s">
        <v>611</v>
      </c>
      <c r="GF57" s="31" t="s">
        <v>611</v>
      </c>
      <c r="GG57" s="31" t="s">
        <v>611</v>
      </c>
      <c r="GH57" s="31" t="s">
        <v>683</v>
      </c>
      <c r="GI57" s="31" t="s">
        <v>611</v>
      </c>
      <c r="GJ57" s="31" t="s">
        <v>611</v>
      </c>
      <c r="GK57" s="31" t="s">
        <v>611</v>
      </c>
      <c r="GL57" s="31" t="s">
        <v>611</v>
      </c>
      <c r="GM57" s="31" t="s">
        <v>611</v>
      </c>
      <c r="GN57" s="31" t="s">
        <v>611</v>
      </c>
      <c r="GO57" s="31" t="s">
        <v>611</v>
      </c>
      <c r="GP57" s="31" t="s">
        <v>611</v>
      </c>
      <c r="GQ57" s="31" t="s">
        <v>611</v>
      </c>
      <c r="GR57" s="31" t="s">
        <v>611</v>
      </c>
      <c r="GS57" s="31" t="s">
        <v>611</v>
      </c>
      <c r="GT57" s="31" t="s">
        <v>611</v>
      </c>
      <c r="GU57" s="31" t="s">
        <v>611</v>
      </c>
      <c r="GV57" s="31" t="s">
        <v>611</v>
      </c>
      <c r="GW57" s="31" t="s">
        <v>611</v>
      </c>
      <c r="GX57" s="31" t="s">
        <v>611</v>
      </c>
      <c r="GY57" s="33" t="s">
        <v>5093</v>
      </c>
      <c r="GZ57" s="33" t="s">
        <v>872</v>
      </c>
      <c r="HA57" s="31" t="s">
        <v>3476</v>
      </c>
      <c r="HB57" s="31" t="s">
        <v>611</v>
      </c>
      <c r="HC57" s="31" t="s">
        <v>611</v>
      </c>
      <c r="HD57" s="31" t="s">
        <v>634</v>
      </c>
      <c r="HE57" s="31" t="s">
        <v>611</v>
      </c>
      <c r="HF57" s="31" t="s">
        <v>611</v>
      </c>
      <c r="HG57" s="31" t="s">
        <v>611</v>
      </c>
      <c r="HH57" s="31" t="s">
        <v>611</v>
      </c>
      <c r="HI57" s="31" t="s">
        <v>611</v>
      </c>
      <c r="HJ57" s="31" t="s">
        <v>611</v>
      </c>
      <c r="HK57" s="31" t="s">
        <v>611</v>
      </c>
      <c r="HL57" s="31" t="s">
        <v>611</v>
      </c>
      <c r="HM57" s="31" t="s">
        <v>611</v>
      </c>
      <c r="HN57" s="31" t="s">
        <v>611</v>
      </c>
      <c r="HO57" s="31" t="s">
        <v>611</v>
      </c>
      <c r="HP57" s="31" t="s">
        <v>611</v>
      </c>
      <c r="HQ57" s="31" t="s">
        <v>611</v>
      </c>
      <c r="HR57" s="31" t="s">
        <v>611</v>
      </c>
      <c r="HS57" s="31" t="s">
        <v>611</v>
      </c>
      <c r="HT57" s="31" t="s">
        <v>611</v>
      </c>
      <c r="HU57" s="31" t="s">
        <v>611</v>
      </c>
      <c r="HV57" s="31" t="s">
        <v>611</v>
      </c>
      <c r="HW57" s="31" t="s">
        <v>611</v>
      </c>
      <c r="HX57" s="31" t="s">
        <v>611</v>
      </c>
      <c r="HY57" s="31" t="s">
        <v>611</v>
      </c>
      <c r="HZ57" s="31" t="s">
        <v>611</v>
      </c>
      <c r="IA57" s="31" t="s">
        <v>611</v>
      </c>
      <c r="IB57" s="31" t="s">
        <v>611</v>
      </c>
      <c r="IC57" s="33" t="s">
        <v>872</v>
      </c>
      <c r="ID57" s="33" t="s">
        <v>872</v>
      </c>
      <c r="IE57" s="31" t="s">
        <v>1450</v>
      </c>
      <c r="IF57" s="31" t="s">
        <v>625</v>
      </c>
      <c r="IG57" s="31" t="s">
        <v>611</v>
      </c>
      <c r="IH57" s="31" t="s">
        <v>611</v>
      </c>
      <c r="II57" s="31" t="s">
        <v>611</v>
      </c>
      <c r="IJ57" s="31" t="s">
        <v>611</v>
      </c>
      <c r="IK57" s="31" t="s">
        <v>713</v>
      </c>
      <c r="IL57" s="31" t="s">
        <v>611</v>
      </c>
      <c r="IM57" s="31" t="s">
        <v>611</v>
      </c>
      <c r="IN57" s="31" t="s">
        <v>611</v>
      </c>
      <c r="IO57" s="31" t="s">
        <v>611</v>
      </c>
      <c r="IP57" s="31" t="s">
        <v>611</v>
      </c>
      <c r="IQ57" s="31" t="s">
        <v>611</v>
      </c>
      <c r="IR57" s="31" t="s">
        <v>611</v>
      </c>
      <c r="IS57" s="31" t="s">
        <v>611</v>
      </c>
      <c r="IT57" s="31" t="s">
        <v>611</v>
      </c>
      <c r="IU57" s="31" t="s">
        <v>611</v>
      </c>
      <c r="IV57" s="31" t="s">
        <v>611</v>
      </c>
      <c r="IW57" s="31" t="s">
        <v>611</v>
      </c>
      <c r="IX57" s="31" t="s">
        <v>611</v>
      </c>
      <c r="IY57" s="31" t="s">
        <v>611</v>
      </c>
      <c r="IZ57" s="31" t="s">
        <v>611</v>
      </c>
      <c r="JA57" s="31" t="s">
        <v>611</v>
      </c>
      <c r="JB57" s="31" t="s">
        <v>611</v>
      </c>
      <c r="JC57" s="31" t="s">
        <v>611</v>
      </c>
      <c r="JD57" s="31" t="s">
        <v>611</v>
      </c>
      <c r="JE57" s="31" t="s">
        <v>611</v>
      </c>
      <c r="JF57" s="31" t="s">
        <v>611</v>
      </c>
      <c r="JG57" s="31" t="s">
        <v>611</v>
      </c>
      <c r="JH57" s="31" t="s">
        <v>611</v>
      </c>
      <c r="JI57" s="33" t="s">
        <v>5861</v>
      </c>
      <c r="JJ57" s="33" t="s">
        <v>872</v>
      </c>
      <c r="JK57" s="31" t="s">
        <v>6015</v>
      </c>
      <c r="JL57" s="31" t="s">
        <v>611</v>
      </c>
      <c r="JM57" s="31" t="s">
        <v>611</v>
      </c>
      <c r="JN57" s="31" t="s">
        <v>611</v>
      </c>
      <c r="JO57" s="31" t="s">
        <v>611</v>
      </c>
      <c r="JP57" s="31" t="s">
        <v>610</v>
      </c>
      <c r="JQ57" s="31" t="s">
        <v>611</v>
      </c>
      <c r="JR57" s="31" t="s">
        <v>639</v>
      </c>
      <c r="JS57" s="31" t="s">
        <v>640</v>
      </c>
      <c r="JT57" s="31" t="s">
        <v>5095</v>
      </c>
      <c r="JU57" s="31" t="s">
        <v>734</v>
      </c>
      <c r="JV57" s="31" t="s">
        <v>611</v>
      </c>
      <c r="JW57" s="31" t="s">
        <v>611</v>
      </c>
      <c r="JX57" s="31" t="s">
        <v>611</v>
      </c>
      <c r="JY57" s="31" t="s">
        <v>642</v>
      </c>
      <c r="JZ57" s="31" t="s">
        <v>3958</v>
      </c>
      <c r="KA57" s="31" t="s">
        <v>6016</v>
      </c>
      <c r="KB57" s="31" t="s">
        <v>611</v>
      </c>
      <c r="KC57" s="31" t="s">
        <v>739</v>
      </c>
      <c r="KD57" s="31" t="s">
        <v>5015</v>
      </c>
      <c r="KE57" s="31" t="s">
        <v>644</v>
      </c>
      <c r="KF57" s="31" t="s">
        <v>3958</v>
      </c>
      <c r="KG57" s="31" t="s">
        <v>611</v>
      </c>
      <c r="KH57" s="31" t="s">
        <v>611</v>
      </c>
      <c r="KI57" s="31" t="s">
        <v>611</v>
      </c>
      <c r="KJ57" s="31" t="s">
        <v>611</v>
      </c>
      <c r="KK57" s="31" t="s">
        <v>815</v>
      </c>
      <c r="KL57" s="31" t="s">
        <v>3958</v>
      </c>
      <c r="KM57" s="31" t="s">
        <v>746</v>
      </c>
      <c r="KN57" s="31" t="s">
        <v>5049</v>
      </c>
      <c r="KO57" s="31" t="s">
        <v>611</v>
      </c>
      <c r="KP57" s="31" t="s">
        <v>611</v>
      </c>
      <c r="KQ57" s="31" t="s">
        <v>611</v>
      </c>
      <c r="KR57" s="31" t="s">
        <v>611</v>
      </c>
      <c r="KS57" s="31" t="s">
        <v>611</v>
      </c>
      <c r="KT57" s="31" t="s">
        <v>611</v>
      </c>
      <c r="KU57" s="31" t="s">
        <v>754</v>
      </c>
      <c r="KV57" s="31" t="s">
        <v>5049</v>
      </c>
      <c r="KW57" s="31" t="s">
        <v>611</v>
      </c>
      <c r="KX57" s="31" t="s">
        <v>611</v>
      </c>
      <c r="KY57" s="31" t="s">
        <v>611</v>
      </c>
      <c r="KZ57" s="31" t="s">
        <v>611</v>
      </c>
      <c r="LA57" s="31" t="s">
        <v>611</v>
      </c>
      <c r="LB57" s="31" t="s">
        <v>760</v>
      </c>
      <c r="LC57" s="31" t="s">
        <v>761</v>
      </c>
      <c r="LD57" s="31" t="s">
        <v>762</v>
      </c>
      <c r="LE57" s="31" t="s">
        <v>611</v>
      </c>
      <c r="LF57" s="31" t="s">
        <v>611</v>
      </c>
      <c r="LG57" s="31" t="s">
        <v>611</v>
      </c>
      <c r="LH57" s="31" t="s">
        <v>611</v>
      </c>
      <c r="LI57" s="31" t="s">
        <v>767</v>
      </c>
      <c r="LJ57" s="31" t="s">
        <v>5051</v>
      </c>
      <c r="LK57" s="31" t="s">
        <v>611</v>
      </c>
      <c r="LL57" s="31" t="s">
        <v>611</v>
      </c>
      <c r="LM57" s="31" t="s">
        <v>611</v>
      </c>
      <c r="LN57" s="31" t="s">
        <v>611</v>
      </c>
      <c r="LO57" s="31" t="s">
        <v>611</v>
      </c>
      <c r="LP57" s="31" t="s">
        <v>5016</v>
      </c>
      <c r="LQ57" s="31" t="s">
        <v>611</v>
      </c>
      <c r="LR57" s="31" t="s">
        <v>611</v>
      </c>
      <c r="LS57" s="31" t="s">
        <v>611</v>
      </c>
      <c r="LT57" s="31" t="s">
        <v>611</v>
      </c>
      <c r="LU57" s="31" t="s">
        <v>5018</v>
      </c>
      <c r="LV57" s="31" t="s">
        <v>611</v>
      </c>
      <c r="LW57" s="31" t="s">
        <v>5056</v>
      </c>
      <c r="LX57" s="31" t="s">
        <v>611</v>
      </c>
      <c r="LY57" s="31" t="s">
        <v>5057</v>
      </c>
      <c r="LZ57" s="31" t="s">
        <v>611</v>
      </c>
      <c r="MA57" s="31" t="s">
        <v>611</v>
      </c>
      <c r="MB57" s="31" t="s">
        <v>6017</v>
      </c>
      <c r="MC57" s="31" t="s">
        <v>611</v>
      </c>
      <c r="MD57" s="31" t="s">
        <v>611</v>
      </c>
      <c r="ME57" s="31" t="s">
        <v>1301</v>
      </c>
      <c r="MF57" s="31" t="s">
        <v>611</v>
      </c>
      <c r="MG57" s="31" t="s">
        <v>611</v>
      </c>
      <c r="MH57" s="31" t="s">
        <v>611</v>
      </c>
      <c r="MI57" s="31" t="s">
        <v>611</v>
      </c>
      <c r="MJ57" s="31" t="s">
        <v>611</v>
      </c>
      <c r="MK57" s="31" t="s">
        <v>611</v>
      </c>
      <c r="ML57" s="31" t="s">
        <v>611</v>
      </c>
      <c r="MM57" s="31" t="s">
        <v>611</v>
      </c>
      <c r="MN57" s="31" t="s">
        <v>611</v>
      </c>
      <c r="MO57" s="31" t="s">
        <v>611</v>
      </c>
      <c r="MP57" s="31" t="s">
        <v>611</v>
      </c>
      <c r="MQ57" s="31" t="s">
        <v>611</v>
      </c>
      <c r="MR57" s="31" t="s">
        <v>649</v>
      </c>
      <c r="MS57" s="31" t="s">
        <v>985</v>
      </c>
      <c r="MT57" s="31" t="s">
        <v>611</v>
      </c>
      <c r="MU57" s="31" t="s">
        <v>611</v>
      </c>
      <c r="MV57" s="33">
        <v>38663.199999999997</v>
      </c>
      <c r="MW57" s="33">
        <v>0</v>
      </c>
      <c r="MX57" s="33">
        <v>11418.8</v>
      </c>
      <c r="NF57" s="33">
        <v>38663.199999999997</v>
      </c>
      <c r="NG57" s="33">
        <v>0</v>
      </c>
      <c r="NH57" s="33">
        <v>0</v>
      </c>
      <c r="NI57" s="33">
        <v>0</v>
      </c>
      <c r="NJ57" s="31" t="s">
        <v>611</v>
      </c>
      <c r="NK57" s="33" t="s">
        <v>611</v>
      </c>
      <c r="NO57" s="33">
        <v>38663.199999999997</v>
      </c>
      <c r="NR57" s="31" t="s">
        <v>611</v>
      </c>
      <c r="NS57" s="33" t="s">
        <v>611</v>
      </c>
      <c r="NU57" s="33" t="s">
        <v>611</v>
      </c>
      <c r="OF57" s="31" t="s">
        <v>611</v>
      </c>
      <c r="OG57" s="33" t="s">
        <v>611</v>
      </c>
      <c r="OH57" s="30"/>
      <c r="OI57" s="30"/>
      <c r="OP57" s="31" t="s">
        <v>611</v>
      </c>
      <c r="OQ57" s="33" t="s">
        <v>611</v>
      </c>
      <c r="PB57" s="31" t="s">
        <v>611</v>
      </c>
      <c r="PC57" s="33" t="s">
        <v>611</v>
      </c>
      <c r="PH57" s="33">
        <v>0</v>
      </c>
      <c r="PI57" s="33">
        <v>0</v>
      </c>
      <c r="PJ57" s="33">
        <v>0</v>
      </c>
      <c r="PK57" s="33">
        <v>0</v>
      </c>
      <c r="PM57" s="31" t="s">
        <v>611</v>
      </c>
      <c r="PN57" s="33" t="s">
        <v>611</v>
      </c>
      <c r="PU57" s="31" t="s">
        <v>611</v>
      </c>
      <c r="PV57" s="33" t="s">
        <v>611</v>
      </c>
      <c r="QS57" s="31" t="s">
        <v>611</v>
      </c>
      <c r="QT57" s="33" t="s">
        <v>611</v>
      </c>
      <c r="QU57" s="31" t="s">
        <v>611</v>
      </c>
      <c r="QZ57" s="31" t="s">
        <v>611</v>
      </c>
      <c r="RA57" s="33" t="s">
        <v>611</v>
      </c>
      <c r="RK57" s="31" t="s">
        <v>611</v>
      </c>
      <c r="RL57" s="33" t="s">
        <v>611</v>
      </c>
      <c r="RX57" s="31" t="s">
        <v>611</v>
      </c>
      <c r="RY57" s="33" t="s">
        <v>611</v>
      </c>
      <c r="RZ57" s="31" t="s">
        <v>6018</v>
      </c>
      <c r="SA57" s="31" t="s">
        <v>611</v>
      </c>
      <c r="SB57" s="30"/>
      <c r="SC57" s="30"/>
      <c r="SD57" s="31" t="s">
        <v>6019</v>
      </c>
      <c r="SE57" s="30">
        <v>0</v>
      </c>
      <c r="SF57" s="31" t="s">
        <v>1450</v>
      </c>
      <c r="SG57" s="31" t="s">
        <v>2015</v>
      </c>
      <c r="SH57" s="31" t="s">
        <v>610</v>
      </c>
      <c r="SI57" s="33" t="s">
        <v>625</v>
      </c>
      <c r="SJ57" s="33" t="s">
        <v>672</v>
      </c>
      <c r="SK57" s="30" t="s">
        <v>611</v>
      </c>
      <c r="SL57" s="30" t="s">
        <v>625</v>
      </c>
      <c r="SM57" s="30" t="s">
        <v>615</v>
      </c>
      <c r="SN57" s="30" t="s">
        <v>610</v>
      </c>
      <c r="SO57" s="33">
        <v>38663.199999999997</v>
      </c>
      <c r="SP57" s="33">
        <v>0</v>
      </c>
      <c r="SQ57" s="33">
        <v>0</v>
      </c>
      <c r="SR57" s="33">
        <v>0</v>
      </c>
      <c r="SS57" s="33" t="s">
        <v>610</v>
      </c>
    </row>
    <row r="58" spans="1:513" s="33" customFormat="1">
      <c r="A58" s="29">
        <v>2023</v>
      </c>
      <c r="B58" s="30">
        <v>5939007</v>
      </c>
      <c r="C58" s="31" t="s">
        <v>2016</v>
      </c>
      <c r="D58" s="30">
        <v>0.1</v>
      </c>
      <c r="E58" s="30">
        <v>0.25</v>
      </c>
      <c r="F58" s="30">
        <v>0.35</v>
      </c>
      <c r="G58" s="31" t="s">
        <v>610</v>
      </c>
      <c r="H58" s="31" t="s">
        <v>611</v>
      </c>
      <c r="I58" s="32"/>
      <c r="J58" s="31" t="s">
        <v>611</v>
      </c>
      <c r="K58" s="32"/>
      <c r="L58" s="31" t="s">
        <v>611</v>
      </c>
      <c r="M58" s="32"/>
      <c r="N58" s="31" t="s">
        <v>611</v>
      </c>
      <c r="O58" s="32"/>
      <c r="P58" s="31" t="s">
        <v>611</v>
      </c>
      <c r="Q58" s="32"/>
      <c r="R58" s="31" t="s">
        <v>611</v>
      </c>
      <c r="S58" s="32"/>
      <c r="T58" s="31" t="s">
        <v>611</v>
      </c>
      <c r="U58" s="32"/>
      <c r="V58" s="32" t="s">
        <v>612</v>
      </c>
      <c r="W58" s="31" t="s">
        <v>611</v>
      </c>
      <c r="X58" s="31" t="s">
        <v>611</v>
      </c>
      <c r="Y58" s="31" t="s">
        <v>611</v>
      </c>
      <c r="Z58" s="31" t="s">
        <v>613</v>
      </c>
      <c r="AA58" s="31" t="s">
        <v>614</v>
      </c>
      <c r="AB58" s="31" t="s">
        <v>615</v>
      </c>
      <c r="AC58" s="31" t="s">
        <v>611</v>
      </c>
      <c r="AD58" s="32"/>
      <c r="AE58" s="31" t="s">
        <v>611</v>
      </c>
      <c r="AF58" s="32"/>
      <c r="AG58" s="31" t="s">
        <v>611</v>
      </c>
      <c r="AH58" s="32"/>
      <c r="AI58" s="31" t="s">
        <v>611</v>
      </c>
      <c r="AJ58" s="32"/>
      <c r="AK58" s="32"/>
      <c r="AL58" s="31" t="s">
        <v>611</v>
      </c>
      <c r="AM58" s="31" t="s">
        <v>1058</v>
      </c>
      <c r="AN58" s="32">
        <v>43983</v>
      </c>
      <c r="AO58" s="31" t="s">
        <v>611</v>
      </c>
      <c r="AP58" s="32"/>
      <c r="AQ58" s="32" t="s">
        <v>1058</v>
      </c>
      <c r="AR58" s="31" t="s">
        <v>611</v>
      </c>
      <c r="AS58" s="31" t="s">
        <v>6020</v>
      </c>
      <c r="AT58" s="31" t="s">
        <v>611</v>
      </c>
      <c r="AU58" s="31" t="s">
        <v>611</v>
      </c>
      <c r="AV58" s="31" t="s">
        <v>611</v>
      </c>
      <c r="AW58" s="31" t="s">
        <v>610</v>
      </c>
      <c r="AX58" s="31" t="s">
        <v>611</v>
      </c>
      <c r="AY58" s="31" t="s">
        <v>617</v>
      </c>
      <c r="AZ58" s="31" t="s">
        <v>618</v>
      </c>
      <c r="BA58" s="31" t="s">
        <v>659</v>
      </c>
      <c r="BB58" s="31" t="s">
        <v>611</v>
      </c>
      <c r="BC58" s="31" t="s">
        <v>611</v>
      </c>
      <c r="BD58" s="31" t="s">
        <v>611</v>
      </c>
      <c r="BE58" s="31" t="s">
        <v>610</v>
      </c>
      <c r="BF58" s="31" t="s">
        <v>615</v>
      </c>
      <c r="BG58" s="31" t="s">
        <v>611</v>
      </c>
      <c r="BH58" s="30">
        <v>410.69</v>
      </c>
      <c r="BI58" s="30">
        <v>56.72</v>
      </c>
      <c r="BJ58" s="30">
        <v>467.42</v>
      </c>
      <c r="BK58" s="31" t="s">
        <v>5026</v>
      </c>
      <c r="BL58" s="30">
        <v>207.18</v>
      </c>
      <c r="BM58" s="30">
        <v>203.51</v>
      </c>
      <c r="BN58" s="31" t="s">
        <v>611</v>
      </c>
      <c r="BO58" s="31" t="s">
        <v>611</v>
      </c>
      <c r="BP58" s="31" t="s">
        <v>611</v>
      </c>
      <c r="BQ58" s="31" t="s">
        <v>611</v>
      </c>
      <c r="BR58" s="31" t="s">
        <v>611</v>
      </c>
      <c r="BS58" s="31" t="s">
        <v>611</v>
      </c>
      <c r="BT58" s="31" t="s">
        <v>611</v>
      </c>
      <c r="BU58" s="31" t="s">
        <v>611</v>
      </c>
      <c r="BV58" s="31" t="s">
        <v>610</v>
      </c>
      <c r="BW58" s="30"/>
      <c r="BX58" s="30"/>
      <c r="BY58" s="30"/>
      <c r="BZ58" s="31" t="s">
        <v>611</v>
      </c>
      <c r="CA58" s="31" t="s">
        <v>611</v>
      </c>
      <c r="CB58" s="31" t="s">
        <v>611</v>
      </c>
      <c r="CC58" s="31" t="s">
        <v>611</v>
      </c>
      <c r="CD58" s="31" t="s">
        <v>611</v>
      </c>
      <c r="CE58" s="31" t="s">
        <v>611</v>
      </c>
      <c r="CF58" s="31" t="s">
        <v>611</v>
      </c>
      <c r="CG58" s="31" t="s">
        <v>611</v>
      </c>
      <c r="CH58" s="31" t="s">
        <v>611</v>
      </c>
      <c r="CI58" s="31" t="s">
        <v>611</v>
      </c>
      <c r="CJ58" s="31" t="s">
        <v>611</v>
      </c>
      <c r="CK58" s="31" t="s">
        <v>611</v>
      </c>
      <c r="CL58" s="31" t="s">
        <v>611</v>
      </c>
      <c r="CM58" s="31" t="s">
        <v>611</v>
      </c>
      <c r="CN58" s="31" t="s">
        <v>611</v>
      </c>
      <c r="CO58" s="31" t="s">
        <v>621</v>
      </c>
      <c r="CP58" s="31" t="s">
        <v>622</v>
      </c>
      <c r="CQ58" s="31" t="s">
        <v>611</v>
      </c>
      <c r="CR58" s="31"/>
      <c r="CS58" s="31" t="s">
        <v>610</v>
      </c>
      <c r="CT58" s="31" t="s">
        <v>611</v>
      </c>
      <c r="CU58" s="30"/>
      <c r="CV58" s="30"/>
      <c r="CW58" s="30"/>
      <c r="CX58" s="31" t="s">
        <v>611</v>
      </c>
      <c r="CY58" s="31" t="s">
        <v>611</v>
      </c>
      <c r="CZ58" s="31" t="s">
        <v>611</v>
      </c>
      <c r="DA58" s="31" t="s">
        <v>611</v>
      </c>
      <c r="DB58" s="31" t="s">
        <v>611</v>
      </c>
      <c r="DC58" s="31" t="s">
        <v>611</v>
      </c>
      <c r="DD58" s="31" t="s">
        <v>611</v>
      </c>
      <c r="DE58" s="31" t="s">
        <v>611</v>
      </c>
      <c r="DF58" s="30"/>
      <c r="DG58" s="30"/>
      <c r="DH58" s="30"/>
      <c r="DI58" s="31" t="s">
        <v>611</v>
      </c>
      <c r="DJ58" s="30">
        <v>40</v>
      </c>
      <c r="DK58" s="30">
        <v>2007</v>
      </c>
      <c r="DL58" s="30">
        <v>60</v>
      </c>
      <c r="DM58" s="30">
        <v>2007</v>
      </c>
      <c r="DN58" s="30">
        <v>80</v>
      </c>
      <c r="DO58" s="30">
        <v>2007</v>
      </c>
      <c r="DP58" s="31" t="s">
        <v>611</v>
      </c>
      <c r="DQ58" s="31" t="s">
        <v>612</v>
      </c>
      <c r="DR58" s="31" t="s">
        <v>612</v>
      </c>
      <c r="DS58" s="31" t="s">
        <v>612</v>
      </c>
      <c r="DT58" s="31" t="s">
        <v>612</v>
      </c>
      <c r="DU58" s="31" t="s">
        <v>610</v>
      </c>
      <c r="DV58" s="31" t="s">
        <v>894</v>
      </c>
      <c r="DW58" s="31" t="s">
        <v>611</v>
      </c>
      <c r="DX58" s="31" t="s">
        <v>5075</v>
      </c>
      <c r="DY58" s="31" t="s">
        <v>791</v>
      </c>
      <c r="DZ58" s="31" t="s">
        <v>611</v>
      </c>
      <c r="EA58" s="31" t="s">
        <v>611</v>
      </c>
      <c r="EB58" s="31" t="s">
        <v>611</v>
      </c>
      <c r="EC58" s="31" t="s">
        <v>611</v>
      </c>
      <c r="ED58" s="31" t="s">
        <v>611</v>
      </c>
      <c r="EE58" s="31" t="s">
        <v>625</v>
      </c>
      <c r="EF58" s="31" t="s">
        <v>611</v>
      </c>
      <c r="EG58" s="31" t="s">
        <v>611</v>
      </c>
      <c r="EH58" s="31" t="s">
        <v>611</v>
      </c>
      <c r="EI58" s="31" t="s">
        <v>611</v>
      </c>
      <c r="EJ58" s="31" t="s">
        <v>611</v>
      </c>
      <c r="EK58" s="31" t="s">
        <v>626</v>
      </c>
      <c r="EL58" s="31" t="s">
        <v>611</v>
      </c>
      <c r="EM58" s="31" t="s">
        <v>611</v>
      </c>
      <c r="EN58" s="31" t="s">
        <v>611</v>
      </c>
      <c r="EO58" s="31" t="s">
        <v>611</v>
      </c>
      <c r="EP58" s="31" t="s">
        <v>611</v>
      </c>
      <c r="EQ58" s="31" t="s">
        <v>611</v>
      </c>
      <c r="ER58" s="31" t="s">
        <v>611</v>
      </c>
      <c r="ES58" s="31" t="s">
        <v>611</v>
      </c>
      <c r="ET58" s="31" t="s">
        <v>611</v>
      </c>
      <c r="EU58" s="31" t="s">
        <v>611</v>
      </c>
      <c r="EV58" s="31" t="s">
        <v>611</v>
      </c>
      <c r="EW58" s="31" t="s">
        <v>611</v>
      </c>
      <c r="EX58" s="31" t="s">
        <v>611</v>
      </c>
      <c r="EY58" s="31" t="s">
        <v>611</v>
      </c>
      <c r="EZ58" s="31" t="s">
        <v>611</v>
      </c>
      <c r="FA58" s="31" t="s">
        <v>611</v>
      </c>
      <c r="FB58" s="31" t="s">
        <v>611</v>
      </c>
      <c r="FC58" s="31" t="s">
        <v>611</v>
      </c>
      <c r="FD58" s="31" t="s">
        <v>611</v>
      </c>
      <c r="FE58" s="31" t="s">
        <v>611</v>
      </c>
      <c r="FF58" s="33" t="s">
        <v>5009</v>
      </c>
      <c r="FG58" s="33" t="s">
        <v>872</v>
      </c>
      <c r="FH58" s="31" t="s">
        <v>6021</v>
      </c>
      <c r="FI58" s="31" t="s">
        <v>625</v>
      </c>
      <c r="FJ58" s="31" t="s">
        <v>611</v>
      </c>
      <c r="FK58" s="31" t="s">
        <v>611</v>
      </c>
      <c r="FL58" s="31" t="s">
        <v>611</v>
      </c>
      <c r="FM58" s="31" t="s">
        <v>611</v>
      </c>
      <c r="FN58" s="31" t="s">
        <v>611</v>
      </c>
      <c r="FO58" s="31" t="s">
        <v>611</v>
      </c>
      <c r="FP58" s="31" t="s">
        <v>611</v>
      </c>
      <c r="FQ58" s="31" t="s">
        <v>611</v>
      </c>
      <c r="FR58" s="31" t="s">
        <v>611</v>
      </c>
      <c r="FS58" s="31" t="s">
        <v>611</v>
      </c>
      <c r="FT58" s="31" t="s">
        <v>611</v>
      </c>
      <c r="FU58" s="31" t="s">
        <v>676</v>
      </c>
      <c r="FV58" s="31" t="s">
        <v>631</v>
      </c>
      <c r="FW58" s="31" t="s">
        <v>611</v>
      </c>
      <c r="FX58" s="31" t="s">
        <v>611</v>
      </c>
      <c r="FY58" s="31" t="s">
        <v>6022</v>
      </c>
      <c r="FZ58" s="31"/>
      <c r="GA58" s="31" t="s">
        <v>611</v>
      </c>
      <c r="GB58" s="31" t="s">
        <v>611</v>
      </c>
      <c r="GC58" s="31" t="s">
        <v>611</v>
      </c>
      <c r="GD58" s="31" t="s">
        <v>611</v>
      </c>
      <c r="GE58" s="31" t="s">
        <v>611</v>
      </c>
      <c r="GF58" s="31" t="s">
        <v>611</v>
      </c>
      <c r="GG58" s="31" t="s">
        <v>611</v>
      </c>
      <c r="GH58" s="31" t="s">
        <v>611</v>
      </c>
      <c r="GI58" s="31" t="s">
        <v>611</v>
      </c>
      <c r="GJ58" s="31" t="s">
        <v>611</v>
      </c>
      <c r="GK58" s="31" t="s">
        <v>611</v>
      </c>
      <c r="GL58" s="31" t="s">
        <v>611</v>
      </c>
      <c r="GM58" s="31" t="s">
        <v>611</v>
      </c>
      <c r="GN58" s="31" t="s">
        <v>611</v>
      </c>
      <c r="GO58" s="31" t="s">
        <v>611</v>
      </c>
      <c r="GP58" s="31" t="s">
        <v>611</v>
      </c>
      <c r="GQ58" s="31" t="s">
        <v>611</v>
      </c>
      <c r="GR58" s="31" t="s">
        <v>611</v>
      </c>
      <c r="GS58" s="31" t="s">
        <v>611</v>
      </c>
      <c r="GT58" s="31" t="s">
        <v>611</v>
      </c>
      <c r="GU58" s="31" t="s">
        <v>611</v>
      </c>
      <c r="GV58" s="31" t="s">
        <v>611</v>
      </c>
      <c r="GW58" s="31" t="s">
        <v>611</v>
      </c>
      <c r="GX58" s="31" t="s">
        <v>611</v>
      </c>
      <c r="GY58" s="33" t="s">
        <v>5012</v>
      </c>
      <c r="GZ58" s="33" t="s">
        <v>6023</v>
      </c>
      <c r="HA58" s="31" t="s">
        <v>6024</v>
      </c>
      <c r="HB58" s="31" t="s">
        <v>625</v>
      </c>
      <c r="HC58" s="31" t="s">
        <v>672</v>
      </c>
      <c r="HD58" s="31" t="s">
        <v>611</v>
      </c>
      <c r="HE58" s="31" t="s">
        <v>611</v>
      </c>
      <c r="HF58" s="31" t="s">
        <v>611</v>
      </c>
      <c r="HG58" s="31" t="s">
        <v>611</v>
      </c>
      <c r="HH58" s="31" t="s">
        <v>611</v>
      </c>
      <c r="HI58" s="31" t="s">
        <v>611</v>
      </c>
      <c r="HJ58" s="31" t="s">
        <v>611</v>
      </c>
      <c r="HK58" s="31" t="s">
        <v>3185</v>
      </c>
      <c r="HL58" s="31" t="s">
        <v>611</v>
      </c>
      <c r="HM58" s="31" t="s">
        <v>611</v>
      </c>
      <c r="HN58" s="31" t="s">
        <v>697</v>
      </c>
      <c r="HO58" s="31" t="s">
        <v>939</v>
      </c>
      <c r="HP58" s="31" t="s">
        <v>611</v>
      </c>
      <c r="HQ58" s="31" t="s">
        <v>611</v>
      </c>
      <c r="HR58" s="31" t="s">
        <v>611</v>
      </c>
      <c r="HS58" s="31" t="s">
        <v>6025</v>
      </c>
      <c r="HT58" s="31" t="s">
        <v>611</v>
      </c>
      <c r="HU58" s="31" t="s">
        <v>611</v>
      </c>
      <c r="HV58" s="31" t="s">
        <v>611</v>
      </c>
      <c r="HW58" s="31" t="s">
        <v>611</v>
      </c>
      <c r="HX58" s="31" t="s">
        <v>611</v>
      </c>
      <c r="HY58" s="31" t="s">
        <v>611</v>
      </c>
      <c r="HZ58" s="31" t="s">
        <v>611</v>
      </c>
      <c r="IA58" s="31" t="s">
        <v>611</v>
      </c>
      <c r="IB58" s="31" t="s">
        <v>611</v>
      </c>
      <c r="IC58" s="33" t="s">
        <v>872</v>
      </c>
      <c r="ID58" s="33" t="s">
        <v>6026</v>
      </c>
      <c r="IE58" s="31" t="s">
        <v>6027</v>
      </c>
      <c r="IF58" s="31" t="s">
        <v>625</v>
      </c>
      <c r="IG58" s="31" t="s">
        <v>611</v>
      </c>
      <c r="IH58" s="31" t="s">
        <v>611</v>
      </c>
      <c r="II58" s="31" t="s">
        <v>611</v>
      </c>
      <c r="IJ58" s="31" t="s">
        <v>611</v>
      </c>
      <c r="IK58" s="31" t="s">
        <v>713</v>
      </c>
      <c r="IL58" s="31" t="s">
        <v>611</v>
      </c>
      <c r="IM58" s="31" t="s">
        <v>611</v>
      </c>
      <c r="IN58" s="31" t="s">
        <v>611</v>
      </c>
      <c r="IO58" s="31" t="s">
        <v>717</v>
      </c>
      <c r="IP58" s="31" t="s">
        <v>611</v>
      </c>
      <c r="IQ58" s="31" t="s">
        <v>611</v>
      </c>
      <c r="IR58" s="31" t="s">
        <v>611</v>
      </c>
      <c r="IS58" s="31" t="s">
        <v>611</v>
      </c>
      <c r="IT58" s="31" t="s">
        <v>6028</v>
      </c>
      <c r="IU58" s="31" t="s">
        <v>611</v>
      </c>
      <c r="IV58" s="31" t="s">
        <v>611</v>
      </c>
      <c r="IW58" s="31" t="s">
        <v>611</v>
      </c>
      <c r="IX58" s="31" t="s">
        <v>611</v>
      </c>
      <c r="IY58" s="31" t="s">
        <v>611</v>
      </c>
      <c r="IZ58" s="31" t="s">
        <v>611</v>
      </c>
      <c r="JA58" s="31" t="s">
        <v>611</v>
      </c>
      <c r="JB58" s="31" t="s">
        <v>611</v>
      </c>
      <c r="JC58" s="31" t="s">
        <v>611</v>
      </c>
      <c r="JD58" s="31" t="s">
        <v>611</v>
      </c>
      <c r="JE58" s="31" t="s">
        <v>611</v>
      </c>
      <c r="JF58" s="31" t="s">
        <v>611</v>
      </c>
      <c r="JG58" s="31" t="s">
        <v>611</v>
      </c>
      <c r="JH58" s="31" t="s">
        <v>611</v>
      </c>
      <c r="JI58" s="33" t="s">
        <v>6029</v>
      </c>
      <c r="JJ58" s="33" t="s">
        <v>872</v>
      </c>
      <c r="JK58" s="31" t="s">
        <v>6030</v>
      </c>
      <c r="JL58" s="31" t="s">
        <v>611</v>
      </c>
      <c r="JM58" s="31" t="s">
        <v>611</v>
      </c>
      <c r="JN58" s="31" t="s">
        <v>611</v>
      </c>
      <c r="JO58" s="31" t="s">
        <v>611</v>
      </c>
      <c r="JP58" s="31" t="s">
        <v>610</v>
      </c>
      <c r="JQ58" s="31" t="s">
        <v>733</v>
      </c>
      <c r="JR58" s="31" t="s">
        <v>611</v>
      </c>
      <c r="JS58" s="31" t="s">
        <v>611</v>
      </c>
      <c r="JT58" s="31" t="s">
        <v>611</v>
      </c>
      <c r="JU58" s="31" t="s">
        <v>734</v>
      </c>
      <c r="JV58" s="31" t="s">
        <v>641</v>
      </c>
      <c r="JW58" s="31" t="s">
        <v>735</v>
      </c>
      <c r="JX58" s="31" t="s">
        <v>611</v>
      </c>
      <c r="JY58" s="31" t="s">
        <v>642</v>
      </c>
      <c r="JZ58" s="31" t="s">
        <v>5015</v>
      </c>
      <c r="KA58" s="31" t="s">
        <v>611</v>
      </c>
      <c r="KB58" s="31" t="s">
        <v>611</v>
      </c>
      <c r="KC58" s="31" t="s">
        <v>611</v>
      </c>
      <c r="KD58" s="31" t="s">
        <v>611</v>
      </c>
      <c r="KE58" s="31" t="s">
        <v>644</v>
      </c>
      <c r="KF58" s="31" t="s">
        <v>5049</v>
      </c>
      <c r="KG58" s="31" t="s">
        <v>611</v>
      </c>
      <c r="KH58" s="31" t="s">
        <v>611</v>
      </c>
      <c r="KI58" s="31" t="s">
        <v>744</v>
      </c>
      <c r="KJ58" s="31" t="s">
        <v>5050</v>
      </c>
      <c r="KK58" s="31" t="s">
        <v>611</v>
      </c>
      <c r="KL58" s="31" t="s">
        <v>611</v>
      </c>
      <c r="KM58" s="31" t="s">
        <v>746</v>
      </c>
      <c r="KN58" s="31" t="s">
        <v>5015</v>
      </c>
      <c r="KO58" s="31" t="s">
        <v>611</v>
      </c>
      <c r="KP58" s="31" t="s">
        <v>611</v>
      </c>
      <c r="KQ58" s="31" t="s">
        <v>611</v>
      </c>
      <c r="KR58" s="31" t="s">
        <v>611</v>
      </c>
      <c r="KS58" s="31" t="s">
        <v>611</v>
      </c>
      <c r="KT58" s="31" t="s">
        <v>611</v>
      </c>
      <c r="KU58" s="31" t="s">
        <v>611</v>
      </c>
      <c r="KV58" s="31" t="s">
        <v>611</v>
      </c>
      <c r="KW58" s="31" t="s">
        <v>611</v>
      </c>
      <c r="KX58" s="31" t="s">
        <v>611</v>
      </c>
      <c r="KY58" s="31" t="s">
        <v>611</v>
      </c>
      <c r="KZ58" s="31" t="s">
        <v>611</v>
      </c>
      <c r="LA58" s="31" t="s">
        <v>611</v>
      </c>
      <c r="LB58" s="31" t="s">
        <v>760</v>
      </c>
      <c r="LC58" s="31" t="s">
        <v>761</v>
      </c>
      <c r="LD58" s="31" t="s">
        <v>762</v>
      </c>
      <c r="LE58" s="31" t="s">
        <v>611</v>
      </c>
      <c r="LF58" s="31" t="s">
        <v>611</v>
      </c>
      <c r="LG58" s="31" t="s">
        <v>611</v>
      </c>
      <c r="LH58" s="31" t="s">
        <v>611</v>
      </c>
      <c r="LI58" s="31" t="s">
        <v>767</v>
      </c>
      <c r="LJ58" s="31" t="s">
        <v>611</v>
      </c>
      <c r="LK58" s="31" t="s">
        <v>611</v>
      </c>
      <c r="LL58" s="31" t="s">
        <v>611</v>
      </c>
      <c r="LM58" s="31" t="s">
        <v>611</v>
      </c>
      <c r="LN58" s="31" t="s">
        <v>611</v>
      </c>
      <c r="LO58" s="31" t="s">
        <v>611</v>
      </c>
      <c r="LP58" s="31" t="s">
        <v>5016</v>
      </c>
      <c r="LQ58" s="31" t="s">
        <v>611</v>
      </c>
      <c r="LR58" s="31" t="s">
        <v>611</v>
      </c>
      <c r="LS58" s="31" t="s">
        <v>611</v>
      </c>
      <c r="LT58" s="31" t="s">
        <v>5017</v>
      </c>
      <c r="LU58" s="31" t="s">
        <v>5018</v>
      </c>
      <c r="LV58" s="31" t="s">
        <v>611</v>
      </c>
      <c r="LW58" s="31" t="s">
        <v>5056</v>
      </c>
      <c r="LX58" s="31" t="s">
        <v>611</v>
      </c>
      <c r="LY58" s="31" t="s">
        <v>611</v>
      </c>
      <c r="LZ58" s="31" t="s">
        <v>611</v>
      </c>
      <c r="MA58" s="31" t="s">
        <v>611</v>
      </c>
      <c r="MB58" s="31" t="s">
        <v>6031</v>
      </c>
      <c r="MC58" s="31" t="s">
        <v>611</v>
      </c>
      <c r="MD58" s="31" t="s">
        <v>611</v>
      </c>
      <c r="ME58" s="31" t="s">
        <v>6032</v>
      </c>
      <c r="MF58" s="31" t="s">
        <v>611</v>
      </c>
      <c r="MG58" s="31" t="s">
        <v>6033</v>
      </c>
      <c r="MH58" s="31" t="s">
        <v>611</v>
      </c>
      <c r="MI58" s="31" t="s">
        <v>6034</v>
      </c>
      <c r="MJ58" s="31" t="s">
        <v>611</v>
      </c>
      <c r="MK58" s="31" t="s">
        <v>611</v>
      </c>
      <c r="ML58" s="31" t="s">
        <v>611</v>
      </c>
      <c r="MM58" s="31" t="s">
        <v>611</v>
      </c>
      <c r="MN58" s="31" t="s">
        <v>611</v>
      </c>
      <c r="MO58" s="31" t="s">
        <v>611</v>
      </c>
      <c r="MP58" s="31" t="s">
        <v>611</v>
      </c>
      <c r="MQ58" s="31" t="s">
        <v>611</v>
      </c>
      <c r="MR58" s="31" t="s">
        <v>611</v>
      </c>
      <c r="MS58" s="31" t="s">
        <v>985</v>
      </c>
      <c r="MT58" s="31" t="s">
        <v>611</v>
      </c>
      <c r="MU58" s="31" t="s">
        <v>6035</v>
      </c>
      <c r="MV58" s="33">
        <v>0</v>
      </c>
      <c r="MW58" s="33">
        <v>0</v>
      </c>
      <c r="MX58" s="30">
        <v>69082</v>
      </c>
      <c r="MY58" s="30"/>
      <c r="MZ58" s="30"/>
      <c r="NA58" s="30"/>
      <c r="NB58" s="30"/>
      <c r="NC58" s="30"/>
      <c r="ND58" s="31" t="s">
        <v>611</v>
      </c>
      <c r="NE58" s="30"/>
      <c r="NF58" s="33">
        <v>0</v>
      </c>
      <c r="NG58" s="33">
        <v>0</v>
      </c>
      <c r="NH58" s="33">
        <v>0</v>
      </c>
      <c r="NI58" s="33">
        <v>0</v>
      </c>
      <c r="NJ58" s="31" t="s">
        <v>611</v>
      </c>
      <c r="NK58" s="33" t="s">
        <v>611</v>
      </c>
      <c r="NL58" s="30"/>
      <c r="NM58" s="31" t="s">
        <v>611</v>
      </c>
      <c r="NN58" s="30"/>
      <c r="NO58" s="30"/>
      <c r="NP58" s="31" t="s">
        <v>611</v>
      </c>
      <c r="NQ58" s="30"/>
      <c r="NR58" s="31" t="s">
        <v>611</v>
      </c>
      <c r="NS58" s="31" t="s">
        <v>611</v>
      </c>
      <c r="NT58" s="31" t="s">
        <v>611</v>
      </c>
      <c r="NU58" s="30"/>
      <c r="NV58" s="30"/>
      <c r="NW58" s="30"/>
      <c r="NX58" s="31" t="s">
        <v>611</v>
      </c>
      <c r="NY58" s="30"/>
      <c r="NZ58" s="31" t="s">
        <v>611</v>
      </c>
      <c r="OA58" s="31" t="s">
        <v>611</v>
      </c>
      <c r="OB58" s="30"/>
      <c r="OC58" s="30"/>
      <c r="OD58" s="30"/>
      <c r="OE58" s="31" t="s">
        <v>611</v>
      </c>
      <c r="OF58" s="31" t="s">
        <v>611</v>
      </c>
      <c r="OG58" s="33" t="s">
        <v>611</v>
      </c>
      <c r="OH58" s="30"/>
      <c r="OI58" s="30"/>
      <c r="OJ58" s="30"/>
      <c r="OK58" s="31" t="s">
        <v>611</v>
      </c>
      <c r="OL58" s="30"/>
      <c r="OM58" s="31" t="s">
        <v>611</v>
      </c>
      <c r="ON58" s="30"/>
      <c r="OO58" s="30"/>
      <c r="OP58" s="31" t="s">
        <v>611</v>
      </c>
      <c r="OQ58" s="31" t="s">
        <v>611</v>
      </c>
      <c r="OR58" s="31" t="s">
        <v>611</v>
      </c>
      <c r="OS58" s="30"/>
      <c r="OT58" s="30"/>
      <c r="OU58" s="30"/>
      <c r="OV58" s="30"/>
      <c r="OW58" s="31" t="s">
        <v>611</v>
      </c>
      <c r="OX58" s="30"/>
      <c r="OY58" s="31" t="s">
        <v>611</v>
      </c>
      <c r="OZ58" s="30"/>
      <c r="PA58" s="30"/>
      <c r="PB58" s="31" t="s">
        <v>611</v>
      </c>
      <c r="PC58" s="31" t="s">
        <v>611</v>
      </c>
      <c r="PD58" s="30"/>
      <c r="PE58" s="30"/>
      <c r="PF58" s="30"/>
      <c r="PG58" s="30"/>
      <c r="PH58" s="33">
        <v>0</v>
      </c>
      <c r="PI58" s="33">
        <v>0</v>
      </c>
      <c r="PJ58" s="33">
        <v>0</v>
      </c>
      <c r="PK58" s="33">
        <v>0</v>
      </c>
      <c r="PL58" s="30"/>
      <c r="PM58" s="31" t="s">
        <v>611</v>
      </c>
      <c r="PN58" s="31" t="s">
        <v>611</v>
      </c>
      <c r="PO58" s="30"/>
      <c r="PP58" s="31" t="s">
        <v>611</v>
      </c>
      <c r="PQ58" s="30"/>
      <c r="PR58" s="30"/>
      <c r="PS58" s="30"/>
      <c r="PT58" s="31" t="s">
        <v>611</v>
      </c>
      <c r="PU58" s="31" t="s">
        <v>611</v>
      </c>
      <c r="PV58" s="31" t="s">
        <v>611</v>
      </c>
      <c r="PW58" s="30"/>
      <c r="PX58" s="30"/>
      <c r="PY58" s="30"/>
      <c r="PZ58" s="31" t="s">
        <v>611</v>
      </c>
      <c r="QA58" s="30"/>
      <c r="QB58" s="31" t="s">
        <v>611</v>
      </c>
      <c r="QC58" s="30"/>
      <c r="QD58" s="31" t="s">
        <v>611</v>
      </c>
      <c r="QE58" s="30"/>
      <c r="QF58" s="30"/>
      <c r="QG58" s="31" t="s">
        <v>611</v>
      </c>
      <c r="QH58" s="30"/>
      <c r="QI58" s="31" t="s">
        <v>611</v>
      </c>
      <c r="QJ58" s="30"/>
      <c r="QK58" s="31" t="s">
        <v>611</v>
      </c>
      <c r="QL58" s="30"/>
      <c r="QM58" s="31" t="s">
        <v>611</v>
      </c>
      <c r="QN58" s="30"/>
      <c r="QO58" s="30"/>
      <c r="QP58" s="31" t="s">
        <v>611</v>
      </c>
      <c r="QQ58" s="30"/>
      <c r="QR58" s="31" t="s">
        <v>611</v>
      </c>
      <c r="QS58" s="31" t="s">
        <v>611</v>
      </c>
      <c r="QT58" s="31" t="s">
        <v>611</v>
      </c>
      <c r="QU58" s="31" t="s">
        <v>611</v>
      </c>
      <c r="QV58" s="30"/>
      <c r="QW58" s="30"/>
      <c r="QX58" s="30"/>
      <c r="QY58" s="31" t="s">
        <v>611</v>
      </c>
      <c r="QZ58" s="31" t="s">
        <v>611</v>
      </c>
      <c r="RA58" s="31" t="s">
        <v>611</v>
      </c>
      <c r="RB58" s="30"/>
      <c r="RC58" s="31" t="s">
        <v>611</v>
      </c>
      <c r="RD58" s="30"/>
      <c r="RE58" s="30"/>
      <c r="RF58" s="31" t="s">
        <v>611</v>
      </c>
      <c r="RG58" s="30"/>
      <c r="RH58" s="31" t="s">
        <v>611</v>
      </c>
      <c r="RI58" s="30"/>
      <c r="RJ58" s="31" t="s">
        <v>611</v>
      </c>
      <c r="RK58" s="30"/>
      <c r="RL58" s="31" t="s">
        <v>611</v>
      </c>
      <c r="RM58" s="30"/>
      <c r="RN58" s="31" t="s">
        <v>611</v>
      </c>
      <c r="RO58" s="30"/>
      <c r="RP58" s="30"/>
      <c r="RQ58" s="31" t="s">
        <v>611</v>
      </c>
      <c r="RR58" s="30"/>
      <c r="RS58" s="30"/>
      <c r="RT58" s="31" t="s">
        <v>611</v>
      </c>
      <c r="RU58" s="30"/>
      <c r="RV58" s="31" t="s">
        <v>611</v>
      </c>
      <c r="RW58" s="30"/>
      <c r="RX58" s="31" t="s">
        <v>611</v>
      </c>
      <c r="RY58" s="31" t="s">
        <v>611</v>
      </c>
      <c r="RZ58" s="31" t="s">
        <v>611</v>
      </c>
      <c r="SA58" s="31" t="s">
        <v>839</v>
      </c>
      <c r="SB58" s="30"/>
      <c r="SC58" s="30"/>
      <c r="SD58" s="31" t="s">
        <v>6036</v>
      </c>
      <c r="SE58" s="30">
        <v>0</v>
      </c>
      <c r="SF58" s="31" t="s">
        <v>636</v>
      </c>
      <c r="SG58" s="31" t="s">
        <v>6037</v>
      </c>
      <c r="SH58" s="31" t="s">
        <v>615</v>
      </c>
      <c r="SI58" s="33" t="s">
        <v>625</v>
      </c>
      <c r="SJ58" s="33" t="s">
        <v>625</v>
      </c>
      <c r="SK58" s="30" t="s">
        <v>5073</v>
      </c>
      <c r="SL58" s="30" t="s">
        <v>625</v>
      </c>
      <c r="SM58" s="30" t="s">
        <v>615</v>
      </c>
      <c r="SN58" s="30" t="s">
        <v>610</v>
      </c>
      <c r="SO58" s="33">
        <v>0</v>
      </c>
      <c r="SP58" s="33">
        <v>0</v>
      </c>
      <c r="SQ58" s="33">
        <v>0</v>
      </c>
      <c r="SR58" s="33">
        <v>0</v>
      </c>
      <c r="SS58" s="33" t="s">
        <v>610</v>
      </c>
    </row>
    <row r="59" spans="1:513" s="33" customFormat="1">
      <c r="A59" s="29">
        <v>2023</v>
      </c>
      <c r="B59" s="30">
        <v>5905032</v>
      </c>
      <c r="C59" s="31" t="s">
        <v>2029</v>
      </c>
      <c r="D59" s="30">
        <v>0</v>
      </c>
      <c r="E59" s="30">
        <v>0.5</v>
      </c>
      <c r="F59" s="30">
        <v>0.5</v>
      </c>
      <c r="G59" s="31" t="s">
        <v>610</v>
      </c>
      <c r="H59" s="31" t="s">
        <v>611</v>
      </c>
      <c r="I59" s="32"/>
      <c r="J59" s="31" t="s">
        <v>611</v>
      </c>
      <c r="K59" s="32"/>
      <c r="L59" s="31" t="s">
        <v>611</v>
      </c>
      <c r="M59" s="32"/>
      <c r="N59" s="31" t="s">
        <v>611</v>
      </c>
      <c r="O59" s="32"/>
      <c r="P59" s="31" t="s">
        <v>611</v>
      </c>
      <c r="Q59" s="32"/>
      <c r="R59" s="31" t="s">
        <v>611</v>
      </c>
      <c r="S59" s="32"/>
      <c r="T59" s="31" t="s">
        <v>611</v>
      </c>
      <c r="U59" s="32"/>
      <c r="V59" s="32" t="s">
        <v>612</v>
      </c>
      <c r="W59" s="31" t="s">
        <v>611</v>
      </c>
      <c r="X59" s="31" t="s">
        <v>611</v>
      </c>
      <c r="Y59" s="31" t="s">
        <v>611</v>
      </c>
      <c r="Z59" s="31" t="s">
        <v>613</v>
      </c>
      <c r="AA59" s="31" t="s">
        <v>614</v>
      </c>
      <c r="AB59" s="31" t="s">
        <v>610</v>
      </c>
      <c r="AC59" s="31" t="s">
        <v>611</v>
      </c>
      <c r="AD59" s="32"/>
      <c r="AE59" s="31" t="s">
        <v>611</v>
      </c>
      <c r="AF59" s="32"/>
      <c r="AG59" s="31" t="s">
        <v>611</v>
      </c>
      <c r="AH59" s="32"/>
      <c r="AI59" s="31" t="s">
        <v>611</v>
      </c>
      <c r="AJ59" s="32"/>
      <c r="AK59" s="32"/>
      <c r="AL59" s="31" t="s">
        <v>611</v>
      </c>
      <c r="AM59" s="31" t="s">
        <v>611</v>
      </c>
      <c r="AN59" s="32"/>
      <c r="AO59" s="31" t="s">
        <v>611</v>
      </c>
      <c r="AP59" s="32"/>
      <c r="AQ59" s="32" t="s">
        <v>612</v>
      </c>
      <c r="AR59" s="31" t="s">
        <v>611</v>
      </c>
      <c r="AS59" s="31" t="s">
        <v>611</v>
      </c>
      <c r="AT59" s="31" t="s">
        <v>611</v>
      </c>
      <c r="AU59" s="31" t="s">
        <v>613</v>
      </c>
      <c r="AV59" s="31" t="s">
        <v>614</v>
      </c>
      <c r="AW59" s="31" t="s">
        <v>610</v>
      </c>
      <c r="AX59" s="31" t="s">
        <v>611</v>
      </c>
      <c r="AY59" s="31" t="s">
        <v>617</v>
      </c>
      <c r="AZ59" s="31" t="s">
        <v>618</v>
      </c>
      <c r="BA59" s="31" t="s">
        <v>659</v>
      </c>
      <c r="BB59" s="31" t="s">
        <v>611</v>
      </c>
      <c r="BC59" s="31" t="s">
        <v>611</v>
      </c>
      <c r="BD59" s="31" t="s">
        <v>611</v>
      </c>
      <c r="BE59" s="31" t="s">
        <v>610</v>
      </c>
      <c r="BF59" s="31" t="s">
        <v>615</v>
      </c>
      <c r="BG59" s="31" t="s">
        <v>611</v>
      </c>
      <c r="BH59" s="30">
        <v>610</v>
      </c>
      <c r="BI59" s="30">
        <v>5350</v>
      </c>
      <c r="BJ59" s="30">
        <v>5955</v>
      </c>
      <c r="BK59" s="31" t="s">
        <v>5026</v>
      </c>
      <c r="BL59" s="30">
        <v>415</v>
      </c>
      <c r="BM59" s="30">
        <v>5540</v>
      </c>
      <c r="BN59" s="31" t="s">
        <v>611</v>
      </c>
      <c r="BO59" s="31" t="s">
        <v>611</v>
      </c>
      <c r="BP59" s="31" t="s">
        <v>611</v>
      </c>
      <c r="BQ59" s="31" t="s">
        <v>611</v>
      </c>
      <c r="BR59" s="31" t="s">
        <v>611</v>
      </c>
      <c r="BS59" s="31" t="s">
        <v>611</v>
      </c>
      <c r="BT59" s="31" t="s">
        <v>611</v>
      </c>
      <c r="BU59" s="31" t="s">
        <v>6038</v>
      </c>
      <c r="BV59" s="31" t="s">
        <v>610</v>
      </c>
      <c r="BW59" s="30"/>
      <c r="BX59" s="30"/>
      <c r="BY59" s="30"/>
      <c r="BZ59" s="31" t="s">
        <v>611</v>
      </c>
      <c r="CA59" s="31" t="s">
        <v>611</v>
      </c>
      <c r="CB59" s="31" t="s">
        <v>611</v>
      </c>
      <c r="CC59" s="31" t="s">
        <v>611</v>
      </c>
      <c r="CD59" s="31" t="s">
        <v>611</v>
      </c>
      <c r="CE59" s="31" t="s">
        <v>611</v>
      </c>
      <c r="CF59" s="31" t="s">
        <v>611</v>
      </c>
      <c r="CG59" s="31" t="s">
        <v>611</v>
      </c>
      <c r="CH59" s="31" t="s">
        <v>611</v>
      </c>
      <c r="CI59" s="31" t="s">
        <v>611</v>
      </c>
      <c r="CJ59" s="31" t="s">
        <v>611</v>
      </c>
      <c r="CK59" s="31" t="s">
        <v>611</v>
      </c>
      <c r="CL59" s="31" t="s">
        <v>611</v>
      </c>
      <c r="CM59" s="31" t="s">
        <v>611</v>
      </c>
      <c r="CN59" s="31" t="s">
        <v>611</v>
      </c>
      <c r="CO59" s="31" t="s">
        <v>621</v>
      </c>
      <c r="CP59" s="31" t="s">
        <v>622</v>
      </c>
      <c r="CQ59" s="31" t="s">
        <v>611</v>
      </c>
      <c r="CR59" s="31"/>
      <c r="CS59" s="31" t="s">
        <v>610</v>
      </c>
      <c r="CT59" s="31" t="s">
        <v>611</v>
      </c>
      <c r="CU59" s="30"/>
      <c r="CV59" s="30"/>
      <c r="CW59" s="30"/>
      <c r="CX59" s="31" t="s">
        <v>611</v>
      </c>
      <c r="CY59" s="31" t="s">
        <v>611</v>
      </c>
      <c r="CZ59" s="31" t="s">
        <v>611</v>
      </c>
      <c r="DA59" s="31" t="s">
        <v>611</v>
      </c>
      <c r="DB59" s="31" t="s">
        <v>611</v>
      </c>
      <c r="DC59" s="31" t="s">
        <v>611</v>
      </c>
      <c r="DD59" s="31" t="s">
        <v>611</v>
      </c>
      <c r="DE59" s="31" t="s">
        <v>611</v>
      </c>
      <c r="DF59" s="30"/>
      <c r="DG59" s="30"/>
      <c r="DH59" s="30"/>
      <c r="DI59" s="31" t="s">
        <v>611</v>
      </c>
      <c r="DJ59" s="30">
        <v>40</v>
      </c>
      <c r="DK59" s="30"/>
      <c r="DL59" s="30">
        <v>60</v>
      </c>
      <c r="DM59" s="30"/>
      <c r="DN59" s="30">
        <v>80</v>
      </c>
      <c r="DO59" s="30"/>
      <c r="DP59" s="31" t="s">
        <v>611</v>
      </c>
      <c r="DQ59" s="31" t="s">
        <v>612</v>
      </c>
      <c r="DR59" s="31" t="s">
        <v>612</v>
      </c>
      <c r="DS59" s="31" t="s">
        <v>5318</v>
      </c>
      <c r="DT59" s="31" t="s">
        <v>612</v>
      </c>
      <c r="DU59" s="31" t="s">
        <v>611</v>
      </c>
      <c r="DV59" s="31" t="s">
        <v>611</v>
      </c>
      <c r="DW59" s="31" t="s">
        <v>611</v>
      </c>
      <c r="DX59" s="31" t="s">
        <v>5075</v>
      </c>
      <c r="DY59" s="31" t="s">
        <v>611</v>
      </c>
      <c r="DZ59" s="31" t="s">
        <v>848</v>
      </c>
      <c r="EA59" s="31" t="s">
        <v>667</v>
      </c>
      <c r="EB59" s="31" t="s">
        <v>611</v>
      </c>
      <c r="EC59" s="31" t="s">
        <v>611</v>
      </c>
      <c r="ED59" s="31" t="s">
        <v>611</v>
      </c>
      <c r="EE59" s="31" t="s">
        <v>625</v>
      </c>
      <c r="EF59" s="31" t="s">
        <v>611</v>
      </c>
      <c r="EG59" s="31" t="s">
        <v>611</v>
      </c>
      <c r="EH59" s="31" t="s">
        <v>849</v>
      </c>
      <c r="EI59" s="31" t="s">
        <v>5029</v>
      </c>
      <c r="EJ59" s="31" t="s">
        <v>611</v>
      </c>
      <c r="EK59" s="31" t="s">
        <v>626</v>
      </c>
      <c r="EL59" s="31" t="s">
        <v>611</v>
      </c>
      <c r="EM59" s="31" t="s">
        <v>611</v>
      </c>
      <c r="EN59" s="31" t="s">
        <v>611</v>
      </c>
      <c r="EO59" s="31" t="s">
        <v>611</v>
      </c>
      <c r="EP59" s="31" t="s">
        <v>611</v>
      </c>
      <c r="EQ59" s="31" t="s">
        <v>611</v>
      </c>
      <c r="ER59" s="31" t="s">
        <v>611</v>
      </c>
      <c r="ES59" s="31" t="s">
        <v>611</v>
      </c>
      <c r="ET59" s="31" t="s">
        <v>611</v>
      </c>
      <c r="EU59" s="31" t="s">
        <v>611</v>
      </c>
      <c r="EV59" s="31" t="s">
        <v>611</v>
      </c>
      <c r="EW59" s="31" t="s">
        <v>611</v>
      </c>
      <c r="EX59" s="31" t="s">
        <v>611</v>
      </c>
      <c r="EY59" s="31" t="s">
        <v>611</v>
      </c>
      <c r="EZ59" s="31" t="s">
        <v>611</v>
      </c>
      <c r="FA59" s="31" t="s">
        <v>611</v>
      </c>
      <c r="FB59" s="31" t="s">
        <v>611</v>
      </c>
      <c r="FC59" s="31" t="s">
        <v>611</v>
      </c>
      <c r="FD59" s="31" t="s">
        <v>611</v>
      </c>
      <c r="FE59" s="31" t="s">
        <v>611</v>
      </c>
      <c r="FF59" s="33" t="s">
        <v>6039</v>
      </c>
      <c r="FG59" s="33" t="s">
        <v>872</v>
      </c>
      <c r="FH59" s="31" t="s">
        <v>6040</v>
      </c>
      <c r="FI59" s="31" t="s">
        <v>625</v>
      </c>
      <c r="FJ59" s="31" t="s">
        <v>611</v>
      </c>
      <c r="FK59" s="31" t="s">
        <v>611</v>
      </c>
      <c r="FL59" s="31" t="s">
        <v>611</v>
      </c>
      <c r="FM59" s="31" t="s">
        <v>611</v>
      </c>
      <c r="FN59" s="31" t="s">
        <v>611</v>
      </c>
      <c r="FO59" s="31" t="s">
        <v>611</v>
      </c>
      <c r="FP59" s="31" t="s">
        <v>611</v>
      </c>
      <c r="FQ59" s="31" t="s">
        <v>629</v>
      </c>
      <c r="FR59" s="31" t="s">
        <v>630</v>
      </c>
      <c r="FS59" s="31" t="s">
        <v>611</v>
      </c>
      <c r="FT59" s="31" t="s">
        <v>611</v>
      </c>
      <c r="FU59" s="31" t="s">
        <v>676</v>
      </c>
      <c r="FV59" s="31" t="s">
        <v>611</v>
      </c>
      <c r="FW59" s="31" t="s">
        <v>611</v>
      </c>
      <c r="FX59" s="31" t="s">
        <v>611</v>
      </c>
      <c r="FY59" s="31" t="s">
        <v>611</v>
      </c>
      <c r="FZ59" s="31"/>
      <c r="GA59" s="31" t="s">
        <v>611</v>
      </c>
      <c r="GB59" s="31" t="s">
        <v>611</v>
      </c>
      <c r="GC59" s="31" t="s">
        <v>611</v>
      </c>
      <c r="GD59" s="31" t="s">
        <v>611</v>
      </c>
      <c r="GE59" s="31" t="s">
        <v>611</v>
      </c>
      <c r="GF59" s="31" t="s">
        <v>611</v>
      </c>
      <c r="GG59" s="31" t="s">
        <v>611</v>
      </c>
      <c r="GH59" s="31" t="s">
        <v>611</v>
      </c>
      <c r="GI59" s="31" t="s">
        <v>611</v>
      </c>
      <c r="GJ59" s="31" t="s">
        <v>611</v>
      </c>
      <c r="GK59" s="31" t="s">
        <v>611</v>
      </c>
      <c r="GL59" s="31" t="s">
        <v>611</v>
      </c>
      <c r="GM59" s="31" t="s">
        <v>611</v>
      </c>
      <c r="GN59" s="31" t="s">
        <v>611</v>
      </c>
      <c r="GO59" s="31" t="s">
        <v>611</v>
      </c>
      <c r="GP59" s="31" t="s">
        <v>611</v>
      </c>
      <c r="GQ59" s="31" t="s">
        <v>611</v>
      </c>
      <c r="GR59" s="31" t="s">
        <v>611</v>
      </c>
      <c r="GS59" s="31" t="s">
        <v>611</v>
      </c>
      <c r="GT59" s="31" t="s">
        <v>611</v>
      </c>
      <c r="GU59" s="31" t="s">
        <v>611</v>
      </c>
      <c r="GV59" s="31" t="s">
        <v>611</v>
      </c>
      <c r="GW59" s="31" t="s">
        <v>611</v>
      </c>
      <c r="GX59" s="31" t="s">
        <v>611</v>
      </c>
      <c r="GY59" s="33" t="s">
        <v>5012</v>
      </c>
      <c r="GZ59" s="33" t="s">
        <v>6041</v>
      </c>
      <c r="HA59" s="31" t="s">
        <v>6042</v>
      </c>
      <c r="HB59" s="31" t="s">
        <v>625</v>
      </c>
      <c r="HC59" s="31" t="s">
        <v>672</v>
      </c>
      <c r="HD59" s="31" t="s">
        <v>611</v>
      </c>
      <c r="HE59" s="31" t="s">
        <v>611</v>
      </c>
      <c r="HF59" s="31" t="s">
        <v>611</v>
      </c>
      <c r="HG59" s="31" t="s">
        <v>611</v>
      </c>
      <c r="HH59" s="31" t="s">
        <v>611</v>
      </c>
      <c r="HI59" s="31" t="s">
        <v>611</v>
      </c>
      <c r="HJ59" s="31" t="s">
        <v>5389</v>
      </c>
      <c r="HK59" s="31" t="s">
        <v>611</v>
      </c>
      <c r="HL59" s="31" t="s">
        <v>611</v>
      </c>
      <c r="HM59" s="31" t="s">
        <v>611</v>
      </c>
      <c r="HN59" s="31" t="s">
        <v>611</v>
      </c>
      <c r="HO59" s="31" t="s">
        <v>611</v>
      </c>
      <c r="HP59" s="31" t="s">
        <v>698</v>
      </c>
      <c r="HQ59" s="31" t="s">
        <v>611</v>
      </c>
      <c r="HR59" s="31" t="s">
        <v>611</v>
      </c>
      <c r="HS59" s="31" t="s">
        <v>611</v>
      </c>
      <c r="HT59" s="31" t="s">
        <v>611</v>
      </c>
      <c r="HU59" s="31" t="s">
        <v>611</v>
      </c>
      <c r="HV59" s="31" t="s">
        <v>611</v>
      </c>
      <c r="HW59" s="31" t="s">
        <v>611</v>
      </c>
      <c r="HX59" s="31" t="s">
        <v>611</v>
      </c>
      <c r="HY59" s="31" t="s">
        <v>611</v>
      </c>
      <c r="HZ59" s="31" t="s">
        <v>611</v>
      </c>
      <c r="IA59" s="31" t="s">
        <v>611</v>
      </c>
      <c r="IB59" s="31" t="s">
        <v>611</v>
      </c>
      <c r="IC59" s="33" t="s">
        <v>5391</v>
      </c>
      <c r="ID59" s="33" t="s">
        <v>2034</v>
      </c>
      <c r="IE59" s="31" t="s">
        <v>6043</v>
      </c>
      <c r="IF59" s="31" t="s">
        <v>611</v>
      </c>
      <c r="IG59" s="31" t="s">
        <v>672</v>
      </c>
      <c r="IH59" s="31" t="s">
        <v>611</v>
      </c>
      <c r="II59" s="31" t="s">
        <v>611</v>
      </c>
      <c r="IJ59" s="31" t="s">
        <v>611</v>
      </c>
      <c r="IK59" s="31" t="s">
        <v>611</v>
      </c>
      <c r="IL59" s="31" t="s">
        <v>611</v>
      </c>
      <c r="IM59" s="31" t="s">
        <v>611</v>
      </c>
      <c r="IN59" s="31" t="s">
        <v>611</v>
      </c>
      <c r="IO59" s="31" t="s">
        <v>611</v>
      </c>
      <c r="IP59" s="31" t="s">
        <v>611</v>
      </c>
      <c r="IQ59" s="31" t="s">
        <v>611</v>
      </c>
      <c r="IR59" s="31" t="s">
        <v>611</v>
      </c>
      <c r="IS59" s="31" t="s">
        <v>611</v>
      </c>
      <c r="IT59" s="31" t="s">
        <v>611</v>
      </c>
      <c r="IU59" s="31" t="s">
        <v>611</v>
      </c>
      <c r="IV59" s="31" t="s">
        <v>611</v>
      </c>
      <c r="IW59" s="31" t="s">
        <v>611</v>
      </c>
      <c r="IX59" s="31" t="s">
        <v>611</v>
      </c>
      <c r="IY59" s="31" t="s">
        <v>611</v>
      </c>
      <c r="IZ59" s="31" t="s">
        <v>715</v>
      </c>
      <c r="JA59" s="31" t="s">
        <v>723</v>
      </c>
      <c r="JB59" s="31" t="s">
        <v>611</v>
      </c>
      <c r="JC59" s="31" t="s">
        <v>611</v>
      </c>
      <c r="JD59" s="31" t="s">
        <v>900</v>
      </c>
      <c r="JE59" s="31" t="s">
        <v>718</v>
      </c>
      <c r="JF59" s="31" t="s">
        <v>719</v>
      </c>
      <c r="JG59" s="31" t="s">
        <v>611</v>
      </c>
      <c r="JH59" s="31" t="s">
        <v>611</v>
      </c>
      <c r="JI59" s="33" t="s">
        <v>872</v>
      </c>
      <c r="JJ59" s="33" t="s">
        <v>6044</v>
      </c>
      <c r="JK59" s="31" t="s">
        <v>6045</v>
      </c>
      <c r="JL59" s="31" t="s">
        <v>611</v>
      </c>
      <c r="JM59" s="31" t="s">
        <v>611</v>
      </c>
      <c r="JN59" s="31" t="s">
        <v>903</v>
      </c>
      <c r="JO59" s="31" t="s">
        <v>611</v>
      </c>
      <c r="JP59" s="31" t="s">
        <v>611</v>
      </c>
      <c r="JQ59" s="31" t="s">
        <v>611</v>
      </c>
      <c r="JR59" s="31" t="s">
        <v>611</v>
      </c>
      <c r="JS59" s="31" t="s">
        <v>611</v>
      </c>
      <c r="JT59" s="31" t="s">
        <v>611</v>
      </c>
      <c r="JU59" s="31" t="s">
        <v>734</v>
      </c>
      <c r="JV59" s="31" t="s">
        <v>611</v>
      </c>
      <c r="JW59" s="31" t="s">
        <v>611</v>
      </c>
      <c r="JX59" s="31" t="s">
        <v>611</v>
      </c>
      <c r="JY59" s="31" t="s">
        <v>642</v>
      </c>
      <c r="JZ59" s="31" t="s">
        <v>5049</v>
      </c>
      <c r="KA59" s="31" t="s">
        <v>737</v>
      </c>
      <c r="KB59" s="31" t="s">
        <v>5015</v>
      </c>
      <c r="KC59" s="31" t="s">
        <v>739</v>
      </c>
      <c r="KD59" s="31" t="s">
        <v>5015</v>
      </c>
      <c r="KE59" s="31" t="s">
        <v>644</v>
      </c>
      <c r="KF59" s="31" t="s">
        <v>5049</v>
      </c>
      <c r="KG59" s="31" t="s">
        <v>742</v>
      </c>
      <c r="KH59" s="31" t="s">
        <v>5049</v>
      </c>
      <c r="KI59" s="31" t="s">
        <v>744</v>
      </c>
      <c r="KJ59" s="31" t="s">
        <v>5049</v>
      </c>
      <c r="KK59" s="31" t="s">
        <v>611</v>
      </c>
      <c r="KL59" s="31" t="s">
        <v>611</v>
      </c>
      <c r="KM59" s="31" t="s">
        <v>746</v>
      </c>
      <c r="KN59" s="31" t="s">
        <v>5049</v>
      </c>
      <c r="KO59" s="31" t="s">
        <v>611</v>
      </c>
      <c r="KP59" s="31" t="s">
        <v>611</v>
      </c>
      <c r="KQ59" s="31" t="s">
        <v>611</v>
      </c>
      <c r="KR59" s="31" t="s">
        <v>611</v>
      </c>
      <c r="KS59" s="31" t="s">
        <v>611</v>
      </c>
      <c r="KT59" s="31" t="s">
        <v>611</v>
      </c>
      <c r="KU59" s="31" t="s">
        <v>611</v>
      </c>
      <c r="KV59" s="31" t="s">
        <v>611</v>
      </c>
      <c r="KW59" s="31" t="s">
        <v>611</v>
      </c>
      <c r="KX59" s="31" t="s">
        <v>611</v>
      </c>
      <c r="KY59" s="31" t="s">
        <v>611</v>
      </c>
      <c r="KZ59" s="31" t="s">
        <v>611</v>
      </c>
      <c r="LA59" s="31" t="s">
        <v>759</v>
      </c>
      <c r="LB59" s="31" t="s">
        <v>760</v>
      </c>
      <c r="LC59" s="31" t="s">
        <v>761</v>
      </c>
      <c r="LD59" s="31" t="s">
        <v>762</v>
      </c>
      <c r="LE59" s="31" t="s">
        <v>611</v>
      </c>
      <c r="LF59" s="31" t="s">
        <v>611</v>
      </c>
      <c r="LG59" s="31" t="s">
        <v>611</v>
      </c>
      <c r="LH59" s="31" t="s">
        <v>611</v>
      </c>
      <c r="LI59" s="31" t="s">
        <v>767</v>
      </c>
      <c r="LJ59" s="31" t="s">
        <v>611</v>
      </c>
      <c r="LK59" s="31" t="s">
        <v>611</v>
      </c>
      <c r="LL59" s="31" t="s">
        <v>611</v>
      </c>
      <c r="LM59" s="31" t="s">
        <v>611</v>
      </c>
      <c r="LN59" s="31" t="s">
        <v>611</v>
      </c>
      <c r="LO59" s="31" t="s">
        <v>611</v>
      </c>
      <c r="LP59" s="31" t="s">
        <v>5016</v>
      </c>
      <c r="LQ59" s="31" t="s">
        <v>611</v>
      </c>
      <c r="LR59" s="31" t="s">
        <v>611</v>
      </c>
      <c r="LS59" s="31" t="s">
        <v>611</v>
      </c>
      <c r="LT59" s="31" t="s">
        <v>5017</v>
      </c>
      <c r="LU59" s="31" t="s">
        <v>5018</v>
      </c>
      <c r="LV59" s="31" t="s">
        <v>611</v>
      </c>
      <c r="LW59" s="31" t="s">
        <v>611</v>
      </c>
      <c r="LX59" s="31" t="s">
        <v>611</v>
      </c>
      <c r="LY59" s="31" t="s">
        <v>611</v>
      </c>
      <c r="LZ59" s="31" t="s">
        <v>611</v>
      </c>
      <c r="MA59" s="31" t="s">
        <v>611</v>
      </c>
      <c r="MB59" s="31" t="s">
        <v>611</v>
      </c>
      <c r="MC59" s="31" t="s">
        <v>611</v>
      </c>
      <c r="MD59" s="31" t="s">
        <v>1347</v>
      </c>
      <c r="ME59" s="31" t="s">
        <v>6046</v>
      </c>
      <c r="MF59" s="31" t="s">
        <v>6046</v>
      </c>
      <c r="MG59" s="31" t="s">
        <v>6047</v>
      </c>
      <c r="MH59" s="31" t="s">
        <v>611</v>
      </c>
      <c r="MI59" s="31" t="s">
        <v>6048</v>
      </c>
      <c r="MJ59" s="31" t="s">
        <v>611</v>
      </c>
      <c r="MK59" s="31" t="s">
        <v>611</v>
      </c>
      <c r="ML59" s="31" t="s">
        <v>611</v>
      </c>
      <c r="MM59" s="31" t="s">
        <v>611</v>
      </c>
      <c r="MN59" s="31" t="s">
        <v>611</v>
      </c>
      <c r="MO59" s="31" t="s">
        <v>611</v>
      </c>
      <c r="MP59" s="31" t="s">
        <v>611</v>
      </c>
      <c r="MQ59" s="31" t="s">
        <v>776</v>
      </c>
      <c r="MR59" s="31" t="s">
        <v>611</v>
      </c>
      <c r="MS59" s="31" t="s">
        <v>611</v>
      </c>
      <c r="MT59" s="31" t="s">
        <v>611</v>
      </c>
      <c r="MU59" s="31" t="s">
        <v>611</v>
      </c>
      <c r="MV59" s="33">
        <v>0</v>
      </c>
      <c r="MW59" s="33">
        <v>0</v>
      </c>
      <c r="MX59" s="30">
        <v>70082</v>
      </c>
      <c r="MY59" s="30"/>
      <c r="MZ59" s="30"/>
      <c r="NA59" s="30"/>
      <c r="NB59" s="30"/>
      <c r="NC59" s="30"/>
      <c r="ND59" s="31" t="s">
        <v>611</v>
      </c>
      <c r="NE59" s="30"/>
      <c r="NF59" s="33">
        <v>0</v>
      </c>
      <c r="NG59" s="33">
        <v>0</v>
      </c>
      <c r="NH59" s="33">
        <v>0</v>
      </c>
      <c r="NI59" s="33">
        <v>0</v>
      </c>
      <c r="NJ59" s="31" t="s">
        <v>611</v>
      </c>
      <c r="NK59" s="33" t="s">
        <v>611</v>
      </c>
      <c r="NL59" s="30"/>
      <c r="NM59" s="31" t="s">
        <v>611</v>
      </c>
      <c r="NN59" s="30"/>
      <c r="NO59" s="30"/>
      <c r="NP59" s="31" t="s">
        <v>611</v>
      </c>
      <c r="NQ59" s="30"/>
      <c r="NR59" s="31" t="s">
        <v>611</v>
      </c>
      <c r="NS59" s="31" t="s">
        <v>611</v>
      </c>
      <c r="NT59" s="31" t="s">
        <v>611</v>
      </c>
      <c r="NU59" s="30"/>
      <c r="NV59" s="30"/>
      <c r="NW59" s="30"/>
      <c r="NX59" s="31" t="s">
        <v>611</v>
      </c>
      <c r="NY59" s="30"/>
      <c r="NZ59" s="31" t="s">
        <v>611</v>
      </c>
      <c r="OA59" s="31" t="s">
        <v>611</v>
      </c>
      <c r="OB59" s="30"/>
      <c r="OC59" s="30"/>
      <c r="OD59" s="30"/>
      <c r="OE59" s="31" t="s">
        <v>611</v>
      </c>
      <c r="OF59" s="31" t="s">
        <v>611</v>
      </c>
      <c r="OG59" s="33" t="s">
        <v>611</v>
      </c>
      <c r="OH59" s="30"/>
      <c r="OI59" s="30"/>
      <c r="OJ59" s="30"/>
      <c r="OK59" s="31" t="s">
        <v>611</v>
      </c>
      <c r="OL59" s="30"/>
      <c r="OM59" s="31" t="s">
        <v>611</v>
      </c>
      <c r="ON59" s="30"/>
      <c r="OO59" s="30"/>
      <c r="OP59" s="31" t="s">
        <v>611</v>
      </c>
      <c r="OQ59" s="31" t="s">
        <v>611</v>
      </c>
      <c r="OR59" s="31" t="s">
        <v>611</v>
      </c>
      <c r="OS59" s="30"/>
      <c r="OT59" s="30"/>
      <c r="OU59" s="30"/>
      <c r="OV59" s="30"/>
      <c r="OW59" s="31" t="s">
        <v>611</v>
      </c>
      <c r="OX59" s="30"/>
      <c r="OY59" s="31" t="s">
        <v>611</v>
      </c>
      <c r="OZ59" s="30"/>
      <c r="PA59" s="30"/>
      <c r="PB59" s="31" t="s">
        <v>611</v>
      </c>
      <c r="PC59" s="31" t="s">
        <v>611</v>
      </c>
      <c r="PD59" s="30"/>
      <c r="PE59" s="30"/>
      <c r="PF59" s="30"/>
      <c r="PG59" s="30"/>
      <c r="PH59" s="33">
        <v>0</v>
      </c>
      <c r="PI59" s="33">
        <v>0</v>
      </c>
      <c r="PJ59" s="33">
        <v>0</v>
      </c>
      <c r="PK59" s="33">
        <v>0</v>
      </c>
      <c r="PL59" s="30"/>
      <c r="PM59" s="31" t="s">
        <v>611</v>
      </c>
      <c r="PN59" s="31" t="s">
        <v>611</v>
      </c>
      <c r="PO59" s="30"/>
      <c r="PP59" s="31" t="s">
        <v>611</v>
      </c>
      <c r="PQ59" s="30"/>
      <c r="PR59" s="30"/>
      <c r="PS59" s="30"/>
      <c r="PT59" s="31" t="s">
        <v>611</v>
      </c>
      <c r="PU59" s="31" t="s">
        <v>611</v>
      </c>
      <c r="PV59" s="31" t="s">
        <v>611</v>
      </c>
      <c r="PW59" s="30"/>
      <c r="PX59" s="30"/>
      <c r="PY59" s="30"/>
      <c r="PZ59" s="31" t="s">
        <v>611</v>
      </c>
      <c r="QA59" s="30"/>
      <c r="QB59" s="31" t="s">
        <v>611</v>
      </c>
      <c r="QC59" s="30"/>
      <c r="QD59" s="31" t="s">
        <v>611</v>
      </c>
      <c r="QE59" s="30"/>
      <c r="QF59" s="30"/>
      <c r="QG59" s="31" t="s">
        <v>611</v>
      </c>
      <c r="QH59" s="30"/>
      <c r="QI59" s="31" t="s">
        <v>611</v>
      </c>
      <c r="QJ59" s="30"/>
      <c r="QK59" s="31" t="s">
        <v>611</v>
      </c>
      <c r="QL59" s="30"/>
      <c r="QM59" s="31" t="s">
        <v>611</v>
      </c>
      <c r="QN59" s="30"/>
      <c r="QO59" s="30"/>
      <c r="QP59" s="31" t="s">
        <v>611</v>
      </c>
      <c r="QQ59" s="30"/>
      <c r="QR59" s="31" t="s">
        <v>611</v>
      </c>
      <c r="QS59" s="31" t="s">
        <v>611</v>
      </c>
      <c r="QT59" s="31" t="s">
        <v>611</v>
      </c>
      <c r="QU59" s="31" t="s">
        <v>611</v>
      </c>
      <c r="QV59" s="30"/>
      <c r="QW59" s="30"/>
      <c r="QX59" s="30"/>
      <c r="QY59" s="31" t="s">
        <v>611</v>
      </c>
      <c r="QZ59" s="31" t="s">
        <v>611</v>
      </c>
      <c r="RA59" s="31" t="s">
        <v>611</v>
      </c>
      <c r="RB59" s="30"/>
      <c r="RC59" s="31" t="s">
        <v>611</v>
      </c>
      <c r="RD59" s="30"/>
      <c r="RE59" s="30"/>
      <c r="RF59" s="31" t="s">
        <v>611</v>
      </c>
      <c r="RG59" s="30"/>
      <c r="RH59" s="31" t="s">
        <v>611</v>
      </c>
      <c r="RI59" s="30"/>
      <c r="RJ59" s="31" t="s">
        <v>611</v>
      </c>
      <c r="RK59" s="30"/>
      <c r="RL59" s="31" t="s">
        <v>611</v>
      </c>
      <c r="RM59" s="30"/>
      <c r="RN59" s="31" t="s">
        <v>611</v>
      </c>
      <c r="RO59" s="30"/>
      <c r="RP59" s="30"/>
      <c r="RQ59" s="31" t="s">
        <v>611</v>
      </c>
      <c r="RR59" s="30"/>
      <c r="RS59" s="30"/>
      <c r="RT59" s="31" t="s">
        <v>611</v>
      </c>
      <c r="RU59" s="30"/>
      <c r="RV59" s="31" t="s">
        <v>611</v>
      </c>
      <c r="RW59" s="30"/>
      <c r="RX59" s="31" t="s">
        <v>611</v>
      </c>
      <c r="RY59" s="31" t="s">
        <v>611</v>
      </c>
      <c r="RZ59" s="31" t="s">
        <v>6049</v>
      </c>
      <c r="SA59" s="31" t="s">
        <v>611</v>
      </c>
      <c r="SB59" s="30"/>
      <c r="SC59" s="30"/>
      <c r="SD59" s="31" t="s">
        <v>6049</v>
      </c>
      <c r="SE59" s="30">
        <v>0</v>
      </c>
      <c r="SF59" s="31" t="s">
        <v>636</v>
      </c>
      <c r="SG59" s="31" t="s">
        <v>6050</v>
      </c>
      <c r="SH59" s="31" t="s">
        <v>610</v>
      </c>
      <c r="SI59" s="33" t="s">
        <v>625</v>
      </c>
      <c r="SJ59" s="33" t="s">
        <v>625</v>
      </c>
      <c r="SK59" s="30" t="s">
        <v>5073</v>
      </c>
      <c r="SL59" s="30" t="s">
        <v>672</v>
      </c>
      <c r="SM59" s="30" t="s">
        <v>610</v>
      </c>
      <c r="SN59" s="30" t="s">
        <v>615</v>
      </c>
      <c r="SO59" s="33">
        <v>0</v>
      </c>
      <c r="SP59" s="33">
        <v>0</v>
      </c>
      <c r="SQ59" s="33">
        <v>0</v>
      </c>
      <c r="SR59" s="33">
        <v>0</v>
      </c>
      <c r="SS59" s="33" t="s">
        <v>903</v>
      </c>
    </row>
    <row r="60" spans="1:513" s="33" customFormat="1">
      <c r="A60" s="29">
        <v>2023</v>
      </c>
      <c r="B60" s="30">
        <v>5951032</v>
      </c>
      <c r="C60" s="31" t="s">
        <v>2042</v>
      </c>
      <c r="D60" s="30">
        <v>1</v>
      </c>
      <c r="E60" s="30">
        <v>1</v>
      </c>
      <c r="F60" s="30">
        <v>2</v>
      </c>
      <c r="G60" s="31" t="s">
        <v>615</v>
      </c>
      <c r="H60" s="31" t="s">
        <v>611</v>
      </c>
      <c r="I60" s="32"/>
      <c r="J60" s="31" t="s">
        <v>611</v>
      </c>
      <c r="K60" s="32"/>
      <c r="L60" s="31" t="s">
        <v>611</v>
      </c>
      <c r="M60" s="32"/>
      <c r="N60" s="31" t="s">
        <v>611</v>
      </c>
      <c r="O60" s="32"/>
      <c r="P60" s="31" t="s">
        <v>611</v>
      </c>
      <c r="Q60" s="32"/>
      <c r="R60" s="31" t="s">
        <v>611</v>
      </c>
      <c r="S60" s="32"/>
      <c r="T60" s="31" t="s">
        <v>616</v>
      </c>
      <c r="U60" s="32">
        <v>40603</v>
      </c>
      <c r="V60" s="32" t="s">
        <v>616</v>
      </c>
      <c r="W60" s="31" t="s">
        <v>611</v>
      </c>
      <c r="X60" s="31" t="s">
        <v>6051</v>
      </c>
      <c r="Y60" s="31" t="s">
        <v>611</v>
      </c>
      <c r="Z60" s="31" t="s">
        <v>611</v>
      </c>
      <c r="AA60" s="31" t="s">
        <v>611</v>
      </c>
      <c r="AB60" s="31" t="s">
        <v>615</v>
      </c>
      <c r="AC60" s="31" t="s">
        <v>611</v>
      </c>
      <c r="AD60" s="32"/>
      <c r="AE60" s="31" t="s">
        <v>611</v>
      </c>
      <c r="AF60" s="32"/>
      <c r="AG60" s="31" t="s">
        <v>611</v>
      </c>
      <c r="AH60" s="32"/>
      <c r="AI60" s="31" t="s">
        <v>611</v>
      </c>
      <c r="AJ60" s="32"/>
      <c r="AK60" s="32"/>
      <c r="AL60" s="31" t="s">
        <v>611</v>
      </c>
      <c r="AM60" s="31" t="s">
        <v>611</v>
      </c>
      <c r="AN60" s="32"/>
      <c r="AO60" s="31" t="s">
        <v>616</v>
      </c>
      <c r="AP60" s="32">
        <v>40603</v>
      </c>
      <c r="AQ60" s="32" t="s">
        <v>616</v>
      </c>
      <c r="AR60" s="31" t="s">
        <v>611</v>
      </c>
      <c r="AS60" s="31" t="s">
        <v>2044</v>
      </c>
      <c r="AT60" s="31" t="s">
        <v>611</v>
      </c>
      <c r="AU60" s="31" t="s">
        <v>611</v>
      </c>
      <c r="AV60" s="31" t="s">
        <v>611</v>
      </c>
      <c r="AW60" s="31" t="s">
        <v>610</v>
      </c>
      <c r="AX60" s="31" t="s">
        <v>611</v>
      </c>
      <c r="AY60" s="31" t="s">
        <v>617</v>
      </c>
      <c r="AZ60" s="31" t="s">
        <v>618</v>
      </c>
      <c r="BA60" s="31" t="s">
        <v>611</v>
      </c>
      <c r="BB60" s="31" t="s">
        <v>611</v>
      </c>
      <c r="BC60" s="31" t="s">
        <v>611</v>
      </c>
      <c r="BD60" s="31" t="s">
        <v>611</v>
      </c>
      <c r="BE60" s="31" t="s">
        <v>610</v>
      </c>
      <c r="BF60" s="31" t="s">
        <v>615</v>
      </c>
      <c r="BG60" s="31" t="s">
        <v>611</v>
      </c>
      <c r="BH60" s="30">
        <v>10.9</v>
      </c>
      <c r="BI60" s="30">
        <v>0</v>
      </c>
      <c r="BJ60" s="30">
        <v>10.9</v>
      </c>
      <c r="BK60" s="31" t="s">
        <v>5026</v>
      </c>
      <c r="BL60" s="30"/>
      <c r="BM60" s="30"/>
      <c r="BN60" s="31" t="s">
        <v>611</v>
      </c>
      <c r="BO60" s="31" t="s">
        <v>611</v>
      </c>
      <c r="BP60" s="31" t="s">
        <v>611</v>
      </c>
      <c r="BQ60" s="31" t="s">
        <v>611</v>
      </c>
      <c r="BR60" s="31" t="s">
        <v>611</v>
      </c>
      <c r="BS60" s="31" t="s">
        <v>611</v>
      </c>
      <c r="BT60" s="31" t="s">
        <v>611</v>
      </c>
      <c r="BU60" s="31" t="s">
        <v>611</v>
      </c>
      <c r="BV60" s="31" t="s">
        <v>610</v>
      </c>
      <c r="BW60" s="30"/>
      <c r="BX60" s="30"/>
      <c r="BY60" s="30"/>
      <c r="BZ60" s="31" t="s">
        <v>611</v>
      </c>
      <c r="CA60" s="31" t="s">
        <v>611</v>
      </c>
      <c r="CB60" s="31" t="s">
        <v>611</v>
      </c>
      <c r="CC60" s="31" t="s">
        <v>611</v>
      </c>
      <c r="CD60" s="31" t="s">
        <v>611</v>
      </c>
      <c r="CE60" s="31" t="s">
        <v>611</v>
      </c>
      <c r="CF60" s="31" t="s">
        <v>611</v>
      </c>
      <c r="CG60" s="31" t="s">
        <v>611</v>
      </c>
      <c r="CH60" s="31" t="s">
        <v>611</v>
      </c>
      <c r="CI60" s="31" t="s">
        <v>611</v>
      </c>
      <c r="CJ60" s="31" t="s">
        <v>611</v>
      </c>
      <c r="CK60" s="31" t="s">
        <v>611</v>
      </c>
      <c r="CL60" s="31" t="s">
        <v>611</v>
      </c>
      <c r="CM60" s="31" t="s">
        <v>611</v>
      </c>
      <c r="CN60" s="31" t="s">
        <v>611</v>
      </c>
      <c r="CO60" s="31" t="s">
        <v>611</v>
      </c>
      <c r="CP60" s="31" t="s">
        <v>622</v>
      </c>
      <c r="CQ60" s="31" t="s">
        <v>611</v>
      </c>
      <c r="CR60" s="31"/>
      <c r="CS60" s="31" t="s">
        <v>610</v>
      </c>
      <c r="CT60" s="31" t="s">
        <v>611</v>
      </c>
      <c r="CU60" s="30"/>
      <c r="CV60" s="30"/>
      <c r="CW60" s="30"/>
      <c r="CX60" s="31" t="s">
        <v>611</v>
      </c>
      <c r="CY60" s="31" t="s">
        <v>611</v>
      </c>
      <c r="CZ60" s="31" t="s">
        <v>611</v>
      </c>
      <c r="DA60" s="31" t="s">
        <v>611</v>
      </c>
      <c r="DB60" s="31" t="s">
        <v>611</v>
      </c>
      <c r="DC60" s="31" t="s">
        <v>611</v>
      </c>
      <c r="DD60" s="31" t="s">
        <v>611</v>
      </c>
      <c r="DE60" s="31" t="s">
        <v>611</v>
      </c>
      <c r="DF60" s="30"/>
      <c r="DG60" s="30"/>
      <c r="DH60" s="30"/>
      <c r="DI60" s="31" t="s">
        <v>611</v>
      </c>
      <c r="DJ60" s="30">
        <v>36</v>
      </c>
      <c r="DK60" s="30">
        <v>2007</v>
      </c>
      <c r="DL60" s="30">
        <v>48</v>
      </c>
      <c r="DM60" s="30">
        <v>2007</v>
      </c>
      <c r="DN60" s="30">
        <v>61</v>
      </c>
      <c r="DO60" s="30">
        <v>2007</v>
      </c>
      <c r="DP60" s="31" t="s">
        <v>611</v>
      </c>
      <c r="DQ60" s="31" t="s">
        <v>612</v>
      </c>
      <c r="DR60" s="31" t="s">
        <v>612</v>
      </c>
      <c r="DS60" s="31" t="s">
        <v>612</v>
      </c>
      <c r="DT60" s="31" t="s">
        <v>612</v>
      </c>
      <c r="DU60" s="31" t="s">
        <v>610</v>
      </c>
      <c r="DV60" s="31" t="s">
        <v>894</v>
      </c>
      <c r="DW60" s="31" t="s">
        <v>611</v>
      </c>
      <c r="DX60" s="31" t="s">
        <v>5075</v>
      </c>
      <c r="DY60" s="31" t="s">
        <v>611</v>
      </c>
      <c r="DZ60" s="31" t="s">
        <v>611</v>
      </c>
      <c r="EA60" s="31" t="s">
        <v>611</v>
      </c>
      <c r="EB60" s="31" t="s">
        <v>611</v>
      </c>
      <c r="EC60" s="31" t="s">
        <v>611</v>
      </c>
      <c r="ED60" s="31" t="s">
        <v>611</v>
      </c>
      <c r="EE60" s="31" t="s">
        <v>625</v>
      </c>
      <c r="EF60" s="31" t="s">
        <v>611</v>
      </c>
      <c r="EG60" s="31" t="s">
        <v>611</v>
      </c>
      <c r="EH60" s="31" t="s">
        <v>611</v>
      </c>
      <c r="EI60" s="31" t="s">
        <v>611</v>
      </c>
      <c r="EJ60" s="31" t="s">
        <v>611</v>
      </c>
      <c r="EK60" s="31" t="s">
        <v>626</v>
      </c>
      <c r="EL60" s="31" t="s">
        <v>611</v>
      </c>
      <c r="EM60" s="31" t="s">
        <v>611</v>
      </c>
      <c r="EN60" s="31" t="s">
        <v>611</v>
      </c>
      <c r="EO60" s="31" t="s">
        <v>611</v>
      </c>
      <c r="EP60" s="31" t="s">
        <v>611</v>
      </c>
      <c r="EQ60" s="31" t="s">
        <v>611</v>
      </c>
      <c r="ER60" s="31" t="s">
        <v>611</v>
      </c>
      <c r="ES60" s="31" t="s">
        <v>611</v>
      </c>
      <c r="ET60" s="31" t="s">
        <v>611</v>
      </c>
      <c r="EU60" s="31" t="s">
        <v>611</v>
      </c>
      <c r="EV60" s="31" t="s">
        <v>611</v>
      </c>
      <c r="EW60" s="31" t="s">
        <v>611</v>
      </c>
      <c r="EX60" s="31" t="s">
        <v>611</v>
      </c>
      <c r="EY60" s="31" t="s">
        <v>611</v>
      </c>
      <c r="EZ60" s="31" t="s">
        <v>611</v>
      </c>
      <c r="FA60" s="31" t="s">
        <v>611</v>
      </c>
      <c r="FB60" s="31" t="s">
        <v>611</v>
      </c>
      <c r="FC60" s="31" t="s">
        <v>611</v>
      </c>
      <c r="FD60" s="31" t="s">
        <v>611</v>
      </c>
      <c r="FE60" s="31" t="s">
        <v>611</v>
      </c>
      <c r="FF60" s="33" t="s">
        <v>5009</v>
      </c>
      <c r="FG60" s="33" t="s">
        <v>872</v>
      </c>
      <c r="FH60" s="31" t="s">
        <v>637</v>
      </c>
      <c r="FI60" s="31" t="s">
        <v>625</v>
      </c>
      <c r="FJ60" s="31" t="s">
        <v>611</v>
      </c>
      <c r="FK60" s="31" t="s">
        <v>611</v>
      </c>
      <c r="FL60" s="31" t="s">
        <v>611</v>
      </c>
      <c r="FM60" s="31" t="s">
        <v>611</v>
      </c>
      <c r="FN60" s="31" t="s">
        <v>611</v>
      </c>
      <c r="FO60" s="31" t="s">
        <v>611</v>
      </c>
      <c r="FP60" s="31" t="s">
        <v>611</v>
      </c>
      <c r="FQ60" s="31" t="s">
        <v>611</v>
      </c>
      <c r="FR60" s="31" t="s">
        <v>611</v>
      </c>
      <c r="FS60" s="31" t="s">
        <v>611</v>
      </c>
      <c r="FT60" s="31" t="s">
        <v>611</v>
      </c>
      <c r="FU60" s="31" t="s">
        <v>611</v>
      </c>
      <c r="FV60" s="31" t="s">
        <v>631</v>
      </c>
      <c r="FW60" s="31" t="s">
        <v>611</v>
      </c>
      <c r="FX60" s="31" t="s">
        <v>611</v>
      </c>
      <c r="FY60" s="31" t="s">
        <v>611</v>
      </c>
      <c r="FZ60" s="31"/>
      <c r="GA60" s="31" t="s">
        <v>611</v>
      </c>
      <c r="GB60" s="31" t="s">
        <v>611</v>
      </c>
      <c r="GC60" s="31" t="s">
        <v>611</v>
      </c>
      <c r="GD60" s="31" t="s">
        <v>611</v>
      </c>
      <c r="GE60" s="31" t="s">
        <v>611</v>
      </c>
      <c r="GF60" s="31" t="s">
        <v>611</v>
      </c>
      <c r="GG60" s="31" t="s">
        <v>611</v>
      </c>
      <c r="GH60" s="31" t="s">
        <v>611</v>
      </c>
      <c r="GI60" s="31" t="s">
        <v>611</v>
      </c>
      <c r="GJ60" s="31" t="s">
        <v>611</v>
      </c>
      <c r="GK60" s="31" t="s">
        <v>611</v>
      </c>
      <c r="GL60" s="31" t="s">
        <v>611</v>
      </c>
      <c r="GM60" s="31" t="s">
        <v>611</v>
      </c>
      <c r="GN60" s="31" t="s">
        <v>611</v>
      </c>
      <c r="GO60" s="31" t="s">
        <v>611</v>
      </c>
      <c r="GP60" s="31" t="s">
        <v>611</v>
      </c>
      <c r="GQ60" s="31" t="s">
        <v>611</v>
      </c>
      <c r="GR60" s="31" t="s">
        <v>611</v>
      </c>
      <c r="GS60" s="31" t="s">
        <v>611</v>
      </c>
      <c r="GT60" s="31" t="s">
        <v>611</v>
      </c>
      <c r="GU60" s="31" t="s">
        <v>611</v>
      </c>
      <c r="GV60" s="31" t="s">
        <v>611</v>
      </c>
      <c r="GW60" s="31" t="s">
        <v>611</v>
      </c>
      <c r="GX60" s="31" t="s">
        <v>611</v>
      </c>
      <c r="GY60" s="33" t="s">
        <v>5012</v>
      </c>
      <c r="GZ60" s="33" t="s">
        <v>3289</v>
      </c>
      <c r="HA60" s="31" t="s">
        <v>637</v>
      </c>
      <c r="HB60" s="31" t="s">
        <v>625</v>
      </c>
      <c r="HC60" s="31" t="s">
        <v>611</v>
      </c>
      <c r="HD60" s="31" t="s">
        <v>611</v>
      </c>
      <c r="HE60" s="31" t="s">
        <v>611</v>
      </c>
      <c r="HF60" s="31" t="s">
        <v>611</v>
      </c>
      <c r="HG60" s="31" t="s">
        <v>694</v>
      </c>
      <c r="HH60" s="31" t="s">
        <v>611</v>
      </c>
      <c r="HI60" s="31" t="s">
        <v>611</v>
      </c>
      <c r="HJ60" s="31" t="s">
        <v>611</v>
      </c>
      <c r="HK60" s="31" t="s">
        <v>611</v>
      </c>
      <c r="HL60" s="31" t="s">
        <v>611</v>
      </c>
      <c r="HM60" s="31" t="s">
        <v>611</v>
      </c>
      <c r="HN60" s="31" t="s">
        <v>611</v>
      </c>
      <c r="HO60" s="31" t="s">
        <v>611</v>
      </c>
      <c r="HP60" s="31" t="s">
        <v>611</v>
      </c>
      <c r="HQ60" s="31" t="s">
        <v>611</v>
      </c>
      <c r="HR60" s="31" t="s">
        <v>611</v>
      </c>
      <c r="HS60" s="31" t="s">
        <v>611</v>
      </c>
      <c r="HT60" s="31" t="s">
        <v>611</v>
      </c>
      <c r="HU60" s="31" t="s">
        <v>611</v>
      </c>
      <c r="HV60" s="31" t="s">
        <v>611</v>
      </c>
      <c r="HW60" s="31" t="s">
        <v>611</v>
      </c>
      <c r="HX60" s="31" t="s">
        <v>611</v>
      </c>
      <c r="HY60" s="31" t="s">
        <v>611</v>
      </c>
      <c r="HZ60" s="31" t="s">
        <v>611</v>
      </c>
      <c r="IA60" s="31" t="s">
        <v>611</v>
      </c>
      <c r="IB60" s="31" t="s">
        <v>611</v>
      </c>
      <c r="IC60" s="33" t="s">
        <v>5237</v>
      </c>
      <c r="ID60" s="33" t="s">
        <v>872</v>
      </c>
      <c r="IE60" s="31" t="s">
        <v>637</v>
      </c>
      <c r="IF60" s="31" t="s">
        <v>625</v>
      </c>
      <c r="IG60" s="31" t="s">
        <v>611</v>
      </c>
      <c r="IH60" s="31" t="s">
        <v>611</v>
      </c>
      <c r="II60" s="31" t="s">
        <v>611</v>
      </c>
      <c r="IJ60" s="31" t="s">
        <v>611</v>
      </c>
      <c r="IK60" s="31" t="s">
        <v>713</v>
      </c>
      <c r="IL60" s="31" t="s">
        <v>714</v>
      </c>
      <c r="IM60" s="31" t="s">
        <v>611</v>
      </c>
      <c r="IN60" s="31" t="s">
        <v>611</v>
      </c>
      <c r="IO60" s="31" t="s">
        <v>611</v>
      </c>
      <c r="IP60" s="31" t="s">
        <v>611</v>
      </c>
      <c r="IQ60" s="31" t="s">
        <v>611</v>
      </c>
      <c r="IR60" s="31" t="s">
        <v>719</v>
      </c>
      <c r="IS60" s="31" t="s">
        <v>611</v>
      </c>
      <c r="IT60" s="31" t="s">
        <v>611</v>
      </c>
      <c r="IU60" s="31" t="s">
        <v>611</v>
      </c>
      <c r="IV60" s="31" t="s">
        <v>611</v>
      </c>
      <c r="IW60" s="31" t="s">
        <v>611</v>
      </c>
      <c r="IX60" s="31" t="s">
        <v>611</v>
      </c>
      <c r="IY60" s="31" t="s">
        <v>611</v>
      </c>
      <c r="IZ60" s="31" t="s">
        <v>611</v>
      </c>
      <c r="JA60" s="31" t="s">
        <v>611</v>
      </c>
      <c r="JB60" s="31" t="s">
        <v>611</v>
      </c>
      <c r="JC60" s="31" t="s">
        <v>611</v>
      </c>
      <c r="JD60" s="31" t="s">
        <v>611</v>
      </c>
      <c r="JE60" s="31" t="s">
        <v>611</v>
      </c>
      <c r="JF60" s="31" t="s">
        <v>611</v>
      </c>
      <c r="JG60" s="31" t="s">
        <v>611</v>
      </c>
      <c r="JH60" s="31" t="s">
        <v>611</v>
      </c>
      <c r="JI60" s="33" t="s">
        <v>6052</v>
      </c>
      <c r="JJ60" s="33" t="s">
        <v>872</v>
      </c>
      <c r="JK60" s="31" t="s">
        <v>637</v>
      </c>
      <c r="JL60" s="31" t="s">
        <v>611</v>
      </c>
      <c r="JM60" s="31" t="s">
        <v>611</v>
      </c>
      <c r="JN60" s="31" t="s">
        <v>611</v>
      </c>
      <c r="JO60" s="31" t="s">
        <v>611</v>
      </c>
      <c r="JP60" s="31" t="s">
        <v>610</v>
      </c>
      <c r="JQ60" s="31" t="s">
        <v>733</v>
      </c>
      <c r="JR60" s="31" t="s">
        <v>611</v>
      </c>
      <c r="JS60" s="31" t="s">
        <v>611</v>
      </c>
      <c r="JT60" s="31" t="s">
        <v>611</v>
      </c>
      <c r="JU60" s="31" t="s">
        <v>611</v>
      </c>
      <c r="JV60" s="31" t="s">
        <v>611</v>
      </c>
      <c r="JW60" s="31" t="s">
        <v>611</v>
      </c>
      <c r="JX60" s="31" t="s">
        <v>610</v>
      </c>
      <c r="JY60" s="31" t="s">
        <v>642</v>
      </c>
      <c r="JZ60" s="31" t="s">
        <v>3958</v>
      </c>
      <c r="KA60" s="31" t="s">
        <v>737</v>
      </c>
      <c r="KB60" s="31" t="s">
        <v>3958</v>
      </c>
      <c r="KC60" s="31" t="s">
        <v>611</v>
      </c>
      <c r="KD60" s="31" t="s">
        <v>611</v>
      </c>
      <c r="KE60" s="31" t="s">
        <v>644</v>
      </c>
      <c r="KF60" s="31" t="s">
        <v>3958</v>
      </c>
      <c r="KG60" s="31" t="s">
        <v>611</v>
      </c>
      <c r="KH60" s="31" t="s">
        <v>611</v>
      </c>
      <c r="KI60" s="31" t="s">
        <v>611</v>
      </c>
      <c r="KJ60" s="31" t="s">
        <v>611</v>
      </c>
      <c r="KK60" s="31" t="s">
        <v>611</v>
      </c>
      <c r="KL60" s="31" t="s">
        <v>611</v>
      </c>
      <c r="KM60" s="31" t="s">
        <v>611</v>
      </c>
      <c r="KN60" s="31" t="s">
        <v>611</v>
      </c>
      <c r="KO60" s="31" t="s">
        <v>611</v>
      </c>
      <c r="KP60" s="31" t="s">
        <v>611</v>
      </c>
      <c r="KQ60" s="31" t="s">
        <v>611</v>
      </c>
      <c r="KR60" s="31" t="s">
        <v>611</v>
      </c>
      <c r="KS60" s="31" t="s">
        <v>611</v>
      </c>
      <c r="KT60" s="31" t="s">
        <v>611</v>
      </c>
      <c r="KU60" s="31" t="s">
        <v>611</v>
      </c>
      <c r="KV60" s="31" t="s">
        <v>611</v>
      </c>
      <c r="KW60" s="31" t="s">
        <v>611</v>
      </c>
      <c r="KX60" s="31" t="s">
        <v>611</v>
      </c>
      <c r="KY60" s="31" t="s">
        <v>611</v>
      </c>
      <c r="KZ60" s="31" t="s">
        <v>611</v>
      </c>
      <c r="LA60" s="31" t="s">
        <v>611</v>
      </c>
      <c r="LB60" s="31" t="s">
        <v>760</v>
      </c>
      <c r="LC60" s="31" t="s">
        <v>761</v>
      </c>
      <c r="LD60" s="31" t="s">
        <v>762</v>
      </c>
      <c r="LE60" s="31" t="s">
        <v>611</v>
      </c>
      <c r="LF60" s="31" t="s">
        <v>611</v>
      </c>
      <c r="LG60" s="31" t="s">
        <v>611</v>
      </c>
      <c r="LH60" s="31" t="s">
        <v>611</v>
      </c>
      <c r="LI60" s="31" t="s">
        <v>767</v>
      </c>
      <c r="LJ60" s="31" t="s">
        <v>611</v>
      </c>
      <c r="LK60" s="31" t="s">
        <v>769</v>
      </c>
      <c r="LL60" s="31" t="s">
        <v>646</v>
      </c>
      <c r="LM60" s="31" t="s">
        <v>611</v>
      </c>
      <c r="LN60" s="31" t="s">
        <v>611</v>
      </c>
      <c r="LO60" s="31" t="s">
        <v>611</v>
      </c>
      <c r="LP60" s="31" t="s">
        <v>5016</v>
      </c>
      <c r="LQ60" s="31" t="s">
        <v>611</v>
      </c>
      <c r="LR60" s="31" t="s">
        <v>611</v>
      </c>
      <c r="LS60" s="31" t="s">
        <v>611</v>
      </c>
      <c r="LT60" s="31" t="s">
        <v>5017</v>
      </c>
      <c r="LU60" s="31" t="s">
        <v>5018</v>
      </c>
      <c r="LV60" s="31" t="s">
        <v>611</v>
      </c>
      <c r="LW60" s="31" t="s">
        <v>5056</v>
      </c>
      <c r="LX60" s="31" t="s">
        <v>611</v>
      </c>
      <c r="LY60" s="31" t="s">
        <v>5057</v>
      </c>
      <c r="LZ60" s="31" t="s">
        <v>611</v>
      </c>
      <c r="MA60" s="31" t="s">
        <v>611</v>
      </c>
      <c r="MB60" s="31" t="s">
        <v>2482</v>
      </c>
      <c r="MC60" s="31" t="s">
        <v>6053</v>
      </c>
      <c r="MD60" s="31" t="s">
        <v>611</v>
      </c>
      <c r="ME60" s="31" t="s">
        <v>6054</v>
      </c>
      <c r="MF60" s="31" t="s">
        <v>611</v>
      </c>
      <c r="MG60" s="31" t="s">
        <v>611</v>
      </c>
      <c r="MH60" s="31" t="s">
        <v>611</v>
      </c>
      <c r="MI60" s="31" t="s">
        <v>611</v>
      </c>
      <c r="MJ60" s="31" t="s">
        <v>611</v>
      </c>
      <c r="MK60" s="31" t="s">
        <v>611</v>
      </c>
      <c r="ML60" s="31" t="s">
        <v>611</v>
      </c>
      <c r="MM60" s="31" t="s">
        <v>611</v>
      </c>
      <c r="MN60" s="31" t="s">
        <v>611</v>
      </c>
      <c r="MO60" s="31" t="s">
        <v>611</v>
      </c>
      <c r="MP60" s="31" t="s">
        <v>611</v>
      </c>
      <c r="MQ60" s="31" t="s">
        <v>611</v>
      </c>
      <c r="MR60" s="31" t="s">
        <v>649</v>
      </c>
      <c r="MS60" s="31" t="s">
        <v>611</v>
      </c>
      <c r="MT60" s="31" t="s">
        <v>611</v>
      </c>
      <c r="MU60" s="31" t="s">
        <v>611</v>
      </c>
      <c r="MV60" s="33">
        <v>34645.35</v>
      </c>
      <c r="MW60" s="33">
        <v>0</v>
      </c>
      <c r="MX60" s="30">
        <v>21136.65</v>
      </c>
      <c r="MY60" s="30"/>
      <c r="MZ60" s="30"/>
      <c r="NA60" s="30"/>
      <c r="NB60" s="30">
        <v>950</v>
      </c>
      <c r="NC60" s="30"/>
      <c r="ND60" s="31" t="s">
        <v>611</v>
      </c>
      <c r="NE60" s="30"/>
      <c r="NF60" s="33">
        <v>18995.349999999999</v>
      </c>
      <c r="NG60" s="33">
        <v>14700</v>
      </c>
      <c r="NH60" s="33">
        <v>950</v>
      </c>
      <c r="NI60" s="33">
        <v>0</v>
      </c>
      <c r="NJ60" s="31" t="s">
        <v>611</v>
      </c>
      <c r="NK60" s="33" t="s">
        <v>611</v>
      </c>
      <c r="NL60" s="30"/>
      <c r="NM60" s="31" t="s">
        <v>611</v>
      </c>
      <c r="NN60" s="30"/>
      <c r="NO60" s="30">
        <v>18995.349999999999</v>
      </c>
      <c r="NP60" s="31" t="s">
        <v>611</v>
      </c>
      <c r="NQ60" s="30"/>
      <c r="NR60" s="31" t="s">
        <v>611</v>
      </c>
      <c r="NS60" s="31" t="s">
        <v>611</v>
      </c>
      <c r="NT60" s="31" t="s">
        <v>611</v>
      </c>
      <c r="NU60" s="30"/>
      <c r="NV60" s="30"/>
      <c r="NW60" s="30"/>
      <c r="NX60" s="31" t="s">
        <v>611</v>
      </c>
      <c r="NY60" s="30"/>
      <c r="NZ60" s="31" t="s">
        <v>611</v>
      </c>
      <c r="OA60" s="31" t="s">
        <v>611</v>
      </c>
      <c r="OB60" s="30"/>
      <c r="OC60" s="30"/>
      <c r="OD60" s="30"/>
      <c r="OE60" s="31" t="s">
        <v>611</v>
      </c>
      <c r="OF60" s="31" t="s">
        <v>611</v>
      </c>
      <c r="OG60" s="33" t="s">
        <v>611</v>
      </c>
      <c r="OH60" s="31" t="s">
        <v>6055</v>
      </c>
      <c r="OI60" s="33">
        <v>14700</v>
      </c>
      <c r="OJ60" s="30"/>
      <c r="OK60" s="31" t="s">
        <v>611</v>
      </c>
      <c r="OL60" s="30"/>
      <c r="OM60" s="31" t="s">
        <v>611</v>
      </c>
      <c r="ON60" s="30"/>
      <c r="OO60" s="30"/>
      <c r="OP60" s="31" t="s">
        <v>611</v>
      </c>
      <c r="OQ60" s="31" t="s">
        <v>611</v>
      </c>
      <c r="OR60" s="31" t="s">
        <v>611</v>
      </c>
      <c r="OS60" s="30"/>
      <c r="OT60" s="30"/>
      <c r="OU60" s="30"/>
      <c r="OV60" s="30"/>
      <c r="OW60" s="31" t="s">
        <v>611</v>
      </c>
      <c r="OX60" s="30"/>
      <c r="OY60" s="31" t="s">
        <v>611</v>
      </c>
      <c r="OZ60" s="30"/>
      <c r="PA60" s="30"/>
      <c r="PB60" s="31" t="s">
        <v>611</v>
      </c>
      <c r="PC60" s="31" t="s">
        <v>611</v>
      </c>
      <c r="PD60" s="30"/>
      <c r="PE60" s="30"/>
      <c r="PF60" s="30"/>
      <c r="PG60" s="30"/>
      <c r="PH60" s="33">
        <v>0</v>
      </c>
      <c r="PI60" s="33">
        <v>0</v>
      </c>
      <c r="PJ60" s="33">
        <v>0</v>
      </c>
      <c r="PK60" s="33">
        <v>0</v>
      </c>
      <c r="PL60" s="30"/>
      <c r="PM60" s="31" t="s">
        <v>611</v>
      </c>
      <c r="PN60" s="31" t="s">
        <v>611</v>
      </c>
      <c r="PO60" s="30"/>
      <c r="PP60" s="31" t="s">
        <v>611</v>
      </c>
      <c r="PQ60" s="30"/>
      <c r="PR60" s="30"/>
      <c r="PS60" s="30"/>
      <c r="PT60" s="31" t="s">
        <v>611</v>
      </c>
      <c r="PU60" s="31" t="s">
        <v>611</v>
      </c>
      <c r="PV60" s="31" t="s">
        <v>611</v>
      </c>
      <c r="PW60" s="30"/>
      <c r="PX60" s="30"/>
      <c r="PY60" s="30"/>
      <c r="PZ60" s="31" t="s">
        <v>611</v>
      </c>
      <c r="QA60" s="30"/>
      <c r="QB60" s="31" t="s">
        <v>611</v>
      </c>
      <c r="QC60" s="30"/>
      <c r="QD60" s="31" t="s">
        <v>611</v>
      </c>
      <c r="QE60" s="30"/>
      <c r="QF60" s="30"/>
      <c r="QG60" s="31" t="s">
        <v>611</v>
      </c>
      <c r="QH60" s="30"/>
      <c r="QI60" s="31" t="s">
        <v>611</v>
      </c>
      <c r="QJ60" s="30"/>
      <c r="QK60" s="31" t="s">
        <v>611</v>
      </c>
      <c r="QL60" s="30"/>
      <c r="QM60" s="31" t="s">
        <v>611</v>
      </c>
      <c r="QN60" s="30"/>
      <c r="QO60" s="30"/>
      <c r="QP60" s="31" t="s">
        <v>611</v>
      </c>
      <c r="QQ60" s="30"/>
      <c r="QR60" s="31" t="s">
        <v>611</v>
      </c>
      <c r="QS60" s="31" t="s">
        <v>611</v>
      </c>
      <c r="QT60" s="31" t="s">
        <v>611</v>
      </c>
      <c r="QU60" s="31" t="s">
        <v>611</v>
      </c>
      <c r="QV60" s="30"/>
      <c r="QW60" s="30"/>
      <c r="QX60" s="30"/>
      <c r="QY60" s="31" t="s">
        <v>611</v>
      </c>
      <c r="QZ60" s="31" t="s">
        <v>611</v>
      </c>
      <c r="RA60" s="31" t="s">
        <v>611</v>
      </c>
      <c r="RB60" s="30"/>
      <c r="RC60" s="31" t="s">
        <v>611</v>
      </c>
      <c r="RD60" s="30"/>
      <c r="RE60" s="30"/>
      <c r="RF60" s="31" t="s">
        <v>611</v>
      </c>
      <c r="RG60" s="30"/>
      <c r="RH60" s="31" t="s">
        <v>611</v>
      </c>
      <c r="RI60" s="30"/>
      <c r="RJ60" s="31" t="s">
        <v>611</v>
      </c>
      <c r="RK60" s="30"/>
      <c r="RL60" s="31" t="s">
        <v>611</v>
      </c>
      <c r="RM60" s="30"/>
      <c r="RN60" s="31" t="s">
        <v>611</v>
      </c>
      <c r="RO60" s="30"/>
      <c r="RP60" s="30"/>
      <c r="RQ60" s="31" t="s">
        <v>611</v>
      </c>
      <c r="RR60" s="30"/>
      <c r="RS60" s="30"/>
      <c r="RT60" s="31" t="s">
        <v>611</v>
      </c>
      <c r="RU60" s="30"/>
      <c r="RV60" s="31" t="s">
        <v>611</v>
      </c>
      <c r="RW60" s="30"/>
      <c r="RX60" s="31" t="s">
        <v>611</v>
      </c>
      <c r="RY60" s="31" t="s">
        <v>611</v>
      </c>
      <c r="RZ60" s="31" t="s">
        <v>6056</v>
      </c>
      <c r="SA60" s="31" t="s">
        <v>611</v>
      </c>
      <c r="SB60" s="30"/>
      <c r="SC60" s="30"/>
      <c r="SD60" s="31" t="s">
        <v>6057</v>
      </c>
      <c r="SE60" s="30">
        <v>0</v>
      </c>
      <c r="SF60" s="31" t="s">
        <v>637</v>
      </c>
      <c r="SG60" s="31" t="s">
        <v>6058</v>
      </c>
      <c r="SH60" s="31" t="s">
        <v>610</v>
      </c>
      <c r="SI60" s="33" t="s">
        <v>625</v>
      </c>
      <c r="SJ60" s="33" t="s">
        <v>625</v>
      </c>
      <c r="SK60" s="30" t="s">
        <v>625</v>
      </c>
      <c r="SL60" s="30" t="s">
        <v>625</v>
      </c>
      <c r="SM60" s="30" t="s">
        <v>615</v>
      </c>
      <c r="SN60" s="30" t="s">
        <v>610</v>
      </c>
      <c r="SO60" s="33">
        <v>18995.349999999999</v>
      </c>
      <c r="SP60" s="33">
        <v>14700</v>
      </c>
      <c r="SQ60" s="33">
        <v>950</v>
      </c>
      <c r="SR60" s="33">
        <v>0</v>
      </c>
      <c r="SS60" s="33" t="s">
        <v>610</v>
      </c>
    </row>
    <row r="61" spans="1:513" s="33" customFormat="1">
      <c r="A61" s="29">
        <v>2023</v>
      </c>
      <c r="B61" s="30">
        <v>5905042</v>
      </c>
      <c r="C61" s="31" t="s">
        <v>2058</v>
      </c>
      <c r="D61" s="30">
        <v>0</v>
      </c>
      <c r="E61" s="30">
        <v>0</v>
      </c>
      <c r="F61" s="30">
        <v>0</v>
      </c>
      <c r="G61" s="31" t="s">
        <v>610</v>
      </c>
      <c r="H61" s="31" t="s">
        <v>611</v>
      </c>
      <c r="I61" s="32"/>
      <c r="J61" s="31" t="s">
        <v>611</v>
      </c>
      <c r="K61" s="32"/>
      <c r="L61" s="31" t="s">
        <v>611</v>
      </c>
      <c r="M61" s="32"/>
      <c r="N61" s="31" t="s">
        <v>611</v>
      </c>
      <c r="O61" s="32"/>
      <c r="P61" s="31" t="s">
        <v>611</v>
      </c>
      <c r="Q61" s="32"/>
      <c r="R61" s="31" t="s">
        <v>611</v>
      </c>
      <c r="S61" s="32"/>
      <c r="T61" s="31" t="s">
        <v>611</v>
      </c>
      <c r="U61" s="32"/>
      <c r="V61" s="32" t="s">
        <v>612</v>
      </c>
      <c r="W61" s="31" t="s">
        <v>611</v>
      </c>
      <c r="X61" s="31" t="s">
        <v>611</v>
      </c>
      <c r="Y61" s="31" t="s">
        <v>611</v>
      </c>
      <c r="Z61" s="31" t="s">
        <v>613</v>
      </c>
      <c r="AA61" s="31" t="s">
        <v>611</v>
      </c>
      <c r="AB61" s="31" t="s">
        <v>610</v>
      </c>
      <c r="AC61" s="31" t="s">
        <v>611</v>
      </c>
      <c r="AD61" s="32"/>
      <c r="AE61" s="31" t="s">
        <v>611</v>
      </c>
      <c r="AF61" s="32"/>
      <c r="AG61" s="31" t="s">
        <v>611</v>
      </c>
      <c r="AH61" s="32"/>
      <c r="AI61" s="31" t="s">
        <v>611</v>
      </c>
      <c r="AJ61" s="32"/>
      <c r="AK61" s="32"/>
      <c r="AL61" s="31" t="s">
        <v>611</v>
      </c>
      <c r="AM61" s="31" t="s">
        <v>611</v>
      </c>
      <c r="AN61" s="32"/>
      <c r="AO61" s="31" t="s">
        <v>611</v>
      </c>
      <c r="AP61" s="32"/>
      <c r="AQ61" s="32" t="s">
        <v>612</v>
      </c>
      <c r="AR61" s="31" t="s">
        <v>611</v>
      </c>
      <c r="AS61" s="31" t="s">
        <v>611</v>
      </c>
      <c r="AT61" s="31" t="s">
        <v>611</v>
      </c>
      <c r="AU61" s="31" t="s">
        <v>613</v>
      </c>
      <c r="AV61" s="31" t="s">
        <v>611</v>
      </c>
      <c r="AW61" s="31" t="s">
        <v>610</v>
      </c>
      <c r="AX61" s="31" t="s">
        <v>611</v>
      </c>
      <c r="AY61" s="31" t="s">
        <v>617</v>
      </c>
      <c r="AZ61" s="31" t="s">
        <v>618</v>
      </c>
      <c r="BA61" s="31" t="s">
        <v>611</v>
      </c>
      <c r="BB61" s="31" t="s">
        <v>611</v>
      </c>
      <c r="BC61" s="31" t="s">
        <v>619</v>
      </c>
      <c r="BD61" s="31" t="s">
        <v>611</v>
      </c>
      <c r="BE61" s="31" t="s">
        <v>610</v>
      </c>
      <c r="BF61" s="31" t="s">
        <v>610</v>
      </c>
      <c r="BG61" s="31" t="s">
        <v>611</v>
      </c>
      <c r="BH61" s="30"/>
      <c r="BI61" s="30"/>
      <c r="BJ61" s="30"/>
      <c r="BK61" s="31" t="s">
        <v>611</v>
      </c>
      <c r="BL61" s="30"/>
      <c r="BM61" s="30"/>
      <c r="BN61" s="31" t="s">
        <v>611</v>
      </c>
      <c r="BO61" s="31" t="s">
        <v>827</v>
      </c>
      <c r="BP61" s="31" t="s">
        <v>828</v>
      </c>
      <c r="BQ61" s="31" t="s">
        <v>611</v>
      </c>
      <c r="BR61" s="31" t="s">
        <v>611</v>
      </c>
      <c r="BS61" s="31" t="s">
        <v>611</v>
      </c>
      <c r="BT61" s="31" t="s">
        <v>611</v>
      </c>
      <c r="BU61" s="31" t="s">
        <v>6059</v>
      </c>
      <c r="BV61" s="31" t="s">
        <v>610</v>
      </c>
      <c r="BW61" s="30"/>
      <c r="BX61" s="30"/>
      <c r="BY61" s="30"/>
      <c r="BZ61" s="31" t="s">
        <v>611</v>
      </c>
      <c r="CA61" s="31" t="s">
        <v>611</v>
      </c>
      <c r="CB61" s="31" t="s">
        <v>611</v>
      </c>
      <c r="CC61" s="31" t="s">
        <v>611</v>
      </c>
      <c r="CD61" s="31" t="s">
        <v>611</v>
      </c>
      <c r="CE61" s="31" t="s">
        <v>611</v>
      </c>
      <c r="CF61" s="31" t="s">
        <v>611</v>
      </c>
      <c r="CG61" s="31" t="s">
        <v>611</v>
      </c>
      <c r="CH61" s="31" t="s">
        <v>611</v>
      </c>
      <c r="CI61" s="31" t="s">
        <v>611</v>
      </c>
      <c r="CJ61" s="31" t="s">
        <v>611</v>
      </c>
      <c r="CK61" s="31" t="s">
        <v>611</v>
      </c>
      <c r="CL61" s="31" t="s">
        <v>611</v>
      </c>
      <c r="CM61" s="31" t="s">
        <v>611</v>
      </c>
      <c r="CN61" s="31" t="s">
        <v>611</v>
      </c>
      <c r="CO61" s="31" t="s">
        <v>621</v>
      </c>
      <c r="CP61" s="31" t="s">
        <v>622</v>
      </c>
      <c r="CQ61" s="31" t="s">
        <v>611</v>
      </c>
      <c r="CR61" s="31" t="s">
        <v>611</v>
      </c>
      <c r="CS61" s="31" t="s">
        <v>610</v>
      </c>
      <c r="CT61" s="31" t="s">
        <v>611</v>
      </c>
      <c r="CU61" s="30"/>
      <c r="CV61" s="30"/>
      <c r="CW61" s="30"/>
      <c r="CX61" s="31" t="s">
        <v>611</v>
      </c>
      <c r="CY61" s="31" t="s">
        <v>611</v>
      </c>
      <c r="CZ61" s="31" t="s">
        <v>611</v>
      </c>
      <c r="DA61" s="31" t="s">
        <v>611</v>
      </c>
      <c r="DB61" s="31" t="s">
        <v>611</v>
      </c>
      <c r="DC61" s="31" t="s">
        <v>611</v>
      </c>
      <c r="DD61" s="31" t="s">
        <v>611</v>
      </c>
      <c r="DE61" s="31" t="s">
        <v>611</v>
      </c>
      <c r="DF61" s="30"/>
      <c r="DG61" s="30"/>
      <c r="DH61" s="30"/>
      <c r="DI61" s="31" t="s">
        <v>611</v>
      </c>
      <c r="DJ61" s="30">
        <v>0</v>
      </c>
      <c r="DK61" s="30">
        <v>0</v>
      </c>
      <c r="DL61" s="30">
        <v>0</v>
      </c>
      <c r="DM61" s="30">
        <v>0</v>
      </c>
      <c r="DN61" s="30">
        <v>0</v>
      </c>
      <c r="DO61" s="30">
        <v>0</v>
      </c>
      <c r="DP61" s="31" t="s">
        <v>611</v>
      </c>
      <c r="DQ61" s="31" t="s">
        <v>612</v>
      </c>
      <c r="DR61" s="31" t="s">
        <v>612</v>
      </c>
      <c r="DS61" s="31" t="s">
        <v>612</v>
      </c>
      <c r="DT61" s="31" t="s">
        <v>612</v>
      </c>
      <c r="DU61" s="31" t="s">
        <v>610</v>
      </c>
      <c r="DV61" s="31" t="s">
        <v>894</v>
      </c>
      <c r="DW61" s="31" t="s">
        <v>611</v>
      </c>
      <c r="DX61" s="31" t="s">
        <v>5075</v>
      </c>
      <c r="DY61" s="31" t="s">
        <v>611</v>
      </c>
      <c r="DZ61" s="31" t="s">
        <v>611</v>
      </c>
      <c r="EA61" s="31" t="s">
        <v>667</v>
      </c>
      <c r="EB61" s="31" t="s">
        <v>611</v>
      </c>
      <c r="EC61" s="31" t="s">
        <v>611</v>
      </c>
      <c r="ED61" s="31" t="s">
        <v>611</v>
      </c>
      <c r="EE61" s="31" t="s">
        <v>611</v>
      </c>
      <c r="EF61" s="31" t="s">
        <v>672</v>
      </c>
      <c r="EG61" s="31" t="s">
        <v>611</v>
      </c>
      <c r="EH61" s="31" t="s">
        <v>611</v>
      </c>
      <c r="EI61" s="31" t="s">
        <v>611</v>
      </c>
      <c r="EJ61" s="31" t="s">
        <v>611</v>
      </c>
      <c r="EK61" s="31" t="s">
        <v>611</v>
      </c>
      <c r="EL61" s="31" t="s">
        <v>611</v>
      </c>
      <c r="EM61" s="31" t="s">
        <v>611</v>
      </c>
      <c r="EN61" s="31" t="s">
        <v>611</v>
      </c>
      <c r="EO61" s="31" t="s">
        <v>611</v>
      </c>
      <c r="EP61" s="31" t="s">
        <v>611</v>
      </c>
      <c r="EQ61" s="31" t="s">
        <v>611</v>
      </c>
      <c r="ER61" s="31" t="s">
        <v>611</v>
      </c>
      <c r="ES61" s="31" t="s">
        <v>611</v>
      </c>
      <c r="ET61" s="31" t="s">
        <v>611</v>
      </c>
      <c r="EU61" s="31" t="s">
        <v>611</v>
      </c>
      <c r="EV61" s="31" t="s">
        <v>611</v>
      </c>
      <c r="EW61" s="31" t="s">
        <v>611</v>
      </c>
      <c r="EX61" s="31" t="s">
        <v>611</v>
      </c>
      <c r="EY61" s="31" t="s">
        <v>6060</v>
      </c>
      <c r="EZ61" s="31" t="s">
        <v>611</v>
      </c>
      <c r="FA61" s="31" t="s">
        <v>611</v>
      </c>
      <c r="FB61" s="31" t="s">
        <v>611</v>
      </c>
      <c r="FC61" s="31" t="s">
        <v>611</v>
      </c>
      <c r="FD61" s="31" t="s">
        <v>611</v>
      </c>
      <c r="FE61" s="31" t="s">
        <v>611</v>
      </c>
      <c r="FF61" s="33" t="s">
        <v>872</v>
      </c>
      <c r="FG61" s="33" t="s">
        <v>6061</v>
      </c>
      <c r="FH61" s="31" t="s">
        <v>6060</v>
      </c>
      <c r="FI61" s="31" t="s">
        <v>611</v>
      </c>
      <c r="FJ61" s="31" t="s">
        <v>611</v>
      </c>
      <c r="FK61" s="31" t="s">
        <v>832</v>
      </c>
      <c r="FL61" s="31" t="s">
        <v>611</v>
      </c>
      <c r="FM61" s="31" t="s">
        <v>611</v>
      </c>
      <c r="FN61" s="31" t="s">
        <v>611</v>
      </c>
      <c r="FO61" s="31" t="s">
        <v>611</v>
      </c>
      <c r="FP61" s="31" t="s">
        <v>611</v>
      </c>
      <c r="FQ61" s="31" t="s">
        <v>611</v>
      </c>
      <c r="FR61" s="31" t="s">
        <v>611</v>
      </c>
      <c r="FS61" s="31" t="s">
        <v>611</v>
      </c>
      <c r="FT61" s="31" t="s">
        <v>611</v>
      </c>
      <c r="FU61" s="31" t="s">
        <v>611</v>
      </c>
      <c r="FV61" s="31" t="s">
        <v>611</v>
      </c>
      <c r="FW61" s="31" t="s">
        <v>611</v>
      </c>
      <c r="FX61" s="31" t="s">
        <v>611</v>
      </c>
      <c r="FY61" s="31" t="s">
        <v>611</v>
      </c>
      <c r="FZ61" s="31"/>
      <c r="GA61" s="31" t="s">
        <v>611</v>
      </c>
      <c r="GB61" s="31" t="s">
        <v>611</v>
      </c>
      <c r="GC61" s="31" t="s">
        <v>611</v>
      </c>
      <c r="GD61" s="31" t="s">
        <v>611</v>
      </c>
      <c r="GE61" s="31" t="s">
        <v>611</v>
      </c>
      <c r="GF61" s="31" t="s">
        <v>611</v>
      </c>
      <c r="GG61" s="31" t="s">
        <v>611</v>
      </c>
      <c r="GH61" s="31" t="s">
        <v>611</v>
      </c>
      <c r="GI61" s="31" t="s">
        <v>611</v>
      </c>
      <c r="GJ61" s="31" t="s">
        <v>611</v>
      </c>
      <c r="GK61" s="31" t="s">
        <v>611</v>
      </c>
      <c r="GL61" s="31" t="s">
        <v>611</v>
      </c>
      <c r="GM61" s="31" t="s">
        <v>611</v>
      </c>
      <c r="GN61" s="31" t="s">
        <v>611</v>
      </c>
      <c r="GO61" s="31" t="s">
        <v>611</v>
      </c>
      <c r="GP61" s="31" t="s">
        <v>611</v>
      </c>
      <c r="GQ61" s="31" t="s">
        <v>611</v>
      </c>
      <c r="GR61" s="31" t="s">
        <v>611</v>
      </c>
      <c r="GS61" s="31" t="s">
        <v>611</v>
      </c>
      <c r="GT61" s="31" t="s">
        <v>611</v>
      </c>
      <c r="GU61" s="31" t="s">
        <v>611</v>
      </c>
      <c r="GV61" s="31" t="s">
        <v>611</v>
      </c>
      <c r="GW61" s="31" t="s">
        <v>611</v>
      </c>
      <c r="GX61" s="31" t="s">
        <v>611</v>
      </c>
      <c r="GY61" s="33" t="s">
        <v>5012</v>
      </c>
      <c r="GZ61" s="33" t="s">
        <v>872</v>
      </c>
      <c r="HA61" s="31" t="s">
        <v>636</v>
      </c>
      <c r="HB61" s="31" t="s">
        <v>611</v>
      </c>
      <c r="HC61" s="31" t="s">
        <v>611</v>
      </c>
      <c r="HD61" s="31" t="s">
        <v>634</v>
      </c>
      <c r="HE61" s="31" t="s">
        <v>611</v>
      </c>
      <c r="HF61" s="31" t="s">
        <v>611</v>
      </c>
      <c r="HG61" s="31" t="s">
        <v>611</v>
      </c>
      <c r="HH61" s="31" t="s">
        <v>611</v>
      </c>
      <c r="HI61" s="31" t="s">
        <v>611</v>
      </c>
      <c r="HJ61" s="31" t="s">
        <v>611</v>
      </c>
      <c r="HK61" s="31" t="s">
        <v>611</v>
      </c>
      <c r="HL61" s="31" t="s">
        <v>611</v>
      </c>
      <c r="HM61" s="31" t="s">
        <v>611</v>
      </c>
      <c r="HN61" s="31" t="s">
        <v>611</v>
      </c>
      <c r="HO61" s="31" t="s">
        <v>611</v>
      </c>
      <c r="HP61" s="31" t="s">
        <v>611</v>
      </c>
      <c r="HQ61" s="31" t="s">
        <v>611</v>
      </c>
      <c r="HR61" s="31" t="s">
        <v>611</v>
      </c>
      <c r="HS61" s="31" t="s">
        <v>611</v>
      </c>
      <c r="HT61" s="31" t="s">
        <v>611</v>
      </c>
      <c r="HU61" s="31" t="s">
        <v>611</v>
      </c>
      <c r="HV61" s="31" t="s">
        <v>611</v>
      </c>
      <c r="HW61" s="31" t="s">
        <v>611</v>
      </c>
      <c r="HX61" s="31" t="s">
        <v>611</v>
      </c>
      <c r="HY61" s="31" t="s">
        <v>611</v>
      </c>
      <c r="HZ61" s="31" t="s">
        <v>611</v>
      </c>
      <c r="IA61" s="31" t="s">
        <v>611</v>
      </c>
      <c r="IB61" s="31" t="s">
        <v>611</v>
      </c>
      <c r="IC61" s="33" t="s">
        <v>872</v>
      </c>
      <c r="ID61" s="33" t="s">
        <v>872</v>
      </c>
      <c r="IE61" s="31" t="s">
        <v>636</v>
      </c>
      <c r="IF61" s="31" t="s">
        <v>611</v>
      </c>
      <c r="IG61" s="31" t="s">
        <v>672</v>
      </c>
      <c r="IH61" s="31" t="s">
        <v>611</v>
      </c>
      <c r="II61" s="31" t="s">
        <v>611</v>
      </c>
      <c r="IJ61" s="31" t="s">
        <v>611</v>
      </c>
      <c r="IK61" s="31" t="s">
        <v>611</v>
      </c>
      <c r="IL61" s="31" t="s">
        <v>611</v>
      </c>
      <c r="IM61" s="31" t="s">
        <v>611</v>
      </c>
      <c r="IN61" s="31" t="s">
        <v>611</v>
      </c>
      <c r="IO61" s="31" t="s">
        <v>611</v>
      </c>
      <c r="IP61" s="31" t="s">
        <v>611</v>
      </c>
      <c r="IQ61" s="31" t="s">
        <v>611</v>
      </c>
      <c r="IR61" s="31" t="s">
        <v>611</v>
      </c>
      <c r="IS61" s="31" t="s">
        <v>611</v>
      </c>
      <c r="IT61" s="31" t="s">
        <v>611</v>
      </c>
      <c r="IU61" s="31" t="s">
        <v>611</v>
      </c>
      <c r="IV61" s="31" t="s">
        <v>611</v>
      </c>
      <c r="IW61" s="31" t="s">
        <v>611</v>
      </c>
      <c r="IX61" s="31" t="s">
        <v>611</v>
      </c>
      <c r="IY61" s="31" t="s">
        <v>611</v>
      </c>
      <c r="IZ61" s="31" t="s">
        <v>611</v>
      </c>
      <c r="JA61" s="31" t="s">
        <v>611</v>
      </c>
      <c r="JB61" s="31" t="s">
        <v>611</v>
      </c>
      <c r="JC61" s="31" t="s">
        <v>611</v>
      </c>
      <c r="JD61" s="31" t="s">
        <v>611</v>
      </c>
      <c r="JE61" s="31" t="s">
        <v>611</v>
      </c>
      <c r="JF61" s="31" t="s">
        <v>611</v>
      </c>
      <c r="JG61" s="31" t="s">
        <v>611</v>
      </c>
      <c r="JH61" s="31" t="s">
        <v>6062</v>
      </c>
      <c r="JI61" s="33" t="s">
        <v>872</v>
      </c>
      <c r="JJ61" s="33" t="s">
        <v>6063</v>
      </c>
      <c r="JK61" s="31" t="s">
        <v>636</v>
      </c>
      <c r="JL61" s="31" t="s">
        <v>611</v>
      </c>
      <c r="JM61" s="31" t="s">
        <v>611</v>
      </c>
      <c r="JN61" s="31" t="s">
        <v>611</v>
      </c>
      <c r="JO61" s="31" t="s">
        <v>611</v>
      </c>
      <c r="JP61" s="31" t="s">
        <v>610</v>
      </c>
      <c r="JQ61" s="31" t="s">
        <v>611</v>
      </c>
      <c r="JR61" s="31" t="s">
        <v>639</v>
      </c>
      <c r="JS61" s="31" t="s">
        <v>640</v>
      </c>
      <c r="JT61" s="31" t="s">
        <v>611</v>
      </c>
      <c r="JU61" s="31" t="s">
        <v>611</v>
      </c>
      <c r="JV61" s="31" t="s">
        <v>611</v>
      </c>
      <c r="JW61" s="31" t="s">
        <v>611</v>
      </c>
      <c r="JX61" s="31" t="s">
        <v>610</v>
      </c>
      <c r="JY61" s="31" t="s">
        <v>642</v>
      </c>
      <c r="JZ61" s="31" t="s">
        <v>5049</v>
      </c>
      <c r="KA61" s="31" t="s">
        <v>737</v>
      </c>
      <c r="KB61" s="31" t="s">
        <v>5050</v>
      </c>
      <c r="KC61" s="31" t="s">
        <v>739</v>
      </c>
      <c r="KD61" s="31" t="s">
        <v>5050</v>
      </c>
      <c r="KE61" s="31" t="s">
        <v>644</v>
      </c>
      <c r="KF61" s="31" t="s">
        <v>5049</v>
      </c>
      <c r="KG61" s="31" t="s">
        <v>742</v>
      </c>
      <c r="KH61" s="31" t="s">
        <v>5049</v>
      </c>
      <c r="KI61" s="31" t="s">
        <v>744</v>
      </c>
      <c r="KJ61" s="31" t="s">
        <v>5015</v>
      </c>
      <c r="KK61" s="31" t="s">
        <v>815</v>
      </c>
      <c r="KL61" s="31" t="s">
        <v>636</v>
      </c>
      <c r="KM61" s="31" t="s">
        <v>746</v>
      </c>
      <c r="KN61" s="31" t="s">
        <v>5050</v>
      </c>
      <c r="KO61" s="31" t="s">
        <v>748</v>
      </c>
      <c r="KP61" s="31" t="s">
        <v>5050</v>
      </c>
      <c r="KQ61" s="31" t="s">
        <v>750</v>
      </c>
      <c r="KR61" s="31" t="s">
        <v>5050</v>
      </c>
      <c r="KS61" s="31" t="s">
        <v>752</v>
      </c>
      <c r="KT61" s="31" t="s">
        <v>5015</v>
      </c>
      <c r="KU61" s="31" t="s">
        <v>754</v>
      </c>
      <c r="KV61" s="31" t="s">
        <v>5015</v>
      </c>
      <c r="KW61" s="31" t="s">
        <v>611</v>
      </c>
      <c r="KX61" s="31" t="s">
        <v>611</v>
      </c>
      <c r="KY61" s="31" t="s">
        <v>611</v>
      </c>
      <c r="KZ61" s="31" t="s">
        <v>611</v>
      </c>
      <c r="LA61" s="31" t="s">
        <v>611</v>
      </c>
      <c r="LB61" s="31" t="s">
        <v>760</v>
      </c>
      <c r="LC61" s="31" t="s">
        <v>761</v>
      </c>
      <c r="LD61" s="31" t="s">
        <v>611</v>
      </c>
      <c r="LE61" s="31" t="s">
        <v>611</v>
      </c>
      <c r="LF61" s="31" t="s">
        <v>611</v>
      </c>
      <c r="LG61" s="31" t="s">
        <v>611</v>
      </c>
      <c r="LH61" s="31" t="s">
        <v>611</v>
      </c>
      <c r="LI61" s="31" t="s">
        <v>767</v>
      </c>
      <c r="LJ61" s="31" t="s">
        <v>611</v>
      </c>
      <c r="LK61" s="31" t="s">
        <v>611</v>
      </c>
      <c r="LL61" s="31" t="s">
        <v>611</v>
      </c>
      <c r="LM61" s="31" t="s">
        <v>611</v>
      </c>
      <c r="LN61" s="31" t="s">
        <v>6064</v>
      </c>
      <c r="LO61" s="31" t="s">
        <v>611</v>
      </c>
      <c r="LP61" s="31" t="s">
        <v>5016</v>
      </c>
      <c r="LQ61" s="31" t="s">
        <v>611</v>
      </c>
      <c r="LR61" s="31" t="s">
        <v>611</v>
      </c>
      <c r="LS61" s="31" t="s">
        <v>611</v>
      </c>
      <c r="LT61" s="31" t="s">
        <v>5017</v>
      </c>
      <c r="LU61" s="31" t="s">
        <v>5018</v>
      </c>
      <c r="LV61" s="31" t="s">
        <v>611</v>
      </c>
      <c r="LW61" s="31" t="s">
        <v>5056</v>
      </c>
      <c r="LX61" s="31" t="s">
        <v>611</v>
      </c>
      <c r="LY61" s="31" t="s">
        <v>5057</v>
      </c>
      <c r="LZ61" s="31" t="s">
        <v>611</v>
      </c>
      <c r="MA61" s="31" t="s">
        <v>611</v>
      </c>
      <c r="MB61" s="31" t="s">
        <v>6065</v>
      </c>
      <c r="MC61" s="31" t="s">
        <v>6066</v>
      </c>
      <c r="MD61" s="31" t="s">
        <v>6067</v>
      </c>
      <c r="ME61" s="31" t="s">
        <v>6067</v>
      </c>
      <c r="MF61" s="31" t="s">
        <v>6067</v>
      </c>
      <c r="MG61" s="31" t="s">
        <v>6067</v>
      </c>
      <c r="MH61" s="31" t="s">
        <v>611</v>
      </c>
      <c r="MI61" s="31" t="s">
        <v>611</v>
      </c>
      <c r="MJ61" s="31" t="s">
        <v>611</v>
      </c>
      <c r="MK61" s="31" t="s">
        <v>611</v>
      </c>
      <c r="ML61" s="31" t="s">
        <v>611</v>
      </c>
      <c r="MM61" s="31" t="s">
        <v>6067</v>
      </c>
      <c r="MN61" s="31" t="s">
        <v>611</v>
      </c>
      <c r="MO61" s="31" t="s">
        <v>611</v>
      </c>
      <c r="MP61" s="31" t="s">
        <v>611</v>
      </c>
      <c r="MQ61" s="31" t="s">
        <v>611</v>
      </c>
      <c r="MR61" s="31" t="s">
        <v>649</v>
      </c>
      <c r="MS61" s="31" t="s">
        <v>611</v>
      </c>
      <c r="MT61" s="31" t="s">
        <v>611</v>
      </c>
      <c r="MU61" s="31" t="s">
        <v>611</v>
      </c>
      <c r="MV61" s="33">
        <v>0</v>
      </c>
      <c r="MW61" s="33">
        <v>0</v>
      </c>
      <c r="MX61" s="33">
        <v>45082</v>
      </c>
      <c r="NF61" s="33">
        <v>0</v>
      </c>
      <c r="NG61" s="33">
        <v>0</v>
      </c>
      <c r="NH61" s="33">
        <v>0</v>
      </c>
      <c r="NI61" s="33">
        <v>0</v>
      </c>
      <c r="NJ61" s="31" t="s">
        <v>611</v>
      </c>
      <c r="NK61" s="33" t="s">
        <v>611</v>
      </c>
      <c r="NR61" s="31" t="s">
        <v>611</v>
      </c>
      <c r="NS61" s="33" t="s">
        <v>611</v>
      </c>
      <c r="NU61" s="33" t="s">
        <v>611</v>
      </c>
      <c r="OF61" s="31" t="s">
        <v>611</v>
      </c>
      <c r="OG61" s="33" t="s">
        <v>611</v>
      </c>
      <c r="OH61" s="30"/>
      <c r="OI61" s="30"/>
      <c r="OP61" s="31" t="s">
        <v>611</v>
      </c>
      <c r="OQ61" s="33" t="s">
        <v>611</v>
      </c>
      <c r="PB61" s="31" t="s">
        <v>611</v>
      </c>
      <c r="PC61" s="33" t="s">
        <v>611</v>
      </c>
      <c r="PH61" s="33">
        <v>0</v>
      </c>
      <c r="PI61" s="33">
        <v>0</v>
      </c>
      <c r="PJ61" s="33">
        <v>0</v>
      </c>
      <c r="PK61" s="33">
        <v>0</v>
      </c>
      <c r="PM61" s="31" t="s">
        <v>611</v>
      </c>
      <c r="PN61" s="33" t="s">
        <v>611</v>
      </c>
      <c r="PU61" s="31" t="s">
        <v>611</v>
      </c>
      <c r="PV61" s="33" t="s">
        <v>611</v>
      </c>
      <c r="QS61" s="31" t="s">
        <v>611</v>
      </c>
      <c r="QT61" s="33" t="s">
        <v>611</v>
      </c>
      <c r="QU61" s="31" t="s">
        <v>611</v>
      </c>
      <c r="QZ61" s="31" t="s">
        <v>611</v>
      </c>
      <c r="RA61" s="33" t="s">
        <v>611</v>
      </c>
      <c r="RK61" s="31" t="s">
        <v>611</v>
      </c>
      <c r="RL61" s="33" t="s">
        <v>611</v>
      </c>
      <c r="RX61" s="31" t="s">
        <v>611</v>
      </c>
      <c r="RY61" s="33" t="s">
        <v>611</v>
      </c>
      <c r="RZ61" s="31" t="s">
        <v>611</v>
      </c>
      <c r="SA61" s="31" t="s">
        <v>839</v>
      </c>
      <c r="SB61" s="30"/>
      <c r="SC61" s="30"/>
      <c r="SD61" s="31" t="s">
        <v>6068</v>
      </c>
      <c r="SE61" s="30">
        <v>0</v>
      </c>
      <c r="SF61" s="31" t="s">
        <v>636</v>
      </c>
      <c r="SG61" s="31" t="s">
        <v>6069</v>
      </c>
      <c r="SH61" s="31" t="s">
        <v>610</v>
      </c>
      <c r="SI61" s="33" t="s">
        <v>672</v>
      </c>
      <c r="SJ61" s="33" t="s">
        <v>611</v>
      </c>
      <c r="SK61" s="30" t="s">
        <v>611</v>
      </c>
      <c r="SL61" s="30" t="s">
        <v>672</v>
      </c>
      <c r="SM61" s="30" t="s">
        <v>610</v>
      </c>
      <c r="SN61" s="30" t="s">
        <v>610</v>
      </c>
      <c r="SO61" s="33">
        <v>0</v>
      </c>
      <c r="SP61" s="33">
        <v>0</v>
      </c>
      <c r="SQ61" s="33">
        <v>0</v>
      </c>
      <c r="SR61" s="33">
        <v>0</v>
      </c>
      <c r="SS61" s="33" t="s">
        <v>610</v>
      </c>
    </row>
    <row r="62" spans="1:513" s="33" customFormat="1">
      <c r="A62" s="29">
        <v>2023</v>
      </c>
      <c r="B62" s="30">
        <v>5909027</v>
      </c>
      <c r="C62" s="31" t="s">
        <v>2075</v>
      </c>
      <c r="D62" s="30">
        <v>0</v>
      </c>
      <c r="E62" s="30">
        <v>0.5</v>
      </c>
      <c r="F62" s="30">
        <v>0.5</v>
      </c>
      <c r="G62" s="31" t="s">
        <v>610</v>
      </c>
      <c r="H62" s="31" t="s">
        <v>611</v>
      </c>
      <c r="I62" s="32"/>
      <c r="J62" s="31" t="s">
        <v>611</v>
      </c>
      <c r="K62" s="32"/>
      <c r="L62" s="31" t="s">
        <v>611</v>
      </c>
      <c r="M62" s="32"/>
      <c r="N62" s="31" t="s">
        <v>611</v>
      </c>
      <c r="O62" s="32"/>
      <c r="P62" s="31" t="s">
        <v>611</v>
      </c>
      <c r="Q62" s="32"/>
      <c r="R62" s="31" t="s">
        <v>611</v>
      </c>
      <c r="S62" s="32"/>
      <c r="T62" s="31" t="s">
        <v>611</v>
      </c>
      <c r="U62" s="32"/>
      <c r="V62" s="32" t="s">
        <v>612</v>
      </c>
      <c r="W62" s="31" t="s">
        <v>611</v>
      </c>
      <c r="X62" s="31" t="s">
        <v>611</v>
      </c>
      <c r="Y62" s="31" t="s">
        <v>655</v>
      </c>
      <c r="Z62" s="31" t="s">
        <v>611</v>
      </c>
      <c r="AA62" s="31" t="s">
        <v>611</v>
      </c>
      <c r="AB62" s="31" t="s">
        <v>610</v>
      </c>
      <c r="AC62" s="31" t="s">
        <v>611</v>
      </c>
      <c r="AD62" s="32"/>
      <c r="AE62" s="31" t="s">
        <v>611</v>
      </c>
      <c r="AF62" s="32"/>
      <c r="AG62" s="31" t="s">
        <v>611</v>
      </c>
      <c r="AH62" s="32"/>
      <c r="AI62" s="31" t="s">
        <v>611</v>
      </c>
      <c r="AJ62" s="32"/>
      <c r="AK62" s="32"/>
      <c r="AL62" s="31" t="s">
        <v>611</v>
      </c>
      <c r="AM62" s="31" t="s">
        <v>611</v>
      </c>
      <c r="AN62" s="32"/>
      <c r="AO62" s="31" t="s">
        <v>611</v>
      </c>
      <c r="AP62" s="32"/>
      <c r="AQ62" s="32" t="s">
        <v>612</v>
      </c>
      <c r="AR62" s="31" t="s">
        <v>611</v>
      </c>
      <c r="AS62" s="31" t="s">
        <v>611</v>
      </c>
      <c r="AT62" s="31" t="s">
        <v>655</v>
      </c>
      <c r="AU62" s="31" t="s">
        <v>611</v>
      </c>
      <c r="AV62" s="31" t="s">
        <v>611</v>
      </c>
      <c r="AW62" s="31" t="s">
        <v>610</v>
      </c>
      <c r="AX62" s="31" t="s">
        <v>611</v>
      </c>
      <c r="AY62" s="31" t="s">
        <v>617</v>
      </c>
      <c r="AZ62" s="31" t="s">
        <v>618</v>
      </c>
      <c r="BA62" s="31" t="s">
        <v>659</v>
      </c>
      <c r="BB62" s="31" t="s">
        <v>611</v>
      </c>
      <c r="BC62" s="31" t="s">
        <v>611</v>
      </c>
      <c r="BD62" s="31" t="s">
        <v>611</v>
      </c>
      <c r="BE62" s="31" t="s">
        <v>615</v>
      </c>
      <c r="BF62" s="31" t="s">
        <v>610</v>
      </c>
      <c r="BG62" s="31" t="s">
        <v>611</v>
      </c>
      <c r="BH62" s="30"/>
      <c r="BI62" s="30"/>
      <c r="BJ62" s="30"/>
      <c r="BK62" s="31" t="s">
        <v>611</v>
      </c>
      <c r="BL62" s="30"/>
      <c r="BM62" s="30"/>
      <c r="BN62" s="31" t="s">
        <v>611</v>
      </c>
      <c r="BO62" s="31" t="s">
        <v>827</v>
      </c>
      <c r="BP62" s="31" t="s">
        <v>828</v>
      </c>
      <c r="BQ62" s="31" t="s">
        <v>846</v>
      </c>
      <c r="BR62" s="31" t="s">
        <v>611</v>
      </c>
      <c r="BS62" s="31" t="s">
        <v>611</v>
      </c>
      <c r="BT62" s="31" t="s">
        <v>611</v>
      </c>
      <c r="BU62" s="31" t="s">
        <v>611</v>
      </c>
      <c r="BV62" s="31" t="s">
        <v>610</v>
      </c>
      <c r="BW62" s="30"/>
      <c r="BX62" s="30"/>
      <c r="BY62" s="30"/>
      <c r="BZ62" s="31" t="s">
        <v>611</v>
      </c>
      <c r="CA62" s="31" t="s">
        <v>611</v>
      </c>
      <c r="CB62" s="31" t="s">
        <v>611</v>
      </c>
      <c r="CC62" s="31" t="s">
        <v>611</v>
      </c>
      <c r="CD62" s="31" t="s">
        <v>611</v>
      </c>
      <c r="CE62" s="31" t="s">
        <v>611</v>
      </c>
      <c r="CF62" s="31" t="s">
        <v>611</v>
      </c>
      <c r="CG62" s="31" t="s">
        <v>611</v>
      </c>
      <c r="CH62" s="31" t="s">
        <v>611</v>
      </c>
      <c r="CI62" s="31" t="s">
        <v>611</v>
      </c>
      <c r="CJ62" s="31" t="s">
        <v>611</v>
      </c>
      <c r="CK62" s="31" t="s">
        <v>611</v>
      </c>
      <c r="CL62" s="31" t="s">
        <v>611</v>
      </c>
      <c r="CM62" s="31" t="s">
        <v>611</v>
      </c>
      <c r="CN62" s="31" t="s">
        <v>611</v>
      </c>
      <c r="CO62" s="31" t="s">
        <v>611</v>
      </c>
      <c r="CP62" s="31" t="s">
        <v>622</v>
      </c>
      <c r="CQ62" s="31" t="s">
        <v>611</v>
      </c>
      <c r="CR62" s="31"/>
      <c r="CS62" s="31" t="s">
        <v>610</v>
      </c>
      <c r="CT62" s="31" t="s">
        <v>611</v>
      </c>
      <c r="CU62" s="30"/>
      <c r="CV62" s="30"/>
      <c r="CW62" s="30"/>
      <c r="CX62" s="31" t="s">
        <v>611</v>
      </c>
      <c r="CY62" s="31" t="s">
        <v>611</v>
      </c>
      <c r="CZ62" s="31" t="s">
        <v>611</v>
      </c>
      <c r="DA62" s="31" t="s">
        <v>611</v>
      </c>
      <c r="DB62" s="31" t="s">
        <v>611</v>
      </c>
      <c r="DC62" s="31" t="s">
        <v>611</v>
      </c>
      <c r="DD62" s="31" t="s">
        <v>611</v>
      </c>
      <c r="DE62" s="31" t="s">
        <v>611</v>
      </c>
      <c r="DF62" s="30"/>
      <c r="DG62" s="30"/>
      <c r="DH62" s="30"/>
      <c r="DI62" s="31" t="s">
        <v>611</v>
      </c>
      <c r="DJ62" s="30">
        <v>0</v>
      </c>
      <c r="DK62" s="30">
        <v>0</v>
      </c>
      <c r="DL62" s="30">
        <v>0</v>
      </c>
      <c r="DM62" s="30">
        <v>0</v>
      </c>
      <c r="DN62" s="30">
        <v>0</v>
      </c>
      <c r="DO62" s="30">
        <v>0</v>
      </c>
      <c r="DP62" s="31" t="s">
        <v>6070</v>
      </c>
      <c r="DQ62" s="31" t="s">
        <v>612</v>
      </c>
      <c r="DR62" s="31" t="s">
        <v>612</v>
      </c>
      <c r="DS62" s="31" t="s">
        <v>612</v>
      </c>
      <c r="DT62" s="31" t="s">
        <v>612</v>
      </c>
      <c r="DU62" s="31" t="s">
        <v>610</v>
      </c>
      <c r="DV62" s="31" t="s">
        <v>611</v>
      </c>
      <c r="DW62" s="31" t="s">
        <v>611</v>
      </c>
      <c r="DX62" s="31" t="s">
        <v>611</v>
      </c>
      <c r="DY62" s="31" t="s">
        <v>791</v>
      </c>
      <c r="DZ62" s="31" t="s">
        <v>611</v>
      </c>
      <c r="EA62" s="31" t="s">
        <v>667</v>
      </c>
      <c r="EB62" s="31" t="s">
        <v>5028</v>
      </c>
      <c r="EC62" s="31" t="s">
        <v>611</v>
      </c>
      <c r="ED62" s="31" t="s">
        <v>611</v>
      </c>
      <c r="EE62" s="31" t="s">
        <v>611</v>
      </c>
      <c r="EF62" s="31" t="s">
        <v>611</v>
      </c>
      <c r="EG62" s="31" t="s">
        <v>634</v>
      </c>
      <c r="EH62" s="31" t="s">
        <v>611</v>
      </c>
      <c r="EI62" s="31" t="s">
        <v>611</v>
      </c>
      <c r="EJ62" s="31" t="s">
        <v>611</v>
      </c>
      <c r="EK62" s="31" t="s">
        <v>611</v>
      </c>
      <c r="EL62" s="31" t="s">
        <v>611</v>
      </c>
      <c r="EM62" s="31" t="s">
        <v>611</v>
      </c>
      <c r="EN62" s="31" t="s">
        <v>611</v>
      </c>
      <c r="EO62" s="31" t="s">
        <v>611</v>
      </c>
      <c r="EP62" s="31" t="s">
        <v>611</v>
      </c>
      <c r="EQ62" s="31" t="s">
        <v>611</v>
      </c>
      <c r="ER62" s="31" t="s">
        <v>611</v>
      </c>
      <c r="ES62" s="31" t="s">
        <v>611</v>
      </c>
      <c r="ET62" s="31" t="s">
        <v>611</v>
      </c>
      <c r="EU62" s="31" t="s">
        <v>611</v>
      </c>
      <c r="EV62" s="31" t="s">
        <v>611</v>
      </c>
      <c r="EW62" s="31" t="s">
        <v>611</v>
      </c>
      <c r="EX62" s="31" t="s">
        <v>611</v>
      </c>
      <c r="EY62" s="31" t="s">
        <v>611</v>
      </c>
      <c r="EZ62" s="31" t="s">
        <v>611</v>
      </c>
      <c r="FA62" s="31" t="s">
        <v>611</v>
      </c>
      <c r="FB62" s="31" t="s">
        <v>611</v>
      </c>
      <c r="FC62" s="31" t="s">
        <v>611</v>
      </c>
      <c r="FD62" s="31" t="s">
        <v>611</v>
      </c>
      <c r="FE62" s="31" t="s">
        <v>611</v>
      </c>
      <c r="FF62" s="33" t="s">
        <v>872</v>
      </c>
      <c r="FG62" s="33" t="s">
        <v>872</v>
      </c>
      <c r="FH62" s="31" t="s">
        <v>636</v>
      </c>
      <c r="FI62" s="31" t="s">
        <v>611</v>
      </c>
      <c r="FJ62" s="31" t="s">
        <v>672</v>
      </c>
      <c r="FK62" s="31" t="s">
        <v>611</v>
      </c>
      <c r="FL62" s="31" t="s">
        <v>611</v>
      </c>
      <c r="FM62" s="31" t="s">
        <v>611</v>
      </c>
      <c r="FN62" s="31" t="s">
        <v>611</v>
      </c>
      <c r="FO62" s="31" t="s">
        <v>611</v>
      </c>
      <c r="FP62" s="31" t="s">
        <v>611</v>
      </c>
      <c r="FQ62" s="31" t="s">
        <v>611</v>
      </c>
      <c r="FR62" s="31" t="s">
        <v>611</v>
      </c>
      <c r="FS62" s="31" t="s">
        <v>611</v>
      </c>
      <c r="FT62" s="31" t="s">
        <v>611</v>
      </c>
      <c r="FU62" s="31" t="s">
        <v>611</v>
      </c>
      <c r="FV62" s="31" t="s">
        <v>611</v>
      </c>
      <c r="FW62" s="31" t="s">
        <v>611</v>
      </c>
      <c r="FX62" s="31" t="s">
        <v>611</v>
      </c>
      <c r="FY62" s="31" t="s">
        <v>611</v>
      </c>
      <c r="FZ62" s="31"/>
      <c r="GA62" s="31" t="s">
        <v>611</v>
      </c>
      <c r="GB62" s="31" t="s">
        <v>611</v>
      </c>
      <c r="GC62" s="31" t="s">
        <v>611</v>
      </c>
      <c r="GD62" s="31" t="s">
        <v>611</v>
      </c>
      <c r="GE62" s="31" t="s">
        <v>611</v>
      </c>
      <c r="GF62" s="31" t="s">
        <v>611</v>
      </c>
      <c r="GG62" s="31" t="s">
        <v>611</v>
      </c>
      <c r="GH62" s="31" t="s">
        <v>683</v>
      </c>
      <c r="GI62" s="31" t="s">
        <v>611</v>
      </c>
      <c r="GJ62" s="31" t="s">
        <v>611</v>
      </c>
      <c r="GK62" s="31" t="s">
        <v>611</v>
      </c>
      <c r="GL62" s="31" t="s">
        <v>611</v>
      </c>
      <c r="GM62" s="31" t="s">
        <v>611</v>
      </c>
      <c r="GN62" s="31" t="s">
        <v>611</v>
      </c>
      <c r="GO62" s="31" t="s">
        <v>611</v>
      </c>
      <c r="GP62" s="31" t="s">
        <v>676</v>
      </c>
      <c r="GQ62" s="31" t="s">
        <v>611</v>
      </c>
      <c r="GR62" s="31" t="s">
        <v>611</v>
      </c>
      <c r="GS62" s="31" t="s">
        <v>611</v>
      </c>
      <c r="GT62" s="31" t="s">
        <v>611</v>
      </c>
      <c r="GU62" s="31" t="s">
        <v>611</v>
      </c>
      <c r="GV62" s="31" t="s">
        <v>611</v>
      </c>
      <c r="GW62" s="31" t="s">
        <v>611</v>
      </c>
      <c r="GX62" s="31" t="s">
        <v>611</v>
      </c>
      <c r="GY62" s="33" t="s">
        <v>6071</v>
      </c>
      <c r="GZ62" s="33" t="s">
        <v>872</v>
      </c>
      <c r="HA62" s="31" t="s">
        <v>6072</v>
      </c>
      <c r="HB62" s="31" t="s">
        <v>611</v>
      </c>
      <c r="HC62" s="31" t="s">
        <v>672</v>
      </c>
      <c r="HD62" s="31" t="s">
        <v>611</v>
      </c>
      <c r="HE62" s="31" t="s">
        <v>611</v>
      </c>
      <c r="HF62" s="31" t="s">
        <v>611</v>
      </c>
      <c r="HG62" s="31" t="s">
        <v>611</v>
      </c>
      <c r="HH62" s="31" t="s">
        <v>611</v>
      </c>
      <c r="HI62" s="31" t="s">
        <v>611</v>
      </c>
      <c r="HJ62" s="31" t="s">
        <v>611</v>
      </c>
      <c r="HK62" s="31" t="s">
        <v>611</v>
      </c>
      <c r="HL62" s="31" t="s">
        <v>611</v>
      </c>
      <c r="HM62" s="31" t="s">
        <v>611</v>
      </c>
      <c r="HN62" s="31" t="s">
        <v>697</v>
      </c>
      <c r="HO62" s="31" t="s">
        <v>611</v>
      </c>
      <c r="HP62" s="31" t="s">
        <v>611</v>
      </c>
      <c r="HQ62" s="31" t="s">
        <v>611</v>
      </c>
      <c r="HR62" s="31" t="s">
        <v>611</v>
      </c>
      <c r="HS62" s="31" t="s">
        <v>611</v>
      </c>
      <c r="HT62" s="31" t="s">
        <v>611</v>
      </c>
      <c r="HU62" s="31" t="s">
        <v>611</v>
      </c>
      <c r="HV62" s="31" t="s">
        <v>611</v>
      </c>
      <c r="HW62" s="31" t="s">
        <v>611</v>
      </c>
      <c r="HX62" s="31" t="s">
        <v>611</v>
      </c>
      <c r="HY62" s="31" t="s">
        <v>611</v>
      </c>
      <c r="HZ62" s="31" t="s">
        <v>611</v>
      </c>
      <c r="IA62" s="31" t="s">
        <v>611</v>
      </c>
      <c r="IB62" s="31" t="s">
        <v>611</v>
      </c>
      <c r="IC62" s="33" t="s">
        <v>872</v>
      </c>
      <c r="ID62" s="33" t="s">
        <v>5193</v>
      </c>
      <c r="IE62" s="31" t="s">
        <v>6073</v>
      </c>
      <c r="IF62" s="31" t="s">
        <v>625</v>
      </c>
      <c r="IG62" s="31" t="s">
        <v>611</v>
      </c>
      <c r="IH62" s="31" t="s">
        <v>611</v>
      </c>
      <c r="II62" s="31" t="s">
        <v>611</v>
      </c>
      <c r="IJ62" s="31" t="s">
        <v>611</v>
      </c>
      <c r="IK62" s="31" t="s">
        <v>611</v>
      </c>
      <c r="IL62" s="31" t="s">
        <v>714</v>
      </c>
      <c r="IM62" s="31" t="s">
        <v>611</v>
      </c>
      <c r="IN62" s="31" t="s">
        <v>611</v>
      </c>
      <c r="IO62" s="31" t="s">
        <v>611</v>
      </c>
      <c r="IP62" s="31" t="s">
        <v>611</v>
      </c>
      <c r="IQ62" s="31" t="s">
        <v>611</v>
      </c>
      <c r="IR62" s="31" t="s">
        <v>719</v>
      </c>
      <c r="IS62" s="31" t="s">
        <v>611</v>
      </c>
      <c r="IT62" s="31" t="s">
        <v>611</v>
      </c>
      <c r="IU62" s="31" t="s">
        <v>611</v>
      </c>
      <c r="IV62" s="31" t="s">
        <v>611</v>
      </c>
      <c r="IW62" s="31" t="s">
        <v>611</v>
      </c>
      <c r="IX62" s="31" t="s">
        <v>611</v>
      </c>
      <c r="IY62" s="31" t="s">
        <v>611</v>
      </c>
      <c r="IZ62" s="31" t="s">
        <v>611</v>
      </c>
      <c r="JA62" s="31" t="s">
        <v>611</v>
      </c>
      <c r="JB62" s="31" t="s">
        <v>611</v>
      </c>
      <c r="JC62" s="31" t="s">
        <v>611</v>
      </c>
      <c r="JD62" s="31" t="s">
        <v>611</v>
      </c>
      <c r="JE62" s="31" t="s">
        <v>611</v>
      </c>
      <c r="JF62" s="31" t="s">
        <v>611</v>
      </c>
      <c r="JG62" s="31" t="s">
        <v>611</v>
      </c>
      <c r="JH62" s="31" t="s">
        <v>611</v>
      </c>
      <c r="JI62" s="33" t="s">
        <v>6074</v>
      </c>
      <c r="JJ62" s="33" t="s">
        <v>872</v>
      </c>
      <c r="JK62" s="31" t="s">
        <v>6075</v>
      </c>
      <c r="JL62" s="31" t="s">
        <v>611</v>
      </c>
      <c r="JM62" s="31" t="s">
        <v>611</v>
      </c>
      <c r="JN62" s="31" t="s">
        <v>611</v>
      </c>
      <c r="JO62" s="31" t="s">
        <v>611</v>
      </c>
      <c r="JP62" s="31" t="s">
        <v>610</v>
      </c>
      <c r="JQ62" s="31" t="s">
        <v>611</v>
      </c>
      <c r="JR62" s="31" t="s">
        <v>611</v>
      </c>
      <c r="JS62" s="31" t="s">
        <v>611</v>
      </c>
      <c r="JT62" s="31" t="s">
        <v>5095</v>
      </c>
      <c r="JU62" s="31" t="s">
        <v>611</v>
      </c>
      <c r="JV62" s="31" t="s">
        <v>641</v>
      </c>
      <c r="JW62" s="31" t="s">
        <v>611</v>
      </c>
      <c r="JX62" s="31" t="s">
        <v>611</v>
      </c>
      <c r="JY62" s="31" t="s">
        <v>642</v>
      </c>
      <c r="JZ62" s="31" t="s">
        <v>5049</v>
      </c>
      <c r="KA62" s="31" t="s">
        <v>737</v>
      </c>
      <c r="KB62" s="31" t="s">
        <v>5049</v>
      </c>
      <c r="KC62" s="31" t="s">
        <v>611</v>
      </c>
      <c r="KD62" s="31" t="s">
        <v>611</v>
      </c>
      <c r="KE62" s="31" t="s">
        <v>644</v>
      </c>
      <c r="KF62" s="31" t="s">
        <v>5015</v>
      </c>
      <c r="KG62" s="31" t="s">
        <v>742</v>
      </c>
      <c r="KH62" s="31" t="s">
        <v>5049</v>
      </c>
      <c r="KI62" s="31" t="s">
        <v>744</v>
      </c>
      <c r="KJ62" s="31" t="s">
        <v>5015</v>
      </c>
      <c r="KK62" s="31" t="s">
        <v>611</v>
      </c>
      <c r="KL62" s="31" t="s">
        <v>611</v>
      </c>
      <c r="KM62" s="31" t="s">
        <v>746</v>
      </c>
      <c r="KN62" s="31" t="s">
        <v>5049</v>
      </c>
      <c r="KO62" s="31" t="s">
        <v>748</v>
      </c>
      <c r="KP62" s="31" t="s">
        <v>5015</v>
      </c>
      <c r="KQ62" s="31" t="s">
        <v>611</v>
      </c>
      <c r="KR62" s="31" t="s">
        <v>611</v>
      </c>
      <c r="KS62" s="31" t="s">
        <v>752</v>
      </c>
      <c r="KT62" s="31" t="s">
        <v>5015</v>
      </c>
      <c r="KU62" s="31" t="s">
        <v>754</v>
      </c>
      <c r="KV62" s="31" t="s">
        <v>5049</v>
      </c>
      <c r="KW62" s="31" t="s">
        <v>611</v>
      </c>
      <c r="KX62" s="31" t="s">
        <v>611</v>
      </c>
      <c r="KY62" s="31" t="s">
        <v>611</v>
      </c>
      <c r="KZ62" s="31" t="s">
        <v>758</v>
      </c>
      <c r="LA62" s="31" t="s">
        <v>759</v>
      </c>
      <c r="LB62" s="31" t="s">
        <v>611</v>
      </c>
      <c r="LC62" s="31" t="s">
        <v>761</v>
      </c>
      <c r="LD62" s="31" t="s">
        <v>762</v>
      </c>
      <c r="LE62" s="31" t="s">
        <v>763</v>
      </c>
      <c r="LF62" s="31" t="s">
        <v>611</v>
      </c>
      <c r="LG62" s="31" t="s">
        <v>611</v>
      </c>
      <c r="LH62" s="31" t="s">
        <v>611</v>
      </c>
      <c r="LI62" s="31" t="s">
        <v>767</v>
      </c>
      <c r="LJ62" s="31" t="s">
        <v>5051</v>
      </c>
      <c r="LK62" s="31" t="s">
        <v>611</v>
      </c>
      <c r="LL62" s="31" t="s">
        <v>646</v>
      </c>
      <c r="LM62" s="31" t="s">
        <v>611</v>
      </c>
      <c r="LN62" s="31" t="s">
        <v>611</v>
      </c>
      <c r="LO62" s="31" t="s">
        <v>611</v>
      </c>
      <c r="LP62" s="31" t="s">
        <v>5016</v>
      </c>
      <c r="LQ62" s="31" t="s">
        <v>5053</v>
      </c>
      <c r="LR62" s="31" t="s">
        <v>611</v>
      </c>
      <c r="LS62" s="31" t="s">
        <v>611</v>
      </c>
      <c r="LT62" s="31" t="s">
        <v>611</v>
      </c>
      <c r="LU62" s="31" t="s">
        <v>5018</v>
      </c>
      <c r="LV62" s="31" t="s">
        <v>611</v>
      </c>
      <c r="LW62" s="31" t="s">
        <v>5056</v>
      </c>
      <c r="LX62" s="31" t="s">
        <v>611</v>
      </c>
      <c r="LY62" s="31" t="s">
        <v>5057</v>
      </c>
      <c r="LZ62" s="31" t="s">
        <v>611</v>
      </c>
      <c r="MA62" s="31" t="s">
        <v>611</v>
      </c>
      <c r="MB62" s="31" t="s">
        <v>6076</v>
      </c>
      <c r="MC62" s="31" t="s">
        <v>6076</v>
      </c>
      <c r="MD62" s="31" t="s">
        <v>6077</v>
      </c>
      <c r="ME62" s="31" t="s">
        <v>6078</v>
      </c>
      <c r="MF62" s="31" t="s">
        <v>6076</v>
      </c>
      <c r="MG62" s="31" t="s">
        <v>6079</v>
      </c>
      <c r="MH62" s="31" t="s">
        <v>611</v>
      </c>
      <c r="MI62" s="31" t="s">
        <v>6080</v>
      </c>
      <c r="MJ62" s="31" t="s">
        <v>611</v>
      </c>
      <c r="MK62" s="31" t="s">
        <v>6081</v>
      </c>
      <c r="ML62" s="31" t="s">
        <v>611</v>
      </c>
      <c r="MM62" s="31" t="s">
        <v>611</v>
      </c>
      <c r="MN62" s="31" t="s">
        <v>611</v>
      </c>
      <c r="MO62" s="31" t="s">
        <v>611</v>
      </c>
      <c r="MP62" s="31" t="s">
        <v>611</v>
      </c>
      <c r="MQ62" s="31" t="s">
        <v>776</v>
      </c>
      <c r="MR62" s="31" t="s">
        <v>611</v>
      </c>
      <c r="MS62" s="31" t="s">
        <v>611</v>
      </c>
      <c r="MT62" s="31" t="s">
        <v>611</v>
      </c>
      <c r="MU62" s="31" t="s">
        <v>6082</v>
      </c>
      <c r="MV62" s="33">
        <v>0</v>
      </c>
      <c r="MW62" s="33">
        <v>0</v>
      </c>
      <c r="MX62" s="30">
        <v>53082</v>
      </c>
      <c r="MY62" s="30"/>
      <c r="MZ62" s="30"/>
      <c r="NA62" s="30"/>
      <c r="NB62" s="30"/>
      <c r="NC62" s="30"/>
      <c r="ND62" s="31" t="s">
        <v>611</v>
      </c>
      <c r="NE62" s="30"/>
      <c r="NF62" s="33">
        <v>0</v>
      </c>
      <c r="NG62" s="33">
        <v>0</v>
      </c>
      <c r="NH62" s="33">
        <v>0</v>
      </c>
      <c r="NI62" s="33">
        <v>0</v>
      </c>
      <c r="NJ62" s="31" t="s">
        <v>611</v>
      </c>
      <c r="NK62" s="33" t="s">
        <v>611</v>
      </c>
      <c r="NL62" s="30"/>
      <c r="NM62" s="31" t="s">
        <v>611</v>
      </c>
      <c r="NN62" s="30"/>
      <c r="NO62" s="30"/>
      <c r="NP62" s="31" t="s">
        <v>611</v>
      </c>
      <c r="NQ62" s="30"/>
      <c r="NR62" s="31" t="s">
        <v>611</v>
      </c>
      <c r="NS62" s="31" t="s">
        <v>611</v>
      </c>
      <c r="NT62" s="31" t="s">
        <v>611</v>
      </c>
      <c r="NU62" s="30"/>
      <c r="NV62" s="30"/>
      <c r="NW62" s="30"/>
      <c r="NX62" s="31" t="s">
        <v>611</v>
      </c>
      <c r="NY62" s="30"/>
      <c r="NZ62" s="31" t="s">
        <v>611</v>
      </c>
      <c r="OA62" s="31" t="s">
        <v>611</v>
      </c>
      <c r="OB62" s="30"/>
      <c r="OC62" s="30"/>
      <c r="OD62" s="30"/>
      <c r="OE62" s="31" t="s">
        <v>611</v>
      </c>
      <c r="OF62" s="31" t="s">
        <v>611</v>
      </c>
      <c r="OG62" s="33" t="s">
        <v>611</v>
      </c>
      <c r="OH62" s="30"/>
      <c r="OI62" s="30"/>
      <c r="OJ62" s="30"/>
      <c r="OK62" s="31" t="s">
        <v>611</v>
      </c>
      <c r="OL62" s="30"/>
      <c r="OM62" s="31" t="s">
        <v>611</v>
      </c>
      <c r="ON62" s="30"/>
      <c r="OO62" s="30"/>
      <c r="OP62" s="31" t="s">
        <v>611</v>
      </c>
      <c r="OQ62" s="31" t="s">
        <v>611</v>
      </c>
      <c r="OR62" s="31" t="s">
        <v>611</v>
      </c>
      <c r="OS62" s="30"/>
      <c r="OT62" s="30"/>
      <c r="OU62" s="30"/>
      <c r="OV62" s="30"/>
      <c r="OW62" s="31" t="s">
        <v>611</v>
      </c>
      <c r="OX62" s="30"/>
      <c r="OY62" s="31" t="s">
        <v>611</v>
      </c>
      <c r="OZ62" s="30"/>
      <c r="PA62" s="30"/>
      <c r="PB62" s="31" t="s">
        <v>611</v>
      </c>
      <c r="PC62" s="31" t="s">
        <v>611</v>
      </c>
      <c r="PD62" s="30"/>
      <c r="PE62" s="30"/>
      <c r="PF62" s="30"/>
      <c r="PG62" s="30"/>
      <c r="PH62" s="33">
        <v>0</v>
      </c>
      <c r="PI62" s="33">
        <v>0</v>
      </c>
      <c r="PJ62" s="33">
        <v>0</v>
      </c>
      <c r="PK62" s="33">
        <v>0</v>
      </c>
      <c r="PL62" s="30"/>
      <c r="PM62" s="31" t="s">
        <v>611</v>
      </c>
      <c r="PN62" s="31" t="s">
        <v>611</v>
      </c>
      <c r="PO62" s="30"/>
      <c r="PP62" s="31" t="s">
        <v>611</v>
      </c>
      <c r="PQ62" s="30"/>
      <c r="PR62" s="30"/>
      <c r="PS62" s="30"/>
      <c r="PT62" s="31" t="s">
        <v>611</v>
      </c>
      <c r="PU62" s="31" t="s">
        <v>611</v>
      </c>
      <c r="PV62" s="31" t="s">
        <v>611</v>
      </c>
      <c r="PW62" s="30"/>
      <c r="PX62" s="30"/>
      <c r="PY62" s="30"/>
      <c r="PZ62" s="31" t="s">
        <v>611</v>
      </c>
      <c r="QA62" s="30"/>
      <c r="QB62" s="31" t="s">
        <v>611</v>
      </c>
      <c r="QC62" s="30"/>
      <c r="QD62" s="31" t="s">
        <v>611</v>
      </c>
      <c r="QE62" s="30"/>
      <c r="QF62" s="30"/>
      <c r="QG62" s="31" t="s">
        <v>611</v>
      </c>
      <c r="QH62" s="30"/>
      <c r="QI62" s="31" t="s">
        <v>611</v>
      </c>
      <c r="QJ62" s="30"/>
      <c r="QK62" s="31" t="s">
        <v>611</v>
      </c>
      <c r="QL62" s="30"/>
      <c r="QM62" s="31" t="s">
        <v>611</v>
      </c>
      <c r="QN62" s="30"/>
      <c r="QO62" s="30"/>
      <c r="QP62" s="31" t="s">
        <v>611</v>
      </c>
      <c r="QQ62" s="30"/>
      <c r="QR62" s="31" t="s">
        <v>611</v>
      </c>
      <c r="QS62" s="31" t="s">
        <v>611</v>
      </c>
      <c r="QT62" s="31" t="s">
        <v>611</v>
      </c>
      <c r="QU62" s="31" t="s">
        <v>611</v>
      </c>
      <c r="QV62" s="30"/>
      <c r="QW62" s="30"/>
      <c r="QX62" s="30"/>
      <c r="QY62" s="31" t="s">
        <v>611</v>
      </c>
      <c r="QZ62" s="31" t="s">
        <v>611</v>
      </c>
      <c r="RA62" s="31" t="s">
        <v>611</v>
      </c>
      <c r="RB62" s="30"/>
      <c r="RC62" s="31" t="s">
        <v>611</v>
      </c>
      <c r="RD62" s="30"/>
      <c r="RE62" s="30"/>
      <c r="RF62" s="31" t="s">
        <v>611</v>
      </c>
      <c r="RG62" s="30"/>
      <c r="RH62" s="31" t="s">
        <v>611</v>
      </c>
      <c r="RI62" s="30"/>
      <c r="RJ62" s="31" t="s">
        <v>611</v>
      </c>
      <c r="RK62" s="30"/>
      <c r="RL62" s="31" t="s">
        <v>611</v>
      </c>
      <c r="RM62" s="30"/>
      <c r="RN62" s="31" t="s">
        <v>611</v>
      </c>
      <c r="RO62" s="30"/>
      <c r="RP62" s="30"/>
      <c r="RQ62" s="31" t="s">
        <v>611</v>
      </c>
      <c r="RR62" s="30"/>
      <c r="RS62" s="30"/>
      <c r="RT62" s="31" t="s">
        <v>611</v>
      </c>
      <c r="RU62" s="30"/>
      <c r="RV62" s="31" t="s">
        <v>611</v>
      </c>
      <c r="RW62" s="30"/>
      <c r="RX62" s="31" t="s">
        <v>611</v>
      </c>
      <c r="RY62" s="31" t="s">
        <v>611</v>
      </c>
      <c r="RZ62" s="31" t="s">
        <v>6083</v>
      </c>
      <c r="SA62" s="31" t="s">
        <v>611</v>
      </c>
      <c r="SB62" s="30"/>
      <c r="SC62" s="30"/>
      <c r="SD62" s="31" t="s">
        <v>6084</v>
      </c>
      <c r="SE62" s="30">
        <v>0</v>
      </c>
      <c r="SF62" s="31" t="s">
        <v>636</v>
      </c>
      <c r="SG62" s="31" t="s">
        <v>6085</v>
      </c>
      <c r="SH62" s="31" t="s">
        <v>610</v>
      </c>
      <c r="SI62" s="33" t="s">
        <v>611</v>
      </c>
      <c r="SJ62" s="33" t="s">
        <v>672</v>
      </c>
      <c r="SK62" s="30" t="s">
        <v>672</v>
      </c>
      <c r="SL62" s="30" t="s">
        <v>625</v>
      </c>
      <c r="SM62" s="30" t="s">
        <v>610</v>
      </c>
      <c r="SN62" s="30" t="s">
        <v>610</v>
      </c>
      <c r="SO62" s="33">
        <v>0</v>
      </c>
      <c r="SP62" s="33">
        <v>0</v>
      </c>
      <c r="SQ62" s="33">
        <v>0</v>
      </c>
      <c r="SR62" s="33">
        <v>0</v>
      </c>
      <c r="SS62" s="33" t="s">
        <v>610</v>
      </c>
    </row>
    <row r="63" spans="1:513" s="33" customFormat="1">
      <c r="A63" s="29">
        <v>2023</v>
      </c>
      <c r="B63" s="30">
        <v>5949022</v>
      </c>
      <c r="C63" s="31" t="s">
        <v>2087</v>
      </c>
      <c r="D63" s="30">
        <v>0</v>
      </c>
      <c r="E63" s="30">
        <v>0</v>
      </c>
      <c r="F63" s="30">
        <v>0</v>
      </c>
      <c r="G63" s="31" t="s">
        <v>610</v>
      </c>
      <c r="H63" s="31" t="s">
        <v>611</v>
      </c>
      <c r="I63" s="32"/>
      <c r="J63" s="31" t="s">
        <v>611</v>
      </c>
      <c r="K63" s="32"/>
      <c r="L63" s="31" t="s">
        <v>611</v>
      </c>
      <c r="M63" s="32"/>
      <c r="N63" s="31" t="s">
        <v>611</v>
      </c>
      <c r="O63" s="32"/>
      <c r="P63" s="31" t="s">
        <v>611</v>
      </c>
      <c r="Q63" s="32"/>
      <c r="R63" s="31" t="s">
        <v>611</v>
      </c>
      <c r="S63" s="32"/>
      <c r="T63" s="31" t="s">
        <v>611</v>
      </c>
      <c r="U63" s="32"/>
      <c r="V63" s="32" t="s">
        <v>612</v>
      </c>
      <c r="W63" s="31" t="s">
        <v>611</v>
      </c>
      <c r="X63" s="31" t="s">
        <v>611</v>
      </c>
      <c r="Y63" s="31" t="s">
        <v>611</v>
      </c>
      <c r="Z63" s="31" t="s">
        <v>611</v>
      </c>
      <c r="AA63" s="31" t="s">
        <v>614</v>
      </c>
      <c r="AB63" s="31" t="s">
        <v>610</v>
      </c>
      <c r="AC63" s="31" t="s">
        <v>611</v>
      </c>
      <c r="AD63" s="32"/>
      <c r="AE63" s="31" t="s">
        <v>611</v>
      </c>
      <c r="AF63" s="32"/>
      <c r="AG63" s="31" t="s">
        <v>611</v>
      </c>
      <c r="AH63" s="32"/>
      <c r="AI63" s="31" t="s">
        <v>611</v>
      </c>
      <c r="AJ63" s="32"/>
      <c r="AK63" s="32"/>
      <c r="AL63" s="31" t="s">
        <v>611</v>
      </c>
      <c r="AM63" s="31" t="s">
        <v>611</v>
      </c>
      <c r="AN63" s="32"/>
      <c r="AO63" s="31" t="s">
        <v>611</v>
      </c>
      <c r="AP63" s="32"/>
      <c r="AQ63" s="32" t="s">
        <v>612</v>
      </c>
      <c r="AR63" s="31" t="s">
        <v>611</v>
      </c>
      <c r="AS63" s="31" t="s">
        <v>611</v>
      </c>
      <c r="AT63" s="31" t="s">
        <v>611</v>
      </c>
      <c r="AU63" s="31" t="s">
        <v>611</v>
      </c>
      <c r="AV63" s="31" t="s">
        <v>614</v>
      </c>
      <c r="AW63" s="31" t="s">
        <v>610</v>
      </c>
      <c r="AX63" s="31" t="s">
        <v>611</v>
      </c>
      <c r="AY63" s="31" t="s">
        <v>617</v>
      </c>
      <c r="AZ63" s="31" t="s">
        <v>618</v>
      </c>
      <c r="BA63" s="31" t="s">
        <v>659</v>
      </c>
      <c r="BB63" s="31" t="s">
        <v>611</v>
      </c>
      <c r="BC63" s="31" t="s">
        <v>611</v>
      </c>
      <c r="BD63" s="31" t="s">
        <v>611</v>
      </c>
      <c r="BE63" s="31" t="s">
        <v>610</v>
      </c>
      <c r="BF63" s="31" t="s">
        <v>610</v>
      </c>
      <c r="BG63" s="31" t="s">
        <v>611</v>
      </c>
      <c r="BH63" s="30"/>
      <c r="BI63" s="30"/>
      <c r="BJ63" s="30"/>
      <c r="BK63" s="31" t="s">
        <v>611</v>
      </c>
      <c r="BL63" s="30"/>
      <c r="BM63" s="30"/>
      <c r="BN63" s="31" t="s">
        <v>611</v>
      </c>
      <c r="BO63" s="31" t="s">
        <v>827</v>
      </c>
      <c r="BP63" s="31" t="s">
        <v>828</v>
      </c>
      <c r="BQ63" s="31" t="s">
        <v>846</v>
      </c>
      <c r="BR63" s="31" t="s">
        <v>611</v>
      </c>
      <c r="BS63" s="31" t="s">
        <v>611</v>
      </c>
      <c r="BT63" s="31" t="s">
        <v>611</v>
      </c>
      <c r="BU63" s="31" t="s">
        <v>611</v>
      </c>
      <c r="BV63" s="31" t="s">
        <v>610</v>
      </c>
      <c r="BW63" s="30"/>
      <c r="BX63" s="30"/>
      <c r="BY63" s="30"/>
      <c r="BZ63" s="31" t="s">
        <v>611</v>
      </c>
      <c r="CA63" s="31" t="s">
        <v>611</v>
      </c>
      <c r="CB63" s="31" t="s">
        <v>611</v>
      </c>
      <c r="CC63" s="31" t="s">
        <v>611</v>
      </c>
      <c r="CD63" s="31" t="s">
        <v>611</v>
      </c>
      <c r="CE63" s="31" t="s">
        <v>611</v>
      </c>
      <c r="CF63" s="31" t="s">
        <v>611</v>
      </c>
      <c r="CG63" s="31" t="s">
        <v>611</v>
      </c>
      <c r="CH63" s="31" t="s">
        <v>611</v>
      </c>
      <c r="CI63" s="31" t="s">
        <v>611</v>
      </c>
      <c r="CJ63" s="31" t="s">
        <v>611</v>
      </c>
      <c r="CK63" s="31" t="s">
        <v>611</v>
      </c>
      <c r="CL63" s="31" t="s">
        <v>611</v>
      </c>
      <c r="CM63" s="31" t="s">
        <v>611</v>
      </c>
      <c r="CN63" s="31" t="s">
        <v>611</v>
      </c>
      <c r="CO63" s="31" t="s">
        <v>621</v>
      </c>
      <c r="CP63" s="31" t="s">
        <v>622</v>
      </c>
      <c r="CQ63" s="31" t="s">
        <v>611</v>
      </c>
      <c r="CR63" s="31"/>
      <c r="CS63" s="31" t="s">
        <v>610</v>
      </c>
      <c r="CT63" s="31" t="s">
        <v>611</v>
      </c>
      <c r="CU63" s="30"/>
      <c r="CV63" s="30"/>
      <c r="CW63" s="30"/>
      <c r="CX63" s="31" t="s">
        <v>611</v>
      </c>
      <c r="CY63" s="31" t="s">
        <v>611</v>
      </c>
      <c r="CZ63" s="31" t="s">
        <v>611</v>
      </c>
      <c r="DA63" s="31" t="s">
        <v>611</v>
      </c>
      <c r="DB63" s="31" t="s">
        <v>611</v>
      </c>
      <c r="DC63" s="31" t="s">
        <v>611</v>
      </c>
      <c r="DD63" s="31" t="s">
        <v>611</v>
      </c>
      <c r="DE63" s="31" t="s">
        <v>611</v>
      </c>
      <c r="DF63" s="30"/>
      <c r="DG63" s="30"/>
      <c r="DH63" s="30"/>
      <c r="DI63" s="31" t="s">
        <v>611</v>
      </c>
      <c r="DJ63" s="30">
        <v>0</v>
      </c>
      <c r="DK63" s="30">
        <v>0</v>
      </c>
      <c r="DL63" s="30">
        <v>0</v>
      </c>
      <c r="DM63" s="30">
        <v>0</v>
      </c>
      <c r="DN63" s="30">
        <v>0</v>
      </c>
      <c r="DO63" s="30">
        <v>0</v>
      </c>
      <c r="DP63" s="31" t="s">
        <v>611</v>
      </c>
      <c r="DQ63" s="31" t="s">
        <v>612</v>
      </c>
      <c r="DR63" s="31" t="s">
        <v>612</v>
      </c>
      <c r="DS63" s="31" t="s">
        <v>612</v>
      </c>
      <c r="DT63" s="31" t="s">
        <v>612</v>
      </c>
      <c r="DU63" s="31" t="s">
        <v>610</v>
      </c>
      <c r="DV63" s="31" t="s">
        <v>611</v>
      </c>
      <c r="DW63" s="31" t="s">
        <v>611</v>
      </c>
      <c r="DX63" s="31" t="s">
        <v>5075</v>
      </c>
      <c r="DY63" s="31" t="s">
        <v>791</v>
      </c>
      <c r="DZ63" s="31" t="s">
        <v>611</v>
      </c>
      <c r="EA63" s="31" t="s">
        <v>611</v>
      </c>
      <c r="EB63" s="31" t="s">
        <v>5028</v>
      </c>
      <c r="EC63" s="31" t="s">
        <v>611</v>
      </c>
      <c r="ED63" s="31" t="s">
        <v>611</v>
      </c>
      <c r="EE63" s="31" t="s">
        <v>611</v>
      </c>
      <c r="EF63" s="31" t="s">
        <v>611</v>
      </c>
      <c r="EG63" s="31" t="s">
        <v>634</v>
      </c>
      <c r="EH63" s="31" t="s">
        <v>611</v>
      </c>
      <c r="EI63" s="31" t="s">
        <v>611</v>
      </c>
      <c r="EJ63" s="31" t="s">
        <v>611</v>
      </c>
      <c r="EK63" s="31" t="s">
        <v>611</v>
      </c>
      <c r="EL63" s="31" t="s">
        <v>611</v>
      </c>
      <c r="EM63" s="31" t="s">
        <v>611</v>
      </c>
      <c r="EN63" s="31" t="s">
        <v>611</v>
      </c>
      <c r="EO63" s="31" t="s">
        <v>611</v>
      </c>
      <c r="EP63" s="31" t="s">
        <v>611</v>
      </c>
      <c r="EQ63" s="31" t="s">
        <v>611</v>
      </c>
      <c r="ER63" s="31" t="s">
        <v>611</v>
      </c>
      <c r="ES63" s="31" t="s">
        <v>611</v>
      </c>
      <c r="ET63" s="31" t="s">
        <v>611</v>
      </c>
      <c r="EU63" s="31" t="s">
        <v>611</v>
      </c>
      <c r="EV63" s="31" t="s">
        <v>611</v>
      </c>
      <c r="EW63" s="31" t="s">
        <v>611</v>
      </c>
      <c r="EX63" s="31" t="s">
        <v>611</v>
      </c>
      <c r="EY63" s="31" t="s">
        <v>611</v>
      </c>
      <c r="EZ63" s="31" t="s">
        <v>611</v>
      </c>
      <c r="FA63" s="31" t="s">
        <v>611</v>
      </c>
      <c r="FB63" s="31" t="s">
        <v>611</v>
      </c>
      <c r="FC63" s="31" t="s">
        <v>611</v>
      </c>
      <c r="FD63" s="31" t="s">
        <v>611</v>
      </c>
      <c r="FE63" s="31" t="s">
        <v>611</v>
      </c>
      <c r="FF63" s="33" t="s">
        <v>872</v>
      </c>
      <c r="FG63" s="33" t="s">
        <v>872</v>
      </c>
      <c r="FH63" s="31" t="s">
        <v>637</v>
      </c>
      <c r="FI63" s="31" t="s">
        <v>611</v>
      </c>
      <c r="FJ63" s="31" t="s">
        <v>672</v>
      </c>
      <c r="FK63" s="31" t="s">
        <v>611</v>
      </c>
      <c r="FL63" s="31" t="s">
        <v>611</v>
      </c>
      <c r="FM63" s="31" t="s">
        <v>611</v>
      </c>
      <c r="FN63" s="31" t="s">
        <v>611</v>
      </c>
      <c r="FO63" s="31" t="s">
        <v>611</v>
      </c>
      <c r="FP63" s="31" t="s">
        <v>611</v>
      </c>
      <c r="FQ63" s="31" t="s">
        <v>611</v>
      </c>
      <c r="FR63" s="31" t="s">
        <v>611</v>
      </c>
      <c r="FS63" s="31" t="s">
        <v>611</v>
      </c>
      <c r="FT63" s="31" t="s">
        <v>611</v>
      </c>
      <c r="FU63" s="31" t="s">
        <v>611</v>
      </c>
      <c r="FV63" s="31" t="s">
        <v>611</v>
      </c>
      <c r="FW63" s="31" t="s">
        <v>611</v>
      </c>
      <c r="FX63" s="31" t="s">
        <v>611</v>
      </c>
      <c r="FY63" s="31" t="s">
        <v>611</v>
      </c>
      <c r="FZ63" s="31"/>
      <c r="GA63" s="31" t="s">
        <v>611</v>
      </c>
      <c r="GB63" s="31" t="s">
        <v>611</v>
      </c>
      <c r="GC63" s="31" t="s">
        <v>611</v>
      </c>
      <c r="GD63" s="31" t="s">
        <v>611</v>
      </c>
      <c r="GE63" s="31" t="s">
        <v>611</v>
      </c>
      <c r="GF63" s="31" t="s">
        <v>611</v>
      </c>
      <c r="GG63" s="31" t="s">
        <v>611</v>
      </c>
      <c r="GH63" s="31" t="s">
        <v>611</v>
      </c>
      <c r="GI63" s="31" t="s">
        <v>629</v>
      </c>
      <c r="GJ63" s="31" t="s">
        <v>611</v>
      </c>
      <c r="GK63" s="31" t="s">
        <v>611</v>
      </c>
      <c r="GL63" s="31" t="s">
        <v>611</v>
      </c>
      <c r="GM63" s="31" t="s">
        <v>611</v>
      </c>
      <c r="GN63" s="31" t="s">
        <v>611</v>
      </c>
      <c r="GO63" s="31" t="s">
        <v>611</v>
      </c>
      <c r="GP63" s="31" t="s">
        <v>611</v>
      </c>
      <c r="GQ63" s="31" t="s">
        <v>611</v>
      </c>
      <c r="GR63" s="31" t="s">
        <v>611</v>
      </c>
      <c r="GS63" s="31" t="s">
        <v>631</v>
      </c>
      <c r="GT63" s="31" t="s">
        <v>611</v>
      </c>
      <c r="GU63" s="31" t="s">
        <v>611</v>
      </c>
      <c r="GV63" s="31" t="s">
        <v>611</v>
      </c>
      <c r="GW63" s="31" t="s">
        <v>611</v>
      </c>
      <c r="GX63" s="31" t="s">
        <v>611</v>
      </c>
      <c r="GY63" s="33" t="s">
        <v>5106</v>
      </c>
      <c r="GZ63" s="33" t="s">
        <v>872</v>
      </c>
      <c r="HA63" s="31" t="s">
        <v>6086</v>
      </c>
      <c r="HB63" s="31" t="s">
        <v>611</v>
      </c>
      <c r="HC63" s="31" t="s">
        <v>611</v>
      </c>
      <c r="HD63" s="31" t="s">
        <v>634</v>
      </c>
      <c r="HE63" s="31" t="s">
        <v>611</v>
      </c>
      <c r="HF63" s="31" t="s">
        <v>611</v>
      </c>
      <c r="HG63" s="31" t="s">
        <v>611</v>
      </c>
      <c r="HH63" s="31" t="s">
        <v>611</v>
      </c>
      <c r="HI63" s="31" t="s">
        <v>611</v>
      </c>
      <c r="HJ63" s="31" t="s">
        <v>611</v>
      </c>
      <c r="HK63" s="31" t="s">
        <v>611</v>
      </c>
      <c r="HL63" s="31" t="s">
        <v>611</v>
      </c>
      <c r="HM63" s="31" t="s">
        <v>611</v>
      </c>
      <c r="HN63" s="31" t="s">
        <v>611</v>
      </c>
      <c r="HO63" s="31" t="s">
        <v>611</v>
      </c>
      <c r="HP63" s="31" t="s">
        <v>611</v>
      </c>
      <c r="HQ63" s="31" t="s">
        <v>611</v>
      </c>
      <c r="HR63" s="31" t="s">
        <v>611</v>
      </c>
      <c r="HS63" s="31" t="s">
        <v>611</v>
      </c>
      <c r="HT63" s="31" t="s">
        <v>611</v>
      </c>
      <c r="HU63" s="31" t="s">
        <v>611</v>
      </c>
      <c r="HV63" s="31" t="s">
        <v>611</v>
      </c>
      <c r="HW63" s="31" t="s">
        <v>611</v>
      </c>
      <c r="HX63" s="31" t="s">
        <v>611</v>
      </c>
      <c r="HY63" s="31" t="s">
        <v>611</v>
      </c>
      <c r="HZ63" s="31" t="s">
        <v>611</v>
      </c>
      <c r="IA63" s="31" t="s">
        <v>611</v>
      </c>
      <c r="IB63" s="31" t="s">
        <v>611</v>
      </c>
      <c r="IC63" s="33" t="s">
        <v>872</v>
      </c>
      <c r="ID63" s="33" t="s">
        <v>872</v>
      </c>
      <c r="IE63" s="31" t="s">
        <v>637</v>
      </c>
      <c r="IF63" s="31" t="s">
        <v>611</v>
      </c>
      <c r="IG63" s="31" t="s">
        <v>611</v>
      </c>
      <c r="IH63" s="31" t="s">
        <v>634</v>
      </c>
      <c r="II63" s="31" t="s">
        <v>611</v>
      </c>
      <c r="IJ63" s="31" t="s">
        <v>611</v>
      </c>
      <c r="IK63" s="31" t="s">
        <v>611</v>
      </c>
      <c r="IL63" s="31" t="s">
        <v>611</v>
      </c>
      <c r="IM63" s="31" t="s">
        <v>611</v>
      </c>
      <c r="IN63" s="31" t="s">
        <v>611</v>
      </c>
      <c r="IO63" s="31" t="s">
        <v>611</v>
      </c>
      <c r="IP63" s="31" t="s">
        <v>611</v>
      </c>
      <c r="IQ63" s="31" t="s">
        <v>611</v>
      </c>
      <c r="IR63" s="31" t="s">
        <v>611</v>
      </c>
      <c r="IS63" s="31" t="s">
        <v>611</v>
      </c>
      <c r="IT63" s="31" t="s">
        <v>611</v>
      </c>
      <c r="IU63" s="31" t="s">
        <v>611</v>
      </c>
      <c r="IV63" s="31" t="s">
        <v>611</v>
      </c>
      <c r="IW63" s="31" t="s">
        <v>611</v>
      </c>
      <c r="IX63" s="31" t="s">
        <v>611</v>
      </c>
      <c r="IY63" s="31" t="s">
        <v>611</v>
      </c>
      <c r="IZ63" s="31" t="s">
        <v>611</v>
      </c>
      <c r="JA63" s="31" t="s">
        <v>611</v>
      </c>
      <c r="JB63" s="31" t="s">
        <v>611</v>
      </c>
      <c r="JC63" s="31" t="s">
        <v>611</v>
      </c>
      <c r="JD63" s="31" t="s">
        <v>611</v>
      </c>
      <c r="JE63" s="31" t="s">
        <v>611</v>
      </c>
      <c r="JF63" s="31" t="s">
        <v>611</v>
      </c>
      <c r="JG63" s="31" t="s">
        <v>611</v>
      </c>
      <c r="JH63" s="31" t="s">
        <v>611</v>
      </c>
      <c r="JI63" s="33" t="s">
        <v>872</v>
      </c>
      <c r="JJ63" s="33" t="s">
        <v>872</v>
      </c>
      <c r="JK63" s="31" t="s">
        <v>637</v>
      </c>
      <c r="JL63" s="31" t="s">
        <v>611</v>
      </c>
      <c r="JM63" s="31" t="s">
        <v>611</v>
      </c>
      <c r="JN63" s="31" t="s">
        <v>611</v>
      </c>
      <c r="JO63" s="31" t="s">
        <v>611</v>
      </c>
      <c r="JP63" s="31" t="s">
        <v>610</v>
      </c>
      <c r="JQ63" s="31" t="s">
        <v>611</v>
      </c>
      <c r="JR63" s="31" t="s">
        <v>639</v>
      </c>
      <c r="JS63" s="31" t="s">
        <v>640</v>
      </c>
      <c r="JT63" s="31" t="s">
        <v>611</v>
      </c>
      <c r="JU63" s="31" t="s">
        <v>611</v>
      </c>
      <c r="JV63" s="31" t="s">
        <v>611</v>
      </c>
      <c r="JW63" s="31" t="s">
        <v>611</v>
      </c>
      <c r="JX63" s="31" t="s">
        <v>610</v>
      </c>
      <c r="JY63" s="31" t="s">
        <v>611</v>
      </c>
      <c r="JZ63" s="31" t="s">
        <v>611</v>
      </c>
      <c r="KA63" s="31" t="s">
        <v>611</v>
      </c>
      <c r="KB63" s="31" t="s">
        <v>611</v>
      </c>
      <c r="KC63" s="31" t="s">
        <v>739</v>
      </c>
      <c r="KD63" s="31" t="s">
        <v>5086</v>
      </c>
      <c r="KE63" s="31" t="s">
        <v>644</v>
      </c>
      <c r="KF63" s="31" t="s">
        <v>5086</v>
      </c>
      <c r="KG63" s="31" t="s">
        <v>742</v>
      </c>
      <c r="KH63" s="31" t="s">
        <v>5086</v>
      </c>
      <c r="KI63" s="31" t="s">
        <v>744</v>
      </c>
      <c r="KJ63" s="31" t="s">
        <v>5674</v>
      </c>
      <c r="KK63" s="31" t="s">
        <v>611</v>
      </c>
      <c r="KL63" s="31" t="s">
        <v>611</v>
      </c>
      <c r="KM63" s="31" t="s">
        <v>611</v>
      </c>
      <c r="KN63" s="31" t="s">
        <v>611</v>
      </c>
      <c r="KO63" s="31" t="s">
        <v>611</v>
      </c>
      <c r="KP63" s="31" t="s">
        <v>611</v>
      </c>
      <c r="KQ63" s="31" t="s">
        <v>611</v>
      </c>
      <c r="KR63" s="31" t="s">
        <v>611</v>
      </c>
      <c r="KS63" s="31" t="s">
        <v>611</v>
      </c>
      <c r="KT63" s="31" t="s">
        <v>611</v>
      </c>
      <c r="KU63" s="31" t="s">
        <v>611</v>
      </c>
      <c r="KV63" s="31" t="s">
        <v>611</v>
      </c>
      <c r="KW63" s="31" t="s">
        <v>611</v>
      </c>
      <c r="KX63" s="31" t="s">
        <v>611</v>
      </c>
      <c r="KY63" s="31" t="s">
        <v>611</v>
      </c>
      <c r="KZ63" s="31" t="s">
        <v>611</v>
      </c>
      <c r="LA63" s="31" t="s">
        <v>759</v>
      </c>
      <c r="LB63" s="31" t="s">
        <v>760</v>
      </c>
      <c r="LC63" s="31" t="s">
        <v>761</v>
      </c>
      <c r="LD63" s="31" t="s">
        <v>762</v>
      </c>
      <c r="LE63" s="31" t="s">
        <v>611</v>
      </c>
      <c r="LF63" s="31" t="s">
        <v>611</v>
      </c>
      <c r="LG63" s="31" t="s">
        <v>765</v>
      </c>
      <c r="LH63" s="31" t="s">
        <v>766</v>
      </c>
      <c r="LI63" s="31" t="s">
        <v>611</v>
      </c>
      <c r="LJ63" s="31" t="s">
        <v>611</v>
      </c>
      <c r="LK63" s="31" t="s">
        <v>611</v>
      </c>
      <c r="LL63" s="31" t="s">
        <v>611</v>
      </c>
      <c r="LM63" s="31" t="s">
        <v>611</v>
      </c>
      <c r="LN63" s="31" t="s">
        <v>611</v>
      </c>
      <c r="LO63" s="31" t="s">
        <v>611</v>
      </c>
      <c r="LP63" s="31" t="s">
        <v>5016</v>
      </c>
      <c r="LQ63" s="31" t="s">
        <v>5053</v>
      </c>
      <c r="LR63" s="31" t="s">
        <v>611</v>
      </c>
      <c r="LS63" s="31" t="s">
        <v>611</v>
      </c>
      <c r="LT63" s="31" t="s">
        <v>611</v>
      </c>
      <c r="LU63" s="31" t="s">
        <v>5018</v>
      </c>
      <c r="LV63" s="31" t="s">
        <v>611</v>
      </c>
      <c r="LW63" s="31" t="s">
        <v>5056</v>
      </c>
      <c r="LX63" s="31" t="s">
        <v>611</v>
      </c>
      <c r="LY63" s="31" t="s">
        <v>611</v>
      </c>
      <c r="LZ63" s="31" t="s">
        <v>611</v>
      </c>
      <c r="MA63" s="31" t="s">
        <v>611</v>
      </c>
      <c r="MB63" s="31" t="s">
        <v>611</v>
      </c>
      <c r="MC63" s="31" t="s">
        <v>611</v>
      </c>
      <c r="MD63" s="31" t="s">
        <v>6087</v>
      </c>
      <c r="ME63" s="31" t="s">
        <v>611</v>
      </c>
      <c r="MF63" s="31" t="s">
        <v>611</v>
      </c>
      <c r="MG63" s="31" t="s">
        <v>6088</v>
      </c>
      <c r="MH63" s="31" t="s">
        <v>611</v>
      </c>
      <c r="MI63" s="31" t="s">
        <v>611</v>
      </c>
      <c r="MJ63" s="31" t="s">
        <v>611</v>
      </c>
      <c r="MK63" s="31" t="s">
        <v>611</v>
      </c>
      <c r="ML63" s="31" t="s">
        <v>611</v>
      </c>
      <c r="MM63" s="31" t="s">
        <v>611</v>
      </c>
      <c r="MN63" s="31" t="s">
        <v>611</v>
      </c>
      <c r="MO63" s="31" t="s">
        <v>611</v>
      </c>
      <c r="MP63" s="31" t="s">
        <v>611</v>
      </c>
      <c r="MQ63" s="31" t="s">
        <v>611</v>
      </c>
      <c r="MR63" s="31" t="s">
        <v>611</v>
      </c>
      <c r="MS63" s="31" t="s">
        <v>985</v>
      </c>
      <c r="MT63" s="31" t="s">
        <v>863</v>
      </c>
      <c r="MU63" s="31" t="s">
        <v>611</v>
      </c>
      <c r="MV63" s="33">
        <v>0</v>
      </c>
      <c r="MW63" s="33">
        <v>0</v>
      </c>
      <c r="MX63" s="30">
        <v>41082</v>
      </c>
      <c r="MY63" s="30"/>
      <c r="MZ63" s="30"/>
      <c r="NA63" s="30"/>
      <c r="NB63" s="30"/>
      <c r="NC63" s="30"/>
      <c r="ND63" s="31" t="s">
        <v>611</v>
      </c>
      <c r="NE63" s="30"/>
      <c r="NF63" s="33">
        <v>0</v>
      </c>
      <c r="NG63" s="33">
        <v>0</v>
      </c>
      <c r="NH63" s="33">
        <v>0</v>
      </c>
      <c r="NI63" s="33">
        <v>0</v>
      </c>
      <c r="NJ63" s="31" t="s">
        <v>611</v>
      </c>
      <c r="NK63" s="33" t="s">
        <v>611</v>
      </c>
      <c r="NL63" s="30"/>
      <c r="NM63" s="31" t="s">
        <v>611</v>
      </c>
      <c r="NN63" s="30"/>
      <c r="NO63" s="30"/>
      <c r="NP63" s="31" t="s">
        <v>611</v>
      </c>
      <c r="NQ63" s="30"/>
      <c r="NR63" s="31" t="s">
        <v>611</v>
      </c>
      <c r="NS63" s="31" t="s">
        <v>611</v>
      </c>
      <c r="NT63" s="31" t="s">
        <v>611</v>
      </c>
      <c r="NU63" s="30"/>
      <c r="NV63" s="30"/>
      <c r="NW63" s="30"/>
      <c r="NX63" s="31" t="s">
        <v>611</v>
      </c>
      <c r="NY63" s="30"/>
      <c r="NZ63" s="31" t="s">
        <v>611</v>
      </c>
      <c r="OA63" s="31" t="s">
        <v>611</v>
      </c>
      <c r="OB63" s="30"/>
      <c r="OC63" s="30"/>
      <c r="OD63" s="30"/>
      <c r="OE63" s="31" t="s">
        <v>611</v>
      </c>
      <c r="OF63" s="31" t="s">
        <v>611</v>
      </c>
      <c r="OG63" s="33" t="s">
        <v>611</v>
      </c>
      <c r="OH63" s="30"/>
      <c r="OI63" s="30"/>
      <c r="OJ63" s="30"/>
      <c r="OK63" s="31" t="s">
        <v>611</v>
      </c>
      <c r="OL63" s="30"/>
      <c r="OM63" s="31" t="s">
        <v>611</v>
      </c>
      <c r="ON63" s="30"/>
      <c r="OO63" s="30"/>
      <c r="OP63" s="31" t="s">
        <v>611</v>
      </c>
      <c r="OQ63" s="31" t="s">
        <v>611</v>
      </c>
      <c r="OR63" s="31" t="s">
        <v>611</v>
      </c>
      <c r="OS63" s="30"/>
      <c r="OT63" s="30"/>
      <c r="OU63" s="30"/>
      <c r="OV63" s="30"/>
      <c r="OW63" s="31" t="s">
        <v>611</v>
      </c>
      <c r="OX63" s="30"/>
      <c r="OY63" s="31" t="s">
        <v>611</v>
      </c>
      <c r="OZ63" s="30"/>
      <c r="PA63" s="30"/>
      <c r="PB63" s="31" t="s">
        <v>611</v>
      </c>
      <c r="PC63" s="31" t="s">
        <v>611</v>
      </c>
      <c r="PD63" s="30"/>
      <c r="PE63" s="30"/>
      <c r="PF63" s="30"/>
      <c r="PG63" s="30"/>
      <c r="PH63" s="33">
        <v>0</v>
      </c>
      <c r="PI63" s="33">
        <v>0</v>
      </c>
      <c r="PJ63" s="33">
        <v>0</v>
      </c>
      <c r="PK63" s="33">
        <v>0</v>
      </c>
      <c r="PL63" s="30"/>
      <c r="PM63" s="31" t="s">
        <v>611</v>
      </c>
      <c r="PN63" s="31" t="s">
        <v>611</v>
      </c>
      <c r="PO63" s="30"/>
      <c r="PP63" s="31" t="s">
        <v>611</v>
      </c>
      <c r="PQ63" s="30"/>
      <c r="PR63" s="30"/>
      <c r="PS63" s="30"/>
      <c r="PT63" s="31" t="s">
        <v>611</v>
      </c>
      <c r="PU63" s="31" t="s">
        <v>611</v>
      </c>
      <c r="PV63" s="31" t="s">
        <v>611</v>
      </c>
      <c r="PW63" s="30"/>
      <c r="PX63" s="30"/>
      <c r="PY63" s="30"/>
      <c r="PZ63" s="31" t="s">
        <v>611</v>
      </c>
      <c r="QA63" s="30"/>
      <c r="QB63" s="31" t="s">
        <v>611</v>
      </c>
      <c r="QC63" s="30"/>
      <c r="QD63" s="31" t="s">
        <v>611</v>
      </c>
      <c r="QE63" s="30"/>
      <c r="QF63" s="30"/>
      <c r="QG63" s="31" t="s">
        <v>611</v>
      </c>
      <c r="QH63" s="30"/>
      <c r="QI63" s="31" t="s">
        <v>611</v>
      </c>
      <c r="QJ63" s="30"/>
      <c r="QK63" s="31" t="s">
        <v>611</v>
      </c>
      <c r="QL63" s="30"/>
      <c r="QM63" s="31" t="s">
        <v>611</v>
      </c>
      <c r="QN63" s="30"/>
      <c r="QO63" s="30"/>
      <c r="QP63" s="31" t="s">
        <v>611</v>
      </c>
      <c r="QQ63" s="30"/>
      <c r="QR63" s="31" t="s">
        <v>611</v>
      </c>
      <c r="QS63" s="31" t="s">
        <v>611</v>
      </c>
      <c r="QT63" s="31" t="s">
        <v>611</v>
      </c>
      <c r="QU63" s="31" t="s">
        <v>611</v>
      </c>
      <c r="QV63" s="30"/>
      <c r="QW63" s="30"/>
      <c r="QX63" s="30"/>
      <c r="QY63" s="31" t="s">
        <v>611</v>
      </c>
      <c r="QZ63" s="31" t="s">
        <v>611</v>
      </c>
      <c r="RA63" s="31" t="s">
        <v>611</v>
      </c>
      <c r="RB63" s="30"/>
      <c r="RC63" s="31" t="s">
        <v>611</v>
      </c>
      <c r="RD63" s="30"/>
      <c r="RE63" s="30"/>
      <c r="RF63" s="31" t="s">
        <v>611</v>
      </c>
      <c r="RG63" s="30"/>
      <c r="RH63" s="31" t="s">
        <v>611</v>
      </c>
      <c r="RI63" s="30"/>
      <c r="RJ63" s="31" t="s">
        <v>611</v>
      </c>
      <c r="RK63" s="30"/>
      <c r="RL63" s="31" t="s">
        <v>611</v>
      </c>
      <c r="RM63" s="30"/>
      <c r="RN63" s="31" t="s">
        <v>611</v>
      </c>
      <c r="RO63" s="30"/>
      <c r="RP63" s="30"/>
      <c r="RQ63" s="31" t="s">
        <v>611</v>
      </c>
      <c r="RR63" s="30"/>
      <c r="RS63" s="30"/>
      <c r="RT63" s="31" t="s">
        <v>611</v>
      </c>
      <c r="RU63" s="30"/>
      <c r="RV63" s="31" t="s">
        <v>611</v>
      </c>
      <c r="RW63" s="30"/>
      <c r="RX63" s="31" t="s">
        <v>611</v>
      </c>
      <c r="RY63" s="31" t="s">
        <v>611</v>
      </c>
      <c r="RZ63" s="31" t="s">
        <v>6089</v>
      </c>
      <c r="SA63" s="31" t="s">
        <v>839</v>
      </c>
      <c r="SB63" s="30"/>
      <c r="SC63" s="30"/>
      <c r="SD63" s="31" t="s">
        <v>6090</v>
      </c>
      <c r="SE63" s="30">
        <v>0</v>
      </c>
      <c r="SF63" s="31" t="s">
        <v>636</v>
      </c>
      <c r="SG63" s="31" t="s">
        <v>6091</v>
      </c>
      <c r="SH63" s="31" t="s">
        <v>610</v>
      </c>
      <c r="SI63" s="33" t="s">
        <v>611</v>
      </c>
      <c r="SJ63" s="33" t="s">
        <v>672</v>
      </c>
      <c r="SK63" s="30" t="s">
        <v>611</v>
      </c>
      <c r="SL63" s="30" t="s">
        <v>611</v>
      </c>
      <c r="SM63" s="30" t="s">
        <v>610</v>
      </c>
      <c r="SN63" s="30" t="s">
        <v>610</v>
      </c>
      <c r="SO63" s="33">
        <v>0</v>
      </c>
      <c r="SP63" s="33">
        <v>0</v>
      </c>
      <c r="SQ63" s="33">
        <v>0</v>
      </c>
      <c r="SR63" s="33">
        <v>0</v>
      </c>
      <c r="SS63" s="33" t="s">
        <v>610</v>
      </c>
    </row>
    <row r="64" spans="1:513" s="33" customFormat="1">
      <c r="A64" s="29">
        <v>2023</v>
      </c>
      <c r="B64" s="30">
        <v>5917049</v>
      </c>
      <c r="C64" s="31" t="s">
        <v>2095</v>
      </c>
      <c r="D64" s="30">
        <v>0.4</v>
      </c>
      <c r="E64" s="30">
        <v>0.4</v>
      </c>
      <c r="F64" s="30">
        <v>0.8</v>
      </c>
      <c r="G64" s="31" t="s">
        <v>615</v>
      </c>
      <c r="H64" s="31" t="s">
        <v>890</v>
      </c>
      <c r="I64" s="32">
        <v>44105</v>
      </c>
      <c r="J64" s="31" t="s">
        <v>611</v>
      </c>
      <c r="K64" s="32"/>
      <c r="L64" s="31" t="s">
        <v>611</v>
      </c>
      <c r="M64" s="32"/>
      <c r="N64" s="31" t="s">
        <v>611</v>
      </c>
      <c r="O64" s="32"/>
      <c r="P64" s="31" t="s">
        <v>611</v>
      </c>
      <c r="Q64" s="32"/>
      <c r="R64" s="31" t="s">
        <v>611</v>
      </c>
      <c r="S64" s="32"/>
      <c r="T64" s="31" t="s">
        <v>611</v>
      </c>
      <c r="U64" s="32"/>
      <c r="V64" s="32" t="s">
        <v>890</v>
      </c>
      <c r="W64" s="31" t="s">
        <v>611</v>
      </c>
      <c r="X64" s="31" t="s">
        <v>6092</v>
      </c>
      <c r="Y64" s="31" t="s">
        <v>611</v>
      </c>
      <c r="Z64" s="31" t="s">
        <v>611</v>
      </c>
      <c r="AA64" s="31" t="s">
        <v>611</v>
      </c>
      <c r="AB64" s="31" t="s">
        <v>615</v>
      </c>
      <c r="AC64" s="31" t="s">
        <v>611</v>
      </c>
      <c r="AD64" s="32"/>
      <c r="AE64" s="31" t="s">
        <v>611</v>
      </c>
      <c r="AF64" s="32"/>
      <c r="AG64" s="31" t="s">
        <v>611</v>
      </c>
      <c r="AH64" s="32"/>
      <c r="AI64" s="31" t="s">
        <v>611</v>
      </c>
      <c r="AJ64" s="32"/>
      <c r="AK64" s="32"/>
      <c r="AL64" s="31" t="s">
        <v>611</v>
      </c>
      <c r="AM64" s="31" t="s">
        <v>611</v>
      </c>
      <c r="AN64" s="32"/>
      <c r="AO64" s="31" t="s">
        <v>611</v>
      </c>
      <c r="AP64" s="32"/>
      <c r="AQ64" s="32" t="s">
        <v>612</v>
      </c>
      <c r="AR64" s="31" t="s">
        <v>2007</v>
      </c>
      <c r="AS64" s="31" t="s">
        <v>6093</v>
      </c>
      <c r="AT64" s="31" t="s">
        <v>611</v>
      </c>
      <c r="AU64" s="31" t="s">
        <v>611</v>
      </c>
      <c r="AV64" s="31" t="s">
        <v>611</v>
      </c>
      <c r="AW64" s="31" t="s">
        <v>615</v>
      </c>
      <c r="AX64" s="31" t="s">
        <v>5025</v>
      </c>
      <c r="AY64" s="31" t="s">
        <v>617</v>
      </c>
      <c r="AZ64" s="31" t="s">
        <v>611</v>
      </c>
      <c r="BA64" s="31" t="s">
        <v>611</v>
      </c>
      <c r="BB64" s="31" t="s">
        <v>611</v>
      </c>
      <c r="BC64" s="31" t="s">
        <v>619</v>
      </c>
      <c r="BD64" s="31" t="s">
        <v>611</v>
      </c>
      <c r="BE64" s="31" t="s">
        <v>610</v>
      </c>
      <c r="BF64" s="31" t="s">
        <v>1029</v>
      </c>
      <c r="BG64" s="31" t="s">
        <v>2098</v>
      </c>
      <c r="BH64" s="30"/>
      <c r="BI64" s="30"/>
      <c r="BJ64" s="30"/>
      <c r="BK64" s="31" t="s">
        <v>611</v>
      </c>
      <c r="BL64" s="30"/>
      <c r="BM64" s="30"/>
      <c r="BN64" s="31" t="s">
        <v>611</v>
      </c>
      <c r="BO64" s="31" t="s">
        <v>611</v>
      </c>
      <c r="BP64" s="31" t="s">
        <v>611</v>
      </c>
      <c r="BQ64" s="31" t="s">
        <v>611</v>
      </c>
      <c r="BR64" s="31" t="s">
        <v>611</v>
      </c>
      <c r="BS64" s="31" t="s">
        <v>611</v>
      </c>
      <c r="BT64" s="31" t="s">
        <v>611</v>
      </c>
      <c r="BU64" s="31" t="s">
        <v>611</v>
      </c>
      <c r="BV64" s="31" t="s">
        <v>610</v>
      </c>
      <c r="BW64" s="30"/>
      <c r="BX64" s="30"/>
      <c r="BY64" s="30"/>
      <c r="BZ64" s="31" t="s">
        <v>611</v>
      </c>
      <c r="CA64" s="31" t="s">
        <v>611</v>
      </c>
      <c r="CB64" s="31" t="s">
        <v>611</v>
      </c>
      <c r="CC64" s="31" t="s">
        <v>611</v>
      </c>
      <c r="CD64" s="31" t="s">
        <v>611</v>
      </c>
      <c r="CE64" s="31" t="s">
        <v>611</v>
      </c>
      <c r="CF64" s="31" t="s">
        <v>611</v>
      </c>
      <c r="CG64" s="31" t="s">
        <v>611</v>
      </c>
      <c r="CH64" s="31" t="s">
        <v>611</v>
      </c>
      <c r="CI64" s="31" t="s">
        <v>611</v>
      </c>
      <c r="CJ64" s="31" t="s">
        <v>611</v>
      </c>
      <c r="CK64" s="31" t="s">
        <v>611</v>
      </c>
      <c r="CL64" s="31" t="s">
        <v>611</v>
      </c>
      <c r="CM64" s="31" t="s">
        <v>611</v>
      </c>
      <c r="CN64" s="31" t="s">
        <v>611</v>
      </c>
      <c r="CO64" s="31" t="s">
        <v>611</v>
      </c>
      <c r="CP64" s="31" t="s">
        <v>622</v>
      </c>
      <c r="CQ64" s="31" t="s">
        <v>868</v>
      </c>
      <c r="CR64" s="31" t="s">
        <v>1741</v>
      </c>
      <c r="CS64" s="31" t="s">
        <v>615</v>
      </c>
      <c r="CT64" s="31" t="s">
        <v>6094</v>
      </c>
      <c r="CU64" s="30">
        <v>10377</v>
      </c>
      <c r="CV64" s="30">
        <v>3484</v>
      </c>
      <c r="CW64" s="30">
        <v>238</v>
      </c>
      <c r="CX64" s="31" t="s">
        <v>665</v>
      </c>
      <c r="CY64" s="31" t="s">
        <v>611</v>
      </c>
      <c r="CZ64" s="31" t="s">
        <v>611</v>
      </c>
      <c r="DA64" s="31" t="s">
        <v>611</v>
      </c>
      <c r="DB64" s="31" t="s">
        <v>611</v>
      </c>
      <c r="DC64" s="31" t="s">
        <v>611</v>
      </c>
      <c r="DD64" s="31" t="s">
        <v>611</v>
      </c>
      <c r="DE64" s="31" t="s">
        <v>611</v>
      </c>
      <c r="DF64" s="30"/>
      <c r="DG64" s="30"/>
      <c r="DH64" s="30"/>
      <c r="DI64" s="31" t="s">
        <v>611</v>
      </c>
      <c r="DJ64" s="30">
        <v>26</v>
      </c>
      <c r="DK64" s="30">
        <v>2007</v>
      </c>
      <c r="DL64" s="30">
        <v>0</v>
      </c>
      <c r="DM64" s="30">
        <v>0</v>
      </c>
      <c r="DN64" s="30">
        <v>80</v>
      </c>
      <c r="DO64" s="30">
        <v>2007</v>
      </c>
      <c r="DP64" s="31" t="s">
        <v>611</v>
      </c>
      <c r="DQ64" s="31" t="s">
        <v>612</v>
      </c>
      <c r="DR64" s="31" t="s">
        <v>612</v>
      </c>
      <c r="DS64" s="31" t="s">
        <v>612</v>
      </c>
      <c r="DT64" s="31" t="s">
        <v>612</v>
      </c>
      <c r="DU64" s="31" t="s">
        <v>610</v>
      </c>
      <c r="DV64" s="31" t="s">
        <v>894</v>
      </c>
      <c r="DW64" s="31" t="s">
        <v>789</v>
      </c>
      <c r="DX64" s="31" t="s">
        <v>611</v>
      </c>
      <c r="DY64" s="31" t="s">
        <v>791</v>
      </c>
      <c r="DZ64" s="31" t="s">
        <v>611</v>
      </c>
      <c r="EA64" s="31" t="s">
        <v>611</v>
      </c>
      <c r="EB64" s="31" t="s">
        <v>611</v>
      </c>
      <c r="EC64" s="31" t="s">
        <v>611</v>
      </c>
      <c r="ED64" s="31" t="s">
        <v>611</v>
      </c>
      <c r="EE64" s="31" t="s">
        <v>625</v>
      </c>
      <c r="EF64" s="31" t="s">
        <v>672</v>
      </c>
      <c r="EG64" s="31" t="s">
        <v>611</v>
      </c>
      <c r="EH64" s="31" t="s">
        <v>849</v>
      </c>
      <c r="EI64" s="31" t="s">
        <v>611</v>
      </c>
      <c r="EJ64" s="31" t="s">
        <v>611</v>
      </c>
      <c r="EK64" s="31" t="s">
        <v>611</v>
      </c>
      <c r="EL64" s="31" t="s">
        <v>611</v>
      </c>
      <c r="EM64" s="31" t="s">
        <v>611</v>
      </c>
      <c r="EN64" s="31" t="s">
        <v>611</v>
      </c>
      <c r="EO64" s="31" t="s">
        <v>611</v>
      </c>
      <c r="EP64" s="31" t="s">
        <v>611</v>
      </c>
      <c r="EQ64" s="31" t="s">
        <v>611</v>
      </c>
      <c r="ER64" s="31" t="s">
        <v>611</v>
      </c>
      <c r="ES64" s="31" t="s">
        <v>611</v>
      </c>
      <c r="ET64" s="31" t="s">
        <v>611</v>
      </c>
      <c r="EU64" s="31" t="s">
        <v>5029</v>
      </c>
      <c r="EV64" s="31" t="s">
        <v>611</v>
      </c>
      <c r="EW64" s="31" t="s">
        <v>611</v>
      </c>
      <c r="EX64" s="31" t="s">
        <v>611</v>
      </c>
      <c r="EY64" s="31" t="s">
        <v>6095</v>
      </c>
      <c r="EZ64" s="31" t="s">
        <v>6096</v>
      </c>
      <c r="FA64" s="31" t="s">
        <v>6097</v>
      </c>
      <c r="FB64" s="31" t="s">
        <v>611</v>
      </c>
      <c r="FC64" s="31" t="s">
        <v>611</v>
      </c>
      <c r="FD64" s="31" t="s">
        <v>611</v>
      </c>
      <c r="FE64" s="31" t="s">
        <v>611</v>
      </c>
      <c r="FF64" s="33" t="s">
        <v>5188</v>
      </c>
      <c r="FG64" s="33" t="s">
        <v>6098</v>
      </c>
      <c r="FH64" s="31" t="s">
        <v>6099</v>
      </c>
      <c r="FI64" s="31" t="s">
        <v>611</v>
      </c>
      <c r="FJ64" s="31" t="s">
        <v>672</v>
      </c>
      <c r="FK64" s="31" t="s">
        <v>611</v>
      </c>
      <c r="FL64" s="31" t="s">
        <v>611</v>
      </c>
      <c r="FM64" s="31" t="s">
        <v>611</v>
      </c>
      <c r="FN64" s="31" t="s">
        <v>611</v>
      </c>
      <c r="FO64" s="31" t="s">
        <v>611</v>
      </c>
      <c r="FP64" s="31" t="s">
        <v>611</v>
      </c>
      <c r="FQ64" s="31" t="s">
        <v>611</v>
      </c>
      <c r="FR64" s="31" t="s">
        <v>611</v>
      </c>
      <c r="FS64" s="31" t="s">
        <v>611</v>
      </c>
      <c r="FT64" s="31" t="s">
        <v>611</v>
      </c>
      <c r="FU64" s="31" t="s">
        <v>611</v>
      </c>
      <c r="FV64" s="31" t="s">
        <v>611</v>
      </c>
      <c r="FW64" s="31" t="s">
        <v>611</v>
      </c>
      <c r="FX64" s="31" t="s">
        <v>611</v>
      </c>
      <c r="FY64" s="31" t="s">
        <v>611</v>
      </c>
      <c r="FZ64" s="31"/>
      <c r="GA64" s="31" t="s">
        <v>611</v>
      </c>
      <c r="GB64" s="31" t="s">
        <v>611</v>
      </c>
      <c r="GC64" s="31" t="s">
        <v>611</v>
      </c>
      <c r="GD64" s="31" t="s">
        <v>611</v>
      </c>
      <c r="GE64" s="31" t="s">
        <v>611</v>
      </c>
      <c r="GF64" s="31" t="s">
        <v>611</v>
      </c>
      <c r="GG64" s="31" t="s">
        <v>611</v>
      </c>
      <c r="GH64" s="31" t="s">
        <v>611</v>
      </c>
      <c r="GI64" s="31" t="s">
        <v>611</v>
      </c>
      <c r="GJ64" s="31" t="s">
        <v>611</v>
      </c>
      <c r="GK64" s="31" t="s">
        <v>611</v>
      </c>
      <c r="GL64" s="31" t="s">
        <v>611</v>
      </c>
      <c r="GM64" s="31" t="s">
        <v>611</v>
      </c>
      <c r="GN64" s="31" t="s">
        <v>611</v>
      </c>
      <c r="GO64" s="31" t="s">
        <v>611</v>
      </c>
      <c r="GP64" s="31" t="s">
        <v>611</v>
      </c>
      <c r="GQ64" s="31" t="s">
        <v>611</v>
      </c>
      <c r="GR64" s="31" t="s">
        <v>611</v>
      </c>
      <c r="GS64" s="31" t="s">
        <v>611</v>
      </c>
      <c r="GT64" s="31" t="s">
        <v>611</v>
      </c>
      <c r="GU64" s="31" t="s">
        <v>611</v>
      </c>
      <c r="GV64" s="31" t="s">
        <v>611</v>
      </c>
      <c r="GW64" s="31" t="s">
        <v>611</v>
      </c>
      <c r="GX64" s="31" t="s">
        <v>6100</v>
      </c>
      <c r="GY64" s="33" t="s">
        <v>6101</v>
      </c>
      <c r="GZ64" s="33" t="s">
        <v>872</v>
      </c>
      <c r="HA64" s="31" t="s">
        <v>6100</v>
      </c>
      <c r="HB64" s="31" t="s">
        <v>611</v>
      </c>
      <c r="HC64" s="31" t="s">
        <v>672</v>
      </c>
      <c r="HD64" s="31" t="s">
        <v>611</v>
      </c>
      <c r="HE64" s="31" t="s">
        <v>611</v>
      </c>
      <c r="HF64" s="31" t="s">
        <v>611</v>
      </c>
      <c r="HG64" s="31" t="s">
        <v>611</v>
      </c>
      <c r="HH64" s="31" t="s">
        <v>611</v>
      </c>
      <c r="HI64" s="31" t="s">
        <v>611</v>
      </c>
      <c r="HJ64" s="31" t="s">
        <v>611</v>
      </c>
      <c r="HK64" s="31" t="s">
        <v>611</v>
      </c>
      <c r="HL64" s="31" t="s">
        <v>611</v>
      </c>
      <c r="HM64" s="31" t="s">
        <v>696</v>
      </c>
      <c r="HN64" s="31" t="s">
        <v>611</v>
      </c>
      <c r="HO64" s="31" t="s">
        <v>611</v>
      </c>
      <c r="HP64" s="31" t="s">
        <v>611</v>
      </c>
      <c r="HQ64" s="31" t="s">
        <v>611</v>
      </c>
      <c r="HR64" s="31" t="s">
        <v>611</v>
      </c>
      <c r="HS64" s="31" t="s">
        <v>611</v>
      </c>
      <c r="HT64" s="31" t="s">
        <v>611</v>
      </c>
      <c r="HU64" s="31" t="s">
        <v>611</v>
      </c>
      <c r="HV64" s="31" t="s">
        <v>611</v>
      </c>
      <c r="HW64" s="31" t="s">
        <v>5039</v>
      </c>
      <c r="HX64" s="31" t="s">
        <v>611</v>
      </c>
      <c r="HY64" s="31" t="s">
        <v>611</v>
      </c>
      <c r="HZ64" s="31" t="s">
        <v>5040</v>
      </c>
      <c r="IA64" s="31" t="s">
        <v>611</v>
      </c>
      <c r="IB64" s="31" t="s">
        <v>611</v>
      </c>
      <c r="IC64" s="33" t="s">
        <v>872</v>
      </c>
      <c r="ID64" s="33" t="s">
        <v>5148</v>
      </c>
      <c r="IE64" s="31" t="s">
        <v>6102</v>
      </c>
      <c r="IF64" s="31" t="s">
        <v>625</v>
      </c>
      <c r="IG64" s="31" t="s">
        <v>672</v>
      </c>
      <c r="IH64" s="31" t="s">
        <v>611</v>
      </c>
      <c r="II64" s="31" t="s">
        <v>611</v>
      </c>
      <c r="IJ64" s="31" t="s">
        <v>611</v>
      </c>
      <c r="IK64" s="31" t="s">
        <v>611</v>
      </c>
      <c r="IL64" s="31" t="s">
        <v>611</v>
      </c>
      <c r="IM64" s="31" t="s">
        <v>611</v>
      </c>
      <c r="IN64" s="31" t="s">
        <v>716</v>
      </c>
      <c r="IO64" s="31" t="s">
        <v>611</v>
      </c>
      <c r="IP64" s="31" t="s">
        <v>611</v>
      </c>
      <c r="IQ64" s="31" t="s">
        <v>611</v>
      </c>
      <c r="IR64" s="31" t="s">
        <v>611</v>
      </c>
      <c r="IS64" s="31" t="s">
        <v>611</v>
      </c>
      <c r="IT64" s="31" t="s">
        <v>611</v>
      </c>
      <c r="IU64" s="31" t="s">
        <v>611</v>
      </c>
      <c r="IV64" s="31" t="s">
        <v>855</v>
      </c>
      <c r="IW64" s="31" t="s">
        <v>611</v>
      </c>
      <c r="IX64" s="31" t="s">
        <v>611</v>
      </c>
      <c r="IY64" s="31" t="s">
        <v>611</v>
      </c>
      <c r="IZ64" s="31" t="s">
        <v>611</v>
      </c>
      <c r="JA64" s="31" t="s">
        <v>611</v>
      </c>
      <c r="JB64" s="31" t="s">
        <v>611</v>
      </c>
      <c r="JC64" s="31" t="s">
        <v>611</v>
      </c>
      <c r="JD64" s="31" t="s">
        <v>611</v>
      </c>
      <c r="JE64" s="31" t="s">
        <v>611</v>
      </c>
      <c r="JF64" s="31" t="s">
        <v>611</v>
      </c>
      <c r="JG64" s="31" t="s">
        <v>611</v>
      </c>
      <c r="JH64" s="31" t="s">
        <v>611</v>
      </c>
      <c r="JI64" s="33" t="s">
        <v>6103</v>
      </c>
      <c r="JJ64" s="33" t="s">
        <v>6104</v>
      </c>
      <c r="JK64" s="31" t="s">
        <v>6105</v>
      </c>
      <c r="JL64" s="31" t="s">
        <v>809</v>
      </c>
      <c r="JM64" s="31" t="s">
        <v>6106</v>
      </c>
      <c r="JN64" s="31" t="s">
        <v>611</v>
      </c>
      <c r="JO64" s="31" t="s">
        <v>611</v>
      </c>
      <c r="JP64" s="31" t="s">
        <v>611</v>
      </c>
      <c r="JQ64" s="31" t="s">
        <v>611</v>
      </c>
      <c r="JR64" s="31" t="s">
        <v>611</v>
      </c>
      <c r="JS64" s="31" t="s">
        <v>611</v>
      </c>
      <c r="JT64" s="31" t="s">
        <v>611</v>
      </c>
      <c r="JU64" s="31" t="s">
        <v>734</v>
      </c>
      <c r="JV64" s="31" t="s">
        <v>641</v>
      </c>
      <c r="JW64" s="31" t="s">
        <v>611</v>
      </c>
      <c r="JX64" s="31" t="s">
        <v>611</v>
      </c>
      <c r="JY64" s="31" t="s">
        <v>642</v>
      </c>
      <c r="JZ64" s="31" t="s">
        <v>1385</v>
      </c>
      <c r="KA64" s="31" t="s">
        <v>737</v>
      </c>
      <c r="KB64" s="31" t="s">
        <v>1385</v>
      </c>
      <c r="KC64" s="31" t="s">
        <v>739</v>
      </c>
      <c r="KD64" s="31" t="s">
        <v>1385</v>
      </c>
      <c r="KE64" s="31" t="s">
        <v>644</v>
      </c>
      <c r="KF64" s="31" t="s">
        <v>1385</v>
      </c>
      <c r="KG64" s="31" t="s">
        <v>611</v>
      </c>
      <c r="KH64" s="31" t="s">
        <v>611</v>
      </c>
      <c r="KI64" s="31" t="s">
        <v>744</v>
      </c>
      <c r="KJ64" s="31" t="s">
        <v>1385</v>
      </c>
      <c r="KK64" s="31" t="s">
        <v>611</v>
      </c>
      <c r="KL64" s="31" t="s">
        <v>611</v>
      </c>
      <c r="KM64" s="31" t="s">
        <v>746</v>
      </c>
      <c r="KN64" s="31" t="s">
        <v>1385</v>
      </c>
      <c r="KO64" s="31" t="s">
        <v>611</v>
      </c>
      <c r="KP64" s="31" t="s">
        <v>611</v>
      </c>
      <c r="KQ64" s="31" t="s">
        <v>611</v>
      </c>
      <c r="KR64" s="31" t="s">
        <v>611</v>
      </c>
      <c r="KS64" s="31" t="s">
        <v>611</v>
      </c>
      <c r="KT64" s="31" t="s">
        <v>611</v>
      </c>
      <c r="KU64" s="31" t="s">
        <v>611</v>
      </c>
      <c r="KV64" s="31" t="s">
        <v>611</v>
      </c>
      <c r="KW64" s="31" t="s">
        <v>611</v>
      </c>
      <c r="KX64" s="31" t="s">
        <v>611</v>
      </c>
      <c r="KY64" s="31" t="s">
        <v>611</v>
      </c>
      <c r="KZ64" s="31" t="s">
        <v>758</v>
      </c>
      <c r="LA64" s="31" t="s">
        <v>759</v>
      </c>
      <c r="LB64" s="31" t="s">
        <v>760</v>
      </c>
      <c r="LC64" s="31" t="s">
        <v>761</v>
      </c>
      <c r="LD64" s="31" t="s">
        <v>762</v>
      </c>
      <c r="LE64" s="31" t="s">
        <v>763</v>
      </c>
      <c r="LF64" s="31" t="s">
        <v>764</v>
      </c>
      <c r="LG64" s="31" t="s">
        <v>765</v>
      </c>
      <c r="LH64" s="31" t="s">
        <v>766</v>
      </c>
      <c r="LI64" s="31" t="s">
        <v>767</v>
      </c>
      <c r="LJ64" s="31" t="s">
        <v>5051</v>
      </c>
      <c r="LK64" s="31" t="s">
        <v>611</v>
      </c>
      <c r="LL64" s="31" t="s">
        <v>611</v>
      </c>
      <c r="LM64" s="31" t="s">
        <v>611</v>
      </c>
      <c r="LN64" s="31" t="s">
        <v>611</v>
      </c>
      <c r="LO64" s="31" t="s">
        <v>611</v>
      </c>
      <c r="LP64" s="31" t="s">
        <v>5016</v>
      </c>
      <c r="LQ64" s="31" t="s">
        <v>5053</v>
      </c>
      <c r="LR64" s="31" t="s">
        <v>5054</v>
      </c>
      <c r="LS64" s="31" t="s">
        <v>5055</v>
      </c>
      <c r="LT64" s="31" t="s">
        <v>5017</v>
      </c>
      <c r="LU64" s="31" t="s">
        <v>5018</v>
      </c>
      <c r="LV64" s="31" t="s">
        <v>611</v>
      </c>
      <c r="LW64" s="31" t="s">
        <v>5056</v>
      </c>
      <c r="LX64" s="31" t="s">
        <v>611</v>
      </c>
      <c r="LY64" s="31" t="s">
        <v>5057</v>
      </c>
      <c r="LZ64" s="31" t="s">
        <v>611</v>
      </c>
      <c r="MA64" s="31" t="s">
        <v>611</v>
      </c>
      <c r="MB64" s="31" t="s">
        <v>6107</v>
      </c>
      <c r="MC64" s="31" t="s">
        <v>6108</v>
      </c>
      <c r="MD64" s="31" t="s">
        <v>6109</v>
      </c>
      <c r="ME64" s="31" t="s">
        <v>6110</v>
      </c>
      <c r="MF64" s="31" t="s">
        <v>611</v>
      </c>
      <c r="MG64" s="31" t="s">
        <v>6111</v>
      </c>
      <c r="MH64" s="31" t="s">
        <v>611</v>
      </c>
      <c r="MI64" s="31" t="s">
        <v>6112</v>
      </c>
      <c r="MJ64" s="31" t="s">
        <v>611</v>
      </c>
      <c r="MK64" s="31" t="s">
        <v>611</v>
      </c>
      <c r="ML64" s="31" t="s">
        <v>611</v>
      </c>
      <c r="MM64" s="31" t="s">
        <v>611</v>
      </c>
      <c r="MN64" s="31" t="s">
        <v>611</v>
      </c>
      <c r="MO64" s="31" t="s">
        <v>611</v>
      </c>
      <c r="MP64" s="31" t="s">
        <v>611</v>
      </c>
      <c r="MQ64" s="31" t="s">
        <v>611</v>
      </c>
      <c r="MR64" s="31" t="s">
        <v>649</v>
      </c>
      <c r="MS64" s="31" t="s">
        <v>985</v>
      </c>
      <c r="MT64" s="31" t="s">
        <v>863</v>
      </c>
      <c r="MU64" s="31" t="s">
        <v>611</v>
      </c>
      <c r="MV64" s="33">
        <v>900</v>
      </c>
      <c r="MW64" s="33">
        <v>55437</v>
      </c>
      <c r="MX64" s="33">
        <v>2745</v>
      </c>
      <c r="NB64" s="33">
        <v>900</v>
      </c>
      <c r="NF64" s="33">
        <v>0</v>
      </c>
      <c r="NG64" s="33">
        <v>0</v>
      </c>
      <c r="NH64" s="33">
        <v>900</v>
      </c>
      <c r="NI64" s="33">
        <v>0</v>
      </c>
      <c r="NJ64" s="31" t="s">
        <v>611</v>
      </c>
      <c r="NK64" s="33" t="s">
        <v>611</v>
      </c>
      <c r="NR64" s="31" t="s">
        <v>611</v>
      </c>
      <c r="NS64" s="33" t="s">
        <v>611</v>
      </c>
      <c r="NU64" s="33" t="s">
        <v>611</v>
      </c>
      <c r="OF64" s="31" t="s">
        <v>611</v>
      </c>
      <c r="OG64" s="33" t="s">
        <v>611</v>
      </c>
      <c r="OH64" s="30"/>
      <c r="OI64" s="30"/>
      <c r="OP64" s="31" t="s">
        <v>611</v>
      </c>
      <c r="OQ64" s="33" t="s">
        <v>611</v>
      </c>
      <c r="PB64" s="31" t="s">
        <v>611</v>
      </c>
      <c r="PC64" s="33" t="s">
        <v>611</v>
      </c>
      <c r="PH64" s="33">
        <v>0</v>
      </c>
      <c r="PI64" s="33">
        <v>0</v>
      </c>
      <c r="PJ64" s="33">
        <v>15620</v>
      </c>
      <c r="PK64" s="33">
        <v>39817</v>
      </c>
      <c r="PM64" s="31" t="s">
        <v>611</v>
      </c>
      <c r="PN64" s="33" t="s">
        <v>611</v>
      </c>
      <c r="PU64" s="31" t="s">
        <v>611</v>
      </c>
      <c r="PV64" s="33" t="s">
        <v>611</v>
      </c>
      <c r="QS64" s="31" t="s">
        <v>611</v>
      </c>
      <c r="QT64" s="33" t="s">
        <v>611</v>
      </c>
      <c r="QU64" s="31" t="s">
        <v>696</v>
      </c>
      <c r="QZ64" s="31" t="s">
        <v>611</v>
      </c>
      <c r="RA64" s="33" t="s">
        <v>611</v>
      </c>
      <c r="RH64" s="33">
        <v>15620</v>
      </c>
      <c r="RK64" s="31" t="s">
        <v>611</v>
      </c>
      <c r="RL64" s="33" t="s">
        <v>611</v>
      </c>
      <c r="RX64" s="31" t="s">
        <v>6113</v>
      </c>
      <c r="RY64" s="33">
        <v>39817</v>
      </c>
      <c r="RZ64" s="31" t="s">
        <v>611</v>
      </c>
      <c r="SA64" s="31" t="s">
        <v>839</v>
      </c>
      <c r="SB64" s="30"/>
      <c r="SC64" s="30"/>
      <c r="SD64" s="31" t="s">
        <v>6114</v>
      </c>
      <c r="SE64" s="30">
        <v>0</v>
      </c>
      <c r="SF64" s="31" t="s">
        <v>636</v>
      </c>
      <c r="SG64" s="31" t="s">
        <v>6115</v>
      </c>
      <c r="SH64" s="31" t="s">
        <v>615</v>
      </c>
      <c r="SI64" s="33" t="s">
        <v>5073</v>
      </c>
      <c r="SJ64" s="33" t="s">
        <v>672</v>
      </c>
      <c r="SK64" s="30" t="s">
        <v>672</v>
      </c>
      <c r="SL64" s="30" t="s">
        <v>5073</v>
      </c>
      <c r="SM64" s="30" t="s">
        <v>615</v>
      </c>
      <c r="SN64" s="30" t="s">
        <v>610</v>
      </c>
      <c r="SO64" s="33">
        <v>0</v>
      </c>
      <c r="SP64" s="33">
        <v>0</v>
      </c>
      <c r="SQ64" s="33">
        <v>16520</v>
      </c>
      <c r="SR64" s="33">
        <v>39817</v>
      </c>
      <c r="SS64" s="33" t="s">
        <v>809</v>
      </c>
    </row>
    <row r="65" spans="1:513">
      <c r="A65" s="29">
        <v>2023</v>
      </c>
      <c r="B65" s="30">
        <v>5909009</v>
      </c>
      <c r="C65" s="31" t="s">
        <v>2127</v>
      </c>
      <c r="D65" s="30">
        <v>0</v>
      </c>
      <c r="E65" s="30">
        <v>2</v>
      </c>
      <c r="F65" s="30">
        <v>2</v>
      </c>
      <c r="G65" s="31" t="s">
        <v>615</v>
      </c>
      <c r="H65" s="31" t="s">
        <v>611</v>
      </c>
      <c r="I65" s="32"/>
      <c r="J65" s="31" t="s">
        <v>952</v>
      </c>
      <c r="K65" s="32">
        <v>43405</v>
      </c>
      <c r="L65" s="31" t="s">
        <v>611</v>
      </c>
      <c r="M65" s="32"/>
      <c r="N65" s="31" t="s">
        <v>611</v>
      </c>
      <c r="O65" s="32"/>
      <c r="P65" s="31" t="s">
        <v>611</v>
      </c>
      <c r="Q65" s="32"/>
      <c r="R65" s="31" t="s">
        <v>611</v>
      </c>
      <c r="S65" s="32"/>
      <c r="T65" s="31" t="s">
        <v>611</v>
      </c>
      <c r="U65" s="32"/>
      <c r="V65" s="32" t="s">
        <v>952</v>
      </c>
      <c r="W65" s="31" t="s">
        <v>611</v>
      </c>
      <c r="X65" s="31" t="s">
        <v>2128</v>
      </c>
      <c r="Y65" s="31" t="s">
        <v>611</v>
      </c>
      <c r="Z65" s="31" t="s">
        <v>611</v>
      </c>
      <c r="AA65" s="31" t="s">
        <v>611</v>
      </c>
      <c r="AB65" s="31" t="s">
        <v>615</v>
      </c>
      <c r="AC65" s="31" t="s">
        <v>611</v>
      </c>
      <c r="AD65" s="32"/>
      <c r="AE65" s="31" t="s">
        <v>952</v>
      </c>
      <c r="AF65" s="32">
        <v>43405</v>
      </c>
      <c r="AG65" s="31" t="s">
        <v>611</v>
      </c>
      <c r="AH65" s="32"/>
      <c r="AI65" s="31" t="s">
        <v>611</v>
      </c>
      <c r="AJ65" s="32"/>
      <c r="AK65" s="32"/>
      <c r="AL65" s="31" t="s">
        <v>611</v>
      </c>
      <c r="AM65" s="31" t="s">
        <v>611</v>
      </c>
      <c r="AN65" s="32"/>
      <c r="AO65" s="31" t="s">
        <v>611</v>
      </c>
      <c r="AP65" s="32"/>
      <c r="AQ65" s="32" t="s">
        <v>952</v>
      </c>
      <c r="AR65" s="31" t="s">
        <v>611</v>
      </c>
      <c r="AS65" s="31" t="s">
        <v>2128</v>
      </c>
      <c r="AT65" s="31" t="s">
        <v>611</v>
      </c>
      <c r="AU65" s="31" t="s">
        <v>611</v>
      </c>
      <c r="AV65" s="31" t="s">
        <v>611</v>
      </c>
      <c r="AW65" s="31" t="s">
        <v>610</v>
      </c>
      <c r="AX65" s="31" t="s">
        <v>611</v>
      </c>
      <c r="AY65" s="31" t="s">
        <v>617</v>
      </c>
      <c r="AZ65" s="31" t="s">
        <v>611</v>
      </c>
      <c r="BA65" s="31" t="s">
        <v>659</v>
      </c>
      <c r="BB65" s="31" t="s">
        <v>660</v>
      </c>
      <c r="BC65" s="31" t="s">
        <v>611</v>
      </c>
      <c r="BD65" s="31" t="s">
        <v>611</v>
      </c>
      <c r="BE65" s="31" t="s">
        <v>610</v>
      </c>
      <c r="BF65" s="31" t="s">
        <v>610</v>
      </c>
      <c r="BG65" s="31" t="s">
        <v>611</v>
      </c>
      <c r="BK65" s="31" t="s">
        <v>611</v>
      </c>
      <c r="BN65" s="31" t="s">
        <v>611</v>
      </c>
      <c r="BO65" s="31" t="s">
        <v>827</v>
      </c>
      <c r="BP65" s="31" t="s">
        <v>611</v>
      </c>
      <c r="BQ65" s="31" t="s">
        <v>846</v>
      </c>
      <c r="BR65" s="31" t="s">
        <v>611</v>
      </c>
      <c r="BS65" s="31" t="s">
        <v>2059</v>
      </c>
      <c r="BT65" s="31" t="s">
        <v>611</v>
      </c>
      <c r="BU65" s="31" t="s">
        <v>6116</v>
      </c>
      <c r="BV65" s="31" t="s">
        <v>610</v>
      </c>
      <c r="BZ65" s="31" t="s">
        <v>611</v>
      </c>
      <c r="CA65" s="31" t="s">
        <v>611</v>
      </c>
      <c r="CB65" s="31" t="s">
        <v>611</v>
      </c>
      <c r="CC65" s="31" t="s">
        <v>611</v>
      </c>
      <c r="CD65" s="31" t="s">
        <v>611</v>
      </c>
      <c r="CE65" s="31" t="s">
        <v>611</v>
      </c>
      <c r="CF65" s="31" t="s">
        <v>611</v>
      </c>
      <c r="CG65" s="31" t="s">
        <v>611</v>
      </c>
      <c r="CH65" s="31" t="s">
        <v>611</v>
      </c>
      <c r="CI65" s="31" t="s">
        <v>611</v>
      </c>
      <c r="CJ65" s="31" t="s">
        <v>611</v>
      </c>
      <c r="CK65" s="31" t="s">
        <v>611</v>
      </c>
      <c r="CL65" s="31" t="s">
        <v>611</v>
      </c>
      <c r="CM65" s="31" t="s">
        <v>611</v>
      </c>
      <c r="CN65" s="31" t="s">
        <v>5027</v>
      </c>
      <c r="CO65" s="31" t="s">
        <v>621</v>
      </c>
      <c r="CP65" s="31" t="s">
        <v>622</v>
      </c>
      <c r="CQ65" s="31" t="s">
        <v>611</v>
      </c>
      <c r="CR65" s="31"/>
      <c r="CS65" s="31" t="s">
        <v>610</v>
      </c>
      <c r="CT65" s="31" t="s">
        <v>611</v>
      </c>
      <c r="CX65" s="31" t="s">
        <v>611</v>
      </c>
      <c r="CY65" s="31" t="s">
        <v>611</v>
      </c>
      <c r="CZ65" s="31" t="s">
        <v>611</v>
      </c>
      <c r="DA65" s="31" t="s">
        <v>611</v>
      </c>
      <c r="DB65" s="31" t="s">
        <v>611</v>
      </c>
      <c r="DC65" s="31" t="s">
        <v>611</v>
      </c>
      <c r="DD65" s="31" t="s">
        <v>611</v>
      </c>
      <c r="DE65" s="31" t="s">
        <v>611</v>
      </c>
      <c r="DI65" s="31" t="s">
        <v>611</v>
      </c>
      <c r="DJ65" s="30">
        <v>23</v>
      </c>
      <c r="DK65" s="30">
        <v>2009</v>
      </c>
      <c r="DP65" s="31" t="s">
        <v>6117</v>
      </c>
      <c r="DQ65" s="31" t="s">
        <v>612</v>
      </c>
      <c r="DR65" s="31" t="s">
        <v>612</v>
      </c>
      <c r="DS65" s="31" t="s">
        <v>612</v>
      </c>
      <c r="DT65" s="31" t="s">
        <v>612</v>
      </c>
      <c r="DU65" s="31" t="s">
        <v>610</v>
      </c>
      <c r="DV65" s="31" t="s">
        <v>611</v>
      </c>
      <c r="DW65" s="31" t="s">
        <v>611</v>
      </c>
      <c r="DX65" s="31" t="s">
        <v>5075</v>
      </c>
      <c r="DY65" s="31" t="s">
        <v>791</v>
      </c>
      <c r="DZ65" s="31" t="s">
        <v>611</v>
      </c>
      <c r="EA65" s="31" t="s">
        <v>667</v>
      </c>
      <c r="EB65" s="31" t="s">
        <v>611</v>
      </c>
      <c r="EC65" s="31" t="s">
        <v>611</v>
      </c>
      <c r="ED65" s="31" t="s">
        <v>6118</v>
      </c>
      <c r="EE65" s="31" t="s">
        <v>611</v>
      </c>
      <c r="EF65" s="31" t="s">
        <v>611</v>
      </c>
      <c r="EG65" s="31" t="s">
        <v>634</v>
      </c>
      <c r="EH65" s="31" t="s">
        <v>611</v>
      </c>
      <c r="EI65" s="31" t="s">
        <v>611</v>
      </c>
      <c r="EJ65" s="31" t="s">
        <v>611</v>
      </c>
      <c r="EK65" s="31" t="s">
        <v>611</v>
      </c>
      <c r="EL65" s="31" t="s">
        <v>611</v>
      </c>
      <c r="EM65" s="31" t="s">
        <v>611</v>
      </c>
      <c r="EN65" s="31" t="s">
        <v>611</v>
      </c>
      <c r="EO65" s="31" t="s">
        <v>611</v>
      </c>
      <c r="EP65" s="31" t="s">
        <v>611</v>
      </c>
      <c r="EQ65" s="31" t="s">
        <v>611</v>
      </c>
      <c r="ER65" s="31" t="s">
        <v>611</v>
      </c>
      <c r="ES65" s="31" t="s">
        <v>611</v>
      </c>
      <c r="ET65" s="31" t="s">
        <v>611</v>
      </c>
      <c r="EU65" s="31" t="s">
        <v>611</v>
      </c>
      <c r="EV65" s="31" t="s">
        <v>611</v>
      </c>
      <c r="EW65" s="31" t="s">
        <v>611</v>
      </c>
      <c r="EX65" s="31" t="s">
        <v>611</v>
      </c>
      <c r="EY65" s="31" t="s">
        <v>611</v>
      </c>
      <c r="EZ65" s="31" t="s">
        <v>611</v>
      </c>
      <c r="FA65" s="31" t="s">
        <v>611</v>
      </c>
      <c r="FB65" s="31" t="s">
        <v>611</v>
      </c>
      <c r="FC65" s="31" t="s">
        <v>611</v>
      </c>
      <c r="FD65" s="31" t="s">
        <v>611</v>
      </c>
      <c r="FE65" s="31" t="s">
        <v>611</v>
      </c>
      <c r="FF65" s="33" t="s">
        <v>872</v>
      </c>
      <c r="FG65" s="33" t="s">
        <v>872</v>
      </c>
      <c r="FH65" s="31" t="s">
        <v>636</v>
      </c>
      <c r="FI65" s="31" t="s">
        <v>625</v>
      </c>
      <c r="FJ65" s="31" t="s">
        <v>672</v>
      </c>
      <c r="FK65" s="31" t="s">
        <v>611</v>
      </c>
      <c r="FL65" s="31" t="s">
        <v>611</v>
      </c>
      <c r="FM65" s="31" t="s">
        <v>611</v>
      </c>
      <c r="FN65" s="31" t="s">
        <v>611</v>
      </c>
      <c r="FO65" s="31" t="s">
        <v>611</v>
      </c>
      <c r="FP65" s="31" t="s">
        <v>611</v>
      </c>
      <c r="FQ65" s="31" t="s">
        <v>629</v>
      </c>
      <c r="FR65" s="31" t="s">
        <v>630</v>
      </c>
      <c r="FS65" s="31" t="s">
        <v>611</v>
      </c>
      <c r="FT65" s="31" t="s">
        <v>611</v>
      </c>
      <c r="FU65" s="31" t="s">
        <v>611</v>
      </c>
      <c r="FV65" s="31" t="s">
        <v>611</v>
      </c>
      <c r="FW65" s="31" t="s">
        <v>611</v>
      </c>
      <c r="FX65" s="31" t="s">
        <v>611</v>
      </c>
      <c r="FY65" s="31" t="s">
        <v>611</v>
      </c>
      <c r="FZ65" s="31"/>
      <c r="GA65" s="31" t="s">
        <v>611</v>
      </c>
      <c r="GB65" s="31" t="s">
        <v>679</v>
      </c>
      <c r="GC65" s="31" t="s">
        <v>611</v>
      </c>
      <c r="GD65" s="31" t="s">
        <v>611</v>
      </c>
      <c r="GE65" s="31" t="s">
        <v>611</v>
      </c>
      <c r="GF65" s="31" t="s">
        <v>611</v>
      </c>
      <c r="GG65" s="31" t="s">
        <v>611</v>
      </c>
      <c r="GH65" s="31" t="s">
        <v>683</v>
      </c>
      <c r="GI65" s="31" t="s">
        <v>629</v>
      </c>
      <c r="GJ65" s="31" t="s">
        <v>611</v>
      </c>
      <c r="GK65" s="31" t="s">
        <v>611</v>
      </c>
      <c r="GL65" s="31" t="s">
        <v>611</v>
      </c>
      <c r="GM65" s="31" t="s">
        <v>611</v>
      </c>
      <c r="GN65" s="31" t="s">
        <v>611</v>
      </c>
      <c r="GO65" s="31" t="s">
        <v>611</v>
      </c>
      <c r="GP65" s="31" t="s">
        <v>611</v>
      </c>
      <c r="GQ65" s="31" t="s">
        <v>611</v>
      </c>
      <c r="GR65" s="31" t="s">
        <v>611</v>
      </c>
      <c r="GS65" s="31" t="s">
        <v>611</v>
      </c>
      <c r="GT65" s="31" t="s">
        <v>611</v>
      </c>
      <c r="GU65" s="31" t="s">
        <v>611</v>
      </c>
      <c r="GV65" s="31" t="s">
        <v>611</v>
      </c>
      <c r="GW65" s="31" t="s">
        <v>611</v>
      </c>
      <c r="GX65" s="31" t="s">
        <v>611</v>
      </c>
      <c r="GY65" s="33" t="s">
        <v>6119</v>
      </c>
      <c r="GZ65" s="33" t="s">
        <v>6002</v>
      </c>
      <c r="HA65" s="31" t="s">
        <v>6120</v>
      </c>
      <c r="HB65" s="31" t="s">
        <v>611</v>
      </c>
      <c r="HC65" s="31" t="s">
        <v>672</v>
      </c>
      <c r="HD65" s="31" t="s">
        <v>611</v>
      </c>
      <c r="HE65" s="31" t="s">
        <v>611</v>
      </c>
      <c r="HF65" s="31" t="s">
        <v>611</v>
      </c>
      <c r="HG65" s="31" t="s">
        <v>611</v>
      </c>
      <c r="HH65" s="31" t="s">
        <v>611</v>
      </c>
      <c r="HI65" s="31" t="s">
        <v>611</v>
      </c>
      <c r="HJ65" s="31" t="s">
        <v>611</v>
      </c>
      <c r="HK65" s="31" t="s">
        <v>611</v>
      </c>
      <c r="HL65" s="31" t="s">
        <v>611</v>
      </c>
      <c r="HM65" s="31" t="s">
        <v>696</v>
      </c>
      <c r="HN65" s="31" t="s">
        <v>611</v>
      </c>
      <c r="HO65" s="31" t="s">
        <v>611</v>
      </c>
      <c r="HP65" s="31" t="s">
        <v>611</v>
      </c>
      <c r="HQ65" s="31" t="s">
        <v>611</v>
      </c>
      <c r="HR65" s="31" t="s">
        <v>611</v>
      </c>
      <c r="HS65" s="31" t="s">
        <v>611</v>
      </c>
      <c r="HT65" s="31" t="s">
        <v>701</v>
      </c>
      <c r="HU65" s="31" t="s">
        <v>611</v>
      </c>
      <c r="HV65" s="31" t="s">
        <v>611</v>
      </c>
      <c r="HW65" s="31" t="s">
        <v>611</v>
      </c>
      <c r="HX65" s="31" t="s">
        <v>611</v>
      </c>
      <c r="HY65" s="31" t="s">
        <v>611</v>
      </c>
      <c r="HZ65" s="31" t="s">
        <v>611</v>
      </c>
      <c r="IA65" s="31" t="s">
        <v>611</v>
      </c>
      <c r="IB65" s="31" t="s">
        <v>707</v>
      </c>
      <c r="IC65" s="33" t="s">
        <v>872</v>
      </c>
      <c r="ID65" s="33" t="s">
        <v>5148</v>
      </c>
      <c r="IE65" s="31" t="s">
        <v>636</v>
      </c>
      <c r="IF65" s="31" t="s">
        <v>611</v>
      </c>
      <c r="IG65" s="31" t="s">
        <v>672</v>
      </c>
      <c r="IH65" s="31" t="s">
        <v>611</v>
      </c>
      <c r="II65" s="31" t="s">
        <v>611</v>
      </c>
      <c r="IJ65" s="31" t="s">
        <v>611</v>
      </c>
      <c r="IK65" s="31" t="s">
        <v>611</v>
      </c>
      <c r="IL65" s="31" t="s">
        <v>611</v>
      </c>
      <c r="IM65" s="31" t="s">
        <v>611</v>
      </c>
      <c r="IN65" s="31" t="s">
        <v>611</v>
      </c>
      <c r="IO65" s="31" t="s">
        <v>611</v>
      </c>
      <c r="IP65" s="31" t="s">
        <v>611</v>
      </c>
      <c r="IQ65" s="31" t="s">
        <v>611</v>
      </c>
      <c r="IR65" s="31" t="s">
        <v>611</v>
      </c>
      <c r="IS65" s="31" t="s">
        <v>611</v>
      </c>
      <c r="IT65" s="31" t="s">
        <v>611</v>
      </c>
      <c r="IU65" s="31" t="s">
        <v>611</v>
      </c>
      <c r="IV65" s="31" t="s">
        <v>611</v>
      </c>
      <c r="IW65" s="31" t="s">
        <v>611</v>
      </c>
      <c r="IX65" s="31" t="s">
        <v>714</v>
      </c>
      <c r="IY65" s="31" t="s">
        <v>611</v>
      </c>
      <c r="IZ65" s="31" t="s">
        <v>715</v>
      </c>
      <c r="JA65" s="31" t="s">
        <v>611</v>
      </c>
      <c r="JB65" s="31" t="s">
        <v>611</v>
      </c>
      <c r="JC65" s="31" t="s">
        <v>611</v>
      </c>
      <c r="JD65" s="31" t="s">
        <v>611</v>
      </c>
      <c r="JE65" s="31" t="s">
        <v>611</v>
      </c>
      <c r="JF65" s="31" t="s">
        <v>719</v>
      </c>
      <c r="JG65" s="31" t="s">
        <v>611</v>
      </c>
      <c r="JH65" s="31" t="s">
        <v>611</v>
      </c>
      <c r="JI65" s="33" t="s">
        <v>872</v>
      </c>
      <c r="JJ65" s="33" t="s">
        <v>6121</v>
      </c>
      <c r="JK65" s="31" t="s">
        <v>6122</v>
      </c>
      <c r="JL65" s="31" t="s">
        <v>611</v>
      </c>
      <c r="JM65" s="31" t="s">
        <v>611</v>
      </c>
      <c r="JN65" s="31" t="s">
        <v>611</v>
      </c>
      <c r="JO65" s="31" t="s">
        <v>611</v>
      </c>
      <c r="JP65" s="31" t="s">
        <v>610</v>
      </c>
      <c r="JQ65" s="31" t="s">
        <v>611</v>
      </c>
      <c r="JR65" s="31" t="s">
        <v>611</v>
      </c>
      <c r="JS65" s="31" t="s">
        <v>640</v>
      </c>
      <c r="JT65" s="31" t="s">
        <v>611</v>
      </c>
      <c r="JU65" s="31" t="s">
        <v>734</v>
      </c>
      <c r="JV65" s="31" t="s">
        <v>641</v>
      </c>
      <c r="JW65" s="31" t="s">
        <v>611</v>
      </c>
      <c r="JX65" s="31" t="s">
        <v>611</v>
      </c>
      <c r="JY65" s="31" t="s">
        <v>611</v>
      </c>
      <c r="JZ65" s="31" t="s">
        <v>611</v>
      </c>
      <c r="KA65" s="31" t="s">
        <v>611</v>
      </c>
      <c r="KB65" s="31" t="s">
        <v>611</v>
      </c>
      <c r="KC65" s="31" t="s">
        <v>611</v>
      </c>
      <c r="KD65" s="31" t="s">
        <v>611</v>
      </c>
      <c r="KE65" s="31" t="s">
        <v>644</v>
      </c>
      <c r="KF65" s="31" t="s">
        <v>5049</v>
      </c>
      <c r="KG65" s="31" t="s">
        <v>742</v>
      </c>
      <c r="KH65" s="31" t="s">
        <v>5049</v>
      </c>
      <c r="KI65" s="31" t="s">
        <v>744</v>
      </c>
      <c r="KJ65" s="31" t="s">
        <v>5015</v>
      </c>
      <c r="KK65" s="31" t="s">
        <v>611</v>
      </c>
      <c r="KL65" s="31" t="s">
        <v>611</v>
      </c>
      <c r="KM65" s="31" t="s">
        <v>746</v>
      </c>
      <c r="KN65" s="31" t="s">
        <v>5049</v>
      </c>
      <c r="KO65" s="31" t="s">
        <v>611</v>
      </c>
      <c r="KP65" s="31" t="s">
        <v>611</v>
      </c>
      <c r="KQ65" s="31" t="s">
        <v>611</v>
      </c>
      <c r="KR65" s="31" t="s">
        <v>611</v>
      </c>
      <c r="KS65" s="31" t="s">
        <v>611</v>
      </c>
      <c r="KT65" s="31" t="s">
        <v>611</v>
      </c>
      <c r="KU65" s="31" t="s">
        <v>611</v>
      </c>
      <c r="KV65" s="31" t="s">
        <v>611</v>
      </c>
      <c r="KW65" s="31" t="s">
        <v>611</v>
      </c>
      <c r="KX65" s="31" t="s">
        <v>611</v>
      </c>
      <c r="KY65" s="31" t="s">
        <v>611</v>
      </c>
      <c r="KZ65" s="31" t="s">
        <v>758</v>
      </c>
      <c r="LA65" s="31" t="s">
        <v>759</v>
      </c>
      <c r="LB65" s="31" t="s">
        <v>760</v>
      </c>
      <c r="LC65" s="31" t="s">
        <v>761</v>
      </c>
      <c r="LD65" s="31" t="s">
        <v>762</v>
      </c>
      <c r="LE65" s="31" t="s">
        <v>763</v>
      </c>
      <c r="LF65" s="31" t="s">
        <v>611</v>
      </c>
      <c r="LG65" s="31" t="s">
        <v>765</v>
      </c>
      <c r="LH65" s="31" t="s">
        <v>766</v>
      </c>
      <c r="LI65" s="31" t="s">
        <v>767</v>
      </c>
      <c r="LJ65" s="31" t="s">
        <v>611</v>
      </c>
      <c r="LK65" s="31" t="s">
        <v>611</v>
      </c>
      <c r="LL65" s="31" t="s">
        <v>646</v>
      </c>
      <c r="LM65" s="31" t="s">
        <v>611</v>
      </c>
      <c r="LN65" s="31" t="s">
        <v>611</v>
      </c>
      <c r="LO65" s="31" t="s">
        <v>611</v>
      </c>
      <c r="LP65" s="31" t="s">
        <v>5016</v>
      </c>
      <c r="LQ65" s="31" t="s">
        <v>5053</v>
      </c>
      <c r="LR65" s="31" t="s">
        <v>611</v>
      </c>
      <c r="LS65" s="31" t="s">
        <v>611</v>
      </c>
      <c r="LT65" s="31" t="s">
        <v>5017</v>
      </c>
      <c r="LU65" s="31" t="s">
        <v>5018</v>
      </c>
      <c r="LV65" s="31" t="s">
        <v>611</v>
      </c>
      <c r="LW65" s="31" t="s">
        <v>5056</v>
      </c>
      <c r="LX65" s="31" t="s">
        <v>611</v>
      </c>
      <c r="LY65" s="31" t="s">
        <v>5057</v>
      </c>
      <c r="LZ65" s="31" t="s">
        <v>611</v>
      </c>
      <c r="MA65" s="31" t="s">
        <v>611</v>
      </c>
      <c r="MB65" s="31" t="s">
        <v>6123</v>
      </c>
      <c r="MC65" s="31" t="s">
        <v>6124</v>
      </c>
      <c r="MD65" s="31" t="s">
        <v>1465</v>
      </c>
      <c r="ME65" s="31" t="s">
        <v>6125</v>
      </c>
      <c r="MF65" s="31" t="s">
        <v>611</v>
      </c>
      <c r="MG65" s="31" t="s">
        <v>6126</v>
      </c>
      <c r="MH65" s="31" t="s">
        <v>611</v>
      </c>
      <c r="MI65" s="31" t="s">
        <v>6127</v>
      </c>
      <c r="MJ65" s="31" t="s">
        <v>611</v>
      </c>
      <c r="MK65" s="31" t="s">
        <v>611</v>
      </c>
      <c r="ML65" s="31" t="s">
        <v>611</v>
      </c>
      <c r="MM65" s="31" t="s">
        <v>611</v>
      </c>
      <c r="MN65" s="31" t="s">
        <v>611</v>
      </c>
      <c r="MO65" s="31" t="s">
        <v>611</v>
      </c>
      <c r="MP65" s="31" t="s">
        <v>611</v>
      </c>
      <c r="MQ65" s="31" t="s">
        <v>611</v>
      </c>
      <c r="MR65" s="31" t="s">
        <v>649</v>
      </c>
      <c r="MS65" s="31" t="s">
        <v>611</v>
      </c>
      <c r="MT65" s="31" t="s">
        <v>611</v>
      </c>
      <c r="MU65" s="31" t="s">
        <v>611</v>
      </c>
      <c r="MV65" s="33">
        <v>0</v>
      </c>
      <c r="MW65" s="33">
        <v>0</v>
      </c>
      <c r="MX65" s="30">
        <v>86082</v>
      </c>
      <c r="MY65" s="30"/>
      <c r="MZ65" s="30"/>
      <c r="NA65" s="30"/>
      <c r="NB65" s="30"/>
      <c r="NC65" s="30"/>
      <c r="ND65" s="31" t="s">
        <v>611</v>
      </c>
      <c r="NE65" s="30"/>
      <c r="NF65" s="33">
        <v>0</v>
      </c>
      <c r="NG65" s="33">
        <v>0</v>
      </c>
      <c r="NH65" s="33">
        <v>0</v>
      </c>
      <c r="NI65" s="33">
        <v>0</v>
      </c>
      <c r="NJ65" s="31" t="s">
        <v>611</v>
      </c>
      <c r="NK65" s="33" t="s">
        <v>611</v>
      </c>
      <c r="NL65" s="30"/>
      <c r="NM65" s="31" t="s">
        <v>611</v>
      </c>
      <c r="NN65" s="30"/>
      <c r="NO65" s="30"/>
      <c r="NP65" s="31" t="s">
        <v>611</v>
      </c>
      <c r="NQ65" s="30"/>
      <c r="NR65" s="31" t="s">
        <v>611</v>
      </c>
      <c r="NS65" s="31" t="s">
        <v>611</v>
      </c>
      <c r="NT65" s="31" t="s">
        <v>611</v>
      </c>
      <c r="NU65" s="30"/>
      <c r="NV65" s="30"/>
      <c r="NW65" s="30"/>
      <c r="NX65" s="31" t="s">
        <v>611</v>
      </c>
      <c r="NY65" s="30"/>
      <c r="NZ65" s="31" t="s">
        <v>611</v>
      </c>
      <c r="OA65" s="31" t="s">
        <v>611</v>
      </c>
      <c r="OB65" s="30"/>
      <c r="OC65" s="30"/>
      <c r="OD65" s="30"/>
      <c r="OE65" s="31" t="s">
        <v>611</v>
      </c>
      <c r="OF65" s="31" t="s">
        <v>611</v>
      </c>
      <c r="OG65" s="33" t="s">
        <v>611</v>
      </c>
      <c r="OJ65" s="30"/>
      <c r="OK65" s="31" t="s">
        <v>611</v>
      </c>
      <c r="OL65" s="30"/>
      <c r="OM65" s="31" t="s">
        <v>611</v>
      </c>
      <c r="ON65" s="30"/>
      <c r="OO65" s="30"/>
      <c r="OP65" s="31" t="s">
        <v>611</v>
      </c>
      <c r="OQ65" s="31" t="s">
        <v>611</v>
      </c>
      <c r="OR65" s="31" t="s">
        <v>611</v>
      </c>
      <c r="OS65" s="30"/>
      <c r="OT65" s="30"/>
      <c r="OU65" s="30"/>
      <c r="OV65" s="30"/>
      <c r="OW65" s="31" t="s">
        <v>611</v>
      </c>
      <c r="OX65" s="30"/>
      <c r="OY65" s="31" t="s">
        <v>611</v>
      </c>
      <c r="OZ65" s="30"/>
      <c r="PA65" s="30"/>
      <c r="PB65" s="31" t="s">
        <v>611</v>
      </c>
      <c r="PC65" s="31" t="s">
        <v>611</v>
      </c>
      <c r="PD65" s="30"/>
      <c r="PE65" s="30"/>
      <c r="PF65" s="30"/>
      <c r="PG65" s="30"/>
      <c r="PH65" s="33">
        <v>0</v>
      </c>
      <c r="PI65" s="33">
        <v>0</v>
      </c>
      <c r="PJ65" s="33">
        <v>0</v>
      </c>
      <c r="PK65" s="33">
        <v>0</v>
      </c>
      <c r="PL65" s="30"/>
      <c r="PM65" s="31" t="s">
        <v>611</v>
      </c>
      <c r="PN65" s="31" t="s">
        <v>611</v>
      </c>
      <c r="PO65" s="30"/>
      <c r="PP65" s="31" t="s">
        <v>611</v>
      </c>
      <c r="PQ65" s="30"/>
      <c r="PR65" s="30"/>
      <c r="PS65" s="30"/>
      <c r="PT65" s="31" t="s">
        <v>611</v>
      </c>
      <c r="PU65" s="31" t="s">
        <v>611</v>
      </c>
      <c r="PV65" s="31" t="s">
        <v>611</v>
      </c>
      <c r="PW65" s="30"/>
      <c r="PX65" s="30"/>
      <c r="PY65" s="30"/>
      <c r="PZ65" s="31" t="s">
        <v>611</v>
      </c>
      <c r="QA65" s="30"/>
      <c r="QB65" s="31" t="s">
        <v>611</v>
      </c>
      <c r="QC65" s="30"/>
      <c r="QD65" s="31" t="s">
        <v>611</v>
      </c>
      <c r="QE65" s="30"/>
      <c r="QF65" s="30"/>
      <c r="QG65" s="31" t="s">
        <v>611</v>
      </c>
      <c r="QH65" s="30"/>
      <c r="QI65" s="31" t="s">
        <v>611</v>
      </c>
      <c r="QJ65" s="30"/>
      <c r="QK65" s="31" t="s">
        <v>611</v>
      </c>
      <c r="QL65" s="30"/>
      <c r="QM65" s="31" t="s">
        <v>611</v>
      </c>
      <c r="QN65" s="30"/>
      <c r="QO65" s="30"/>
      <c r="QP65" s="31" t="s">
        <v>611</v>
      </c>
      <c r="QQ65" s="30"/>
      <c r="QR65" s="31" t="s">
        <v>611</v>
      </c>
      <c r="QS65" s="31" t="s">
        <v>611</v>
      </c>
      <c r="QT65" s="31" t="s">
        <v>611</v>
      </c>
      <c r="QU65" s="31" t="s">
        <v>611</v>
      </c>
      <c r="QV65" s="30"/>
      <c r="QW65" s="30"/>
      <c r="QX65" s="30"/>
      <c r="QY65" s="31" t="s">
        <v>611</v>
      </c>
      <c r="QZ65" s="31" t="s">
        <v>611</v>
      </c>
      <c r="RA65" s="31" t="s">
        <v>611</v>
      </c>
      <c r="RB65" s="30"/>
      <c r="RC65" s="31" t="s">
        <v>611</v>
      </c>
      <c r="RD65" s="30"/>
      <c r="RE65" s="30"/>
      <c r="RF65" s="31" t="s">
        <v>611</v>
      </c>
      <c r="RG65" s="30"/>
      <c r="RH65" s="31" t="s">
        <v>611</v>
      </c>
      <c r="RI65" s="30"/>
      <c r="RJ65" s="31" t="s">
        <v>611</v>
      </c>
      <c r="RL65" s="31" t="s">
        <v>611</v>
      </c>
      <c r="RM65" s="30"/>
      <c r="RN65" s="31" t="s">
        <v>611</v>
      </c>
      <c r="RO65" s="30"/>
      <c r="RP65" s="30"/>
      <c r="RQ65" s="31" t="s">
        <v>611</v>
      </c>
      <c r="RR65" s="30"/>
      <c r="RS65" s="30"/>
      <c r="RT65" s="31" t="s">
        <v>611</v>
      </c>
      <c r="RU65" s="30"/>
      <c r="RV65" s="31" t="s">
        <v>611</v>
      </c>
      <c r="RW65" s="30"/>
      <c r="RX65" s="31" t="s">
        <v>611</v>
      </c>
      <c r="RY65" s="31" t="s">
        <v>611</v>
      </c>
      <c r="RZ65" s="31" t="s">
        <v>6128</v>
      </c>
      <c r="SA65" s="31" t="s">
        <v>611</v>
      </c>
      <c r="SD65" s="31" t="s">
        <v>6129</v>
      </c>
      <c r="SE65" s="30">
        <v>0</v>
      </c>
      <c r="SF65" s="31" t="s">
        <v>636</v>
      </c>
      <c r="SG65" s="31" t="s">
        <v>6130</v>
      </c>
      <c r="SH65" s="31" t="s">
        <v>610</v>
      </c>
      <c r="SI65" s="33" t="s">
        <v>611</v>
      </c>
      <c r="SJ65" s="33" t="s">
        <v>5073</v>
      </c>
      <c r="SK65" s="30" t="s">
        <v>672</v>
      </c>
      <c r="SL65" s="30" t="s">
        <v>672</v>
      </c>
      <c r="SM65" s="30" t="s">
        <v>615</v>
      </c>
      <c r="SN65" s="30" t="s">
        <v>610</v>
      </c>
      <c r="SO65" s="33">
        <v>0</v>
      </c>
      <c r="SP65" s="33">
        <v>0</v>
      </c>
      <c r="SQ65" s="33">
        <v>0</v>
      </c>
      <c r="SR65" s="33">
        <v>0</v>
      </c>
      <c r="SS65" s="33" t="s">
        <v>610</v>
      </c>
    </row>
    <row r="66" spans="1:513">
      <c r="A66" s="29">
        <v>2023</v>
      </c>
      <c r="B66" s="30">
        <v>5951034</v>
      </c>
      <c r="C66" s="31" t="s">
        <v>2147</v>
      </c>
      <c r="D66" s="30">
        <v>0.25</v>
      </c>
      <c r="E66" s="30">
        <v>0.1</v>
      </c>
      <c r="F66" s="30">
        <v>0.35</v>
      </c>
      <c r="G66" s="31" t="s">
        <v>610</v>
      </c>
      <c r="H66" s="31" t="s">
        <v>611</v>
      </c>
      <c r="I66" s="32"/>
      <c r="J66" s="31" t="s">
        <v>611</v>
      </c>
      <c r="K66" s="32"/>
      <c r="L66" s="31" t="s">
        <v>611</v>
      </c>
      <c r="M66" s="32"/>
      <c r="N66" s="31" t="s">
        <v>611</v>
      </c>
      <c r="O66" s="32"/>
      <c r="P66" s="31" t="s">
        <v>611</v>
      </c>
      <c r="Q66" s="32"/>
      <c r="R66" s="31" t="s">
        <v>611</v>
      </c>
      <c r="S66" s="32"/>
      <c r="T66" s="31" t="s">
        <v>611</v>
      </c>
      <c r="U66" s="32"/>
      <c r="V66" s="32" t="s">
        <v>612</v>
      </c>
      <c r="W66" s="31" t="s">
        <v>611</v>
      </c>
      <c r="X66" s="31" t="s">
        <v>611</v>
      </c>
      <c r="Y66" s="31" t="s">
        <v>611</v>
      </c>
      <c r="Z66" s="31" t="s">
        <v>613</v>
      </c>
      <c r="AA66" s="31" t="s">
        <v>611</v>
      </c>
      <c r="AB66" s="31" t="s">
        <v>610</v>
      </c>
      <c r="AC66" s="31" t="s">
        <v>611</v>
      </c>
      <c r="AD66" s="32"/>
      <c r="AE66" s="31" t="s">
        <v>611</v>
      </c>
      <c r="AF66" s="32"/>
      <c r="AG66" s="31" t="s">
        <v>611</v>
      </c>
      <c r="AH66" s="32"/>
      <c r="AI66" s="31" t="s">
        <v>611</v>
      </c>
      <c r="AJ66" s="32"/>
      <c r="AK66" s="32"/>
      <c r="AL66" s="31" t="s">
        <v>611</v>
      </c>
      <c r="AM66" s="31" t="s">
        <v>611</v>
      </c>
      <c r="AN66" s="32"/>
      <c r="AO66" s="31" t="s">
        <v>611</v>
      </c>
      <c r="AP66" s="32"/>
      <c r="AQ66" s="32" t="s">
        <v>612</v>
      </c>
      <c r="AR66" s="31" t="s">
        <v>611</v>
      </c>
      <c r="AS66" s="31" t="s">
        <v>611</v>
      </c>
      <c r="AT66" s="31" t="s">
        <v>655</v>
      </c>
      <c r="AU66" s="31" t="s">
        <v>611</v>
      </c>
      <c r="AV66" s="31" t="s">
        <v>611</v>
      </c>
      <c r="AW66" s="31" t="s">
        <v>610</v>
      </c>
      <c r="AX66" s="31" t="s">
        <v>611</v>
      </c>
      <c r="AY66" s="31" t="s">
        <v>617</v>
      </c>
      <c r="AZ66" s="31" t="s">
        <v>618</v>
      </c>
      <c r="BA66" s="31" t="s">
        <v>659</v>
      </c>
      <c r="BB66" s="31" t="s">
        <v>611</v>
      </c>
      <c r="BC66" s="31" t="s">
        <v>611</v>
      </c>
      <c r="BD66" s="31" t="s">
        <v>611</v>
      </c>
      <c r="BE66" s="31" t="s">
        <v>610</v>
      </c>
      <c r="BF66" s="31" t="s">
        <v>1029</v>
      </c>
      <c r="BG66" s="31" t="s">
        <v>1030</v>
      </c>
      <c r="BK66" s="31" t="s">
        <v>611</v>
      </c>
      <c r="BN66" s="31" t="s">
        <v>611</v>
      </c>
      <c r="BO66" s="31" t="s">
        <v>611</v>
      </c>
      <c r="BP66" s="31" t="s">
        <v>611</v>
      </c>
      <c r="BQ66" s="31" t="s">
        <v>611</v>
      </c>
      <c r="BR66" s="31" t="s">
        <v>611</v>
      </c>
      <c r="BS66" s="31" t="s">
        <v>611</v>
      </c>
      <c r="BT66" s="31" t="s">
        <v>611</v>
      </c>
      <c r="BU66" s="31" t="s">
        <v>611</v>
      </c>
      <c r="BV66" s="31" t="s">
        <v>610</v>
      </c>
      <c r="BZ66" s="31" t="s">
        <v>611</v>
      </c>
      <c r="CA66" s="31" t="s">
        <v>611</v>
      </c>
      <c r="CB66" s="31" t="s">
        <v>611</v>
      </c>
      <c r="CC66" s="31" t="s">
        <v>611</v>
      </c>
      <c r="CD66" s="31" t="s">
        <v>611</v>
      </c>
      <c r="CE66" s="31" t="s">
        <v>611</v>
      </c>
      <c r="CF66" s="31" t="s">
        <v>611</v>
      </c>
      <c r="CG66" s="31" t="s">
        <v>611</v>
      </c>
      <c r="CH66" s="31" t="s">
        <v>611</v>
      </c>
      <c r="CI66" s="31" t="s">
        <v>611</v>
      </c>
      <c r="CJ66" s="31" t="s">
        <v>611</v>
      </c>
      <c r="CK66" s="31" t="s">
        <v>611</v>
      </c>
      <c r="CL66" s="31" t="s">
        <v>611</v>
      </c>
      <c r="CM66" s="31" t="s">
        <v>611</v>
      </c>
      <c r="CN66" s="31" t="s">
        <v>611</v>
      </c>
      <c r="CO66" s="31" t="s">
        <v>621</v>
      </c>
      <c r="CP66" s="31" t="s">
        <v>622</v>
      </c>
      <c r="CQ66" s="31" t="s">
        <v>611</v>
      </c>
      <c r="CR66" s="31" t="s">
        <v>611</v>
      </c>
      <c r="CS66" s="31" t="s">
        <v>610</v>
      </c>
      <c r="CT66" s="31" t="s">
        <v>611</v>
      </c>
      <c r="CX66" s="31" t="s">
        <v>611</v>
      </c>
      <c r="CY66" s="31" t="s">
        <v>611</v>
      </c>
      <c r="CZ66" s="31" t="s">
        <v>611</v>
      </c>
      <c r="DA66" s="31" t="s">
        <v>611</v>
      </c>
      <c r="DB66" s="31" t="s">
        <v>611</v>
      </c>
      <c r="DC66" s="31" t="s">
        <v>611</v>
      </c>
      <c r="DD66" s="31" t="s">
        <v>611</v>
      </c>
      <c r="DE66" s="31" t="s">
        <v>611</v>
      </c>
      <c r="DI66" s="31" t="s">
        <v>611</v>
      </c>
      <c r="DJ66" s="30">
        <v>0</v>
      </c>
      <c r="DL66" s="30">
        <v>0</v>
      </c>
      <c r="DN66" s="30">
        <v>0</v>
      </c>
      <c r="DP66" s="31" t="s">
        <v>6131</v>
      </c>
      <c r="DQ66" s="31" t="s">
        <v>612</v>
      </c>
      <c r="DR66" s="31" t="s">
        <v>612</v>
      </c>
      <c r="DS66" s="31" t="s">
        <v>612</v>
      </c>
      <c r="DT66" s="31" t="s">
        <v>612</v>
      </c>
      <c r="DU66" s="31" t="s">
        <v>610</v>
      </c>
      <c r="DV66" s="31" t="s">
        <v>611</v>
      </c>
      <c r="DW66" s="31" t="s">
        <v>611</v>
      </c>
      <c r="DX66" s="31" t="s">
        <v>611</v>
      </c>
      <c r="DY66" s="31" t="s">
        <v>791</v>
      </c>
      <c r="DZ66" s="31" t="s">
        <v>848</v>
      </c>
      <c r="EA66" s="31" t="s">
        <v>611</v>
      </c>
      <c r="EB66" s="31" t="s">
        <v>5028</v>
      </c>
      <c r="EC66" s="31" t="s">
        <v>611</v>
      </c>
      <c r="ED66" s="31" t="s">
        <v>611</v>
      </c>
      <c r="EE66" s="31" t="s">
        <v>625</v>
      </c>
      <c r="EF66" s="31" t="s">
        <v>611</v>
      </c>
      <c r="EG66" s="31" t="s">
        <v>611</v>
      </c>
      <c r="EH66" s="31" t="s">
        <v>849</v>
      </c>
      <c r="EI66" s="31" t="s">
        <v>611</v>
      </c>
      <c r="EJ66" s="31" t="s">
        <v>611</v>
      </c>
      <c r="EK66" s="31" t="s">
        <v>626</v>
      </c>
      <c r="EL66" s="31" t="s">
        <v>611</v>
      </c>
      <c r="EM66" s="31" t="s">
        <v>611</v>
      </c>
      <c r="EN66" s="31" t="s">
        <v>6132</v>
      </c>
      <c r="EO66" s="31" t="s">
        <v>611</v>
      </c>
      <c r="EP66" s="31" t="s">
        <v>611</v>
      </c>
      <c r="EQ66" s="31" t="s">
        <v>611</v>
      </c>
      <c r="ER66" s="31" t="s">
        <v>611</v>
      </c>
      <c r="ES66" s="31" t="s">
        <v>611</v>
      </c>
      <c r="ET66" s="31" t="s">
        <v>611</v>
      </c>
      <c r="EU66" s="31" t="s">
        <v>611</v>
      </c>
      <c r="EV66" s="31" t="s">
        <v>611</v>
      </c>
      <c r="EW66" s="31" t="s">
        <v>611</v>
      </c>
      <c r="EX66" s="31" t="s">
        <v>611</v>
      </c>
      <c r="EY66" s="31" t="s">
        <v>611</v>
      </c>
      <c r="EZ66" s="31" t="s">
        <v>611</v>
      </c>
      <c r="FA66" s="31" t="s">
        <v>611</v>
      </c>
      <c r="FB66" s="31" t="s">
        <v>611</v>
      </c>
      <c r="FC66" s="31" t="s">
        <v>611</v>
      </c>
      <c r="FD66" s="31" t="s">
        <v>611</v>
      </c>
      <c r="FE66" s="31" t="s">
        <v>611</v>
      </c>
      <c r="FF66" s="33" t="s">
        <v>6133</v>
      </c>
      <c r="FG66" s="33" t="s">
        <v>872</v>
      </c>
      <c r="FH66" s="31" t="s">
        <v>6134</v>
      </c>
      <c r="FI66" s="31" t="s">
        <v>625</v>
      </c>
      <c r="FJ66" s="31" t="s">
        <v>611</v>
      </c>
      <c r="FK66" s="31" t="s">
        <v>611</v>
      </c>
      <c r="FL66" s="31" t="s">
        <v>673</v>
      </c>
      <c r="FM66" s="31" t="s">
        <v>611</v>
      </c>
      <c r="FN66" s="31" t="s">
        <v>611</v>
      </c>
      <c r="FO66" s="31" t="s">
        <v>611</v>
      </c>
      <c r="FP66" s="31" t="s">
        <v>611</v>
      </c>
      <c r="FQ66" s="31" t="s">
        <v>611</v>
      </c>
      <c r="FR66" s="31" t="s">
        <v>611</v>
      </c>
      <c r="FS66" s="31" t="s">
        <v>611</v>
      </c>
      <c r="FT66" s="31" t="s">
        <v>611</v>
      </c>
      <c r="FU66" s="31" t="s">
        <v>611</v>
      </c>
      <c r="FV66" s="31" t="s">
        <v>631</v>
      </c>
      <c r="FW66" s="31" t="s">
        <v>611</v>
      </c>
      <c r="FX66" s="31" t="s">
        <v>611</v>
      </c>
      <c r="FY66" s="31" t="s">
        <v>611</v>
      </c>
      <c r="FZ66" s="31"/>
      <c r="GA66" s="31" t="s">
        <v>611</v>
      </c>
      <c r="GB66" s="31" t="s">
        <v>611</v>
      </c>
      <c r="GC66" s="31" t="s">
        <v>611</v>
      </c>
      <c r="GD66" s="31" t="s">
        <v>611</v>
      </c>
      <c r="GE66" s="31" t="s">
        <v>611</v>
      </c>
      <c r="GF66" s="31" t="s">
        <v>611</v>
      </c>
      <c r="GG66" s="31" t="s">
        <v>611</v>
      </c>
      <c r="GH66" s="31" t="s">
        <v>611</v>
      </c>
      <c r="GI66" s="31" t="s">
        <v>611</v>
      </c>
      <c r="GJ66" s="31" t="s">
        <v>611</v>
      </c>
      <c r="GK66" s="31" t="s">
        <v>611</v>
      </c>
      <c r="GL66" s="31" t="s">
        <v>611</v>
      </c>
      <c r="GM66" s="31" t="s">
        <v>611</v>
      </c>
      <c r="GN66" s="31" t="s">
        <v>611</v>
      </c>
      <c r="GO66" s="31" t="s">
        <v>611</v>
      </c>
      <c r="GP66" s="31" t="s">
        <v>611</v>
      </c>
      <c r="GQ66" s="31" t="s">
        <v>611</v>
      </c>
      <c r="GR66" s="31" t="s">
        <v>611</v>
      </c>
      <c r="GS66" s="31" t="s">
        <v>611</v>
      </c>
      <c r="GT66" s="31" t="s">
        <v>611</v>
      </c>
      <c r="GU66" s="31" t="s">
        <v>611</v>
      </c>
      <c r="GV66" s="31" t="s">
        <v>611</v>
      </c>
      <c r="GW66" s="31" t="s">
        <v>611</v>
      </c>
      <c r="GX66" s="31" t="s">
        <v>611</v>
      </c>
      <c r="GY66" s="33" t="s">
        <v>5012</v>
      </c>
      <c r="GZ66" s="33" t="s">
        <v>6135</v>
      </c>
      <c r="HA66" s="31" t="s">
        <v>6136</v>
      </c>
      <c r="HB66" s="31" t="s">
        <v>611</v>
      </c>
      <c r="HC66" s="31" t="s">
        <v>672</v>
      </c>
      <c r="HD66" s="31" t="s">
        <v>611</v>
      </c>
      <c r="HE66" s="31" t="s">
        <v>611</v>
      </c>
      <c r="HF66" s="31" t="s">
        <v>611</v>
      </c>
      <c r="HG66" s="31" t="s">
        <v>611</v>
      </c>
      <c r="HH66" s="31" t="s">
        <v>611</v>
      </c>
      <c r="HI66" s="31" t="s">
        <v>611</v>
      </c>
      <c r="HJ66" s="31" t="s">
        <v>611</v>
      </c>
      <c r="HK66" s="31" t="s">
        <v>611</v>
      </c>
      <c r="HL66" s="31" t="s">
        <v>611</v>
      </c>
      <c r="HM66" s="31" t="s">
        <v>611</v>
      </c>
      <c r="HN66" s="31" t="s">
        <v>611</v>
      </c>
      <c r="HO66" s="31" t="s">
        <v>611</v>
      </c>
      <c r="HP66" s="31" t="s">
        <v>611</v>
      </c>
      <c r="HQ66" s="31" t="s">
        <v>611</v>
      </c>
      <c r="HR66" s="31" t="s">
        <v>611</v>
      </c>
      <c r="HS66" s="31" t="s">
        <v>6137</v>
      </c>
      <c r="HT66" s="31" t="s">
        <v>611</v>
      </c>
      <c r="HU66" s="31" t="s">
        <v>611</v>
      </c>
      <c r="HV66" s="31" t="s">
        <v>611</v>
      </c>
      <c r="HW66" s="31" t="s">
        <v>611</v>
      </c>
      <c r="HX66" s="31" t="s">
        <v>611</v>
      </c>
      <c r="HY66" s="31" t="s">
        <v>611</v>
      </c>
      <c r="HZ66" s="31" t="s">
        <v>611</v>
      </c>
      <c r="IA66" s="31" t="s">
        <v>611</v>
      </c>
      <c r="IB66" s="31" t="s">
        <v>611</v>
      </c>
      <c r="IC66" s="33" t="s">
        <v>872</v>
      </c>
      <c r="ID66" s="33" t="s">
        <v>6138</v>
      </c>
      <c r="IE66" s="31" t="s">
        <v>6139</v>
      </c>
      <c r="IF66" s="31" t="s">
        <v>625</v>
      </c>
      <c r="IG66" s="31" t="s">
        <v>611</v>
      </c>
      <c r="IH66" s="31" t="s">
        <v>611</v>
      </c>
      <c r="II66" s="31" t="s">
        <v>712</v>
      </c>
      <c r="IJ66" s="31" t="s">
        <v>1142</v>
      </c>
      <c r="IK66" s="31" t="s">
        <v>611</v>
      </c>
      <c r="IL66" s="31" t="s">
        <v>714</v>
      </c>
      <c r="IM66" s="31" t="s">
        <v>715</v>
      </c>
      <c r="IN66" s="31" t="s">
        <v>611</v>
      </c>
      <c r="IO66" s="31" t="s">
        <v>611</v>
      </c>
      <c r="IP66" s="31" t="s">
        <v>611</v>
      </c>
      <c r="IQ66" s="31" t="s">
        <v>611</v>
      </c>
      <c r="IR66" s="31" t="s">
        <v>719</v>
      </c>
      <c r="IS66" s="31" t="s">
        <v>611</v>
      </c>
      <c r="IT66" s="31" t="s">
        <v>611</v>
      </c>
      <c r="IU66" s="31" t="s">
        <v>611</v>
      </c>
      <c r="IV66" s="31" t="s">
        <v>611</v>
      </c>
      <c r="IW66" s="31" t="s">
        <v>611</v>
      </c>
      <c r="IX66" s="31" t="s">
        <v>611</v>
      </c>
      <c r="IY66" s="31" t="s">
        <v>611</v>
      </c>
      <c r="IZ66" s="31" t="s">
        <v>611</v>
      </c>
      <c r="JA66" s="31" t="s">
        <v>611</v>
      </c>
      <c r="JB66" s="31" t="s">
        <v>611</v>
      </c>
      <c r="JC66" s="31" t="s">
        <v>611</v>
      </c>
      <c r="JD66" s="31" t="s">
        <v>611</v>
      </c>
      <c r="JE66" s="31" t="s">
        <v>611</v>
      </c>
      <c r="JF66" s="31" t="s">
        <v>611</v>
      </c>
      <c r="JG66" s="31" t="s">
        <v>611</v>
      </c>
      <c r="JH66" s="31" t="s">
        <v>611</v>
      </c>
      <c r="JI66" s="33" t="s">
        <v>6140</v>
      </c>
      <c r="JJ66" s="33" t="s">
        <v>872</v>
      </c>
      <c r="JK66" s="31" t="s">
        <v>6141</v>
      </c>
      <c r="JL66" s="31" t="s">
        <v>611</v>
      </c>
      <c r="JM66" s="31" t="s">
        <v>611</v>
      </c>
      <c r="JN66" s="31" t="s">
        <v>611</v>
      </c>
      <c r="JO66" s="31" t="s">
        <v>611</v>
      </c>
      <c r="JP66" s="31" t="s">
        <v>610</v>
      </c>
      <c r="JQ66" s="31" t="s">
        <v>733</v>
      </c>
      <c r="JR66" s="31" t="s">
        <v>611</v>
      </c>
      <c r="JS66" s="31" t="s">
        <v>611</v>
      </c>
      <c r="JT66" s="31" t="s">
        <v>611</v>
      </c>
      <c r="JU66" s="31" t="s">
        <v>734</v>
      </c>
      <c r="JV66" s="31" t="s">
        <v>641</v>
      </c>
      <c r="JW66" s="31" t="s">
        <v>735</v>
      </c>
      <c r="JX66" s="31" t="s">
        <v>611</v>
      </c>
      <c r="JY66" s="31" t="s">
        <v>611</v>
      </c>
      <c r="JZ66" s="31" t="s">
        <v>611</v>
      </c>
      <c r="KA66" s="31" t="s">
        <v>611</v>
      </c>
      <c r="KB66" s="31" t="s">
        <v>611</v>
      </c>
      <c r="KC66" s="31" t="s">
        <v>739</v>
      </c>
      <c r="KD66" s="31" t="s">
        <v>5050</v>
      </c>
      <c r="KE66" s="31" t="s">
        <v>644</v>
      </c>
      <c r="KF66" s="31" t="s">
        <v>5049</v>
      </c>
      <c r="KG66" s="31" t="s">
        <v>742</v>
      </c>
      <c r="KH66" s="31" t="s">
        <v>5049</v>
      </c>
      <c r="KI66" s="31" t="s">
        <v>744</v>
      </c>
      <c r="KJ66" s="31" t="s">
        <v>5049</v>
      </c>
      <c r="KK66" s="31" t="s">
        <v>611</v>
      </c>
      <c r="KL66" s="31" t="s">
        <v>611</v>
      </c>
      <c r="KM66" s="31" t="s">
        <v>746</v>
      </c>
      <c r="KN66" s="31" t="s">
        <v>5015</v>
      </c>
      <c r="KO66" s="31" t="s">
        <v>611</v>
      </c>
      <c r="KP66" s="31" t="s">
        <v>611</v>
      </c>
      <c r="KQ66" s="31" t="s">
        <v>611</v>
      </c>
      <c r="KR66" s="31" t="s">
        <v>611</v>
      </c>
      <c r="KS66" s="31" t="s">
        <v>611</v>
      </c>
      <c r="KT66" s="31" t="s">
        <v>611</v>
      </c>
      <c r="KU66" s="31" t="s">
        <v>611</v>
      </c>
      <c r="KV66" s="31" t="s">
        <v>611</v>
      </c>
      <c r="KW66" s="31" t="s">
        <v>611</v>
      </c>
      <c r="KX66" s="31" t="s">
        <v>611</v>
      </c>
      <c r="KY66" s="31" t="s">
        <v>611</v>
      </c>
      <c r="KZ66" s="31" t="s">
        <v>611</v>
      </c>
      <c r="LA66" s="31" t="s">
        <v>759</v>
      </c>
      <c r="LB66" s="31" t="s">
        <v>611</v>
      </c>
      <c r="LC66" s="31" t="s">
        <v>761</v>
      </c>
      <c r="LD66" s="31" t="s">
        <v>762</v>
      </c>
      <c r="LE66" s="31" t="s">
        <v>611</v>
      </c>
      <c r="LF66" s="31" t="s">
        <v>611</v>
      </c>
      <c r="LG66" s="31" t="s">
        <v>611</v>
      </c>
      <c r="LH66" s="31" t="s">
        <v>766</v>
      </c>
      <c r="LI66" s="31" t="s">
        <v>767</v>
      </c>
      <c r="LJ66" s="31" t="s">
        <v>611</v>
      </c>
      <c r="LK66" s="31" t="s">
        <v>611</v>
      </c>
      <c r="LL66" s="31" t="s">
        <v>646</v>
      </c>
      <c r="LM66" s="31" t="s">
        <v>611</v>
      </c>
      <c r="LN66" s="31" t="s">
        <v>611</v>
      </c>
      <c r="LO66" s="31" t="s">
        <v>611</v>
      </c>
      <c r="LP66" s="31" t="s">
        <v>5016</v>
      </c>
      <c r="LQ66" s="31" t="s">
        <v>611</v>
      </c>
      <c r="LR66" s="31" t="s">
        <v>611</v>
      </c>
      <c r="LS66" s="31" t="s">
        <v>611</v>
      </c>
      <c r="LT66" s="31" t="s">
        <v>5017</v>
      </c>
      <c r="LU66" s="31" t="s">
        <v>5018</v>
      </c>
      <c r="LV66" s="31" t="s">
        <v>611</v>
      </c>
      <c r="LW66" s="31" t="s">
        <v>5056</v>
      </c>
      <c r="LX66" s="31" t="s">
        <v>611</v>
      </c>
      <c r="LY66" s="31" t="s">
        <v>5057</v>
      </c>
      <c r="LZ66" s="31" t="s">
        <v>611</v>
      </c>
      <c r="MA66" s="31" t="s">
        <v>611</v>
      </c>
      <c r="MB66" s="31" t="s">
        <v>6142</v>
      </c>
      <c r="MC66" s="31" t="s">
        <v>6142</v>
      </c>
      <c r="MD66" s="31" t="s">
        <v>6143</v>
      </c>
      <c r="ME66" s="31" t="s">
        <v>6144</v>
      </c>
      <c r="MF66" s="31" t="s">
        <v>6145</v>
      </c>
      <c r="MG66" s="31" t="s">
        <v>6146</v>
      </c>
      <c r="MH66" s="31" t="s">
        <v>611</v>
      </c>
      <c r="MI66" s="31" t="s">
        <v>611</v>
      </c>
      <c r="MJ66" s="31" t="s">
        <v>611</v>
      </c>
      <c r="MK66" s="31" t="s">
        <v>611</v>
      </c>
      <c r="ML66" s="31" t="s">
        <v>611</v>
      </c>
      <c r="MM66" s="31" t="s">
        <v>611</v>
      </c>
      <c r="MN66" s="31" t="s">
        <v>611</v>
      </c>
      <c r="MO66" s="31" t="s">
        <v>611</v>
      </c>
      <c r="MP66" s="31" t="s">
        <v>611</v>
      </c>
      <c r="MQ66" s="31" t="s">
        <v>611</v>
      </c>
      <c r="MR66" s="31" t="s">
        <v>649</v>
      </c>
      <c r="MS66" s="31" t="s">
        <v>985</v>
      </c>
      <c r="MT66" s="31" t="s">
        <v>611</v>
      </c>
      <c r="MU66" s="31" t="s">
        <v>611</v>
      </c>
      <c r="MV66" s="33">
        <v>0</v>
      </c>
      <c r="MW66" s="33">
        <v>0</v>
      </c>
      <c r="MX66" s="33">
        <v>63082</v>
      </c>
      <c r="NF66" s="33">
        <v>0</v>
      </c>
      <c r="NG66" s="33">
        <v>0</v>
      </c>
      <c r="NH66" s="33">
        <v>0</v>
      </c>
      <c r="NI66" s="33">
        <v>0</v>
      </c>
      <c r="NJ66" s="31" t="s">
        <v>611</v>
      </c>
      <c r="NK66" s="33" t="s">
        <v>611</v>
      </c>
      <c r="NR66" s="31" t="s">
        <v>611</v>
      </c>
      <c r="NS66" s="33" t="s">
        <v>611</v>
      </c>
      <c r="NU66" s="33" t="s">
        <v>611</v>
      </c>
      <c r="OF66" s="31" t="s">
        <v>611</v>
      </c>
      <c r="OG66" s="33" t="s">
        <v>611</v>
      </c>
      <c r="OP66" s="31" t="s">
        <v>611</v>
      </c>
      <c r="OQ66" s="33" t="s">
        <v>611</v>
      </c>
      <c r="PB66" s="31" t="s">
        <v>611</v>
      </c>
      <c r="PC66" s="33" t="s">
        <v>611</v>
      </c>
      <c r="PH66" s="33">
        <v>0</v>
      </c>
      <c r="PI66" s="33">
        <v>0</v>
      </c>
      <c r="PJ66" s="33">
        <v>0</v>
      </c>
      <c r="PK66" s="33">
        <v>0</v>
      </c>
      <c r="PM66" s="31" t="s">
        <v>611</v>
      </c>
      <c r="PN66" s="33" t="s">
        <v>611</v>
      </c>
      <c r="PU66" s="31" t="s">
        <v>611</v>
      </c>
      <c r="PV66" s="33" t="s">
        <v>611</v>
      </c>
      <c r="QS66" s="31" t="s">
        <v>611</v>
      </c>
      <c r="QT66" s="33" t="s">
        <v>611</v>
      </c>
      <c r="QU66" s="31" t="s">
        <v>611</v>
      </c>
      <c r="QZ66" s="31" t="s">
        <v>611</v>
      </c>
      <c r="RA66" s="33" t="s">
        <v>611</v>
      </c>
      <c r="RK66" s="31" t="s">
        <v>611</v>
      </c>
      <c r="RL66" s="33" t="s">
        <v>611</v>
      </c>
      <c r="RX66" s="31" t="s">
        <v>611</v>
      </c>
      <c r="RY66" s="33" t="s">
        <v>611</v>
      </c>
      <c r="RZ66" s="31" t="s">
        <v>6147</v>
      </c>
      <c r="SA66" s="31" t="s">
        <v>611</v>
      </c>
      <c r="SD66" s="31" t="s">
        <v>6148</v>
      </c>
      <c r="SE66" s="30">
        <v>50000</v>
      </c>
      <c r="SF66" s="31" t="s">
        <v>6149</v>
      </c>
      <c r="SG66" s="31" t="s">
        <v>6150</v>
      </c>
      <c r="SH66" s="31" t="s">
        <v>610</v>
      </c>
      <c r="SI66" s="33" t="s">
        <v>625</v>
      </c>
      <c r="SJ66" s="33" t="s">
        <v>625</v>
      </c>
      <c r="SK66" s="30" t="s">
        <v>672</v>
      </c>
      <c r="SL66" s="30" t="s">
        <v>625</v>
      </c>
      <c r="SM66" s="30" t="s">
        <v>610</v>
      </c>
      <c r="SN66" s="30" t="s">
        <v>610</v>
      </c>
      <c r="SO66" s="33">
        <v>0</v>
      </c>
      <c r="SP66" s="33">
        <v>0</v>
      </c>
      <c r="SQ66" s="33">
        <v>0</v>
      </c>
      <c r="SR66" s="33">
        <v>0</v>
      </c>
      <c r="SS66" s="33" t="s">
        <v>610</v>
      </c>
    </row>
    <row r="67" spans="1:513">
      <c r="A67" s="29">
        <v>2023</v>
      </c>
      <c r="B67" s="30">
        <v>5955025</v>
      </c>
      <c r="C67" s="31" t="s">
        <v>2157</v>
      </c>
      <c r="D67" s="30">
        <v>0</v>
      </c>
      <c r="E67" s="30">
        <v>0</v>
      </c>
      <c r="F67" s="30">
        <v>0</v>
      </c>
      <c r="G67" s="31" t="s">
        <v>610</v>
      </c>
      <c r="H67" s="31" t="s">
        <v>611</v>
      </c>
      <c r="I67" s="32"/>
      <c r="J67" s="31" t="s">
        <v>611</v>
      </c>
      <c r="K67" s="32"/>
      <c r="L67" s="31" t="s">
        <v>611</v>
      </c>
      <c r="M67" s="32"/>
      <c r="N67" s="31" t="s">
        <v>611</v>
      </c>
      <c r="O67" s="32"/>
      <c r="P67" s="31" t="s">
        <v>611</v>
      </c>
      <c r="Q67" s="32"/>
      <c r="R67" s="31" t="s">
        <v>611</v>
      </c>
      <c r="S67" s="32"/>
      <c r="T67" s="31" t="s">
        <v>611</v>
      </c>
      <c r="U67" s="32"/>
      <c r="V67" s="32" t="s">
        <v>612</v>
      </c>
      <c r="W67" s="31" t="s">
        <v>611</v>
      </c>
      <c r="X67" s="31" t="s">
        <v>611</v>
      </c>
      <c r="Y67" s="31" t="s">
        <v>611</v>
      </c>
      <c r="Z67" s="31" t="s">
        <v>613</v>
      </c>
      <c r="AA67" s="31" t="s">
        <v>614</v>
      </c>
      <c r="AB67" s="31" t="s">
        <v>610</v>
      </c>
      <c r="AC67" s="31" t="s">
        <v>611</v>
      </c>
      <c r="AD67" s="32"/>
      <c r="AE67" s="31" t="s">
        <v>611</v>
      </c>
      <c r="AF67" s="32"/>
      <c r="AG67" s="31" t="s">
        <v>611</v>
      </c>
      <c r="AH67" s="32"/>
      <c r="AI67" s="31" t="s">
        <v>611</v>
      </c>
      <c r="AJ67" s="32"/>
      <c r="AK67" s="32"/>
      <c r="AL67" s="31" t="s">
        <v>611</v>
      </c>
      <c r="AM67" s="31" t="s">
        <v>611</v>
      </c>
      <c r="AN67" s="32"/>
      <c r="AO67" s="31" t="s">
        <v>611</v>
      </c>
      <c r="AP67" s="32"/>
      <c r="AQ67" s="32" t="s">
        <v>612</v>
      </c>
      <c r="AR67" s="31" t="s">
        <v>611</v>
      </c>
      <c r="AS67" s="31" t="s">
        <v>611</v>
      </c>
      <c r="AT67" s="31" t="s">
        <v>611</v>
      </c>
      <c r="AU67" s="31" t="s">
        <v>613</v>
      </c>
      <c r="AV67" s="31" t="s">
        <v>611</v>
      </c>
      <c r="AW67" s="31" t="s">
        <v>610</v>
      </c>
      <c r="AX67" s="31" t="s">
        <v>611</v>
      </c>
      <c r="AY67" s="31" t="s">
        <v>617</v>
      </c>
      <c r="AZ67" s="31" t="s">
        <v>618</v>
      </c>
      <c r="BA67" s="31" t="s">
        <v>611</v>
      </c>
      <c r="BB67" s="31" t="s">
        <v>611</v>
      </c>
      <c r="BC67" s="31" t="s">
        <v>611</v>
      </c>
      <c r="BD67" s="31" t="s">
        <v>6151</v>
      </c>
      <c r="BE67" s="31" t="s">
        <v>611</v>
      </c>
      <c r="BF67" s="31" t="s">
        <v>610</v>
      </c>
      <c r="BG67" s="31" t="s">
        <v>611</v>
      </c>
      <c r="BK67" s="31" t="s">
        <v>611</v>
      </c>
      <c r="BN67" s="31" t="s">
        <v>611</v>
      </c>
      <c r="BO67" s="31" t="s">
        <v>827</v>
      </c>
      <c r="BP67" s="31" t="s">
        <v>828</v>
      </c>
      <c r="BQ67" s="31" t="s">
        <v>846</v>
      </c>
      <c r="BR67" s="31" t="s">
        <v>611</v>
      </c>
      <c r="BS67" s="31" t="s">
        <v>611</v>
      </c>
      <c r="BT67" s="31" t="s">
        <v>611</v>
      </c>
      <c r="BU67" s="31" t="s">
        <v>611</v>
      </c>
      <c r="BV67" s="31" t="s">
        <v>610</v>
      </c>
      <c r="BZ67" s="31" t="s">
        <v>611</v>
      </c>
      <c r="CA67" s="31" t="s">
        <v>611</v>
      </c>
      <c r="CB67" s="31" t="s">
        <v>611</v>
      </c>
      <c r="CC67" s="31" t="s">
        <v>611</v>
      </c>
      <c r="CD67" s="31" t="s">
        <v>611</v>
      </c>
      <c r="CE67" s="31" t="s">
        <v>611</v>
      </c>
      <c r="CF67" s="31" t="s">
        <v>611</v>
      </c>
      <c r="CG67" s="31" t="s">
        <v>611</v>
      </c>
      <c r="CH67" s="31" t="s">
        <v>611</v>
      </c>
      <c r="CI67" s="31" t="s">
        <v>611</v>
      </c>
      <c r="CJ67" s="31" t="s">
        <v>611</v>
      </c>
      <c r="CK67" s="31" t="s">
        <v>611</v>
      </c>
      <c r="CL67" s="31" t="s">
        <v>611</v>
      </c>
      <c r="CM67" s="31" t="s">
        <v>611</v>
      </c>
      <c r="CN67" s="31" t="s">
        <v>611</v>
      </c>
      <c r="CO67" s="31" t="s">
        <v>621</v>
      </c>
      <c r="CP67" s="31" t="s">
        <v>622</v>
      </c>
      <c r="CQ67" s="31" t="s">
        <v>611</v>
      </c>
      <c r="CR67" s="31" t="s">
        <v>611</v>
      </c>
      <c r="CS67" s="31" t="s">
        <v>610</v>
      </c>
      <c r="CT67" s="31" t="s">
        <v>611</v>
      </c>
      <c r="CX67" s="31" t="s">
        <v>611</v>
      </c>
      <c r="CY67" s="31" t="s">
        <v>611</v>
      </c>
      <c r="CZ67" s="31" t="s">
        <v>611</v>
      </c>
      <c r="DA67" s="31" t="s">
        <v>611</v>
      </c>
      <c r="DB67" s="31" t="s">
        <v>611</v>
      </c>
      <c r="DC67" s="31" t="s">
        <v>611</v>
      </c>
      <c r="DD67" s="31" t="s">
        <v>611</v>
      </c>
      <c r="DE67" s="31" t="s">
        <v>611</v>
      </c>
      <c r="DI67" s="31" t="s">
        <v>611</v>
      </c>
      <c r="DJ67" s="30">
        <v>0</v>
      </c>
      <c r="DL67" s="30">
        <v>0</v>
      </c>
      <c r="DN67" s="30">
        <v>0</v>
      </c>
      <c r="DP67" s="31" t="s">
        <v>2158</v>
      </c>
      <c r="DQ67" s="31" t="s">
        <v>612</v>
      </c>
      <c r="DR67" s="31" t="s">
        <v>612</v>
      </c>
      <c r="DS67" s="31" t="s">
        <v>612</v>
      </c>
      <c r="DT67" s="31" t="s">
        <v>612</v>
      </c>
      <c r="DU67" s="31" t="s">
        <v>610</v>
      </c>
      <c r="DV67" s="31" t="s">
        <v>611</v>
      </c>
      <c r="DW67" s="31" t="s">
        <v>611</v>
      </c>
      <c r="DX67" s="31" t="s">
        <v>611</v>
      </c>
      <c r="DY67" s="31" t="s">
        <v>791</v>
      </c>
      <c r="DZ67" s="31" t="s">
        <v>848</v>
      </c>
      <c r="EA67" s="31" t="s">
        <v>667</v>
      </c>
      <c r="EB67" s="31" t="s">
        <v>611</v>
      </c>
      <c r="EC67" s="31" t="s">
        <v>611</v>
      </c>
      <c r="ED67" s="31" t="s">
        <v>611</v>
      </c>
      <c r="EE67" s="31" t="s">
        <v>611</v>
      </c>
      <c r="EF67" s="31" t="s">
        <v>672</v>
      </c>
      <c r="EG67" s="31" t="s">
        <v>611</v>
      </c>
      <c r="EH67" s="31" t="s">
        <v>611</v>
      </c>
      <c r="EI67" s="31" t="s">
        <v>611</v>
      </c>
      <c r="EJ67" s="31" t="s">
        <v>611</v>
      </c>
      <c r="EK67" s="31" t="s">
        <v>611</v>
      </c>
      <c r="EL67" s="31" t="s">
        <v>611</v>
      </c>
      <c r="EM67" s="31" t="s">
        <v>611</v>
      </c>
      <c r="EN67" s="31" t="s">
        <v>611</v>
      </c>
      <c r="EO67" s="31" t="s">
        <v>611</v>
      </c>
      <c r="EP67" s="31" t="s">
        <v>611</v>
      </c>
      <c r="EQ67" s="31" t="s">
        <v>611</v>
      </c>
      <c r="ER67" s="31" t="s">
        <v>611</v>
      </c>
      <c r="ES67" s="31" t="s">
        <v>611</v>
      </c>
      <c r="ET67" s="31" t="s">
        <v>611</v>
      </c>
      <c r="EU67" s="31" t="s">
        <v>611</v>
      </c>
      <c r="EV67" s="31" t="s">
        <v>611</v>
      </c>
      <c r="EW67" s="31" t="s">
        <v>611</v>
      </c>
      <c r="EX67" s="31" t="s">
        <v>611</v>
      </c>
      <c r="EY67" s="31" t="s">
        <v>6152</v>
      </c>
      <c r="EZ67" s="31" t="s">
        <v>611</v>
      </c>
      <c r="FA67" s="31" t="s">
        <v>611</v>
      </c>
      <c r="FB67" s="31" t="s">
        <v>611</v>
      </c>
      <c r="FC67" s="31" t="s">
        <v>611</v>
      </c>
      <c r="FD67" s="31" t="s">
        <v>611</v>
      </c>
      <c r="FE67" s="31" t="s">
        <v>611</v>
      </c>
      <c r="FF67" s="33" t="s">
        <v>872</v>
      </c>
      <c r="FG67" s="33" t="s">
        <v>6153</v>
      </c>
      <c r="FH67" s="31" t="s">
        <v>6154</v>
      </c>
      <c r="FI67" s="31" t="s">
        <v>625</v>
      </c>
      <c r="FJ67" s="31" t="s">
        <v>672</v>
      </c>
      <c r="FK67" s="31" t="s">
        <v>611</v>
      </c>
      <c r="FL67" s="31" t="s">
        <v>611</v>
      </c>
      <c r="FM67" s="31" t="s">
        <v>611</v>
      </c>
      <c r="FN67" s="31" t="s">
        <v>611</v>
      </c>
      <c r="FO67" s="31" t="s">
        <v>611</v>
      </c>
      <c r="FP67" s="31" t="s">
        <v>611</v>
      </c>
      <c r="FQ67" s="31" t="s">
        <v>611</v>
      </c>
      <c r="FR67" s="31" t="s">
        <v>611</v>
      </c>
      <c r="FS67" s="31" t="s">
        <v>611</v>
      </c>
      <c r="FT67" s="31" t="s">
        <v>611</v>
      </c>
      <c r="FU67" s="31" t="s">
        <v>676</v>
      </c>
      <c r="FV67" s="31" t="s">
        <v>611</v>
      </c>
      <c r="FW67" s="31" t="s">
        <v>611</v>
      </c>
      <c r="FX67" s="31" t="s">
        <v>611</v>
      </c>
      <c r="FY67" s="31" t="s">
        <v>611</v>
      </c>
      <c r="FZ67" s="31"/>
      <c r="GA67" s="31" t="s">
        <v>611</v>
      </c>
      <c r="GB67" s="31" t="s">
        <v>611</v>
      </c>
      <c r="GC67" s="31" t="s">
        <v>611</v>
      </c>
      <c r="GD67" s="31" t="s">
        <v>611</v>
      </c>
      <c r="GE67" s="31" t="s">
        <v>611</v>
      </c>
      <c r="GF67" s="31" t="s">
        <v>611</v>
      </c>
      <c r="GG67" s="31" t="s">
        <v>611</v>
      </c>
      <c r="GH67" s="31" t="s">
        <v>611</v>
      </c>
      <c r="GI67" s="31" t="s">
        <v>611</v>
      </c>
      <c r="GJ67" s="31" t="s">
        <v>630</v>
      </c>
      <c r="GK67" s="31" t="s">
        <v>611</v>
      </c>
      <c r="GL67" s="31" t="s">
        <v>611</v>
      </c>
      <c r="GM67" s="31" t="s">
        <v>611</v>
      </c>
      <c r="GN67" s="31" t="s">
        <v>611</v>
      </c>
      <c r="GO67" s="31" t="s">
        <v>688</v>
      </c>
      <c r="GP67" s="31" t="s">
        <v>676</v>
      </c>
      <c r="GQ67" s="31" t="s">
        <v>611</v>
      </c>
      <c r="GR67" s="31" t="s">
        <v>611</v>
      </c>
      <c r="GS67" s="31" t="s">
        <v>611</v>
      </c>
      <c r="GT67" s="31" t="s">
        <v>611</v>
      </c>
      <c r="GU67" s="31" t="s">
        <v>611</v>
      </c>
      <c r="GV67" s="31" t="s">
        <v>611</v>
      </c>
      <c r="GW67" s="31" t="s">
        <v>611</v>
      </c>
      <c r="GX67" s="31" t="s">
        <v>611</v>
      </c>
      <c r="GY67" s="33" t="s">
        <v>6155</v>
      </c>
      <c r="GZ67" s="33" t="s">
        <v>2107</v>
      </c>
      <c r="HA67" s="31" t="s">
        <v>6156</v>
      </c>
      <c r="HB67" s="31" t="s">
        <v>625</v>
      </c>
      <c r="HC67" s="31" t="s">
        <v>672</v>
      </c>
      <c r="HD67" s="31" t="s">
        <v>611</v>
      </c>
      <c r="HE67" s="31" t="s">
        <v>611</v>
      </c>
      <c r="HF67" s="31" t="s">
        <v>611</v>
      </c>
      <c r="HG67" s="31" t="s">
        <v>694</v>
      </c>
      <c r="HH67" s="31" t="s">
        <v>611</v>
      </c>
      <c r="HI67" s="31" t="s">
        <v>611</v>
      </c>
      <c r="HJ67" s="31" t="s">
        <v>611</v>
      </c>
      <c r="HK67" s="31" t="s">
        <v>611</v>
      </c>
      <c r="HL67" s="31" t="s">
        <v>611</v>
      </c>
      <c r="HM67" s="31" t="s">
        <v>696</v>
      </c>
      <c r="HN67" s="31" t="s">
        <v>611</v>
      </c>
      <c r="HO67" s="31" t="s">
        <v>611</v>
      </c>
      <c r="HP67" s="31" t="s">
        <v>698</v>
      </c>
      <c r="HQ67" s="31" t="s">
        <v>611</v>
      </c>
      <c r="HR67" s="31" t="s">
        <v>611</v>
      </c>
      <c r="HS67" s="31" t="s">
        <v>611</v>
      </c>
      <c r="HT67" s="31" t="s">
        <v>611</v>
      </c>
      <c r="HU67" s="31" t="s">
        <v>611</v>
      </c>
      <c r="HV67" s="31" t="s">
        <v>611</v>
      </c>
      <c r="HW67" s="31" t="s">
        <v>611</v>
      </c>
      <c r="HX67" s="31" t="s">
        <v>611</v>
      </c>
      <c r="HY67" s="31" t="s">
        <v>611</v>
      </c>
      <c r="HZ67" s="31" t="s">
        <v>5040</v>
      </c>
      <c r="IA67" s="31" t="s">
        <v>706</v>
      </c>
      <c r="IB67" s="31" t="s">
        <v>611</v>
      </c>
      <c r="IC67" s="33" t="s">
        <v>5237</v>
      </c>
      <c r="ID67" s="33" t="s">
        <v>5870</v>
      </c>
      <c r="IE67" s="31" t="s">
        <v>6157</v>
      </c>
      <c r="IF67" s="31" t="s">
        <v>625</v>
      </c>
      <c r="IG67" s="31" t="s">
        <v>672</v>
      </c>
      <c r="IH67" s="31" t="s">
        <v>611</v>
      </c>
      <c r="II67" s="31" t="s">
        <v>712</v>
      </c>
      <c r="IJ67" s="31" t="s">
        <v>611</v>
      </c>
      <c r="IK67" s="31" t="s">
        <v>611</v>
      </c>
      <c r="IL67" s="31" t="s">
        <v>611</v>
      </c>
      <c r="IM67" s="31" t="s">
        <v>611</v>
      </c>
      <c r="IN67" s="31" t="s">
        <v>611</v>
      </c>
      <c r="IO67" s="31" t="s">
        <v>611</v>
      </c>
      <c r="IP67" s="31" t="s">
        <v>611</v>
      </c>
      <c r="IQ67" s="31" t="s">
        <v>611</v>
      </c>
      <c r="IR67" s="31" t="s">
        <v>719</v>
      </c>
      <c r="IS67" s="31" t="s">
        <v>611</v>
      </c>
      <c r="IT67" s="31" t="s">
        <v>611</v>
      </c>
      <c r="IU67" s="31" t="s">
        <v>611</v>
      </c>
      <c r="IV67" s="31" t="s">
        <v>611</v>
      </c>
      <c r="IW67" s="31" t="s">
        <v>611</v>
      </c>
      <c r="IX67" s="31" t="s">
        <v>611</v>
      </c>
      <c r="IY67" s="31" t="s">
        <v>611</v>
      </c>
      <c r="IZ67" s="31" t="s">
        <v>611</v>
      </c>
      <c r="JA67" s="31" t="s">
        <v>611</v>
      </c>
      <c r="JB67" s="31" t="s">
        <v>611</v>
      </c>
      <c r="JC67" s="31" t="s">
        <v>717</v>
      </c>
      <c r="JD67" s="31" t="s">
        <v>611</v>
      </c>
      <c r="JE67" s="31" t="s">
        <v>611</v>
      </c>
      <c r="JF67" s="31" t="s">
        <v>611</v>
      </c>
      <c r="JG67" s="31" t="s">
        <v>611</v>
      </c>
      <c r="JH67" s="31" t="s">
        <v>611</v>
      </c>
      <c r="JI67" s="33" t="s">
        <v>6158</v>
      </c>
      <c r="JJ67" s="33" t="s">
        <v>6159</v>
      </c>
      <c r="JK67" s="31" t="s">
        <v>6160</v>
      </c>
      <c r="JL67" s="31" t="s">
        <v>611</v>
      </c>
      <c r="JM67" s="31" t="s">
        <v>611</v>
      </c>
      <c r="JN67" s="31" t="s">
        <v>611</v>
      </c>
      <c r="JO67" s="31" t="s">
        <v>611</v>
      </c>
      <c r="JP67" s="31" t="s">
        <v>610</v>
      </c>
      <c r="JQ67" s="31" t="s">
        <v>611</v>
      </c>
      <c r="JR67" s="31" t="s">
        <v>639</v>
      </c>
      <c r="JS67" s="31" t="s">
        <v>640</v>
      </c>
      <c r="JT67" s="31" t="s">
        <v>611</v>
      </c>
      <c r="JU67" s="31" t="s">
        <v>734</v>
      </c>
      <c r="JV67" s="31" t="s">
        <v>641</v>
      </c>
      <c r="JW67" s="31" t="s">
        <v>611</v>
      </c>
      <c r="JX67" s="31" t="s">
        <v>611</v>
      </c>
      <c r="JY67" s="31" t="s">
        <v>642</v>
      </c>
      <c r="JZ67" s="31" t="s">
        <v>5050</v>
      </c>
      <c r="KA67" s="31" t="s">
        <v>737</v>
      </c>
      <c r="KB67" s="31" t="s">
        <v>5050</v>
      </c>
      <c r="KC67" s="31" t="s">
        <v>739</v>
      </c>
      <c r="KD67" s="31" t="s">
        <v>5050</v>
      </c>
      <c r="KE67" s="31" t="s">
        <v>644</v>
      </c>
      <c r="KF67" s="31" t="s">
        <v>5050</v>
      </c>
      <c r="KG67" s="31" t="s">
        <v>742</v>
      </c>
      <c r="KH67" s="31" t="s">
        <v>5050</v>
      </c>
      <c r="KI67" s="31" t="s">
        <v>611</v>
      </c>
      <c r="KJ67" s="31" t="s">
        <v>611</v>
      </c>
      <c r="KK67" s="31" t="s">
        <v>611</v>
      </c>
      <c r="KL67" s="31" t="s">
        <v>611</v>
      </c>
      <c r="KM67" s="31" t="s">
        <v>746</v>
      </c>
      <c r="KN67" s="31" t="s">
        <v>5050</v>
      </c>
      <c r="KO67" s="31" t="s">
        <v>748</v>
      </c>
      <c r="KP67" s="31" t="s">
        <v>5050</v>
      </c>
      <c r="KQ67" s="31" t="s">
        <v>611</v>
      </c>
      <c r="KR67" s="31" t="s">
        <v>611</v>
      </c>
      <c r="KS67" s="31" t="s">
        <v>752</v>
      </c>
      <c r="KT67" s="31" t="s">
        <v>5050</v>
      </c>
      <c r="KU67" s="31" t="s">
        <v>754</v>
      </c>
      <c r="KV67" s="31" t="s">
        <v>5050</v>
      </c>
      <c r="KW67" s="31" t="s">
        <v>611</v>
      </c>
      <c r="KX67" s="31" t="s">
        <v>611</v>
      </c>
      <c r="KY67" s="31" t="s">
        <v>611</v>
      </c>
      <c r="KZ67" s="31" t="s">
        <v>611</v>
      </c>
      <c r="LA67" s="31" t="s">
        <v>611</v>
      </c>
      <c r="LB67" s="31" t="s">
        <v>611</v>
      </c>
      <c r="LC67" s="31" t="s">
        <v>611</v>
      </c>
      <c r="LD67" s="31" t="s">
        <v>611</v>
      </c>
      <c r="LE67" s="31" t="s">
        <v>611</v>
      </c>
      <c r="LF67" s="31" t="s">
        <v>611</v>
      </c>
      <c r="LG67" s="31" t="s">
        <v>611</v>
      </c>
      <c r="LH67" s="31" t="s">
        <v>611</v>
      </c>
      <c r="LI67" s="31" t="s">
        <v>611</v>
      </c>
      <c r="LJ67" s="31" t="s">
        <v>611</v>
      </c>
      <c r="LK67" s="31" t="s">
        <v>611</v>
      </c>
      <c r="LL67" s="31" t="s">
        <v>646</v>
      </c>
      <c r="LM67" s="31" t="s">
        <v>611</v>
      </c>
      <c r="LN67" s="31" t="s">
        <v>6161</v>
      </c>
      <c r="LO67" s="31" t="s">
        <v>611</v>
      </c>
      <c r="LP67" s="31" t="s">
        <v>5016</v>
      </c>
      <c r="LQ67" s="31" t="s">
        <v>611</v>
      </c>
      <c r="LR67" s="31" t="s">
        <v>611</v>
      </c>
      <c r="LS67" s="31" t="s">
        <v>611</v>
      </c>
      <c r="LT67" s="31" t="s">
        <v>611</v>
      </c>
      <c r="LU67" s="31" t="s">
        <v>5018</v>
      </c>
      <c r="LV67" s="31" t="s">
        <v>611</v>
      </c>
      <c r="LW67" s="31" t="s">
        <v>611</v>
      </c>
      <c r="LX67" s="31" t="s">
        <v>611</v>
      </c>
      <c r="LY67" s="31" t="s">
        <v>5057</v>
      </c>
      <c r="LZ67" s="31" t="s">
        <v>611</v>
      </c>
      <c r="MA67" s="31" t="s">
        <v>611</v>
      </c>
      <c r="MB67" s="31" t="s">
        <v>611</v>
      </c>
      <c r="MC67" s="31" t="s">
        <v>611</v>
      </c>
      <c r="MD67" s="31" t="s">
        <v>6162</v>
      </c>
      <c r="ME67" s="31" t="s">
        <v>611</v>
      </c>
      <c r="MF67" s="31" t="s">
        <v>611</v>
      </c>
      <c r="MG67" s="31" t="s">
        <v>611</v>
      </c>
      <c r="MH67" s="31"/>
      <c r="MI67" s="31"/>
      <c r="MJ67" s="31"/>
      <c r="MK67" s="31"/>
      <c r="ML67" s="31"/>
      <c r="MM67" s="31" t="s">
        <v>611</v>
      </c>
      <c r="MN67" s="31" t="s">
        <v>611</v>
      </c>
      <c r="MO67" s="31" t="s">
        <v>611</v>
      </c>
      <c r="MP67" s="31" t="s">
        <v>611</v>
      </c>
      <c r="MQ67" s="31" t="s">
        <v>611</v>
      </c>
      <c r="MR67" s="31" t="s">
        <v>649</v>
      </c>
      <c r="MS67" s="31" t="s">
        <v>611</v>
      </c>
      <c r="MT67" s="31" t="s">
        <v>611</v>
      </c>
      <c r="MU67" s="31" t="s">
        <v>611</v>
      </c>
      <c r="MV67" s="33">
        <v>0</v>
      </c>
      <c r="MW67" s="33">
        <v>0</v>
      </c>
      <c r="MX67" s="33">
        <v>48082</v>
      </c>
      <c r="NF67" s="33">
        <v>0</v>
      </c>
      <c r="NG67" s="33">
        <v>0</v>
      </c>
      <c r="NH67" s="33">
        <v>0</v>
      </c>
      <c r="NI67" s="33">
        <v>0</v>
      </c>
      <c r="NJ67" s="31" t="s">
        <v>611</v>
      </c>
      <c r="NK67" s="33" t="s">
        <v>611</v>
      </c>
      <c r="NR67" s="31" t="s">
        <v>611</v>
      </c>
      <c r="NS67" s="33" t="s">
        <v>611</v>
      </c>
      <c r="NU67" s="33" t="s">
        <v>611</v>
      </c>
      <c r="OF67" s="31" t="s">
        <v>611</v>
      </c>
      <c r="OG67" s="33" t="s">
        <v>611</v>
      </c>
      <c r="OP67" s="31" t="s">
        <v>611</v>
      </c>
      <c r="OQ67" s="33" t="s">
        <v>611</v>
      </c>
      <c r="PB67" s="31" t="s">
        <v>611</v>
      </c>
      <c r="PC67" s="33" t="s">
        <v>611</v>
      </c>
      <c r="PH67" s="33">
        <v>0</v>
      </c>
      <c r="PI67" s="33">
        <v>0</v>
      </c>
      <c r="PJ67" s="33">
        <v>0</v>
      </c>
      <c r="PK67" s="33">
        <v>0</v>
      </c>
      <c r="PM67" s="31" t="s">
        <v>611</v>
      </c>
      <c r="PN67" s="33" t="s">
        <v>611</v>
      </c>
      <c r="PU67" s="31" t="s">
        <v>611</v>
      </c>
      <c r="PV67" s="33" t="s">
        <v>611</v>
      </c>
      <c r="QS67" s="31" t="s">
        <v>611</v>
      </c>
      <c r="QT67" s="33" t="s">
        <v>611</v>
      </c>
      <c r="QU67" s="31" t="s">
        <v>611</v>
      </c>
      <c r="QZ67" s="31" t="s">
        <v>611</v>
      </c>
      <c r="RA67" s="33" t="s">
        <v>611</v>
      </c>
      <c r="RK67" s="31" t="s">
        <v>611</v>
      </c>
      <c r="RL67" s="33" t="s">
        <v>611</v>
      </c>
      <c r="RX67" s="31" t="s">
        <v>611</v>
      </c>
      <c r="RY67" s="33" t="s">
        <v>611</v>
      </c>
      <c r="RZ67" s="31" t="s">
        <v>611</v>
      </c>
      <c r="SA67" s="31" t="s">
        <v>839</v>
      </c>
      <c r="SD67" s="31" t="s">
        <v>6163</v>
      </c>
      <c r="SE67" s="30">
        <v>0</v>
      </c>
      <c r="SF67" s="31" t="s">
        <v>636</v>
      </c>
      <c r="SG67" s="31" t="s">
        <v>6164</v>
      </c>
      <c r="SH67" s="31" t="s">
        <v>610</v>
      </c>
      <c r="SI67" s="33" t="s">
        <v>672</v>
      </c>
      <c r="SJ67" s="33" t="s">
        <v>5073</v>
      </c>
      <c r="SK67" s="30" t="s">
        <v>5073</v>
      </c>
      <c r="SL67" s="30" t="s">
        <v>5073</v>
      </c>
      <c r="SM67" s="30" t="s">
        <v>610</v>
      </c>
      <c r="SN67" s="30" t="s">
        <v>610</v>
      </c>
      <c r="SO67" s="33">
        <v>0</v>
      </c>
      <c r="SP67" s="33">
        <v>0</v>
      </c>
      <c r="SQ67" s="33">
        <v>0</v>
      </c>
      <c r="SR67" s="33">
        <v>0</v>
      </c>
      <c r="SS67" s="33" t="s">
        <v>610</v>
      </c>
    </row>
    <row r="68" spans="1:513">
      <c r="A68" s="29">
        <v>2023</v>
      </c>
      <c r="B68" s="30">
        <v>100</v>
      </c>
      <c r="C68" s="31" t="s">
        <v>6165</v>
      </c>
      <c r="D68" s="30">
        <v>2</v>
      </c>
      <c r="E68" s="30">
        <v>0</v>
      </c>
      <c r="F68" s="30">
        <v>2</v>
      </c>
      <c r="G68" s="31" t="s">
        <v>610</v>
      </c>
      <c r="H68" s="31" t="s">
        <v>611</v>
      </c>
      <c r="I68" s="32"/>
      <c r="J68" s="31" t="s">
        <v>611</v>
      </c>
      <c r="K68" s="32"/>
      <c r="L68" s="31" t="s">
        <v>611</v>
      </c>
      <c r="M68" s="32"/>
      <c r="N68" s="31" t="s">
        <v>611</v>
      </c>
      <c r="O68" s="32"/>
      <c r="P68" s="31" t="s">
        <v>611</v>
      </c>
      <c r="Q68" s="32"/>
      <c r="R68" s="31" t="s">
        <v>611</v>
      </c>
      <c r="S68" s="32"/>
      <c r="T68" s="31" t="s">
        <v>611</v>
      </c>
      <c r="U68" s="32"/>
      <c r="V68" s="32" t="s">
        <v>612</v>
      </c>
      <c r="W68" s="32"/>
      <c r="X68" s="31" t="s">
        <v>611</v>
      </c>
      <c r="Y68" s="31" t="s">
        <v>611</v>
      </c>
      <c r="Z68" s="31" t="s">
        <v>613</v>
      </c>
      <c r="AA68" s="31" t="s">
        <v>611</v>
      </c>
      <c r="AB68" s="31" t="s">
        <v>610</v>
      </c>
      <c r="AC68" s="31" t="s">
        <v>611</v>
      </c>
      <c r="AD68" s="32"/>
      <c r="AE68" s="31" t="s">
        <v>611</v>
      </c>
      <c r="AF68" s="32"/>
      <c r="AG68" s="31" t="s">
        <v>611</v>
      </c>
      <c r="AH68" s="32"/>
      <c r="AI68" s="31" t="s">
        <v>611</v>
      </c>
      <c r="AJ68" s="32"/>
      <c r="AK68" s="31" t="s">
        <v>611</v>
      </c>
      <c r="AL68" s="32"/>
      <c r="AM68" s="31" t="s">
        <v>611</v>
      </c>
      <c r="AN68" s="32"/>
      <c r="AO68" s="31" t="s">
        <v>611</v>
      </c>
      <c r="AP68" s="32"/>
      <c r="AQ68" s="32" t="s">
        <v>612</v>
      </c>
      <c r="AR68" s="31" t="s">
        <v>611</v>
      </c>
      <c r="AS68" s="31" t="s">
        <v>611</v>
      </c>
      <c r="AT68" s="31" t="s">
        <v>611</v>
      </c>
      <c r="AU68" s="31" t="s">
        <v>613</v>
      </c>
      <c r="AV68" s="31" t="s">
        <v>611</v>
      </c>
      <c r="AW68" s="31" t="s">
        <v>610</v>
      </c>
      <c r="AX68" s="31" t="s">
        <v>611</v>
      </c>
      <c r="AY68" s="31" t="s">
        <v>617</v>
      </c>
      <c r="AZ68" s="31" t="s">
        <v>618</v>
      </c>
      <c r="BA68" s="31" t="s">
        <v>611</v>
      </c>
      <c r="BB68" s="31" t="s">
        <v>611</v>
      </c>
      <c r="BC68" s="31" t="s">
        <v>619</v>
      </c>
      <c r="BD68" s="31" t="s">
        <v>611</v>
      </c>
      <c r="BE68" s="31" t="s">
        <v>610</v>
      </c>
      <c r="BF68" s="31" t="s">
        <v>610</v>
      </c>
      <c r="BG68" s="31" t="s">
        <v>611</v>
      </c>
      <c r="BK68" s="31" t="s">
        <v>611</v>
      </c>
      <c r="BN68" s="31" t="s">
        <v>611</v>
      </c>
      <c r="BO68" s="31" t="s">
        <v>827</v>
      </c>
      <c r="BP68" s="31" t="s">
        <v>828</v>
      </c>
      <c r="BQ68" s="31" t="s">
        <v>611</v>
      </c>
      <c r="BR68" s="31" t="s">
        <v>611</v>
      </c>
      <c r="BS68" s="31" t="s">
        <v>611</v>
      </c>
      <c r="BT68" s="31" t="s">
        <v>611</v>
      </c>
      <c r="BU68" s="31" t="s">
        <v>611</v>
      </c>
      <c r="BV68" s="31" t="s">
        <v>610</v>
      </c>
      <c r="BZ68" s="31" t="s">
        <v>611</v>
      </c>
      <c r="CA68" s="31" t="s">
        <v>611</v>
      </c>
      <c r="CB68" s="31" t="s">
        <v>611</v>
      </c>
      <c r="CC68" s="31" t="s">
        <v>611</v>
      </c>
      <c r="CD68" s="31" t="s">
        <v>611</v>
      </c>
      <c r="CE68" s="31" t="s">
        <v>611</v>
      </c>
      <c r="CF68" s="31" t="s">
        <v>611</v>
      </c>
      <c r="CG68" s="31" t="s">
        <v>611</v>
      </c>
      <c r="CH68" s="31" t="s">
        <v>611</v>
      </c>
      <c r="CI68" s="31" t="s">
        <v>611</v>
      </c>
      <c r="CJ68" s="31" t="s">
        <v>611</v>
      </c>
      <c r="CK68" s="31" t="s">
        <v>611</v>
      </c>
      <c r="CL68" s="31"/>
      <c r="CM68" s="31"/>
      <c r="CN68" s="31" t="s">
        <v>611</v>
      </c>
      <c r="CO68" s="31" t="s">
        <v>621</v>
      </c>
      <c r="CP68" s="31" t="s">
        <v>622</v>
      </c>
      <c r="CQ68" s="31"/>
      <c r="CR68" s="31" t="s">
        <v>611</v>
      </c>
      <c r="CS68" s="31" t="s">
        <v>610</v>
      </c>
      <c r="CT68" s="31" t="s">
        <v>611</v>
      </c>
      <c r="CX68" s="31" t="s">
        <v>611</v>
      </c>
      <c r="CY68" s="31" t="s">
        <v>611</v>
      </c>
      <c r="CZ68" s="31" t="s">
        <v>611</v>
      </c>
      <c r="DA68" s="31" t="s">
        <v>611</v>
      </c>
      <c r="DB68" s="31" t="s">
        <v>611</v>
      </c>
      <c r="DC68" s="31" t="s">
        <v>611</v>
      </c>
      <c r="DD68" s="31" t="s">
        <v>611</v>
      </c>
      <c r="DE68" s="31" t="s">
        <v>611</v>
      </c>
      <c r="DJ68" s="30">
        <v>0</v>
      </c>
      <c r="DK68" s="30">
        <v>0</v>
      </c>
      <c r="DL68" s="30">
        <v>0</v>
      </c>
      <c r="DM68" s="30">
        <v>0</v>
      </c>
      <c r="DN68" s="30">
        <v>0</v>
      </c>
      <c r="DO68" s="30">
        <v>0</v>
      </c>
      <c r="DP68" s="31" t="s">
        <v>611</v>
      </c>
      <c r="DQ68" s="31" t="s">
        <v>612</v>
      </c>
      <c r="DR68" s="31" t="s">
        <v>5175</v>
      </c>
      <c r="DS68" s="31" t="s">
        <v>612</v>
      </c>
      <c r="DT68" s="31" t="s">
        <v>612</v>
      </c>
      <c r="DU68" s="31" t="s">
        <v>611</v>
      </c>
      <c r="DV68" s="31" t="s">
        <v>894</v>
      </c>
      <c r="DW68" s="31" t="s">
        <v>611</v>
      </c>
      <c r="DX68" s="31" t="s">
        <v>611</v>
      </c>
      <c r="DY68" s="31" t="s">
        <v>611</v>
      </c>
      <c r="DZ68" s="31" t="s">
        <v>848</v>
      </c>
      <c r="EA68" s="31" t="s">
        <v>667</v>
      </c>
      <c r="EB68" s="31" t="s">
        <v>611</v>
      </c>
      <c r="EC68" s="31" t="s">
        <v>611</v>
      </c>
      <c r="ED68" s="31" t="s">
        <v>611</v>
      </c>
      <c r="EE68" s="31" t="s">
        <v>611</v>
      </c>
      <c r="EF68" s="31" t="s">
        <v>672</v>
      </c>
      <c r="EG68" s="31" t="s">
        <v>611</v>
      </c>
      <c r="EH68" s="31" t="s">
        <v>611</v>
      </c>
      <c r="EI68" s="31" t="s">
        <v>611</v>
      </c>
      <c r="EJ68" s="31" t="s">
        <v>611</v>
      </c>
      <c r="EK68" s="31" t="s">
        <v>611</v>
      </c>
      <c r="EL68" s="31" t="s">
        <v>611</v>
      </c>
      <c r="EM68" s="31" t="s">
        <v>611</v>
      </c>
      <c r="EN68" s="31" t="s">
        <v>611</v>
      </c>
      <c r="EO68" s="31" t="s">
        <v>611</v>
      </c>
      <c r="EP68" s="31" t="s">
        <v>611</v>
      </c>
      <c r="EQ68" s="31" t="s">
        <v>611</v>
      </c>
      <c r="ER68" s="31" t="s">
        <v>611</v>
      </c>
      <c r="ES68" s="31" t="s">
        <v>1063</v>
      </c>
      <c r="ET68" s="31" t="s">
        <v>611</v>
      </c>
      <c r="EU68" s="31" t="s">
        <v>611</v>
      </c>
      <c r="EV68" s="31" t="s">
        <v>611</v>
      </c>
      <c r="EW68" s="31" t="s">
        <v>611</v>
      </c>
      <c r="EX68" s="31" t="s">
        <v>611</v>
      </c>
      <c r="EY68" s="31" t="s">
        <v>611</v>
      </c>
      <c r="EZ68" s="31" t="s">
        <v>611</v>
      </c>
      <c r="FA68" s="31" t="s">
        <v>611</v>
      </c>
      <c r="FB68" s="31" t="s">
        <v>611</v>
      </c>
      <c r="FC68" s="31" t="s">
        <v>611</v>
      </c>
      <c r="FD68" s="31" t="s">
        <v>611</v>
      </c>
      <c r="FE68" s="31" t="s">
        <v>611</v>
      </c>
      <c r="FF68" s="33" t="s">
        <v>872</v>
      </c>
      <c r="FG68" s="33" t="s">
        <v>5831</v>
      </c>
      <c r="FH68" s="31" t="s">
        <v>6166</v>
      </c>
      <c r="FI68" s="31" t="s">
        <v>625</v>
      </c>
      <c r="FJ68" s="31" t="s">
        <v>611</v>
      </c>
      <c r="FK68" s="31" t="s">
        <v>611</v>
      </c>
      <c r="FL68" s="31" t="s">
        <v>673</v>
      </c>
      <c r="FM68" s="31" t="s">
        <v>681</v>
      </c>
      <c r="FN68" s="31" t="s">
        <v>611</v>
      </c>
      <c r="FO68" s="31" t="s">
        <v>611</v>
      </c>
      <c r="FP68" s="31" t="s">
        <v>611</v>
      </c>
      <c r="FQ68" s="31" t="s">
        <v>611</v>
      </c>
      <c r="FR68" s="31" t="s">
        <v>611</v>
      </c>
      <c r="FS68" s="31" t="s">
        <v>611</v>
      </c>
      <c r="FT68" s="31" t="s">
        <v>795</v>
      </c>
      <c r="FU68" s="31" t="s">
        <v>676</v>
      </c>
      <c r="FV68" s="31" t="s">
        <v>611</v>
      </c>
      <c r="FW68" s="31" t="s">
        <v>611</v>
      </c>
      <c r="FX68" s="31" t="s">
        <v>611</v>
      </c>
      <c r="FY68" s="31" t="s">
        <v>611</v>
      </c>
      <c r="FZ68" s="31"/>
      <c r="GA68" s="31" t="s">
        <v>611</v>
      </c>
      <c r="GB68" s="31" t="s">
        <v>611</v>
      </c>
      <c r="GC68" s="31" t="s">
        <v>611</v>
      </c>
      <c r="GD68" s="31" t="s">
        <v>611</v>
      </c>
      <c r="GE68" s="31" t="s">
        <v>611</v>
      </c>
      <c r="GF68" s="31" t="s">
        <v>611</v>
      </c>
      <c r="GG68" s="31" t="s">
        <v>611</v>
      </c>
      <c r="GH68" s="31" t="s">
        <v>611</v>
      </c>
      <c r="GI68" s="31" t="s">
        <v>611</v>
      </c>
      <c r="GJ68" s="31" t="s">
        <v>611</v>
      </c>
      <c r="GK68" s="31" t="s">
        <v>611</v>
      </c>
      <c r="GL68" s="31" t="s">
        <v>611</v>
      </c>
      <c r="GM68" s="31" t="s">
        <v>611</v>
      </c>
      <c r="GN68" s="31" t="s">
        <v>611</v>
      </c>
      <c r="GO68" s="31" t="s">
        <v>611</v>
      </c>
      <c r="GP68" s="31" t="s">
        <v>611</v>
      </c>
      <c r="GQ68" s="31" t="s">
        <v>611</v>
      </c>
      <c r="GR68" s="31" t="s">
        <v>611</v>
      </c>
      <c r="GS68" s="31" t="s">
        <v>611</v>
      </c>
      <c r="GT68" s="31" t="s">
        <v>611</v>
      </c>
      <c r="GU68" s="31" t="s">
        <v>611</v>
      </c>
      <c r="GV68" s="31" t="s">
        <v>611</v>
      </c>
      <c r="GW68" s="31" t="s">
        <v>611</v>
      </c>
      <c r="GX68" s="31" t="s">
        <v>611</v>
      </c>
      <c r="GY68" s="33" t="s">
        <v>5012</v>
      </c>
      <c r="GZ68" s="33" t="s">
        <v>6167</v>
      </c>
      <c r="HA68" s="31" t="s">
        <v>6168</v>
      </c>
      <c r="HB68" s="31" t="s">
        <v>611</v>
      </c>
      <c r="HC68" s="31" t="s">
        <v>672</v>
      </c>
      <c r="HD68" s="31" t="s">
        <v>611</v>
      </c>
      <c r="HE68" s="31" t="s">
        <v>611</v>
      </c>
      <c r="HF68" s="31" t="s">
        <v>611</v>
      </c>
      <c r="HG68" s="31" t="s">
        <v>611</v>
      </c>
      <c r="HH68" s="31" t="s">
        <v>611</v>
      </c>
      <c r="HI68" s="31" t="s">
        <v>611</v>
      </c>
      <c r="HJ68" s="31" t="s">
        <v>611</v>
      </c>
      <c r="HK68" s="31" t="s">
        <v>611</v>
      </c>
      <c r="HL68" s="31" t="s">
        <v>611</v>
      </c>
      <c r="HM68" s="31" t="s">
        <v>611</v>
      </c>
      <c r="HN68" s="31" t="s">
        <v>611</v>
      </c>
      <c r="HO68" s="31" t="s">
        <v>611</v>
      </c>
      <c r="HP68" s="31" t="s">
        <v>698</v>
      </c>
      <c r="HQ68" s="31" t="s">
        <v>611</v>
      </c>
      <c r="HR68" s="31" t="s">
        <v>611</v>
      </c>
      <c r="HS68" s="31" t="s">
        <v>611</v>
      </c>
      <c r="HT68" s="31" t="s">
        <v>611</v>
      </c>
      <c r="HU68" s="31" t="s">
        <v>611</v>
      </c>
      <c r="HV68" s="31" t="s">
        <v>611</v>
      </c>
      <c r="HW68" s="31" t="s">
        <v>611</v>
      </c>
      <c r="HX68" s="31" t="s">
        <v>611</v>
      </c>
      <c r="HY68" s="31" t="s">
        <v>611</v>
      </c>
      <c r="HZ68" s="31" t="s">
        <v>611</v>
      </c>
      <c r="IA68" s="31" t="s">
        <v>611</v>
      </c>
      <c r="IB68" s="31" t="s">
        <v>611</v>
      </c>
      <c r="IC68" s="33" t="s">
        <v>872</v>
      </c>
      <c r="ID68" s="33" t="s">
        <v>2034</v>
      </c>
      <c r="IE68" s="31" t="s">
        <v>6169</v>
      </c>
      <c r="IF68" s="31" t="s">
        <v>625</v>
      </c>
      <c r="IG68" s="31" t="s">
        <v>611</v>
      </c>
      <c r="IH68" s="31" t="s">
        <v>611</v>
      </c>
      <c r="II68" s="31" t="s">
        <v>611</v>
      </c>
      <c r="IJ68" s="31" t="s">
        <v>611</v>
      </c>
      <c r="IK68" s="31" t="s">
        <v>611</v>
      </c>
      <c r="IL68" s="31" t="s">
        <v>611</v>
      </c>
      <c r="IM68" s="31" t="s">
        <v>611</v>
      </c>
      <c r="IN68" s="31" t="s">
        <v>611</v>
      </c>
      <c r="IO68" s="31" t="s">
        <v>611</v>
      </c>
      <c r="IP68" s="31" t="s">
        <v>611</v>
      </c>
      <c r="IQ68" s="31" t="s">
        <v>611</v>
      </c>
      <c r="IR68" s="31" t="s">
        <v>611</v>
      </c>
      <c r="IS68" s="31" t="s">
        <v>3185</v>
      </c>
      <c r="IT68" s="31" t="s">
        <v>611</v>
      </c>
      <c r="IU68" s="31" t="s">
        <v>611</v>
      </c>
      <c r="IV68" s="31" t="s">
        <v>611</v>
      </c>
      <c r="IW68" s="31" t="s">
        <v>611</v>
      </c>
      <c r="IX68" s="31" t="s">
        <v>611</v>
      </c>
      <c r="IY68" s="31" t="s">
        <v>611</v>
      </c>
      <c r="IZ68" s="31" t="s">
        <v>611</v>
      </c>
      <c r="JA68" s="31" t="s">
        <v>611</v>
      </c>
      <c r="JB68" s="31" t="s">
        <v>611</v>
      </c>
      <c r="JC68" s="31" t="s">
        <v>611</v>
      </c>
      <c r="JD68" s="31" t="s">
        <v>611</v>
      </c>
      <c r="JE68" s="31" t="s">
        <v>611</v>
      </c>
      <c r="JF68" s="31" t="s">
        <v>611</v>
      </c>
      <c r="JG68" s="31" t="s">
        <v>611</v>
      </c>
      <c r="JH68" s="31" t="s">
        <v>611</v>
      </c>
      <c r="JI68" s="33" t="s">
        <v>872</v>
      </c>
      <c r="JJ68" s="33" t="s">
        <v>872</v>
      </c>
      <c r="JK68" s="31" t="s">
        <v>6170</v>
      </c>
      <c r="JL68" s="31" t="s">
        <v>611</v>
      </c>
      <c r="JM68" s="31" t="s">
        <v>611</v>
      </c>
      <c r="JN68" s="31" t="s">
        <v>611</v>
      </c>
      <c r="JO68" s="31" t="s">
        <v>611</v>
      </c>
      <c r="JP68" s="31" t="s">
        <v>610</v>
      </c>
      <c r="JQ68" s="31" t="s">
        <v>611</v>
      </c>
      <c r="JR68" s="31" t="s">
        <v>639</v>
      </c>
      <c r="JS68" s="31" t="s">
        <v>640</v>
      </c>
      <c r="JT68" s="31" t="s">
        <v>611</v>
      </c>
      <c r="JU68" s="31" t="s">
        <v>734</v>
      </c>
      <c r="JV68" s="31" t="s">
        <v>611</v>
      </c>
      <c r="JW68" s="31" t="s">
        <v>735</v>
      </c>
      <c r="JX68" s="31" t="s">
        <v>611</v>
      </c>
      <c r="JY68" s="31" t="s">
        <v>611</v>
      </c>
      <c r="JZ68" s="31" t="s">
        <v>611</v>
      </c>
      <c r="KA68" s="31" t="s">
        <v>737</v>
      </c>
      <c r="KB68" s="31" t="s">
        <v>5049</v>
      </c>
      <c r="KC68" s="31" t="s">
        <v>611</v>
      </c>
      <c r="KD68" s="31" t="s">
        <v>611</v>
      </c>
      <c r="KE68" s="31" t="s">
        <v>611</v>
      </c>
      <c r="KF68" s="31" t="s">
        <v>611</v>
      </c>
      <c r="KG68" s="31" t="s">
        <v>611</v>
      </c>
      <c r="KH68" s="31" t="s">
        <v>611</v>
      </c>
      <c r="KI68" s="31" t="s">
        <v>611</v>
      </c>
      <c r="KJ68" s="31" t="s">
        <v>611</v>
      </c>
      <c r="KK68" s="31" t="s">
        <v>815</v>
      </c>
      <c r="KL68" s="31" t="s">
        <v>5015</v>
      </c>
      <c r="KM68" s="31" t="s">
        <v>746</v>
      </c>
      <c r="KN68" s="31" t="s">
        <v>5015</v>
      </c>
      <c r="KO68" s="31" t="s">
        <v>611</v>
      </c>
      <c r="KP68" s="31" t="s">
        <v>611</v>
      </c>
      <c r="KQ68" s="31" t="s">
        <v>611</v>
      </c>
      <c r="KR68" s="31" t="s">
        <v>611</v>
      </c>
      <c r="KS68" s="31" t="s">
        <v>752</v>
      </c>
      <c r="KT68" s="31" t="s">
        <v>5050</v>
      </c>
      <c r="KU68" s="31" t="s">
        <v>754</v>
      </c>
      <c r="KV68" s="31" t="s">
        <v>5050</v>
      </c>
      <c r="KW68" s="31" t="s">
        <v>611</v>
      </c>
      <c r="KX68" s="31" t="s">
        <v>611</v>
      </c>
      <c r="KY68" s="31" t="s">
        <v>611</v>
      </c>
      <c r="KZ68" s="31" t="s">
        <v>758</v>
      </c>
      <c r="LA68" s="31" t="s">
        <v>611</v>
      </c>
      <c r="LB68" s="31" t="s">
        <v>760</v>
      </c>
      <c r="LC68" s="31" t="s">
        <v>611</v>
      </c>
      <c r="LD68" s="31" t="s">
        <v>762</v>
      </c>
      <c r="LE68" s="31" t="s">
        <v>611</v>
      </c>
      <c r="LF68" s="31" t="s">
        <v>611</v>
      </c>
      <c r="LG68" s="31" t="s">
        <v>765</v>
      </c>
      <c r="LH68" s="31" t="s">
        <v>611</v>
      </c>
      <c r="LI68" s="31" t="s">
        <v>767</v>
      </c>
      <c r="LJ68" s="31" t="s">
        <v>5051</v>
      </c>
      <c r="LK68" s="31" t="s">
        <v>769</v>
      </c>
      <c r="LL68" s="31" t="s">
        <v>611</v>
      </c>
      <c r="LM68" s="31" t="s">
        <v>611</v>
      </c>
      <c r="LN68" s="31" t="s">
        <v>611</v>
      </c>
      <c r="LO68" s="31" t="s">
        <v>611</v>
      </c>
      <c r="LP68" s="31" t="s">
        <v>5016</v>
      </c>
      <c r="LQ68" s="31"/>
      <c r="LR68" s="31" t="s">
        <v>611</v>
      </c>
      <c r="LS68" s="31" t="s">
        <v>611</v>
      </c>
      <c r="LT68" s="31" t="s">
        <v>611</v>
      </c>
      <c r="LU68" s="31" t="s">
        <v>5018</v>
      </c>
      <c r="LV68" s="31" t="s">
        <v>611</v>
      </c>
      <c r="LW68" s="31" t="s">
        <v>5056</v>
      </c>
      <c r="LX68" s="31" t="s">
        <v>611</v>
      </c>
      <c r="LY68" s="31" t="s">
        <v>611</v>
      </c>
      <c r="LZ68" s="31" t="s">
        <v>611</v>
      </c>
      <c r="MA68" s="31" t="s">
        <v>611</v>
      </c>
      <c r="MB68" s="31" t="s">
        <v>611</v>
      </c>
      <c r="MC68" s="31" t="s">
        <v>611</v>
      </c>
      <c r="MD68" s="31" t="s">
        <v>611</v>
      </c>
      <c r="ME68" s="31" t="s">
        <v>611</v>
      </c>
      <c r="MF68" s="31" t="s">
        <v>611</v>
      </c>
      <c r="MG68" s="31" t="s">
        <v>611</v>
      </c>
      <c r="MH68" s="31" t="s">
        <v>611</v>
      </c>
      <c r="MI68" s="31" t="s">
        <v>611</v>
      </c>
      <c r="MJ68" s="31" t="s">
        <v>611</v>
      </c>
      <c r="MK68" s="31" t="s">
        <v>611</v>
      </c>
      <c r="ML68" s="31" t="s">
        <v>611</v>
      </c>
      <c r="MM68" s="31" t="s">
        <v>6171</v>
      </c>
      <c r="MN68" s="31" t="s">
        <v>611</v>
      </c>
      <c r="MO68" s="31" t="s">
        <v>611</v>
      </c>
      <c r="MP68" s="31" t="s">
        <v>611</v>
      </c>
      <c r="MQ68" s="31" t="s">
        <v>611</v>
      </c>
      <c r="MR68" s="31" t="s">
        <v>649</v>
      </c>
      <c r="MS68" s="31" t="s">
        <v>985</v>
      </c>
      <c r="MT68" s="31" t="s">
        <v>611</v>
      </c>
      <c r="MU68" s="31" t="s">
        <v>611</v>
      </c>
      <c r="MV68" s="33">
        <v>45082</v>
      </c>
      <c r="MW68" s="33">
        <v>0</v>
      </c>
      <c r="MX68" s="30"/>
      <c r="MY68" s="30"/>
      <c r="MZ68" s="30">
        <v>45082</v>
      </c>
      <c r="NA68" s="31" t="s">
        <v>611</v>
      </c>
      <c r="NB68" s="30"/>
      <c r="NC68" s="31" t="s">
        <v>611</v>
      </c>
      <c r="ND68" s="30"/>
      <c r="NE68" s="31" t="s">
        <v>611</v>
      </c>
      <c r="NF68" s="33">
        <v>0</v>
      </c>
      <c r="NG68" s="33">
        <v>0</v>
      </c>
      <c r="NH68" s="33">
        <v>45082</v>
      </c>
      <c r="NI68" s="33">
        <v>0</v>
      </c>
      <c r="NJ68" s="31" t="s">
        <v>611</v>
      </c>
      <c r="NK68" s="31" t="s">
        <v>611</v>
      </c>
      <c r="NL68" s="31" t="s">
        <v>611</v>
      </c>
      <c r="NM68" s="30"/>
      <c r="NN68" s="31" t="s">
        <v>611</v>
      </c>
      <c r="NO68" s="31" t="s">
        <v>611</v>
      </c>
      <c r="NP68" s="30"/>
      <c r="NQ68" s="31" t="s">
        <v>611</v>
      </c>
      <c r="NS68" s="30"/>
      <c r="NT68" s="31" t="s">
        <v>611</v>
      </c>
      <c r="NU68" s="31" t="s">
        <v>611</v>
      </c>
      <c r="NV68" s="31" t="s">
        <v>611</v>
      </c>
      <c r="NW68" s="31" t="s">
        <v>611</v>
      </c>
      <c r="NX68" s="30"/>
      <c r="NY68" s="31" t="s">
        <v>611</v>
      </c>
      <c r="NZ68" s="30"/>
      <c r="OA68" s="31" t="s">
        <v>611</v>
      </c>
      <c r="OB68" s="30"/>
      <c r="OC68" s="31" t="s">
        <v>611</v>
      </c>
      <c r="OD68" s="30"/>
      <c r="OE68" s="31" t="s">
        <v>611</v>
      </c>
      <c r="OG68" s="31" t="s">
        <v>611</v>
      </c>
      <c r="OJ68" s="30"/>
      <c r="OK68" s="31" t="s">
        <v>611</v>
      </c>
      <c r="OL68" s="30"/>
      <c r="OM68" s="31" t="s">
        <v>611</v>
      </c>
      <c r="ON68" s="30"/>
      <c r="OO68" s="31" t="s">
        <v>611</v>
      </c>
      <c r="OQ68" s="31" t="s">
        <v>611</v>
      </c>
      <c r="OR68" s="30"/>
      <c r="OS68" s="31" t="s">
        <v>611</v>
      </c>
      <c r="OT68" s="30"/>
      <c r="OU68" s="31" t="s">
        <v>611</v>
      </c>
      <c r="OV68" s="30"/>
      <c r="OW68" s="31" t="s">
        <v>611</v>
      </c>
      <c r="OX68" s="31" t="s">
        <v>611</v>
      </c>
      <c r="OY68" s="31" t="s">
        <v>611</v>
      </c>
      <c r="OZ68" s="30"/>
      <c r="PA68" s="31" t="s">
        <v>611</v>
      </c>
      <c r="PC68" s="31" t="s">
        <v>611</v>
      </c>
      <c r="PD68" s="30"/>
      <c r="PE68" s="30"/>
      <c r="PF68" s="31" t="s">
        <v>611</v>
      </c>
      <c r="PG68" s="30"/>
      <c r="PH68" s="33">
        <v>0</v>
      </c>
      <c r="PI68" s="33">
        <v>0</v>
      </c>
      <c r="PJ68" s="33">
        <v>0</v>
      </c>
      <c r="PK68" s="33">
        <v>0</v>
      </c>
      <c r="PL68" s="31" t="s">
        <v>611</v>
      </c>
      <c r="PN68" s="31" t="s">
        <v>611</v>
      </c>
      <c r="PO68" s="31" t="s">
        <v>611</v>
      </c>
      <c r="PP68" s="31" t="s">
        <v>611</v>
      </c>
      <c r="PQ68" s="30"/>
      <c r="PR68" s="31" t="s">
        <v>611</v>
      </c>
      <c r="PS68" s="30"/>
      <c r="PT68" s="31" t="s">
        <v>611</v>
      </c>
      <c r="PV68" s="31" t="s">
        <v>611</v>
      </c>
      <c r="PW68" s="30"/>
      <c r="PX68" s="31" t="s">
        <v>611</v>
      </c>
      <c r="PY68" s="30"/>
      <c r="PZ68" s="31" t="s">
        <v>611</v>
      </c>
      <c r="QA68" s="30"/>
      <c r="QB68" s="31" t="s">
        <v>611</v>
      </c>
      <c r="QC68" s="31" t="s">
        <v>611</v>
      </c>
      <c r="QD68" s="31" t="s">
        <v>611</v>
      </c>
      <c r="QE68" s="30"/>
      <c r="QF68" s="31" t="s">
        <v>611</v>
      </c>
      <c r="QG68" s="30"/>
      <c r="QH68" s="31" t="s">
        <v>611</v>
      </c>
      <c r="QI68" s="30"/>
      <c r="QJ68" s="31" t="s">
        <v>611</v>
      </c>
      <c r="QK68" s="30"/>
      <c r="QL68" s="31" t="s">
        <v>611</v>
      </c>
      <c r="QM68" s="30"/>
      <c r="QN68" s="31" t="s">
        <v>611</v>
      </c>
      <c r="QO68" s="30"/>
      <c r="QP68" s="31" t="s">
        <v>611</v>
      </c>
      <c r="QQ68" s="30"/>
      <c r="QR68" s="31" t="s">
        <v>611</v>
      </c>
      <c r="QT68" s="31" t="s">
        <v>611</v>
      </c>
      <c r="QV68" s="31" t="s">
        <v>611</v>
      </c>
      <c r="QW68" s="30"/>
      <c r="QX68" s="31" t="s">
        <v>611</v>
      </c>
      <c r="QY68" s="30"/>
      <c r="QZ68" s="31" t="s">
        <v>611</v>
      </c>
      <c r="RA68" s="30"/>
      <c r="RB68" s="31" t="s">
        <v>611</v>
      </c>
      <c r="RC68" s="30"/>
      <c r="RD68" s="31" t="s">
        <v>611</v>
      </c>
      <c r="RE68" s="31"/>
      <c r="RF68" s="31"/>
      <c r="RG68" s="31"/>
      <c r="RH68" s="31"/>
      <c r="RI68" s="31"/>
      <c r="RJ68" s="31"/>
      <c r="RL68" s="31" t="s">
        <v>611</v>
      </c>
      <c r="RM68" s="31"/>
      <c r="RN68" s="31"/>
      <c r="RO68" s="30"/>
      <c r="RP68" s="31" t="s">
        <v>611</v>
      </c>
      <c r="RQ68" s="30"/>
      <c r="RR68" s="31" t="s">
        <v>611</v>
      </c>
      <c r="RS68" s="30"/>
      <c r="RT68" s="31" t="s">
        <v>611</v>
      </c>
      <c r="RU68" s="30"/>
      <c r="RV68" s="31" t="s">
        <v>611</v>
      </c>
      <c r="RW68" s="30"/>
      <c r="RX68" s="31" t="s">
        <v>611</v>
      </c>
      <c r="RY68" s="30"/>
      <c r="RZ68" s="31" t="s">
        <v>611</v>
      </c>
      <c r="SA68" s="31" t="s">
        <v>611</v>
      </c>
      <c r="SD68" s="31" t="s">
        <v>6172</v>
      </c>
      <c r="SE68" s="30">
        <v>2.5</v>
      </c>
      <c r="SF68" s="31" t="s">
        <v>6173</v>
      </c>
      <c r="SG68" s="31" t="s">
        <v>6174</v>
      </c>
      <c r="SH68" s="31" t="s">
        <v>610</v>
      </c>
      <c r="SI68" s="33" t="s">
        <v>672</v>
      </c>
      <c r="SJ68" s="33" t="s">
        <v>625</v>
      </c>
      <c r="SK68" s="30" t="s">
        <v>672</v>
      </c>
      <c r="SL68" s="30" t="s">
        <v>625</v>
      </c>
      <c r="SM68" s="30" t="s">
        <v>610</v>
      </c>
      <c r="SN68" s="30" t="s">
        <v>610</v>
      </c>
      <c r="SO68" s="33">
        <v>0</v>
      </c>
      <c r="SP68" s="33">
        <v>0</v>
      </c>
      <c r="SQ68" s="33">
        <v>45082</v>
      </c>
      <c r="SR68" s="33">
        <v>0</v>
      </c>
      <c r="SS68" s="33" t="s">
        <v>610</v>
      </c>
    </row>
    <row r="69" spans="1:513">
      <c r="A69" s="29">
        <v>2023</v>
      </c>
      <c r="B69" s="30">
        <v>5901039</v>
      </c>
      <c r="C69" s="31" t="s">
        <v>2187</v>
      </c>
      <c r="D69" s="30">
        <v>0.5</v>
      </c>
      <c r="E69" s="30">
        <v>0</v>
      </c>
      <c r="F69" s="30">
        <v>0.5</v>
      </c>
      <c r="G69" s="31" t="s">
        <v>615</v>
      </c>
      <c r="H69" s="31" t="s">
        <v>890</v>
      </c>
      <c r="I69" s="32">
        <v>40544</v>
      </c>
      <c r="J69" s="31" t="s">
        <v>611</v>
      </c>
      <c r="K69" s="32"/>
      <c r="L69" s="31" t="s">
        <v>611</v>
      </c>
      <c r="M69" s="32"/>
      <c r="N69" s="31" t="s">
        <v>611</v>
      </c>
      <c r="O69" s="32"/>
      <c r="P69" s="31" t="s">
        <v>611</v>
      </c>
      <c r="Q69" s="32"/>
      <c r="R69" s="31" t="s">
        <v>611</v>
      </c>
      <c r="S69" s="32"/>
      <c r="T69" s="31" t="s">
        <v>611</v>
      </c>
      <c r="U69" s="32"/>
      <c r="V69" s="32" t="s">
        <v>890</v>
      </c>
      <c r="W69" s="31" t="s">
        <v>611</v>
      </c>
      <c r="X69" s="31" t="s">
        <v>6175</v>
      </c>
      <c r="Y69" s="31" t="s">
        <v>611</v>
      </c>
      <c r="Z69" s="31" t="s">
        <v>611</v>
      </c>
      <c r="AA69" s="31" t="s">
        <v>611</v>
      </c>
      <c r="AB69" s="31" t="s">
        <v>610</v>
      </c>
      <c r="AC69" s="31" t="s">
        <v>611</v>
      </c>
      <c r="AD69" s="32"/>
      <c r="AE69" s="31" t="s">
        <v>611</v>
      </c>
      <c r="AF69" s="32"/>
      <c r="AG69" s="31" t="s">
        <v>611</v>
      </c>
      <c r="AH69" s="32"/>
      <c r="AI69" s="31" t="s">
        <v>611</v>
      </c>
      <c r="AJ69" s="32"/>
      <c r="AK69" s="32"/>
      <c r="AL69" s="31" t="s">
        <v>611</v>
      </c>
      <c r="AM69" s="31" t="s">
        <v>611</v>
      </c>
      <c r="AN69" s="32"/>
      <c r="AO69" s="31" t="s">
        <v>611</v>
      </c>
      <c r="AP69" s="32"/>
      <c r="AQ69" s="32" t="s">
        <v>612</v>
      </c>
      <c r="AR69" s="31" t="s">
        <v>611</v>
      </c>
      <c r="AS69" s="31" t="s">
        <v>611</v>
      </c>
      <c r="AT69" s="31" t="s">
        <v>611</v>
      </c>
      <c r="AU69" s="31" t="s">
        <v>613</v>
      </c>
      <c r="AV69" s="31" t="s">
        <v>611</v>
      </c>
      <c r="AW69" s="31" t="s">
        <v>610</v>
      </c>
      <c r="AX69" s="31" t="s">
        <v>5025</v>
      </c>
      <c r="AY69" s="31" t="s">
        <v>617</v>
      </c>
      <c r="AZ69" s="31" t="s">
        <v>618</v>
      </c>
      <c r="BA69" s="31" t="s">
        <v>611</v>
      </c>
      <c r="BB69" s="31" t="s">
        <v>611</v>
      </c>
      <c r="BC69" s="31" t="s">
        <v>611</v>
      </c>
      <c r="BD69" s="31" t="s">
        <v>611</v>
      </c>
      <c r="BE69" s="31" t="s">
        <v>615</v>
      </c>
      <c r="BF69" s="31" t="s">
        <v>610</v>
      </c>
      <c r="BG69" s="31" t="s">
        <v>611</v>
      </c>
      <c r="BK69" s="31" t="s">
        <v>611</v>
      </c>
      <c r="BN69" s="31" t="s">
        <v>611</v>
      </c>
      <c r="BO69" s="31" t="s">
        <v>827</v>
      </c>
      <c r="BP69" s="31" t="s">
        <v>611</v>
      </c>
      <c r="BQ69" s="31" t="s">
        <v>611</v>
      </c>
      <c r="BR69" s="31" t="s">
        <v>611</v>
      </c>
      <c r="BS69" s="31" t="s">
        <v>2059</v>
      </c>
      <c r="BT69" s="31" t="s">
        <v>611</v>
      </c>
      <c r="BU69" s="31" t="s">
        <v>6176</v>
      </c>
      <c r="BV69" s="31" t="s">
        <v>610</v>
      </c>
      <c r="BZ69" s="31" t="s">
        <v>611</v>
      </c>
      <c r="CA69" s="31" t="s">
        <v>611</v>
      </c>
      <c r="CB69" s="31" t="s">
        <v>611</v>
      </c>
      <c r="CC69" s="31" t="s">
        <v>611</v>
      </c>
      <c r="CD69" s="31" t="s">
        <v>611</v>
      </c>
      <c r="CE69" s="31" t="s">
        <v>611</v>
      </c>
      <c r="CF69" s="31" t="s">
        <v>611</v>
      </c>
      <c r="CG69" s="31" t="s">
        <v>611</v>
      </c>
      <c r="CH69" s="31" t="s">
        <v>611</v>
      </c>
      <c r="CI69" s="31" t="s">
        <v>611</v>
      </c>
      <c r="CJ69" s="31" t="s">
        <v>611</v>
      </c>
      <c r="CK69" s="31" t="s">
        <v>611</v>
      </c>
      <c r="CL69" s="31" t="s">
        <v>611</v>
      </c>
      <c r="CM69" s="31" t="s">
        <v>611</v>
      </c>
      <c r="CN69" s="31" t="s">
        <v>611</v>
      </c>
      <c r="CO69" s="31" t="s">
        <v>611</v>
      </c>
      <c r="CP69" s="31" t="s">
        <v>622</v>
      </c>
      <c r="CQ69" s="31" t="s">
        <v>611</v>
      </c>
      <c r="CR69" s="31"/>
      <c r="CS69" s="31" t="s">
        <v>610</v>
      </c>
      <c r="CT69" s="31" t="s">
        <v>611</v>
      </c>
      <c r="CX69" s="31" t="s">
        <v>611</v>
      </c>
      <c r="CY69" s="31" t="s">
        <v>611</v>
      </c>
      <c r="CZ69" s="31" t="s">
        <v>611</v>
      </c>
      <c r="DA69" s="31" t="s">
        <v>611</v>
      </c>
      <c r="DB69" s="31" t="s">
        <v>611</v>
      </c>
      <c r="DC69" s="31" t="s">
        <v>611</v>
      </c>
      <c r="DD69" s="31" t="s">
        <v>611</v>
      </c>
      <c r="DE69" s="31" t="s">
        <v>611</v>
      </c>
      <c r="DI69" s="31" t="s">
        <v>611</v>
      </c>
      <c r="DJ69" s="30">
        <v>30</v>
      </c>
      <c r="DK69" s="30">
        <v>2011</v>
      </c>
      <c r="DP69" s="31" t="s">
        <v>6177</v>
      </c>
      <c r="DQ69" s="31" t="s">
        <v>612</v>
      </c>
      <c r="DR69" s="31" t="s">
        <v>612</v>
      </c>
      <c r="DS69" s="31" t="s">
        <v>612</v>
      </c>
      <c r="DT69" s="31" t="s">
        <v>612</v>
      </c>
      <c r="DU69" s="31" t="s">
        <v>610</v>
      </c>
      <c r="DV69" s="31" t="s">
        <v>894</v>
      </c>
      <c r="DW69" s="31" t="s">
        <v>611</v>
      </c>
      <c r="DX69" s="31" t="s">
        <v>5075</v>
      </c>
      <c r="DY69" s="31" t="s">
        <v>611</v>
      </c>
      <c r="DZ69" s="31" t="s">
        <v>848</v>
      </c>
      <c r="EA69" s="31" t="s">
        <v>611</v>
      </c>
      <c r="EB69" s="31" t="s">
        <v>611</v>
      </c>
      <c r="EC69" s="31" t="s">
        <v>611</v>
      </c>
      <c r="ED69" s="31" t="s">
        <v>611</v>
      </c>
      <c r="EE69" s="31" t="s">
        <v>625</v>
      </c>
      <c r="EF69" s="31" t="s">
        <v>672</v>
      </c>
      <c r="EG69" s="31" t="s">
        <v>611</v>
      </c>
      <c r="EH69" s="31" t="s">
        <v>611</v>
      </c>
      <c r="EI69" s="31" t="s">
        <v>5029</v>
      </c>
      <c r="EJ69" s="31" t="s">
        <v>611</v>
      </c>
      <c r="EK69" s="31" t="s">
        <v>626</v>
      </c>
      <c r="EL69" s="31" t="s">
        <v>611</v>
      </c>
      <c r="EM69" s="31" t="s">
        <v>611</v>
      </c>
      <c r="EN69" s="31" t="s">
        <v>611</v>
      </c>
      <c r="EO69" s="31" t="s">
        <v>611</v>
      </c>
      <c r="EP69" s="31" t="s">
        <v>611</v>
      </c>
      <c r="EQ69" s="31" t="s">
        <v>611</v>
      </c>
      <c r="ER69" s="31" t="s">
        <v>611</v>
      </c>
      <c r="ES69" s="31" t="s">
        <v>611</v>
      </c>
      <c r="ET69" s="31" t="s">
        <v>611</v>
      </c>
      <c r="EU69" s="31" t="s">
        <v>5029</v>
      </c>
      <c r="EV69" s="31" t="s">
        <v>611</v>
      </c>
      <c r="EW69" s="31" t="s">
        <v>611</v>
      </c>
      <c r="EX69" s="31" t="s">
        <v>611</v>
      </c>
      <c r="EY69" s="31" t="s">
        <v>611</v>
      </c>
      <c r="EZ69" s="31" t="s">
        <v>611</v>
      </c>
      <c r="FA69" s="31" t="s">
        <v>6178</v>
      </c>
      <c r="FB69" s="31" t="s">
        <v>611</v>
      </c>
      <c r="FC69" s="31" t="s">
        <v>611</v>
      </c>
      <c r="FD69" s="31" t="s">
        <v>611</v>
      </c>
      <c r="FE69" s="31" t="s">
        <v>611</v>
      </c>
      <c r="FF69" s="33" t="s">
        <v>5030</v>
      </c>
      <c r="FG69" s="33" t="s">
        <v>5031</v>
      </c>
      <c r="FH69" s="31" t="s">
        <v>6178</v>
      </c>
      <c r="FI69" s="31" t="s">
        <v>611</v>
      </c>
      <c r="FJ69" s="31" t="s">
        <v>672</v>
      </c>
      <c r="FK69" s="31" t="s">
        <v>611</v>
      </c>
      <c r="FL69" s="31" t="s">
        <v>611</v>
      </c>
      <c r="FM69" s="31" t="s">
        <v>611</v>
      </c>
      <c r="FN69" s="31" t="s">
        <v>611</v>
      </c>
      <c r="FO69" s="31" t="s">
        <v>611</v>
      </c>
      <c r="FP69" s="31" t="s">
        <v>611</v>
      </c>
      <c r="FQ69" s="31" t="s">
        <v>611</v>
      </c>
      <c r="FR69" s="31" t="s">
        <v>611</v>
      </c>
      <c r="FS69" s="31" t="s">
        <v>611</v>
      </c>
      <c r="FT69" s="31" t="s">
        <v>611</v>
      </c>
      <c r="FU69" s="31" t="s">
        <v>611</v>
      </c>
      <c r="FV69" s="31" t="s">
        <v>611</v>
      </c>
      <c r="FW69" s="31" t="s">
        <v>611</v>
      </c>
      <c r="FX69" s="31" t="s">
        <v>611</v>
      </c>
      <c r="FY69" s="31" t="s">
        <v>611</v>
      </c>
      <c r="FZ69" s="31"/>
      <c r="GA69" s="31" t="s">
        <v>611</v>
      </c>
      <c r="GB69" s="31" t="s">
        <v>679</v>
      </c>
      <c r="GC69" s="31" t="s">
        <v>611</v>
      </c>
      <c r="GD69" s="31" t="s">
        <v>611</v>
      </c>
      <c r="GE69" s="31" t="s">
        <v>611</v>
      </c>
      <c r="GF69" s="31" t="s">
        <v>611</v>
      </c>
      <c r="GG69" s="31" t="s">
        <v>611</v>
      </c>
      <c r="GH69" s="31" t="s">
        <v>611</v>
      </c>
      <c r="GI69" s="31" t="s">
        <v>629</v>
      </c>
      <c r="GJ69" s="31" t="s">
        <v>611</v>
      </c>
      <c r="GK69" s="31" t="s">
        <v>611</v>
      </c>
      <c r="GL69" s="31" t="s">
        <v>611</v>
      </c>
      <c r="GM69" s="31" t="s">
        <v>611</v>
      </c>
      <c r="GN69" s="31" t="s">
        <v>611</v>
      </c>
      <c r="GO69" s="31" t="s">
        <v>611</v>
      </c>
      <c r="GP69" s="31" t="s">
        <v>676</v>
      </c>
      <c r="GQ69" s="31" t="s">
        <v>611</v>
      </c>
      <c r="GR69" s="31" t="s">
        <v>611</v>
      </c>
      <c r="GS69" s="31" t="s">
        <v>611</v>
      </c>
      <c r="GT69" s="31" t="s">
        <v>611</v>
      </c>
      <c r="GU69" s="31" t="s">
        <v>611</v>
      </c>
      <c r="GV69" s="31" t="s">
        <v>611</v>
      </c>
      <c r="GW69" s="31" t="s">
        <v>611</v>
      </c>
      <c r="GX69" s="31" t="s">
        <v>6179</v>
      </c>
      <c r="GY69" s="33" t="s">
        <v>6180</v>
      </c>
      <c r="GZ69" s="33" t="s">
        <v>872</v>
      </c>
      <c r="HA69" s="31" t="s">
        <v>6179</v>
      </c>
      <c r="HB69" s="31" t="s">
        <v>611</v>
      </c>
      <c r="HC69" s="31" t="s">
        <v>672</v>
      </c>
      <c r="HD69" s="31" t="s">
        <v>611</v>
      </c>
      <c r="HE69" s="31" t="s">
        <v>611</v>
      </c>
      <c r="HF69" s="31" t="s">
        <v>611</v>
      </c>
      <c r="HG69" s="31" t="s">
        <v>611</v>
      </c>
      <c r="HH69" s="31" t="s">
        <v>611</v>
      </c>
      <c r="HI69" s="31" t="s">
        <v>611</v>
      </c>
      <c r="HJ69" s="31" t="s">
        <v>611</v>
      </c>
      <c r="HK69" s="31" t="s">
        <v>611</v>
      </c>
      <c r="HL69" s="31" t="s">
        <v>611</v>
      </c>
      <c r="HM69" s="31" t="s">
        <v>696</v>
      </c>
      <c r="HN69" s="31" t="s">
        <v>697</v>
      </c>
      <c r="HO69" s="31" t="s">
        <v>611</v>
      </c>
      <c r="HP69" s="31" t="s">
        <v>611</v>
      </c>
      <c r="HQ69" s="31" t="s">
        <v>611</v>
      </c>
      <c r="HR69" s="31" t="s">
        <v>611</v>
      </c>
      <c r="HS69" s="31" t="s">
        <v>6181</v>
      </c>
      <c r="HT69" s="31" t="s">
        <v>701</v>
      </c>
      <c r="HU69" s="31" t="s">
        <v>611</v>
      </c>
      <c r="HV69" s="31" t="s">
        <v>611</v>
      </c>
      <c r="HW69" s="31" t="s">
        <v>5039</v>
      </c>
      <c r="HX69" s="31" t="s">
        <v>611</v>
      </c>
      <c r="HY69" s="31" t="s">
        <v>611</v>
      </c>
      <c r="HZ69" s="31" t="s">
        <v>611</v>
      </c>
      <c r="IA69" s="31" t="s">
        <v>611</v>
      </c>
      <c r="IB69" s="31" t="s">
        <v>611</v>
      </c>
      <c r="IC69" s="33" t="s">
        <v>872</v>
      </c>
      <c r="ID69" s="33" t="s">
        <v>6182</v>
      </c>
      <c r="IE69" s="31" t="s">
        <v>6183</v>
      </c>
      <c r="IF69" s="31" t="s">
        <v>611</v>
      </c>
      <c r="IG69" s="31" t="s">
        <v>672</v>
      </c>
      <c r="IH69" s="31" t="s">
        <v>611</v>
      </c>
      <c r="II69" s="31" t="s">
        <v>611</v>
      </c>
      <c r="IJ69" s="31" t="s">
        <v>611</v>
      </c>
      <c r="IK69" s="31" t="s">
        <v>611</v>
      </c>
      <c r="IL69" s="31" t="s">
        <v>611</v>
      </c>
      <c r="IM69" s="31" t="s">
        <v>611</v>
      </c>
      <c r="IN69" s="31" t="s">
        <v>611</v>
      </c>
      <c r="IO69" s="31" t="s">
        <v>611</v>
      </c>
      <c r="IP69" s="31" t="s">
        <v>611</v>
      </c>
      <c r="IQ69" s="31" t="s">
        <v>611</v>
      </c>
      <c r="IR69" s="31" t="s">
        <v>611</v>
      </c>
      <c r="IS69" s="31" t="s">
        <v>611</v>
      </c>
      <c r="IT69" s="31" t="s">
        <v>611</v>
      </c>
      <c r="IU69" s="31" t="s">
        <v>721</v>
      </c>
      <c r="IV69" s="31" t="s">
        <v>855</v>
      </c>
      <c r="IW69" s="31" t="s">
        <v>611</v>
      </c>
      <c r="IX69" s="31" t="s">
        <v>611</v>
      </c>
      <c r="IY69" s="31" t="s">
        <v>611</v>
      </c>
      <c r="IZ69" s="31" t="s">
        <v>611</v>
      </c>
      <c r="JA69" s="31" t="s">
        <v>611</v>
      </c>
      <c r="JB69" s="31" t="s">
        <v>611</v>
      </c>
      <c r="JC69" s="31" t="s">
        <v>611</v>
      </c>
      <c r="JD69" s="31" t="s">
        <v>611</v>
      </c>
      <c r="JE69" s="31" t="s">
        <v>611</v>
      </c>
      <c r="JF69" s="31" t="s">
        <v>719</v>
      </c>
      <c r="JG69" s="31" t="s">
        <v>3185</v>
      </c>
      <c r="JH69" s="31" t="s">
        <v>6184</v>
      </c>
      <c r="JI69" s="33" t="s">
        <v>872</v>
      </c>
      <c r="JJ69" s="33" t="s">
        <v>6185</v>
      </c>
      <c r="JK69" s="31" t="s">
        <v>6186</v>
      </c>
      <c r="JL69" s="31" t="s">
        <v>611</v>
      </c>
      <c r="JM69" s="31" t="s">
        <v>611</v>
      </c>
      <c r="JN69" s="31" t="s">
        <v>611</v>
      </c>
      <c r="JO69" s="31" t="s">
        <v>611</v>
      </c>
      <c r="JP69" s="31" t="s">
        <v>610</v>
      </c>
      <c r="JQ69" s="31" t="s">
        <v>733</v>
      </c>
      <c r="JR69" s="31" t="s">
        <v>611</v>
      </c>
      <c r="JS69" s="31" t="s">
        <v>611</v>
      </c>
      <c r="JT69" s="31" t="s">
        <v>611</v>
      </c>
      <c r="JU69" s="31" t="s">
        <v>734</v>
      </c>
      <c r="JV69" s="31" t="s">
        <v>641</v>
      </c>
      <c r="JW69" s="31" t="s">
        <v>735</v>
      </c>
      <c r="JX69" s="31" t="s">
        <v>611</v>
      </c>
      <c r="JY69" s="31" t="s">
        <v>642</v>
      </c>
      <c r="JZ69" s="31" t="s">
        <v>6187</v>
      </c>
      <c r="KA69" s="31" t="s">
        <v>737</v>
      </c>
      <c r="KB69" s="31" t="s">
        <v>6187</v>
      </c>
      <c r="KC69" s="31" t="s">
        <v>739</v>
      </c>
      <c r="KD69" s="31" t="s">
        <v>6188</v>
      </c>
      <c r="KE69" s="31" t="s">
        <v>644</v>
      </c>
      <c r="KF69" s="31" t="s">
        <v>6187</v>
      </c>
      <c r="KG69" s="31" t="s">
        <v>742</v>
      </c>
      <c r="KH69" s="31" t="s">
        <v>6187</v>
      </c>
      <c r="KI69" s="31" t="s">
        <v>744</v>
      </c>
      <c r="KJ69" s="31" t="s">
        <v>6187</v>
      </c>
      <c r="KK69" s="31" t="s">
        <v>611</v>
      </c>
      <c r="KL69" s="31" t="s">
        <v>611</v>
      </c>
      <c r="KM69" s="31" t="s">
        <v>746</v>
      </c>
      <c r="KN69" s="31" t="s">
        <v>6187</v>
      </c>
      <c r="KO69" s="31" t="s">
        <v>748</v>
      </c>
      <c r="KP69" s="31" t="s">
        <v>6187</v>
      </c>
      <c r="KQ69" s="31" t="s">
        <v>611</v>
      </c>
      <c r="KR69" s="31" t="s">
        <v>611</v>
      </c>
      <c r="KS69" s="31" t="s">
        <v>752</v>
      </c>
      <c r="KT69" s="31" t="s">
        <v>6187</v>
      </c>
      <c r="KU69" s="31" t="s">
        <v>754</v>
      </c>
      <c r="KV69" s="31" t="s">
        <v>6187</v>
      </c>
      <c r="KW69" s="31" t="s">
        <v>611</v>
      </c>
      <c r="KX69" s="31" t="s">
        <v>611</v>
      </c>
      <c r="KY69" s="31" t="s">
        <v>6189</v>
      </c>
      <c r="KZ69" s="31" t="s">
        <v>611</v>
      </c>
      <c r="LA69" s="31" t="s">
        <v>759</v>
      </c>
      <c r="LB69" s="31" t="s">
        <v>760</v>
      </c>
      <c r="LC69" s="31" t="s">
        <v>761</v>
      </c>
      <c r="LD69" s="31" t="s">
        <v>762</v>
      </c>
      <c r="LE69" s="31" t="s">
        <v>611</v>
      </c>
      <c r="LF69" s="31" t="s">
        <v>611</v>
      </c>
      <c r="LG69" s="31" t="s">
        <v>611</v>
      </c>
      <c r="LH69" s="31" t="s">
        <v>766</v>
      </c>
      <c r="LI69" s="31" t="s">
        <v>767</v>
      </c>
      <c r="LJ69" s="31" t="s">
        <v>5051</v>
      </c>
      <c r="LK69" s="31" t="s">
        <v>769</v>
      </c>
      <c r="LL69" s="31" t="s">
        <v>611</v>
      </c>
      <c r="LM69" s="31" t="s">
        <v>611</v>
      </c>
      <c r="LN69" s="31" t="s">
        <v>611</v>
      </c>
      <c r="LO69" s="31" t="s">
        <v>611</v>
      </c>
      <c r="LP69" s="31" t="s">
        <v>611</v>
      </c>
      <c r="LQ69" s="31" t="s">
        <v>611</v>
      </c>
      <c r="LR69" s="31" t="s">
        <v>611</v>
      </c>
      <c r="LS69" s="31" t="s">
        <v>611</v>
      </c>
      <c r="LT69" s="31" t="s">
        <v>611</v>
      </c>
      <c r="LU69" s="31" t="s">
        <v>611</v>
      </c>
      <c r="LV69" s="31" t="s">
        <v>611</v>
      </c>
      <c r="LW69" s="31" t="s">
        <v>611</v>
      </c>
      <c r="LX69" s="31" t="s">
        <v>611</v>
      </c>
      <c r="LY69" s="31" t="s">
        <v>5057</v>
      </c>
      <c r="LZ69" s="31" t="s">
        <v>611</v>
      </c>
      <c r="MA69" s="31" t="s">
        <v>6190</v>
      </c>
      <c r="MB69" s="31" t="s">
        <v>6191</v>
      </c>
      <c r="MC69" s="31" t="s">
        <v>6192</v>
      </c>
      <c r="MD69" s="31" t="s">
        <v>6193</v>
      </c>
      <c r="ME69" s="31" t="s">
        <v>6194</v>
      </c>
      <c r="MF69" s="31" t="s">
        <v>6191</v>
      </c>
      <c r="MG69" s="31" t="s">
        <v>6195</v>
      </c>
      <c r="MH69" s="31" t="s">
        <v>611</v>
      </c>
      <c r="MI69" s="31" t="s">
        <v>6196</v>
      </c>
      <c r="MJ69" s="31" t="s">
        <v>6197</v>
      </c>
      <c r="MK69" s="31" t="s">
        <v>611</v>
      </c>
      <c r="ML69" s="31" t="s">
        <v>611</v>
      </c>
      <c r="MM69" s="31" t="s">
        <v>611</v>
      </c>
      <c r="MN69" s="31" t="s">
        <v>611</v>
      </c>
      <c r="MO69" s="31" t="s">
        <v>774</v>
      </c>
      <c r="MP69" s="31" t="s">
        <v>611</v>
      </c>
      <c r="MQ69" s="31" t="s">
        <v>611</v>
      </c>
      <c r="MR69" s="31" t="s">
        <v>649</v>
      </c>
      <c r="MS69" s="31" t="s">
        <v>611</v>
      </c>
      <c r="MT69" s="31" t="s">
        <v>611</v>
      </c>
      <c r="MU69" s="31" t="s">
        <v>6198</v>
      </c>
      <c r="MV69" s="33">
        <v>1500</v>
      </c>
      <c r="MW69" s="33">
        <v>0</v>
      </c>
      <c r="MX69" s="30">
        <v>65582</v>
      </c>
      <c r="MY69" s="30"/>
      <c r="MZ69" s="30"/>
      <c r="NA69" s="30"/>
      <c r="NB69" s="30">
        <v>1500</v>
      </c>
      <c r="NC69" s="30"/>
      <c r="ND69" s="31" t="s">
        <v>611</v>
      </c>
      <c r="NE69" s="30"/>
      <c r="NF69" s="33">
        <v>0</v>
      </c>
      <c r="NG69" s="33">
        <v>0</v>
      </c>
      <c r="NH69" s="33">
        <v>1500</v>
      </c>
      <c r="NI69" s="33">
        <v>0</v>
      </c>
      <c r="NJ69" s="31" t="s">
        <v>611</v>
      </c>
      <c r="NK69" s="33" t="s">
        <v>611</v>
      </c>
      <c r="NL69" s="30"/>
      <c r="NM69" s="31" t="s">
        <v>611</v>
      </c>
      <c r="NN69" s="30"/>
      <c r="NO69" s="30"/>
      <c r="NP69" s="31" t="s">
        <v>611</v>
      </c>
      <c r="NQ69" s="30"/>
      <c r="NR69" s="31" t="s">
        <v>611</v>
      </c>
      <c r="NS69" s="31" t="s">
        <v>611</v>
      </c>
      <c r="NT69" s="31" t="s">
        <v>611</v>
      </c>
      <c r="NU69" s="30"/>
      <c r="NV69" s="30"/>
      <c r="NW69" s="30"/>
      <c r="NX69" s="31" t="s">
        <v>611</v>
      </c>
      <c r="NY69" s="30"/>
      <c r="NZ69" s="31" t="s">
        <v>611</v>
      </c>
      <c r="OA69" s="31" t="s">
        <v>611</v>
      </c>
      <c r="OB69" s="30"/>
      <c r="OC69" s="30"/>
      <c r="OD69" s="30"/>
      <c r="OE69" s="31" t="s">
        <v>611</v>
      </c>
      <c r="OF69" s="31" t="s">
        <v>611</v>
      </c>
      <c r="OG69" s="33" t="s">
        <v>611</v>
      </c>
      <c r="OJ69" s="30"/>
      <c r="OK69" s="31" t="s">
        <v>611</v>
      </c>
      <c r="OL69" s="30"/>
      <c r="OM69" s="31" t="s">
        <v>611</v>
      </c>
      <c r="ON69" s="30"/>
      <c r="OO69" s="30"/>
      <c r="OP69" s="31" t="s">
        <v>611</v>
      </c>
      <c r="OQ69" s="31" t="s">
        <v>611</v>
      </c>
      <c r="OR69" s="31" t="s">
        <v>611</v>
      </c>
      <c r="OS69" s="30"/>
      <c r="OT69" s="30"/>
      <c r="OU69" s="30"/>
      <c r="OV69" s="30"/>
      <c r="OW69" s="31" t="s">
        <v>611</v>
      </c>
      <c r="OX69" s="30"/>
      <c r="OY69" s="31" t="s">
        <v>611</v>
      </c>
      <c r="OZ69" s="30"/>
      <c r="PA69" s="30"/>
      <c r="PB69" s="31" t="s">
        <v>611</v>
      </c>
      <c r="PC69" s="31" t="s">
        <v>611</v>
      </c>
      <c r="PD69" s="30"/>
      <c r="PE69" s="30"/>
      <c r="PF69" s="30"/>
      <c r="PG69" s="30"/>
      <c r="PH69" s="33">
        <v>0</v>
      </c>
      <c r="PI69" s="33">
        <v>0</v>
      </c>
      <c r="PJ69" s="33">
        <v>0</v>
      </c>
      <c r="PK69" s="33">
        <v>0</v>
      </c>
      <c r="PL69" s="30"/>
      <c r="PM69" s="31" t="s">
        <v>611</v>
      </c>
      <c r="PN69" s="31" t="s">
        <v>611</v>
      </c>
      <c r="PO69" s="30"/>
      <c r="PP69" s="31" t="s">
        <v>611</v>
      </c>
      <c r="PQ69" s="30"/>
      <c r="PR69" s="30"/>
      <c r="PS69" s="30"/>
      <c r="PT69" s="31" t="s">
        <v>611</v>
      </c>
      <c r="PU69" s="31" t="s">
        <v>611</v>
      </c>
      <c r="PV69" s="31" t="s">
        <v>611</v>
      </c>
      <c r="PW69" s="30"/>
      <c r="PX69" s="30"/>
      <c r="PY69" s="30"/>
      <c r="PZ69" s="31" t="s">
        <v>611</v>
      </c>
      <c r="QA69" s="30"/>
      <c r="QB69" s="31" t="s">
        <v>611</v>
      </c>
      <c r="QC69" s="30"/>
      <c r="QD69" s="31" t="s">
        <v>611</v>
      </c>
      <c r="QE69" s="30"/>
      <c r="QF69" s="30"/>
      <c r="QG69" s="31" t="s">
        <v>611</v>
      </c>
      <c r="QH69" s="30"/>
      <c r="QI69" s="31" t="s">
        <v>611</v>
      </c>
      <c r="QJ69" s="30"/>
      <c r="QK69" s="31" t="s">
        <v>611</v>
      </c>
      <c r="QL69" s="30"/>
      <c r="QM69" s="31" t="s">
        <v>611</v>
      </c>
      <c r="QN69" s="30"/>
      <c r="QO69" s="30"/>
      <c r="QP69" s="31" t="s">
        <v>611</v>
      </c>
      <c r="QQ69" s="30"/>
      <c r="QR69" s="31" t="s">
        <v>611</v>
      </c>
      <c r="QS69" s="31" t="s">
        <v>611</v>
      </c>
      <c r="QT69" s="31" t="s">
        <v>611</v>
      </c>
      <c r="QU69" s="31" t="s">
        <v>611</v>
      </c>
      <c r="QV69" s="30"/>
      <c r="QW69" s="30"/>
      <c r="QX69" s="30"/>
      <c r="QY69" s="31" t="s">
        <v>611</v>
      </c>
      <c r="QZ69" s="31" t="s">
        <v>611</v>
      </c>
      <c r="RA69" s="31" t="s">
        <v>611</v>
      </c>
      <c r="RB69" s="30"/>
      <c r="RC69" s="31" t="s">
        <v>611</v>
      </c>
      <c r="RD69" s="30"/>
      <c r="RE69" s="30"/>
      <c r="RF69" s="31" t="s">
        <v>611</v>
      </c>
      <c r="RG69" s="30"/>
      <c r="RH69" s="31" t="s">
        <v>611</v>
      </c>
      <c r="RI69" s="30"/>
      <c r="RJ69" s="31" t="s">
        <v>611</v>
      </c>
      <c r="RL69" s="31" t="s">
        <v>611</v>
      </c>
      <c r="RM69" s="30"/>
      <c r="RN69" s="31" t="s">
        <v>611</v>
      </c>
      <c r="RO69" s="30"/>
      <c r="RP69" s="30"/>
      <c r="RQ69" s="31" t="s">
        <v>611</v>
      </c>
      <c r="RR69" s="30"/>
      <c r="RS69" s="30"/>
      <c r="RT69" s="31" t="s">
        <v>611</v>
      </c>
      <c r="RU69" s="30"/>
      <c r="RV69" s="31" t="s">
        <v>611</v>
      </c>
      <c r="RW69" s="30"/>
      <c r="RX69" s="31" t="s">
        <v>611</v>
      </c>
      <c r="RY69" s="31" t="s">
        <v>611</v>
      </c>
      <c r="RZ69" s="31" t="s">
        <v>611</v>
      </c>
      <c r="SA69" s="31" t="s">
        <v>839</v>
      </c>
      <c r="SD69" s="31" t="s">
        <v>6199</v>
      </c>
      <c r="SE69" s="30">
        <v>3782500</v>
      </c>
      <c r="SF69" s="31" t="s">
        <v>6200</v>
      </c>
      <c r="SG69" s="31" t="s">
        <v>6201</v>
      </c>
      <c r="SH69" s="31" t="s">
        <v>615</v>
      </c>
      <c r="SI69" s="33" t="s">
        <v>5073</v>
      </c>
      <c r="SJ69" s="33" t="s">
        <v>672</v>
      </c>
      <c r="SK69" s="30" t="s">
        <v>672</v>
      </c>
      <c r="SL69" s="30" t="s">
        <v>672</v>
      </c>
      <c r="SM69" s="30" t="s">
        <v>615</v>
      </c>
      <c r="SN69" s="30" t="s">
        <v>610</v>
      </c>
      <c r="SO69" s="33">
        <v>0</v>
      </c>
      <c r="SP69" s="33">
        <v>0</v>
      </c>
      <c r="SQ69" s="33">
        <v>1500</v>
      </c>
      <c r="SR69" s="33">
        <v>0</v>
      </c>
      <c r="SS69" s="33" t="s">
        <v>610</v>
      </c>
    </row>
    <row r="70" spans="1:513">
      <c r="A70" s="29">
        <v>2023</v>
      </c>
      <c r="B70" s="30">
        <v>10</v>
      </c>
      <c r="C70" s="31" t="s">
        <v>2208</v>
      </c>
      <c r="D70" s="30">
        <v>0</v>
      </c>
      <c r="E70" s="30">
        <v>2.0499999999999998</v>
      </c>
      <c r="F70" s="30">
        <v>2.0499999999999998</v>
      </c>
      <c r="G70" s="31" t="s">
        <v>610</v>
      </c>
      <c r="H70" s="31" t="s">
        <v>611</v>
      </c>
      <c r="I70" s="32"/>
      <c r="J70" s="31" t="s">
        <v>611</v>
      </c>
      <c r="K70" s="32"/>
      <c r="L70" s="31" t="s">
        <v>611</v>
      </c>
      <c r="M70" s="32"/>
      <c r="N70" s="31" t="s">
        <v>611</v>
      </c>
      <c r="O70" s="32"/>
      <c r="P70" s="31" t="s">
        <v>611</v>
      </c>
      <c r="Q70" s="32"/>
      <c r="R70" s="31" t="s">
        <v>611</v>
      </c>
      <c r="S70" s="32"/>
      <c r="T70" s="31" t="s">
        <v>611</v>
      </c>
      <c r="U70" s="32"/>
      <c r="V70" s="32" t="s">
        <v>612</v>
      </c>
      <c r="W70" s="31" t="s">
        <v>611</v>
      </c>
      <c r="X70" s="31" t="s">
        <v>611</v>
      </c>
      <c r="Y70" s="31" t="s">
        <v>655</v>
      </c>
      <c r="Z70" s="31" t="s">
        <v>611</v>
      </c>
      <c r="AA70" s="31" t="s">
        <v>611</v>
      </c>
      <c r="AB70" s="31" t="s">
        <v>610</v>
      </c>
      <c r="AC70" s="31" t="s">
        <v>611</v>
      </c>
      <c r="AD70" s="32"/>
      <c r="AE70" s="31" t="s">
        <v>611</v>
      </c>
      <c r="AF70" s="32"/>
      <c r="AG70" s="31" t="s">
        <v>611</v>
      </c>
      <c r="AH70" s="32"/>
      <c r="AI70" s="31" t="s">
        <v>611</v>
      </c>
      <c r="AJ70" s="32"/>
      <c r="AK70" s="32"/>
      <c r="AL70" s="31" t="s">
        <v>611</v>
      </c>
      <c r="AM70" s="31" t="s">
        <v>611</v>
      </c>
      <c r="AN70" s="32"/>
      <c r="AO70" s="31" t="s">
        <v>611</v>
      </c>
      <c r="AP70" s="32"/>
      <c r="AQ70" s="32" t="s">
        <v>612</v>
      </c>
      <c r="AR70" s="31" t="s">
        <v>611</v>
      </c>
      <c r="AS70" s="31" t="s">
        <v>611</v>
      </c>
      <c r="AT70" s="31" t="s">
        <v>611</v>
      </c>
      <c r="AU70" s="31" t="s">
        <v>613</v>
      </c>
      <c r="AV70" s="31" t="s">
        <v>611</v>
      </c>
      <c r="AW70" s="31" t="s">
        <v>615</v>
      </c>
      <c r="AX70" s="31" t="s">
        <v>5025</v>
      </c>
      <c r="AY70" s="31" t="s">
        <v>617</v>
      </c>
      <c r="AZ70" s="31" t="s">
        <v>618</v>
      </c>
      <c r="BA70" s="31" t="s">
        <v>611</v>
      </c>
      <c r="BB70" s="31" t="s">
        <v>611</v>
      </c>
      <c r="BC70" s="31" t="s">
        <v>611</v>
      </c>
      <c r="BD70" s="31" t="s">
        <v>611</v>
      </c>
      <c r="BE70" s="31" t="s">
        <v>615</v>
      </c>
      <c r="BF70" s="31" t="s">
        <v>615</v>
      </c>
      <c r="BG70" s="31" t="s">
        <v>611</v>
      </c>
      <c r="BH70" s="30">
        <v>38.299999999999997</v>
      </c>
      <c r="BI70" s="30">
        <v>0</v>
      </c>
      <c r="BJ70" s="30">
        <v>38.299999999999997</v>
      </c>
      <c r="BK70" s="31" t="s">
        <v>6202</v>
      </c>
      <c r="BL70" s="30">
        <v>17.16</v>
      </c>
      <c r="BM70" s="30">
        <v>20.5</v>
      </c>
      <c r="BN70" s="31" t="s">
        <v>637</v>
      </c>
      <c r="BO70" s="31" t="s">
        <v>611</v>
      </c>
      <c r="BP70" s="31" t="s">
        <v>611</v>
      </c>
      <c r="BQ70" s="31" t="s">
        <v>611</v>
      </c>
      <c r="BR70" s="31" t="s">
        <v>611</v>
      </c>
      <c r="BS70" s="31" t="s">
        <v>611</v>
      </c>
      <c r="BT70" s="31" t="s">
        <v>611</v>
      </c>
      <c r="BU70" s="31" t="s">
        <v>611</v>
      </c>
      <c r="BV70" s="31" t="s">
        <v>610</v>
      </c>
      <c r="BZ70" s="31" t="s">
        <v>611</v>
      </c>
      <c r="CA70" s="31" t="s">
        <v>611</v>
      </c>
      <c r="CB70" s="31" t="s">
        <v>611</v>
      </c>
      <c r="CC70" s="31" t="s">
        <v>611</v>
      </c>
      <c r="CD70" s="31" t="s">
        <v>611</v>
      </c>
      <c r="CE70" s="31" t="s">
        <v>611</v>
      </c>
      <c r="CF70" s="31" t="s">
        <v>611</v>
      </c>
      <c r="CG70" s="31" t="s">
        <v>611</v>
      </c>
      <c r="CH70" s="31" t="s">
        <v>611</v>
      </c>
      <c r="CI70" s="31" t="s">
        <v>611</v>
      </c>
      <c r="CJ70" s="31" t="s">
        <v>611</v>
      </c>
      <c r="CK70" s="31" t="s">
        <v>611</v>
      </c>
      <c r="CL70" s="31" t="s">
        <v>611</v>
      </c>
      <c r="CM70" s="31" t="s">
        <v>611</v>
      </c>
      <c r="CN70" s="31" t="s">
        <v>611</v>
      </c>
      <c r="CO70" s="31" t="s">
        <v>621</v>
      </c>
      <c r="CP70" s="31" t="s">
        <v>622</v>
      </c>
      <c r="CQ70" s="31" t="s">
        <v>611</v>
      </c>
      <c r="CR70" s="31"/>
      <c r="CS70" s="31" t="s">
        <v>610</v>
      </c>
      <c r="CT70" s="31" t="s">
        <v>611</v>
      </c>
      <c r="CX70" s="31" t="s">
        <v>611</v>
      </c>
      <c r="CY70" s="31" t="s">
        <v>611</v>
      </c>
      <c r="CZ70" s="31" t="s">
        <v>611</v>
      </c>
      <c r="DA70" s="31" t="s">
        <v>611</v>
      </c>
      <c r="DB70" s="31" t="s">
        <v>611</v>
      </c>
      <c r="DC70" s="31" t="s">
        <v>611</v>
      </c>
      <c r="DD70" s="31" t="s">
        <v>611</v>
      </c>
      <c r="DE70" s="31" t="s">
        <v>611</v>
      </c>
      <c r="DI70" s="31" t="s">
        <v>611</v>
      </c>
      <c r="DN70" s="30">
        <v>85</v>
      </c>
      <c r="DO70" s="30">
        <v>2007</v>
      </c>
      <c r="DP70" s="31" t="s">
        <v>6203</v>
      </c>
      <c r="DQ70" s="31" t="s">
        <v>612</v>
      </c>
      <c r="DR70" s="31" t="s">
        <v>5175</v>
      </c>
      <c r="DS70" s="31" t="s">
        <v>612</v>
      </c>
      <c r="DT70" s="31" t="s">
        <v>612</v>
      </c>
      <c r="DU70" s="31" t="s">
        <v>611</v>
      </c>
      <c r="DV70" s="31" t="s">
        <v>611</v>
      </c>
      <c r="DW70" s="31" t="s">
        <v>789</v>
      </c>
      <c r="DX70" s="31" t="s">
        <v>611</v>
      </c>
      <c r="DY70" s="31" t="s">
        <v>791</v>
      </c>
      <c r="DZ70" s="31" t="s">
        <v>848</v>
      </c>
      <c r="EA70" s="31" t="s">
        <v>611</v>
      </c>
      <c r="EB70" s="31" t="s">
        <v>611</v>
      </c>
      <c r="EC70" s="31" t="s">
        <v>611</v>
      </c>
      <c r="ED70" s="31" t="s">
        <v>6204</v>
      </c>
      <c r="EE70" s="31" t="s">
        <v>611</v>
      </c>
      <c r="EF70" s="31" t="s">
        <v>611</v>
      </c>
      <c r="EG70" s="31" t="s">
        <v>634</v>
      </c>
      <c r="EH70" s="31" t="s">
        <v>611</v>
      </c>
      <c r="EI70" s="31" t="s">
        <v>611</v>
      </c>
      <c r="EJ70" s="31" t="s">
        <v>611</v>
      </c>
      <c r="EK70" s="31" t="s">
        <v>611</v>
      </c>
      <c r="EL70" s="31" t="s">
        <v>611</v>
      </c>
      <c r="EM70" s="31" t="s">
        <v>611</v>
      </c>
      <c r="EN70" s="31" t="s">
        <v>611</v>
      </c>
      <c r="EO70" s="31" t="s">
        <v>611</v>
      </c>
      <c r="EP70" s="31" t="s">
        <v>611</v>
      </c>
      <c r="EQ70" s="31" t="s">
        <v>611</v>
      </c>
      <c r="ER70" s="31" t="s">
        <v>611</v>
      </c>
      <c r="ES70" s="31" t="s">
        <v>611</v>
      </c>
      <c r="ET70" s="31" t="s">
        <v>611</v>
      </c>
      <c r="EU70" s="31" t="s">
        <v>611</v>
      </c>
      <c r="EV70" s="31" t="s">
        <v>611</v>
      </c>
      <c r="EW70" s="31" t="s">
        <v>611</v>
      </c>
      <c r="EX70" s="31" t="s">
        <v>611</v>
      </c>
      <c r="EY70" s="31" t="s">
        <v>611</v>
      </c>
      <c r="EZ70" s="31" t="s">
        <v>611</v>
      </c>
      <c r="FA70" s="31" t="s">
        <v>611</v>
      </c>
      <c r="FB70" s="31" t="s">
        <v>611</v>
      </c>
      <c r="FC70" s="31" t="s">
        <v>611</v>
      </c>
      <c r="FD70" s="31" t="s">
        <v>611</v>
      </c>
      <c r="FE70" s="31" t="s">
        <v>611</v>
      </c>
      <c r="FF70" s="33" t="s">
        <v>872</v>
      </c>
      <c r="FG70" s="33" t="s">
        <v>872</v>
      </c>
      <c r="FH70" s="31" t="s">
        <v>637</v>
      </c>
      <c r="FI70" s="31" t="s">
        <v>611</v>
      </c>
      <c r="FJ70" s="31" t="s">
        <v>611</v>
      </c>
      <c r="FK70" s="31" t="s">
        <v>832</v>
      </c>
      <c r="FL70" s="31" t="s">
        <v>611</v>
      </c>
      <c r="FM70" s="31" t="s">
        <v>611</v>
      </c>
      <c r="FN70" s="31" t="s">
        <v>611</v>
      </c>
      <c r="FO70" s="31" t="s">
        <v>611</v>
      </c>
      <c r="FP70" s="31" t="s">
        <v>611</v>
      </c>
      <c r="FQ70" s="31" t="s">
        <v>611</v>
      </c>
      <c r="FR70" s="31" t="s">
        <v>611</v>
      </c>
      <c r="FS70" s="31" t="s">
        <v>611</v>
      </c>
      <c r="FT70" s="31" t="s">
        <v>611</v>
      </c>
      <c r="FU70" s="31" t="s">
        <v>611</v>
      </c>
      <c r="FV70" s="31" t="s">
        <v>611</v>
      </c>
      <c r="FW70" s="31" t="s">
        <v>611</v>
      </c>
      <c r="FX70" s="31" t="s">
        <v>611</v>
      </c>
      <c r="FY70" s="31" t="s">
        <v>611</v>
      </c>
      <c r="FZ70" s="31"/>
      <c r="GA70" s="31" t="s">
        <v>611</v>
      </c>
      <c r="GB70" s="31" t="s">
        <v>611</v>
      </c>
      <c r="GC70" s="31" t="s">
        <v>611</v>
      </c>
      <c r="GD70" s="31" t="s">
        <v>611</v>
      </c>
      <c r="GE70" s="31" t="s">
        <v>611</v>
      </c>
      <c r="GF70" s="31" t="s">
        <v>611</v>
      </c>
      <c r="GG70" s="31" t="s">
        <v>611</v>
      </c>
      <c r="GH70" s="31" t="s">
        <v>611</v>
      </c>
      <c r="GI70" s="31" t="s">
        <v>611</v>
      </c>
      <c r="GJ70" s="31" t="s">
        <v>611</v>
      </c>
      <c r="GK70" s="31" t="s">
        <v>611</v>
      </c>
      <c r="GL70" s="31" t="s">
        <v>611</v>
      </c>
      <c r="GM70" s="31" t="s">
        <v>611</v>
      </c>
      <c r="GN70" s="31" t="s">
        <v>611</v>
      </c>
      <c r="GO70" s="31" t="s">
        <v>611</v>
      </c>
      <c r="GP70" s="31" t="s">
        <v>611</v>
      </c>
      <c r="GQ70" s="31" t="s">
        <v>611</v>
      </c>
      <c r="GR70" s="31" t="s">
        <v>611</v>
      </c>
      <c r="GS70" s="31" t="s">
        <v>611</v>
      </c>
      <c r="GT70" s="31" t="s">
        <v>611</v>
      </c>
      <c r="GU70" s="31" t="s">
        <v>611</v>
      </c>
      <c r="GV70" s="31" t="s">
        <v>611</v>
      </c>
      <c r="GW70" s="31" t="s">
        <v>611</v>
      </c>
      <c r="GX70" s="31" t="s">
        <v>611</v>
      </c>
      <c r="GY70" s="33" t="s">
        <v>5012</v>
      </c>
      <c r="GZ70" s="33" t="s">
        <v>872</v>
      </c>
      <c r="HA70" s="31" t="s">
        <v>637</v>
      </c>
      <c r="HB70" s="31" t="s">
        <v>625</v>
      </c>
      <c r="HC70" s="31" t="s">
        <v>672</v>
      </c>
      <c r="HD70" s="31" t="s">
        <v>611</v>
      </c>
      <c r="HE70" s="31" t="s">
        <v>611</v>
      </c>
      <c r="HF70" s="31" t="s">
        <v>611</v>
      </c>
      <c r="HG70" s="31" t="s">
        <v>611</v>
      </c>
      <c r="HH70" s="31" t="s">
        <v>5037</v>
      </c>
      <c r="HI70" s="31" t="s">
        <v>611</v>
      </c>
      <c r="HJ70" s="31" t="s">
        <v>611</v>
      </c>
      <c r="HK70" s="31" t="s">
        <v>611</v>
      </c>
      <c r="HL70" s="31" t="s">
        <v>611</v>
      </c>
      <c r="HM70" s="31" t="s">
        <v>696</v>
      </c>
      <c r="HN70" s="31" t="s">
        <v>611</v>
      </c>
      <c r="HO70" s="31" t="s">
        <v>611</v>
      </c>
      <c r="HP70" s="31" t="s">
        <v>611</v>
      </c>
      <c r="HQ70" s="31" t="s">
        <v>611</v>
      </c>
      <c r="HR70" s="31" t="s">
        <v>611</v>
      </c>
      <c r="HS70" s="31" t="s">
        <v>611</v>
      </c>
      <c r="HT70" s="31" t="s">
        <v>701</v>
      </c>
      <c r="HU70" s="31" t="s">
        <v>611</v>
      </c>
      <c r="HV70" s="31" t="s">
        <v>611</v>
      </c>
      <c r="HW70" s="31" t="s">
        <v>5039</v>
      </c>
      <c r="HX70" s="31" t="s">
        <v>704</v>
      </c>
      <c r="HY70" s="31" t="s">
        <v>705</v>
      </c>
      <c r="HZ70" s="31" t="s">
        <v>5040</v>
      </c>
      <c r="IA70" s="31" t="s">
        <v>611</v>
      </c>
      <c r="IB70" s="31" t="s">
        <v>611</v>
      </c>
      <c r="IC70" s="33" t="s">
        <v>5639</v>
      </c>
      <c r="ID70" s="33" t="s">
        <v>5148</v>
      </c>
      <c r="IE70" s="31" t="s">
        <v>6205</v>
      </c>
      <c r="IF70" s="31" t="s">
        <v>625</v>
      </c>
      <c r="IG70" s="31" t="s">
        <v>672</v>
      </c>
      <c r="IH70" s="31" t="s">
        <v>611</v>
      </c>
      <c r="II70" s="31" t="s">
        <v>611</v>
      </c>
      <c r="IJ70" s="31" t="s">
        <v>611</v>
      </c>
      <c r="IK70" s="31" t="s">
        <v>611</v>
      </c>
      <c r="IL70" s="31" t="s">
        <v>714</v>
      </c>
      <c r="IM70" s="31" t="s">
        <v>611</v>
      </c>
      <c r="IN70" s="31" t="s">
        <v>611</v>
      </c>
      <c r="IO70" s="31" t="s">
        <v>611</v>
      </c>
      <c r="IP70" s="31" t="s">
        <v>611</v>
      </c>
      <c r="IQ70" s="31" t="s">
        <v>611</v>
      </c>
      <c r="IR70" s="31" t="s">
        <v>611</v>
      </c>
      <c r="IS70" s="31" t="s">
        <v>611</v>
      </c>
      <c r="IT70" s="31" t="s">
        <v>611</v>
      </c>
      <c r="IU70" s="31" t="s">
        <v>611</v>
      </c>
      <c r="IV70" s="31" t="s">
        <v>611</v>
      </c>
      <c r="IW70" s="31" t="s">
        <v>611</v>
      </c>
      <c r="IX70" s="31" t="s">
        <v>611</v>
      </c>
      <c r="IY70" s="31" t="s">
        <v>5044</v>
      </c>
      <c r="IZ70" s="31" t="s">
        <v>611</v>
      </c>
      <c r="JA70" s="31" t="s">
        <v>611</v>
      </c>
      <c r="JB70" s="31" t="s">
        <v>611</v>
      </c>
      <c r="JC70" s="31" t="s">
        <v>611</v>
      </c>
      <c r="JD70" s="31" t="s">
        <v>611</v>
      </c>
      <c r="JE70" s="31" t="s">
        <v>718</v>
      </c>
      <c r="JF70" s="31" t="s">
        <v>611</v>
      </c>
      <c r="JG70" s="31" t="s">
        <v>611</v>
      </c>
      <c r="JH70" s="31" t="s">
        <v>611</v>
      </c>
      <c r="JI70" s="33" t="s">
        <v>2693</v>
      </c>
      <c r="JJ70" s="33" t="s">
        <v>5714</v>
      </c>
      <c r="JK70" s="31" t="s">
        <v>6206</v>
      </c>
      <c r="JL70" s="31" t="s">
        <v>611</v>
      </c>
      <c r="JM70" s="31" t="s">
        <v>611</v>
      </c>
      <c r="JN70" s="31" t="s">
        <v>611</v>
      </c>
      <c r="JO70" s="31" t="s">
        <v>611</v>
      </c>
      <c r="JP70" s="31" t="s">
        <v>610</v>
      </c>
      <c r="JQ70" s="31" t="s">
        <v>611</v>
      </c>
      <c r="JR70" s="31" t="s">
        <v>639</v>
      </c>
      <c r="JS70" s="31" t="s">
        <v>611</v>
      </c>
      <c r="JT70" s="31" t="s">
        <v>611</v>
      </c>
      <c r="JU70" s="31" t="s">
        <v>611</v>
      </c>
      <c r="JV70" s="31" t="s">
        <v>611</v>
      </c>
      <c r="JW70" s="31" t="s">
        <v>611</v>
      </c>
      <c r="JX70" s="31" t="s">
        <v>610</v>
      </c>
      <c r="JY70" s="31" t="s">
        <v>611</v>
      </c>
      <c r="JZ70" s="31" t="s">
        <v>611</v>
      </c>
      <c r="KA70" s="31" t="s">
        <v>611</v>
      </c>
      <c r="KB70" s="31" t="s">
        <v>611</v>
      </c>
      <c r="KC70" s="31" t="s">
        <v>739</v>
      </c>
      <c r="KD70" s="31" t="s">
        <v>5049</v>
      </c>
      <c r="KE70" s="31" t="s">
        <v>644</v>
      </c>
      <c r="KF70" s="31" t="s">
        <v>3958</v>
      </c>
      <c r="KG70" s="31" t="s">
        <v>742</v>
      </c>
      <c r="KH70" s="31" t="s">
        <v>5049</v>
      </c>
      <c r="KI70" s="31" t="s">
        <v>744</v>
      </c>
      <c r="KJ70" s="31" t="s">
        <v>5015</v>
      </c>
      <c r="KK70" s="31" t="s">
        <v>815</v>
      </c>
      <c r="KL70" s="31" t="s">
        <v>5015</v>
      </c>
      <c r="KM70" s="31" t="s">
        <v>746</v>
      </c>
      <c r="KN70" s="31" t="s">
        <v>5049</v>
      </c>
      <c r="KO70" s="31" t="s">
        <v>748</v>
      </c>
      <c r="KP70" s="31" t="s">
        <v>5049</v>
      </c>
      <c r="KQ70" s="31" t="s">
        <v>750</v>
      </c>
      <c r="KR70" s="31" t="s">
        <v>5108</v>
      </c>
      <c r="KS70" s="31" t="s">
        <v>611</v>
      </c>
      <c r="KT70" s="31" t="s">
        <v>611</v>
      </c>
      <c r="KU70" s="31" t="s">
        <v>754</v>
      </c>
      <c r="KV70" s="31" t="s">
        <v>5049</v>
      </c>
      <c r="KW70" s="31" t="s">
        <v>611</v>
      </c>
      <c r="KX70" s="31" t="s">
        <v>1385</v>
      </c>
      <c r="KY70" s="31" t="s">
        <v>611</v>
      </c>
      <c r="KZ70" s="31" t="s">
        <v>758</v>
      </c>
      <c r="LA70" s="31" t="s">
        <v>759</v>
      </c>
      <c r="LB70" s="31" t="s">
        <v>760</v>
      </c>
      <c r="LC70" s="31" t="s">
        <v>761</v>
      </c>
      <c r="LD70" s="31" t="s">
        <v>762</v>
      </c>
      <c r="LE70" s="31" t="s">
        <v>763</v>
      </c>
      <c r="LF70" s="31" t="s">
        <v>611</v>
      </c>
      <c r="LG70" s="31" t="s">
        <v>611</v>
      </c>
      <c r="LH70" s="31" t="s">
        <v>611</v>
      </c>
      <c r="LI70" s="31" t="s">
        <v>611</v>
      </c>
      <c r="LJ70" s="31" t="s">
        <v>5051</v>
      </c>
      <c r="LK70" s="31" t="s">
        <v>611</v>
      </c>
      <c r="LL70" s="31" t="s">
        <v>646</v>
      </c>
      <c r="LM70" s="31" t="s">
        <v>611</v>
      </c>
      <c r="LN70" s="31" t="s">
        <v>611</v>
      </c>
      <c r="LO70" s="31" t="s">
        <v>6207</v>
      </c>
      <c r="LP70" s="31" t="s">
        <v>5016</v>
      </c>
      <c r="LQ70" s="31" t="s">
        <v>5053</v>
      </c>
      <c r="LR70" s="31" t="s">
        <v>611</v>
      </c>
      <c r="LS70" s="31" t="s">
        <v>611</v>
      </c>
      <c r="LT70" s="31" t="s">
        <v>611</v>
      </c>
      <c r="LU70" s="31" t="s">
        <v>5018</v>
      </c>
      <c r="LV70" s="31" t="s">
        <v>611</v>
      </c>
      <c r="LW70" s="31" t="s">
        <v>611</v>
      </c>
      <c r="LX70" s="31" t="s">
        <v>611</v>
      </c>
      <c r="LY70" s="31" t="s">
        <v>611</v>
      </c>
      <c r="LZ70" s="31" t="s">
        <v>611</v>
      </c>
      <c r="MA70" s="31" t="s">
        <v>6208</v>
      </c>
      <c r="MB70" s="31" t="s">
        <v>611</v>
      </c>
      <c r="MC70" s="31" t="s">
        <v>611</v>
      </c>
      <c r="MD70" s="31" t="s">
        <v>2213</v>
      </c>
      <c r="ME70" s="31" t="s">
        <v>611</v>
      </c>
      <c r="MF70" s="31" t="s">
        <v>611</v>
      </c>
      <c r="MG70" s="31" t="s">
        <v>611</v>
      </c>
      <c r="MH70" s="31" t="s">
        <v>6209</v>
      </c>
      <c r="MI70" s="31" t="s">
        <v>611</v>
      </c>
      <c r="MJ70" s="31" t="s">
        <v>6210</v>
      </c>
      <c r="MK70" s="31" t="s">
        <v>611</v>
      </c>
      <c r="ML70" s="31" t="s">
        <v>611</v>
      </c>
      <c r="MM70" s="31" t="s">
        <v>611</v>
      </c>
      <c r="MN70" s="31" t="s">
        <v>611</v>
      </c>
      <c r="MO70" s="31" t="s">
        <v>611</v>
      </c>
      <c r="MP70" s="31" t="s">
        <v>611</v>
      </c>
      <c r="MQ70" s="31" t="s">
        <v>611</v>
      </c>
      <c r="MR70" s="31" t="s">
        <v>649</v>
      </c>
      <c r="MS70" s="31" t="s">
        <v>611</v>
      </c>
      <c r="MT70" s="31" t="s">
        <v>611</v>
      </c>
      <c r="MU70" s="31" t="s">
        <v>611</v>
      </c>
      <c r="MV70" s="33">
        <v>38082</v>
      </c>
      <c r="MW70" s="33">
        <v>0</v>
      </c>
      <c r="MX70" s="30"/>
      <c r="MY70" s="30">
        <v>38082</v>
      </c>
      <c r="MZ70" s="30"/>
      <c r="NA70" s="30"/>
      <c r="NB70" s="30"/>
      <c r="NC70" s="30"/>
      <c r="ND70" s="31" t="s">
        <v>611</v>
      </c>
      <c r="NE70" s="30"/>
      <c r="NF70" s="33">
        <v>0</v>
      </c>
      <c r="NG70" s="33">
        <v>0</v>
      </c>
      <c r="NH70" s="33">
        <v>38082</v>
      </c>
      <c r="NI70" s="33">
        <v>0</v>
      </c>
      <c r="NJ70" s="31" t="s">
        <v>611</v>
      </c>
      <c r="NK70" s="33" t="s">
        <v>611</v>
      </c>
      <c r="NL70" s="30"/>
      <c r="NM70" s="31" t="s">
        <v>611</v>
      </c>
      <c r="NN70" s="30"/>
      <c r="NO70" s="30"/>
      <c r="NP70" s="31" t="s">
        <v>611</v>
      </c>
      <c r="NQ70" s="30"/>
      <c r="NR70" s="31" t="s">
        <v>611</v>
      </c>
      <c r="NS70" s="31" t="s">
        <v>611</v>
      </c>
      <c r="NT70" s="31" t="s">
        <v>611</v>
      </c>
      <c r="NU70" s="30"/>
      <c r="NV70" s="30"/>
      <c r="NW70" s="30"/>
      <c r="NX70" s="31" t="s">
        <v>611</v>
      </c>
      <c r="NY70" s="30"/>
      <c r="NZ70" s="31" t="s">
        <v>611</v>
      </c>
      <c r="OA70" s="31" t="s">
        <v>611</v>
      </c>
      <c r="OB70" s="30"/>
      <c r="OC70" s="30"/>
      <c r="OD70" s="30"/>
      <c r="OE70" s="31" t="s">
        <v>611</v>
      </c>
      <c r="OF70" s="31" t="s">
        <v>611</v>
      </c>
      <c r="OG70" s="33" t="s">
        <v>611</v>
      </c>
      <c r="OJ70" s="30"/>
      <c r="OK70" s="31" t="s">
        <v>611</v>
      </c>
      <c r="OL70" s="30"/>
      <c r="OM70" s="31" t="s">
        <v>611</v>
      </c>
      <c r="ON70" s="30"/>
      <c r="OO70" s="30"/>
      <c r="OP70" s="31" t="s">
        <v>611</v>
      </c>
      <c r="OQ70" s="31" t="s">
        <v>611</v>
      </c>
      <c r="OR70" s="31" t="s">
        <v>611</v>
      </c>
      <c r="OS70" s="30"/>
      <c r="OT70" s="30"/>
      <c r="OU70" s="30"/>
      <c r="OV70" s="30"/>
      <c r="OW70" s="31" t="s">
        <v>611</v>
      </c>
      <c r="OX70" s="30"/>
      <c r="OY70" s="31" t="s">
        <v>611</v>
      </c>
      <c r="OZ70" s="30"/>
      <c r="PA70" s="30"/>
      <c r="PB70" s="31" t="s">
        <v>611</v>
      </c>
      <c r="PC70" s="31" t="s">
        <v>611</v>
      </c>
      <c r="PD70" s="30"/>
      <c r="PE70" s="30"/>
      <c r="PF70" s="30"/>
      <c r="PG70" s="30"/>
      <c r="PH70" s="33">
        <v>0</v>
      </c>
      <c r="PI70" s="33">
        <v>0</v>
      </c>
      <c r="PJ70" s="33">
        <v>0</v>
      </c>
      <c r="PK70" s="33">
        <v>0</v>
      </c>
      <c r="PL70" s="30"/>
      <c r="PM70" s="31" t="s">
        <v>611</v>
      </c>
      <c r="PN70" s="31" t="s">
        <v>611</v>
      </c>
      <c r="PO70" s="30"/>
      <c r="PP70" s="31" t="s">
        <v>611</v>
      </c>
      <c r="PQ70" s="30"/>
      <c r="PR70" s="30"/>
      <c r="PS70" s="30"/>
      <c r="PT70" s="31" t="s">
        <v>611</v>
      </c>
      <c r="PU70" s="31" t="s">
        <v>611</v>
      </c>
      <c r="PV70" s="31" t="s">
        <v>611</v>
      </c>
      <c r="PW70" s="30"/>
      <c r="PX70" s="30"/>
      <c r="PY70" s="30"/>
      <c r="PZ70" s="31" t="s">
        <v>611</v>
      </c>
      <c r="QA70" s="30"/>
      <c r="QB70" s="31" t="s">
        <v>611</v>
      </c>
      <c r="QC70" s="30"/>
      <c r="QD70" s="31" t="s">
        <v>611</v>
      </c>
      <c r="QE70" s="30"/>
      <c r="QF70" s="30"/>
      <c r="QG70" s="31" t="s">
        <v>611</v>
      </c>
      <c r="QH70" s="30"/>
      <c r="QI70" s="31" t="s">
        <v>611</v>
      </c>
      <c r="QJ70" s="30"/>
      <c r="QK70" s="31" t="s">
        <v>611</v>
      </c>
      <c r="QL70" s="30"/>
      <c r="QM70" s="31" t="s">
        <v>611</v>
      </c>
      <c r="QN70" s="30"/>
      <c r="QO70" s="30"/>
      <c r="QP70" s="31" t="s">
        <v>611</v>
      </c>
      <c r="QQ70" s="30"/>
      <c r="QR70" s="31" t="s">
        <v>611</v>
      </c>
      <c r="QS70" s="31" t="s">
        <v>611</v>
      </c>
      <c r="QT70" s="31" t="s">
        <v>611</v>
      </c>
      <c r="QU70" s="31" t="s">
        <v>611</v>
      </c>
      <c r="QV70" s="30"/>
      <c r="QW70" s="30"/>
      <c r="QX70" s="30"/>
      <c r="QY70" s="31" t="s">
        <v>611</v>
      </c>
      <c r="QZ70" s="31" t="s">
        <v>611</v>
      </c>
      <c r="RA70" s="31" t="s">
        <v>611</v>
      </c>
      <c r="RB70" s="30"/>
      <c r="RC70" s="31" t="s">
        <v>611</v>
      </c>
      <c r="RD70" s="30"/>
      <c r="RE70" s="30"/>
      <c r="RF70" s="31" t="s">
        <v>611</v>
      </c>
      <c r="RG70" s="30"/>
      <c r="RH70" s="31" t="s">
        <v>611</v>
      </c>
      <c r="RI70" s="30"/>
      <c r="RJ70" s="31" t="s">
        <v>611</v>
      </c>
      <c r="RL70" s="31" t="s">
        <v>611</v>
      </c>
      <c r="RM70" s="30"/>
      <c r="RN70" s="31" t="s">
        <v>611</v>
      </c>
      <c r="RO70" s="30"/>
      <c r="RP70" s="30"/>
      <c r="RQ70" s="31" t="s">
        <v>611</v>
      </c>
      <c r="RR70" s="30"/>
      <c r="RS70" s="30"/>
      <c r="RT70" s="31" t="s">
        <v>611</v>
      </c>
      <c r="RU70" s="30"/>
      <c r="RV70" s="31" t="s">
        <v>611</v>
      </c>
      <c r="RW70" s="30"/>
      <c r="RX70" s="31" t="s">
        <v>611</v>
      </c>
      <c r="RY70" s="31" t="s">
        <v>611</v>
      </c>
      <c r="RZ70" s="31" t="s">
        <v>611</v>
      </c>
      <c r="SA70" s="31" t="s">
        <v>611</v>
      </c>
      <c r="SD70" s="31" t="s">
        <v>6211</v>
      </c>
      <c r="SE70" s="30">
        <v>0</v>
      </c>
      <c r="SF70" s="31" t="s">
        <v>637</v>
      </c>
      <c r="SG70" s="31" t="s">
        <v>6212</v>
      </c>
      <c r="SH70" s="31" t="s">
        <v>610</v>
      </c>
      <c r="SI70" s="33" t="s">
        <v>611</v>
      </c>
      <c r="SJ70" s="33" t="s">
        <v>611</v>
      </c>
      <c r="SK70" s="30" t="s">
        <v>5073</v>
      </c>
      <c r="SL70" s="30" t="s">
        <v>5073</v>
      </c>
      <c r="SM70" s="30" t="s">
        <v>610</v>
      </c>
      <c r="SN70" s="30" t="s">
        <v>610</v>
      </c>
      <c r="SO70" s="33">
        <v>0</v>
      </c>
      <c r="SP70" s="33">
        <v>0</v>
      </c>
      <c r="SQ70" s="33">
        <v>38082</v>
      </c>
      <c r="SR70" s="33">
        <v>0</v>
      </c>
      <c r="SS70" s="33" t="s">
        <v>610</v>
      </c>
    </row>
    <row r="71" spans="1:513">
      <c r="A71" s="29">
        <v>2023</v>
      </c>
      <c r="B71" s="8">
        <v>200</v>
      </c>
      <c r="C71" s="31" t="s">
        <v>6213</v>
      </c>
      <c r="D71" s="30">
        <v>1</v>
      </c>
      <c r="E71" s="30">
        <v>0.25</v>
      </c>
      <c r="F71" s="30">
        <v>1.25</v>
      </c>
      <c r="G71" s="31" t="s">
        <v>610</v>
      </c>
      <c r="H71" s="31" t="s">
        <v>611</v>
      </c>
      <c r="I71" s="32"/>
      <c r="J71" s="31" t="s">
        <v>611</v>
      </c>
      <c r="K71" s="32"/>
      <c r="L71" s="31" t="s">
        <v>611</v>
      </c>
      <c r="M71" s="32"/>
      <c r="N71" s="31" t="s">
        <v>611</v>
      </c>
      <c r="O71" s="32"/>
      <c r="P71" s="31" t="s">
        <v>611</v>
      </c>
      <c r="Q71" s="32"/>
      <c r="R71" s="31" t="s">
        <v>611</v>
      </c>
      <c r="S71" s="32"/>
      <c r="T71" s="31" t="s">
        <v>611</v>
      </c>
      <c r="U71" s="32"/>
      <c r="V71" s="32" t="s">
        <v>612</v>
      </c>
      <c r="W71" s="32"/>
      <c r="X71" s="31" t="s">
        <v>611</v>
      </c>
      <c r="Y71" s="31" t="s">
        <v>655</v>
      </c>
      <c r="Z71" s="31" t="s">
        <v>611</v>
      </c>
      <c r="AA71" s="31" t="s">
        <v>611</v>
      </c>
      <c r="AB71" s="31" t="s">
        <v>610</v>
      </c>
      <c r="AC71" s="31" t="s">
        <v>611</v>
      </c>
      <c r="AD71" s="32"/>
      <c r="AE71" s="31" t="s">
        <v>611</v>
      </c>
      <c r="AF71" s="32"/>
      <c r="AG71" s="31" t="s">
        <v>611</v>
      </c>
      <c r="AH71" s="32"/>
      <c r="AI71" s="31" t="s">
        <v>611</v>
      </c>
      <c r="AJ71" s="32"/>
      <c r="AK71" s="31" t="s">
        <v>611</v>
      </c>
      <c r="AL71" s="32"/>
      <c r="AM71" s="31" t="s">
        <v>611</v>
      </c>
      <c r="AN71" s="32"/>
      <c r="AO71" s="31" t="s">
        <v>611</v>
      </c>
      <c r="AP71" s="32"/>
      <c r="AQ71" s="32" t="s">
        <v>612</v>
      </c>
      <c r="AR71" s="31" t="s">
        <v>611</v>
      </c>
      <c r="AS71" s="31" t="s">
        <v>611</v>
      </c>
      <c r="AT71" s="31" t="s">
        <v>655</v>
      </c>
      <c r="AU71" s="31" t="s">
        <v>611</v>
      </c>
      <c r="AV71" s="31" t="s">
        <v>611</v>
      </c>
      <c r="AW71" s="31" t="s">
        <v>610</v>
      </c>
      <c r="AX71" s="31" t="s">
        <v>611</v>
      </c>
      <c r="AY71" s="31" t="s">
        <v>617</v>
      </c>
      <c r="AZ71" s="31" t="s">
        <v>611</v>
      </c>
      <c r="BA71" s="31" t="s">
        <v>659</v>
      </c>
      <c r="BB71" s="31" t="s">
        <v>660</v>
      </c>
      <c r="BC71" s="31" t="s">
        <v>611</v>
      </c>
      <c r="BD71" s="31" t="s">
        <v>611</v>
      </c>
      <c r="BE71" s="31" t="s">
        <v>610</v>
      </c>
      <c r="BF71" s="31" t="s">
        <v>610</v>
      </c>
      <c r="BG71" s="31" t="s">
        <v>611</v>
      </c>
      <c r="BK71" s="31" t="s">
        <v>611</v>
      </c>
      <c r="BN71" s="31" t="s">
        <v>611</v>
      </c>
      <c r="BO71" s="31" t="s">
        <v>827</v>
      </c>
      <c r="BP71" s="31" t="s">
        <v>828</v>
      </c>
      <c r="BQ71" s="31" t="s">
        <v>846</v>
      </c>
      <c r="BR71" s="31" t="s">
        <v>611</v>
      </c>
      <c r="BS71" s="31" t="s">
        <v>611</v>
      </c>
      <c r="BT71" s="31" t="s">
        <v>611</v>
      </c>
      <c r="BU71" s="31" t="s">
        <v>611</v>
      </c>
      <c r="BV71" s="31" t="s">
        <v>610</v>
      </c>
      <c r="BZ71" s="31" t="s">
        <v>611</v>
      </c>
      <c r="CA71" s="31" t="s">
        <v>611</v>
      </c>
      <c r="CB71" s="31" t="s">
        <v>611</v>
      </c>
      <c r="CC71" s="31" t="s">
        <v>611</v>
      </c>
      <c r="CD71" s="31" t="s">
        <v>611</v>
      </c>
      <c r="CE71" s="31" t="s">
        <v>611</v>
      </c>
      <c r="CF71" s="31" t="s">
        <v>611</v>
      </c>
      <c r="CG71" s="31" t="s">
        <v>611</v>
      </c>
      <c r="CH71" s="31" t="s">
        <v>611</v>
      </c>
      <c r="CI71" s="31" t="s">
        <v>611</v>
      </c>
      <c r="CJ71" s="31" t="s">
        <v>611</v>
      </c>
      <c r="CK71" s="31" t="s">
        <v>611</v>
      </c>
      <c r="CL71" s="31"/>
      <c r="CM71" s="31"/>
      <c r="CN71" s="31" t="s">
        <v>611</v>
      </c>
      <c r="CO71" s="31" t="s">
        <v>621</v>
      </c>
      <c r="CP71" s="31" t="s">
        <v>622</v>
      </c>
      <c r="CQ71" s="31"/>
      <c r="CR71" s="31" t="s">
        <v>611</v>
      </c>
      <c r="CS71" s="31" t="s">
        <v>610</v>
      </c>
      <c r="CT71" s="31" t="s">
        <v>611</v>
      </c>
      <c r="CX71" s="31" t="s">
        <v>611</v>
      </c>
      <c r="CY71" s="31" t="s">
        <v>611</v>
      </c>
      <c r="CZ71" s="31" t="s">
        <v>611</v>
      </c>
      <c r="DA71" s="31" t="s">
        <v>611</v>
      </c>
      <c r="DB71" s="31" t="s">
        <v>611</v>
      </c>
      <c r="DC71" s="31" t="s">
        <v>611</v>
      </c>
      <c r="DD71" s="31" t="s">
        <v>611</v>
      </c>
      <c r="DE71" s="31" t="s">
        <v>611</v>
      </c>
      <c r="DJ71" s="30">
        <v>0</v>
      </c>
      <c r="DK71" s="30">
        <v>0</v>
      </c>
      <c r="DL71" s="30">
        <v>0</v>
      </c>
      <c r="DM71" s="30">
        <v>0</v>
      </c>
      <c r="DN71" s="30">
        <v>0</v>
      </c>
      <c r="DO71" s="30">
        <v>0</v>
      </c>
      <c r="DP71" s="31" t="s">
        <v>611</v>
      </c>
      <c r="DQ71" s="31" t="s">
        <v>612</v>
      </c>
      <c r="DR71" s="31" t="s">
        <v>612</v>
      </c>
      <c r="DS71" s="31" t="s">
        <v>612</v>
      </c>
      <c r="DT71" s="31" t="s">
        <v>612</v>
      </c>
      <c r="DU71" s="31" t="s">
        <v>610</v>
      </c>
      <c r="DV71" s="31" t="s">
        <v>611</v>
      </c>
      <c r="DW71" s="31" t="s">
        <v>611</v>
      </c>
      <c r="DX71" s="31" t="s">
        <v>611</v>
      </c>
      <c r="DY71" s="31" t="s">
        <v>611</v>
      </c>
      <c r="DZ71" s="31" t="s">
        <v>611</v>
      </c>
      <c r="EA71" s="31" t="s">
        <v>611</v>
      </c>
      <c r="EB71" s="31" t="s">
        <v>611</v>
      </c>
      <c r="EC71" s="31" t="s">
        <v>6214</v>
      </c>
      <c r="ED71" s="31" t="s">
        <v>6215</v>
      </c>
      <c r="EE71" s="31" t="s">
        <v>611</v>
      </c>
      <c r="EF71" s="31" t="s">
        <v>611</v>
      </c>
      <c r="EG71" s="31" t="s">
        <v>634</v>
      </c>
      <c r="EH71" s="31" t="s">
        <v>611</v>
      </c>
      <c r="EI71" s="31" t="s">
        <v>611</v>
      </c>
      <c r="EJ71" s="31" t="s">
        <v>611</v>
      </c>
      <c r="EK71" s="31" t="s">
        <v>611</v>
      </c>
      <c r="EL71" s="31" t="s">
        <v>611</v>
      </c>
      <c r="EM71" s="31" t="s">
        <v>611</v>
      </c>
      <c r="EN71" s="31" t="s">
        <v>611</v>
      </c>
      <c r="EO71" s="31" t="s">
        <v>611</v>
      </c>
      <c r="EP71" s="31" t="s">
        <v>611</v>
      </c>
      <c r="EQ71" s="31" t="s">
        <v>611</v>
      </c>
      <c r="ER71" s="31" t="s">
        <v>611</v>
      </c>
      <c r="ES71" s="31" t="s">
        <v>611</v>
      </c>
      <c r="ET71" s="31" t="s">
        <v>611</v>
      </c>
      <c r="EU71" s="31" t="s">
        <v>611</v>
      </c>
      <c r="EV71" s="31" t="s">
        <v>611</v>
      </c>
      <c r="EW71" s="31" t="s">
        <v>611</v>
      </c>
      <c r="EX71" s="31" t="s">
        <v>611</v>
      </c>
      <c r="EY71" s="31" t="s">
        <v>611</v>
      </c>
      <c r="EZ71" s="31" t="s">
        <v>611</v>
      </c>
      <c r="FA71" s="31" t="s">
        <v>611</v>
      </c>
      <c r="FB71" s="31" t="s">
        <v>611</v>
      </c>
      <c r="FC71" s="31" t="s">
        <v>611</v>
      </c>
      <c r="FD71" s="31" t="s">
        <v>611</v>
      </c>
      <c r="FE71" s="31" t="s">
        <v>611</v>
      </c>
      <c r="FF71" s="33" t="s">
        <v>872</v>
      </c>
      <c r="FG71" s="33" t="s">
        <v>872</v>
      </c>
      <c r="FH71" s="31" t="s">
        <v>637</v>
      </c>
      <c r="FI71" s="31" t="s">
        <v>611</v>
      </c>
      <c r="FJ71" s="31" t="s">
        <v>611</v>
      </c>
      <c r="FK71" s="31" t="s">
        <v>832</v>
      </c>
      <c r="FL71" s="31" t="s">
        <v>611</v>
      </c>
      <c r="FM71" s="31" t="s">
        <v>611</v>
      </c>
      <c r="FN71" s="31" t="s">
        <v>611</v>
      </c>
      <c r="FO71" s="31" t="s">
        <v>611</v>
      </c>
      <c r="FP71" s="31" t="s">
        <v>611</v>
      </c>
      <c r="FQ71" s="31" t="s">
        <v>611</v>
      </c>
      <c r="FR71" s="31" t="s">
        <v>611</v>
      </c>
      <c r="FS71" s="31" t="s">
        <v>611</v>
      </c>
      <c r="FT71" s="31" t="s">
        <v>611</v>
      </c>
      <c r="FU71" s="31" t="s">
        <v>611</v>
      </c>
      <c r="FV71" s="31" t="s">
        <v>611</v>
      </c>
      <c r="FW71" s="31" t="s">
        <v>611</v>
      </c>
      <c r="FX71" s="31" t="s">
        <v>611</v>
      </c>
      <c r="FY71" s="31" t="s">
        <v>611</v>
      </c>
      <c r="FZ71" s="31"/>
      <c r="GA71" s="31" t="s">
        <v>611</v>
      </c>
      <c r="GB71" s="31" t="s">
        <v>611</v>
      </c>
      <c r="GC71" s="31" t="s">
        <v>611</v>
      </c>
      <c r="GD71" s="31" t="s">
        <v>611</v>
      </c>
      <c r="GE71" s="31" t="s">
        <v>611</v>
      </c>
      <c r="GF71" s="31" t="s">
        <v>611</v>
      </c>
      <c r="GG71" s="31" t="s">
        <v>611</v>
      </c>
      <c r="GH71" s="31" t="s">
        <v>611</v>
      </c>
      <c r="GI71" s="31" t="s">
        <v>611</v>
      </c>
      <c r="GJ71" s="31" t="s">
        <v>611</v>
      </c>
      <c r="GK71" s="31" t="s">
        <v>611</v>
      </c>
      <c r="GL71" s="31" t="s">
        <v>611</v>
      </c>
      <c r="GM71" s="31" t="s">
        <v>611</v>
      </c>
      <c r="GN71" s="31" t="s">
        <v>611</v>
      </c>
      <c r="GO71" s="31" t="s">
        <v>611</v>
      </c>
      <c r="GP71" s="31" t="s">
        <v>611</v>
      </c>
      <c r="GQ71" s="31" t="s">
        <v>611</v>
      </c>
      <c r="GR71" s="31" t="s">
        <v>611</v>
      </c>
      <c r="GS71" s="31" t="s">
        <v>611</v>
      </c>
      <c r="GT71" s="31" t="s">
        <v>611</v>
      </c>
      <c r="GU71" s="31" t="s">
        <v>611</v>
      </c>
      <c r="GV71" s="31" t="s">
        <v>611</v>
      </c>
      <c r="GW71" s="31" t="s">
        <v>611</v>
      </c>
      <c r="GX71" s="31" t="s">
        <v>611</v>
      </c>
      <c r="GY71" s="33" t="s">
        <v>5012</v>
      </c>
      <c r="GZ71" s="33" t="s">
        <v>872</v>
      </c>
      <c r="HA71" s="31" t="s">
        <v>637</v>
      </c>
      <c r="HB71" s="31" t="s">
        <v>611</v>
      </c>
      <c r="HC71" s="31" t="s">
        <v>672</v>
      </c>
      <c r="HD71" s="31" t="s">
        <v>611</v>
      </c>
      <c r="HE71" s="31" t="s">
        <v>611</v>
      </c>
      <c r="HF71" s="31" t="s">
        <v>611</v>
      </c>
      <c r="HG71" s="31" t="s">
        <v>611</v>
      </c>
      <c r="HH71" s="31" t="s">
        <v>611</v>
      </c>
      <c r="HI71" s="31" t="s">
        <v>611</v>
      </c>
      <c r="HJ71" s="31" t="s">
        <v>611</v>
      </c>
      <c r="HK71" s="31" t="s">
        <v>611</v>
      </c>
      <c r="HL71" s="31" t="s">
        <v>611</v>
      </c>
      <c r="HM71" s="31" t="s">
        <v>611</v>
      </c>
      <c r="HN71" s="31" t="s">
        <v>611</v>
      </c>
      <c r="HO71" s="31" t="s">
        <v>611</v>
      </c>
      <c r="HP71" s="31" t="s">
        <v>611</v>
      </c>
      <c r="HQ71" s="31" t="s">
        <v>5038</v>
      </c>
      <c r="HR71" s="31" t="s">
        <v>611</v>
      </c>
      <c r="HS71" s="31" t="s">
        <v>611</v>
      </c>
      <c r="HT71" s="31" t="s">
        <v>611</v>
      </c>
      <c r="HU71" s="31" t="s">
        <v>611</v>
      </c>
      <c r="HV71" s="31" t="s">
        <v>611</v>
      </c>
      <c r="HW71" s="31" t="s">
        <v>611</v>
      </c>
      <c r="HX71" s="31" t="s">
        <v>611</v>
      </c>
      <c r="HY71" s="31" t="s">
        <v>611</v>
      </c>
      <c r="HZ71" s="31" t="s">
        <v>611</v>
      </c>
      <c r="IA71" s="31" t="s">
        <v>611</v>
      </c>
      <c r="IB71" s="31" t="s">
        <v>611</v>
      </c>
      <c r="IC71" s="33" t="s">
        <v>872</v>
      </c>
      <c r="ID71" s="33" t="s">
        <v>6216</v>
      </c>
      <c r="IE71" s="31" t="s">
        <v>6217</v>
      </c>
      <c r="IF71" s="31" t="s">
        <v>611</v>
      </c>
      <c r="IG71" s="31" t="s">
        <v>672</v>
      </c>
      <c r="IH71" s="31" t="s">
        <v>611</v>
      </c>
      <c r="II71" s="31" t="s">
        <v>611</v>
      </c>
      <c r="IJ71" s="31" t="s">
        <v>611</v>
      </c>
      <c r="IK71" s="31" t="s">
        <v>611</v>
      </c>
      <c r="IL71" s="31" t="s">
        <v>611</v>
      </c>
      <c r="IM71" s="31" t="s">
        <v>611</v>
      </c>
      <c r="IN71" s="31" t="s">
        <v>611</v>
      </c>
      <c r="IO71" s="31" t="s">
        <v>611</v>
      </c>
      <c r="IP71" s="31" t="s">
        <v>611</v>
      </c>
      <c r="IQ71" s="31" t="s">
        <v>611</v>
      </c>
      <c r="IR71" s="31" t="s">
        <v>611</v>
      </c>
      <c r="IS71" s="31" t="s">
        <v>611</v>
      </c>
      <c r="IT71" s="31" t="s">
        <v>611</v>
      </c>
      <c r="IU71" s="31" t="s">
        <v>611</v>
      </c>
      <c r="IV71" s="31" t="s">
        <v>611</v>
      </c>
      <c r="IW71" s="31" t="s">
        <v>611</v>
      </c>
      <c r="IX71" s="31" t="s">
        <v>611</v>
      </c>
      <c r="IY71" s="31" t="s">
        <v>611</v>
      </c>
      <c r="IZ71" s="31" t="s">
        <v>611</v>
      </c>
      <c r="JA71" s="31" t="s">
        <v>611</v>
      </c>
      <c r="JB71" s="31" t="s">
        <v>611</v>
      </c>
      <c r="JC71" s="31" t="s">
        <v>611</v>
      </c>
      <c r="JD71" s="31" t="s">
        <v>611</v>
      </c>
      <c r="JE71" s="31" t="s">
        <v>718</v>
      </c>
      <c r="JF71" s="31" t="s">
        <v>611</v>
      </c>
      <c r="JG71" s="31" t="s">
        <v>611</v>
      </c>
      <c r="JH71" s="31" t="s">
        <v>611</v>
      </c>
      <c r="JI71" s="33" t="s">
        <v>872</v>
      </c>
      <c r="JJ71" s="33" t="s">
        <v>6218</v>
      </c>
      <c r="JK71" s="31" t="s">
        <v>6217</v>
      </c>
      <c r="JL71" s="31" t="s">
        <v>611</v>
      </c>
      <c r="JM71" s="31" t="s">
        <v>611</v>
      </c>
      <c r="JN71" s="31" t="s">
        <v>611</v>
      </c>
      <c r="JO71" s="31" t="s">
        <v>611</v>
      </c>
      <c r="JP71" s="31" t="s">
        <v>610</v>
      </c>
      <c r="JQ71" s="31" t="s">
        <v>733</v>
      </c>
      <c r="JR71" s="31" t="s">
        <v>611</v>
      </c>
      <c r="JS71" s="31" t="s">
        <v>611</v>
      </c>
      <c r="JT71" s="31" t="s">
        <v>611</v>
      </c>
      <c r="JU71" s="31" t="s">
        <v>734</v>
      </c>
      <c r="JV71" s="31" t="s">
        <v>611</v>
      </c>
      <c r="JW71" s="31" t="s">
        <v>735</v>
      </c>
      <c r="JX71" s="31" t="s">
        <v>611</v>
      </c>
      <c r="JY71" s="31" t="s">
        <v>642</v>
      </c>
      <c r="JZ71" s="31" t="s">
        <v>5015</v>
      </c>
      <c r="KA71" s="31" t="s">
        <v>611</v>
      </c>
      <c r="KB71" s="31" t="s">
        <v>611</v>
      </c>
      <c r="KC71" s="31" t="s">
        <v>611</v>
      </c>
      <c r="KD71" s="31" t="s">
        <v>611</v>
      </c>
      <c r="KE71" s="31" t="s">
        <v>644</v>
      </c>
      <c r="KF71" s="31" t="s">
        <v>5015</v>
      </c>
      <c r="KG71" s="31" t="s">
        <v>611</v>
      </c>
      <c r="KH71" s="31" t="s">
        <v>611</v>
      </c>
      <c r="KI71" s="31" t="s">
        <v>744</v>
      </c>
      <c r="KJ71" s="31" t="s">
        <v>5049</v>
      </c>
      <c r="KK71" s="31" t="s">
        <v>815</v>
      </c>
      <c r="KL71" s="31" t="s">
        <v>5049</v>
      </c>
      <c r="KM71" s="31" t="s">
        <v>746</v>
      </c>
      <c r="KN71" s="31" t="s">
        <v>5015</v>
      </c>
      <c r="KO71" s="31" t="s">
        <v>748</v>
      </c>
      <c r="KP71" s="31" t="s">
        <v>6219</v>
      </c>
      <c r="KQ71" s="31" t="s">
        <v>750</v>
      </c>
      <c r="KR71" s="31" t="s">
        <v>4020</v>
      </c>
      <c r="KS71" s="31" t="s">
        <v>752</v>
      </c>
      <c r="KT71" s="31" t="s">
        <v>5558</v>
      </c>
      <c r="KU71" s="31" t="s">
        <v>754</v>
      </c>
      <c r="KV71" s="31" t="s">
        <v>5049</v>
      </c>
      <c r="KW71" s="31" t="s">
        <v>611</v>
      </c>
      <c r="KX71" s="31" t="s">
        <v>611</v>
      </c>
      <c r="KY71" s="31" t="s">
        <v>611</v>
      </c>
      <c r="KZ71" s="31" t="s">
        <v>758</v>
      </c>
      <c r="LA71" s="31" t="s">
        <v>759</v>
      </c>
      <c r="LB71" s="31" t="s">
        <v>760</v>
      </c>
      <c r="LC71" s="31" t="s">
        <v>761</v>
      </c>
      <c r="LD71" s="31" t="s">
        <v>762</v>
      </c>
      <c r="LE71" s="31" t="s">
        <v>763</v>
      </c>
      <c r="LF71" s="31" t="s">
        <v>611</v>
      </c>
      <c r="LG71" s="31" t="s">
        <v>611</v>
      </c>
      <c r="LH71" s="31" t="s">
        <v>766</v>
      </c>
      <c r="LI71" s="31" t="s">
        <v>767</v>
      </c>
      <c r="LJ71" s="31" t="s">
        <v>5051</v>
      </c>
      <c r="LK71" s="31" t="s">
        <v>769</v>
      </c>
      <c r="LL71" s="31" t="s">
        <v>646</v>
      </c>
      <c r="LM71" s="31" t="s">
        <v>611</v>
      </c>
      <c r="LN71" s="31" t="s">
        <v>611</v>
      </c>
      <c r="LO71" s="31" t="s">
        <v>6220</v>
      </c>
      <c r="LP71" s="31" t="s">
        <v>5016</v>
      </c>
      <c r="LQ71" s="31"/>
      <c r="LR71" s="31" t="s">
        <v>5054</v>
      </c>
      <c r="LS71" s="31" t="s">
        <v>5055</v>
      </c>
      <c r="LT71" s="31" t="s">
        <v>5017</v>
      </c>
      <c r="LU71" s="31" t="s">
        <v>5018</v>
      </c>
      <c r="LV71" s="31" t="s">
        <v>5165</v>
      </c>
      <c r="LW71" s="31" t="s">
        <v>5056</v>
      </c>
      <c r="LX71" s="31" t="s">
        <v>5247</v>
      </c>
      <c r="LY71" s="31" t="s">
        <v>5057</v>
      </c>
      <c r="LZ71" s="31" t="s">
        <v>611</v>
      </c>
      <c r="MA71" s="31" t="s">
        <v>611</v>
      </c>
      <c r="MB71" s="31"/>
      <c r="MC71" s="31" t="s">
        <v>611</v>
      </c>
      <c r="MD71" s="31" t="s">
        <v>611</v>
      </c>
      <c r="ME71" s="31"/>
      <c r="MF71" s="31"/>
      <c r="MG71" s="31"/>
      <c r="MH71" s="31"/>
      <c r="MI71" s="31"/>
      <c r="MJ71" s="31"/>
      <c r="MK71" s="31"/>
      <c r="ML71" s="31"/>
      <c r="MM71" s="31"/>
      <c r="MN71" s="31" t="s">
        <v>611</v>
      </c>
      <c r="MO71" s="31" t="s">
        <v>611</v>
      </c>
      <c r="MP71" s="31" t="s">
        <v>775</v>
      </c>
      <c r="MQ71" s="31" t="s">
        <v>776</v>
      </c>
      <c r="MR71" s="31" t="s">
        <v>611</v>
      </c>
      <c r="MS71" s="31" t="s">
        <v>611</v>
      </c>
      <c r="MT71" s="31" t="s">
        <v>611</v>
      </c>
      <c r="MU71" s="31" t="s">
        <v>6221</v>
      </c>
      <c r="MV71" s="33">
        <v>0</v>
      </c>
      <c r="MW71" s="33">
        <v>7840.53</v>
      </c>
      <c r="MX71" s="30">
        <v>36241.47</v>
      </c>
      <c r="MY71" s="30"/>
      <c r="MZ71" s="30"/>
      <c r="NA71" s="31" t="s">
        <v>611</v>
      </c>
      <c r="NB71" s="30"/>
      <c r="NC71" s="31" t="s">
        <v>611</v>
      </c>
      <c r="ND71" s="30"/>
      <c r="NE71" s="31" t="s">
        <v>611</v>
      </c>
      <c r="NF71" s="33">
        <v>0</v>
      </c>
      <c r="NG71" s="33">
        <v>0</v>
      </c>
      <c r="NH71" s="33">
        <v>0</v>
      </c>
      <c r="NI71" s="33">
        <v>0</v>
      </c>
      <c r="NJ71" s="31" t="s">
        <v>611</v>
      </c>
      <c r="NK71" s="31" t="s">
        <v>611</v>
      </c>
      <c r="NL71" s="31" t="s">
        <v>611</v>
      </c>
      <c r="NM71" s="30"/>
      <c r="NN71" s="31" t="s">
        <v>611</v>
      </c>
      <c r="NO71" s="31" t="s">
        <v>611</v>
      </c>
      <c r="NP71" s="30"/>
      <c r="NQ71" s="31" t="s">
        <v>611</v>
      </c>
      <c r="NS71" s="30"/>
      <c r="NT71" s="31" t="s">
        <v>611</v>
      </c>
      <c r="NU71" s="31" t="s">
        <v>611</v>
      </c>
      <c r="NV71" s="31" t="s">
        <v>611</v>
      </c>
      <c r="NW71" s="31" t="s">
        <v>611</v>
      </c>
      <c r="NX71" s="30"/>
      <c r="NY71" s="31" t="s">
        <v>611</v>
      </c>
      <c r="NZ71" s="30"/>
      <c r="OA71" s="31" t="s">
        <v>611</v>
      </c>
      <c r="OB71" s="30"/>
      <c r="OC71" s="31" t="s">
        <v>611</v>
      </c>
      <c r="OD71" s="30"/>
      <c r="OE71" s="31" t="s">
        <v>611</v>
      </c>
      <c r="OG71" s="31" t="s">
        <v>611</v>
      </c>
      <c r="OJ71" s="30"/>
      <c r="OK71" s="31" t="s">
        <v>611</v>
      </c>
      <c r="OL71" s="30"/>
      <c r="OM71" s="31" t="s">
        <v>611</v>
      </c>
      <c r="ON71" s="30"/>
      <c r="OO71" s="31" t="s">
        <v>611</v>
      </c>
      <c r="OQ71" s="31" t="s">
        <v>611</v>
      </c>
      <c r="OR71" s="30"/>
      <c r="OS71" s="31" t="s">
        <v>611</v>
      </c>
      <c r="OT71" s="30"/>
      <c r="OU71" s="31" t="s">
        <v>611</v>
      </c>
      <c r="OV71" s="30"/>
      <c r="OW71" s="31" t="s">
        <v>611</v>
      </c>
      <c r="OX71" s="31" t="s">
        <v>611</v>
      </c>
      <c r="OY71" s="31" t="s">
        <v>611</v>
      </c>
      <c r="OZ71" s="30"/>
      <c r="PA71" s="31" t="s">
        <v>611</v>
      </c>
      <c r="PC71" s="31" t="s">
        <v>611</v>
      </c>
      <c r="PD71" s="30"/>
      <c r="PE71" s="30"/>
      <c r="PF71" s="31" t="s">
        <v>611</v>
      </c>
      <c r="PG71" s="30">
        <v>7840.53</v>
      </c>
      <c r="PH71" s="33">
        <v>0</v>
      </c>
      <c r="PI71" s="33">
        <v>0</v>
      </c>
      <c r="PJ71" s="33">
        <v>7840.53</v>
      </c>
      <c r="PK71" s="33">
        <v>0</v>
      </c>
      <c r="PL71" s="31" t="s">
        <v>611</v>
      </c>
      <c r="PN71" s="31" t="s">
        <v>611</v>
      </c>
      <c r="PO71" s="31" t="s">
        <v>611</v>
      </c>
      <c r="PP71" s="31" t="s">
        <v>611</v>
      </c>
      <c r="PQ71" s="30"/>
      <c r="PR71" s="31" t="s">
        <v>611</v>
      </c>
      <c r="PS71" s="30"/>
      <c r="PT71" s="31" t="s">
        <v>611</v>
      </c>
      <c r="PV71" s="31" t="s">
        <v>611</v>
      </c>
      <c r="PW71" s="30"/>
      <c r="PX71" s="31" t="s">
        <v>611</v>
      </c>
      <c r="PY71" s="30"/>
      <c r="PZ71" s="31" t="s">
        <v>611</v>
      </c>
      <c r="QA71" s="30"/>
      <c r="QB71" s="31" t="s">
        <v>611</v>
      </c>
      <c r="QC71" s="31" t="s">
        <v>611</v>
      </c>
      <c r="QD71" s="31" t="s">
        <v>611</v>
      </c>
      <c r="QE71" s="30"/>
      <c r="QF71" s="31" t="s">
        <v>611</v>
      </c>
      <c r="QG71" s="30"/>
      <c r="QH71" s="31" t="s">
        <v>611</v>
      </c>
      <c r="QI71" s="30"/>
      <c r="QJ71" s="31" t="s">
        <v>611</v>
      </c>
      <c r="QK71" s="30"/>
      <c r="QL71" s="31" t="s">
        <v>611</v>
      </c>
      <c r="QM71" s="30"/>
      <c r="QN71" s="31" t="s">
        <v>611</v>
      </c>
      <c r="QO71" s="30"/>
      <c r="QP71" s="31" t="s">
        <v>611</v>
      </c>
      <c r="QQ71" s="30"/>
      <c r="QR71" s="31" t="s">
        <v>611</v>
      </c>
      <c r="QT71" s="31" t="s">
        <v>611</v>
      </c>
      <c r="QV71" s="31" t="s">
        <v>611</v>
      </c>
      <c r="QW71" s="30"/>
      <c r="QX71" s="31" t="s">
        <v>611</v>
      </c>
      <c r="QY71" s="30"/>
      <c r="QZ71" s="31" t="s">
        <v>611</v>
      </c>
      <c r="RA71" s="30"/>
      <c r="RB71" s="31" t="s">
        <v>611</v>
      </c>
      <c r="RC71" s="30"/>
      <c r="RD71" s="31" t="s">
        <v>611</v>
      </c>
      <c r="RE71" s="31"/>
      <c r="RF71" s="31"/>
      <c r="RG71" s="31"/>
      <c r="RH71" s="31"/>
      <c r="RI71" s="31"/>
      <c r="RJ71" s="31"/>
      <c r="RL71" s="31" t="s">
        <v>611</v>
      </c>
      <c r="RM71" s="31"/>
      <c r="RN71" s="31"/>
      <c r="RO71" s="30"/>
      <c r="RP71" s="31" t="s">
        <v>611</v>
      </c>
      <c r="RQ71" s="30"/>
      <c r="RR71" s="31" t="s">
        <v>611</v>
      </c>
      <c r="RS71" s="30"/>
      <c r="RT71" s="31" t="s">
        <v>611</v>
      </c>
      <c r="RU71" s="30"/>
      <c r="RV71" s="31" t="s">
        <v>611</v>
      </c>
      <c r="RW71" s="30"/>
      <c r="RX71" s="31" t="s">
        <v>611</v>
      </c>
      <c r="RY71" s="30"/>
      <c r="RZ71" s="31" t="s">
        <v>6222</v>
      </c>
      <c r="SA71" s="31" t="s">
        <v>611</v>
      </c>
      <c r="SD71" s="31" t="s">
        <v>6223</v>
      </c>
      <c r="SE71" s="30">
        <v>0</v>
      </c>
      <c r="SF71" s="31" t="s">
        <v>637</v>
      </c>
      <c r="SG71" s="31" t="s">
        <v>6224</v>
      </c>
      <c r="SH71" s="31" t="s">
        <v>610</v>
      </c>
      <c r="SI71" s="33" t="s">
        <v>611</v>
      </c>
      <c r="SJ71" s="33" t="s">
        <v>611</v>
      </c>
      <c r="SK71" s="30" t="s">
        <v>672</v>
      </c>
      <c r="SL71" s="30" t="s">
        <v>672</v>
      </c>
      <c r="SM71" s="30" t="s">
        <v>610</v>
      </c>
      <c r="SN71" s="30" t="s">
        <v>610</v>
      </c>
      <c r="SO71" s="33">
        <v>0</v>
      </c>
      <c r="SP71" s="33">
        <v>0</v>
      </c>
      <c r="SQ71" s="33">
        <v>7840.53</v>
      </c>
      <c r="SR71" s="33">
        <v>0</v>
      </c>
      <c r="SS71" s="33" t="s">
        <v>610</v>
      </c>
    </row>
    <row r="72" spans="1:513">
      <c r="A72" s="29">
        <v>2023</v>
      </c>
      <c r="B72" s="30">
        <v>5933042</v>
      </c>
      <c r="C72" s="31" t="s">
        <v>2218</v>
      </c>
      <c r="D72" s="30">
        <v>5</v>
      </c>
      <c r="E72" s="30">
        <v>5</v>
      </c>
      <c r="F72" s="30">
        <v>10</v>
      </c>
      <c r="G72" s="31" t="s">
        <v>615</v>
      </c>
      <c r="H72" s="31" t="s">
        <v>611</v>
      </c>
      <c r="I72" s="32"/>
      <c r="J72" s="31" t="s">
        <v>611</v>
      </c>
      <c r="K72" s="32"/>
      <c r="L72" s="31" t="s">
        <v>611</v>
      </c>
      <c r="M72" s="32"/>
      <c r="N72" s="31" t="s">
        <v>1133</v>
      </c>
      <c r="O72" s="32">
        <v>44348</v>
      </c>
      <c r="P72" s="31" t="s">
        <v>611</v>
      </c>
      <c r="Q72" s="32"/>
      <c r="R72" s="31" t="s">
        <v>611</v>
      </c>
      <c r="S72" s="32"/>
      <c r="T72" s="31" t="s">
        <v>611</v>
      </c>
      <c r="U72" s="32"/>
      <c r="V72" s="32" t="s">
        <v>1133</v>
      </c>
      <c r="W72" s="31" t="s">
        <v>611</v>
      </c>
      <c r="X72" s="31" t="s">
        <v>2219</v>
      </c>
      <c r="Y72" s="31" t="s">
        <v>611</v>
      </c>
      <c r="Z72" s="31" t="s">
        <v>611</v>
      </c>
      <c r="AA72" s="31" t="s">
        <v>611</v>
      </c>
      <c r="AB72" s="31" t="s">
        <v>615</v>
      </c>
      <c r="AC72" s="31" t="s">
        <v>611</v>
      </c>
      <c r="AD72" s="32"/>
      <c r="AE72" s="31" t="s">
        <v>611</v>
      </c>
      <c r="AF72" s="32"/>
      <c r="AG72" s="31" t="s">
        <v>611</v>
      </c>
      <c r="AH72" s="32"/>
      <c r="AI72" s="31" t="s">
        <v>611</v>
      </c>
      <c r="AJ72" s="32"/>
      <c r="AK72" s="32"/>
      <c r="AL72" s="31" t="s">
        <v>611</v>
      </c>
      <c r="AM72" s="31" t="s">
        <v>611</v>
      </c>
      <c r="AN72" s="32"/>
      <c r="AO72" s="31" t="s">
        <v>616</v>
      </c>
      <c r="AP72" s="32">
        <v>45200</v>
      </c>
      <c r="AQ72" s="32" t="s">
        <v>616</v>
      </c>
      <c r="AR72" s="31" t="s">
        <v>611</v>
      </c>
      <c r="AS72" s="31" t="s">
        <v>637</v>
      </c>
      <c r="AT72" s="31" t="s">
        <v>611</v>
      </c>
      <c r="AU72" s="31" t="s">
        <v>611</v>
      </c>
      <c r="AV72" s="31" t="s">
        <v>611</v>
      </c>
      <c r="AW72" s="31" t="s">
        <v>610</v>
      </c>
      <c r="AX72" s="31" t="s">
        <v>611</v>
      </c>
      <c r="AY72" s="31" t="s">
        <v>617</v>
      </c>
      <c r="AZ72" s="31" t="s">
        <v>611</v>
      </c>
      <c r="BA72" s="31" t="s">
        <v>611</v>
      </c>
      <c r="BB72" s="31" t="s">
        <v>660</v>
      </c>
      <c r="BC72" s="31" t="s">
        <v>619</v>
      </c>
      <c r="BD72" s="31" t="s">
        <v>611</v>
      </c>
      <c r="BE72" s="31" t="s">
        <v>610</v>
      </c>
      <c r="BF72" s="31" t="s">
        <v>615</v>
      </c>
      <c r="BG72" s="31" t="s">
        <v>611</v>
      </c>
      <c r="BH72" s="30">
        <v>7171</v>
      </c>
      <c r="BI72" s="30">
        <v>1058</v>
      </c>
      <c r="BJ72" s="30">
        <v>8229</v>
      </c>
      <c r="BK72" s="31" t="s">
        <v>5026</v>
      </c>
      <c r="BL72" s="30">
        <v>4276</v>
      </c>
      <c r="BM72" s="30">
        <v>2895</v>
      </c>
      <c r="BN72" s="31" t="s">
        <v>6225</v>
      </c>
      <c r="BO72" s="31" t="s">
        <v>611</v>
      </c>
      <c r="BP72" s="31" t="s">
        <v>611</v>
      </c>
      <c r="BQ72" s="31" t="s">
        <v>611</v>
      </c>
      <c r="BR72" s="31" t="s">
        <v>611</v>
      </c>
      <c r="BS72" s="31" t="s">
        <v>611</v>
      </c>
      <c r="BT72" s="31" t="s">
        <v>611</v>
      </c>
      <c r="BU72" s="31" t="s">
        <v>6226</v>
      </c>
      <c r="BV72" s="31" t="s">
        <v>610</v>
      </c>
      <c r="BZ72" s="31" t="s">
        <v>611</v>
      </c>
      <c r="CA72" s="31" t="s">
        <v>611</v>
      </c>
      <c r="CB72" s="31" t="s">
        <v>611</v>
      </c>
      <c r="CC72" s="31" t="s">
        <v>611</v>
      </c>
      <c r="CD72" s="31" t="s">
        <v>611</v>
      </c>
      <c r="CE72" s="31" t="s">
        <v>611</v>
      </c>
      <c r="CF72" s="31" t="s">
        <v>611</v>
      </c>
      <c r="CG72" s="31" t="s">
        <v>611</v>
      </c>
      <c r="CH72" s="31" t="s">
        <v>611</v>
      </c>
      <c r="CI72" s="31" t="s">
        <v>611</v>
      </c>
      <c r="CJ72" s="31" t="s">
        <v>611</v>
      </c>
      <c r="CK72" s="31" t="s">
        <v>611</v>
      </c>
      <c r="CL72" s="31" t="s">
        <v>611</v>
      </c>
      <c r="CM72" s="31" t="s">
        <v>611</v>
      </c>
      <c r="CN72" s="31" t="s">
        <v>5027</v>
      </c>
      <c r="CO72" s="31" t="s">
        <v>611</v>
      </c>
      <c r="CP72" s="31" t="s">
        <v>611</v>
      </c>
      <c r="CQ72" s="31" t="s">
        <v>868</v>
      </c>
      <c r="CR72" s="31"/>
      <c r="CS72" s="31" t="s">
        <v>615</v>
      </c>
      <c r="CT72" s="31" t="s">
        <v>2224</v>
      </c>
      <c r="CU72" s="30">
        <v>375000</v>
      </c>
      <c r="CV72" s="30">
        <v>160000</v>
      </c>
      <c r="CW72" s="30">
        <v>30000</v>
      </c>
      <c r="CX72" s="31" t="s">
        <v>611</v>
      </c>
      <c r="CY72" s="31" t="s">
        <v>611</v>
      </c>
      <c r="CZ72" s="31" t="s">
        <v>611</v>
      </c>
      <c r="DA72" s="31" t="s">
        <v>611</v>
      </c>
      <c r="DB72" s="31" t="s">
        <v>611</v>
      </c>
      <c r="DC72" s="31" t="s">
        <v>611</v>
      </c>
      <c r="DD72" s="31" t="s">
        <v>6227</v>
      </c>
      <c r="DE72" s="31" t="s">
        <v>611</v>
      </c>
      <c r="DI72" s="31" t="s">
        <v>611</v>
      </c>
      <c r="DJ72" s="30">
        <v>30</v>
      </c>
      <c r="DK72" s="30">
        <v>2007</v>
      </c>
      <c r="DL72" s="30">
        <v>0</v>
      </c>
      <c r="DM72" s="30">
        <v>0</v>
      </c>
      <c r="DN72" s="30">
        <v>80</v>
      </c>
      <c r="DO72" s="30">
        <v>2007</v>
      </c>
      <c r="DP72" s="31" t="s">
        <v>2226</v>
      </c>
      <c r="DQ72" s="31" t="s">
        <v>5352</v>
      </c>
      <c r="DR72" s="31" t="s">
        <v>5175</v>
      </c>
      <c r="DS72" s="31" t="s">
        <v>612</v>
      </c>
      <c r="DT72" s="31" t="s">
        <v>612</v>
      </c>
      <c r="DU72" s="31" t="s">
        <v>611</v>
      </c>
      <c r="DV72" s="31" t="s">
        <v>894</v>
      </c>
      <c r="DW72" s="31" t="s">
        <v>611</v>
      </c>
      <c r="DX72" s="31" t="s">
        <v>5075</v>
      </c>
      <c r="DY72" s="31" t="s">
        <v>611</v>
      </c>
      <c r="DZ72" s="31" t="s">
        <v>611</v>
      </c>
      <c r="EA72" s="31" t="s">
        <v>667</v>
      </c>
      <c r="EB72" s="31" t="s">
        <v>611</v>
      </c>
      <c r="EC72" s="31" t="s">
        <v>611</v>
      </c>
      <c r="ED72" s="31" t="s">
        <v>6228</v>
      </c>
      <c r="EE72" s="31" t="s">
        <v>625</v>
      </c>
      <c r="EF72" s="31" t="s">
        <v>672</v>
      </c>
      <c r="EG72" s="31" t="s">
        <v>611</v>
      </c>
      <c r="EH72" s="31" t="s">
        <v>611</v>
      </c>
      <c r="EI72" s="31" t="s">
        <v>5029</v>
      </c>
      <c r="EJ72" s="31" t="s">
        <v>611</v>
      </c>
      <c r="EK72" s="31" t="s">
        <v>626</v>
      </c>
      <c r="EL72" s="31" t="s">
        <v>611</v>
      </c>
      <c r="EM72" s="31" t="s">
        <v>611</v>
      </c>
      <c r="EN72" s="31" t="s">
        <v>6229</v>
      </c>
      <c r="EO72" s="31" t="s">
        <v>1487</v>
      </c>
      <c r="EP72" s="31" t="s">
        <v>1137</v>
      </c>
      <c r="EQ72" s="31" t="s">
        <v>611</v>
      </c>
      <c r="ER72" s="31" t="s">
        <v>611</v>
      </c>
      <c r="ES72" s="31" t="s">
        <v>1063</v>
      </c>
      <c r="ET72" s="31" t="s">
        <v>611</v>
      </c>
      <c r="EU72" s="31" t="s">
        <v>5029</v>
      </c>
      <c r="EV72" s="31" t="s">
        <v>793</v>
      </c>
      <c r="EW72" s="31" t="s">
        <v>611</v>
      </c>
      <c r="EX72" s="31" t="s">
        <v>611</v>
      </c>
      <c r="EY72" s="31" t="s">
        <v>6230</v>
      </c>
      <c r="EZ72" s="31" t="s">
        <v>1487</v>
      </c>
      <c r="FA72" s="31" t="s">
        <v>1137</v>
      </c>
      <c r="FB72" s="31" t="s">
        <v>636</v>
      </c>
      <c r="FC72" s="31" t="s">
        <v>636</v>
      </c>
      <c r="FD72" s="31" t="s">
        <v>611</v>
      </c>
      <c r="FE72" s="31" t="s">
        <v>611</v>
      </c>
      <c r="FF72" s="33" t="s">
        <v>6231</v>
      </c>
      <c r="FG72" s="33" t="s">
        <v>6232</v>
      </c>
      <c r="FH72" s="31" t="s">
        <v>6233</v>
      </c>
      <c r="FI72" s="31" t="s">
        <v>625</v>
      </c>
      <c r="FJ72" s="31" t="s">
        <v>672</v>
      </c>
      <c r="FK72" s="31" t="s">
        <v>611</v>
      </c>
      <c r="FL72" s="31" t="s">
        <v>611</v>
      </c>
      <c r="FM72" s="31" t="s">
        <v>611</v>
      </c>
      <c r="FN72" s="31" t="s">
        <v>611</v>
      </c>
      <c r="FO72" s="31" t="s">
        <v>611</v>
      </c>
      <c r="FP72" s="31" t="s">
        <v>611</v>
      </c>
      <c r="FQ72" s="31" t="s">
        <v>611</v>
      </c>
      <c r="FR72" s="31" t="s">
        <v>630</v>
      </c>
      <c r="FS72" s="31" t="s">
        <v>611</v>
      </c>
      <c r="FT72" s="31" t="s">
        <v>795</v>
      </c>
      <c r="FU72" s="31" t="s">
        <v>611</v>
      </c>
      <c r="FV72" s="31" t="s">
        <v>611</v>
      </c>
      <c r="FW72" s="31" t="s">
        <v>611</v>
      </c>
      <c r="FX72" s="31" t="s">
        <v>611</v>
      </c>
      <c r="FY72" s="31" t="s">
        <v>6234</v>
      </c>
      <c r="FZ72" s="31"/>
      <c r="GA72" s="31" t="s">
        <v>611</v>
      </c>
      <c r="GB72" s="31" t="s">
        <v>611</v>
      </c>
      <c r="GC72" s="31" t="s">
        <v>680</v>
      </c>
      <c r="GD72" s="31" t="s">
        <v>611</v>
      </c>
      <c r="GE72" s="31" t="s">
        <v>611</v>
      </c>
      <c r="GF72" s="31" t="s">
        <v>611</v>
      </c>
      <c r="GG72" s="31" t="s">
        <v>611</v>
      </c>
      <c r="GH72" s="31" t="s">
        <v>683</v>
      </c>
      <c r="GI72" s="31" t="s">
        <v>629</v>
      </c>
      <c r="GJ72" s="31" t="s">
        <v>630</v>
      </c>
      <c r="GK72" s="31" t="s">
        <v>675</v>
      </c>
      <c r="GL72" s="31" t="s">
        <v>685</v>
      </c>
      <c r="GM72" s="31" t="s">
        <v>686</v>
      </c>
      <c r="GN72" s="31" t="s">
        <v>5442</v>
      </c>
      <c r="GO72" s="31" t="s">
        <v>611</v>
      </c>
      <c r="GP72" s="31" t="s">
        <v>676</v>
      </c>
      <c r="GQ72" s="31" t="s">
        <v>611</v>
      </c>
      <c r="GR72" s="31" t="s">
        <v>1003</v>
      </c>
      <c r="GS72" s="31" t="s">
        <v>631</v>
      </c>
      <c r="GT72" s="31" t="s">
        <v>611</v>
      </c>
      <c r="GU72" s="31" t="s">
        <v>611</v>
      </c>
      <c r="GV72" s="31" t="s">
        <v>611</v>
      </c>
      <c r="GW72" s="31" t="s">
        <v>611</v>
      </c>
      <c r="GX72" s="31" t="s">
        <v>6235</v>
      </c>
      <c r="GY72" s="33" t="s">
        <v>6236</v>
      </c>
      <c r="GZ72" s="33" t="s">
        <v>6237</v>
      </c>
      <c r="HA72" s="31" t="s">
        <v>6238</v>
      </c>
      <c r="HB72" s="31" t="s">
        <v>625</v>
      </c>
      <c r="HC72" s="31" t="s">
        <v>672</v>
      </c>
      <c r="HD72" s="31" t="s">
        <v>611</v>
      </c>
      <c r="HE72" s="31" t="s">
        <v>611</v>
      </c>
      <c r="HF72" s="31" t="s">
        <v>693</v>
      </c>
      <c r="HG72" s="31" t="s">
        <v>694</v>
      </c>
      <c r="HH72" s="31" t="s">
        <v>611</v>
      </c>
      <c r="HI72" s="31" t="s">
        <v>611</v>
      </c>
      <c r="HJ72" s="31" t="s">
        <v>611</v>
      </c>
      <c r="HK72" s="31" t="s">
        <v>611</v>
      </c>
      <c r="HL72" s="31" t="s">
        <v>6239</v>
      </c>
      <c r="HM72" s="31" t="s">
        <v>696</v>
      </c>
      <c r="HN72" s="31" t="s">
        <v>697</v>
      </c>
      <c r="HO72" s="31" t="s">
        <v>611</v>
      </c>
      <c r="HP72" s="31" t="s">
        <v>698</v>
      </c>
      <c r="HQ72" s="31" t="s">
        <v>611</v>
      </c>
      <c r="HR72" s="31" t="s">
        <v>611</v>
      </c>
      <c r="HS72" s="31" t="s">
        <v>611</v>
      </c>
      <c r="HT72" s="31" t="s">
        <v>701</v>
      </c>
      <c r="HU72" s="31" t="s">
        <v>702</v>
      </c>
      <c r="HV72" s="31" t="s">
        <v>611</v>
      </c>
      <c r="HW72" s="31" t="s">
        <v>5039</v>
      </c>
      <c r="HX72" s="31" t="s">
        <v>704</v>
      </c>
      <c r="HY72" s="31" t="s">
        <v>611</v>
      </c>
      <c r="HZ72" s="31" t="s">
        <v>611</v>
      </c>
      <c r="IA72" s="31" t="s">
        <v>611</v>
      </c>
      <c r="IB72" s="31" t="s">
        <v>611</v>
      </c>
      <c r="IC72" s="33" t="s">
        <v>6240</v>
      </c>
      <c r="ID72" s="33" t="s">
        <v>5238</v>
      </c>
      <c r="IE72" s="31" t="s">
        <v>6241</v>
      </c>
      <c r="IF72" s="31" t="s">
        <v>625</v>
      </c>
      <c r="IG72" s="31" t="s">
        <v>672</v>
      </c>
      <c r="IH72" s="31" t="s">
        <v>611</v>
      </c>
      <c r="II72" s="31" t="s">
        <v>712</v>
      </c>
      <c r="IJ72" s="31" t="s">
        <v>1142</v>
      </c>
      <c r="IK72" s="31" t="s">
        <v>713</v>
      </c>
      <c r="IL72" s="31" t="s">
        <v>714</v>
      </c>
      <c r="IM72" s="31" t="s">
        <v>715</v>
      </c>
      <c r="IN72" s="31" t="s">
        <v>716</v>
      </c>
      <c r="IO72" s="31" t="s">
        <v>717</v>
      </c>
      <c r="IP72" s="31" t="s">
        <v>900</v>
      </c>
      <c r="IQ72" s="31" t="s">
        <v>611</v>
      </c>
      <c r="IR72" s="31" t="s">
        <v>719</v>
      </c>
      <c r="IS72" s="31" t="s">
        <v>611</v>
      </c>
      <c r="IT72" s="31" t="s">
        <v>611</v>
      </c>
      <c r="IU72" s="31" t="s">
        <v>721</v>
      </c>
      <c r="IV72" s="31" t="s">
        <v>611</v>
      </c>
      <c r="IW72" s="31" t="s">
        <v>713</v>
      </c>
      <c r="IX72" s="31" t="s">
        <v>714</v>
      </c>
      <c r="IY72" s="31" t="s">
        <v>611</v>
      </c>
      <c r="IZ72" s="31" t="s">
        <v>715</v>
      </c>
      <c r="JA72" s="31" t="s">
        <v>723</v>
      </c>
      <c r="JB72" s="31" t="s">
        <v>716</v>
      </c>
      <c r="JC72" s="31" t="s">
        <v>717</v>
      </c>
      <c r="JD72" s="31" t="s">
        <v>900</v>
      </c>
      <c r="JE72" s="31" t="s">
        <v>718</v>
      </c>
      <c r="JF72" s="31" t="s">
        <v>719</v>
      </c>
      <c r="JG72" s="31" t="s">
        <v>611</v>
      </c>
      <c r="JH72" s="31" t="s">
        <v>611</v>
      </c>
      <c r="JI72" s="33" t="s">
        <v>6242</v>
      </c>
      <c r="JJ72" s="33" t="s">
        <v>6243</v>
      </c>
      <c r="JK72" s="31" t="s">
        <v>6244</v>
      </c>
      <c r="JL72" s="31" t="s">
        <v>611</v>
      </c>
      <c r="JM72" s="31" t="s">
        <v>611</v>
      </c>
      <c r="JN72" s="31" t="s">
        <v>903</v>
      </c>
      <c r="JO72" s="31" t="s">
        <v>6245</v>
      </c>
      <c r="JP72" s="31" t="s">
        <v>611</v>
      </c>
      <c r="JQ72" s="31" t="s">
        <v>611</v>
      </c>
      <c r="JR72" s="31" t="s">
        <v>611</v>
      </c>
      <c r="JS72" s="31" t="s">
        <v>611</v>
      </c>
      <c r="JT72" s="31" t="s">
        <v>611</v>
      </c>
      <c r="JU72" s="31" t="s">
        <v>734</v>
      </c>
      <c r="JV72" s="31" t="s">
        <v>641</v>
      </c>
      <c r="JW72" s="31" t="s">
        <v>735</v>
      </c>
      <c r="JX72" s="31" t="s">
        <v>611</v>
      </c>
      <c r="JY72" s="31" t="s">
        <v>642</v>
      </c>
      <c r="JZ72" s="31" t="s">
        <v>6246</v>
      </c>
      <c r="KA72" s="31" t="s">
        <v>737</v>
      </c>
      <c r="KB72" s="31" t="s">
        <v>6246</v>
      </c>
      <c r="KC72" s="31" t="s">
        <v>739</v>
      </c>
      <c r="KD72" s="31" t="s">
        <v>6246</v>
      </c>
      <c r="KE72" s="31" t="s">
        <v>644</v>
      </c>
      <c r="KF72" s="31" t="s">
        <v>6246</v>
      </c>
      <c r="KG72" s="31" t="s">
        <v>742</v>
      </c>
      <c r="KH72" s="31" t="s">
        <v>6246</v>
      </c>
      <c r="KI72" s="31" t="s">
        <v>744</v>
      </c>
      <c r="KJ72" s="31" t="s">
        <v>6246</v>
      </c>
      <c r="KK72" s="31" t="s">
        <v>611</v>
      </c>
      <c r="KL72" s="31" t="s">
        <v>611</v>
      </c>
      <c r="KM72" s="31" t="s">
        <v>746</v>
      </c>
      <c r="KN72" s="31" t="s">
        <v>6246</v>
      </c>
      <c r="KO72" s="31" t="s">
        <v>748</v>
      </c>
      <c r="KP72" s="31" t="s">
        <v>6246</v>
      </c>
      <c r="KQ72" s="31" t="s">
        <v>750</v>
      </c>
      <c r="KR72" s="31" t="s">
        <v>6246</v>
      </c>
      <c r="KS72" s="31" t="s">
        <v>752</v>
      </c>
      <c r="KT72" s="31" t="s">
        <v>6246</v>
      </c>
      <c r="KU72" s="31" t="s">
        <v>754</v>
      </c>
      <c r="KV72" s="31" t="s">
        <v>6246</v>
      </c>
      <c r="KW72" s="31" t="s">
        <v>611</v>
      </c>
      <c r="KX72" s="31" t="s">
        <v>611</v>
      </c>
      <c r="KY72" s="31" t="s">
        <v>6247</v>
      </c>
      <c r="KZ72" s="31" t="s">
        <v>758</v>
      </c>
      <c r="LA72" s="31" t="s">
        <v>759</v>
      </c>
      <c r="LB72" s="31" t="s">
        <v>760</v>
      </c>
      <c r="LC72" s="31" t="s">
        <v>761</v>
      </c>
      <c r="LD72" s="31" t="s">
        <v>762</v>
      </c>
      <c r="LE72" s="31" t="s">
        <v>763</v>
      </c>
      <c r="LF72" s="31" t="s">
        <v>764</v>
      </c>
      <c r="LG72" s="31" t="s">
        <v>765</v>
      </c>
      <c r="LH72" s="31" t="s">
        <v>766</v>
      </c>
      <c r="LI72" s="31" t="s">
        <v>767</v>
      </c>
      <c r="LJ72" s="31" t="s">
        <v>5051</v>
      </c>
      <c r="LK72" s="31" t="s">
        <v>769</v>
      </c>
      <c r="LL72" s="31" t="s">
        <v>646</v>
      </c>
      <c r="LM72" s="31" t="s">
        <v>611</v>
      </c>
      <c r="LN72" s="31" t="s">
        <v>611</v>
      </c>
      <c r="LO72" s="31" t="s">
        <v>6248</v>
      </c>
      <c r="LP72" s="31" t="s">
        <v>5016</v>
      </c>
      <c r="LQ72" s="31" t="s">
        <v>5053</v>
      </c>
      <c r="LR72" s="31" t="s">
        <v>5054</v>
      </c>
      <c r="LS72" s="31" t="s">
        <v>5055</v>
      </c>
      <c r="LT72" s="31" t="s">
        <v>5017</v>
      </c>
      <c r="LU72" s="31" t="s">
        <v>5018</v>
      </c>
      <c r="LV72" s="31" t="s">
        <v>611</v>
      </c>
      <c r="LW72" s="31" t="s">
        <v>5056</v>
      </c>
      <c r="LX72" s="31" t="s">
        <v>611</v>
      </c>
      <c r="LY72" s="31" t="s">
        <v>5057</v>
      </c>
      <c r="LZ72" s="31" t="s">
        <v>611</v>
      </c>
      <c r="MA72" s="31" t="s">
        <v>6249</v>
      </c>
      <c r="MB72" s="31" t="s">
        <v>1247</v>
      </c>
      <c r="MC72" s="31" t="s">
        <v>6250</v>
      </c>
      <c r="MD72" s="31" t="s">
        <v>6251</v>
      </c>
      <c r="ME72" s="31" t="s">
        <v>1320</v>
      </c>
      <c r="MF72" s="31" t="s">
        <v>1247</v>
      </c>
      <c r="MG72" s="31" t="s">
        <v>6252</v>
      </c>
      <c r="MH72" s="31" t="s">
        <v>611</v>
      </c>
      <c r="MI72" s="31" t="s">
        <v>6253</v>
      </c>
      <c r="MJ72" s="31" t="s">
        <v>611</v>
      </c>
      <c r="MK72" s="31" t="s">
        <v>611</v>
      </c>
      <c r="ML72" s="31" t="s">
        <v>611</v>
      </c>
      <c r="MM72" s="31" t="s">
        <v>6254</v>
      </c>
      <c r="MN72" s="31" t="s">
        <v>611</v>
      </c>
      <c r="MO72" s="31" t="s">
        <v>611</v>
      </c>
      <c r="MP72" s="31" t="s">
        <v>775</v>
      </c>
      <c r="MQ72" s="31" t="s">
        <v>776</v>
      </c>
      <c r="MR72" s="31" t="s">
        <v>611</v>
      </c>
      <c r="MS72" s="31" t="s">
        <v>611</v>
      </c>
      <c r="MT72" s="31" t="s">
        <v>611</v>
      </c>
      <c r="MU72" s="31" t="s">
        <v>6255</v>
      </c>
      <c r="MV72" s="33">
        <v>102000</v>
      </c>
      <c r="MW72" s="33">
        <v>164050</v>
      </c>
      <c r="MX72" s="30">
        <v>59032</v>
      </c>
      <c r="MY72" s="30">
        <v>25000</v>
      </c>
      <c r="MZ72" s="30">
        <v>15000</v>
      </c>
      <c r="NA72" s="30"/>
      <c r="NB72" s="30">
        <v>35000</v>
      </c>
      <c r="NC72" s="30"/>
      <c r="ND72" s="31" t="s">
        <v>611</v>
      </c>
      <c r="NE72" s="30">
        <v>5000</v>
      </c>
      <c r="NF72" s="33">
        <v>0</v>
      </c>
      <c r="NG72" s="33">
        <v>22000</v>
      </c>
      <c r="NH72" s="33">
        <v>80000</v>
      </c>
      <c r="NI72" s="33">
        <v>0</v>
      </c>
      <c r="NJ72" s="31" t="s">
        <v>611</v>
      </c>
      <c r="NK72" s="33" t="s">
        <v>611</v>
      </c>
      <c r="NL72" s="30"/>
      <c r="NM72" s="31" t="s">
        <v>611</v>
      </c>
      <c r="NN72" s="30"/>
      <c r="NO72" s="30"/>
      <c r="NP72" s="31" t="s">
        <v>611</v>
      </c>
      <c r="NQ72" s="30"/>
      <c r="NR72" s="31" t="s">
        <v>611</v>
      </c>
      <c r="NS72" s="31" t="s">
        <v>611</v>
      </c>
      <c r="NT72" s="31" t="s">
        <v>611</v>
      </c>
      <c r="NU72" s="30"/>
      <c r="NV72" s="30"/>
      <c r="NW72" s="30"/>
      <c r="NX72" s="31" t="s">
        <v>611</v>
      </c>
      <c r="NY72" s="30"/>
      <c r="NZ72" s="30">
        <v>22000</v>
      </c>
      <c r="OA72" s="31" t="s">
        <v>611</v>
      </c>
      <c r="OB72" s="30"/>
      <c r="OC72" s="30"/>
      <c r="OD72" s="30"/>
      <c r="OE72" s="31" t="s">
        <v>611</v>
      </c>
      <c r="OF72" s="31" t="s">
        <v>611</v>
      </c>
      <c r="OG72" s="33" t="s">
        <v>611</v>
      </c>
      <c r="OJ72" s="30"/>
      <c r="OK72" s="31" t="s">
        <v>611</v>
      </c>
      <c r="OL72" s="30"/>
      <c r="OM72" s="31" t="s">
        <v>611</v>
      </c>
      <c r="ON72" s="30"/>
      <c r="OO72" s="30"/>
      <c r="OP72" s="31" t="s">
        <v>611</v>
      </c>
      <c r="OQ72" s="31" t="s">
        <v>611</v>
      </c>
      <c r="OR72" s="31" t="s">
        <v>611</v>
      </c>
      <c r="OS72" s="30"/>
      <c r="OT72" s="30"/>
      <c r="OU72" s="30"/>
      <c r="OV72" s="30"/>
      <c r="OW72" s="31" t="s">
        <v>611</v>
      </c>
      <c r="OX72" s="30"/>
      <c r="OY72" s="31" t="s">
        <v>611</v>
      </c>
      <c r="OZ72" s="30"/>
      <c r="PA72" s="30"/>
      <c r="PB72" s="31" t="s">
        <v>611</v>
      </c>
      <c r="PC72" s="31" t="s">
        <v>611</v>
      </c>
      <c r="PD72" s="30"/>
      <c r="PE72" s="30"/>
      <c r="PF72" s="30"/>
      <c r="PG72" s="30"/>
      <c r="PH72" s="33">
        <v>48300</v>
      </c>
      <c r="PI72" s="33">
        <v>55000</v>
      </c>
      <c r="PJ72" s="33">
        <v>19250</v>
      </c>
      <c r="PK72" s="33">
        <v>41500</v>
      </c>
      <c r="PL72" s="30">
        <v>19250</v>
      </c>
      <c r="PM72" s="31" t="s">
        <v>611</v>
      </c>
      <c r="PN72" s="31" t="s">
        <v>611</v>
      </c>
      <c r="PO72" s="30">
        <v>18300</v>
      </c>
      <c r="PP72" s="31" t="s">
        <v>611</v>
      </c>
      <c r="PQ72" s="30">
        <v>30000</v>
      </c>
      <c r="PR72" s="30"/>
      <c r="PS72" s="30"/>
      <c r="PT72" s="31" t="s">
        <v>611</v>
      </c>
      <c r="PU72" s="31" t="s">
        <v>611</v>
      </c>
      <c r="PV72" s="31" t="s">
        <v>611</v>
      </c>
      <c r="PW72" s="30"/>
      <c r="PX72" s="30"/>
      <c r="PY72" s="30"/>
      <c r="PZ72" s="31" t="s">
        <v>611</v>
      </c>
      <c r="QA72" s="30"/>
      <c r="QB72" s="31" t="s">
        <v>611</v>
      </c>
      <c r="QC72" s="30"/>
      <c r="QD72" s="31" t="s">
        <v>611</v>
      </c>
      <c r="QE72" s="30"/>
      <c r="QF72" s="30">
        <v>20000</v>
      </c>
      <c r="QG72" s="31" t="s">
        <v>611</v>
      </c>
      <c r="QH72" s="30"/>
      <c r="QI72" s="31" t="s">
        <v>611</v>
      </c>
      <c r="QJ72" s="30">
        <v>35000</v>
      </c>
      <c r="QK72" s="31" t="s">
        <v>611</v>
      </c>
      <c r="QL72" s="30"/>
      <c r="QM72" s="31" t="s">
        <v>611</v>
      </c>
      <c r="QN72" s="30"/>
      <c r="QO72" s="30"/>
      <c r="QP72" s="31" t="s">
        <v>611</v>
      </c>
      <c r="QQ72" s="30"/>
      <c r="QR72" s="31" t="s">
        <v>611</v>
      </c>
      <c r="QS72" s="31" t="s">
        <v>611</v>
      </c>
      <c r="QT72" s="31" t="s">
        <v>611</v>
      </c>
      <c r="QU72" s="31" t="s">
        <v>611</v>
      </c>
      <c r="QV72" s="30"/>
      <c r="QW72" s="30"/>
      <c r="QX72" s="30"/>
      <c r="QY72" s="31" t="s">
        <v>611</v>
      </c>
      <c r="QZ72" s="31" t="s">
        <v>611</v>
      </c>
      <c r="RA72" s="31" t="s">
        <v>611</v>
      </c>
      <c r="RB72" s="30"/>
      <c r="RC72" s="31" t="s">
        <v>611</v>
      </c>
      <c r="RD72" s="30"/>
      <c r="RE72" s="30"/>
      <c r="RF72" s="31" t="s">
        <v>611</v>
      </c>
      <c r="RG72" s="30"/>
      <c r="RH72" s="31" t="s">
        <v>611</v>
      </c>
      <c r="RI72" s="30"/>
      <c r="RJ72" s="31" t="s">
        <v>611</v>
      </c>
      <c r="RL72" s="31" t="s">
        <v>611</v>
      </c>
      <c r="RM72" s="30"/>
      <c r="RN72" s="31" t="s">
        <v>611</v>
      </c>
      <c r="RO72" s="30"/>
      <c r="RP72" s="30">
        <v>16500</v>
      </c>
      <c r="RQ72" s="31" t="s">
        <v>611</v>
      </c>
      <c r="RR72" s="30"/>
      <c r="RS72" s="30">
        <v>25000</v>
      </c>
      <c r="RT72" s="31" t="s">
        <v>611</v>
      </c>
      <c r="RU72" s="30"/>
      <c r="RV72" s="31" t="s">
        <v>611</v>
      </c>
      <c r="RW72" s="30"/>
      <c r="RX72" s="31" t="s">
        <v>611</v>
      </c>
      <c r="RY72" s="31" t="s">
        <v>611</v>
      </c>
      <c r="RZ72" s="31" t="s">
        <v>611</v>
      </c>
      <c r="SA72" s="31" t="s">
        <v>839</v>
      </c>
      <c r="SD72" s="31" t="s">
        <v>6256</v>
      </c>
      <c r="SE72" s="30">
        <v>128000</v>
      </c>
      <c r="SF72" s="31" t="s">
        <v>6257</v>
      </c>
      <c r="SG72" s="31" t="s">
        <v>6258</v>
      </c>
      <c r="SH72" s="31" t="s">
        <v>610</v>
      </c>
      <c r="SI72" s="33" t="s">
        <v>5073</v>
      </c>
      <c r="SJ72" s="33" t="s">
        <v>5073</v>
      </c>
      <c r="SK72" s="30" t="s">
        <v>5073</v>
      </c>
      <c r="SL72" s="30" t="s">
        <v>5073</v>
      </c>
      <c r="SM72" s="30" t="s">
        <v>615</v>
      </c>
      <c r="SN72" s="30" t="s">
        <v>615</v>
      </c>
      <c r="SO72" s="33">
        <v>48300</v>
      </c>
      <c r="SP72" s="33">
        <v>77000</v>
      </c>
      <c r="SQ72" s="33">
        <v>99250</v>
      </c>
      <c r="SR72" s="33">
        <v>41500</v>
      </c>
      <c r="SS72" s="33" t="s">
        <v>903</v>
      </c>
    </row>
    <row r="73" spans="1:513">
      <c r="A73" s="29">
        <v>2023</v>
      </c>
      <c r="B73" s="30">
        <v>5903023</v>
      </c>
      <c r="C73" s="31" t="s">
        <v>2257</v>
      </c>
      <c r="D73" s="30">
        <v>0</v>
      </c>
      <c r="E73" s="30">
        <v>0.05</v>
      </c>
      <c r="F73" s="30">
        <v>0.05</v>
      </c>
      <c r="G73" s="31" t="s">
        <v>610</v>
      </c>
      <c r="H73" s="31" t="s">
        <v>611</v>
      </c>
      <c r="I73" s="32"/>
      <c r="J73" s="31" t="s">
        <v>611</v>
      </c>
      <c r="K73" s="32"/>
      <c r="L73" s="31" t="s">
        <v>611</v>
      </c>
      <c r="M73" s="32"/>
      <c r="N73" s="31" t="s">
        <v>611</v>
      </c>
      <c r="O73" s="32"/>
      <c r="P73" s="31" t="s">
        <v>611</v>
      </c>
      <c r="Q73" s="32"/>
      <c r="R73" s="31" t="s">
        <v>611</v>
      </c>
      <c r="S73" s="32"/>
      <c r="T73" s="31" t="s">
        <v>611</v>
      </c>
      <c r="U73" s="32"/>
      <c r="V73" s="32" t="s">
        <v>612</v>
      </c>
      <c r="W73" s="31" t="s">
        <v>611</v>
      </c>
      <c r="X73" s="31" t="s">
        <v>611</v>
      </c>
      <c r="Y73" s="31" t="s">
        <v>611</v>
      </c>
      <c r="Z73" s="31" t="s">
        <v>613</v>
      </c>
      <c r="AA73" s="31" t="s">
        <v>614</v>
      </c>
      <c r="AB73" s="31" t="s">
        <v>615</v>
      </c>
      <c r="AC73" s="31" t="s">
        <v>611</v>
      </c>
      <c r="AD73" s="32"/>
      <c r="AE73" s="31" t="s">
        <v>611</v>
      </c>
      <c r="AF73" s="32"/>
      <c r="AG73" s="31" t="s">
        <v>611</v>
      </c>
      <c r="AH73" s="32"/>
      <c r="AI73" s="31" t="s">
        <v>611</v>
      </c>
      <c r="AJ73" s="32"/>
      <c r="AK73" s="32"/>
      <c r="AL73" s="31" t="s">
        <v>611</v>
      </c>
      <c r="AM73" s="31" t="s">
        <v>611</v>
      </c>
      <c r="AN73" s="32"/>
      <c r="AO73" s="31" t="s">
        <v>611</v>
      </c>
      <c r="AP73" s="32"/>
      <c r="AQ73" s="32" t="s">
        <v>612</v>
      </c>
      <c r="AR73" s="31" t="s">
        <v>2007</v>
      </c>
      <c r="AS73" s="31" t="s">
        <v>6259</v>
      </c>
      <c r="AT73" s="31" t="s">
        <v>611</v>
      </c>
      <c r="AU73" s="31" t="s">
        <v>611</v>
      </c>
      <c r="AV73" s="31" t="s">
        <v>611</v>
      </c>
      <c r="AW73" s="31" t="s">
        <v>610</v>
      </c>
      <c r="AX73" s="31" t="s">
        <v>611</v>
      </c>
      <c r="AY73" s="31" t="s">
        <v>617</v>
      </c>
      <c r="AZ73" s="31" t="s">
        <v>611</v>
      </c>
      <c r="BA73" s="31" t="s">
        <v>659</v>
      </c>
      <c r="BB73" s="31" t="s">
        <v>611</v>
      </c>
      <c r="BC73" s="31" t="s">
        <v>619</v>
      </c>
      <c r="BD73" s="31" t="s">
        <v>611</v>
      </c>
      <c r="BE73" s="31" t="s">
        <v>610</v>
      </c>
      <c r="BF73" s="31" t="s">
        <v>610</v>
      </c>
      <c r="BG73" s="31" t="s">
        <v>611</v>
      </c>
      <c r="BK73" s="31" t="s">
        <v>611</v>
      </c>
      <c r="BN73" s="31" t="s">
        <v>611</v>
      </c>
      <c r="BO73" s="31" t="s">
        <v>827</v>
      </c>
      <c r="BP73" s="31" t="s">
        <v>828</v>
      </c>
      <c r="BQ73" s="31" t="s">
        <v>846</v>
      </c>
      <c r="BR73" s="31" t="s">
        <v>620</v>
      </c>
      <c r="BS73" s="31" t="s">
        <v>611</v>
      </c>
      <c r="BT73" s="31" t="s">
        <v>847</v>
      </c>
      <c r="BU73" s="31" t="s">
        <v>611</v>
      </c>
      <c r="BV73" s="31" t="s">
        <v>610</v>
      </c>
      <c r="BZ73" s="31" t="s">
        <v>611</v>
      </c>
      <c r="CA73" s="31" t="s">
        <v>611</v>
      </c>
      <c r="CB73" s="31" t="s">
        <v>611</v>
      </c>
      <c r="CC73" s="31" t="s">
        <v>611</v>
      </c>
      <c r="CD73" s="31" t="s">
        <v>611</v>
      </c>
      <c r="CE73" s="31" t="s">
        <v>611</v>
      </c>
      <c r="CF73" s="31" t="s">
        <v>611</v>
      </c>
      <c r="CG73" s="31" t="s">
        <v>611</v>
      </c>
      <c r="CH73" s="31" t="s">
        <v>611</v>
      </c>
      <c r="CI73" s="31" t="s">
        <v>611</v>
      </c>
      <c r="CJ73" s="31" t="s">
        <v>611</v>
      </c>
      <c r="CK73" s="31" t="s">
        <v>611</v>
      </c>
      <c r="CL73" s="31" t="s">
        <v>611</v>
      </c>
      <c r="CM73" s="31" t="s">
        <v>611</v>
      </c>
      <c r="CN73" s="31" t="s">
        <v>611</v>
      </c>
      <c r="CO73" s="31" t="s">
        <v>621</v>
      </c>
      <c r="CP73" s="31" t="s">
        <v>622</v>
      </c>
      <c r="CQ73" s="31" t="s">
        <v>868</v>
      </c>
      <c r="CR73" s="31" t="s">
        <v>3392</v>
      </c>
      <c r="CS73" s="31" t="s">
        <v>610</v>
      </c>
      <c r="CT73" s="31" t="s">
        <v>611</v>
      </c>
      <c r="CX73" s="31" t="s">
        <v>611</v>
      </c>
      <c r="CY73" s="31" t="s">
        <v>611</v>
      </c>
      <c r="CZ73" s="31" t="s">
        <v>611</v>
      </c>
      <c r="DA73" s="31" t="s">
        <v>611</v>
      </c>
      <c r="DB73" s="31" t="s">
        <v>611</v>
      </c>
      <c r="DC73" s="31" t="s">
        <v>611</v>
      </c>
      <c r="DD73" s="31" t="s">
        <v>611</v>
      </c>
      <c r="DE73" s="31" t="s">
        <v>611</v>
      </c>
      <c r="DI73" s="31" t="s">
        <v>611</v>
      </c>
      <c r="DJ73" s="30">
        <v>0</v>
      </c>
      <c r="DL73" s="30">
        <v>0</v>
      </c>
      <c r="DN73" s="30">
        <v>0</v>
      </c>
      <c r="DP73" s="31" t="s">
        <v>611</v>
      </c>
      <c r="DQ73" s="31" t="s">
        <v>612</v>
      </c>
      <c r="DR73" s="31" t="s">
        <v>612</v>
      </c>
      <c r="DS73" s="31" t="s">
        <v>612</v>
      </c>
      <c r="DT73" s="31" t="s">
        <v>612</v>
      </c>
      <c r="DU73" s="31" t="s">
        <v>610</v>
      </c>
      <c r="DV73" s="31" t="s">
        <v>611</v>
      </c>
      <c r="DW73" s="31" t="s">
        <v>611</v>
      </c>
      <c r="DX73" s="31" t="s">
        <v>611</v>
      </c>
      <c r="DY73" s="31" t="s">
        <v>611</v>
      </c>
      <c r="DZ73" s="31" t="s">
        <v>611</v>
      </c>
      <c r="EA73" s="31" t="s">
        <v>611</v>
      </c>
      <c r="EB73" s="31" t="s">
        <v>611</v>
      </c>
      <c r="EC73" s="31" t="s">
        <v>880</v>
      </c>
      <c r="ED73" s="31" t="s">
        <v>611</v>
      </c>
      <c r="EE73" s="31" t="s">
        <v>625</v>
      </c>
      <c r="EF73" s="31" t="s">
        <v>611</v>
      </c>
      <c r="EG73" s="31" t="s">
        <v>611</v>
      </c>
      <c r="EH73" s="31" t="s">
        <v>611</v>
      </c>
      <c r="EI73" s="31" t="s">
        <v>611</v>
      </c>
      <c r="EJ73" s="31" t="s">
        <v>611</v>
      </c>
      <c r="EK73" s="31" t="s">
        <v>626</v>
      </c>
      <c r="EL73" s="31" t="s">
        <v>611</v>
      </c>
      <c r="EM73" s="31" t="s">
        <v>611</v>
      </c>
      <c r="EN73" s="31" t="s">
        <v>611</v>
      </c>
      <c r="EO73" s="31" t="s">
        <v>611</v>
      </c>
      <c r="EP73" s="31" t="s">
        <v>611</v>
      </c>
      <c r="EQ73" s="31" t="s">
        <v>611</v>
      </c>
      <c r="ER73" s="31" t="s">
        <v>611</v>
      </c>
      <c r="ES73" s="31" t="s">
        <v>611</v>
      </c>
      <c r="ET73" s="31" t="s">
        <v>611</v>
      </c>
      <c r="EU73" s="31" t="s">
        <v>611</v>
      </c>
      <c r="EV73" s="31" t="s">
        <v>611</v>
      </c>
      <c r="EW73" s="31" t="s">
        <v>611</v>
      </c>
      <c r="EX73" s="31" t="s">
        <v>611</v>
      </c>
      <c r="EY73" s="31" t="s">
        <v>611</v>
      </c>
      <c r="EZ73" s="31" t="s">
        <v>611</v>
      </c>
      <c r="FA73" s="31" t="s">
        <v>611</v>
      </c>
      <c r="FB73" s="31" t="s">
        <v>611</v>
      </c>
      <c r="FC73" s="31" t="s">
        <v>611</v>
      </c>
      <c r="FD73" s="31" t="s">
        <v>611</v>
      </c>
      <c r="FE73" s="31" t="s">
        <v>611</v>
      </c>
      <c r="FF73" s="33" t="s">
        <v>5009</v>
      </c>
      <c r="FG73" s="33" t="s">
        <v>872</v>
      </c>
      <c r="FH73" s="31" t="s">
        <v>6260</v>
      </c>
      <c r="FI73" s="31" t="s">
        <v>625</v>
      </c>
      <c r="FJ73" s="31" t="s">
        <v>611</v>
      </c>
      <c r="FK73" s="31" t="s">
        <v>611</v>
      </c>
      <c r="FL73" s="31" t="s">
        <v>611</v>
      </c>
      <c r="FM73" s="31" t="s">
        <v>611</v>
      </c>
      <c r="FN73" s="31" t="s">
        <v>611</v>
      </c>
      <c r="FO73" s="31" t="s">
        <v>611</v>
      </c>
      <c r="FP73" s="31" t="s">
        <v>611</v>
      </c>
      <c r="FQ73" s="31" t="s">
        <v>611</v>
      </c>
      <c r="FR73" s="31" t="s">
        <v>611</v>
      </c>
      <c r="FS73" s="31" t="s">
        <v>611</v>
      </c>
      <c r="FT73" s="31" t="s">
        <v>611</v>
      </c>
      <c r="FU73" s="31" t="s">
        <v>611</v>
      </c>
      <c r="FV73" s="31" t="s">
        <v>611</v>
      </c>
      <c r="FW73" s="31" t="s">
        <v>611</v>
      </c>
      <c r="FX73" s="31" t="s">
        <v>611</v>
      </c>
      <c r="FY73" s="31"/>
      <c r="FZ73" s="31" t="s">
        <v>6261</v>
      </c>
      <c r="GA73" s="31" t="s">
        <v>611</v>
      </c>
      <c r="GB73" s="31" t="s">
        <v>611</v>
      </c>
      <c r="GC73" s="31" t="s">
        <v>611</v>
      </c>
      <c r="GD73" s="31" t="s">
        <v>611</v>
      </c>
      <c r="GE73" s="31" t="s">
        <v>611</v>
      </c>
      <c r="GF73" s="31" t="s">
        <v>611</v>
      </c>
      <c r="GG73" s="31" t="s">
        <v>611</v>
      </c>
      <c r="GH73" s="31" t="s">
        <v>611</v>
      </c>
      <c r="GI73" s="31" t="s">
        <v>611</v>
      </c>
      <c r="GJ73" s="31" t="s">
        <v>611</v>
      </c>
      <c r="GK73" s="31" t="s">
        <v>611</v>
      </c>
      <c r="GL73" s="31" t="s">
        <v>611</v>
      </c>
      <c r="GM73" s="31" t="s">
        <v>611</v>
      </c>
      <c r="GN73" s="31" t="s">
        <v>611</v>
      </c>
      <c r="GO73" s="31" t="s">
        <v>611</v>
      </c>
      <c r="GP73" s="31" t="s">
        <v>611</v>
      </c>
      <c r="GQ73" s="31" t="s">
        <v>611</v>
      </c>
      <c r="GR73" s="31" t="s">
        <v>611</v>
      </c>
      <c r="GS73" s="31" t="s">
        <v>611</v>
      </c>
      <c r="GT73" s="31" t="s">
        <v>611</v>
      </c>
      <c r="GU73" s="31" t="s">
        <v>611</v>
      </c>
      <c r="GV73" s="31" t="s">
        <v>611</v>
      </c>
      <c r="GW73" s="31" t="s">
        <v>611</v>
      </c>
      <c r="GX73" s="31" t="s">
        <v>611</v>
      </c>
      <c r="GY73" s="33" t="s">
        <v>5012</v>
      </c>
      <c r="GZ73" s="33" t="s">
        <v>6262</v>
      </c>
      <c r="HA73" s="31" t="s">
        <v>6261</v>
      </c>
      <c r="HB73" s="31" t="s">
        <v>611</v>
      </c>
      <c r="HC73" s="31" t="s">
        <v>611</v>
      </c>
      <c r="HD73" s="31" t="s">
        <v>634</v>
      </c>
      <c r="HE73" s="31" t="s">
        <v>611</v>
      </c>
      <c r="HF73" s="31" t="s">
        <v>611</v>
      </c>
      <c r="HG73" s="31" t="s">
        <v>611</v>
      </c>
      <c r="HH73" s="31" t="s">
        <v>611</v>
      </c>
      <c r="HI73" s="31" t="s">
        <v>611</v>
      </c>
      <c r="HJ73" s="31" t="s">
        <v>611</v>
      </c>
      <c r="HK73" s="31" t="s">
        <v>611</v>
      </c>
      <c r="HL73" s="31" t="s">
        <v>611</v>
      </c>
      <c r="HM73" s="31" t="s">
        <v>611</v>
      </c>
      <c r="HN73" s="31" t="s">
        <v>611</v>
      </c>
      <c r="HO73" s="31" t="s">
        <v>611</v>
      </c>
      <c r="HP73" s="31" t="s">
        <v>611</v>
      </c>
      <c r="HQ73" s="31" t="s">
        <v>611</v>
      </c>
      <c r="HR73" s="31" t="s">
        <v>611</v>
      </c>
      <c r="HS73" s="31" t="s">
        <v>611</v>
      </c>
      <c r="HT73" s="31" t="s">
        <v>611</v>
      </c>
      <c r="HU73" s="31" t="s">
        <v>611</v>
      </c>
      <c r="HV73" s="31" t="s">
        <v>611</v>
      </c>
      <c r="HW73" s="31" t="s">
        <v>611</v>
      </c>
      <c r="HX73" s="31" t="s">
        <v>611</v>
      </c>
      <c r="HY73" s="31" t="s">
        <v>611</v>
      </c>
      <c r="HZ73" s="31" t="s">
        <v>611</v>
      </c>
      <c r="IA73" s="31" t="s">
        <v>611</v>
      </c>
      <c r="IB73" s="31" t="s">
        <v>611</v>
      </c>
      <c r="IC73" s="33" t="s">
        <v>872</v>
      </c>
      <c r="ID73" s="33" t="s">
        <v>872</v>
      </c>
      <c r="IE73" s="31" t="s">
        <v>636</v>
      </c>
      <c r="IF73" s="31" t="s">
        <v>625</v>
      </c>
      <c r="IG73" s="31" t="s">
        <v>611</v>
      </c>
      <c r="IH73" s="31" t="s">
        <v>611</v>
      </c>
      <c r="II73" s="31" t="s">
        <v>611</v>
      </c>
      <c r="IJ73" s="31" t="s">
        <v>611</v>
      </c>
      <c r="IK73" s="31" t="s">
        <v>611</v>
      </c>
      <c r="IL73" s="31" t="s">
        <v>714</v>
      </c>
      <c r="IM73" s="31" t="s">
        <v>715</v>
      </c>
      <c r="IN73" s="31" t="s">
        <v>611</v>
      </c>
      <c r="IO73" s="31" t="s">
        <v>611</v>
      </c>
      <c r="IP73" s="31" t="s">
        <v>611</v>
      </c>
      <c r="IQ73" s="31" t="s">
        <v>611</v>
      </c>
      <c r="IR73" s="31" t="s">
        <v>719</v>
      </c>
      <c r="IS73" s="31" t="s">
        <v>611</v>
      </c>
      <c r="IT73" s="31" t="s">
        <v>611</v>
      </c>
      <c r="IU73" s="31" t="s">
        <v>611</v>
      </c>
      <c r="IV73" s="31" t="s">
        <v>611</v>
      </c>
      <c r="IW73" s="31" t="s">
        <v>611</v>
      </c>
      <c r="IX73" s="31" t="s">
        <v>611</v>
      </c>
      <c r="IY73" s="31" t="s">
        <v>611</v>
      </c>
      <c r="IZ73" s="31" t="s">
        <v>611</v>
      </c>
      <c r="JA73" s="31" t="s">
        <v>611</v>
      </c>
      <c r="JB73" s="31" t="s">
        <v>611</v>
      </c>
      <c r="JC73" s="31" t="s">
        <v>611</v>
      </c>
      <c r="JD73" s="31" t="s">
        <v>611</v>
      </c>
      <c r="JE73" s="31" t="s">
        <v>611</v>
      </c>
      <c r="JF73" s="31" t="s">
        <v>611</v>
      </c>
      <c r="JG73" s="31" t="s">
        <v>611</v>
      </c>
      <c r="JH73" s="31" t="s">
        <v>611</v>
      </c>
      <c r="JI73" s="33" t="s">
        <v>6121</v>
      </c>
      <c r="JJ73" s="33" t="s">
        <v>872</v>
      </c>
      <c r="JK73" s="31" t="s">
        <v>5846</v>
      </c>
      <c r="JL73" s="31" t="s">
        <v>611</v>
      </c>
      <c r="JM73" s="31" t="s">
        <v>611</v>
      </c>
      <c r="JN73" s="31" t="s">
        <v>611</v>
      </c>
      <c r="JO73" s="31" t="s">
        <v>611</v>
      </c>
      <c r="JP73" s="31" t="s">
        <v>610</v>
      </c>
      <c r="JQ73" s="31" t="s">
        <v>611</v>
      </c>
      <c r="JR73" s="31" t="s">
        <v>639</v>
      </c>
      <c r="JS73" s="31" t="s">
        <v>640</v>
      </c>
      <c r="JT73" s="31" t="s">
        <v>611</v>
      </c>
      <c r="JU73" s="31" t="s">
        <v>611</v>
      </c>
      <c r="JV73" s="31" t="s">
        <v>611</v>
      </c>
      <c r="JW73" s="31" t="s">
        <v>611</v>
      </c>
      <c r="JX73" s="31" t="s">
        <v>610</v>
      </c>
      <c r="JY73" s="31" t="s">
        <v>642</v>
      </c>
      <c r="JZ73" s="31" t="s">
        <v>5049</v>
      </c>
      <c r="KA73" s="31" t="s">
        <v>611</v>
      </c>
      <c r="KB73" s="31" t="s">
        <v>611</v>
      </c>
      <c r="KC73" s="31" t="s">
        <v>739</v>
      </c>
      <c r="KD73" s="31" t="s">
        <v>5049</v>
      </c>
      <c r="KE73" s="31" t="s">
        <v>644</v>
      </c>
      <c r="KF73" s="31" t="s">
        <v>5049</v>
      </c>
      <c r="KG73" s="31" t="s">
        <v>742</v>
      </c>
      <c r="KH73" s="31" t="s">
        <v>5049</v>
      </c>
      <c r="KI73" s="31" t="s">
        <v>744</v>
      </c>
      <c r="KJ73" s="31" t="s">
        <v>5049</v>
      </c>
      <c r="KK73" s="31" t="s">
        <v>611</v>
      </c>
      <c r="KL73" s="31" t="s">
        <v>611</v>
      </c>
      <c r="KM73" s="31" t="s">
        <v>746</v>
      </c>
      <c r="KN73" s="31" t="s">
        <v>5049</v>
      </c>
      <c r="KO73" s="31" t="s">
        <v>611</v>
      </c>
      <c r="KP73" s="31" t="s">
        <v>611</v>
      </c>
      <c r="KQ73" s="31" t="s">
        <v>611</v>
      </c>
      <c r="KR73" s="31" t="s">
        <v>611</v>
      </c>
      <c r="KS73" s="31" t="s">
        <v>611</v>
      </c>
      <c r="KT73" s="31" t="s">
        <v>611</v>
      </c>
      <c r="KU73" s="31" t="s">
        <v>754</v>
      </c>
      <c r="KV73" s="31" t="s">
        <v>5049</v>
      </c>
      <c r="KW73" s="31" t="s">
        <v>611</v>
      </c>
      <c r="KX73" s="31" t="s">
        <v>611</v>
      </c>
      <c r="KY73" s="31" t="s">
        <v>611</v>
      </c>
      <c r="KZ73" s="31" t="s">
        <v>758</v>
      </c>
      <c r="LA73" s="31" t="s">
        <v>611</v>
      </c>
      <c r="LB73" s="31" t="s">
        <v>760</v>
      </c>
      <c r="LC73" s="31" t="s">
        <v>761</v>
      </c>
      <c r="LD73" s="31" t="s">
        <v>762</v>
      </c>
      <c r="LE73" s="31" t="s">
        <v>763</v>
      </c>
      <c r="LF73" s="31" t="s">
        <v>611</v>
      </c>
      <c r="LG73" s="31" t="s">
        <v>611</v>
      </c>
      <c r="LH73" s="31" t="s">
        <v>611</v>
      </c>
      <c r="LI73" s="31" t="s">
        <v>611</v>
      </c>
      <c r="LJ73" s="31" t="s">
        <v>611</v>
      </c>
      <c r="LK73" s="31" t="s">
        <v>769</v>
      </c>
      <c r="LL73" s="31" t="s">
        <v>611</v>
      </c>
      <c r="LM73" s="31" t="s">
        <v>611</v>
      </c>
      <c r="LN73" s="31" t="s">
        <v>611</v>
      </c>
      <c r="LO73" s="31" t="s">
        <v>611</v>
      </c>
      <c r="LP73" s="31" t="s">
        <v>5016</v>
      </c>
      <c r="LQ73" s="31" t="s">
        <v>5053</v>
      </c>
      <c r="LR73" s="31" t="s">
        <v>611</v>
      </c>
      <c r="LS73" s="31" t="s">
        <v>611</v>
      </c>
      <c r="LT73" s="31" t="s">
        <v>5017</v>
      </c>
      <c r="LU73" s="31" t="s">
        <v>5018</v>
      </c>
      <c r="LV73" s="31" t="s">
        <v>611</v>
      </c>
      <c r="LW73" s="31" t="s">
        <v>5056</v>
      </c>
      <c r="LX73" s="31" t="s">
        <v>611</v>
      </c>
      <c r="LY73" s="31" t="s">
        <v>5057</v>
      </c>
      <c r="LZ73" s="31" t="s">
        <v>611</v>
      </c>
      <c r="MA73" s="31" t="s">
        <v>611</v>
      </c>
      <c r="MB73" s="31"/>
      <c r="MC73" s="31" t="s">
        <v>611</v>
      </c>
      <c r="MD73" s="31"/>
      <c r="ME73" s="31" t="s">
        <v>1950</v>
      </c>
      <c r="MF73" s="31"/>
      <c r="MG73" s="31" t="s">
        <v>6263</v>
      </c>
      <c r="MH73" s="31" t="s">
        <v>611</v>
      </c>
      <c r="MI73" s="31"/>
      <c r="MJ73" s="31" t="s">
        <v>611</v>
      </c>
      <c r="MK73" s="31" t="s">
        <v>611</v>
      </c>
      <c r="ML73" s="31" t="s">
        <v>611</v>
      </c>
      <c r="MM73" s="31"/>
      <c r="MN73" s="31" t="s">
        <v>611</v>
      </c>
      <c r="MO73" s="31" t="s">
        <v>611</v>
      </c>
      <c r="MP73" s="31" t="s">
        <v>611</v>
      </c>
      <c r="MQ73" s="31" t="s">
        <v>611</v>
      </c>
      <c r="MR73" s="31" t="s">
        <v>649</v>
      </c>
      <c r="MS73" s="31" t="s">
        <v>611</v>
      </c>
      <c r="MT73" s="31" t="s">
        <v>611</v>
      </c>
      <c r="MU73" s="31" t="s">
        <v>611</v>
      </c>
      <c r="MV73" s="33">
        <v>48082</v>
      </c>
      <c r="MW73" s="33">
        <v>0</v>
      </c>
      <c r="NF73" s="33">
        <v>0</v>
      </c>
      <c r="NG73" s="33">
        <v>25344</v>
      </c>
      <c r="NH73" s="33">
        <v>0</v>
      </c>
      <c r="NI73" s="33">
        <v>22738</v>
      </c>
      <c r="NJ73" s="31" t="s">
        <v>611</v>
      </c>
      <c r="NK73" s="33" t="s">
        <v>611</v>
      </c>
      <c r="NR73" s="31" t="s">
        <v>611</v>
      </c>
      <c r="NS73" s="33" t="s">
        <v>611</v>
      </c>
      <c r="NU73" s="33" t="s">
        <v>611</v>
      </c>
      <c r="OF73" s="31" t="s">
        <v>6264</v>
      </c>
      <c r="OG73" s="33">
        <v>25344</v>
      </c>
      <c r="OP73" s="31" t="s">
        <v>611</v>
      </c>
      <c r="OQ73" s="33" t="s">
        <v>611</v>
      </c>
      <c r="OT73" s="33">
        <v>22738</v>
      </c>
      <c r="PB73" s="31" t="s">
        <v>611</v>
      </c>
      <c r="PC73" s="33" t="s">
        <v>611</v>
      </c>
      <c r="PH73" s="33">
        <v>0</v>
      </c>
      <c r="PI73" s="33">
        <v>0</v>
      </c>
      <c r="PJ73" s="33">
        <v>0</v>
      </c>
      <c r="PK73" s="33">
        <v>0</v>
      </c>
      <c r="PM73" s="31" t="s">
        <v>611</v>
      </c>
      <c r="PN73" s="33" t="s">
        <v>611</v>
      </c>
      <c r="PU73" s="31" t="s">
        <v>611</v>
      </c>
      <c r="PV73" s="33" t="s">
        <v>611</v>
      </c>
      <c r="QS73" s="31" t="s">
        <v>611</v>
      </c>
      <c r="QT73" s="33" t="s">
        <v>611</v>
      </c>
      <c r="QU73" s="31" t="s">
        <v>611</v>
      </c>
      <c r="QZ73" s="31" t="s">
        <v>611</v>
      </c>
      <c r="RA73" s="33" t="s">
        <v>611</v>
      </c>
      <c r="RK73" s="31" t="s">
        <v>611</v>
      </c>
      <c r="RL73" s="33" t="s">
        <v>611</v>
      </c>
      <c r="RX73" s="31" t="s">
        <v>611</v>
      </c>
      <c r="RY73" s="33" t="s">
        <v>611</v>
      </c>
      <c r="RZ73" s="31" t="s">
        <v>611</v>
      </c>
      <c r="SA73" s="31" t="s">
        <v>611</v>
      </c>
      <c r="SD73" s="31" t="s">
        <v>6265</v>
      </c>
      <c r="SE73" s="30">
        <v>0</v>
      </c>
      <c r="SF73" s="31" t="s">
        <v>6266</v>
      </c>
      <c r="SG73" s="31" t="s">
        <v>6267</v>
      </c>
      <c r="SH73" s="31" t="s">
        <v>610</v>
      </c>
      <c r="SI73" s="33" t="s">
        <v>625</v>
      </c>
      <c r="SJ73" s="33" t="s">
        <v>625</v>
      </c>
      <c r="SK73" s="30" t="s">
        <v>611</v>
      </c>
      <c r="SL73" s="30" t="s">
        <v>625</v>
      </c>
      <c r="SM73" s="30" t="s">
        <v>615</v>
      </c>
      <c r="SN73" s="30" t="s">
        <v>610</v>
      </c>
      <c r="SO73" s="33">
        <v>0</v>
      </c>
      <c r="SP73" s="33">
        <v>25344</v>
      </c>
      <c r="SQ73" s="33">
        <v>0</v>
      </c>
      <c r="SR73" s="33">
        <v>22738</v>
      </c>
      <c r="SS73" s="33" t="s">
        <v>610</v>
      </c>
    </row>
    <row r="74" spans="1:513">
      <c r="A74" s="29">
        <v>2023</v>
      </c>
      <c r="B74" s="30">
        <v>5935010</v>
      </c>
      <c r="C74" s="31" t="s">
        <v>2271</v>
      </c>
      <c r="D74" s="30">
        <v>4</v>
      </c>
      <c r="E74" s="30">
        <v>10.5</v>
      </c>
      <c r="F74" s="30">
        <v>14.5</v>
      </c>
      <c r="G74" s="31" t="s">
        <v>615</v>
      </c>
      <c r="H74" s="31" t="s">
        <v>611</v>
      </c>
      <c r="I74" s="32"/>
      <c r="J74" s="31" t="s">
        <v>611</v>
      </c>
      <c r="K74" s="32"/>
      <c r="L74" s="31" t="s">
        <v>611</v>
      </c>
      <c r="M74" s="32"/>
      <c r="N74" s="31" t="s">
        <v>611</v>
      </c>
      <c r="O74" s="32"/>
      <c r="P74" s="31" t="s">
        <v>656</v>
      </c>
      <c r="Q74" s="32">
        <v>43252</v>
      </c>
      <c r="R74" s="31" t="s">
        <v>611</v>
      </c>
      <c r="S74" s="32"/>
      <c r="T74" s="31" t="s">
        <v>611</v>
      </c>
      <c r="U74" s="32"/>
      <c r="V74" s="32" t="s">
        <v>656</v>
      </c>
      <c r="W74" s="31" t="s">
        <v>611</v>
      </c>
      <c r="X74" s="31" t="s">
        <v>6268</v>
      </c>
      <c r="Y74" s="31" t="s">
        <v>611</v>
      </c>
      <c r="Z74" s="31" t="s">
        <v>611</v>
      </c>
      <c r="AA74" s="31" t="s">
        <v>611</v>
      </c>
      <c r="AB74" s="31" t="s">
        <v>615</v>
      </c>
      <c r="AC74" s="31" t="s">
        <v>611</v>
      </c>
      <c r="AD74" s="32"/>
      <c r="AE74" s="31" t="s">
        <v>611</v>
      </c>
      <c r="AF74" s="32"/>
      <c r="AG74" s="31" t="s">
        <v>786</v>
      </c>
      <c r="AH74" s="32">
        <v>44927</v>
      </c>
      <c r="AI74" s="31" t="s">
        <v>611</v>
      </c>
      <c r="AJ74" s="32"/>
      <c r="AK74" s="32"/>
      <c r="AL74" s="31" t="s">
        <v>611</v>
      </c>
      <c r="AM74" s="31" t="s">
        <v>611</v>
      </c>
      <c r="AN74" s="32"/>
      <c r="AO74" s="31" t="s">
        <v>611</v>
      </c>
      <c r="AP74" s="32"/>
      <c r="AQ74" s="32" t="s">
        <v>786</v>
      </c>
      <c r="AR74" s="31" t="s">
        <v>611</v>
      </c>
      <c r="AS74" s="31" t="s">
        <v>2273</v>
      </c>
      <c r="AT74" s="31" t="s">
        <v>611</v>
      </c>
      <c r="AU74" s="31" t="s">
        <v>611</v>
      </c>
      <c r="AV74" s="31" t="s">
        <v>611</v>
      </c>
      <c r="AW74" s="31" t="s">
        <v>615</v>
      </c>
      <c r="AX74" s="31" t="s">
        <v>611</v>
      </c>
      <c r="AY74" s="31" t="s">
        <v>617</v>
      </c>
      <c r="AZ74" s="31" t="s">
        <v>618</v>
      </c>
      <c r="BA74" s="31" t="s">
        <v>611</v>
      </c>
      <c r="BB74" s="31" t="s">
        <v>611</v>
      </c>
      <c r="BC74" s="31" t="s">
        <v>619</v>
      </c>
      <c r="BD74" s="31" t="s">
        <v>611</v>
      </c>
      <c r="BE74" s="31" t="s">
        <v>611</v>
      </c>
      <c r="BF74" s="31" t="s">
        <v>615</v>
      </c>
      <c r="BG74" s="31" t="s">
        <v>611</v>
      </c>
      <c r="BH74" s="30">
        <v>7381</v>
      </c>
      <c r="BI74" s="30">
        <v>4601</v>
      </c>
      <c r="BJ74" s="30">
        <v>11982</v>
      </c>
      <c r="BK74" s="31" t="s">
        <v>5026</v>
      </c>
      <c r="BL74" s="30">
        <v>4345</v>
      </c>
      <c r="BM74" s="30">
        <v>3036</v>
      </c>
      <c r="BN74" s="31" t="s">
        <v>611</v>
      </c>
      <c r="BO74" s="31" t="s">
        <v>611</v>
      </c>
      <c r="BP74" s="31" t="s">
        <v>611</v>
      </c>
      <c r="BQ74" s="31" t="s">
        <v>611</v>
      </c>
      <c r="BR74" s="31" t="s">
        <v>611</v>
      </c>
      <c r="BS74" s="31" t="s">
        <v>611</v>
      </c>
      <c r="BT74" s="31" t="s">
        <v>611</v>
      </c>
      <c r="BU74" s="31" t="s">
        <v>611</v>
      </c>
      <c r="BV74" s="31" t="s">
        <v>610</v>
      </c>
      <c r="BZ74" s="31" t="s">
        <v>611</v>
      </c>
      <c r="CA74" s="31" t="s">
        <v>611</v>
      </c>
      <c r="CB74" s="31" t="s">
        <v>611</v>
      </c>
      <c r="CC74" s="31" t="s">
        <v>611</v>
      </c>
      <c r="CD74" s="31" t="s">
        <v>611</v>
      </c>
      <c r="CE74" s="31" t="s">
        <v>611</v>
      </c>
      <c r="CF74" s="31" t="s">
        <v>611</v>
      </c>
      <c r="CG74" s="31" t="s">
        <v>611</v>
      </c>
      <c r="CH74" s="31" t="s">
        <v>611</v>
      </c>
      <c r="CI74" s="31" t="s">
        <v>611</v>
      </c>
      <c r="CJ74" s="31" t="s">
        <v>611</v>
      </c>
      <c r="CK74" s="31" t="s">
        <v>611</v>
      </c>
      <c r="CL74" s="31" t="s">
        <v>611</v>
      </c>
      <c r="CM74" s="31" t="s">
        <v>611</v>
      </c>
      <c r="CN74" s="31" t="s">
        <v>5027</v>
      </c>
      <c r="CO74" s="31" t="s">
        <v>611</v>
      </c>
      <c r="CP74" s="31" t="s">
        <v>611</v>
      </c>
      <c r="CQ74" s="31" t="s">
        <v>611</v>
      </c>
      <c r="CR74" s="31"/>
      <c r="CS74" s="31" t="s">
        <v>615</v>
      </c>
      <c r="CT74" s="31" t="s">
        <v>6269</v>
      </c>
      <c r="CU74" s="30">
        <v>410425</v>
      </c>
      <c r="CV74" s="30">
        <v>292066</v>
      </c>
      <c r="CW74" s="30">
        <v>64641</v>
      </c>
      <c r="CX74" s="31" t="s">
        <v>611</v>
      </c>
      <c r="CY74" s="31" t="s">
        <v>611</v>
      </c>
      <c r="CZ74" s="31" t="s">
        <v>611</v>
      </c>
      <c r="DA74" s="31" t="s">
        <v>611</v>
      </c>
      <c r="DB74" s="31" t="s">
        <v>1262</v>
      </c>
      <c r="DC74" s="31" t="s">
        <v>611</v>
      </c>
      <c r="DD74" s="31" t="s">
        <v>611</v>
      </c>
      <c r="DE74" s="31" t="s">
        <v>611</v>
      </c>
      <c r="DI74" s="31" t="s">
        <v>611</v>
      </c>
      <c r="DN74" s="30">
        <v>80</v>
      </c>
      <c r="DO74" s="30">
        <v>2007</v>
      </c>
      <c r="DP74" s="31" t="s">
        <v>6270</v>
      </c>
      <c r="DQ74" s="31" t="s">
        <v>612</v>
      </c>
      <c r="DR74" s="31" t="s">
        <v>612</v>
      </c>
      <c r="DS74" s="31" t="s">
        <v>5318</v>
      </c>
      <c r="DT74" s="31" t="s">
        <v>612</v>
      </c>
      <c r="DU74" s="31" t="s">
        <v>611</v>
      </c>
      <c r="DV74" s="31" t="s">
        <v>611</v>
      </c>
      <c r="DW74" s="31" t="s">
        <v>611</v>
      </c>
      <c r="DX74" s="31" t="s">
        <v>611</v>
      </c>
      <c r="DY74" s="31" t="s">
        <v>611</v>
      </c>
      <c r="DZ74" s="31" t="s">
        <v>611</v>
      </c>
      <c r="EA74" s="31" t="s">
        <v>611</v>
      </c>
      <c r="EB74" s="31" t="s">
        <v>611</v>
      </c>
      <c r="EC74" s="31" t="s">
        <v>6271</v>
      </c>
      <c r="ED74" s="31" t="s">
        <v>611</v>
      </c>
      <c r="EE74" s="31" t="s">
        <v>625</v>
      </c>
      <c r="EF74" s="31" t="s">
        <v>672</v>
      </c>
      <c r="EG74" s="31" t="s">
        <v>611</v>
      </c>
      <c r="EH74" s="31" t="s">
        <v>611</v>
      </c>
      <c r="EI74" s="31" t="s">
        <v>611</v>
      </c>
      <c r="EJ74" s="31" t="s">
        <v>611</v>
      </c>
      <c r="EK74" s="31" t="s">
        <v>626</v>
      </c>
      <c r="EL74" s="31" t="s">
        <v>611</v>
      </c>
      <c r="EM74" s="31" t="s">
        <v>611</v>
      </c>
      <c r="EN74" s="31" t="s">
        <v>6272</v>
      </c>
      <c r="EO74" s="31" t="s">
        <v>611</v>
      </c>
      <c r="EP74" s="31" t="s">
        <v>611</v>
      </c>
      <c r="EQ74" s="31" t="s">
        <v>611</v>
      </c>
      <c r="ER74" s="31" t="s">
        <v>611</v>
      </c>
      <c r="ES74" s="31" t="s">
        <v>1063</v>
      </c>
      <c r="ET74" s="31" t="s">
        <v>611</v>
      </c>
      <c r="EU74" s="31" t="s">
        <v>5029</v>
      </c>
      <c r="EV74" s="31" t="s">
        <v>611</v>
      </c>
      <c r="EW74" s="31" t="s">
        <v>611</v>
      </c>
      <c r="EX74" s="31" t="s">
        <v>611</v>
      </c>
      <c r="EY74" s="31" t="s">
        <v>6273</v>
      </c>
      <c r="EZ74" s="31" t="s">
        <v>6274</v>
      </c>
      <c r="FA74" s="31" t="s">
        <v>1137</v>
      </c>
      <c r="FB74" s="31" t="s">
        <v>611</v>
      </c>
      <c r="FC74" s="31" t="s">
        <v>611</v>
      </c>
      <c r="FD74" s="31" t="s">
        <v>611</v>
      </c>
      <c r="FE74" s="31" t="s">
        <v>611</v>
      </c>
      <c r="FF74" s="33" t="s">
        <v>6275</v>
      </c>
      <c r="FG74" s="33" t="s">
        <v>6276</v>
      </c>
      <c r="FH74" s="31" t="s">
        <v>6277</v>
      </c>
      <c r="FI74" s="31" t="s">
        <v>625</v>
      </c>
      <c r="FJ74" s="31" t="s">
        <v>672</v>
      </c>
      <c r="FK74" s="31" t="s">
        <v>611</v>
      </c>
      <c r="FL74" s="31" t="s">
        <v>611</v>
      </c>
      <c r="FM74" s="31" t="s">
        <v>681</v>
      </c>
      <c r="FN74" s="31" t="s">
        <v>611</v>
      </c>
      <c r="FO74" s="31" t="s">
        <v>611</v>
      </c>
      <c r="FP74" s="31" t="s">
        <v>611</v>
      </c>
      <c r="FQ74" s="31" t="s">
        <v>629</v>
      </c>
      <c r="FR74" s="31" t="s">
        <v>630</v>
      </c>
      <c r="FS74" s="31" t="s">
        <v>675</v>
      </c>
      <c r="FT74" s="31" t="s">
        <v>795</v>
      </c>
      <c r="FU74" s="31" t="s">
        <v>676</v>
      </c>
      <c r="FV74" s="31" t="s">
        <v>631</v>
      </c>
      <c r="FW74" s="31" t="s">
        <v>611</v>
      </c>
      <c r="FX74" s="31" t="s">
        <v>611</v>
      </c>
      <c r="FY74" s="31" t="s">
        <v>611</v>
      </c>
      <c r="FZ74" s="31"/>
      <c r="GA74" s="31" t="s">
        <v>611</v>
      </c>
      <c r="GB74" s="31" t="s">
        <v>679</v>
      </c>
      <c r="GC74" s="31" t="s">
        <v>680</v>
      </c>
      <c r="GD74" s="31" t="s">
        <v>681</v>
      </c>
      <c r="GE74" s="31" t="s">
        <v>611</v>
      </c>
      <c r="GF74" s="31" t="s">
        <v>611</v>
      </c>
      <c r="GG74" s="31" t="s">
        <v>611</v>
      </c>
      <c r="GH74" s="31" t="s">
        <v>683</v>
      </c>
      <c r="GI74" s="31" t="s">
        <v>629</v>
      </c>
      <c r="GJ74" s="31" t="s">
        <v>630</v>
      </c>
      <c r="GK74" s="31" t="s">
        <v>675</v>
      </c>
      <c r="GL74" s="31" t="s">
        <v>611</v>
      </c>
      <c r="GM74" s="31" t="s">
        <v>686</v>
      </c>
      <c r="GN74" s="31" t="s">
        <v>5442</v>
      </c>
      <c r="GO74" s="31" t="s">
        <v>611</v>
      </c>
      <c r="GP74" s="31" t="s">
        <v>676</v>
      </c>
      <c r="GQ74" s="31" t="s">
        <v>689</v>
      </c>
      <c r="GR74" s="31" t="s">
        <v>1003</v>
      </c>
      <c r="GS74" s="31" t="s">
        <v>631</v>
      </c>
      <c r="GT74" s="31" t="s">
        <v>611</v>
      </c>
      <c r="GU74" s="31" t="s">
        <v>1000</v>
      </c>
      <c r="GV74" s="31" t="s">
        <v>611</v>
      </c>
      <c r="GW74" s="31" t="s">
        <v>611</v>
      </c>
      <c r="GX74" s="31" t="s">
        <v>611</v>
      </c>
      <c r="GY74" s="33" t="s">
        <v>6278</v>
      </c>
      <c r="GZ74" s="33" t="s">
        <v>6279</v>
      </c>
      <c r="HA74" s="31" t="s">
        <v>6280</v>
      </c>
      <c r="HB74" s="31" t="s">
        <v>625</v>
      </c>
      <c r="HC74" s="31" t="s">
        <v>672</v>
      </c>
      <c r="HD74" s="31" t="s">
        <v>611</v>
      </c>
      <c r="HE74" s="31" t="s">
        <v>611</v>
      </c>
      <c r="HF74" s="31" t="s">
        <v>611</v>
      </c>
      <c r="HG74" s="31" t="s">
        <v>694</v>
      </c>
      <c r="HH74" s="31" t="s">
        <v>611</v>
      </c>
      <c r="HI74" s="31" t="s">
        <v>611</v>
      </c>
      <c r="HJ74" s="31" t="s">
        <v>611</v>
      </c>
      <c r="HK74" s="31" t="s">
        <v>611</v>
      </c>
      <c r="HL74" s="31" t="s">
        <v>611</v>
      </c>
      <c r="HM74" s="31" t="s">
        <v>696</v>
      </c>
      <c r="HN74" s="31" t="s">
        <v>697</v>
      </c>
      <c r="HO74" s="31" t="s">
        <v>611</v>
      </c>
      <c r="HP74" s="31" t="s">
        <v>698</v>
      </c>
      <c r="HQ74" s="31" t="s">
        <v>611</v>
      </c>
      <c r="HR74" s="31" t="s">
        <v>611</v>
      </c>
      <c r="HS74" s="31" t="s">
        <v>6281</v>
      </c>
      <c r="HT74" s="31" t="s">
        <v>701</v>
      </c>
      <c r="HU74" s="31" t="s">
        <v>611</v>
      </c>
      <c r="HV74" s="31" t="s">
        <v>703</v>
      </c>
      <c r="HW74" s="31" t="s">
        <v>5039</v>
      </c>
      <c r="HX74" s="31" t="s">
        <v>704</v>
      </c>
      <c r="HY74" s="31" t="s">
        <v>705</v>
      </c>
      <c r="HZ74" s="31" t="s">
        <v>5040</v>
      </c>
      <c r="IA74" s="31" t="s">
        <v>611</v>
      </c>
      <c r="IB74" s="31" t="s">
        <v>707</v>
      </c>
      <c r="IC74" s="33" t="s">
        <v>5237</v>
      </c>
      <c r="ID74" s="33" t="s">
        <v>6282</v>
      </c>
      <c r="IE74" s="31" t="s">
        <v>6283</v>
      </c>
      <c r="IF74" s="31" t="s">
        <v>625</v>
      </c>
      <c r="IG74" s="31" t="s">
        <v>672</v>
      </c>
      <c r="IH74" s="31" t="s">
        <v>611</v>
      </c>
      <c r="II74" s="31" t="s">
        <v>611</v>
      </c>
      <c r="IJ74" s="31" t="s">
        <v>611</v>
      </c>
      <c r="IK74" s="31" t="s">
        <v>713</v>
      </c>
      <c r="IL74" s="31" t="s">
        <v>714</v>
      </c>
      <c r="IM74" s="31" t="s">
        <v>715</v>
      </c>
      <c r="IN74" s="31" t="s">
        <v>611</v>
      </c>
      <c r="IO74" s="31" t="s">
        <v>717</v>
      </c>
      <c r="IP74" s="31" t="s">
        <v>900</v>
      </c>
      <c r="IQ74" s="31" t="s">
        <v>718</v>
      </c>
      <c r="IR74" s="31" t="s">
        <v>719</v>
      </c>
      <c r="IS74" s="31" t="s">
        <v>611</v>
      </c>
      <c r="IT74" s="31" t="s">
        <v>611</v>
      </c>
      <c r="IU74" s="31" t="s">
        <v>721</v>
      </c>
      <c r="IV74" s="31" t="s">
        <v>855</v>
      </c>
      <c r="IW74" s="31" t="s">
        <v>713</v>
      </c>
      <c r="IX74" s="31" t="s">
        <v>714</v>
      </c>
      <c r="IY74" s="31" t="s">
        <v>5044</v>
      </c>
      <c r="IZ74" s="31" t="s">
        <v>715</v>
      </c>
      <c r="JA74" s="31" t="s">
        <v>723</v>
      </c>
      <c r="JB74" s="31" t="s">
        <v>611</v>
      </c>
      <c r="JC74" s="31" t="s">
        <v>717</v>
      </c>
      <c r="JD74" s="31" t="s">
        <v>900</v>
      </c>
      <c r="JE74" s="31" t="s">
        <v>718</v>
      </c>
      <c r="JF74" s="31" t="s">
        <v>719</v>
      </c>
      <c r="JG74" s="31" t="s">
        <v>611</v>
      </c>
      <c r="JH74" s="31" t="s">
        <v>611</v>
      </c>
      <c r="JI74" s="33" t="s">
        <v>6284</v>
      </c>
      <c r="JJ74" s="33" t="s">
        <v>6285</v>
      </c>
      <c r="JK74" s="31" t="s">
        <v>6286</v>
      </c>
      <c r="JL74" s="31" t="s">
        <v>809</v>
      </c>
      <c r="JM74" s="31" t="s">
        <v>6287</v>
      </c>
      <c r="JN74" s="31" t="s">
        <v>611</v>
      </c>
      <c r="JO74" s="31" t="s">
        <v>611</v>
      </c>
      <c r="JP74" s="31" t="s">
        <v>611</v>
      </c>
      <c r="JQ74" s="31" t="s">
        <v>611</v>
      </c>
      <c r="JR74" s="31" t="s">
        <v>611</v>
      </c>
      <c r="JS74" s="31" t="s">
        <v>611</v>
      </c>
      <c r="JT74" s="31" t="s">
        <v>611</v>
      </c>
      <c r="JU74" s="31" t="s">
        <v>734</v>
      </c>
      <c r="JV74" s="31" t="s">
        <v>641</v>
      </c>
      <c r="JW74" s="31" t="s">
        <v>735</v>
      </c>
      <c r="JX74" s="31" t="s">
        <v>611</v>
      </c>
      <c r="JY74" s="31" t="s">
        <v>642</v>
      </c>
      <c r="JZ74" s="31" t="s">
        <v>5049</v>
      </c>
      <c r="KA74" s="31" t="s">
        <v>737</v>
      </c>
      <c r="KB74" s="31" t="s">
        <v>5049</v>
      </c>
      <c r="KC74" s="31" t="s">
        <v>739</v>
      </c>
      <c r="KD74" s="31" t="s">
        <v>5049</v>
      </c>
      <c r="KE74" s="31" t="s">
        <v>644</v>
      </c>
      <c r="KF74" s="31" t="s">
        <v>5049</v>
      </c>
      <c r="KG74" s="31" t="s">
        <v>742</v>
      </c>
      <c r="KH74" s="31" t="s">
        <v>5049</v>
      </c>
      <c r="KI74" s="31" t="s">
        <v>744</v>
      </c>
      <c r="KJ74" s="31" t="s">
        <v>5049</v>
      </c>
      <c r="KK74" s="31" t="s">
        <v>611</v>
      </c>
      <c r="KL74" s="31" t="s">
        <v>611</v>
      </c>
      <c r="KM74" s="31" t="s">
        <v>746</v>
      </c>
      <c r="KN74" s="31" t="s">
        <v>6288</v>
      </c>
      <c r="KO74" s="31" t="s">
        <v>748</v>
      </c>
      <c r="KP74" s="31" t="s">
        <v>5049</v>
      </c>
      <c r="KQ74" s="31" t="s">
        <v>750</v>
      </c>
      <c r="KR74" s="31" t="s">
        <v>5049</v>
      </c>
      <c r="KS74" s="31" t="s">
        <v>752</v>
      </c>
      <c r="KT74" s="31" t="s">
        <v>5049</v>
      </c>
      <c r="KU74" s="31" t="s">
        <v>754</v>
      </c>
      <c r="KV74" s="31" t="s">
        <v>5049</v>
      </c>
      <c r="KW74" s="31" t="s">
        <v>611</v>
      </c>
      <c r="KX74" s="31" t="s">
        <v>611</v>
      </c>
      <c r="KY74" s="31" t="s">
        <v>6289</v>
      </c>
      <c r="KZ74" s="31" t="s">
        <v>758</v>
      </c>
      <c r="LA74" s="31" t="s">
        <v>611</v>
      </c>
      <c r="LB74" s="31" t="s">
        <v>611</v>
      </c>
      <c r="LC74" s="31" t="s">
        <v>611</v>
      </c>
      <c r="LD74" s="31" t="s">
        <v>611</v>
      </c>
      <c r="LE74" s="31" t="s">
        <v>763</v>
      </c>
      <c r="LF74" s="31" t="s">
        <v>611</v>
      </c>
      <c r="LG74" s="31" t="s">
        <v>611</v>
      </c>
      <c r="LH74" s="31" t="s">
        <v>766</v>
      </c>
      <c r="LI74" s="31" t="s">
        <v>767</v>
      </c>
      <c r="LJ74" s="31" t="s">
        <v>5051</v>
      </c>
      <c r="LK74" s="31" t="s">
        <v>611</v>
      </c>
      <c r="LL74" s="31" t="s">
        <v>646</v>
      </c>
      <c r="LM74" s="31" t="s">
        <v>611</v>
      </c>
      <c r="LN74" s="31" t="s">
        <v>2298</v>
      </c>
      <c r="LO74" s="31" t="s">
        <v>6290</v>
      </c>
      <c r="LP74" s="31" t="s">
        <v>5016</v>
      </c>
      <c r="LQ74" s="31" t="s">
        <v>5053</v>
      </c>
      <c r="LR74" s="31" t="s">
        <v>611</v>
      </c>
      <c r="LS74" s="31" t="s">
        <v>5055</v>
      </c>
      <c r="LT74" s="31" t="s">
        <v>5017</v>
      </c>
      <c r="LU74" s="31" t="s">
        <v>5018</v>
      </c>
      <c r="LV74" s="31" t="s">
        <v>611</v>
      </c>
      <c r="LW74" s="31" t="s">
        <v>5056</v>
      </c>
      <c r="LX74" s="31" t="s">
        <v>611</v>
      </c>
      <c r="LY74" s="31" t="s">
        <v>5057</v>
      </c>
      <c r="LZ74" s="31" t="s">
        <v>611</v>
      </c>
      <c r="MA74" s="31" t="s">
        <v>6291</v>
      </c>
      <c r="MB74" s="31" t="s">
        <v>6292</v>
      </c>
      <c r="MC74" s="31" t="s">
        <v>6293</v>
      </c>
      <c r="MD74" s="31" t="s">
        <v>6294</v>
      </c>
      <c r="ME74" s="31" t="s">
        <v>6295</v>
      </c>
      <c r="MF74" s="31" t="s">
        <v>6296</v>
      </c>
      <c r="MG74" s="31" t="s">
        <v>6297</v>
      </c>
      <c r="MH74" s="31"/>
      <c r="MI74" s="31" t="s">
        <v>611</v>
      </c>
      <c r="MJ74" s="31" t="s">
        <v>6298</v>
      </c>
      <c r="MK74" s="31" t="s">
        <v>6299</v>
      </c>
      <c r="ML74" s="31" t="s">
        <v>611</v>
      </c>
      <c r="MM74" s="31" t="s">
        <v>6300</v>
      </c>
      <c r="MN74" s="31" t="s">
        <v>611</v>
      </c>
      <c r="MO74" s="31" t="s">
        <v>774</v>
      </c>
      <c r="MP74" s="31" t="s">
        <v>775</v>
      </c>
      <c r="MQ74" s="31" t="s">
        <v>776</v>
      </c>
      <c r="MR74" s="31" t="s">
        <v>611</v>
      </c>
      <c r="MS74" s="31" t="s">
        <v>611</v>
      </c>
      <c r="MT74" s="31" t="s">
        <v>611</v>
      </c>
      <c r="MU74" s="31" t="s">
        <v>6301</v>
      </c>
      <c r="MV74" s="33">
        <v>355082</v>
      </c>
      <c r="MW74" s="33">
        <v>64000</v>
      </c>
      <c r="MX74" s="30"/>
      <c r="MY74" s="30">
        <v>355082</v>
      </c>
      <c r="MZ74" s="30"/>
      <c r="NA74" s="30"/>
      <c r="NB74" s="30"/>
      <c r="NC74" s="30"/>
      <c r="ND74" s="31" t="s">
        <v>611</v>
      </c>
      <c r="NE74" s="30"/>
      <c r="NF74" s="33">
        <v>0</v>
      </c>
      <c r="NG74" s="33">
        <v>0</v>
      </c>
      <c r="NH74" s="33">
        <v>355082</v>
      </c>
      <c r="NI74" s="33">
        <v>0</v>
      </c>
      <c r="NJ74" s="31" t="s">
        <v>611</v>
      </c>
      <c r="NK74" s="33" t="s">
        <v>611</v>
      </c>
      <c r="NL74" s="30"/>
      <c r="NM74" s="31" t="s">
        <v>611</v>
      </c>
      <c r="NN74" s="30"/>
      <c r="NO74" s="30"/>
      <c r="NP74" s="31" t="s">
        <v>611</v>
      </c>
      <c r="NQ74" s="30"/>
      <c r="NR74" s="31" t="s">
        <v>611</v>
      </c>
      <c r="NS74" s="31" t="s">
        <v>611</v>
      </c>
      <c r="NT74" s="31" t="s">
        <v>611</v>
      </c>
      <c r="NU74" s="30"/>
      <c r="NV74" s="30"/>
      <c r="NW74" s="30"/>
      <c r="NX74" s="31" t="s">
        <v>611</v>
      </c>
      <c r="NY74" s="30"/>
      <c r="NZ74" s="31" t="s">
        <v>611</v>
      </c>
      <c r="OA74" s="31" t="s">
        <v>611</v>
      </c>
      <c r="OB74" s="30"/>
      <c r="OC74" s="30"/>
      <c r="OD74" s="30"/>
      <c r="OE74" s="31" t="s">
        <v>611</v>
      </c>
      <c r="OF74" s="31" t="s">
        <v>611</v>
      </c>
      <c r="OG74" s="33" t="s">
        <v>611</v>
      </c>
      <c r="OJ74" s="30"/>
      <c r="OK74" s="31" t="s">
        <v>611</v>
      </c>
      <c r="OL74" s="30"/>
      <c r="OM74" s="31" t="s">
        <v>611</v>
      </c>
      <c r="ON74" s="30"/>
      <c r="OO74" s="30"/>
      <c r="OP74" s="31" t="s">
        <v>611</v>
      </c>
      <c r="OQ74" s="31" t="s">
        <v>611</v>
      </c>
      <c r="OR74" s="31" t="s">
        <v>611</v>
      </c>
      <c r="OS74" s="30"/>
      <c r="OT74" s="30"/>
      <c r="OU74" s="30"/>
      <c r="OV74" s="30"/>
      <c r="OW74" s="31" t="s">
        <v>611</v>
      </c>
      <c r="OX74" s="30"/>
      <c r="OY74" s="31" t="s">
        <v>611</v>
      </c>
      <c r="OZ74" s="30"/>
      <c r="PA74" s="30"/>
      <c r="PB74" s="31" t="s">
        <v>611</v>
      </c>
      <c r="PC74" s="31" t="s">
        <v>611</v>
      </c>
      <c r="PD74" s="30"/>
      <c r="PE74" s="30"/>
      <c r="PF74" s="30"/>
      <c r="PG74" s="30"/>
      <c r="PH74" s="33">
        <v>0</v>
      </c>
      <c r="PI74" s="33">
        <v>0</v>
      </c>
      <c r="PJ74" s="33">
        <v>15000</v>
      </c>
      <c r="PK74" s="33">
        <v>49000</v>
      </c>
      <c r="PL74" s="30"/>
      <c r="PM74" s="31" t="s">
        <v>6302</v>
      </c>
      <c r="PN74" s="30">
        <v>15000</v>
      </c>
      <c r="PO74" s="30"/>
      <c r="PP74" s="31" t="s">
        <v>611</v>
      </c>
      <c r="PQ74" s="30"/>
      <c r="PR74" s="30"/>
      <c r="PS74" s="30"/>
      <c r="PT74" s="31" t="s">
        <v>611</v>
      </c>
      <c r="PU74" s="31" t="s">
        <v>611</v>
      </c>
      <c r="PV74" s="31" t="s">
        <v>611</v>
      </c>
      <c r="PW74" s="30"/>
      <c r="PX74" s="30"/>
      <c r="PY74" s="30"/>
      <c r="PZ74" s="31" t="s">
        <v>611</v>
      </c>
      <c r="QA74" s="30"/>
      <c r="QB74" s="31" t="s">
        <v>611</v>
      </c>
      <c r="QC74" s="30"/>
      <c r="QD74" s="31" t="s">
        <v>611</v>
      </c>
      <c r="QE74" s="30"/>
      <c r="QF74" s="30"/>
      <c r="QG74" s="31" t="s">
        <v>611</v>
      </c>
      <c r="QH74" s="30"/>
      <c r="QI74" s="31" t="s">
        <v>611</v>
      </c>
      <c r="QJ74" s="30"/>
      <c r="QK74" s="31" t="s">
        <v>611</v>
      </c>
      <c r="QL74" s="30"/>
      <c r="QM74" s="31" t="s">
        <v>611</v>
      </c>
      <c r="QN74" s="30"/>
      <c r="QO74" s="30"/>
      <c r="QP74" s="31" t="s">
        <v>611</v>
      </c>
      <c r="QQ74" s="30"/>
      <c r="QR74" s="31" t="s">
        <v>611</v>
      </c>
      <c r="QS74" s="31" t="s">
        <v>611</v>
      </c>
      <c r="QT74" s="31" t="s">
        <v>611</v>
      </c>
      <c r="QU74" s="31" t="s">
        <v>611</v>
      </c>
      <c r="QV74" s="30"/>
      <c r="QW74" s="30"/>
      <c r="QX74" s="30"/>
      <c r="QY74" s="31" t="s">
        <v>611</v>
      </c>
      <c r="QZ74" s="31" t="s">
        <v>611</v>
      </c>
      <c r="RA74" s="31" t="s">
        <v>611</v>
      </c>
      <c r="RB74" s="30"/>
      <c r="RC74" s="31" t="s">
        <v>611</v>
      </c>
      <c r="RD74" s="30"/>
      <c r="RE74" s="30"/>
      <c r="RF74" s="31" t="s">
        <v>611</v>
      </c>
      <c r="RG74" s="30"/>
      <c r="RH74" s="31" t="s">
        <v>611</v>
      </c>
      <c r="RI74" s="30"/>
      <c r="RJ74" s="31" t="s">
        <v>611</v>
      </c>
      <c r="RL74" s="31" t="s">
        <v>611</v>
      </c>
      <c r="RM74" s="30"/>
      <c r="RN74" s="31" t="s">
        <v>611</v>
      </c>
      <c r="RO74" s="30">
        <v>24000</v>
      </c>
      <c r="RP74" s="30"/>
      <c r="RQ74" s="31" t="s">
        <v>611</v>
      </c>
      <c r="RR74" s="30">
        <v>25000</v>
      </c>
      <c r="RS74" s="30"/>
      <c r="RT74" s="31" t="s">
        <v>611</v>
      </c>
      <c r="RU74" s="30"/>
      <c r="RV74" s="31" t="s">
        <v>611</v>
      </c>
      <c r="RW74" s="30"/>
      <c r="RX74" s="31" t="s">
        <v>611</v>
      </c>
      <c r="RY74" s="31" t="s">
        <v>611</v>
      </c>
      <c r="RZ74" s="31" t="s">
        <v>611</v>
      </c>
      <c r="SA74" s="31" t="s">
        <v>611</v>
      </c>
      <c r="SD74" s="31" t="s">
        <v>6303</v>
      </c>
      <c r="SE74" s="30">
        <v>0</v>
      </c>
      <c r="SF74" s="31" t="s">
        <v>636</v>
      </c>
      <c r="SG74" s="31" t="s">
        <v>6304</v>
      </c>
      <c r="SH74" s="31" t="s">
        <v>610</v>
      </c>
      <c r="SI74" s="33" t="s">
        <v>5073</v>
      </c>
      <c r="SJ74" s="33" t="s">
        <v>5073</v>
      </c>
      <c r="SK74" s="30" t="s">
        <v>5073</v>
      </c>
      <c r="SL74" s="30" t="s">
        <v>5073</v>
      </c>
      <c r="SM74" s="30" t="s">
        <v>615</v>
      </c>
      <c r="SN74" s="30" t="s">
        <v>615</v>
      </c>
      <c r="SO74" s="33">
        <v>0</v>
      </c>
      <c r="SP74" s="33">
        <v>0</v>
      </c>
      <c r="SQ74" s="33">
        <v>370082</v>
      </c>
      <c r="SR74" s="33">
        <v>49000</v>
      </c>
      <c r="SS74" s="33" t="s">
        <v>809</v>
      </c>
    </row>
    <row r="75" spans="1:513">
      <c r="A75" s="29">
        <v>2023</v>
      </c>
      <c r="B75" s="30">
        <v>5909032</v>
      </c>
      <c r="C75" s="31" t="s">
        <v>2307</v>
      </c>
      <c r="D75" s="30">
        <v>0</v>
      </c>
      <c r="E75" s="30">
        <v>0.25</v>
      </c>
      <c r="F75" s="30">
        <v>0.25</v>
      </c>
      <c r="G75" s="31" t="s">
        <v>610</v>
      </c>
      <c r="H75" s="31" t="s">
        <v>611</v>
      </c>
      <c r="I75" s="32"/>
      <c r="J75" s="31" t="s">
        <v>611</v>
      </c>
      <c r="K75" s="32"/>
      <c r="L75" s="31" t="s">
        <v>611</v>
      </c>
      <c r="M75" s="32"/>
      <c r="N75" s="31" t="s">
        <v>611</v>
      </c>
      <c r="O75" s="32"/>
      <c r="P75" s="31" t="s">
        <v>611</v>
      </c>
      <c r="Q75" s="32"/>
      <c r="R75" s="31" t="s">
        <v>611</v>
      </c>
      <c r="S75" s="32"/>
      <c r="T75" s="31" t="s">
        <v>611</v>
      </c>
      <c r="U75" s="32"/>
      <c r="V75" s="32" t="s">
        <v>612</v>
      </c>
      <c r="W75" s="31" t="s">
        <v>611</v>
      </c>
      <c r="X75" s="31" t="s">
        <v>611</v>
      </c>
      <c r="Y75" s="31" t="s">
        <v>655</v>
      </c>
      <c r="Z75" s="31" t="s">
        <v>611</v>
      </c>
      <c r="AA75" s="31" t="s">
        <v>611</v>
      </c>
      <c r="AB75" s="31" t="s">
        <v>610</v>
      </c>
      <c r="AC75" s="31" t="s">
        <v>611</v>
      </c>
      <c r="AD75" s="32"/>
      <c r="AE75" s="31" t="s">
        <v>611</v>
      </c>
      <c r="AF75" s="32"/>
      <c r="AG75" s="31" t="s">
        <v>611</v>
      </c>
      <c r="AH75" s="32"/>
      <c r="AI75" s="31" t="s">
        <v>611</v>
      </c>
      <c r="AJ75" s="32"/>
      <c r="AK75" s="32"/>
      <c r="AL75" s="31" t="s">
        <v>611</v>
      </c>
      <c r="AM75" s="31" t="s">
        <v>611</v>
      </c>
      <c r="AN75" s="32"/>
      <c r="AO75" s="31" t="s">
        <v>611</v>
      </c>
      <c r="AP75" s="32"/>
      <c r="AQ75" s="32" t="s">
        <v>612</v>
      </c>
      <c r="AR75" s="31" t="s">
        <v>611</v>
      </c>
      <c r="AS75" s="31" t="s">
        <v>611</v>
      </c>
      <c r="AT75" s="31" t="s">
        <v>611</v>
      </c>
      <c r="AU75" s="31" t="s">
        <v>613</v>
      </c>
      <c r="AV75" s="31" t="s">
        <v>614</v>
      </c>
      <c r="AW75" s="31" t="s">
        <v>610</v>
      </c>
      <c r="AX75" s="31" t="s">
        <v>611</v>
      </c>
      <c r="AY75" s="31" t="s">
        <v>617</v>
      </c>
      <c r="AZ75" s="31" t="s">
        <v>618</v>
      </c>
      <c r="BA75" s="31" t="s">
        <v>611</v>
      </c>
      <c r="BB75" s="31" t="s">
        <v>611</v>
      </c>
      <c r="BC75" s="31" t="s">
        <v>619</v>
      </c>
      <c r="BD75" s="31" t="s">
        <v>611</v>
      </c>
      <c r="BE75" s="31" t="s">
        <v>615</v>
      </c>
      <c r="BF75" s="31" t="s">
        <v>610</v>
      </c>
      <c r="BG75" s="31" t="s">
        <v>611</v>
      </c>
      <c r="BK75" s="31" t="s">
        <v>611</v>
      </c>
      <c r="BN75" s="31" t="s">
        <v>611</v>
      </c>
      <c r="BO75" s="31" t="s">
        <v>611</v>
      </c>
      <c r="BP75" s="31" t="s">
        <v>611</v>
      </c>
      <c r="BQ75" s="31" t="s">
        <v>611</v>
      </c>
      <c r="BR75" s="31" t="s">
        <v>611</v>
      </c>
      <c r="BS75" s="31" t="s">
        <v>2059</v>
      </c>
      <c r="BT75" s="31" t="s">
        <v>611</v>
      </c>
      <c r="BU75" s="31" t="s">
        <v>6305</v>
      </c>
      <c r="BV75" s="31" t="s">
        <v>610</v>
      </c>
      <c r="BZ75" s="31" t="s">
        <v>611</v>
      </c>
      <c r="CA75" s="31" t="s">
        <v>611</v>
      </c>
      <c r="CB75" s="31" t="s">
        <v>611</v>
      </c>
      <c r="CC75" s="31" t="s">
        <v>611</v>
      </c>
      <c r="CD75" s="31" t="s">
        <v>611</v>
      </c>
      <c r="CE75" s="31" t="s">
        <v>611</v>
      </c>
      <c r="CF75" s="31" t="s">
        <v>611</v>
      </c>
      <c r="CG75" s="31" t="s">
        <v>611</v>
      </c>
      <c r="CH75" s="31" t="s">
        <v>611</v>
      </c>
      <c r="CI75" s="31" t="s">
        <v>611</v>
      </c>
      <c r="CJ75" s="31" t="s">
        <v>611</v>
      </c>
      <c r="CK75" s="31" t="s">
        <v>611</v>
      </c>
      <c r="CL75" s="31" t="s">
        <v>611</v>
      </c>
      <c r="CM75" s="31" t="s">
        <v>611</v>
      </c>
      <c r="CN75" s="31" t="s">
        <v>611</v>
      </c>
      <c r="CO75" s="31" t="s">
        <v>621</v>
      </c>
      <c r="CP75" s="31" t="s">
        <v>622</v>
      </c>
      <c r="CQ75" s="31" t="s">
        <v>611</v>
      </c>
      <c r="CR75" s="31"/>
      <c r="CS75" s="31" t="s">
        <v>610</v>
      </c>
      <c r="CT75" s="31" t="s">
        <v>611</v>
      </c>
      <c r="CX75" s="31" t="s">
        <v>611</v>
      </c>
      <c r="CY75" s="31" t="s">
        <v>611</v>
      </c>
      <c r="CZ75" s="31" t="s">
        <v>611</v>
      </c>
      <c r="DA75" s="31" t="s">
        <v>611</v>
      </c>
      <c r="DB75" s="31" t="s">
        <v>611</v>
      </c>
      <c r="DC75" s="31" t="s">
        <v>611</v>
      </c>
      <c r="DD75" s="31" t="s">
        <v>611</v>
      </c>
      <c r="DE75" s="31" t="s">
        <v>611</v>
      </c>
      <c r="DI75" s="31" t="s">
        <v>611</v>
      </c>
      <c r="DJ75" s="30">
        <v>0</v>
      </c>
      <c r="DL75" s="30">
        <v>0</v>
      </c>
      <c r="DN75" s="30">
        <v>0</v>
      </c>
      <c r="DP75" s="31" t="s">
        <v>6306</v>
      </c>
      <c r="DQ75" s="31" t="s">
        <v>612</v>
      </c>
      <c r="DR75" s="31" t="s">
        <v>612</v>
      </c>
      <c r="DS75" s="31" t="s">
        <v>612</v>
      </c>
      <c r="DT75" s="31" t="s">
        <v>612</v>
      </c>
      <c r="DU75" s="31" t="s">
        <v>610</v>
      </c>
      <c r="DV75" s="31" t="s">
        <v>611</v>
      </c>
      <c r="DW75" s="31" t="s">
        <v>611</v>
      </c>
      <c r="DX75" s="31" t="s">
        <v>5075</v>
      </c>
      <c r="DY75" s="31" t="s">
        <v>611</v>
      </c>
      <c r="DZ75" s="31" t="s">
        <v>848</v>
      </c>
      <c r="EA75" s="31" t="s">
        <v>611</v>
      </c>
      <c r="EB75" s="31" t="s">
        <v>5028</v>
      </c>
      <c r="EC75" s="31" t="s">
        <v>611</v>
      </c>
      <c r="ED75" s="31" t="s">
        <v>611</v>
      </c>
      <c r="EE75" s="31" t="s">
        <v>625</v>
      </c>
      <c r="EF75" s="31" t="s">
        <v>611</v>
      </c>
      <c r="EG75" s="31" t="s">
        <v>611</v>
      </c>
      <c r="EH75" s="31" t="s">
        <v>611</v>
      </c>
      <c r="EI75" s="31" t="s">
        <v>611</v>
      </c>
      <c r="EJ75" s="31" t="s">
        <v>611</v>
      </c>
      <c r="EK75" s="31" t="s">
        <v>626</v>
      </c>
      <c r="EL75" s="31" t="s">
        <v>611</v>
      </c>
      <c r="EM75" s="31" t="s">
        <v>611</v>
      </c>
      <c r="EN75" s="31" t="s">
        <v>611</v>
      </c>
      <c r="EO75" s="31" t="s">
        <v>611</v>
      </c>
      <c r="EP75" s="31" t="s">
        <v>611</v>
      </c>
      <c r="EQ75" s="31" t="s">
        <v>611</v>
      </c>
      <c r="ER75" s="31" t="s">
        <v>611</v>
      </c>
      <c r="ES75" s="31" t="s">
        <v>611</v>
      </c>
      <c r="ET75" s="31" t="s">
        <v>611</v>
      </c>
      <c r="EU75" s="31" t="s">
        <v>611</v>
      </c>
      <c r="EV75" s="31" t="s">
        <v>611</v>
      </c>
      <c r="EW75" s="31" t="s">
        <v>611</v>
      </c>
      <c r="EX75" s="31" t="s">
        <v>611</v>
      </c>
      <c r="EY75" s="31" t="s">
        <v>611</v>
      </c>
      <c r="EZ75" s="31" t="s">
        <v>611</v>
      </c>
      <c r="FA75" s="31" t="s">
        <v>611</v>
      </c>
      <c r="FB75" s="31" t="s">
        <v>611</v>
      </c>
      <c r="FC75" s="31" t="s">
        <v>611</v>
      </c>
      <c r="FD75" s="31" t="s">
        <v>611</v>
      </c>
      <c r="FE75" s="31" t="s">
        <v>611</v>
      </c>
      <c r="FF75" s="33" t="s">
        <v>5009</v>
      </c>
      <c r="FG75" s="33" t="s">
        <v>872</v>
      </c>
      <c r="FH75" s="31" t="s">
        <v>6307</v>
      </c>
      <c r="FI75" s="31" t="s">
        <v>625</v>
      </c>
      <c r="FJ75" s="31" t="s">
        <v>672</v>
      </c>
      <c r="FK75" s="31" t="s">
        <v>611</v>
      </c>
      <c r="FL75" s="31" t="s">
        <v>611</v>
      </c>
      <c r="FM75" s="31" t="s">
        <v>611</v>
      </c>
      <c r="FN75" s="31" t="s">
        <v>611</v>
      </c>
      <c r="FO75" s="31" t="s">
        <v>611</v>
      </c>
      <c r="FP75" s="31" t="s">
        <v>611</v>
      </c>
      <c r="FQ75" s="31" t="s">
        <v>629</v>
      </c>
      <c r="FR75" s="31" t="s">
        <v>630</v>
      </c>
      <c r="FS75" s="31" t="s">
        <v>611</v>
      </c>
      <c r="FT75" s="31" t="s">
        <v>611</v>
      </c>
      <c r="FU75" s="31" t="s">
        <v>611</v>
      </c>
      <c r="FV75" s="31" t="s">
        <v>631</v>
      </c>
      <c r="FW75" s="31" t="s">
        <v>611</v>
      </c>
      <c r="FX75" s="31" t="s">
        <v>611</v>
      </c>
      <c r="FY75" s="31" t="s">
        <v>611</v>
      </c>
      <c r="FZ75" s="31"/>
      <c r="GA75" s="31" t="s">
        <v>611</v>
      </c>
      <c r="GB75" s="31" t="s">
        <v>611</v>
      </c>
      <c r="GC75" s="31" t="s">
        <v>611</v>
      </c>
      <c r="GD75" s="31" t="s">
        <v>611</v>
      </c>
      <c r="GE75" s="31" t="s">
        <v>611</v>
      </c>
      <c r="GF75" s="31" t="s">
        <v>611</v>
      </c>
      <c r="GG75" s="31" t="s">
        <v>611</v>
      </c>
      <c r="GH75" s="31" t="s">
        <v>683</v>
      </c>
      <c r="GI75" s="31" t="s">
        <v>629</v>
      </c>
      <c r="GJ75" s="31" t="s">
        <v>611</v>
      </c>
      <c r="GK75" s="31" t="s">
        <v>611</v>
      </c>
      <c r="GL75" s="31" t="s">
        <v>611</v>
      </c>
      <c r="GM75" s="31" t="s">
        <v>611</v>
      </c>
      <c r="GN75" s="31" t="s">
        <v>611</v>
      </c>
      <c r="GO75" s="31" t="s">
        <v>611</v>
      </c>
      <c r="GP75" s="31" t="s">
        <v>611</v>
      </c>
      <c r="GQ75" s="31" t="s">
        <v>689</v>
      </c>
      <c r="GR75" s="31" t="s">
        <v>611</v>
      </c>
      <c r="GS75" s="31" t="s">
        <v>611</v>
      </c>
      <c r="GT75" s="31" t="s">
        <v>611</v>
      </c>
      <c r="GU75" s="31" t="s">
        <v>611</v>
      </c>
      <c r="GV75" s="31" t="s">
        <v>611</v>
      </c>
      <c r="GW75" s="31" t="s">
        <v>611</v>
      </c>
      <c r="GX75" s="31" t="s">
        <v>611</v>
      </c>
      <c r="GY75" s="33" t="s">
        <v>6308</v>
      </c>
      <c r="GZ75" s="33" t="s">
        <v>5483</v>
      </c>
      <c r="HA75" s="31" t="s">
        <v>6309</v>
      </c>
      <c r="HB75" s="31" t="s">
        <v>611</v>
      </c>
      <c r="HC75" s="31" t="s">
        <v>672</v>
      </c>
      <c r="HD75" s="31" t="s">
        <v>611</v>
      </c>
      <c r="HE75" s="31" t="s">
        <v>611</v>
      </c>
      <c r="HF75" s="31" t="s">
        <v>611</v>
      </c>
      <c r="HG75" s="31" t="s">
        <v>611</v>
      </c>
      <c r="HH75" s="31" t="s">
        <v>611</v>
      </c>
      <c r="HI75" s="31" t="s">
        <v>611</v>
      </c>
      <c r="HJ75" s="31" t="s">
        <v>611</v>
      </c>
      <c r="HK75" s="31" t="s">
        <v>611</v>
      </c>
      <c r="HL75" s="31" t="s">
        <v>611</v>
      </c>
      <c r="HM75" s="31" t="s">
        <v>611</v>
      </c>
      <c r="HN75" s="31" t="s">
        <v>611</v>
      </c>
      <c r="HO75" s="31" t="s">
        <v>939</v>
      </c>
      <c r="HP75" s="31" t="s">
        <v>611</v>
      </c>
      <c r="HQ75" s="31" t="s">
        <v>611</v>
      </c>
      <c r="HR75" s="31" t="s">
        <v>611</v>
      </c>
      <c r="HS75" s="31" t="s">
        <v>611</v>
      </c>
      <c r="HT75" s="31" t="s">
        <v>611</v>
      </c>
      <c r="HU75" s="31" t="s">
        <v>611</v>
      </c>
      <c r="HV75" s="31" t="s">
        <v>611</v>
      </c>
      <c r="HW75" s="31" t="s">
        <v>611</v>
      </c>
      <c r="HX75" s="31" t="s">
        <v>611</v>
      </c>
      <c r="HY75" s="31" t="s">
        <v>611</v>
      </c>
      <c r="HZ75" s="31" t="s">
        <v>611</v>
      </c>
      <c r="IA75" s="31" t="s">
        <v>611</v>
      </c>
      <c r="IB75" s="31" t="s">
        <v>611</v>
      </c>
      <c r="IC75" s="33" t="s">
        <v>872</v>
      </c>
      <c r="ID75" s="33" t="s">
        <v>6310</v>
      </c>
      <c r="IE75" s="31" t="s">
        <v>6311</v>
      </c>
      <c r="IF75" s="31" t="s">
        <v>625</v>
      </c>
      <c r="IG75" s="31" t="s">
        <v>672</v>
      </c>
      <c r="IH75" s="31" t="s">
        <v>611</v>
      </c>
      <c r="II75" s="31" t="s">
        <v>611</v>
      </c>
      <c r="IJ75" s="31" t="s">
        <v>611</v>
      </c>
      <c r="IK75" s="31" t="s">
        <v>713</v>
      </c>
      <c r="IL75" s="31" t="s">
        <v>611</v>
      </c>
      <c r="IM75" s="31" t="s">
        <v>715</v>
      </c>
      <c r="IN75" s="31" t="s">
        <v>611</v>
      </c>
      <c r="IO75" s="31" t="s">
        <v>611</v>
      </c>
      <c r="IP75" s="31" t="s">
        <v>900</v>
      </c>
      <c r="IQ75" s="31" t="s">
        <v>718</v>
      </c>
      <c r="IR75" s="31" t="s">
        <v>719</v>
      </c>
      <c r="IS75" s="31" t="s">
        <v>611</v>
      </c>
      <c r="IT75" s="31" t="s">
        <v>611</v>
      </c>
      <c r="IU75" s="31" t="s">
        <v>611</v>
      </c>
      <c r="IV75" s="31" t="s">
        <v>611</v>
      </c>
      <c r="IW75" s="31" t="s">
        <v>611</v>
      </c>
      <c r="IX75" s="31" t="s">
        <v>611</v>
      </c>
      <c r="IY75" s="31" t="s">
        <v>5044</v>
      </c>
      <c r="IZ75" s="31" t="s">
        <v>715</v>
      </c>
      <c r="JA75" s="31" t="s">
        <v>611</v>
      </c>
      <c r="JB75" s="31" t="s">
        <v>611</v>
      </c>
      <c r="JC75" s="31" t="s">
        <v>611</v>
      </c>
      <c r="JD75" s="31" t="s">
        <v>900</v>
      </c>
      <c r="JE75" s="31" t="s">
        <v>611</v>
      </c>
      <c r="JF75" s="31" t="s">
        <v>719</v>
      </c>
      <c r="JG75" s="31" t="s">
        <v>611</v>
      </c>
      <c r="JH75" s="31" t="s">
        <v>611</v>
      </c>
      <c r="JI75" s="33" t="s">
        <v>6312</v>
      </c>
      <c r="JJ75" s="33" t="s">
        <v>6313</v>
      </c>
      <c r="JK75" s="31" t="s">
        <v>6314</v>
      </c>
      <c r="JL75" s="31" t="s">
        <v>809</v>
      </c>
      <c r="JM75" s="31" t="s">
        <v>6315</v>
      </c>
      <c r="JN75" s="31" t="s">
        <v>611</v>
      </c>
      <c r="JO75" s="31" t="s">
        <v>611</v>
      </c>
      <c r="JP75" s="31" t="s">
        <v>611</v>
      </c>
      <c r="JQ75" s="31" t="s">
        <v>611</v>
      </c>
      <c r="JR75" s="31" t="s">
        <v>611</v>
      </c>
      <c r="JS75" s="31" t="s">
        <v>611</v>
      </c>
      <c r="JT75" s="31" t="s">
        <v>611</v>
      </c>
      <c r="JU75" s="31" t="s">
        <v>734</v>
      </c>
      <c r="JV75" s="31" t="s">
        <v>611</v>
      </c>
      <c r="JW75" s="31" t="s">
        <v>611</v>
      </c>
      <c r="JX75" s="31" t="s">
        <v>611</v>
      </c>
      <c r="JY75" s="31" t="s">
        <v>642</v>
      </c>
      <c r="JZ75" s="31" t="s">
        <v>5086</v>
      </c>
      <c r="KA75" s="31" t="s">
        <v>611</v>
      </c>
      <c r="KB75" s="31" t="s">
        <v>611</v>
      </c>
      <c r="KC75" s="31" t="s">
        <v>611</v>
      </c>
      <c r="KD75" s="31" t="s">
        <v>611</v>
      </c>
      <c r="KE75" s="31" t="s">
        <v>644</v>
      </c>
      <c r="KF75" s="31" t="s">
        <v>5086</v>
      </c>
      <c r="KG75" s="31" t="s">
        <v>742</v>
      </c>
      <c r="KH75" s="31" t="s">
        <v>5086</v>
      </c>
      <c r="KI75" s="31" t="s">
        <v>744</v>
      </c>
      <c r="KJ75" s="31" t="s">
        <v>5086</v>
      </c>
      <c r="KK75" s="31" t="s">
        <v>611</v>
      </c>
      <c r="KL75" s="31" t="s">
        <v>611</v>
      </c>
      <c r="KM75" s="31" t="s">
        <v>746</v>
      </c>
      <c r="KN75" s="31" t="s">
        <v>5086</v>
      </c>
      <c r="KO75" s="31" t="s">
        <v>748</v>
      </c>
      <c r="KP75" s="31" t="s">
        <v>5086</v>
      </c>
      <c r="KQ75" s="31" t="s">
        <v>611</v>
      </c>
      <c r="KR75" s="31" t="s">
        <v>611</v>
      </c>
      <c r="KS75" s="31" t="s">
        <v>611</v>
      </c>
      <c r="KT75" s="31" t="s">
        <v>611</v>
      </c>
      <c r="KU75" s="31" t="s">
        <v>611</v>
      </c>
      <c r="KV75" s="31" t="s">
        <v>611</v>
      </c>
      <c r="KW75" s="31" t="s">
        <v>611</v>
      </c>
      <c r="KX75" s="31" t="s">
        <v>611</v>
      </c>
      <c r="KY75" s="31" t="s">
        <v>611</v>
      </c>
      <c r="KZ75" s="31" t="s">
        <v>611</v>
      </c>
      <c r="LA75" s="31" t="s">
        <v>759</v>
      </c>
      <c r="LB75" s="31" t="s">
        <v>611</v>
      </c>
      <c r="LC75" s="31" t="s">
        <v>611</v>
      </c>
      <c r="LD75" s="31" t="s">
        <v>611</v>
      </c>
      <c r="LE75" s="31" t="s">
        <v>763</v>
      </c>
      <c r="LF75" s="31" t="s">
        <v>611</v>
      </c>
      <c r="LG75" s="31" t="s">
        <v>611</v>
      </c>
      <c r="LH75" s="31" t="s">
        <v>611</v>
      </c>
      <c r="LI75" s="31" t="s">
        <v>767</v>
      </c>
      <c r="LJ75" s="31" t="s">
        <v>611</v>
      </c>
      <c r="LK75" s="31" t="s">
        <v>769</v>
      </c>
      <c r="LL75" s="31" t="s">
        <v>611</v>
      </c>
      <c r="LM75" s="31" t="s">
        <v>611</v>
      </c>
      <c r="LN75" s="31" t="s">
        <v>611</v>
      </c>
      <c r="LO75" s="31" t="s">
        <v>611</v>
      </c>
      <c r="LP75" s="31" t="s">
        <v>611</v>
      </c>
      <c r="LQ75" s="31" t="s">
        <v>5053</v>
      </c>
      <c r="LR75" s="31" t="s">
        <v>611</v>
      </c>
      <c r="LS75" s="31" t="s">
        <v>611</v>
      </c>
      <c r="LT75" s="31" t="s">
        <v>611</v>
      </c>
      <c r="LU75" s="31" t="s">
        <v>5018</v>
      </c>
      <c r="LV75" s="31" t="s">
        <v>611</v>
      </c>
      <c r="LW75" s="31" t="s">
        <v>611</v>
      </c>
      <c r="LX75" s="31" t="s">
        <v>611</v>
      </c>
      <c r="LY75" s="31" t="s">
        <v>611</v>
      </c>
      <c r="LZ75" s="31" t="s">
        <v>1385</v>
      </c>
      <c r="MA75" s="31" t="s">
        <v>611</v>
      </c>
      <c r="MB75" s="31" t="s">
        <v>611</v>
      </c>
      <c r="MC75" s="31" t="s">
        <v>611</v>
      </c>
      <c r="MD75" s="31" t="s">
        <v>611</v>
      </c>
      <c r="ME75" s="31" t="s">
        <v>6316</v>
      </c>
      <c r="MF75" s="31" t="s">
        <v>611</v>
      </c>
      <c r="MG75" s="31" t="s">
        <v>6317</v>
      </c>
      <c r="MH75" s="31" t="s">
        <v>611</v>
      </c>
      <c r="MI75" s="31" t="s">
        <v>6317</v>
      </c>
      <c r="MJ75" s="31" t="s">
        <v>6318</v>
      </c>
      <c r="MK75" s="31" t="s">
        <v>611</v>
      </c>
      <c r="ML75" s="31" t="s">
        <v>611</v>
      </c>
      <c r="MM75" s="31" t="s">
        <v>611</v>
      </c>
      <c r="MN75" s="31" t="s">
        <v>611</v>
      </c>
      <c r="MO75" s="31" t="s">
        <v>611</v>
      </c>
      <c r="MP75" s="31" t="s">
        <v>611</v>
      </c>
      <c r="MQ75" s="31" t="s">
        <v>611</v>
      </c>
      <c r="MR75" s="31" t="s">
        <v>649</v>
      </c>
      <c r="MS75" s="31" t="s">
        <v>985</v>
      </c>
      <c r="MT75" s="31" t="s">
        <v>863</v>
      </c>
      <c r="MU75" s="31" t="s">
        <v>611</v>
      </c>
      <c r="MV75" s="33">
        <v>0</v>
      </c>
      <c r="MW75" s="33">
        <v>0</v>
      </c>
      <c r="MX75" s="30">
        <v>84082</v>
      </c>
      <c r="MY75" s="30"/>
      <c r="MZ75" s="30"/>
      <c r="NA75" s="30"/>
      <c r="NB75" s="30"/>
      <c r="NC75" s="30"/>
      <c r="ND75" s="31" t="s">
        <v>611</v>
      </c>
      <c r="NE75" s="30"/>
      <c r="NF75" s="33">
        <v>0</v>
      </c>
      <c r="NG75" s="33">
        <v>0</v>
      </c>
      <c r="NH75" s="33">
        <v>0</v>
      </c>
      <c r="NI75" s="33">
        <v>0</v>
      </c>
      <c r="NJ75" s="31" t="s">
        <v>611</v>
      </c>
      <c r="NK75" s="33" t="s">
        <v>611</v>
      </c>
      <c r="NL75" s="30"/>
      <c r="NM75" s="31" t="s">
        <v>611</v>
      </c>
      <c r="NN75" s="30"/>
      <c r="NO75" s="30"/>
      <c r="NP75" s="31" t="s">
        <v>611</v>
      </c>
      <c r="NQ75" s="30"/>
      <c r="NR75" s="31" t="s">
        <v>611</v>
      </c>
      <c r="NS75" s="31" t="s">
        <v>611</v>
      </c>
      <c r="NT75" s="31" t="s">
        <v>611</v>
      </c>
      <c r="NU75" s="30"/>
      <c r="NV75" s="30"/>
      <c r="NW75" s="30"/>
      <c r="NX75" s="31" t="s">
        <v>611</v>
      </c>
      <c r="NY75" s="30"/>
      <c r="NZ75" s="31" t="s">
        <v>611</v>
      </c>
      <c r="OA75" s="31" t="s">
        <v>611</v>
      </c>
      <c r="OB75" s="30"/>
      <c r="OC75" s="30"/>
      <c r="OD75" s="30"/>
      <c r="OE75" s="31" t="s">
        <v>611</v>
      </c>
      <c r="OF75" s="31" t="s">
        <v>611</v>
      </c>
      <c r="OG75" s="33" t="s">
        <v>611</v>
      </c>
      <c r="OJ75" s="30"/>
      <c r="OK75" s="31" t="s">
        <v>611</v>
      </c>
      <c r="OL75" s="30"/>
      <c r="OM75" s="31" t="s">
        <v>611</v>
      </c>
      <c r="ON75" s="30"/>
      <c r="OO75" s="30"/>
      <c r="OP75" s="31" t="s">
        <v>611</v>
      </c>
      <c r="OQ75" s="31" t="s">
        <v>611</v>
      </c>
      <c r="OR75" s="31" t="s">
        <v>611</v>
      </c>
      <c r="OS75" s="30"/>
      <c r="OT75" s="30"/>
      <c r="OU75" s="30"/>
      <c r="OV75" s="30"/>
      <c r="OW75" s="31" t="s">
        <v>611</v>
      </c>
      <c r="OX75" s="30"/>
      <c r="OY75" s="31" t="s">
        <v>611</v>
      </c>
      <c r="OZ75" s="30"/>
      <c r="PA75" s="30"/>
      <c r="PB75" s="31" t="s">
        <v>611</v>
      </c>
      <c r="PC75" s="31" t="s">
        <v>611</v>
      </c>
      <c r="PD75" s="30"/>
      <c r="PE75" s="30"/>
      <c r="PF75" s="30"/>
      <c r="PG75" s="30"/>
      <c r="PH75" s="33">
        <v>0</v>
      </c>
      <c r="PI75" s="33">
        <v>0</v>
      </c>
      <c r="PJ75" s="33">
        <v>0</v>
      </c>
      <c r="PK75" s="33">
        <v>0</v>
      </c>
      <c r="PL75" s="30"/>
      <c r="PM75" s="31" t="s">
        <v>611</v>
      </c>
      <c r="PN75" s="31" t="s">
        <v>611</v>
      </c>
      <c r="PO75" s="30"/>
      <c r="PP75" s="31" t="s">
        <v>611</v>
      </c>
      <c r="PQ75" s="30"/>
      <c r="PR75" s="30"/>
      <c r="PS75" s="30"/>
      <c r="PT75" s="31" t="s">
        <v>611</v>
      </c>
      <c r="PU75" s="31" t="s">
        <v>611</v>
      </c>
      <c r="PV75" s="31" t="s">
        <v>611</v>
      </c>
      <c r="PW75" s="30"/>
      <c r="PX75" s="30"/>
      <c r="PY75" s="30"/>
      <c r="PZ75" s="31" t="s">
        <v>611</v>
      </c>
      <c r="QA75" s="30"/>
      <c r="QB75" s="31" t="s">
        <v>611</v>
      </c>
      <c r="QC75" s="30"/>
      <c r="QD75" s="31" t="s">
        <v>611</v>
      </c>
      <c r="QE75" s="30"/>
      <c r="QF75" s="30"/>
      <c r="QG75" s="31" t="s">
        <v>611</v>
      </c>
      <c r="QH75" s="30"/>
      <c r="QI75" s="31" t="s">
        <v>611</v>
      </c>
      <c r="QJ75" s="30"/>
      <c r="QK75" s="31" t="s">
        <v>611</v>
      </c>
      <c r="QL75" s="30"/>
      <c r="QM75" s="31" t="s">
        <v>611</v>
      </c>
      <c r="QN75" s="30"/>
      <c r="QO75" s="30"/>
      <c r="QP75" s="31" t="s">
        <v>611</v>
      </c>
      <c r="QQ75" s="30"/>
      <c r="QR75" s="31" t="s">
        <v>611</v>
      </c>
      <c r="QS75" s="31" t="s">
        <v>611</v>
      </c>
      <c r="QT75" s="31" t="s">
        <v>611</v>
      </c>
      <c r="QU75" s="31" t="s">
        <v>611</v>
      </c>
      <c r="QV75" s="30"/>
      <c r="QW75" s="30"/>
      <c r="QX75" s="30"/>
      <c r="QY75" s="31" t="s">
        <v>611</v>
      </c>
      <c r="QZ75" s="31" t="s">
        <v>611</v>
      </c>
      <c r="RA75" s="31" t="s">
        <v>611</v>
      </c>
      <c r="RB75" s="30"/>
      <c r="RC75" s="31" t="s">
        <v>611</v>
      </c>
      <c r="RD75" s="30"/>
      <c r="RE75" s="30"/>
      <c r="RF75" s="31" t="s">
        <v>611</v>
      </c>
      <c r="RG75" s="30"/>
      <c r="RH75" s="31" t="s">
        <v>611</v>
      </c>
      <c r="RI75" s="30"/>
      <c r="RJ75" s="31" t="s">
        <v>611</v>
      </c>
      <c r="RL75" s="31" t="s">
        <v>611</v>
      </c>
      <c r="RM75" s="30"/>
      <c r="RN75" s="31" t="s">
        <v>611</v>
      </c>
      <c r="RO75" s="30"/>
      <c r="RP75" s="30"/>
      <c r="RQ75" s="31" t="s">
        <v>611</v>
      </c>
      <c r="RR75" s="30"/>
      <c r="RS75" s="30"/>
      <c r="RT75" s="31" t="s">
        <v>611</v>
      </c>
      <c r="RU75" s="30"/>
      <c r="RV75" s="31" t="s">
        <v>611</v>
      </c>
      <c r="RW75" s="30"/>
      <c r="RX75" s="31" t="s">
        <v>611</v>
      </c>
      <c r="RY75" s="31" t="s">
        <v>611</v>
      </c>
      <c r="RZ75" s="31" t="s">
        <v>611</v>
      </c>
      <c r="SA75" s="31" t="s">
        <v>839</v>
      </c>
      <c r="SD75" s="31" t="s">
        <v>6319</v>
      </c>
      <c r="SE75" s="30">
        <v>0</v>
      </c>
      <c r="SF75" s="31" t="s">
        <v>636</v>
      </c>
      <c r="SG75" s="31" t="s">
        <v>6320</v>
      </c>
      <c r="SH75" s="31" t="s">
        <v>610</v>
      </c>
      <c r="SI75" s="33" t="s">
        <v>625</v>
      </c>
      <c r="SJ75" s="33" t="s">
        <v>5073</v>
      </c>
      <c r="SK75" s="30" t="s">
        <v>672</v>
      </c>
      <c r="SL75" s="30" t="s">
        <v>5073</v>
      </c>
      <c r="SM75" s="30" t="s">
        <v>610</v>
      </c>
      <c r="SN75" s="30" t="s">
        <v>610</v>
      </c>
      <c r="SO75" s="33">
        <v>0</v>
      </c>
      <c r="SP75" s="33">
        <v>0</v>
      </c>
      <c r="SQ75" s="33">
        <v>0</v>
      </c>
      <c r="SR75" s="33">
        <v>0</v>
      </c>
      <c r="SS75" s="33" t="s">
        <v>809</v>
      </c>
    </row>
    <row r="76" spans="1:513">
      <c r="A76" s="29">
        <v>2023</v>
      </c>
      <c r="B76" s="30">
        <v>5907009</v>
      </c>
      <c r="C76" s="31" t="s">
        <v>2324</v>
      </c>
      <c r="D76" s="30">
        <v>0.5</v>
      </c>
      <c r="E76" s="30">
        <v>0.5</v>
      </c>
      <c r="F76" s="30">
        <v>1</v>
      </c>
      <c r="G76" s="31" t="s">
        <v>615</v>
      </c>
      <c r="H76" s="31" t="s">
        <v>611</v>
      </c>
      <c r="I76" s="32"/>
      <c r="J76" s="31" t="s">
        <v>611</v>
      </c>
      <c r="K76" s="32"/>
      <c r="L76" s="31" t="s">
        <v>611</v>
      </c>
      <c r="M76" s="32"/>
      <c r="N76" s="31" t="s">
        <v>611</v>
      </c>
      <c r="O76" s="32"/>
      <c r="P76" s="31" t="s">
        <v>656</v>
      </c>
      <c r="Q76" s="32">
        <v>40575</v>
      </c>
      <c r="R76" s="31" t="s">
        <v>611</v>
      </c>
      <c r="S76" s="32"/>
      <c r="T76" s="31" t="s">
        <v>611</v>
      </c>
      <c r="U76" s="32"/>
      <c r="V76" s="32" t="s">
        <v>656</v>
      </c>
      <c r="W76" s="31" t="s">
        <v>611</v>
      </c>
      <c r="X76" s="31" t="s">
        <v>6321</v>
      </c>
      <c r="Y76" s="31" t="s">
        <v>611</v>
      </c>
      <c r="Z76" s="31" t="s">
        <v>611</v>
      </c>
      <c r="AA76" s="31" t="s">
        <v>611</v>
      </c>
      <c r="AB76" s="31" t="s">
        <v>610</v>
      </c>
      <c r="AC76" s="31" t="s">
        <v>611</v>
      </c>
      <c r="AD76" s="32"/>
      <c r="AE76" s="31" t="s">
        <v>611</v>
      </c>
      <c r="AF76" s="32"/>
      <c r="AG76" s="31" t="s">
        <v>611</v>
      </c>
      <c r="AH76" s="32"/>
      <c r="AI76" s="31" t="s">
        <v>611</v>
      </c>
      <c r="AJ76" s="32"/>
      <c r="AK76" s="32"/>
      <c r="AL76" s="31" t="s">
        <v>611</v>
      </c>
      <c r="AM76" s="31" t="s">
        <v>611</v>
      </c>
      <c r="AN76" s="32"/>
      <c r="AO76" s="31" t="s">
        <v>611</v>
      </c>
      <c r="AP76" s="32"/>
      <c r="AQ76" s="32" t="s">
        <v>612</v>
      </c>
      <c r="AR76" s="31" t="s">
        <v>611</v>
      </c>
      <c r="AS76" s="31" t="s">
        <v>611</v>
      </c>
      <c r="AT76" s="31" t="s">
        <v>611</v>
      </c>
      <c r="AU76" s="31" t="s">
        <v>611</v>
      </c>
      <c r="AV76" s="31" t="s">
        <v>614</v>
      </c>
      <c r="AW76" s="31" t="s">
        <v>610</v>
      </c>
      <c r="AX76" s="31" t="s">
        <v>611</v>
      </c>
      <c r="AY76" s="31" t="s">
        <v>617</v>
      </c>
      <c r="AZ76" s="31" t="s">
        <v>618</v>
      </c>
      <c r="BA76" s="31" t="s">
        <v>659</v>
      </c>
      <c r="BB76" s="31" t="s">
        <v>611</v>
      </c>
      <c r="BC76" s="31" t="s">
        <v>611</v>
      </c>
      <c r="BD76" s="31" t="s">
        <v>611</v>
      </c>
      <c r="BE76" s="31" t="s">
        <v>611</v>
      </c>
      <c r="BF76" s="31" t="s">
        <v>1029</v>
      </c>
      <c r="BG76" s="31" t="s">
        <v>1330</v>
      </c>
      <c r="BK76" s="31" t="s">
        <v>611</v>
      </c>
      <c r="BN76" s="31" t="s">
        <v>611</v>
      </c>
      <c r="BO76" s="31" t="s">
        <v>611</v>
      </c>
      <c r="BP76" s="31" t="s">
        <v>611</v>
      </c>
      <c r="BQ76" s="31" t="s">
        <v>611</v>
      </c>
      <c r="BR76" s="31" t="s">
        <v>611</v>
      </c>
      <c r="BS76" s="31" t="s">
        <v>611</v>
      </c>
      <c r="BT76" s="31" t="s">
        <v>611</v>
      </c>
      <c r="BU76" s="31" t="s">
        <v>611</v>
      </c>
      <c r="BV76" s="31" t="s">
        <v>610</v>
      </c>
      <c r="BZ76" s="31" t="s">
        <v>611</v>
      </c>
      <c r="CA76" s="31" t="s">
        <v>611</v>
      </c>
      <c r="CB76" s="31" t="s">
        <v>611</v>
      </c>
      <c r="CC76" s="31" t="s">
        <v>611</v>
      </c>
      <c r="CD76" s="31" t="s">
        <v>611</v>
      </c>
      <c r="CE76" s="31" t="s">
        <v>611</v>
      </c>
      <c r="CF76" s="31" t="s">
        <v>611</v>
      </c>
      <c r="CG76" s="31" t="s">
        <v>611</v>
      </c>
      <c r="CH76" s="31" t="s">
        <v>611</v>
      </c>
      <c r="CI76" s="31" t="s">
        <v>611</v>
      </c>
      <c r="CJ76" s="31" t="s">
        <v>611</v>
      </c>
      <c r="CK76" s="31" t="s">
        <v>611</v>
      </c>
      <c r="CL76" s="31" t="s">
        <v>611</v>
      </c>
      <c r="CM76" s="31" t="s">
        <v>611</v>
      </c>
      <c r="CN76" s="31" t="s">
        <v>611</v>
      </c>
      <c r="CO76" s="31" t="s">
        <v>611</v>
      </c>
      <c r="CP76" s="31" t="s">
        <v>611</v>
      </c>
      <c r="CQ76" s="31" t="s">
        <v>868</v>
      </c>
      <c r="CR76" s="31" t="s">
        <v>1330</v>
      </c>
      <c r="CS76" s="31" t="s">
        <v>610</v>
      </c>
      <c r="CT76" s="31" t="s">
        <v>611</v>
      </c>
      <c r="CX76" s="31" t="s">
        <v>611</v>
      </c>
      <c r="CY76" s="31" t="s">
        <v>611</v>
      </c>
      <c r="CZ76" s="31" t="s">
        <v>611</v>
      </c>
      <c r="DA76" s="31" t="s">
        <v>611</v>
      </c>
      <c r="DB76" s="31" t="s">
        <v>611</v>
      </c>
      <c r="DC76" s="31" t="s">
        <v>611</v>
      </c>
      <c r="DD76" s="31" t="s">
        <v>611</v>
      </c>
      <c r="DE76" s="31" t="s">
        <v>611</v>
      </c>
      <c r="DI76" s="31" t="s">
        <v>611</v>
      </c>
      <c r="DJ76" s="30">
        <v>40</v>
      </c>
      <c r="DK76" s="30">
        <v>2007</v>
      </c>
      <c r="DL76" s="30">
        <v>60</v>
      </c>
      <c r="DM76" s="30">
        <v>2007</v>
      </c>
      <c r="DN76" s="30">
        <v>80</v>
      </c>
      <c r="DO76" s="30">
        <v>2007</v>
      </c>
      <c r="DP76" s="31" t="s">
        <v>611</v>
      </c>
      <c r="DQ76" s="31" t="s">
        <v>612</v>
      </c>
      <c r="DR76" s="31" t="s">
        <v>612</v>
      </c>
      <c r="DS76" s="31" t="s">
        <v>612</v>
      </c>
      <c r="DT76" s="31" t="s">
        <v>612</v>
      </c>
      <c r="DU76" s="31" t="s">
        <v>610</v>
      </c>
      <c r="DV76" s="31" t="s">
        <v>894</v>
      </c>
      <c r="DW76" s="31" t="s">
        <v>611</v>
      </c>
      <c r="DX76" s="31" t="s">
        <v>5075</v>
      </c>
      <c r="DY76" s="31" t="s">
        <v>611</v>
      </c>
      <c r="DZ76" s="31" t="s">
        <v>611</v>
      </c>
      <c r="EA76" s="31" t="s">
        <v>667</v>
      </c>
      <c r="EB76" s="31" t="s">
        <v>611</v>
      </c>
      <c r="EC76" s="31" t="s">
        <v>611</v>
      </c>
      <c r="ED76" s="31" t="s">
        <v>611</v>
      </c>
      <c r="EE76" s="31" t="s">
        <v>625</v>
      </c>
      <c r="EF76" s="31" t="s">
        <v>611</v>
      </c>
      <c r="EG76" s="31" t="s">
        <v>611</v>
      </c>
      <c r="EH76" s="31" t="s">
        <v>611</v>
      </c>
      <c r="EI76" s="31" t="s">
        <v>611</v>
      </c>
      <c r="EJ76" s="31" t="s">
        <v>611</v>
      </c>
      <c r="EK76" s="31" t="s">
        <v>626</v>
      </c>
      <c r="EL76" s="31" t="s">
        <v>611</v>
      </c>
      <c r="EM76" s="31" t="s">
        <v>611</v>
      </c>
      <c r="EN76" s="31" t="s">
        <v>611</v>
      </c>
      <c r="EO76" s="31" t="s">
        <v>611</v>
      </c>
      <c r="EP76" s="31" t="s">
        <v>611</v>
      </c>
      <c r="EQ76" s="31" t="s">
        <v>611</v>
      </c>
      <c r="ER76" s="31" t="s">
        <v>611</v>
      </c>
      <c r="ES76" s="31" t="s">
        <v>611</v>
      </c>
      <c r="ET76" s="31" t="s">
        <v>611</v>
      </c>
      <c r="EU76" s="31" t="s">
        <v>611</v>
      </c>
      <c r="EV76" s="31" t="s">
        <v>611</v>
      </c>
      <c r="EW76" s="31" t="s">
        <v>611</v>
      </c>
      <c r="EX76" s="31" t="s">
        <v>611</v>
      </c>
      <c r="EY76" s="31" t="s">
        <v>611</v>
      </c>
      <c r="EZ76" s="31" t="s">
        <v>611</v>
      </c>
      <c r="FA76" s="31" t="s">
        <v>611</v>
      </c>
      <c r="FB76" s="31" t="s">
        <v>611</v>
      </c>
      <c r="FC76" s="31" t="s">
        <v>611</v>
      </c>
      <c r="FD76" s="31" t="s">
        <v>611</v>
      </c>
      <c r="FE76" s="31" t="s">
        <v>611</v>
      </c>
      <c r="FF76" s="33" t="s">
        <v>5009</v>
      </c>
      <c r="FG76" s="33" t="s">
        <v>872</v>
      </c>
      <c r="FH76" s="31" t="s">
        <v>6322</v>
      </c>
      <c r="FI76" s="31" t="s">
        <v>611</v>
      </c>
      <c r="FJ76" s="31" t="s">
        <v>611</v>
      </c>
      <c r="FK76" s="31" t="s">
        <v>832</v>
      </c>
      <c r="FL76" s="31" t="s">
        <v>611</v>
      </c>
      <c r="FM76" s="31" t="s">
        <v>611</v>
      </c>
      <c r="FN76" s="31" t="s">
        <v>611</v>
      </c>
      <c r="FO76" s="31" t="s">
        <v>611</v>
      </c>
      <c r="FP76" s="31" t="s">
        <v>611</v>
      </c>
      <c r="FQ76" s="31" t="s">
        <v>611</v>
      </c>
      <c r="FR76" s="31" t="s">
        <v>611</v>
      </c>
      <c r="FS76" s="31" t="s">
        <v>611</v>
      </c>
      <c r="FT76" s="31" t="s">
        <v>611</v>
      </c>
      <c r="FU76" s="31" t="s">
        <v>611</v>
      </c>
      <c r="FV76" s="31" t="s">
        <v>611</v>
      </c>
      <c r="FW76" s="31" t="s">
        <v>611</v>
      </c>
      <c r="FX76" s="31" t="s">
        <v>611</v>
      </c>
      <c r="FY76" s="31" t="s">
        <v>611</v>
      </c>
      <c r="FZ76" s="31"/>
      <c r="GA76" s="31" t="s">
        <v>611</v>
      </c>
      <c r="GB76" s="31" t="s">
        <v>611</v>
      </c>
      <c r="GC76" s="31" t="s">
        <v>611</v>
      </c>
      <c r="GD76" s="31" t="s">
        <v>611</v>
      </c>
      <c r="GE76" s="31" t="s">
        <v>611</v>
      </c>
      <c r="GF76" s="31" t="s">
        <v>611</v>
      </c>
      <c r="GG76" s="31" t="s">
        <v>611</v>
      </c>
      <c r="GH76" s="31" t="s">
        <v>611</v>
      </c>
      <c r="GI76" s="31" t="s">
        <v>611</v>
      </c>
      <c r="GJ76" s="31" t="s">
        <v>611</v>
      </c>
      <c r="GK76" s="31" t="s">
        <v>611</v>
      </c>
      <c r="GL76" s="31" t="s">
        <v>611</v>
      </c>
      <c r="GM76" s="31" t="s">
        <v>611</v>
      </c>
      <c r="GN76" s="31" t="s">
        <v>611</v>
      </c>
      <c r="GO76" s="31" t="s">
        <v>611</v>
      </c>
      <c r="GP76" s="31" t="s">
        <v>611</v>
      </c>
      <c r="GQ76" s="31" t="s">
        <v>611</v>
      </c>
      <c r="GR76" s="31" t="s">
        <v>611</v>
      </c>
      <c r="GS76" s="31" t="s">
        <v>611</v>
      </c>
      <c r="GT76" s="31" t="s">
        <v>611</v>
      </c>
      <c r="GU76" s="31" t="s">
        <v>611</v>
      </c>
      <c r="GV76" s="31" t="s">
        <v>611</v>
      </c>
      <c r="GW76" s="31" t="s">
        <v>611</v>
      </c>
      <c r="GX76" s="31" t="s">
        <v>611</v>
      </c>
      <c r="GY76" s="33" t="s">
        <v>5012</v>
      </c>
      <c r="GZ76" s="33" t="s">
        <v>872</v>
      </c>
      <c r="HA76" s="31" t="s">
        <v>636</v>
      </c>
      <c r="HB76" s="31" t="s">
        <v>611</v>
      </c>
      <c r="HC76" s="31" t="s">
        <v>611</v>
      </c>
      <c r="HD76" s="31" t="s">
        <v>634</v>
      </c>
      <c r="HE76" s="31" t="s">
        <v>611</v>
      </c>
      <c r="HF76" s="31" t="s">
        <v>611</v>
      </c>
      <c r="HG76" s="31" t="s">
        <v>611</v>
      </c>
      <c r="HH76" s="31" t="s">
        <v>611</v>
      </c>
      <c r="HI76" s="31" t="s">
        <v>611</v>
      </c>
      <c r="HJ76" s="31" t="s">
        <v>611</v>
      </c>
      <c r="HK76" s="31" t="s">
        <v>611</v>
      </c>
      <c r="HL76" s="31" t="s">
        <v>611</v>
      </c>
      <c r="HM76" s="31" t="s">
        <v>611</v>
      </c>
      <c r="HN76" s="31" t="s">
        <v>611</v>
      </c>
      <c r="HO76" s="31" t="s">
        <v>611</v>
      </c>
      <c r="HP76" s="31" t="s">
        <v>611</v>
      </c>
      <c r="HQ76" s="31" t="s">
        <v>611</v>
      </c>
      <c r="HR76" s="31" t="s">
        <v>611</v>
      </c>
      <c r="HS76" s="31" t="s">
        <v>611</v>
      </c>
      <c r="HT76" s="31" t="s">
        <v>611</v>
      </c>
      <c r="HU76" s="31" t="s">
        <v>611</v>
      </c>
      <c r="HV76" s="31" t="s">
        <v>611</v>
      </c>
      <c r="HW76" s="31" t="s">
        <v>611</v>
      </c>
      <c r="HX76" s="31" t="s">
        <v>611</v>
      </c>
      <c r="HY76" s="31" t="s">
        <v>611</v>
      </c>
      <c r="HZ76" s="31" t="s">
        <v>611</v>
      </c>
      <c r="IA76" s="31" t="s">
        <v>611</v>
      </c>
      <c r="IB76" s="31" t="s">
        <v>611</v>
      </c>
      <c r="IC76" s="33" t="s">
        <v>872</v>
      </c>
      <c r="ID76" s="33" t="s">
        <v>872</v>
      </c>
      <c r="IE76" s="31" t="s">
        <v>636</v>
      </c>
      <c r="IF76" s="31" t="s">
        <v>625</v>
      </c>
      <c r="IG76" s="31" t="s">
        <v>672</v>
      </c>
      <c r="IH76" s="31" t="s">
        <v>611</v>
      </c>
      <c r="II76" s="31" t="s">
        <v>712</v>
      </c>
      <c r="IJ76" s="31" t="s">
        <v>611</v>
      </c>
      <c r="IK76" s="31" t="s">
        <v>713</v>
      </c>
      <c r="IL76" s="31" t="s">
        <v>714</v>
      </c>
      <c r="IM76" s="31" t="s">
        <v>611</v>
      </c>
      <c r="IN76" s="31" t="s">
        <v>716</v>
      </c>
      <c r="IO76" s="31" t="s">
        <v>611</v>
      </c>
      <c r="IP76" s="31" t="s">
        <v>611</v>
      </c>
      <c r="IQ76" s="31" t="s">
        <v>611</v>
      </c>
      <c r="IR76" s="31" t="s">
        <v>611</v>
      </c>
      <c r="IS76" s="31" t="s">
        <v>611</v>
      </c>
      <c r="IT76" s="31" t="s">
        <v>611</v>
      </c>
      <c r="IU76" s="31" t="s">
        <v>721</v>
      </c>
      <c r="IV76" s="31" t="s">
        <v>611</v>
      </c>
      <c r="IW76" s="31" t="s">
        <v>713</v>
      </c>
      <c r="IX76" s="31" t="s">
        <v>714</v>
      </c>
      <c r="IY76" s="31" t="s">
        <v>611</v>
      </c>
      <c r="IZ76" s="31" t="s">
        <v>715</v>
      </c>
      <c r="JA76" s="31" t="s">
        <v>723</v>
      </c>
      <c r="JB76" s="31" t="s">
        <v>611</v>
      </c>
      <c r="JC76" s="31" t="s">
        <v>611</v>
      </c>
      <c r="JD76" s="31" t="s">
        <v>611</v>
      </c>
      <c r="JE76" s="31" t="s">
        <v>611</v>
      </c>
      <c r="JF76" s="31" t="s">
        <v>611</v>
      </c>
      <c r="JG76" s="31" t="s">
        <v>611</v>
      </c>
      <c r="JH76" s="31" t="s">
        <v>611</v>
      </c>
      <c r="JI76" s="33" t="s">
        <v>6323</v>
      </c>
      <c r="JJ76" s="33" t="s">
        <v>6324</v>
      </c>
      <c r="JK76" s="31" t="s">
        <v>6325</v>
      </c>
      <c r="JL76" s="31" t="s">
        <v>809</v>
      </c>
      <c r="JM76" s="31" t="s">
        <v>6326</v>
      </c>
      <c r="JN76" s="31" t="s">
        <v>903</v>
      </c>
      <c r="JO76" s="31" t="s">
        <v>6326</v>
      </c>
      <c r="JP76" s="31" t="s">
        <v>611</v>
      </c>
      <c r="JQ76" s="31" t="s">
        <v>611</v>
      </c>
      <c r="JR76" s="31" t="s">
        <v>611</v>
      </c>
      <c r="JS76" s="31" t="s">
        <v>611</v>
      </c>
      <c r="JT76" s="31" t="s">
        <v>611</v>
      </c>
      <c r="JU76" s="31" t="s">
        <v>734</v>
      </c>
      <c r="JV76" s="31" t="s">
        <v>641</v>
      </c>
      <c r="JW76" s="31" t="s">
        <v>611</v>
      </c>
      <c r="JX76" s="31" t="s">
        <v>611</v>
      </c>
      <c r="JY76" s="31" t="s">
        <v>642</v>
      </c>
      <c r="JZ76" s="31" t="s">
        <v>5182</v>
      </c>
      <c r="KA76" s="31" t="s">
        <v>737</v>
      </c>
      <c r="KB76" s="31" t="s">
        <v>5182</v>
      </c>
      <c r="KC76" s="31" t="s">
        <v>739</v>
      </c>
      <c r="KD76" s="31" t="s">
        <v>5015</v>
      </c>
      <c r="KE76" s="31" t="s">
        <v>644</v>
      </c>
      <c r="KF76" s="31" t="s">
        <v>5182</v>
      </c>
      <c r="KG76" s="31" t="s">
        <v>742</v>
      </c>
      <c r="KH76" s="31" t="s">
        <v>5182</v>
      </c>
      <c r="KI76" s="31" t="s">
        <v>744</v>
      </c>
      <c r="KJ76" s="31" t="s">
        <v>5182</v>
      </c>
      <c r="KK76" s="31" t="s">
        <v>815</v>
      </c>
      <c r="KL76" s="31" t="s">
        <v>5182</v>
      </c>
      <c r="KM76" s="31" t="s">
        <v>746</v>
      </c>
      <c r="KN76" s="31" t="s">
        <v>5182</v>
      </c>
      <c r="KO76" s="31" t="s">
        <v>611</v>
      </c>
      <c r="KP76" s="31" t="s">
        <v>611</v>
      </c>
      <c r="KQ76" s="31" t="s">
        <v>611</v>
      </c>
      <c r="KR76" s="31" t="s">
        <v>611</v>
      </c>
      <c r="KS76" s="31" t="s">
        <v>611</v>
      </c>
      <c r="KT76" s="31" t="s">
        <v>611</v>
      </c>
      <c r="KU76" s="31" t="s">
        <v>611</v>
      </c>
      <c r="KV76" s="31" t="s">
        <v>611</v>
      </c>
      <c r="KW76" s="31" t="s">
        <v>611</v>
      </c>
      <c r="KX76" s="31" t="s">
        <v>611</v>
      </c>
      <c r="KY76" s="31" t="s">
        <v>611</v>
      </c>
      <c r="KZ76" s="31" t="s">
        <v>758</v>
      </c>
      <c r="LA76" s="31" t="s">
        <v>759</v>
      </c>
      <c r="LB76" s="31" t="s">
        <v>760</v>
      </c>
      <c r="LC76" s="31" t="s">
        <v>761</v>
      </c>
      <c r="LD76" s="31" t="s">
        <v>762</v>
      </c>
      <c r="LE76" s="31" t="s">
        <v>763</v>
      </c>
      <c r="LF76" s="31" t="s">
        <v>611</v>
      </c>
      <c r="LG76" s="31" t="s">
        <v>611</v>
      </c>
      <c r="LH76" s="31" t="s">
        <v>611</v>
      </c>
      <c r="LI76" s="31" t="s">
        <v>767</v>
      </c>
      <c r="LJ76" s="31" t="s">
        <v>611</v>
      </c>
      <c r="LK76" s="31" t="s">
        <v>769</v>
      </c>
      <c r="LL76" s="31" t="s">
        <v>611</v>
      </c>
      <c r="LM76" s="31" t="s">
        <v>611</v>
      </c>
      <c r="LN76" s="31" t="s">
        <v>611</v>
      </c>
      <c r="LO76" s="31" t="s">
        <v>611</v>
      </c>
      <c r="LP76" s="31" t="s">
        <v>5016</v>
      </c>
      <c r="LQ76" s="31" t="s">
        <v>611</v>
      </c>
      <c r="LR76" s="31" t="s">
        <v>611</v>
      </c>
      <c r="LS76" s="31" t="s">
        <v>611</v>
      </c>
      <c r="LT76" s="31" t="s">
        <v>611</v>
      </c>
      <c r="LU76" s="31" t="s">
        <v>5018</v>
      </c>
      <c r="LV76" s="31" t="s">
        <v>611</v>
      </c>
      <c r="LW76" s="31" t="s">
        <v>611</v>
      </c>
      <c r="LX76" s="31" t="s">
        <v>611</v>
      </c>
      <c r="LY76" s="31" t="s">
        <v>611</v>
      </c>
      <c r="LZ76" s="31" t="s">
        <v>611</v>
      </c>
      <c r="MA76" s="31" t="s">
        <v>611</v>
      </c>
      <c r="MB76" s="31" t="s">
        <v>6327</v>
      </c>
      <c r="MC76" s="31" t="s">
        <v>6328</v>
      </c>
      <c r="MD76" s="31" t="s">
        <v>611</v>
      </c>
      <c r="ME76" s="31" t="s">
        <v>6329</v>
      </c>
      <c r="MF76" s="31" t="s">
        <v>6330</v>
      </c>
      <c r="MG76" s="31" t="s">
        <v>6331</v>
      </c>
      <c r="MH76" s="31" t="s">
        <v>6332</v>
      </c>
      <c r="MI76" s="31" t="s">
        <v>6333</v>
      </c>
      <c r="MJ76" s="31" t="s">
        <v>611</v>
      </c>
      <c r="MK76" s="31" t="s">
        <v>611</v>
      </c>
      <c r="ML76" s="31" t="s">
        <v>611</v>
      </c>
      <c r="MM76" s="31" t="s">
        <v>6334</v>
      </c>
      <c r="MN76" s="31" t="s">
        <v>611</v>
      </c>
      <c r="MO76" s="31" t="s">
        <v>611</v>
      </c>
      <c r="MP76" s="31" t="s">
        <v>611</v>
      </c>
      <c r="MQ76" s="31" t="s">
        <v>776</v>
      </c>
      <c r="MR76" s="31" t="s">
        <v>611</v>
      </c>
      <c r="MS76" s="31" t="s">
        <v>611</v>
      </c>
      <c r="MT76" s="31" t="s">
        <v>611</v>
      </c>
      <c r="MU76" s="31" t="s">
        <v>611</v>
      </c>
      <c r="MV76" s="33">
        <v>54082</v>
      </c>
      <c r="MW76" s="33">
        <v>0</v>
      </c>
      <c r="NF76" s="33">
        <v>54082</v>
      </c>
      <c r="NG76" s="33">
        <v>0</v>
      </c>
      <c r="NH76" s="33">
        <v>0</v>
      </c>
      <c r="NI76" s="33">
        <v>0</v>
      </c>
      <c r="NJ76" s="31" t="s">
        <v>611</v>
      </c>
      <c r="NK76" s="33" t="s">
        <v>611</v>
      </c>
      <c r="NO76" s="33">
        <v>54082</v>
      </c>
      <c r="NR76" s="31" t="s">
        <v>611</v>
      </c>
      <c r="NS76" s="33" t="s">
        <v>611</v>
      </c>
      <c r="NU76" s="33" t="s">
        <v>611</v>
      </c>
      <c r="OF76" s="31" t="s">
        <v>611</v>
      </c>
      <c r="OG76" s="33" t="s">
        <v>611</v>
      </c>
      <c r="OP76" s="31" t="s">
        <v>611</v>
      </c>
      <c r="OQ76" s="33" t="s">
        <v>611</v>
      </c>
      <c r="PB76" s="31" t="s">
        <v>611</v>
      </c>
      <c r="PC76" s="33" t="s">
        <v>611</v>
      </c>
      <c r="PH76" s="33">
        <v>0</v>
      </c>
      <c r="PI76" s="33">
        <v>0</v>
      </c>
      <c r="PJ76" s="33">
        <v>0</v>
      </c>
      <c r="PK76" s="33">
        <v>0</v>
      </c>
      <c r="PM76" s="31" t="s">
        <v>611</v>
      </c>
      <c r="PN76" s="33" t="s">
        <v>611</v>
      </c>
      <c r="PU76" s="31" t="s">
        <v>611</v>
      </c>
      <c r="PV76" s="33" t="s">
        <v>611</v>
      </c>
      <c r="QS76" s="31" t="s">
        <v>611</v>
      </c>
      <c r="QT76" s="33" t="s">
        <v>611</v>
      </c>
      <c r="QU76" s="31" t="s">
        <v>611</v>
      </c>
      <c r="QZ76" s="31" t="s">
        <v>611</v>
      </c>
      <c r="RA76" s="33" t="s">
        <v>611</v>
      </c>
      <c r="RK76" s="31" t="s">
        <v>611</v>
      </c>
      <c r="RL76" s="33" t="s">
        <v>611</v>
      </c>
      <c r="RX76" s="31" t="s">
        <v>611</v>
      </c>
      <c r="RY76" s="33" t="s">
        <v>611</v>
      </c>
      <c r="RZ76" s="31" t="s">
        <v>611</v>
      </c>
      <c r="SA76" s="31" t="s">
        <v>611</v>
      </c>
      <c r="SD76" s="31" t="s">
        <v>6335</v>
      </c>
      <c r="SE76" s="30">
        <v>164282</v>
      </c>
      <c r="SF76" s="31" t="s">
        <v>6336</v>
      </c>
      <c r="SG76" s="31" t="s">
        <v>6337</v>
      </c>
      <c r="SH76" s="31" t="s">
        <v>610</v>
      </c>
      <c r="SI76" s="33" t="s">
        <v>625</v>
      </c>
      <c r="SJ76" s="33" t="s">
        <v>611</v>
      </c>
      <c r="SK76" s="30" t="s">
        <v>611</v>
      </c>
      <c r="SL76" s="30" t="s">
        <v>5073</v>
      </c>
      <c r="SM76" s="30" t="s">
        <v>615</v>
      </c>
      <c r="SN76" s="30" t="s">
        <v>610</v>
      </c>
      <c r="SO76" s="33">
        <v>54082</v>
      </c>
      <c r="SP76" s="33">
        <v>0</v>
      </c>
      <c r="SQ76" s="33">
        <v>0</v>
      </c>
      <c r="SR76" s="33">
        <v>0</v>
      </c>
      <c r="SS76" s="33" t="s">
        <v>5139</v>
      </c>
    </row>
    <row r="77" spans="1:513">
      <c r="A77" s="29">
        <v>2023</v>
      </c>
      <c r="B77" s="30">
        <v>5901028</v>
      </c>
      <c r="C77" s="31" t="s">
        <v>2341</v>
      </c>
      <c r="D77" s="30">
        <v>1.25</v>
      </c>
      <c r="E77" s="30">
        <v>0.75</v>
      </c>
      <c r="F77" s="30">
        <v>2</v>
      </c>
      <c r="G77" s="31" t="s">
        <v>610</v>
      </c>
      <c r="H77" s="31" t="s">
        <v>611</v>
      </c>
      <c r="I77" s="32"/>
      <c r="J77" s="31" t="s">
        <v>611</v>
      </c>
      <c r="K77" s="32"/>
      <c r="L77" s="31" t="s">
        <v>611</v>
      </c>
      <c r="M77" s="32"/>
      <c r="N77" s="31" t="s">
        <v>611</v>
      </c>
      <c r="O77" s="32"/>
      <c r="P77" s="31" t="s">
        <v>611</v>
      </c>
      <c r="Q77" s="32"/>
      <c r="R77" s="31" t="s">
        <v>611</v>
      </c>
      <c r="S77" s="32"/>
      <c r="T77" s="31" t="s">
        <v>611</v>
      </c>
      <c r="U77" s="32"/>
      <c r="V77" s="32" t="s">
        <v>612</v>
      </c>
      <c r="W77" s="31" t="s">
        <v>611</v>
      </c>
      <c r="X77" s="31" t="s">
        <v>611</v>
      </c>
      <c r="Y77" s="31" t="s">
        <v>655</v>
      </c>
      <c r="Z77" s="31" t="s">
        <v>611</v>
      </c>
      <c r="AA77" s="31" t="s">
        <v>611</v>
      </c>
      <c r="AB77" s="31" t="s">
        <v>610</v>
      </c>
      <c r="AC77" s="31" t="s">
        <v>611</v>
      </c>
      <c r="AD77" s="32"/>
      <c r="AE77" s="31" t="s">
        <v>611</v>
      </c>
      <c r="AF77" s="32"/>
      <c r="AG77" s="31" t="s">
        <v>611</v>
      </c>
      <c r="AH77" s="32"/>
      <c r="AI77" s="31" t="s">
        <v>611</v>
      </c>
      <c r="AJ77" s="32"/>
      <c r="AK77" s="32"/>
      <c r="AL77" s="31" t="s">
        <v>611</v>
      </c>
      <c r="AM77" s="31" t="s">
        <v>611</v>
      </c>
      <c r="AN77" s="32"/>
      <c r="AO77" s="31" t="s">
        <v>611</v>
      </c>
      <c r="AP77" s="32"/>
      <c r="AQ77" s="32" t="s">
        <v>612</v>
      </c>
      <c r="AR77" s="31" t="s">
        <v>611</v>
      </c>
      <c r="AS77" s="31" t="s">
        <v>611</v>
      </c>
      <c r="AT77" s="31" t="s">
        <v>655</v>
      </c>
      <c r="AU77" s="31" t="s">
        <v>611</v>
      </c>
      <c r="AV77" s="31" t="s">
        <v>611</v>
      </c>
      <c r="AW77" s="31" t="s">
        <v>610</v>
      </c>
      <c r="AX77" s="31" t="s">
        <v>611</v>
      </c>
      <c r="AY77" s="31" t="s">
        <v>617</v>
      </c>
      <c r="AZ77" s="31" t="s">
        <v>611</v>
      </c>
      <c r="BA77" s="31" t="s">
        <v>611</v>
      </c>
      <c r="BB77" s="31" t="s">
        <v>611</v>
      </c>
      <c r="BC77" s="31" t="s">
        <v>619</v>
      </c>
      <c r="BD77" s="31" t="s">
        <v>611</v>
      </c>
      <c r="BE77" s="31" t="s">
        <v>615</v>
      </c>
      <c r="BF77" s="31" t="s">
        <v>615</v>
      </c>
      <c r="BG77" s="31" t="s">
        <v>611</v>
      </c>
      <c r="BH77" s="30">
        <v>1004</v>
      </c>
      <c r="BI77" s="30">
        <v>0</v>
      </c>
      <c r="BJ77" s="30">
        <v>1004</v>
      </c>
      <c r="BK77" s="31" t="s">
        <v>5026</v>
      </c>
      <c r="BL77" s="30">
        <v>574</v>
      </c>
      <c r="BM77" s="30">
        <v>430</v>
      </c>
      <c r="BN77" s="31" t="s">
        <v>2342</v>
      </c>
      <c r="BO77" s="31" t="s">
        <v>611</v>
      </c>
      <c r="BP77" s="31" t="s">
        <v>611</v>
      </c>
      <c r="BQ77" s="31" t="s">
        <v>611</v>
      </c>
      <c r="BR77" s="31" t="s">
        <v>611</v>
      </c>
      <c r="BS77" s="31" t="s">
        <v>611</v>
      </c>
      <c r="BT77" s="31" t="s">
        <v>611</v>
      </c>
      <c r="BU77" s="31" t="s">
        <v>611</v>
      </c>
      <c r="BV77" s="31" t="s">
        <v>610</v>
      </c>
      <c r="BZ77" s="31" t="s">
        <v>611</v>
      </c>
      <c r="CA77" s="31" t="s">
        <v>611</v>
      </c>
      <c r="CB77" s="31" t="s">
        <v>611</v>
      </c>
      <c r="CC77" s="31" t="s">
        <v>611</v>
      </c>
      <c r="CD77" s="31" t="s">
        <v>611</v>
      </c>
      <c r="CE77" s="31" t="s">
        <v>611</v>
      </c>
      <c r="CF77" s="31" t="s">
        <v>611</v>
      </c>
      <c r="CG77" s="31" t="s">
        <v>611</v>
      </c>
      <c r="CH77" s="31" t="s">
        <v>611</v>
      </c>
      <c r="CI77" s="31" t="s">
        <v>611</v>
      </c>
      <c r="CJ77" s="31" t="s">
        <v>611</v>
      </c>
      <c r="CK77" s="31" t="s">
        <v>611</v>
      </c>
      <c r="CL77" s="31" t="s">
        <v>611</v>
      </c>
      <c r="CM77" s="31" t="s">
        <v>611</v>
      </c>
      <c r="CN77" s="31" t="s">
        <v>611</v>
      </c>
      <c r="CO77" s="31" t="s">
        <v>611</v>
      </c>
      <c r="CP77" s="31" t="s">
        <v>622</v>
      </c>
      <c r="CQ77" s="31" t="s">
        <v>611</v>
      </c>
      <c r="CR77" s="31"/>
      <c r="CS77" s="31" t="s">
        <v>610</v>
      </c>
      <c r="CT77" s="31" t="s">
        <v>611</v>
      </c>
      <c r="CX77" s="31" t="s">
        <v>611</v>
      </c>
      <c r="CY77" s="31" t="s">
        <v>611</v>
      </c>
      <c r="CZ77" s="31" t="s">
        <v>611</v>
      </c>
      <c r="DA77" s="31" t="s">
        <v>611</v>
      </c>
      <c r="DB77" s="31" t="s">
        <v>611</v>
      </c>
      <c r="DC77" s="31" t="s">
        <v>611</v>
      </c>
      <c r="DD77" s="31" t="s">
        <v>611</v>
      </c>
      <c r="DE77" s="31" t="s">
        <v>611</v>
      </c>
      <c r="DI77" s="31" t="s">
        <v>611</v>
      </c>
      <c r="DJ77" s="30">
        <v>0</v>
      </c>
      <c r="DL77" s="30">
        <v>0</v>
      </c>
      <c r="DN77" s="30">
        <v>0</v>
      </c>
      <c r="DP77" s="31" t="s">
        <v>2343</v>
      </c>
      <c r="DQ77" s="31" t="s">
        <v>612</v>
      </c>
      <c r="DR77" s="31" t="s">
        <v>612</v>
      </c>
      <c r="DS77" s="31" t="s">
        <v>612</v>
      </c>
      <c r="DT77" s="31" t="s">
        <v>612</v>
      </c>
      <c r="DU77" s="31" t="s">
        <v>610</v>
      </c>
      <c r="DV77" s="31" t="s">
        <v>894</v>
      </c>
      <c r="DW77" s="31" t="s">
        <v>611</v>
      </c>
      <c r="DX77" s="31" t="s">
        <v>5075</v>
      </c>
      <c r="DY77" s="31" t="s">
        <v>791</v>
      </c>
      <c r="DZ77" s="31" t="s">
        <v>611</v>
      </c>
      <c r="EA77" s="31" t="s">
        <v>611</v>
      </c>
      <c r="EB77" s="31" t="s">
        <v>611</v>
      </c>
      <c r="EC77" s="31" t="s">
        <v>611</v>
      </c>
      <c r="ED77" s="31" t="s">
        <v>611</v>
      </c>
      <c r="EE77" s="31" t="s">
        <v>611</v>
      </c>
      <c r="EF77" s="31" t="s">
        <v>672</v>
      </c>
      <c r="EG77" s="31" t="s">
        <v>611</v>
      </c>
      <c r="EH77" s="31" t="s">
        <v>611</v>
      </c>
      <c r="EI77" s="31" t="s">
        <v>611</v>
      </c>
      <c r="EJ77" s="31" t="s">
        <v>611</v>
      </c>
      <c r="EK77" s="31" t="s">
        <v>611</v>
      </c>
      <c r="EL77" s="31" t="s">
        <v>611</v>
      </c>
      <c r="EM77" s="31" t="s">
        <v>611</v>
      </c>
      <c r="EN77" s="31" t="s">
        <v>611</v>
      </c>
      <c r="EO77" s="31" t="s">
        <v>611</v>
      </c>
      <c r="EP77" s="31" t="s">
        <v>611</v>
      </c>
      <c r="EQ77" s="31" t="s">
        <v>611</v>
      </c>
      <c r="ER77" s="31" t="s">
        <v>611</v>
      </c>
      <c r="ES77" s="31" t="s">
        <v>611</v>
      </c>
      <c r="ET77" s="31" t="s">
        <v>611</v>
      </c>
      <c r="EU77" s="31" t="s">
        <v>5029</v>
      </c>
      <c r="EV77" s="31" t="s">
        <v>611</v>
      </c>
      <c r="EW77" s="31" t="s">
        <v>611</v>
      </c>
      <c r="EX77" s="31" t="s">
        <v>611</v>
      </c>
      <c r="EY77" s="31" t="s">
        <v>611</v>
      </c>
      <c r="EZ77" s="31" t="s">
        <v>3413</v>
      </c>
      <c r="FA77" s="31" t="s">
        <v>954</v>
      </c>
      <c r="FB77" s="31" t="s">
        <v>611</v>
      </c>
      <c r="FC77" s="31" t="s">
        <v>611</v>
      </c>
      <c r="FD77" s="31" t="s">
        <v>611</v>
      </c>
      <c r="FE77" s="31" t="s">
        <v>611</v>
      </c>
      <c r="FF77" s="33" t="s">
        <v>872</v>
      </c>
      <c r="FG77" s="33" t="s">
        <v>5031</v>
      </c>
      <c r="FH77" s="31" t="s">
        <v>6338</v>
      </c>
      <c r="FI77" s="31" t="s">
        <v>611</v>
      </c>
      <c r="FJ77" s="31" t="s">
        <v>672</v>
      </c>
      <c r="FK77" s="31" t="s">
        <v>611</v>
      </c>
      <c r="FL77" s="31" t="s">
        <v>611</v>
      </c>
      <c r="FM77" s="31" t="s">
        <v>611</v>
      </c>
      <c r="FN77" s="31" t="s">
        <v>611</v>
      </c>
      <c r="FO77" s="31" t="s">
        <v>611</v>
      </c>
      <c r="FP77" s="31" t="s">
        <v>611</v>
      </c>
      <c r="FQ77" s="31" t="s">
        <v>611</v>
      </c>
      <c r="FR77" s="31" t="s">
        <v>611</v>
      </c>
      <c r="FS77" s="31" t="s">
        <v>611</v>
      </c>
      <c r="FT77" s="31" t="s">
        <v>611</v>
      </c>
      <c r="FU77" s="31" t="s">
        <v>611</v>
      </c>
      <c r="FV77" s="31" t="s">
        <v>611</v>
      </c>
      <c r="FW77" s="31" t="s">
        <v>611</v>
      </c>
      <c r="FX77" s="31" t="s">
        <v>611</v>
      </c>
      <c r="FY77" s="31" t="s">
        <v>611</v>
      </c>
      <c r="FZ77" s="31"/>
      <c r="GA77" s="31" t="s">
        <v>611</v>
      </c>
      <c r="GB77" s="31" t="s">
        <v>679</v>
      </c>
      <c r="GC77" s="31" t="s">
        <v>611</v>
      </c>
      <c r="GD77" s="31" t="s">
        <v>611</v>
      </c>
      <c r="GE77" s="31" t="s">
        <v>611</v>
      </c>
      <c r="GF77" s="31" t="s">
        <v>611</v>
      </c>
      <c r="GG77" s="31" t="s">
        <v>611</v>
      </c>
      <c r="GH77" s="31" t="s">
        <v>611</v>
      </c>
      <c r="GI77" s="31" t="s">
        <v>629</v>
      </c>
      <c r="GJ77" s="31" t="s">
        <v>611</v>
      </c>
      <c r="GK77" s="31" t="s">
        <v>611</v>
      </c>
      <c r="GL77" s="31" t="s">
        <v>685</v>
      </c>
      <c r="GM77" s="31" t="s">
        <v>611</v>
      </c>
      <c r="GN77" s="31" t="s">
        <v>611</v>
      </c>
      <c r="GO77" s="31" t="s">
        <v>611</v>
      </c>
      <c r="GP77" s="31" t="s">
        <v>611</v>
      </c>
      <c r="GQ77" s="31" t="s">
        <v>611</v>
      </c>
      <c r="GR77" s="31" t="s">
        <v>611</v>
      </c>
      <c r="GS77" s="31" t="s">
        <v>611</v>
      </c>
      <c r="GT77" s="31" t="s">
        <v>611</v>
      </c>
      <c r="GU77" s="31" t="s">
        <v>611</v>
      </c>
      <c r="GV77" s="31" t="s">
        <v>611</v>
      </c>
      <c r="GW77" s="31" t="s">
        <v>611</v>
      </c>
      <c r="GX77" s="31" t="s">
        <v>611</v>
      </c>
      <c r="GY77" s="33" t="s">
        <v>6339</v>
      </c>
      <c r="GZ77" s="33" t="s">
        <v>872</v>
      </c>
      <c r="HA77" s="31" t="s">
        <v>6340</v>
      </c>
      <c r="HB77" s="31" t="s">
        <v>611</v>
      </c>
      <c r="HC77" s="31" t="s">
        <v>672</v>
      </c>
      <c r="HD77" s="31" t="s">
        <v>611</v>
      </c>
      <c r="HE77" s="31" t="s">
        <v>611</v>
      </c>
      <c r="HF77" s="31" t="s">
        <v>611</v>
      </c>
      <c r="HG77" s="31" t="s">
        <v>611</v>
      </c>
      <c r="HH77" s="31" t="s">
        <v>611</v>
      </c>
      <c r="HI77" s="31" t="s">
        <v>611</v>
      </c>
      <c r="HJ77" s="31" t="s">
        <v>611</v>
      </c>
      <c r="HK77" s="31" t="s">
        <v>611</v>
      </c>
      <c r="HL77" s="31" t="s">
        <v>611</v>
      </c>
      <c r="HM77" s="31" t="s">
        <v>696</v>
      </c>
      <c r="HN77" s="31" t="s">
        <v>697</v>
      </c>
      <c r="HO77" s="31" t="s">
        <v>611</v>
      </c>
      <c r="HP77" s="31" t="s">
        <v>611</v>
      </c>
      <c r="HQ77" s="31" t="s">
        <v>611</v>
      </c>
      <c r="HR77" s="31" t="s">
        <v>611</v>
      </c>
      <c r="HS77" s="31" t="s">
        <v>611</v>
      </c>
      <c r="HT77" s="31" t="s">
        <v>701</v>
      </c>
      <c r="HU77" s="31" t="s">
        <v>702</v>
      </c>
      <c r="HV77" s="31" t="s">
        <v>611</v>
      </c>
      <c r="HW77" s="31" t="s">
        <v>5039</v>
      </c>
      <c r="HX77" s="31" t="s">
        <v>704</v>
      </c>
      <c r="HY77" s="31" t="s">
        <v>611</v>
      </c>
      <c r="HZ77" s="31" t="s">
        <v>611</v>
      </c>
      <c r="IA77" s="31" t="s">
        <v>611</v>
      </c>
      <c r="IB77" s="31" t="s">
        <v>611</v>
      </c>
      <c r="IC77" s="33" t="s">
        <v>872</v>
      </c>
      <c r="ID77" s="33" t="s">
        <v>5121</v>
      </c>
      <c r="IE77" s="31" t="s">
        <v>6341</v>
      </c>
      <c r="IF77" s="31" t="s">
        <v>611</v>
      </c>
      <c r="IG77" s="31" t="s">
        <v>672</v>
      </c>
      <c r="IH77" s="31" t="s">
        <v>611</v>
      </c>
      <c r="II77" s="31" t="s">
        <v>611</v>
      </c>
      <c r="IJ77" s="31" t="s">
        <v>611</v>
      </c>
      <c r="IK77" s="31" t="s">
        <v>611</v>
      </c>
      <c r="IL77" s="31" t="s">
        <v>611</v>
      </c>
      <c r="IM77" s="31" t="s">
        <v>611</v>
      </c>
      <c r="IN77" s="31" t="s">
        <v>611</v>
      </c>
      <c r="IO77" s="31" t="s">
        <v>611</v>
      </c>
      <c r="IP77" s="31" t="s">
        <v>611</v>
      </c>
      <c r="IQ77" s="31" t="s">
        <v>611</v>
      </c>
      <c r="IR77" s="31" t="s">
        <v>611</v>
      </c>
      <c r="IS77" s="31" t="s">
        <v>611</v>
      </c>
      <c r="IT77" s="31" t="s">
        <v>611</v>
      </c>
      <c r="IU77" s="31" t="s">
        <v>611</v>
      </c>
      <c r="IV77" s="31" t="s">
        <v>611</v>
      </c>
      <c r="IW77" s="31" t="s">
        <v>611</v>
      </c>
      <c r="IX77" s="31" t="s">
        <v>714</v>
      </c>
      <c r="IY77" s="31" t="s">
        <v>611</v>
      </c>
      <c r="IZ77" s="31" t="s">
        <v>715</v>
      </c>
      <c r="JA77" s="31" t="s">
        <v>723</v>
      </c>
      <c r="JB77" s="31" t="s">
        <v>611</v>
      </c>
      <c r="JC77" s="31" t="s">
        <v>611</v>
      </c>
      <c r="JD77" s="31" t="s">
        <v>611</v>
      </c>
      <c r="JE77" s="31" t="s">
        <v>611</v>
      </c>
      <c r="JF77" s="31" t="s">
        <v>719</v>
      </c>
      <c r="JG77" s="31" t="s">
        <v>611</v>
      </c>
      <c r="JH77" s="31" t="s">
        <v>611</v>
      </c>
      <c r="JI77" s="33" t="s">
        <v>872</v>
      </c>
      <c r="JJ77" s="33" t="s">
        <v>5395</v>
      </c>
      <c r="JK77" s="31" t="s">
        <v>6342</v>
      </c>
      <c r="JL77" s="31" t="s">
        <v>611</v>
      </c>
      <c r="JM77" s="31" t="s">
        <v>611</v>
      </c>
      <c r="JN77" s="31" t="s">
        <v>611</v>
      </c>
      <c r="JO77" s="31" t="s">
        <v>611</v>
      </c>
      <c r="JP77" s="31" t="s">
        <v>610</v>
      </c>
      <c r="JQ77" s="31" t="s">
        <v>611</v>
      </c>
      <c r="JR77" s="31" t="s">
        <v>611</v>
      </c>
      <c r="JS77" s="31" t="s">
        <v>611</v>
      </c>
      <c r="JT77" s="31" t="s">
        <v>5095</v>
      </c>
      <c r="JU77" s="31" t="s">
        <v>611</v>
      </c>
      <c r="JV77" s="31" t="s">
        <v>611</v>
      </c>
      <c r="JW77" s="31" t="s">
        <v>611</v>
      </c>
      <c r="JX77" s="31" t="s">
        <v>610</v>
      </c>
      <c r="JY77" s="31" t="s">
        <v>642</v>
      </c>
      <c r="JZ77" s="31" t="s">
        <v>5015</v>
      </c>
      <c r="KA77" s="31" t="s">
        <v>737</v>
      </c>
      <c r="KB77" s="31" t="s">
        <v>5015</v>
      </c>
      <c r="KC77" s="31" t="s">
        <v>739</v>
      </c>
      <c r="KD77" s="31" t="s">
        <v>5015</v>
      </c>
      <c r="KE77" s="31" t="s">
        <v>644</v>
      </c>
      <c r="KF77" s="31" t="s">
        <v>5049</v>
      </c>
      <c r="KG77" s="31" t="s">
        <v>742</v>
      </c>
      <c r="KH77" s="31" t="s">
        <v>5049</v>
      </c>
      <c r="KI77" s="31" t="s">
        <v>744</v>
      </c>
      <c r="KJ77" s="31" t="s">
        <v>5015</v>
      </c>
      <c r="KK77" s="31" t="s">
        <v>611</v>
      </c>
      <c r="KL77" s="31" t="s">
        <v>611</v>
      </c>
      <c r="KM77" s="31" t="s">
        <v>746</v>
      </c>
      <c r="KN77" s="31" t="s">
        <v>5049</v>
      </c>
      <c r="KO77" s="31" t="s">
        <v>748</v>
      </c>
      <c r="KP77" s="31" t="s">
        <v>5015</v>
      </c>
      <c r="KQ77" s="31" t="s">
        <v>750</v>
      </c>
      <c r="KR77" s="31" t="s">
        <v>5015</v>
      </c>
      <c r="KS77" s="31" t="s">
        <v>752</v>
      </c>
      <c r="KT77" s="31" t="s">
        <v>5049</v>
      </c>
      <c r="KU77" s="31" t="s">
        <v>611</v>
      </c>
      <c r="KV77" s="31" t="s">
        <v>611</v>
      </c>
      <c r="KW77" s="31" t="s">
        <v>611</v>
      </c>
      <c r="KX77" s="31" t="s">
        <v>611</v>
      </c>
      <c r="KY77" s="31" t="s">
        <v>611</v>
      </c>
      <c r="KZ77" s="31" t="s">
        <v>611</v>
      </c>
      <c r="LA77" s="31" t="s">
        <v>611</v>
      </c>
      <c r="LB77" s="31" t="s">
        <v>760</v>
      </c>
      <c r="LC77" s="31" t="s">
        <v>761</v>
      </c>
      <c r="LD77" s="31" t="s">
        <v>762</v>
      </c>
      <c r="LE77" s="31" t="s">
        <v>611</v>
      </c>
      <c r="LF77" s="31" t="s">
        <v>611</v>
      </c>
      <c r="LG77" s="31" t="s">
        <v>611</v>
      </c>
      <c r="LH77" s="31" t="s">
        <v>611</v>
      </c>
      <c r="LI77" s="31" t="s">
        <v>767</v>
      </c>
      <c r="LJ77" s="31" t="s">
        <v>5051</v>
      </c>
      <c r="LK77" s="31" t="s">
        <v>611</v>
      </c>
      <c r="LL77" s="31" t="s">
        <v>611</v>
      </c>
      <c r="LM77" s="31" t="s">
        <v>611</v>
      </c>
      <c r="LN77" s="31" t="s">
        <v>611</v>
      </c>
      <c r="LO77" s="31" t="s">
        <v>611</v>
      </c>
      <c r="LP77" s="31" t="s">
        <v>5016</v>
      </c>
      <c r="LQ77" s="31" t="s">
        <v>611</v>
      </c>
      <c r="LR77" s="31" t="s">
        <v>611</v>
      </c>
      <c r="LS77" s="31" t="s">
        <v>611</v>
      </c>
      <c r="LT77" s="31" t="s">
        <v>611</v>
      </c>
      <c r="LU77" s="31" t="s">
        <v>5018</v>
      </c>
      <c r="LV77" s="31" t="s">
        <v>611</v>
      </c>
      <c r="LW77" s="31" t="s">
        <v>5056</v>
      </c>
      <c r="LX77" s="31" t="s">
        <v>611</v>
      </c>
      <c r="LY77" s="31" t="s">
        <v>611</v>
      </c>
      <c r="LZ77" s="31" t="s">
        <v>611</v>
      </c>
      <c r="MA77" s="31" t="s">
        <v>611</v>
      </c>
      <c r="MB77" s="31" t="s">
        <v>6343</v>
      </c>
      <c r="MC77" s="31" t="s">
        <v>6343</v>
      </c>
      <c r="MD77" s="31" t="s">
        <v>6343</v>
      </c>
      <c r="ME77" s="31" t="s">
        <v>6343</v>
      </c>
      <c r="MF77" s="31" t="s">
        <v>6343</v>
      </c>
      <c r="MG77" s="31" t="s">
        <v>6343</v>
      </c>
      <c r="MH77" s="31" t="s">
        <v>611</v>
      </c>
      <c r="MI77" s="31" t="s">
        <v>6343</v>
      </c>
      <c r="MJ77" s="31" t="s">
        <v>6343</v>
      </c>
      <c r="MK77" s="31" t="s">
        <v>6343</v>
      </c>
      <c r="ML77" s="31" t="s">
        <v>6343</v>
      </c>
      <c r="MM77" s="31" t="s">
        <v>611</v>
      </c>
      <c r="MN77" s="31" t="s">
        <v>611</v>
      </c>
      <c r="MO77" s="31" t="s">
        <v>611</v>
      </c>
      <c r="MP77" s="31" t="s">
        <v>611</v>
      </c>
      <c r="MQ77" s="31" t="s">
        <v>611</v>
      </c>
      <c r="MR77" s="31" t="s">
        <v>649</v>
      </c>
      <c r="MS77" s="31" t="s">
        <v>611</v>
      </c>
      <c r="MT77" s="31" t="s">
        <v>611</v>
      </c>
      <c r="MU77" s="31" t="s">
        <v>611</v>
      </c>
      <c r="MV77" s="33">
        <v>0</v>
      </c>
      <c r="MW77" s="33">
        <v>0</v>
      </c>
      <c r="MX77" s="30">
        <v>93082</v>
      </c>
      <c r="MY77" s="30"/>
      <c r="MZ77" s="30"/>
      <c r="NA77" s="30"/>
      <c r="NB77" s="30"/>
      <c r="NC77" s="30"/>
      <c r="ND77" s="31" t="s">
        <v>611</v>
      </c>
      <c r="NE77" s="30"/>
      <c r="NF77" s="33">
        <v>0</v>
      </c>
      <c r="NG77" s="33">
        <v>0</v>
      </c>
      <c r="NH77" s="33">
        <v>0</v>
      </c>
      <c r="NI77" s="33">
        <v>0</v>
      </c>
      <c r="NJ77" s="31" t="s">
        <v>611</v>
      </c>
      <c r="NK77" s="33" t="s">
        <v>611</v>
      </c>
      <c r="NL77" s="30"/>
      <c r="NM77" s="31" t="s">
        <v>611</v>
      </c>
      <c r="NN77" s="30"/>
      <c r="NO77" s="30"/>
      <c r="NP77" s="31" t="s">
        <v>611</v>
      </c>
      <c r="NQ77" s="30"/>
      <c r="NR77" s="31" t="s">
        <v>611</v>
      </c>
      <c r="NS77" s="31" t="s">
        <v>611</v>
      </c>
      <c r="NT77" s="31" t="s">
        <v>611</v>
      </c>
      <c r="NU77" s="30"/>
      <c r="NV77" s="30"/>
      <c r="NW77" s="30"/>
      <c r="NX77" s="31" t="s">
        <v>611</v>
      </c>
      <c r="NY77" s="30"/>
      <c r="NZ77" s="31" t="s">
        <v>611</v>
      </c>
      <c r="OA77" s="31" t="s">
        <v>611</v>
      </c>
      <c r="OB77" s="30"/>
      <c r="OC77" s="30"/>
      <c r="OD77" s="30"/>
      <c r="OE77" s="31" t="s">
        <v>611</v>
      </c>
      <c r="OF77" s="31" t="s">
        <v>611</v>
      </c>
      <c r="OG77" s="33" t="s">
        <v>611</v>
      </c>
      <c r="OJ77" s="30"/>
      <c r="OK77" s="31" t="s">
        <v>611</v>
      </c>
      <c r="OL77" s="30"/>
      <c r="OM77" s="31" t="s">
        <v>611</v>
      </c>
      <c r="ON77" s="30"/>
      <c r="OO77" s="30"/>
      <c r="OP77" s="31" t="s">
        <v>611</v>
      </c>
      <c r="OQ77" s="31" t="s">
        <v>611</v>
      </c>
      <c r="OR77" s="31" t="s">
        <v>611</v>
      </c>
      <c r="OS77" s="30"/>
      <c r="OT77" s="30"/>
      <c r="OU77" s="30"/>
      <c r="OV77" s="30"/>
      <c r="OW77" s="31" t="s">
        <v>611</v>
      </c>
      <c r="OX77" s="30"/>
      <c r="OY77" s="31" t="s">
        <v>611</v>
      </c>
      <c r="OZ77" s="30"/>
      <c r="PA77" s="30"/>
      <c r="PB77" s="31" t="s">
        <v>611</v>
      </c>
      <c r="PC77" s="31" t="s">
        <v>611</v>
      </c>
      <c r="PD77" s="30"/>
      <c r="PE77" s="30"/>
      <c r="PF77" s="30"/>
      <c r="PG77" s="30"/>
      <c r="PH77" s="33">
        <v>0</v>
      </c>
      <c r="PI77" s="33">
        <v>0</v>
      </c>
      <c r="PJ77" s="33">
        <v>0</v>
      </c>
      <c r="PK77" s="33">
        <v>0</v>
      </c>
      <c r="PL77" s="30"/>
      <c r="PM77" s="31" t="s">
        <v>611</v>
      </c>
      <c r="PN77" s="31" t="s">
        <v>611</v>
      </c>
      <c r="PO77" s="30"/>
      <c r="PP77" s="31" t="s">
        <v>611</v>
      </c>
      <c r="PQ77" s="30"/>
      <c r="PR77" s="30"/>
      <c r="PS77" s="30"/>
      <c r="PT77" s="31" t="s">
        <v>611</v>
      </c>
      <c r="PU77" s="31" t="s">
        <v>611</v>
      </c>
      <c r="PV77" s="31" t="s">
        <v>611</v>
      </c>
      <c r="PW77" s="30"/>
      <c r="PX77" s="30"/>
      <c r="PY77" s="30"/>
      <c r="PZ77" s="31" t="s">
        <v>611</v>
      </c>
      <c r="QA77" s="30"/>
      <c r="QB77" s="31" t="s">
        <v>611</v>
      </c>
      <c r="QC77" s="30"/>
      <c r="QD77" s="31" t="s">
        <v>611</v>
      </c>
      <c r="QE77" s="30"/>
      <c r="QF77" s="30"/>
      <c r="QG77" s="31" t="s">
        <v>611</v>
      </c>
      <c r="QH77" s="30"/>
      <c r="QI77" s="31" t="s">
        <v>611</v>
      </c>
      <c r="QJ77" s="30"/>
      <c r="QK77" s="31" t="s">
        <v>611</v>
      </c>
      <c r="QL77" s="30"/>
      <c r="QM77" s="31" t="s">
        <v>611</v>
      </c>
      <c r="QN77" s="30"/>
      <c r="QO77" s="30"/>
      <c r="QP77" s="31" t="s">
        <v>611</v>
      </c>
      <c r="QQ77" s="30"/>
      <c r="QR77" s="31" t="s">
        <v>611</v>
      </c>
      <c r="QS77" s="31" t="s">
        <v>611</v>
      </c>
      <c r="QT77" s="31" t="s">
        <v>611</v>
      </c>
      <c r="QU77" s="31" t="s">
        <v>611</v>
      </c>
      <c r="QV77" s="30"/>
      <c r="QW77" s="30"/>
      <c r="QX77" s="30"/>
      <c r="QY77" s="31" t="s">
        <v>611</v>
      </c>
      <c r="QZ77" s="31" t="s">
        <v>611</v>
      </c>
      <c r="RA77" s="31" t="s">
        <v>611</v>
      </c>
      <c r="RB77" s="30"/>
      <c r="RC77" s="31" t="s">
        <v>611</v>
      </c>
      <c r="RD77" s="30"/>
      <c r="RE77" s="30"/>
      <c r="RF77" s="31" t="s">
        <v>611</v>
      </c>
      <c r="RG77" s="30"/>
      <c r="RH77" s="31" t="s">
        <v>611</v>
      </c>
      <c r="RI77" s="30"/>
      <c r="RJ77" s="31" t="s">
        <v>611</v>
      </c>
      <c r="RL77" s="31" t="s">
        <v>611</v>
      </c>
      <c r="RM77" s="30"/>
      <c r="RN77" s="31" t="s">
        <v>611</v>
      </c>
      <c r="RO77" s="30"/>
      <c r="RP77" s="30"/>
      <c r="RQ77" s="31" t="s">
        <v>611</v>
      </c>
      <c r="RR77" s="30"/>
      <c r="RS77" s="30"/>
      <c r="RT77" s="31" t="s">
        <v>611</v>
      </c>
      <c r="RU77" s="30"/>
      <c r="RV77" s="31" t="s">
        <v>611</v>
      </c>
      <c r="RW77" s="30"/>
      <c r="RX77" s="31" t="s">
        <v>611</v>
      </c>
      <c r="RY77" s="31" t="s">
        <v>611</v>
      </c>
      <c r="RZ77" s="31" t="s">
        <v>611</v>
      </c>
      <c r="SA77" s="31" t="s">
        <v>839</v>
      </c>
      <c r="SD77" s="31" t="s">
        <v>6344</v>
      </c>
      <c r="SE77" s="30">
        <v>0</v>
      </c>
      <c r="SF77" s="31" t="s">
        <v>1926</v>
      </c>
      <c r="SG77" s="31" t="s">
        <v>6345</v>
      </c>
      <c r="SH77" s="31" t="s">
        <v>610</v>
      </c>
      <c r="SI77" s="33" t="s">
        <v>672</v>
      </c>
      <c r="SJ77" s="33" t="s">
        <v>672</v>
      </c>
      <c r="SK77" s="30" t="s">
        <v>672</v>
      </c>
      <c r="SL77" s="30" t="s">
        <v>672</v>
      </c>
      <c r="SM77" s="30" t="s">
        <v>610</v>
      </c>
      <c r="SN77" s="30" t="s">
        <v>610</v>
      </c>
      <c r="SO77" s="33">
        <v>0</v>
      </c>
      <c r="SP77" s="33">
        <v>0</v>
      </c>
      <c r="SQ77" s="33">
        <v>0</v>
      </c>
      <c r="SR77" s="33">
        <v>0</v>
      </c>
      <c r="SS77" s="33" t="s">
        <v>610</v>
      </c>
    </row>
    <row r="78" spans="1:513">
      <c r="A78" s="29">
        <v>2023</v>
      </c>
      <c r="B78" s="30">
        <v>5949005</v>
      </c>
      <c r="C78" s="31" t="s">
        <v>2360</v>
      </c>
      <c r="D78" s="30">
        <v>0.25</v>
      </c>
      <c r="E78" s="30">
        <v>0.25</v>
      </c>
      <c r="F78" s="30">
        <v>0.5</v>
      </c>
      <c r="G78" s="31" t="s">
        <v>615</v>
      </c>
      <c r="H78" s="31" t="s">
        <v>611</v>
      </c>
      <c r="I78" s="32"/>
      <c r="J78" s="31" t="s">
        <v>611</v>
      </c>
      <c r="K78" s="32"/>
      <c r="L78" s="31" t="s">
        <v>611</v>
      </c>
      <c r="M78" s="32"/>
      <c r="N78" s="31" t="s">
        <v>611</v>
      </c>
      <c r="O78" s="32"/>
      <c r="P78" s="31" t="s">
        <v>656</v>
      </c>
      <c r="Q78" s="32">
        <v>44287</v>
      </c>
      <c r="R78" s="31" t="s">
        <v>611</v>
      </c>
      <c r="S78" s="32"/>
      <c r="T78" s="31" t="s">
        <v>611</v>
      </c>
      <c r="U78" s="32"/>
      <c r="V78" s="30" t="s">
        <v>656</v>
      </c>
      <c r="X78" s="31" t="s">
        <v>2361</v>
      </c>
      <c r="Y78" s="31" t="s">
        <v>611</v>
      </c>
      <c r="Z78" s="31" t="s">
        <v>611</v>
      </c>
      <c r="AA78" s="31" t="s">
        <v>611</v>
      </c>
      <c r="AB78" s="31" t="s">
        <v>610</v>
      </c>
      <c r="AC78" s="31" t="s">
        <v>611</v>
      </c>
      <c r="AD78" s="32"/>
      <c r="AE78" s="31" t="s">
        <v>611</v>
      </c>
      <c r="AF78" s="32"/>
      <c r="AG78" s="31" t="s">
        <v>611</v>
      </c>
      <c r="AH78" s="32"/>
      <c r="AI78" s="31" t="s">
        <v>611</v>
      </c>
      <c r="AJ78" s="32"/>
      <c r="AK78" s="32"/>
      <c r="AL78" s="31" t="s">
        <v>611</v>
      </c>
      <c r="AM78" s="31" t="s">
        <v>611</v>
      </c>
      <c r="AN78" s="32"/>
      <c r="AO78" s="31" t="s">
        <v>611</v>
      </c>
      <c r="AP78" s="32"/>
      <c r="AQ78" s="31" t="s">
        <v>612</v>
      </c>
      <c r="AR78" s="31"/>
      <c r="AS78" s="31" t="s">
        <v>611</v>
      </c>
      <c r="AT78" s="31" t="s">
        <v>655</v>
      </c>
      <c r="AU78" s="31" t="s">
        <v>611</v>
      </c>
      <c r="AV78" s="31" t="s">
        <v>611</v>
      </c>
      <c r="AW78" s="31" t="s">
        <v>610</v>
      </c>
      <c r="AX78" s="31" t="s">
        <v>611</v>
      </c>
      <c r="AY78" s="31" t="s">
        <v>617</v>
      </c>
      <c r="AZ78" s="31" t="s">
        <v>618</v>
      </c>
      <c r="BA78" s="31" t="s">
        <v>611</v>
      </c>
      <c r="BB78" s="31" t="s">
        <v>611</v>
      </c>
      <c r="BC78" s="31" t="s">
        <v>619</v>
      </c>
      <c r="BD78" s="31" t="s">
        <v>611</v>
      </c>
      <c r="BE78" s="31" t="s">
        <v>611</v>
      </c>
      <c r="BF78" s="31" t="s">
        <v>610</v>
      </c>
      <c r="BG78" s="31" t="s">
        <v>611</v>
      </c>
      <c r="BK78" s="31" t="s">
        <v>611</v>
      </c>
      <c r="BN78" s="31" t="s">
        <v>611</v>
      </c>
      <c r="BO78" s="31" t="s">
        <v>827</v>
      </c>
      <c r="BP78" s="31" t="s">
        <v>611</v>
      </c>
      <c r="BQ78" s="31" t="s">
        <v>611</v>
      </c>
      <c r="BR78" s="31" t="s">
        <v>611</v>
      </c>
      <c r="BS78" s="31" t="s">
        <v>611</v>
      </c>
      <c r="BT78" s="31" t="s">
        <v>847</v>
      </c>
      <c r="BU78" s="31" t="s">
        <v>611</v>
      </c>
      <c r="BV78" s="31" t="s">
        <v>610</v>
      </c>
      <c r="BZ78" s="31" t="s">
        <v>611</v>
      </c>
      <c r="CA78" s="31" t="s">
        <v>611</v>
      </c>
      <c r="CB78" s="31" t="s">
        <v>611</v>
      </c>
      <c r="CC78" s="31" t="s">
        <v>611</v>
      </c>
      <c r="CD78" s="31" t="s">
        <v>611</v>
      </c>
      <c r="CE78" s="31" t="s">
        <v>611</v>
      </c>
      <c r="CF78" s="31" t="s">
        <v>611</v>
      </c>
      <c r="CG78" s="31" t="s">
        <v>611</v>
      </c>
      <c r="CH78" s="31" t="s">
        <v>611</v>
      </c>
      <c r="CI78" s="31" t="s">
        <v>611</v>
      </c>
      <c r="CJ78" s="31" t="s">
        <v>611</v>
      </c>
      <c r="CK78" s="31" t="s">
        <v>611</v>
      </c>
      <c r="CL78" s="31" t="s">
        <v>611</v>
      </c>
      <c r="CM78" s="31" t="s">
        <v>611</v>
      </c>
      <c r="CN78" s="31" t="s">
        <v>5027</v>
      </c>
      <c r="CO78" s="31" t="s">
        <v>611</v>
      </c>
      <c r="CP78" s="31" t="s">
        <v>611</v>
      </c>
      <c r="CQ78" s="31" t="s">
        <v>611</v>
      </c>
      <c r="CR78" s="31" t="s">
        <v>611</v>
      </c>
      <c r="CS78" s="31" t="s">
        <v>615</v>
      </c>
      <c r="CT78" s="31" t="s">
        <v>1362</v>
      </c>
      <c r="CU78" s="30">
        <v>31980</v>
      </c>
      <c r="CV78" s="30">
        <v>1016699</v>
      </c>
      <c r="CW78" s="30">
        <v>7514</v>
      </c>
      <c r="CX78" s="31" t="s">
        <v>611</v>
      </c>
      <c r="CY78" s="31" t="s">
        <v>611</v>
      </c>
      <c r="CZ78" s="31" t="s">
        <v>611</v>
      </c>
      <c r="DA78" s="31" t="s">
        <v>611</v>
      </c>
      <c r="DB78" s="31" t="s">
        <v>1262</v>
      </c>
      <c r="DC78" s="31" t="s">
        <v>611</v>
      </c>
      <c r="DD78" s="31" t="s">
        <v>611</v>
      </c>
      <c r="DE78" s="31" t="s">
        <v>611</v>
      </c>
      <c r="DF78" s="31" t="s">
        <v>611</v>
      </c>
      <c r="DJ78" s="30">
        <v>20</v>
      </c>
      <c r="DK78" s="30">
        <v>2007</v>
      </c>
      <c r="DL78" s="30">
        <v>0</v>
      </c>
      <c r="DM78" s="30">
        <v>0</v>
      </c>
      <c r="DN78" s="30">
        <v>58</v>
      </c>
      <c r="DO78" s="30">
        <v>2007</v>
      </c>
      <c r="DP78" s="31" t="s">
        <v>6346</v>
      </c>
      <c r="DQ78" s="31" t="s">
        <v>612</v>
      </c>
      <c r="DR78" s="31" t="s">
        <v>612</v>
      </c>
      <c r="DS78" s="31" t="s">
        <v>612</v>
      </c>
      <c r="DT78" s="31" t="s">
        <v>612</v>
      </c>
      <c r="DU78" s="31" t="s">
        <v>610</v>
      </c>
      <c r="DV78" s="31" t="s">
        <v>894</v>
      </c>
      <c r="DW78" s="31" t="s">
        <v>611</v>
      </c>
      <c r="DX78" s="31" t="s">
        <v>5075</v>
      </c>
      <c r="DY78" s="31" t="s">
        <v>791</v>
      </c>
      <c r="DZ78" s="31" t="s">
        <v>611</v>
      </c>
      <c r="EA78" s="31" t="s">
        <v>611</v>
      </c>
      <c r="EB78" s="31" t="s">
        <v>611</v>
      </c>
      <c r="EC78" s="31" t="s">
        <v>611</v>
      </c>
      <c r="ED78" s="31" t="s">
        <v>611</v>
      </c>
      <c r="EE78" s="31" t="s">
        <v>611</v>
      </c>
      <c r="EF78" s="31" t="s">
        <v>611</v>
      </c>
      <c r="EG78" s="31" t="s">
        <v>634</v>
      </c>
      <c r="EH78" s="31" t="s">
        <v>611</v>
      </c>
      <c r="EI78" s="31" t="s">
        <v>611</v>
      </c>
      <c r="EJ78" s="31" t="s">
        <v>611</v>
      </c>
      <c r="EK78" s="31" t="s">
        <v>611</v>
      </c>
      <c r="EL78" s="31" t="s">
        <v>611</v>
      </c>
      <c r="EM78" s="31" t="s">
        <v>611</v>
      </c>
      <c r="EN78" s="31" t="s">
        <v>611</v>
      </c>
      <c r="EO78" s="31" t="s">
        <v>611</v>
      </c>
      <c r="EP78" s="31" t="s">
        <v>611</v>
      </c>
      <c r="EQ78" s="31" t="s">
        <v>611</v>
      </c>
      <c r="ER78" s="31" t="s">
        <v>611</v>
      </c>
      <c r="ES78" s="31" t="s">
        <v>611</v>
      </c>
      <c r="ET78" s="31" t="s">
        <v>611</v>
      </c>
      <c r="EU78" s="31" t="s">
        <v>611</v>
      </c>
      <c r="EV78" s="31" t="s">
        <v>611</v>
      </c>
      <c r="EW78" s="31" t="s">
        <v>611</v>
      </c>
      <c r="EX78" s="31" t="s">
        <v>611</v>
      </c>
      <c r="EY78" s="31" t="s">
        <v>611</v>
      </c>
      <c r="EZ78" s="31" t="s">
        <v>611</v>
      </c>
      <c r="FA78" s="31" t="s">
        <v>611</v>
      </c>
      <c r="FB78" s="31" t="s">
        <v>611</v>
      </c>
      <c r="FC78" s="31" t="s">
        <v>611</v>
      </c>
      <c r="FD78" s="31" t="s">
        <v>611</v>
      </c>
      <c r="FE78" s="31" t="s">
        <v>611</v>
      </c>
      <c r="FF78" s="33" t="s">
        <v>872</v>
      </c>
      <c r="FG78" s="33" t="s">
        <v>872</v>
      </c>
      <c r="FH78" s="31" t="s">
        <v>636</v>
      </c>
      <c r="FI78" s="31" t="s">
        <v>611</v>
      </c>
      <c r="FJ78" s="31" t="s">
        <v>611</v>
      </c>
      <c r="FK78" s="31" t="s">
        <v>832</v>
      </c>
      <c r="FL78" s="31" t="s">
        <v>611</v>
      </c>
      <c r="FM78" s="31" t="s">
        <v>611</v>
      </c>
      <c r="FN78" s="31" t="s">
        <v>611</v>
      </c>
      <c r="FO78" s="31" t="s">
        <v>611</v>
      </c>
      <c r="FP78" s="31" t="s">
        <v>611</v>
      </c>
      <c r="FQ78" s="31" t="s">
        <v>611</v>
      </c>
      <c r="FR78" s="31" t="s">
        <v>611</v>
      </c>
      <c r="FS78" s="31" t="s">
        <v>611</v>
      </c>
      <c r="FT78" s="31" t="s">
        <v>611</v>
      </c>
      <c r="FU78" s="31" t="s">
        <v>611</v>
      </c>
      <c r="FV78" s="31" t="s">
        <v>611</v>
      </c>
      <c r="FW78" s="31" t="s">
        <v>611</v>
      </c>
      <c r="FX78" s="31" t="s">
        <v>611</v>
      </c>
      <c r="FY78" s="31" t="s">
        <v>611</v>
      </c>
      <c r="FZ78" s="31" t="s">
        <v>611</v>
      </c>
      <c r="GA78" s="31" t="s">
        <v>611</v>
      </c>
      <c r="GB78" s="31" t="s">
        <v>611</v>
      </c>
      <c r="GC78" s="31" t="s">
        <v>611</v>
      </c>
      <c r="GD78" s="31" t="s">
        <v>611</v>
      </c>
      <c r="GE78" s="31" t="s">
        <v>611</v>
      </c>
      <c r="GF78" s="31" t="s">
        <v>611</v>
      </c>
      <c r="GG78" s="31" t="s">
        <v>611</v>
      </c>
      <c r="GH78" s="31" t="s">
        <v>611</v>
      </c>
      <c r="GI78" s="31" t="s">
        <v>611</v>
      </c>
      <c r="GJ78" s="31" t="s">
        <v>611</v>
      </c>
      <c r="GK78" s="31" t="s">
        <v>611</v>
      </c>
      <c r="GL78" s="31" t="s">
        <v>611</v>
      </c>
      <c r="GM78" s="31" t="s">
        <v>611</v>
      </c>
      <c r="GN78" s="31" t="s">
        <v>611</v>
      </c>
      <c r="GO78" s="31" t="s">
        <v>611</v>
      </c>
      <c r="GP78" s="31" t="s">
        <v>611</v>
      </c>
      <c r="GQ78" s="31" t="s">
        <v>611</v>
      </c>
      <c r="GR78" s="31" t="s">
        <v>611</v>
      </c>
      <c r="GS78" s="31" t="s">
        <v>611</v>
      </c>
      <c r="GT78" s="31" t="s">
        <v>611</v>
      </c>
      <c r="GU78" s="31" t="s">
        <v>611</v>
      </c>
      <c r="GV78" s="31" t="s">
        <v>611</v>
      </c>
      <c r="GW78" s="31" t="s">
        <v>611</v>
      </c>
      <c r="GX78" s="31" t="s">
        <v>611</v>
      </c>
      <c r="GY78" s="33" t="s">
        <v>5012</v>
      </c>
      <c r="GZ78" s="33" t="s">
        <v>872</v>
      </c>
      <c r="HA78" s="31" t="s">
        <v>636</v>
      </c>
      <c r="HB78" s="31" t="s">
        <v>611</v>
      </c>
      <c r="HC78" s="31" t="s">
        <v>611</v>
      </c>
      <c r="HD78" s="31" t="s">
        <v>634</v>
      </c>
      <c r="HE78" s="31" t="s">
        <v>611</v>
      </c>
      <c r="HF78" s="31" t="s">
        <v>611</v>
      </c>
      <c r="HG78" s="31" t="s">
        <v>611</v>
      </c>
      <c r="HH78" s="31" t="s">
        <v>611</v>
      </c>
      <c r="HI78" s="31" t="s">
        <v>611</v>
      </c>
      <c r="HJ78" s="31" t="s">
        <v>611</v>
      </c>
      <c r="HK78" s="31" t="s">
        <v>611</v>
      </c>
      <c r="HL78" s="31" t="s">
        <v>611</v>
      </c>
      <c r="HM78" s="31" t="s">
        <v>611</v>
      </c>
      <c r="HN78" s="31" t="s">
        <v>611</v>
      </c>
      <c r="HO78" s="31" t="s">
        <v>611</v>
      </c>
      <c r="HP78" s="31" t="s">
        <v>611</v>
      </c>
      <c r="HQ78" s="31" t="s">
        <v>611</v>
      </c>
      <c r="HR78" s="31" t="s">
        <v>611</v>
      </c>
      <c r="HS78" s="31" t="s">
        <v>611</v>
      </c>
      <c r="HT78" s="31" t="s">
        <v>611</v>
      </c>
      <c r="HU78" s="31" t="s">
        <v>611</v>
      </c>
      <c r="HV78" s="31" t="s">
        <v>611</v>
      </c>
      <c r="HW78" s="31" t="s">
        <v>611</v>
      </c>
      <c r="HX78" s="31" t="s">
        <v>611</v>
      </c>
      <c r="HY78" s="31" t="s">
        <v>611</v>
      </c>
      <c r="HZ78" s="31" t="s">
        <v>611</v>
      </c>
      <c r="IA78" s="31" t="s">
        <v>611</v>
      </c>
      <c r="IB78" s="31" t="s">
        <v>611</v>
      </c>
      <c r="IC78" s="33" t="s">
        <v>872</v>
      </c>
      <c r="ID78" s="33" t="s">
        <v>872</v>
      </c>
      <c r="IE78" s="31" t="s">
        <v>636</v>
      </c>
      <c r="IF78" s="31" t="s">
        <v>611</v>
      </c>
      <c r="IG78" s="31" t="s">
        <v>672</v>
      </c>
      <c r="IH78" s="31" t="s">
        <v>611</v>
      </c>
      <c r="II78" s="31" t="s">
        <v>611</v>
      </c>
      <c r="IJ78" s="31" t="s">
        <v>611</v>
      </c>
      <c r="IK78" s="31" t="s">
        <v>611</v>
      </c>
      <c r="IL78" s="31" t="s">
        <v>611</v>
      </c>
      <c r="IM78" s="31" t="s">
        <v>611</v>
      </c>
      <c r="IN78" s="31" t="s">
        <v>611</v>
      </c>
      <c r="IO78" s="31" t="s">
        <v>611</v>
      </c>
      <c r="IP78" s="31" t="s">
        <v>611</v>
      </c>
      <c r="IQ78" s="31" t="s">
        <v>611</v>
      </c>
      <c r="IR78" s="31" t="s">
        <v>611</v>
      </c>
      <c r="IS78" s="31" t="s">
        <v>611</v>
      </c>
      <c r="IT78" s="31" t="s">
        <v>611</v>
      </c>
      <c r="IU78" s="31" t="s">
        <v>611</v>
      </c>
      <c r="IV78" s="31" t="s">
        <v>611</v>
      </c>
      <c r="IW78" s="31" t="s">
        <v>611</v>
      </c>
      <c r="IX78" s="31" t="s">
        <v>714</v>
      </c>
      <c r="IY78" s="31" t="s">
        <v>611</v>
      </c>
      <c r="IZ78" s="31" t="s">
        <v>715</v>
      </c>
      <c r="JA78" s="31" t="s">
        <v>723</v>
      </c>
      <c r="JB78" s="31" t="s">
        <v>611</v>
      </c>
      <c r="JC78" s="31" t="s">
        <v>717</v>
      </c>
      <c r="JD78" s="31" t="s">
        <v>611</v>
      </c>
      <c r="JE78" s="31" t="s">
        <v>611</v>
      </c>
      <c r="JF78" s="31" t="s">
        <v>719</v>
      </c>
      <c r="JG78" s="31" t="s">
        <v>611</v>
      </c>
      <c r="JH78" s="31" t="s">
        <v>611</v>
      </c>
      <c r="JI78" s="33" t="s">
        <v>872</v>
      </c>
      <c r="JJ78" s="33" t="s">
        <v>6347</v>
      </c>
      <c r="JK78" s="31" t="s">
        <v>636</v>
      </c>
      <c r="JL78" s="31" t="s">
        <v>611</v>
      </c>
      <c r="JM78" s="31" t="s">
        <v>611</v>
      </c>
      <c r="JN78" s="31" t="s">
        <v>903</v>
      </c>
      <c r="JO78" s="31" t="s">
        <v>6348</v>
      </c>
      <c r="JP78" s="31" t="s">
        <v>611</v>
      </c>
      <c r="JQ78" s="31" t="s">
        <v>611</v>
      </c>
      <c r="JR78" s="31" t="s">
        <v>611</v>
      </c>
      <c r="JS78" s="31" t="s">
        <v>611</v>
      </c>
      <c r="JT78" s="31" t="s">
        <v>611</v>
      </c>
      <c r="JU78" s="31" t="s">
        <v>611</v>
      </c>
      <c r="JV78" s="31" t="s">
        <v>611</v>
      </c>
      <c r="JW78" s="31" t="s">
        <v>611</v>
      </c>
      <c r="JX78" s="31" t="s">
        <v>610</v>
      </c>
      <c r="JY78" s="31" t="s">
        <v>642</v>
      </c>
      <c r="JZ78" s="31" t="s">
        <v>5049</v>
      </c>
      <c r="KA78" s="31" t="s">
        <v>737</v>
      </c>
      <c r="KB78" s="31" t="s">
        <v>5049</v>
      </c>
      <c r="KC78" s="31" t="s">
        <v>739</v>
      </c>
      <c r="KD78" s="31" t="s">
        <v>5015</v>
      </c>
      <c r="KE78" s="31" t="s">
        <v>644</v>
      </c>
      <c r="KF78" s="31" t="s">
        <v>5049</v>
      </c>
      <c r="KG78" s="31" t="s">
        <v>742</v>
      </c>
      <c r="KH78" s="31" t="s">
        <v>5049</v>
      </c>
      <c r="KI78" s="31" t="s">
        <v>744</v>
      </c>
      <c r="KJ78" s="31" t="s">
        <v>5015</v>
      </c>
      <c r="KK78" s="31" t="s">
        <v>815</v>
      </c>
      <c r="KL78" s="31" t="s">
        <v>5050</v>
      </c>
      <c r="KM78" s="31" t="s">
        <v>746</v>
      </c>
      <c r="KN78" s="31" t="s">
        <v>5049</v>
      </c>
      <c r="KO78" s="31" t="s">
        <v>748</v>
      </c>
      <c r="KP78" s="31" t="s">
        <v>5015</v>
      </c>
      <c r="KQ78" s="31" t="s">
        <v>750</v>
      </c>
      <c r="KR78" s="31" t="s">
        <v>5049</v>
      </c>
      <c r="KS78" s="31" t="s">
        <v>752</v>
      </c>
      <c r="KT78" s="31" t="s">
        <v>5049</v>
      </c>
      <c r="KU78" s="31" t="s">
        <v>754</v>
      </c>
      <c r="KV78" s="31" t="s">
        <v>5015</v>
      </c>
      <c r="KW78" s="31" t="s">
        <v>611</v>
      </c>
      <c r="KX78" s="31" t="s">
        <v>611</v>
      </c>
      <c r="KY78" s="31" t="s">
        <v>611</v>
      </c>
      <c r="KZ78" s="31" t="s">
        <v>758</v>
      </c>
      <c r="LA78" s="31" t="s">
        <v>759</v>
      </c>
      <c r="LB78" s="31" t="s">
        <v>760</v>
      </c>
      <c r="LC78" s="31" t="s">
        <v>611</v>
      </c>
      <c r="LD78" s="31" t="s">
        <v>611</v>
      </c>
      <c r="LE78" s="31" t="s">
        <v>763</v>
      </c>
      <c r="LF78" s="31" t="s">
        <v>611</v>
      </c>
      <c r="LG78" s="31" t="s">
        <v>765</v>
      </c>
      <c r="LH78" s="31" t="s">
        <v>611</v>
      </c>
      <c r="LI78" s="31" t="s">
        <v>611</v>
      </c>
      <c r="LJ78" s="31" t="s">
        <v>5051</v>
      </c>
      <c r="LK78" s="31" t="s">
        <v>769</v>
      </c>
      <c r="LL78" s="31" t="s">
        <v>611</v>
      </c>
      <c r="LM78" s="31" t="s">
        <v>611</v>
      </c>
      <c r="LN78" s="31" t="s">
        <v>611</v>
      </c>
      <c r="LO78" s="31" t="s">
        <v>611</v>
      </c>
      <c r="LP78" s="31" t="s">
        <v>5016</v>
      </c>
      <c r="LQ78" s="31" t="s">
        <v>5053</v>
      </c>
      <c r="LR78" s="31" t="s">
        <v>5054</v>
      </c>
      <c r="LS78" s="31" t="s">
        <v>5055</v>
      </c>
      <c r="LT78" s="31" t="s">
        <v>5017</v>
      </c>
      <c r="LU78" s="31" t="s">
        <v>5018</v>
      </c>
      <c r="LV78" s="31" t="s">
        <v>5165</v>
      </c>
      <c r="LW78" s="31" t="s">
        <v>5056</v>
      </c>
      <c r="LX78" s="31" t="s">
        <v>5247</v>
      </c>
      <c r="LY78" s="31" t="s">
        <v>5057</v>
      </c>
      <c r="LZ78" s="31" t="s">
        <v>611</v>
      </c>
      <c r="MA78" s="31" t="s">
        <v>611</v>
      </c>
      <c r="MB78" s="31" t="s">
        <v>6349</v>
      </c>
      <c r="MC78" s="31" t="s">
        <v>6350</v>
      </c>
      <c r="MD78" s="31" t="s">
        <v>6351</v>
      </c>
      <c r="ME78" s="31" t="s">
        <v>6352</v>
      </c>
      <c r="MF78" s="31" t="s">
        <v>611</v>
      </c>
      <c r="MG78" s="31" t="s">
        <v>6353</v>
      </c>
      <c r="MH78" s="31" t="s">
        <v>6354</v>
      </c>
      <c r="MI78" s="31" t="s">
        <v>611</v>
      </c>
      <c r="MJ78" s="31" t="s">
        <v>611</v>
      </c>
      <c r="MK78" s="31" t="s">
        <v>611</v>
      </c>
      <c r="ML78" s="31" t="s">
        <v>611</v>
      </c>
      <c r="MM78" s="31" t="s">
        <v>611</v>
      </c>
      <c r="MN78" s="31" t="s">
        <v>611</v>
      </c>
      <c r="MO78" s="31" t="s">
        <v>774</v>
      </c>
      <c r="MP78" s="31" t="s">
        <v>775</v>
      </c>
      <c r="MQ78" s="31" t="s">
        <v>776</v>
      </c>
      <c r="MR78" s="31" t="s">
        <v>611</v>
      </c>
      <c r="MS78" s="31" t="s">
        <v>611</v>
      </c>
      <c r="MT78" s="31" t="s">
        <v>611</v>
      </c>
      <c r="MU78" s="31" t="s">
        <v>611</v>
      </c>
      <c r="MV78" s="33">
        <v>96082</v>
      </c>
      <c r="MW78" s="33">
        <v>0</v>
      </c>
      <c r="MX78" s="30"/>
      <c r="MY78" s="30">
        <v>96082</v>
      </c>
      <c r="MZ78" s="31" t="s">
        <v>611</v>
      </c>
      <c r="NA78" s="30"/>
      <c r="NB78" s="31" t="s">
        <v>611</v>
      </c>
      <c r="NC78" s="30"/>
      <c r="ND78" s="31" t="s">
        <v>611</v>
      </c>
      <c r="NE78" s="30"/>
      <c r="NF78" s="33">
        <v>0</v>
      </c>
      <c r="NG78" s="33">
        <v>0</v>
      </c>
      <c r="NH78" s="33">
        <v>96082</v>
      </c>
      <c r="NI78" s="33">
        <v>0</v>
      </c>
      <c r="NJ78" s="31" t="s">
        <v>611</v>
      </c>
      <c r="NK78" s="30"/>
      <c r="NL78" s="31" t="s">
        <v>611</v>
      </c>
      <c r="NM78" s="31" t="s">
        <v>611</v>
      </c>
      <c r="NN78" s="31" t="s">
        <v>611</v>
      </c>
      <c r="NO78" s="31" t="s">
        <v>611</v>
      </c>
      <c r="NP78" s="31" t="s">
        <v>611</v>
      </c>
      <c r="NQ78" s="31" t="s">
        <v>611</v>
      </c>
      <c r="NR78" s="31" t="s">
        <v>611</v>
      </c>
      <c r="NS78" s="30"/>
      <c r="NT78" s="31" t="s">
        <v>611</v>
      </c>
      <c r="NU78" s="30"/>
      <c r="NV78" s="31" t="s">
        <v>611</v>
      </c>
      <c r="NW78" s="30"/>
      <c r="NX78" s="31" t="s">
        <v>611</v>
      </c>
      <c r="NY78" s="30"/>
      <c r="NZ78" s="31" t="s">
        <v>611</v>
      </c>
      <c r="OA78" s="30"/>
      <c r="OB78" s="31" t="s">
        <v>611</v>
      </c>
      <c r="OC78" s="30"/>
      <c r="OD78" s="31" t="s">
        <v>611</v>
      </c>
      <c r="OE78" s="31" t="s">
        <v>611</v>
      </c>
      <c r="OF78" s="31" t="s">
        <v>611</v>
      </c>
      <c r="OG78" s="30"/>
      <c r="OJ78" s="30"/>
      <c r="OK78" s="31" t="s">
        <v>611</v>
      </c>
      <c r="OL78" s="31" t="s">
        <v>611</v>
      </c>
      <c r="OM78" s="30"/>
      <c r="ON78" s="31" t="s">
        <v>611</v>
      </c>
      <c r="OO78" s="30"/>
      <c r="OP78" s="31" t="s">
        <v>611</v>
      </c>
      <c r="OQ78" s="30"/>
      <c r="OR78" s="31" t="s">
        <v>611</v>
      </c>
      <c r="OS78" s="30"/>
      <c r="OT78" s="31" t="s">
        <v>611</v>
      </c>
      <c r="OU78" s="31" t="s">
        <v>611</v>
      </c>
      <c r="OV78" s="31" t="s">
        <v>611</v>
      </c>
      <c r="OW78" s="30"/>
      <c r="OX78" s="31" t="s">
        <v>611</v>
      </c>
      <c r="OY78" s="30"/>
      <c r="OZ78" s="31" t="s">
        <v>611</v>
      </c>
      <c r="PA78" s="30"/>
      <c r="PB78" s="31" t="s">
        <v>611</v>
      </c>
      <c r="PC78" s="30"/>
      <c r="PD78" s="31" t="s">
        <v>611</v>
      </c>
      <c r="PE78" s="30"/>
      <c r="PF78" s="31" t="s">
        <v>611</v>
      </c>
      <c r="PG78" s="31" t="s">
        <v>611</v>
      </c>
      <c r="PH78" s="33">
        <v>0</v>
      </c>
      <c r="PI78" s="33">
        <v>0</v>
      </c>
      <c r="PJ78" s="33">
        <v>0</v>
      </c>
      <c r="PK78" s="33">
        <v>0</v>
      </c>
      <c r="PL78" s="31" t="s">
        <v>611</v>
      </c>
      <c r="PN78" s="31" t="s">
        <v>611</v>
      </c>
      <c r="PO78" s="30"/>
      <c r="PP78" s="31" t="s">
        <v>611</v>
      </c>
      <c r="PQ78" s="31" t="s">
        <v>611</v>
      </c>
      <c r="PR78" s="31" t="s">
        <v>611</v>
      </c>
      <c r="PS78" s="30"/>
      <c r="PT78" s="31" t="s">
        <v>611</v>
      </c>
      <c r="PV78" s="31" t="s">
        <v>611</v>
      </c>
      <c r="PW78" s="30"/>
      <c r="PX78" s="31" t="s">
        <v>611</v>
      </c>
      <c r="PY78" s="30"/>
      <c r="PZ78" s="31" t="s">
        <v>611</v>
      </c>
      <c r="QA78" s="30"/>
      <c r="QB78" s="31" t="s">
        <v>611</v>
      </c>
      <c r="QC78" s="30"/>
      <c r="QD78" s="31" t="s">
        <v>611</v>
      </c>
      <c r="QE78" s="31" t="s">
        <v>611</v>
      </c>
      <c r="QF78" s="31" t="s">
        <v>611</v>
      </c>
      <c r="QG78" s="30"/>
      <c r="QH78" s="31" t="s">
        <v>611</v>
      </c>
      <c r="QI78" s="30"/>
      <c r="QJ78" s="31" t="s">
        <v>611</v>
      </c>
      <c r="QK78" s="30"/>
      <c r="QL78" s="31" t="s">
        <v>611</v>
      </c>
      <c r="QM78" s="30"/>
      <c r="QN78" s="31" t="s">
        <v>611</v>
      </c>
      <c r="QO78" s="30"/>
      <c r="QP78" s="31" t="s">
        <v>611</v>
      </c>
      <c r="QQ78" s="30"/>
      <c r="QR78" s="31" t="s">
        <v>611</v>
      </c>
      <c r="QT78" s="31" t="s">
        <v>611</v>
      </c>
      <c r="QV78" s="31" t="s">
        <v>611</v>
      </c>
      <c r="QW78" s="30"/>
      <c r="QX78" s="31" t="s">
        <v>611</v>
      </c>
      <c r="QY78" s="30"/>
      <c r="QZ78" s="31" t="s">
        <v>611</v>
      </c>
      <c r="RA78" s="30"/>
      <c r="RB78" s="31" t="s">
        <v>611</v>
      </c>
      <c r="RC78" s="30"/>
      <c r="RD78" s="31" t="s">
        <v>611</v>
      </c>
      <c r="RE78" s="30"/>
      <c r="RF78" s="31" t="s">
        <v>611</v>
      </c>
      <c r="RG78" s="30"/>
      <c r="RH78" s="31" t="s">
        <v>611</v>
      </c>
      <c r="RI78" s="30"/>
      <c r="RJ78" s="31" t="s">
        <v>611</v>
      </c>
      <c r="RL78" s="31" t="s">
        <v>611</v>
      </c>
      <c r="RM78" s="30"/>
      <c r="RN78" s="31" t="s">
        <v>611</v>
      </c>
      <c r="RO78" s="30"/>
      <c r="RP78" s="31" t="s">
        <v>611</v>
      </c>
      <c r="RQ78" s="30"/>
      <c r="RR78" s="31" t="s">
        <v>611</v>
      </c>
      <c r="RS78" s="30"/>
      <c r="RT78" s="31" t="s">
        <v>611</v>
      </c>
      <c r="RU78" s="30"/>
      <c r="RV78" s="31" t="s">
        <v>611</v>
      </c>
      <c r="RW78" s="30"/>
      <c r="RX78" s="31" t="s">
        <v>611</v>
      </c>
      <c r="RY78" s="31" t="s">
        <v>611</v>
      </c>
      <c r="SA78" s="31" t="s">
        <v>611</v>
      </c>
      <c r="SB78" s="31" t="s">
        <v>611</v>
      </c>
      <c r="SC78" s="31" t="s">
        <v>611</v>
      </c>
      <c r="SD78" s="31" t="s">
        <v>6355</v>
      </c>
      <c r="SE78" s="30">
        <v>50000</v>
      </c>
      <c r="SF78" s="31" t="s">
        <v>636</v>
      </c>
      <c r="SG78" s="31" t="s">
        <v>6356</v>
      </c>
      <c r="SH78" s="31" t="s">
        <v>610</v>
      </c>
      <c r="SI78" s="33" t="s">
        <v>611</v>
      </c>
      <c r="SJ78" s="33" t="s">
        <v>611</v>
      </c>
      <c r="SK78" s="30" t="s">
        <v>611</v>
      </c>
      <c r="SL78" s="30" t="s">
        <v>672</v>
      </c>
      <c r="SM78" s="31" t="s">
        <v>615</v>
      </c>
      <c r="SN78" s="30" t="s">
        <v>610</v>
      </c>
      <c r="SO78" s="33">
        <v>0</v>
      </c>
      <c r="SP78" s="33">
        <v>0</v>
      </c>
      <c r="SQ78" s="33">
        <v>96082</v>
      </c>
      <c r="SR78" s="33">
        <v>0</v>
      </c>
      <c r="SS78" s="33" t="s">
        <v>903</v>
      </c>
    </row>
    <row r="79" spans="1:513">
      <c r="A79" s="29">
        <v>2023</v>
      </c>
      <c r="B79" s="30">
        <v>1005949</v>
      </c>
      <c r="C79" s="31" t="s">
        <v>2384</v>
      </c>
      <c r="D79" s="30">
        <v>0</v>
      </c>
      <c r="E79" s="30">
        <v>0</v>
      </c>
      <c r="F79" s="30">
        <v>0</v>
      </c>
      <c r="G79" s="31" t="s">
        <v>610</v>
      </c>
      <c r="H79" s="31" t="s">
        <v>611</v>
      </c>
      <c r="I79" s="32"/>
      <c r="J79" s="31" t="s">
        <v>611</v>
      </c>
      <c r="K79" s="32"/>
      <c r="L79" s="31" t="s">
        <v>611</v>
      </c>
      <c r="M79" s="32"/>
      <c r="N79" s="31" t="s">
        <v>611</v>
      </c>
      <c r="O79" s="32"/>
      <c r="P79" s="31" t="s">
        <v>611</v>
      </c>
      <c r="Q79" s="32"/>
      <c r="R79" s="31" t="s">
        <v>611</v>
      </c>
      <c r="S79" s="32"/>
      <c r="T79" s="31" t="s">
        <v>611</v>
      </c>
      <c r="U79" s="32"/>
      <c r="V79" s="32" t="s">
        <v>612</v>
      </c>
      <c r="W79" s="31" t="s">
        <v>611</v>
      </c>
      <c r="X79" s="31" t="s">
        <v>611</v>
      </c>
      <c r="Y79" s="31" t="s">
        <v>655</v>
      </c>
      <c r="Z79" s="31" t="s">
        <v>611</v>
      </c>
      <c r="AA79" s="31" t="s">
        <v>611</v>
      </c>
      <c r="AB79" s="31" t="s">
        <v>610</v>
      </c>
      <c r="AC79" s="31" t="s">
        <v>611</v>
      </c>
      <c r="AD79" s="32"/>
      <c r="AE79" s="31" t="s">
        <v>611</v>
      </c>
      <c r="AF79" s="32"/>
      <c r="AG79" s="31" t="s">
        <v>611</v>
      </c>
      <c r="AH79" s="32"/>
      <c r="AI79" s="31" t="s">
        <v>611</v>
      </c>
      <c r="AJ79" s="32"/>
      <c r="AK79" s="32"/>
      <c r="AL79" s="31" t="s">
        <v>611</v>
      </c>
      <c r="AM79" s="31" t="s">
        <v>611</v>
      </c>
      <c r="AN79" s="32"/>
      <c r="AO79" s="31" t="s">
        <v>611</v>
      </c>
      <c r="AP79" s="32"/>
      <c r="AQ79" s="32" t="s">
        <v>612</v>
      </c>
      <c r="AR79" s="31" t="s">
        <v>611</v>
      </c>
      <c r="AS79" s="31" t="s">
        <v>611</v>
      </c>
      <c r="AT79" s="31" t="s">
        <v>655</v>
      </c>
      <c r="AU79" s="31" t="s">
        <v>611</v>
      </c>
      <c r="AV79" s="31" t="s">
        <v>611</v>
      </c>
      <c r="AW79" s="31" t="s">
        <v>610</v>
      </c>
      <c r="AX79" s="31" t="s">
        <v>611</v>
      </c>
      <c r="AY79" s="31" t="s">
        <v>617</v>
      </c>
      <c r="AZ79" s="31" t="s">
        <v>618</v>
      </c>
      <c r="BA79" s="31" t="s">
        <v>659</v>
      </c>
      <c r="BB79" s="31" t="s">
        <v>611</v>
      </c>
      <c r="BC79" s="31" t="s">
        <v>611</v>
      </c>
      <c r="BD79" s="31" t="s">
        <v>611</v>
      </c>
      <c r="BE79" s="31" t="s">
        <v>610</v>
      </c>
      <c r="BF79" s="31" t="s">
        <v>615</v>
      </c>
      <c r="BG79" s="31" t="s">
        <v>611</v>
      </c>
      <c r="BH79" s="30">
        <v>502</v>
      </c>
      <c r="BI79" s="30">
        <v>495</v>
      </c>
      <c r="BJ79" s="30">
        <v>997</v>
      </c>
      <c r="BK79" s="31" t="s">
        <v>5026</v>
      </c>
      <c r="BN79" s="31" t="s">
        <v>611</v>
      </c>
      <c r="BO79" s="31" t="s">
        <v>611</v>
      </c>
      <c r="BP79" s="31" t="s">
        <v>611</v>
      </c>
      <c r="BQ79" s="31" t="s">
        <v>611</v>
      </c>
      <c r="BR79" s="31" t="s">
        <v>611</v>
      </c>
      <c r="BS79" s="31" t="s">
        <v>611</v>
      </c>
      <c r="BT79" s="31" t="s">
        <v>611</v>
      </c>
      <c r="BU79" s="31" t="s">
        <v>611</v>
      </c>
      <c r="BV79" s="31" t="s">
        <v>610</v>
      </c>
      <c r="BZ79" s="31" t="s">
        <v>611</v>
      </c>
      <c r="CA79" s="31" t="s">
        <v>611</v>
      </c>
      <c r="CB79" s="31" t="s">
        <v>611</v>
      </c>
      <c r="CC79" s="31" t="s">
        <v>611</v>
      </c>
      <c r="CD79" s="31" t="s">
        <v>611</v>
      </c>
      <c r="CE79" s="31" t="s">
        <v>611</v>
      </c>
      <c r="CF79" s="31" t="s">
        <v>611</v>
      </c>
      <c r="CG79" s="31" t="s">
        <v>611</v>
      </c>
      <c r="CH79" s="31" t="s">
        <v>611</v>
      </c>
      <c r="CI79" s="31" t="s">
        <v>611</v>
      </c>
      <c r="CJ79" s="31" t="s">
        <v>611</v>
      </c>
      <c r="CK79" s="31" t="s">
        <v>611</v>
      </c>
      <c r="CL79" s="31" t="s">
        <v>611</v>
      </c>
      <c r="CM79" s="31" t="s">
        <v>611</v>
      </c>
      <c r="CN79" s="31" t="s">
        <v>611</v>
      </c>
      <c r="CO79" s="31" t="s">
        <v>621</v>
      </c>
      <c r="CP79" s="31" t="s">
        <v>622</v>
      </c>
      <c r="CQ79" s="31" t="s">
        <v>611</v>
      </c>
      <c r="CR79" s="31"/>
      <c r="CS79" s="31" t="s">
        <v>610</v>
      </c>
      <c r="CT79" s="31" t="s">
        <v>611</v>
      </c>
      <c r="CX79" s="31" t="s">
        <v>611</v>
      </c>
      <c r="CY79" s="31" t="s">
        <v>611</v>
      </c>
      <c r="CZ79" s="31" t="s">
        <v>611</v>
      </c>
      <c r="DA79" s="31" t="s">
        <v>611</v>
      </c>
      <c r="DB79" s="31" t="s">
        <v>611</v>
      </c>
      <c r="DC79" s="31" t="s">
        <v>611</v>
      </c>
      <c r="DD79" s="31" t="s">
        <v>611</v>
      </c>
      <c r="DE79" s="31" t="s">
        <v>611</v>
      </c>
      <c r="DI79" s="31" t="s">
        <v>611</v>
      </c>
      <c r="DJ79" s="30">
        <v>0</v>
      </c>
      <c r="DK79" s="30">
        <v>0</v>
      </c>
      <c r="DL79" s="30">
        <v>0</v>
      </c>
      <c r="DM79" s="30">
        <v>0</v>
      </c>
      <c r="DN79" s="30">
        <v>0</v>
      </c>
      <c r="DO79" s="30">
        <v>0</v>
      </c>
      <c r="DP79" s="31" t="s">
        <v>611</v>
      </c>
      <c r="DQ79" s="31" t="s">
        <v>612</v>
      </c>
      <c r="DR79" s="31" t="s">
        <v>612</v>
      </c>
      <c r="DS79" s="31" t="s">
        <v>612</v>
      </c>
      <c r="DT79" s="31" t="s">
        <v>612</v>
      </c>
      <c r="DU79" s="31" t="s">
        <v>610</v>
      </c>
      <c r="DV79" s="31" t="s">
        <v>894</v>
      </c>
      <c r="DW79" s="31" t="s">
        <v>611</v>
      </c>
      <c r="DX79" s="31" t="s">
        <v>611</v>
      </c>
      <c r="DY79" s="31" t="s">
        <v>611</v>
      </c>
      <c r="DZ79" s="31" t="s">
        <v>848</v>
      </c>
      <c r="EA79" s="31" t="s">
        <v>611</v>
      </c>
      <c r="EB79" s="31" t="s">
        <v>611</v>
      </c>
      <c r="EC79" s="31" t="s">
        <v>611</v>
      </c>
      <c r="ED79" s="31" t="s">
        <v>611</v>
      </c>
      <c r="EE79" s="31" t="s">
        <v>611</v>
      </c>
      <c r="EF79" s="31" t="s">
        <v>611</v>
      </c>
      <c r="EG79" s="31" t="s">
        <v>634</v>
      </c>
      <c r="EH79" s="31" t="s">
        <v>611</v>
      </c>
      <c r="EI79" s="31" t="s">
        <v>611</v>
      </c>
      <c r="EJ79" s="31" t="s">
        <v>611</v>
      </c>
      <c r="EK79" s="31" t="s">
        <v>611</v>
      </c>
      <c r="EL79" s="31" t="s">
        <v>611</v>
      </c>
      <c r="EM79" s="31" t="s">
        <v>611</v>
      </c>
      <c r="EN79" s="31" t="s">
        <v>611</v>
      </c>
      <c r="EO79" s="31" t="s">
        <v>611</v>
      </c>
      <c r="EP79" s="31" t="s">
        <v>611</v>
      </c>
      <c r="EQ79" s="31" t="s">
        <v>611</v>
      </c>
      <c r="ER79" s="31" t="s">
        <v>611</v>
      </c>
      <c r="ES79" s="31" t="s">
        <v>611</v>
      </c>
      <c r="ET79" s="31" t="s">
        <v>611</v>
      </c>
      <c r="EU79" s="31" t="s">
        <v>611</v>
      </c>
      <c r="EV79" s="31" t="s">
        <v>611</v>
      </c>
      <c r="EW79" s="31" t="s">
        <v>611</v>
      </c>
      <c r="EX79" s="31" t="s">
        <v>611</v>
      </c>
      <c r="EY79" s="31" t="s">
        <v>611</v>
      </c>
      <c r="EZ79" s="31" t="s">
        <v>611</v>
      </c>
      <c r="FA79" s="31" t="s">
        <v>611</v>
      </c>
      <c r="FB79" s="31" t="s">
        <v>611</v>
      </c>
      <c r="FC79" s="31" t="s">
        <v>611</v>
      </c>
      <c r="FD79" s="31" t="s">
        <v>611</v>
      </c>
      <c r="FE79" s="31" t="s">
        <v>611</v>
      </c>
      <c r="FF79" s="33" t="s">
        <v>872</v>
      </c>
      <c r="FG79" s="33" t="s">
        <v>872</v>
      </c>
      <c r="FH79" s="31" t="s">
        <v>636</v>
      </c>
      <c r="FI79" s="31" t="s">
        <v>611</v>
      </c>
      <c r="FJ79" s="31" t="s">
        <v>611</v>
      </c>
      <c r="FK79" s="31" t="s">
        <v>832</v>
      </c>
      <c r="FL79" s="31" t="s">
        <v>611</v>
      </c>
      <c r="FM79" s="31" t="s">
        <v>611</v>
      </c>
      <c r="FN79" s="31" t="s">
        <v>611</v>
      </c>
      <c r="FO79" s="31" t="s">
        <v>611</v>
      </c>
      <c r="FP79" s="31" t="s">
        <v>611</v>
      </c>
      <c r="FQ79" s="31" t="s">
        <v>611</v>
      </c>
      <c r="FR79" s="31" t="s">
        <v>611</v>
      </c>
      <c r="FS79" s="31" t="s">
        <v>611</v>
      </c>
      <c r="FT79" s="31" t="s">
        <v>611</v>
      </c>
      <c r="FU79" s="31" t="s">
        <v>611</v>
      </c>
      <c r="FV79" s="31" t="s">
        <v>611</v>
      </c>
      <c r="FW79" s="31" t="s">
        <v>611</v>
      </c>
      <c r="FX79" s="31" t="s">
        <v>611</v>
      </c>
      <c r="FY79" s="31" t="s">
        <v>611</v>
      </c>
      <c r="FZ79" s="31"/>
      <c r="GA79" s="31" t="s">
        <v>611</v>
      </c>
      <c r="GB79" s="31" t="s">
        <v>611</v>
      </c>
      <c r="GC79" s="31" t="s">
        <v>611</v>
      </c>
      <c r="GD79" s="31" t="s">
        <v>611</v>
      </c>
      <c r="GE79" s="31" t="s">
        <v>611</v>
      </c>
      <c r="GF79" s="31" t="s">
        <v>611</v>
      </c>
      <c r="GG79" s="31" t="s">
        <v>611</v>
      </c>
      <c r="GH79" s="31" t="s">
        <v>611</v>
      </c>
      <c r="GI79" s="31" t="s">
        <v>611</v>
      </c>
      <c r="GJ79" s="31" t="s">
        <v>611</v>
      </c>
      <c r="GK79" s="31" t="s">
        <v>611</v>
      </c>
      <c r="GL79" s="31" t="s">
        <v>611</v>
      </c>
      <c r="GM79" s="31" t="s">
        <v>611</v>
      </c>
      <c r="GN79" s="31" t="s">
        <v>611</v>
      </c>
      <c r="GO79" s="31" t="s">
        <v>611</v>
      </c>
      <c r="GP79" s="31" t="s">
        <v>611</v>
      </c>
      <c r="GQ79" s="31" t="s">
        <v>611</v>
      </c>
      <c r="GR79" s="31" t="s">
        <v>611</v>
      </c>
      <c r="GS79" s="31" t="s">
        <v>611</v>
      </c>
      <c r="GT79" s="31" t="s">
        <v>611</v>
      </c>
      <c r="GU79" s="31" t="s">
        <v>611</v>
      </c>
      <c r="GV79" s="31" t="s">
        <v>611</v>
      </c>
      <c r="GW79" s="31" t="s">
        <v>611</v>
      </c>
      <c r="GX79" s="31" t="s">
        <v>611</v>
      </c>
      <c r="GY79" s="33" t="s">
        <v>5012</v>
      </c>
      <c r="GZ79" s="33" t="s">
        <v>872</v>
      </c>
      <c r="HA79" s="31" t="s">
        <v>636</v>
      </c>
      <c r="HB79" s="31" t="s">
        <v>611</v>
      </c>
      <c r="HC79" s="31" t="s">
        <v>611</v>
      </c>
      <c r="HD79" s="31" t="s">
        <v>634</v>
      </c>
      <c r="HE79" s="31" t="s">
        <v>611</v>
      </c>
      <c r="HF79" s="31" t="s">
        <v>611</v>
      </c>
      <c r="HG79" s="31" t="s">
        <v>611</v>
      </c>
      <c r="HH79" s="31" t="s">
        <v>611</v>
      </c>
      <c r="HI79" s="31" t="s">
        <v>611</v>
      </c>
      <c r="HJ79" s="31" t="s">
        <v>611</v>
      </c>
      <c r="HK79" s="31" t="s">
        <v>611</v>
      </c>
      <c r="HL79" s="31" t="s">
        <v>611</v>
      </c>
      <c r="HM79" s="31" t="s">
        <v>611</v>
      </c>
      <c r="HN79" s="31" t="s">
        <v>611</v>
      </c>
      <c r="HO79" s="31" t="s">
        <v>611</v>
      </c>
      <c r="HP79" s="31" t="s">
        <v>611</v>
      </c>
      <c r="HQ79" s="31" t="s">
        <v>611</v>
      </c>
      <c r="HR79" s="31" t="s">
        <v>611</v>
      </c>
      <c r="HS79" s="31" t="s">
        <v>611</v>
      </c>
      <c r="HT79" s="31" t="s">
        <v>611</v>
      </c>
      <c r="HU79" s="31" t="s">
        <v>611</v>
      </c>
      <c r="HV79" s="31" t="s">
        <v>611</v>
      </c>
      <c r="HW79" s="31" t="s">
        <v>611</v>
      </c>
      <c r="HX79" s="31" t="s">
        <v>611</v>
      </c>
      <c r="HY79" s="31" t="s">
        <v>611</v>
      </c>
      <c r="HZ79" s="31" t="s">
        <v>611</v>
      </c>
      <c r="IA79" s="31" t="s">
        <v>611</v>
      </c>
      <c r="IB79" s="31" t="s">
        <v>611</v>
      </c>
      <c r="IC79" s="33" t="s">
        <v>872</v>
      </c>
      <c r="ID79" s="33" t="s">
        <v>872</v>
      </c>
      <c r="IE79" s="31" t="s">
        <v>636</v>
      </c>
      <c r="IF79" s="31" t="s">
        <v>611</v>
      </c>
      <c r="IG79" s="31" t="s">
        <v>611</v>
      </c>
      <c r="IH79" s="31" t="s">
        <v>634</v>
      </c>
      <c r="II79" s="31" t="s">
        <v>611</v>
      </c>
      <c r="IJ79" s="31" t="s">
        <v>611</v>
      </c>
      <c r="IK79" s="31" t="s">
        <v>611</v>
      </c>
      <c r="IL79" s="31" t="s">
        <v>611</v>
      </c>
      <c r="IM79" s="31" t="s">
        <v>611</v>
      </c>
      <c r="IN79" s="31" t="s">
        <v>611</v>
      </c>
      <c r="IO79" s="31" t="s">
        <v>611</v>
      </c>
      <c r="IP79" s="31" t="s">
        <v>611</v>
      </c>
      <c r="IQ79" s="31" t="s">
        <v>611</v>
      </c>
      <c r="IR79" s="31" t="s">
        <v>611</v>
      </c>
      <c r="IS79" s="31" t="s">
        <v>611</v>
      </c>
      <c r="IT79" s="31" t="s">
        <v>611</v>
      </c>
      <c r="IU79" s="31" t="s">
        <v>611</v>
      </c>
      <c r="IV79" s="31" t="s">
        <v>611</v>
      </c>
      <c r="IW79" s="31" t="s">
        <v>611</v>
      </c>
      <c r="IX79" s="31" t="s">
        <v>611</v>
      </c>
      <c r="IY79" s="31" t="s">
        <v>611</v>
      </c>
      <c r="IZ79" s="31" t="s">
        <v>611</v>
      </c>
      <c r="JA79" s="31" t="s">
        <v>611</v>
      </c>
      <c r="JB79" s="31" t="s">
        <v>611</v>
      </c>
      <c r="JC79" s="31" t="s">
        <v>611</v>
      </c>
      <c r="JD79" s="31" t="s">
        <v>611</v>
      </c>
      <c r="JE79" s="31" t="s">
        <v>611</v>
      </c>
      <c r="JF79" s="31" t="s">
        <v>611</v>
      </c>
      <c r="JG79" s="31" t="s">
        <v>611</v>
      </c>
      <c r="JH79" s="31" t="s">
        <v>611</v>
      </c>
      <c r="JI79" s="33" t="s">
        <v>872</v>
      </c>
      <c r="JJ79" s="33" t="s">
        <v>872</v>
      </c>
      <c r="JK79" s="31" t="s">
        <v>637</v>
      </c>
      <c r="JL79" s="31" t="s">
        <v>611</v>
      </c>
      <c r="JM79" s="31" t="s">
        <v>611</v>
      </c>
      <c r="JN79" s="31" t="s">
        <v>611</v>
      </c>
      <c r="JO79" s="31" t="s">
        <v>611</v>
      </c>
      <c r="JP79" s="31" t="s">
        <v>610</v>
      </c>
      <c r="JQ79" s="31" t="s">
        <v>733</v>
      </c>
      <c r="JR79" s="31" t="s">
        <v>611</v>
      </c>
      <c r="JS79" s="31" t="s">
        <v>611</v>
      </c>
      <c r="JT79" s="31" t="s">
        <v>611</v>
      </c>
      <c r="JU79" s="31" t="s">
        <v>734</v>
      </c>
      <c r="JV79" s="31" t="s">
        <v>611</v>
      </c>
      <c r="JW79" s="31" t="s">
        <v>735</v>
      </c>
      <c r="JX79" s="31" t="s">
        <v>611</v>
      </c>
      <c r="JY79" s="31" t="s">
        <v>611</v>
      </c>
      <c r="JZ79" s="31" t="s">
        <v>611</v>
      </c>
      <c r="KA79" s="31" t="s">
        <v>611</v>
      </c>
      <c r="KB79" s="31" t="s">
        <v>611</v>
      </c>
      <c r="KC79" s="31" t="s">
        <v>611</v>
      </c>
      <c r="KD79" s="31" t="s">
        <v>611</v>
      </c>
      <c r="KE79" s="31" t="s">
        <v>644</v>
      </c>
      <c r="KF79" s="31" t="s">
        <v>5049</v>
      </c>
      <c r="KG79" s="31" t="s">
        <v>611</v>
      </c>
      <c r="KH79" s="31" t="s">
        <v>611</v>
      </c>
      <c r="KI79" s="31" t="s">
        <v>744</v>
      </c>
      <c r="KJ79" s="31" t="s">
        <v>5049</v>
      </c>
      <c r="KK79" s="31" t="s">
        <v>611</v>
      </c>
      <c r="KL79" s="31" t="s">
        <v>611</v>
      </c>
      <c r="KM79" s="31" t="s">
        <v>611</v>
      </c>
      <c r="KN79" s="31" t="s">
        <v>611</v>
      </c>
      <c r="KO79" s="31" t="s">
        <v>611</v>
      </c>
      <c r="KP79" s="31" t="s">
        <v>611</v>
      </c>
      <c r="KQ79" s="31" t="s">
        <v>611</v>
      </c>
      <c r="KR79" s="31" t="s">
        <v>611</v>
      </c>
      <c r="KS79" s="31" t="s">
        <v>611</v>
      </c>
      <c r="KT79" s="31" t="s">
        <v>611</v>
      </c>
      <c r="KU79" s="31" t="s">
        <v>611</v>
      </c>
      <c r="KV79" s="31" t="s">
        <v>611</v>
      </c>
      <c r="KW79" s="31" t="s">
        <v>611</v>
      </c>
      <c r="KX79" s="31" t="s">
        <v>611</v>
      </c>
      <c r="KY79" s="31" t="s">
        <v>611</v>
      </c>
      <c r="KZ79" s="31" t="s">
        <v>758</v>
      </c>
      <c r="LA79" s="31" t="s">
        <v>759</v>
      </c>
      <c r="LB79" s="31" t="s">
        <v>760</v>
      </c>
      <c r="LC79" s="31" t="s">
        <v>611</v>
      </c>
      <c r="LD79" s="31" t="s">
        <v>762</v>
      </c>
      <c r="LE79" s="31" t="s">
        <v>763</v>
      </c>
      <c r="LF79" s="31" t="s">
        <v>611</v>
      </c>
      <c r="LG79" s="31" t="s">
        <v>611</v>
      </c>
      <c r="LH79" s="31" t="s">
        <v>611</v>
      </c>
      <c r="LI79" s="31" t="s">
        <v>767</v>
      </c>
      <c r="LJ79" s="31" t="s">
        <v>611</v>
      </c>
      <c r="LK79" s="31" t="s">
        <v>611</v>
      </c>
      <c r="LL79" s="31" t="s">
        <v>611</v>
      </c>
      <c r="LM79" s="31" t="s">
        <v>611</v>
      </c>
      <c r="LN79" s="31" t="s">
        <v>611</v>
      </c>
      <c r="LO79" s="31" t="s">
        <v>611</v>
      </c>
      <c r="LP79" s="31" t="s">
        <v>5016</v>
      </c>
      <c r="LQ79" s="31" t="s">
        <v>611</v>
      </c>
      <c r="LR79" s="31" t="s">
        <v>611</v>
      </c>
      <c r="LS79" s="31" t="s">
        <v>611</v>
      </c>
      <c r="LT79" s="31" t="s">
        <v>611</v>
      </c>
      <c r="LU79" s="31" t="s">
        <v>611</v>
      </c>
      <c r="LV79" s="31" t="s">
        <v>611</v>
      </c>
      <c r="LW79" s="31" t="s">
        <v>611</v>
      </c>
      <c r="LX79" s="31" t="s">
        <v>611</v>
      </c>
      <c r="LY79" s="31" t="s">
        <v>611</v>
      </c>
      <c r="LZ79" s="31" t="s">
        <v>611</v>
      </c>
      <c r="MA79" s="31" t="s">
        <v>611</v>
      </c>
      <c r="MB79" s="31" t="s">
        <v>611</v>
      </c>
      <c r="MC79" s="31" t="s">
        <v>611</v>
      </c>
      <c r="MD79" s="31" t="s">
        <v>611</v>
      </c>
      <c r="ME79" s="31" t="s">
        <v>611</v>
      </c>
      <c r="MF79" s="31" t="s">
        <v>611</v>
      </c>
      <c r="MG79" s="31" t="s">
        <v>6357</v>
      </c>
      <c r="MH79" s="31" t="s">
        <v>611</v>
      </c>
      <c r="MI79" s="31" t="s">
        <v>611</v>
      </c>
      <c r="MJ79" s="31" t="s">
        <v>611</v>
      </c>
      <c r="MK79" s="31" t="s">
        <v>611</v>
      </c>
      <c r="ML79" s="31" t="s">
        <v>611</v>
      </c>
      <c r="MM79" s="31" t="s">
        <v>611</v>
      </c>
      <c r="MN79" s="31" t="s">
        <v>611</v>
      </c>
      <c r="MO79" s="31" t="s">
        <v>611</v>
      </c>
      <c r="MP79" s="31" t="s">
        <v>611</v>
      </c>
      <c r="MQ79" s="31" t="s">
        <v>611</v>
      </c>
      <c r="MR79" s="31" t="s">
        <v>649</v>
      </c>
      <c r="MS79" s="31" t="s">
        <v>611</v>
      </c>
      <c r="MT79" s="31" t="s">
        <v>611</v>
      </c>
      <c r="MU79" s="31" t="s">
        <v>611</v>
      </c>
      <c r="MV79" s="33">
        <v>0</v>
      </c>
      <c r="MW79" s="33">
        <v>0</v>
      </c>
      <c r="MX79" s="30">
        <v>107082</v>
      </c>
      <c r="MZ79" s="30"/>
      <c r="NA79" s="30"/>
      <c r="NB79" s="30"/>
      <c r="NC79" s="30"/>
      <c r="ND79" s="31" t="s">
        <v>611</v>
      </c>
      <c r="NE79" s="30"/>
      <c r="NF79" s="33">
        <v>0</v>
      </c>
      <c r="NG79" s="33">
        <v>0</v>
      </c>
      <c r="NH79" s="33">
        <v>0</v>
      </c>
      <c r="NI79" s="33">
        <v>0</v>
      </c>
      <c r="NJ79" s="31" t="s">
        <v>611</v>
      </c>
      <c r="NK79" s="33" t="s">
        <v>611</v>
      </c>
      <c r="NL79" s="30"/>
      <c r="NM79" s="31" t="s">
        <v>611</v>
      </c>
      <c r="NN79" s="30"/>
      <c r="NO79" s="30"/>
      <c r="NP79" s="31" t="s">
        <v>611</v>
      </c>
      <c r="NQ79" s="30"/>
      <c r="NR79" s="31" t="s">
        <v>611</v>
      </c>
      <c r="NS79" s="31" t="s">
        <v>611</v>
      </c>
      <c r="NT79" s="31" t="s">
        <v>611</v>
      </c>
      <c r="NU79" s="30"/>
      <c r="NV79" s="30"/>
      <c r="NW79" s="30"/>
      <c r="NX79" s="31" t="s">
        <v>611</v>
      </c>
      <c r="NY79" s="30"/>
      <c r="NZ79" s="31" t="s">
        <v>611</v>
      </c>
      <c r="OA79" s="31" t="s">
        <v>611</v>
      </c>
      <c r="OB79" s="30"/>
      <c r="OC79" s="30"/>
      <c r="OD79" s="30"/>
      <c r="OE79" s="31" t="s">
        <v>611</v>
      </c>
      <c r="OF79" s="31" t="s">
        <v>611</v>
      </c>
      <c r="OG79" s="33" t="s">
        <v>611</v>
      </c>
      <c r="OJ79" s="30"/>
      <c r="OK79" s="31" t="s">
        <v>611</v>
      </c>
      <c r="OL79" s="30"/>
      <c r="OM79" s="31" t="s">
        <v>611</v>
      </c>
      <c r="ON79" s="30"/>
      <c r="OO79" s="30"/>
      <c r="OP79" s="31" t="s">
        <v>611</v>
      </c>
      <c r="OQ79" s="31" t="s">
        <v>611</v>
      </c>
      <c r="OR79" s="31" t="s">
        <v>611</v>
      </c>
      <c r="OS79" s="30"/>
      <c r="OT79" s="30"/>
      <c r="OU79" s="30"/>
      <c r="OV79" s="30"/>
      <c r="OW79" s="31" t="s">
        <v>611</v>
      </c>
      <c r="OX79" s="30"/>
      <c r="OY79" s="31" t="s">
        <v>611</v>
      </c>
      <c r="OZ79" s="30"/>
      <c r="PA79" s="30"/>
      <c r="PB79" s="31" t="s">
        <v>611</v>
      </c>
      <c r="PC79" s="31" t="s">
        <v>611</v>
      </c>
      <c r="PD79" s="30"/>
      <c r="PE79" s="30"/>
      <c r="PF79" s="30"/>
      <c r="PG79" s="30"/>
      <c r="PH79" s="33">
        <v>0</v>
      </c>
      <c r="PI79" s="33">
        <v>0</v>
      </c>
      <c r="PJ79" s="33">
        <v>0</v>
      </c>
      <c r="PK79" s="33">
        <v>0</v>
      </c>
      <c r="PL79" s="30"/>
      <c r="PM79" s="31" t="s">
        <v>611</v>
      </c>
      <c r="PN79" s="31" t="s">
        <v>611</v>
      </c>
      <c r="PO79" s="30"/>
      <c r="PP79" s="31" t="s">
        <v>611</v>
      </c>
      <c r="PQ79" s="30"/>
      <c r="PR79" s="30"/>
      <c r="PS79" s="30"/>
      <c r="PT79" s="31" t="s">
        <v>611</v>
      </c>
      <c r="PU79" s="31" t="s">
        <v>611</v>
      </c>
      <c r="PV79" s="31" t="s">
        <v>611</v>
      </c>
      <c r="PW79" s="30"/>
      <c r="PX79" s="30"/>
      <c r="PY79" s="30"/>
      <c r="PZ79" s="31" t="s">
        <v>611</v>
      </c>
      <c r="QA79" s="30"/>
      <c r="QB79" s="31" t="s">
        <v>611</v>
      </c>
      <c r="QC79" s="30"/>
      <c r="QD79" s="31" t="s">
        <v>611</v>
      </c>
      <c r="QE79" s="30"/>
      <c r="QF79" s="30"/>
      <c r="QG79" s="31" t="s">
        <v>611</v>
      </c>
      <c r="QH79" s="30"/>
      <c r="QI79" s="31" t="s">
        <v>611</v>
      </c>
      <c r="QJ79" s="30"/>
      <c r="QK79" s="31" t="s">
        <v>611</v>
      </c>
      <c r="QL79" s="30"/>
      <c r="QM79" s="31" t="s">
        <v>611</v>
      </c>
      <c r="QN79" s="30"/>
      <c r="QO79" s="30"/>
      <c r="QP79" s="31" t="s">
        <v>611</v>
      </c>
      <c r="QQ79" s="30"/>
      <c r="QR79" s="31" t="s">
        <v>611</v>
      </c>
      <c r="QS79" s="31" t="s">
        <v>611</v>
      </c>
      <c r="QT79" s="31" t="s">
        <v>611</v>
      </c>
      <c r="QU79" s="31" t="s">
        <v>611</v>
      </c>
      <c r="QV79" s="30"/>
      <c r="QW79" s="30"/>
      <c r="QX79" s="30"/>
      <c r="QY79" s="31" t="s">
        <v>611</v>
      </c>
      <c r="QZ79" s="31" t="s">
        <v>611</v>
      </c>
      <c r="RA79" s="31" t="s">
        <v>611</v>
      </c>
      <c r="RB79" s="30"/>
      <c r="RC79" s="31" t="s">
        <v>611</v>
      </c>
      <c r="RD79" s="30"/>
      <c r="RE79" s="30"/>
      <c r="RF79" s="31" t="s">
        <v>611</v>
      </c>
      <c r="RG79" s="30"/>
      <c r="RH79" s="31" t="s">
        <v>611</v>
      </c>
      <c r="RI79" s="30"/>
      <c r="RJ79" s="31" t="s">
        <v>611</v>
      </c>
      <c r="RL79" s="31" t="s">
        <v>611</v>
      </c>
      <c r="RM79" s="30"/>
      <c r="RN79" s="31" t="s">
        <v>611</v>
      </c>
      <c r="RO79" s="30"/>
      <c r="RP79" s="30"/>
      <c r="RQ79" s="31" t="s">
        <v>611</v>
      </c>
      <c r="RR79" s="30"/>
      <c r="RS79" s="30"/>
      <c r="RT79" s="31" t="s">
        <v>611</v>
      </c>
      <c r="RU79" s="30"/>
      <c r="RV79" s="31" t="s">
        <v>611</v>
      </c>
      <c r="RW79" s="30"/>
      <c r="RX79" s="31" t="s">
        <v>611</v>
      </c>
      <c r="RY79" s="31" t="s">
        <v>611</v>
      </c>
      <c r="RZ79" s="31" t="s">
        <v>611</v>
      </c>
      <c r="SA79" s="31" t="s">
        <v>839</v>
      </c>
      <c r="SD79" s="31" t="s">
        <v>6358</v>
      </c>
      <c r="SE79" s="30">
        <v>0</v>
      </c>
      <c r="SF79" s="31" t="s">
        <v>636</v>
      </c>
      <c r="SG79" s="31" t="s">
        <v>6359</v>
      </c>
      <c r="SH79" s="31" t="s">
        <v>610</v>
      </c>
      <c r="SI79" s="33" t="s">
        <v>611</v>
      </c>
      <c r="SJ79" s="33" t="s">
        <v>611</v>
      </c>
      <c r="SK79" s="30" t="s">
        <v>611</v>
      </c>
      <c r="SL79" s="30" t="s">
        <v>611</v>
      </c>
      <c r="SM79" s="30" t="s">
        <v>610</v>
      </c>
      <c r="SN79" s="30" t="s">
        <v>610</v>
      </c>
      <c r="SO79" s="33">
        <v>0</v>
      </c>
      <c r="SP79" s="33">
        <v>0</v>
      </c>
      <c r="SQ79" s="33">
        <v>0</v>
      </c>
      <c r="SR79" s="33">
        <v>0</v>
      </c>
      <c r="SS79" s="33" t="s">
        <v>610</v>
      </c>
    </row>
    <row r="80" spans="1:513">
      <c r="A80" s="29">
        <v>2023</v>
      </c>
      <c r="B80" s="30">
        <v>1005905</v>
      </c>
      <c r="C80" s="31" t="s">
        <v>2391</v>
      </c>
      <c r="D80" s="30">
        <v>2</v>
      </c>
      <c r="E80" s="30">
        <v>2.65</v>
      </c>
      <c r="F80" s="30">
        <v>4.6500000000000004</v>
      </c>
      <c r="G80" s="31" t="s">
        <v>615</v>
      </c>
      <c r="H80" s="31" t="s">
        <v>890</v>
      </c>
      <c r="I80" s="32">
        <v>44835</v>
      </c>
      <c r="J80" s="31" t="s">
        <v>611</v>
      </c>
      <c r="K80" s="32"/>
      <c r="L80" s="31" t="s">
        <v>611</v>
      </c>
      <c r="M80" s="32"/>
      <c r="N80" s="31" t="s">
        <v>611</v>
      </c>
      <c r="O80" s="32"/>
      <c r="P80" s="31" t="s">
        <v>611</v>
      </c>
      <c r="Q80" s="32"/>
      <c r="R80" s="31" t="s">
        <v>611</v>
      </c>
      <c r="S80" s="32"/>
      <c r="T80" s="31" t="s">
        <v>611</v>
      </c>
      <c r="U80" s="32"/>
      <c r="V80" s="32" t="s">
        <v>890</v>
      </c>
      <c r="W80" s="31" t="s">
        <v>611</v>
      </c>
      <c r="X80" s="31" t="s">
        <v>2392</v>
      </c>
      <c r="Y80" s="31" t="s">
        <v>611</v>
      </c>
      <c r="Z80" s="31" t="s">
        <v>611</v>
      </c>
      <c r="AA80" s="31" t="s">
        <v>611</v>
      </c>
      <c r="AB80" s="31" t="s">
        <v>615</v>
      </c>
      <c r="AC80" s="31" t="s">
        <v>890</v>
      </c>
      <c r="AD80" s="32">
        <v>44835</v>
      </c>
      <c r="AE80" s="31" t="s">
        <v>611</v>
      </c>
      <c r="AF80" s="32"/>
      <c r="AG80" s="31" t="s">
        <v>611</v>
      </c>
      <c r="AH80" s="32"/>
      <c r="AI80" s="31" t="s">
        <v>611</v>
      </c>
      <c r="AJ80" s="32"/>
      <c r="AK80" s="32"/>
      <c r="AL80" s="31" t="s">
        <v>611</v>
      </c>
      <c r="AM80" s="31" t="s">
        <v>611</v>
      </c>
      <c r="AN80" s="32"/>
      <c r="AO80" s="31" t="s">
        <v>611</v>
      </c>
      <c r="AP80" s="32"/>
      <c r="AQ80" s="32" t="s">
        <v>890</v>
      </c>
      <c r="AR80" s="31" t="s">
        <v>611</v>
      </c>
      <c r="AS80" s="31" t="s">
        <v>2392</v>
      </c>
      <c r="AT80" s="31" t="s">
        <v>611</v>
      </c>
      <c r="AU80" s="31" t="s">
        <v>611</v>
      </c>
      <c r="AV80" s="31" t="s">
        <v>611</v>
      </c>
      <c r="AW80" s="31" t="s">
        <v>615</v>
      </c>
      <c r="AX80" s="31" t="s">
        <v>5025</v>
      </c>
      <c r="AY80" s="31" t="s">
        <v>617</v>
      </c>
      <c r="AZ80" s="31" t="s">
        <v>611</v>
      </c>
      <c r="BA80" s="31" t="s">
        <v>611</v>
      </c>
      <c r="BB80" s="31" t="s">
        <v>611</v>
      </c>
      <c r="BC80" s="31" t="s">
        <v>619</v>
      </c>
      <c r="BD80" s="31" t="s">
        <v>611</v>
      </c>
      <c r="BE80" s="31" t="s">
        <v>610</v>
      </c>
      <c r="BF80" s="31" t="s">
        <v>615</v>
      </c>
      <c r="BG80" s="31" t="s">
        <v>611</v>
      </c>
      <c r="BH80" s="30">
        <v>1107</v>
      </c>
      <c r="BI80" s="30">
        <v>163</v>
      </c>
      <c r="BJ80" s="30">
        <v>1279</v>
      </c>
      <c r="BK80" s="31" t="s">
        <v>5026</v>
      </c>
      <c r="BL80" s="30">
        <v>698</v>
      </c>
      <c r="BM80" s="30">
        <v>572</v>
      </c>
      <c r="BN80" s="31" t="s">
        <v>2393</v>
      </c>
      <c r="BO80" s="31" t="s">
        <v>611</v>
      </c>
      <c r="BP80" s="31" t="s">
        <v>611</v>
      </c>
      <c r="BQ80" s="31" t="s">
        <v>611</v>
      </c>
      <c r="BR80" s="31" t="s">
        <v>611</v>
      </c>
      <c r="BS80" s="31" t="s">
        <v>611</v>
      </c>
      <c r="BT80" s="31" t="s">
        <v>611</v>
      </c>
      <c r="BU80" s="31" t="s">
        <v>6360</v>
      </c>
      <c r="BV80" s="31" t="s">
        <v>610</v>
      </c>
      <c r="BZ80" s="31" t="s">
        <v>611</v>
      </c>
      <c r="CA80" s="31" t="s">
        <v>611</v>
      </c>
      <c r="CB80" s="31" t="s">
        <v>611</v>
      </c>
      <c r="CC80" s="31" t="s">
        <v>611</v>
      </c>
      <c r="CD80" s="31" t="s">
        <v>611</v>
      </c>
      <c r="CE80" s="31" t="s">
        <v>611</v>
      </c>
      <c r="CF80" s="31" t="s">
        <v>611</v>
      </c>
      <c r="CG80" s="31" t="s">
        <v>611</v>
      </c>
      <c r="CH80" s="31" t="s">
        <v>611</v>
      </c>
      <c r="CI80" s="31" t="s">
        <v>611</v>
      </c>
      <c r="CJ80" s="31" t="s">
        <v>611</v>
      </c>
      <c r="CK80" s="31" t="s">
        <v>611</v>
      </c>
      <c r="CL80" s="31" t="s">
        <v>611</v>
      </c>
      <c r="CM80" s="31" t="s">
        <v>611</v>
      </c>
      <c r="CN80" s="31" t="s">
        <v>5027</v>
      </c>
      <c r="CO80" s="31" t="s">
        <v>611</v>
      </c>
      <c r="CP80" s="31" t="s">
        <v>611</v>
      </c>
      <c r="CQ80" s="31" t="s">
        <v>611</v>
      </c>
      <c r="CR80" s="31"/>
      <c r="CS80" s="31" t="s">
        <v>615</v>
      </c>
      <c r="CT80" s="31" t="s">
        <v>2395</v>
      </c>
      <c r="CU80" s="30">
        <v>41240</v>
      </c>
      <c r="CV80" s="30">
        <v>33679</v>
      </c>
      <c r="CW80" s="30">
        <v>8877</v>
      </c>
      <c r="CX80" s="31" t="s">
        <v>611</v>
      </c>
      <c r="CY80" s="31" t="s">
        <v>611</v>
      </c>
      <c r="CZ80" s="31" t="s">
        <v>611</v>
      </c>
      <c r="DA80" s="31" t="s">
        <v>611</v>
      </c>
      <c r="DB80" s="31" t="s">
        <v>1262</v>
      </c>
      <c r="DC80" s="31" t="s">
        <v>611</v>
      </c>
      <c r="DD80" s="31" t="s">
        <v>611</v>
      </c>
      <c r="DE80" s="31" t="s">
        <v>611</v>
      </c>
      <c r="DI80" s="31" t="s">
        <v>611</v>
      </c>
      <c r="DJ80" s="30">
        <v>40</v>
      </c>
      <c r="DK80" s="30">
        <v>2007</v>
      </c>
      <c r="DN80" s="30">
        <v>80</v>
      </c>
      <c r="DO80" s="30">
        <v>2007</v>
      </c>
      <c r="DP80" s="31" t="s">
        <v>6361</v>
      </c>
      <c r="DQ80" s="31" t="s">
        <v>5352</v>
      </c>
      <c r="DR80" s="31" t="s">
        <v>612</v>
      </c>
      <c r="DS80" s="31" t="s">
        <v>612</v>
      </c>
      <c r="DT80" s="31" t="s">
        <v>612</v>
      </c>
      <c r="DU80" s="31" t="s">
        <v>611</v>
      </c>
      <c r="DV80" s="31" t="s">
        <v>611</v>
      </c>
      <c r="DW80" s="31" t="s">
        <v>611</v>
      </c>
      <c r="DX80" s="31" t="s">
        <v>5075</v>
      </c>
      <c r="DY80" s="31" t="s">
        <v>791</v>
      </c>
      <c r="DZ80" s="31" t="s">
        <v>611</v>
      </c>
      <c r="EA80" s="31" t="s">
        <v>611</v>
      </c>
      <c r="EB80" s="31" t="s">
        <v>611</v>
      </c>
      <c r="EC80" s="31" t="s">
        <v>2397</v>
      </c>
      <c r="ED80" s="31" t="s">
        <v>6362</v>
      </c>
      <c r="EE80" s="31" t="s">
        <v>625</v>
      </c>
      <c r="EF80" s="31" t="s">
        <v>672</v>
      </c>
      <c r="EG80" s="31" t="s">
        <v>611</v>
      </c>
      <c r="EH80" s="31" t="s">
        <v>611</v>
      </c>
      <c r="EI80" s="31" t="s">
        <v>611</v>
      </c>
      <c r="EJ80" s="31" t="s">
        <v>611</v>
      </c>
      <c r="EK80" s="31" t="s">
        <v>626</v>
      </c>
      <c r="EL80" s="31" t="s">
        <v>611</v>
      </c>
      <c r="EM80" s="31" t="s">
        <v>611</v>
      </c>
      <c r="EN80" s="31" t="s">
        <v>6363</v>
      </c>
      <c r="EO80" s="31" t="s">
        <v>611</v>
      </c>
      <c r="EP80" s="31" t="s">
        <v>611</v>
      </c>
      <c r="EQ80" s="31" t="s">
        <v>611</v>
      </c>
      <c r="ER80" s="31" t="s">
        <v>611</v>
      </c>
      <c r="ES80" s="31" t="s">
        <v>611</v>
      </c>
      <c r="ET80" s="31" t="s">
        <v>611</v>
      </c>
      <c r="EU80" s="31" t="s">
        <v>5029</v>
      </c>
      <c r="EV80" s="31" t="s">
        <v>611</v>
      </c>
      <c r="EW80" s="31" t="s">
        <v>611</v>
      </c>
      <c r="EX80" s="31" t="s">
        <v>611</v>
      </c>
      <c r="EY80" s="31" t="s">
        <v>6364</v>
      </c>
      <c r="EZ80" s="31" t="s">
        <v>6365</v>
      </c>
      <c r="FA80" s="31" t="s">
        <v>1137</v>
      </c>
      <c r="FB80" s="31" t="s">
        <v>611</v>
      </c>
      <c r="FC80" s="31" t="s">
        <v>611</v>
      </c>
      <c r="FD80" s="31" t="s">
        <v>611</v>
      </c>
      <c r="FE80" s="31" t="s">
        <v>611</v>
      </c>
      <c r="FF80" s="33" t="s">
        <v>6366</v>
      </c>
      <c r="FG80" s="33" t="s">
        <v>6367</v>
      </c>
      <c r="FH80" s="31" t="s">
        <v>6368</v>
      </c>
      <c r="FI80" s="31" t="s">
        <v>625</v>
      </c>
      <c r="FJ80" s="31" t="s">
        <v>672</v>
      </c>
      <c r="FK80" s="31" t="s">
        <v>611</v>
      </c>
      <c r="FL80" s="31" t="s">
        <v>611</v>
      </c>
      <c r="FM80" s="31" t="s">
        <v>611</v>
      </c>
      <c r="FN80" s="31" t="s">
        <v>611</v>
      </c>
      <c r="FO80" s="31" t="s">
        <v>1107</v>
      </c>
      <c r="FP80" s="31" t="s">
        <v>611</v>
      </c>
      <c r="FQ80" s="31" t="s">
        <v>611</v>
      </c>
      <c r="FR80" s="31" t="s">
        <v>611</v>
      </c>
      <c r="FS80" s="31" t="s">
        <v>611</v>
      </c>
      <c r="FT80" s="31" t="s">
        <v>795</v>
      </c>
      <c r="FU80" s="31" t="s">
        <v>676</v>
      </c>
      <c r="FV80" s="31" t="s">
        <v>631</v>
      </c>
      <c r="FW80" s="31" t="s">
        <v>611</v>
      </c>
      <c r="FX80" s="31" t="s">
        <v>611</v>
      </c>
      <c r="FY80" s="31" t="s">
        <v>611</v>
      </c>
      <c r="FZ80" s="31"/>
      <c r="GA80" s="31" t="s">
        <v>611</v>
      </c>
      <c r="GB80" s="31" t="s">
        <v>611</v>
      </c>
      <c r="GC80" s="31" t="s">
        <v>680</v>
      </c>
      <c r="GD80" s="31" t="s">
        <v>611</v>
      </c>
      <c r="GE80" s="31" t="s">
        <v>611</v>
      </c>
      <c r="GF80" s="31" t="s">
        <v>611</v>
      </c>
      <c r="GG80" s="31" t="s">
        <v>611</v>
      </c>
      <c r="GH80" s="31" t="s">
        <v>683</v>
      </c>
      <c r="GI80" s="31" t="s">
        <v>611</v>
      </c>
      <c r="GJ80" s="31" t="s">
        <v>611</v>
      </c>
      <c r="GK80" s="31" t="s">
        <v>611</v>
      </c>
      <c r="GL80" s="31" t="s">
        <v>611</v>
      </c>
      <c r="GM80" s="31" t="s">
        <v>611</v>
      </c>
      <c r="GN80" s="31" t="s">
        <v>611</v>
      </c>
      <c r="GO80" s="31" t="s">
        <v>611</v>
      </c>
      <c r="GP80" s="31" t="s">
        <v>611</v>
      </c>
      <c r="GQ80" s="31" t="s">
        <v>611</v>
      </c>
      <c r="GR80" s="31" t="s">
        <v>611</v>
      </c>
      <c r="GS80" s="31" t="s">
        <v>611</v>
      </c>
      <c r="GT80" s="31" t="s">
        <v>611</v>
      </c>
      <c r="GU80" s="31" t="s">
        <v>611</v>
      </c>
      <c r="GV80" s="31" t="s">
        <v>611</v>
      </c>
      <c r="GW80" s="31" t="s">
        <v>611</v>
      </c>
      <c r="GX80" s="31" t="s">
        <v>6369</v>
      </c>
      <c r="GY80" s="33" t="s">
        <v>6370</v>
      </c>
      <c r="GZ80" s="33" t="s">
        <v>6371</v>
      </c>
      <c r="HA80" s="31" t="s">
        <v>6372</v>
      </c>
      <c r="HB80" s="31" t="s">
        <v>625</v>
      </c>
      <c r="HC80" s="31" t="s">
        <v>672</v>
      </c>
      <c r="HD80" s="31" t="s">
        <v>611</v>
      </c>
      <c r="HE80" s="31" t="s">
        <v>1338</v>
      </c>
      <c r="HF80" s="31" t="s">
        <v>611</v>
      </c>
      <c r="HG80" s="31" t="s">
        <v>694</v>
      </c>
      <c r="HH80" s="31" t="s">
        <v>611</v>
      </c>
      <c r="HI80" s="31" t="s">
        <v>611</v>
      </c>
      <c r="HJ80" s="31" t="s">
        <v>5389</v>
      </c>
      <c r="HK80" s="31" t="s">
        <v>611</v>
      </c>
      <c r="HL80" s="31" t="s">
        <v>611</v>
      </c>
      <c r="HM80" s="31" t="s">
        <v>696</v>
      </c>
      <c r="HN80" s="31" t="s">
        <v>697</v>
      </c>
      <c r="HO80" s="31" t="s">
        <v>939</v>
      </c>
      <c r="HP80" s="31" t="s">
        <v>611</v>
      </c>
      <c r="HQ80" s="31" t="s">
        <v>611</v>
      </c>
      <c r="HR80" s="31" t="s">
        <v>611</v>
      </c>
      <c r="HS80" s="31" t="s">
        <v>611</v>
      </c>
      <c r="HT80" s="31" t="s">
        <v>611</v>
      </c>
      <c r="HU80" s="31" t="s">
        <v>611</v>
      </c>
      <c r="HV80" s="31" t="s">
        <v>611</v>
      </c>
      <c r="HW80" s="31" t="s">
        <v>611</v>
      </c>
      <c r="HX80" s="31" t="s">
        <v>611</v>
      </c>
      <c r="HY80" s="31" t="s">
        <v>611</v>
      </c>
      <c r="HZ80" s="31" t="s">
        <v>5040</v>
      </c>
      <c r="IA80" s="31" t="s">
        <v>611</v>
      </c>
      <c r="IB80" s="31" t="s">
        <v>611</v>
      </c>
      <c r="IC80" s="33" t="s">
        <v>5485</v>
      </c>
      <c r="ID80" s="33" t="s">
        <v>5486</v>
      </c>
      <c r="IE80" s="31" t="s">
        <v>6373</v>
      </c>
      <c r="IF80" s="31" t="s">
        <v>625</v>
      </c>
      <c r="IG80" s="31" t="s">
        <v>672</v>
      </c>
      <c r="IH80" s="31" t="s">
        <v>611</v>
      </c>
      <c r="II80" s="31" t="s">
        <v>611</v>
      </c>
      <c r="IJ80" s="31" t="s">
        <v>611</v>
      </c>
      <c r="IK80" s="31" t="s">
        <v>713</v>
      </c>
      <c r="IL80" s="31" t="s">
        <v>714</v>
      </c>
      <c r="IM80" s="31" t="s">
        <v>715</v>
      </c>
      <c r="IN80" s="31" t="s">
        <v>611</v>
      </c>
      <c r="IO80" s="31" t="s">
        <v>717</v>
      </c>
      <c r="IP80" s="31" t="s">
        <v>611</v>
      </c>
      <c r="IQ80" s="31" t="s">
        <v>718</v>
      </c>
      <c r="IR80" s="31" t="s">
        <v>611</v>
      </c>
      <c r="IS80" s="31" t="s">
        <v>611</v>
      </c>
      <c r="IT80" s="31" t="s">
        <v>611</v>
      </c>
      <c r="IU80" s="31" t="s">
        <v>611</v>
      </c>
      <c r="IV80" s="31" t="s">
        <v>611</v>
      </c>
      <c r="IW80" s="31" t="s">
        <v>713</v>
      </c>
      <c r="IX80" s="31" t="s">
        <v>714</v>
      </c>
      <c r="IY80" s="31" t="s">
        <v>611</v>
      </c>
      <c r="IZ80" s="31" t="s">
        <v>715</v>
      </c>
      <c r="JA80" s="31" t="s">
        <v>723</v>
      </c>
      <c r="JB80" s="31" t="s">
        <v>716</v>
      </c>
      <c r="JC80" s="31" t="s">
        <v>611</v>
      </c>
      <c r="JD80" s="31" t="s">
        <v>611</v>
      </c>
      <c r="JE80" s="31" t="s">
        <v>611</v>
      </c>
      <c r="JF80" s="31" t="s">
        <v>719</v>
      </c>
      <c r="JG80" s="31" t="s">
        <v>611</v>
      </c>
      <c r="JH80" s="31" t="s">
        <v>6374</v>
      </c>
      <c r="JI80" s="33" t="s">
        <v>6375</v>
      </c>
      <c r="JJ80" s="33" t="s">
        <v>6376</v>
      </c>
      <c r="JK80" s="31" t="s">
        <v>6377</v>
      </c>
      <c r="JL80" s="31" t="s">
        <v>809</v>
      </c>
      <c r="JM80" s="31" t="s">
        <v>6378</v>
      </c>
      <c r="JN80" s="31" t="s">
        <v>903</v>
      </c>
      <c r="JO80" s="31" t="s">
        <v>6379</v>
      </c>
      <c r="JP80" s="31" t="s">
        <v>611</v>
      </c>
      <c r="JQ80" s="31" t="s">
        <v>611</v>
      </c>
      <c r="JR80" s="31" t="s">
        <v>611</v>
      </c>
      <c r="JS80" s="31" t="s">
        <v>611</v>
      </c>
      <c r="JT80" s="31" t="s">
        <v>611</v>
      </c>
      <c r="JU80" s="31" t="s">
        <v>611</v>
      </c>
      <c r="JV80" s="31" t="s">
        <v>611</v>
      </c>
      <c r="JW80" s="31" t="s">
        <v>735</v>
      </c>
      <c r="JX80" s="31" t="s">
        <v>611</v>
      </c>
      <c r="JY80" s="31" t="s">
        <v>642</v>
      </c>
      <c r="JZ80" s="31" t="s">
        <v>6380</v>
      </c>
      <c r="KA80" s="31" t="s">
        <v>737</v>
      </c>
      <c r="KB80" s="31" t="s">
        <v>6380</v>
      </c>
      <c r="KC80" s="31" t="s">
        <v>739</v>
      </c>
      <c r="KD80" s="31" t="s">
        <v>6380</v>
      </c>
      <c r="KE80" s="31" t="s">
        <v>644</v>
      </c>
      <c r="KF80" s="31" t="s">
        <v>6380</v>
      </c>
      <c r="KG80" s="31" t="s">
        <v>742</v>
      </c>
      <c r="KH80" s="31" t="s">
        <v>6380</v>
      </c>
      <c r="KI80" s="31" t="s">
        <v>744</v>
      </c>
      <c r="KJ80" s="31" t="s">
        <v>6380</v>
      </c>
      <c r="KK80" s="31" t="s">
        <v>611</v>
      </c>
      <c r="KL80" s="31" t="s">
        <v>611</v>
      </c>
      <c r="KM80" s="31" t="s">
        <v>746</v>
      </c>
      <c r="KN80" s="31" t="s">
        <v>6381</v>
      </c>
      <c r="KO80" s="31" t="s">
        <v>748</v>
      </c>
      <c r="KP80" s="31" t="s">
        <v>6380</v>
      </c>
      <c r="KQ80" s="31" t="s">
        <v>611</v>
      </c>
      <c r="KR80" s="31" t="s">
        <v>611</v>
      </c>
      <c r="KS80" s="31" t="s">
        <v>752</v>
      </c>
      <c r="KT80" s="31" t="s">
        <v>6380</v>
      </c>
      <c r="KU80" s="31" t="s">
        <v>611</v>
      </c>
      <c r="KV80" s="31" t="s">
        <v>611</v>
      </c>
      <c r="KW80" s="31" t="s">
        <v>611</v>
      </c>
      <c r="KX80" s="31" t="s">
        <v>611</v>
      </c>
      <c r="KY80" s="31" t="s">
        <v>611</v>
      </c>
      <c r="KZ80" s="31" t="s">
        <v>758</v>
      </c>
      <c r="LA80" s="31" t="s">
        <v>759</v>
      </c>
      <c r="LB80" s="31" t="s">
        <v>760</v>
      </c>
      <c r="LC80" s="31" t="s">
        <v>761</v>
      </c>
      <c r="LD80" s="31" t="s">
        <v>762</v>
      </c>
      <c r="LE80" s="31" t="s">
        <v>763</v>
      </c>
      <c r="LF80" s="31" t="s">
        <v>611</v>
      </c>
      <c r="LG80" s="31" t="s">
        <v>611</v>
      </c>
      <c r="LH80" s="31" t="s">
        <v>766</v>
      </c>
      <c r="LI80" s="31" t="s">
        <v>767</v>
      </c>
      <c r="LJ80" s="31" t="s">
        <v>611</v>
      </c>
      <c r="LK80" s="31" t="s">
        <v>611</v>
      </c>
      <c r="LL80" s="31" t="s">
        <v>646</v>
      </c>
      <c r="LM80" s="31" t="s">
        <v>611</v>
      </c>
      <c r="LN80" s="31" t="s">
        <v>611</v>
      </c>
      <c r="LO80" s="31" t="s">
        <v>6382</v>
      </c>
      <c r="LP80" s="31" t="s">
        <v>5016</v>
      </c>
      <c r="LQ80" s="31" t="s">
        <v>5053</v>
      </c>
      <c r="LR80" s="31" t="s">
        <v>5054</v>
      </c>
      <c r="LS80" s="31" t="s">
        <v>5055</v>
      </c>
      <c r="LT80" s="31" t="s">
        <v>5017</v>
      </c>
      <c r="LU80" s="31" t="s">
        <v>5018</v>
      </c>
      <c r="LV80" s="31" t="s">
        <v>5165</v>
      </c>
      <c r="LW80" s="31" t="s">
        <v>5056</v>
      </c>
      <c r="LX80" s="31" t="s">
        <v>5247</v>
      </c>
      <c r="LY80" s="31" t="s">
        <v>5057</v>
      </c>
      <c r="LZ80" s="31" t="s">
        <v>611</v>
      </c>
      <c r="MA80" s="31" t="s">
        <v>611</v>
      </c>
      <c r="MB80" s="31" t="s">
        <v>6383</v>
      </c>
      <c r="MC80" s="31" t="s">
        <v>611</v>
      </c>
      <c r="MD80" s="31" t="s">
        <v>6384</v>
      </c>
      <c r="ME80" s="31" t="s">
        <v>6385</v>
      </c>
      <c r="MF80" s="31" t="s">
        <v>6386</v>
      </c>
      <c r="MG80" s="31" t="s">
        <v>6387</v>
      </c>
      <c r="MH80" s="31" t="s">
        <v>611</v>
      </c>
      <c r="MI80" s="31" t="s">
        <v>611</v>
      </c>
      <c r="MJ80" s="31" t="s">
        <v>6388</v>
      </c>
      <c r="MK80" s="31" t="s">
        <v>611</v>
      </c>
      <c r="ML80" s="31" t="s">
        <v>6389</v>
      </c>
      <c r="MM80" s="31" t="s">
        <v>611</v>
      </c>
      <c r="MN80" s="31" t="s">
        <v>611</v>
      </c>
      <c r="MO80" s="31" t="s">
        <v>611</v>
      </c>
      <c r="MP80" s="31" t="s">
        <v>611</v>
      </c>
      <c r="MQ80" s="31" t="s">
        <v>611</v>
      </c>
      <c r="MR80" s="31" t="s">
        <v>649</v>
      </c>
      <c r="MS80" s="31" t="s">
        <v>611</v>
      </c>
      <c r="MT80" s="31" t="s">
        <v>611</v>
      </c>
      <c r="MU80" s="31" t="s">
        <v>6390</v>
      </c>
      <c r="MV80" s="33">
        <v>28273</v>
      </c>
      <c r="MW80" s="33">
        <v>0</v>
      </c>
      <c r="MX80" s="30">
        <v>56809</v>
      </c>
      <c r="MY80" s="30"/>
      <c r="MZ80" s="30">
        <v>12160</v>
      </c>
      <c r="NA80" s="30"/>
      <c r="NB80" s="30">
        <v>1500</v>
      </c>
      <c r="NC80" s="30"/>
      <c r="ND80" s="31" t="s">
        <v>611</v>
      </c>
      <c r="NE80" s="30"/>
      <c r="NF80" s="33">
        <v>0</v>
      </c>
      <c r="NG80" s="33">
        <v>13863</v>
      </c>
      <c r="NH80" s="33">
        <v>14410</v>
      </c>
      <c r="NI80" s="33">
        <v>0</v>
      </c>
      <c r="NJ80" s="31" t="s">
        <v>6391</v>
      </c>
      <c r="NK80" s="30">
        <v>750</v>
      </c>
      <c r="NL80" s="30"/>
      <c r="NM80" s="31" t="s">
        <v>611</v>
      </c>
      <c r="NN80" s="30"/>
      <c r="NO80" s="30"/>
      <c r="NP80" s="31" t="s">
        <v>611</v>
      </c>
      <c r="NQ80" s="30"/>
      <c r="NR80" s="31" t="s">
        <v>611</v>
      </c>
      <c r="NS80" s="31" t="s">
        <v>611</v>
      </c>
      <c r="NT80" s="31" t="s">
        <v>611</v>
      </c>
      <c r="NU80" s="30"/>
      <c r="NV80" s="30"/>
      <c r="NW80" s="30"/>
      <c r="NX80" s="31" t="s">
        <v>611</v>
      </c>
      <c r="NY80" s="30"/>
      <c r="NZ80" s="31" t="s">
        <v>611</v>
      </c>
      <c r="OA80" s="31" t="s">
        <v>611</v>
      </c>
      <c r="OB80" s="30"/>
      <c r="OC80" s="30"/>
      <c r="OD80" s="30">
        <v>13863</v>
      </c>
      <c r="OE80" s="31" t="s">
        <v>611</v>
      </c>
      <c r="OF80" s="31" t="s">
        <v>611</v>
      </c>
      <c r="OG80" s="33" t="s">
        <v>611</v>
      </c>
      <c r="OJ80" s="30"/>
      <c r="OK80" s="31" t="s">
        <v>611</v>
      </c>
      <c r="OL80" s="30"/>
      <c r="OM80" s="31" t="s">
        <v>611</v>
      </c>
      <c r="ON80" s="30"/>
      <c r="OO80" s="30"/>
      <c r="OP80" s="31" t="s">
        <v>611</v>
      </c>
      <c r="OQ80" s="31" t="s">
        <v>611</v>
      </c>
      <c r="OR80" s="31" t="s">
        <v>611</v>
      </c>
      <c r="OS80" s="30"/>
      <c r="OT80" s="30"/>
      <c r="OU80" s="30"/>
      <c r="OV80" s="30"/>
      <c r="OW80" s="31" t="s">
        <v>611</v>
      </c>
      <c r="OX80" s="30"/>
      <c r="OY80" s="31" t="s">
        <v>611</v>
      </c>
      <c r="OZ80" s="30"/>
      <c r="PA80" s="30"/>
      <c r="PB80" s="31" t="s">
        <v>611</v>
      </c>
      <c r="PC80" s="31" t="s">
        <v>611</v>
      </c>
      <c r="PD80" s="30"/>
      <c r="PE80" s="30"/>
      <c r="PF80" s="30"/>
      <c r="PG80" s="30"/>
      <c r="PH80" s="33">
        <v>0</v>
      </c>
      <c r="PI80" s="33">
        <v>0</v>
      </c>
      <c r="PJ80" s="33">
        <v>0</v>
      </c>
      <c r="PK80" s="33">
        <v>0</v>
      </c>
      <c r="PL80" s="30"/>
      <c r="PM80" s="31" t="s">
        <v>611</v>
      </c>
      <c r="PN80" s="31" t="s">
        <v>611</v>
      </c>
      <c r="PO80" s="30"/>
      <c r="PP80" s="31" t="s">
        <v>611</v>
      </c>
      <c r="PQ80" s="30"/>
      <c r="PR80" s="30"/>
      <c r="PS80" s="30"/>
      <c r="PT80" s="31" t="s">
        <v>611</v>
      </c>
      <c r="PU80" s="31" t="s">
        <v>611</v>
      </c>
      <c r="PV80" s="31" t="s">
        <v>611</v>
      </c>
      <c r="PW80" s="30"/>
      <c r="PX80" s="30"/>
      <c r="PY80" s="30"/>
      <c r="PZ80" s="31" t="s">
        <v>611</v>
      </c>
      <c r="QA80" s="30"/>
      <c r="QB80" s="31" t="s">
        <v>611</v>
      </c>
      <c r="QC80" s="30"/>
      <c r="QD80" s="31" t="s">
        <v>611</v>
      </c>
      <c r="QE80" s="30"/>
      <c r="QF80" s="30"/>
      <c r="QG80" s="31" t="s">
        <v>611</v>
      </c>
      <c r="QH80" s="30"/>
      <c r="QI80" s="31" t="s">
        <v>611</v>
      </c>
      <c r="QJ80" s="30"/>
      <c r="QK80" s="31" t="s">
        <v>611</v>
      </c>
      <c r="QL80" s="30"/>
      <c r="QM80" s="31" t="s">
        <v>611</v>
      </c>
      <c r="QN80" s="30"/>
      <c r="QO80" s="30"/>
      <c r="QP80" s="31" t="s">
        <v>611</v>
      </c>
      <c r="QQ80" s="30"/>
      <c r="QR80" s="31" t="s">
        <v>611</v>
      </c>
      <c r="QS80" s="31" t="s">
        <v>611</v>
      </c>
      <c r="QT80" s="31" t="s">
        <v>611</v>
      </c>
      <c r="QU80" s="31" t="s">
        <v>611</v>
      </c>
      <c r="QV80" s="30"/>
      <c r="QW80" s="30"/>
      <c r="QX80" s="30"/>
      <c r="QY80" s="31" t="s">
        <v>611</v>
      </c>
      <c r="QZ80" s="31" t="s">
        <v>611</v>
      </c>
      <c r="RA80" s="31" t="s">
        <v>611</v>
      </c>
      <c r="RB80" s="30"/>
      <c r="RC80" s="31" t="s">
        <v>611</v>
      </c>
      <c r="RD80" s="30"/>
      <c r="RE80" s="30"/>
      <c r="RF80" s="31" t="s">
        <v>611</v>
      </c>
      <c r="RG80" s="30"/>
      <c r="RH80" s="31" t="s">
        <v>611</v>
      </c>
      <c r="RI80" s="30"/>
      <c r="RJ80" s="31" t="s">
        <v>611</v>
      </c>
      <c r="RL80" s="31" t="s">
        <v>611</v>
      </c>
      <c r="RM80" s="30"/>
      <c r="RN80" s="31" t="s">
        <v>611</v>
      </c>
      <c r="RO80" s="30"/>
      <c r="RP80" s="30"/>
      <c r="RQ80" s="31" t="s">
        <v>611</v>
      </c>
      <c r="RR80" s="30"/>
      <c r="RS80" s="30"/>
      <c r="RT80" s="31" t="s">
        <v>611</v>
      </c>
      <c r="RU80" s="30"/>
      <c r="RV80" s="31" t="s">
        <v>611</v>
      </c>
      <c r="RW80" s="30"/>
      <c r="RX80" s="31" t="s">
        <v>611</v>
      </c>
      <c r="RY80" s="31" t="s">
        <v>611</v>
      </c>
      <c r="RZ80" s="31" t="s">
        <v>6392</v>
      </c>
      <c r="SA80" s="31" t="s">
        <v>611</v>
      </c>
      <c r="SD80" s="31" t="s">
        <v>6393</v>
      </c>
      <c r="SE80" s="30">
        <v>230149</v>
      </c>
      <c r="SF80" s="31" t="s">
        <v>6394</v>
      </c>
      <c r="SG80" s="31" t="s">
        <v>6395</v>
      </c>
      <c r="SH80" s="31" t="s">
        <v>610</v>
      </c>
      <c r="SI80" s="33" t="s">
        <v>5073</v>
      </c>
      <c r="SJ80" s="33" t="s">
        <v>5073</v>
      </c>
      <c r="SK80" s="30" t="s">
        <v>5073</v>
      </c>
      <c r="SL80" s="30" t="s">
        <v>5073</v>
      </c>
      <c r="SM80" s="30" t="s">
        <v>615</v>
      </c>
      <c r="SN80" s="30" t="s">
        <v>615</v>
      </c>
      <c r="SO80" s="33">
        <v>0</v>
      </c>
      <c r="SP80" s="33">
        <v>13863</v>
      </c>
      <c r="SQ80" s="33">
        <v>14410</v>
      </c>
      <c r="SR80" s="33">
        <v>0</v>
      </c>
      <c r="SS80" s="33" t="s">
        <v>5139</v>
      </c>
    </row>
    <row r="81" spans="1:513">
      <c r="A81" s="29">
        <v>2023</v>
      </c>
      <c r="B81" s="30">
        <v>5919021</v>
      </c>
      <c r="C81" s="31" t="s">
        <v>2450</v>
      </c>
      <c r="D81" s="30">
        <v>0</v>
      </c>
      <c r="E81" s="30">
        <v>0</v>
      </c>
      <c r="F81" s="30">
        <v>0</v>
      </c>
      <c r="G81" s="31" t="s">
        <v>615</v>
      </c>
      <c r="H81" s="31" t="s">
        <v>890</v>
      </c>
      <c r="I81" s="32">
        <v>45047</v>
      </c>
      <c r="J81" s="31" t="s">
        <v>611</v>
      </c>
      <c r="K81" s="32"/>
      <c r="L81" s="31" t="s">
        <v>611</v>
      </c>
      <c r="M81" s="32"/>
      <c r="N81" s="31" t="s">
        <v>611</v>
      </c>
      <c r="O81" s="32"/>
      <c r="P81" s="31" t="s">
        <v>611</v>
      </c>
      <c r="Q81" s="32"/>
      <c r="R81" s="31" t="s">
        <v>611</v>
      </c>
      <c r="S81" s="32"/>
      <c r="T81" s="31" t="s">
        <v>611</v>
      </c>
      <c r="U81" s="32"/>
      <c r="V81" s="32" t="s">
        <v>890</v>
      </c>
      <c r="W81" s="31" t="s">
        <v>611</v>
      </c>
      <c r="X81" s="31" t="s">
        <v>2451</v>
      </c>
      <c r="Y81" s="31" t="s">
        <v>611</v>
      </c>
      <c r="Z81" s="31" t="s">
        <v>611</v>
      </c>
      <c r="AA81" s="31" t="s">
        <v>611</v>
      </c>
      <c r="AB81" s="31" t="s">
        <v>610</v>
      </c>
      <c r="AC81" s="31" t="s">
        <v>611</v>
      </c>
      <c r="AD81" s="32"/>
      <c r="AE81" s="31" t="s">
        <v>611</v>
      </c>
      <c r="AF81" s="32"/>
      <c r="AG81" s="31" t="s">
        <v>611</v>
      </c>
      <c r="AH81" s="32"/>
      <c r="AI81" s="31" t="s">
        <v>611</v>
      </c>
      <c r="AJ81" s="32"/>
      <c r="AK81" s="32"/>
      <c r="AL81" s="31" t="s">
        <v>611</v>
      </c>
      <c r="AM81" s="31" t="s">
        <v>611</v>
      </c>
      <c r="AN81" s="32"/>
      <c r="AO81" s="31" t="s">
        <v>611</v>
      </c>
      <c r="AP81" s="32"/>
      <c r="AQ81" s="32" t="s">
        <v>612</v>
      </c>
      <c r="AR81" s="31" t="s">
        <v>611</v>
      </c>
      <c r="AS81" s="31" t="s">
        <v>611</v>
      </c>
      <c r="AT81" s="31" t="s">
        <v>611</v>
      </c>
      <c r="AU81" s="31" t="s">
        <v>613</v>
      </c>
      <c r="AV81" s="31" t="s">
        <v>611</v>
      </c>
      <c r="AW81" s="31" t="s">
        <v>610</v>
      </c>
      <c r="AX81" s="31" t="s">
        <v>611</v>
      </c>
      <c r="AY81" s="31" t="s">
        <v>617</v>
      </c>
      <c r="AZ81" s="31" t="s">
        <v>618</v>
      </c>
      <c r="BA81" s="31" t="s">
        <v>611</v>
      </c>
      <c r="BB81" s="31" t="s">
        <v>611</v>
      </c>
      <c r="BC81" s="31" t="s">
        <v>619</v>
      </c>
      <c r="BD81" s="31" t="s">
        <v>611</v>
      </c>
      <c r="BE81" s="31" t="s">
        <v>610</v>
      </c>
      <c r="BF81" s="31" t="s">
        <v>615</v>
      </c>
      <c r="BG81" s="31" t="s">
        <v>611</v>
      </c>
      <c r="BH81" s="30">
        <v>316</v>
      </c>
      <c r="BI81" s="30">
        <v>69.599999999999994</v>
      </c>
      <c r="BJ81" s="30">
        <v>385</v>
      </c>
      <c r="BK81" s="31" t="s">
        <v>5026</v>
      </c>
      <c r="BL81" s="30">
        <v>162</v>
      </c>
      <c r="BM81" s="30">
        <v>223</v>
      </c>
      <c r="BN81" s="31" t="s">
        <v>611</v>
      </c>
      <c r="BO81" s="31" t="s">
        <v>611</v>
      </c>
      <c r="BP81" s="31" t="s">
        <v>611</v>
      </c>
      <c r="BQ81" s="31" t="s">
        <v>611</v>
      </c>
      <c r="BR81" s="31" t="s">
        <v>611</v>
      </c>
      <c r="BS81" s="31" t="s">
        <v>611</v>
      </c>
      <c r="BT81" s="31" t="s">
        <v>611</v>
      </c>
      <c r="BU81" s="31" t="s">
        <v>611</v>
      </c>
      <c r="BV81" s="31" t="s">
        <v>610</v>
      </c>
      <c r="BZ81" s="31" t="s">
        <v>611</v>
      </c>
      <c r="CA81" s="31" t="s">
        <v>611</v>
      </c>
      <c r="CB81" s="31" t="s">
        <v>611</v>
      </c>
      <c r="CC81" s="31" t="s">
        <v>611</v>
      </c>
      <c r="CD81" s="31" t="s">
        <v>611</v>
      </c>
      <c r="CE81" s="31" t="s">
        <v>611</v>
      </c>
      <c r="CF81" s="31" t="s">
        <v>611</v>
      </c>
      <c r="CG81" s="31" t="s">
        <v>611</v>
      </c>
      <c r="CH81" s="31" t="s">
        <v>611</v>
      </c>
      <c r="CI81" s="31" t="s">
        <v>611</v>
      </c>
      <c r="CJ81" s="31" t="s">
        <v>611</v>
      </c>
      <c r="CK81" s="31" t="s">
        <v>611</v>
      </c>
      <c r="CL81" s="31" t="s">
        <v>611</v>
      </c>
      <c r="CM81" s="31" t="s">
        <v>611</v>
      </c>
      <c r="CN81" s="31" t="s">
        <v>611</v>
      </c>
      <c r="CO81" s="31" t="s">
        <v>621</v>
      </c>
      <c r="CP81" s="31" t="s">
        <v>622</v>
      </c>
      <c r="CQ81" s="31" t="s">
        <v>611</v>
      </c>
      <c r="CR81" s="31"/>
      <c r="CS81" s="31" t="s">
        <v>610</v>
      </c>
      <c r="CT81" s="31" t="s">
        <v>611</v>
      </c>
      <c r="CX81" s="31" t="s">
        <v>611</v>
      </c>
      <c r="CY81" s="31" t="s">
        <v>611</v>
      </c>
      <c r="CZ81" s="31" t="s">
        <v>611</v>
      </c>
      <c r="DA81" s="31" t="s">
        <v>611</v>
      </c>
      <c r="DB81" s="31" t="s">
        <v>611</v>
      </c>
      <c r="DC81" s="31" t="s">
        <v>611</v>
      </c>
      <c r="DD81" s="31" t="s">
        <v>611</v>
      </c>
      <c r="DE81" s="31" t="s">
        <v>611</v>
      </c>
      <c r="DI81" s="31" t="s">
        <v>611</v>
      </c>
      <c r="DJ81" s="30">
        <v>0</v>
      </c>
      <c r="DL81" s="30">
        <v>0</v>
      </c>
      <c r="DN81" s="30">
        <v>0</v>
      </c>
      <c r="DP81" s="31" t="s">
        <v>611</v>
      </c>
      <c r="DQ81" s="31" t="s">
        <v>612</v>
      </c>
      <c r="DR81" s="31" t="s">
        <v>5175</v>
      </c>
      <c r="DS81" s="31" t="s">
        <v>612</v>
      </c>
      <c r="DT81" s="31" t="s">
        <v>612</v>
      </c>
      <c r="DU81" s="31" t="s">
        <v>611</v>
      </c>
      <c r="DV81" s="31" t="s">
        <v>611</v>
      </c>
      <c r="DW81" s="31" t="s">
        <v>611</v>
      </c>
      <c r="DX81" s="31" t="s">
        <v>5075</v>
      </c>
      <c r="DY81" s="31" t="s">
        <v>611</v>
      </c>
      <c r="DZ81" s="31" t="s">
        <v>611</v>
      </c>
      <c r="EA81" s="31" t="s">
        <v>667</v>
      </c>
      <c r="EB81" s="31" t="s">
        <v>611</v>
      </c>
      <c r="EC81" s="31" t="s">
        <v>611</v>
      </c>
      <c r="ED81" s="31" t="s">
        <v>611</v>
      </c>
      <c r="EE81" s="31" t="s">
        <v>625</v>
      </c>
      <c r="EF81" s="31" t="s">
        <v>672</v>
      </c>
      <c r="EG81" s="31" t="s">
        <v>611</v>
      </c>
      <c r="EH81" s="31" t="s">
        <v>611</v>
      </c>
      <c r="EI81" s="31" t="s">
        <v>5029</v>
      </c>
      <c r="EJ81" s="31" t="s">
        <v>611</v>
      </c>
      <c r="EK81" s="31" t="s">
        <v>626</v>
      </c>
      <c r="EL81" s="31" t="s">
        <v>611</v>
      </c>
      <c r="EM81" s="31" t="s">
        <v>611</v>
      </c>
      <c r="EN81" s="31" t="s">
        <v>611</v>
      </c>
      <c r="EO81" s="31" t="s">
        <v>611</v>
      </c>
      <c r="EP81" s="31" t="s">
        <v>611</v>
      </c>
      <c r="EQ81" s="31" t="s">
        <v>611</v>
      </c>
      <c r="ER81" s="31" t="s">
        <v>611</v>
      </c>
      <c r="ES81" s="31" t="s">
        <v>611</v>
      </c>
      <c r="ET81" s="31" t="s">
        <v>611</v>
      </c>
      <c r="EU81" s="31" t="s">
        <v>5029</v>
      </c>
      <c r="EV81" s="31" t="s">
        <v>611</v>
      </c>
      <c r="EW81" s="31" t="s">
        <v>611</v>
      </c>
      <c r="EX81" s="31" t="s">
        <v>611</v>
      </c>
      <c r="EY81" s="31" t="s">
        <v>611</v>
      </c>
      <c r="EZ81" s="31" t="s">
        <v>611</v>
      </c>
      <c r="FA81" s="31" t="s">
        <v>611</v>
      </c>
      <c r="FB81" s="31" t="s">
        <v>611</v>
      </c>
      <c r="FC81" s="31" t="s">
        <v>611</v>
      </c>
      <c r="FD81" s="31" t="s">
        <v>611</v>
      </c>
      <c r="FE81" s="31" t="s">
        <v>611</v>
      </c>
      <c r="FF81" s="33" t="s">
        <v>5030</v>
      </c>
      <c r="FG81" s="33" t="s">
        <v>5031</v>
      </c>
      <c r="FH81" s="31" t="s">
        <v>636</v>
      </c>
      <c r="FI81" s="31" t="s">
        <v>611</v>
      </c>
      <c r="FJ81" s="31" t="s">
        <v>611</v>
      </c>
      <c r="FK81" s="31" t="s">
        <v>832</v>
      </c>
      <c r="FL81" s="31" t="s">
        <v>611</v>
      </c>
      <c r="FM81" s="31" t="s">
        <v>611</v>
      </c>
      <c r="FN81" s="31" t="s">
        <v>611</v>
      </c>
      <c r="FO81" s="31" t="s">
        <v>611</v>
      </c>
      <c r="FP81" s="31" t="s">
        <v>611</v>
      </c>
      <c r="FQ81" s="31" t="s">
        <v>611</v>
      </c>
      <c r="FR81" s="31" t="s">
        <v>611</v>
      </c>
      <c r="FS81" s="31" t="s">
        <v>611</v>
      </c>
      <c r="FT81" s="31" t="s">
        <v>611</v>
      </c>
      <c r="FU81" s="31" t="s">
        <v>611</v>
      </c>
      <c r="FV81" s="31" t="s">
        <v>611</v>
      </c>
      <c r="FW81" s="31" t="s">
        <v>611</v>
      </c>
      <c r="FX81" s="31" t="s">
        <v>611</v>
      </c>
      <c r="FY81" s="31" t="s">
        <v>611</v>
      </c>
      <c r="FZ81" s="31"/>
      <c r="GA81" s="31" t="s">
        <v>611</v>
      </c>
      <c r="GB81" s="31" t="s">
        <v>611</v>
      </c>
      <c r="GC81" s="31" t="s">
        <v>611</v>
      </c>
      <c r="GD81" s="31" t="s">
        <v>611</v>
      </c>
      <c r="GE81" s="31" t="s">
        <v>611</v>
      </c>
      <c r="GF81" s="31" t="s">
        <v>611</v>
      </c>
      <c r="GG81" s="31" t="s">
        <v>611</v>
      </c>
      <c r="GH81" s="31" t="s">
        <v>611</v>
      </c>
      <c r="GI81" s="31" t="s">
        <v>611</v>
      </c>
      <c r="GJ81" s="31" t="s">
        <v>611</v>
      </c>
      <c r="GK81" s="31" t="s">
        <v>611</v>
      </c>
      <c r="GL81" s="31" t="s">
        <v>611</v>
      </c>
      <c r="GM81" s="31" t="s">
        <v>611</v>
      </c>
      <c r="GN81" s="31" t="s">
        <v>611</v>
      </c>
      <c r="GO81" s="31" t="s">
        <v>611</v>
      </c>
      <c r="GP81" s="31" t="s">
        <v>611</v>
      </c>
      <c r="GQ81" s="31" t="s">
        <v>611</v>
      </c>
      <c r="GR81" s="31" t="s">
        <v>611</v>
      </c>
      <c r="GS81" s="31" t="s">
        <v>611</v>
      </c>
      <c r="GT81" s="31" t="s">
        <v>611</v>
      </c>
      <c r="GU81" s="31" t="s">
        <v>611</v>
      </c>
      <c r="GV81" s="31" t="s">
        <v>611</v>
      </c>
      <c r="GW81" s="31" t="s">
        <v>611</v>
      </c>
      <c r="GX81" s="31" t="s">
        <v>611</v>
      </c>
      <c r="GY81" s="33" t="s">
        <v>5012</v>
      </c>
      <c r="GZ81" s="33" t="s">
        <v>872</v>
      </c>
      <c r="HA81" s="31" t="s">
        <v>636</v>
      </c>
      <c r="HB81" s="31" t="s">
        <v>611</v>
      </c>
      <c r="HC81" s="31" t="s">
        <v>611</v>
      </c>
      <c r="HD81" s="31" t="s">
        <v>634</v>
      </c>
      <c r="HE81" s="31" t="s">
        <v>611</v>
      </c>
      <c r="HF81" s="31" t="s">
        <v>611</v>
      </c>
      <c r="HG81" s="31" t="s">
        <v>611</v>
      </c>
      <c r="HH81" s="31" t="s">
        <v>611</v>
      </c>
      <c r="HI81" s="31" t="s">
        <v>611</v>
      </c>
      <c r="HJ81" s="31" t="s">
        <v>611</v>
      </c>
      <c r="HK81" s="31" t="s">
        <v>611</v>
      </c>
      <c r="HL81" s="31" t="s">
        <v>611</v>
      </c>
      <c r="HM81" s="31" t="s">
        <v>611</v>
      </c>
      <c r="HN81" s="31" t="s">
        <v>611</v>
      </c>
      <c r="HO81" s="31" t="s">
        <v>611</v>
      </c>
      <c r="HP81" s="31" t="s">
        <v>611</v>
      </c>
      <c r="HQ81" s="31" t="s">
        <v>611</v>
      </c>
      <c r="HR81" s="31" t="s">
        <v>611</v>
      </c>
      <c r="HS81" s="31" t="s">
        <v>611</v>
      </c>
      <c r="HT81" s="31" t="s">
        <v>611</v>
      </c>
      <c r="HU81" s="31" t="s">
        <v>611</v>
      </c>
      <c r="HV81" s="31" t="s">
        <v>611</v>
      </c>
      <c r="HW81" s="31" t="s">
        <v>611</v>
      </c>
      <c r="HX81" s="31" t="s">
        <v>611</v>
      </c>
      <c r="HY81" s="31" t="s">
        <v>611</v>
      </c>
      <c r="HZ81" s="31" t="s">
        <v>611</v>
      </c>
      <c r="IA81" s="31" t="s">
        <v>611</v>
      </c>
      <c r="IB81" s="31" t="s">
        <v>611</v>
      </c>
      <c r="IC81" s="33" t="s">
        <v>872</v>
      </c>
      <c r="ID81" s="33" t="s">
        <v>872</v>
      </c>
      <c r="IE81" s="31" t="s">
        <v>636</v>
      </c>
      <c r="IF81" s="31" t="s">
        <v>611</v>
      </c>
      <c r="IG81" s="31" t="s">
        <v>611</v>
      </c>
      <c r="IH81" s="31" t="s">
        <v>634</v>
      </c>
      <c r="II81" s="31" t="s">
        <v>611</v>
      </c>
      <c r="IJ81" s="31" t="s">
        <v>611</v>
      </c>
      <c r="IK81" s="31" t="s">
        <v>611</v>
      </c>
      <c r="IL81" s="31" t="s">
        <v>611</v>
      </c>
      <c r="IM81" s="31" t="s">
        <v>611</v>
      </c>
      <c r="IN81" s="31" t="s">
        <v>611</v>
      </c>
      <c r="IO81" s="31" t="s">
        <v>611</v>
      </c>
      <c r="IP81" s="31" t="s">
        <v>611</v>
      </c>
      <c r="IQ81" s="31" t="s">
        <v>611</v>
      </c>
      <c r="IR81" s="31" t="s">
        <v>611</v>
      </c>
      <c r="IS81" s="31" t="s">
        <v>611</v>
      </c>
      <c r="IT81" s="31" t="s">
        <v>611</v>
      </c>
      <c r="IU81" s="31" t="s">
        <v>611</v>
      </c>
      <c r="IV81" s="31" t="s">
        <v>611</v>
      </c>
      <c r="IW81" s="31" t="s">
        <v>611</v>
      </c>
      <c r="IX81" s="31" t="s">
        <v>611</v>
      </c>
      <c r="IY81" s="31" t="s">
        <v>611</v>
      </c>
      <c r="IZ81" s="31" t="s">
        <v>611</v>
      </c>
      <c r="JA81" s="31" t="s">
        <v>611</v>
      </c>
      <c r="JB81" s="31" t="s">
        <v>611</v>
      </c>
      <c r="JC81" s="31" t="s">
        <v>611</v>
      </c>
      <c r="JD81" s="31" t="s">
        <v>611</v>
      </c>
      <c r="JE81" s="31" t="s">
        <v>611</v>
      </c>
      <c r="JF81" s="31" t="s">
        <v>611</v>
      </c>
      <c r="JG81" s="31" t="s">
        <v>611</v>
      </c>
      <c r="JH81" s="31" t="s">
        <v>611</v>
      </c>
      <c r="JI81" s="33" t="s">
        <v>872</v>
      </c>
      <c r="JJ81" s="33" t="s">
        <v>872</v>
      </c>
      <c r="JK81" s="31" t="s">
        <v>636</v>
      </c>
      <c r="JL81" s="31" t="s">
        <v>611</v>
      </c>
      <c r="JM81" s="31" t="s">
        <v>611</v>
      </c>
      <c r="JN81" s="31" t="s">
        <v>611</v>
      </c>
      <c r="JO81" s="31" t="s">
        <v>611</v>
      </c>
      <c r="JP81" s="31" t="s">
        <v>610</v>
      </c>
      <c r="JQ81" s="31" t="s">
        <v>611</v>
      </c>
      <c r="JR81" s="31" t="s">
        <v>639</v>
      </c>
      <c r="JS81" s="31" t="s">
        <v>640</v>
      </c>
      <c r="JT81" s="31" t="s">
        <v>611</v>
      </c>
      <c r="JU81" s="31" t="s">
        <v>734</v>
      </c>
      <c r="JV81" s="31" t="s">
        <v>641</v>
      </c>
      <c r="JW81" s="31" t="s">
        <v>611</v>
      </c>
      <c r="JX81" s="31" t="s">
        <v>611</v>
      </c>
      <c r="JY81" s="31" t="s">
        <v>642</v>
      </c>
      <c r="JZ81" s="31" t="s">
        <v>3958</v>
      </c>
      <c r="KA81" s="31" t="s">
        <v>611</v>
      </c>
      <c r="KB81" s="31" t="s">
        <v>611</v>
      </c>
      <c r="KC81" s="31" t="s">
        <v>739</v>
      </c>
      <c r="KD81" s="31" t="s">
        <v>5050</v>
      </c>
      <c r="KE81" s="31" t="s">
        <v>644</v>
      </c>
      <c r="KF81" s="31" t="s">
        <v>3958</v>
      </c>
      <c r="KG81" s="31" t="s">
        <v>742</v>
      </c>
      <c r="KH81" s="31" t="s">
        <v>5049</v>
      </c>
      <c r="KI81" s="31" t="s">
        <v>611</v>
      </c>
      <c r="KJ81" s="31" t="s">
        <v>611</v>
      </c>
      <c r="KK81" s="31" t="s">
        <v>611</v>
      </c>
      <c r="KL81" s="31" t="s">
        <v>611</v>
      </c>
      <c r="KM81" s="31" t="s">
        <v>746</v>
      </c>
      <c r="KN81" s="31" t="s">
        <v>3958</v>
      </c>
      <c r="KO81" s="31" t="s">
        <v>611</v>
      </c>
      <c r="KP81" s="31" t="s">
        <v>611</v>
      </c>
      <c r="KQ81" s="31" t="s">
        <v>611</v>
      </c>
      <c r="KR81" s="31" t="s">
        <v>611</v>
      </c>
      <c r="KS81" s="31" t="s">
        <v>611</v>
      </c>
      <c r="KT81" s="31" t="s">
        <v>611</v>
      </c>
      <c r="KU81" s="31" t="s">
        <v>611</v>
      </c>
      <c r="KV81" s="31" t="s">
        <v>611</v>
      </c>
      <c r="KW81" s="31" t="s">
        <v>611</v>
      </c>
      <c r="KX81" s="31" t="s">
        <v>611</v>
      </c>
      <c r="KY81" s="31" t="s">
        <v>611</v>
      </c>
      <c r="KZ81" s="31" t="s">
        <v>611</v>
      </c>
      <c r="LA81" s="31" t="s">
        <v>759</v>
      </c>
      <c r="LB81" s="31" t="s">
        <v>760</v>
      </c>
      <c r="LC81" s="31" t="s">
        <v>761</v>
      </c>
      <c r="LD81" s="31" t="s">
        <v>762</v>
      </c>
      <c r="LE81" s="31" t="s">
        <v>611</v>
      </c>
      <c r="LF81" s="31" t="s">
        <v>611</v>
      </c>
      <c r="LG81" s="31" t="s">
        <v>611</v>
      </c>
      <c r="LH81" s="31" t="s">
        <v>611</v>
      </c>
      <c r="LI81" s="31" t="s">
        <v>611</v>
      </c>
      <c r="LJ81" s="31" t="s">
        <v>611</v>
      </c>
      <c r="LK81" s="31" t="s">
        <v>611</v>
      </c>
      <c r="LL81" s="31" t="s">
        <v>646</v>
      </c>
      <c r="LM81" s="31" t="s">
        <v>611</v>
      </c>
      <c r="LN81" s="31" t="s">
        <v>611</v>
      </c>
      <c r="LO81" s="31" t="s">
        <v>611</v>
      </c>
      <c r="LP81" s="31" t="s">
        <v>5016</v>
      </c>
      <c r="LQ81" s="31" t="s">
        <v>5053</v>
      </c>
      <c r="LR81" s="31" t="s">
        <v>5054</v>
      </c>
      <c r="LS81" s="31" t="s">
        <v>5055</v>
      </c>
      <c r="LT81" s="31" t="s">
        <v>5017</v>
      </c>
      <c r="LU81" s="31" t="s">
        <v>5018</v>
      </c>
      <c r="LV81" s="31" t="s">
        <v>611</v>
      </c>
      <c r="LW81" s="31" t="s">
        <v>5056</v>
      </c>
      <c r="LX81" s="31" t="s">
        <v>611</v>
      </c>
      <c r="LY81" s="31" t="s">
        <v>5057</v>
      </c>
      <c r="LZ81" s="31" t="s">
        <v>611</v>
      </c>
      <c r="MA81" s="31" t="s">
        <v>611</v>
      </c>
      <c r="MB81" s="31"/>
      <c r="MC81" s="31"/>
      <c r="MD81" s="31"/>
      <c r="ME81" s="31"/>
      <c r="MF81" s="31"/>
      <c r="MG81" s="31"/>
      <c r="MH81" s="31"/>
      <c r="MI81" s="31"/>
      <c r="MJ81" s="31" t="s">
        <v>611</v>
      </c>
      <c r="MK81" s="31" t="s">
        <v>611</v>
      </c>
      <c r="ML81" s="31" t="s">
        <v>611</v>
      </c>
      <c r="MM81" s="31" t="s">
        <v>611</v>
      </c>
      <c r="MN81" s="31" t="s">
        <v>611</v>
      </c>
      <c r="MO81" s="31" t="s">
        <v>774</v>
      </c>
      <c r="MP81" s="31" t="s">
        <v>775</v>
      </c>
      <c r="MQ81" s="31" t="s">
        <v>776</v>
      </c>
      <c r="MR81" s="31" t="s">
        <v>611</v>
      </c>
      <c r="MS81" s="31" t="s">
        <v>611</v>
      </c>
      <c r="MT81" s="31" t="s">
        <v>611</v>
      </c>
      <c r="MU81" s="31" t="s">
        <v>611</v>
      </c>
      <c r="MV81" s="33">
        <v>43986</v>
      </c>
      <c r="MW81" s="33">
        <v>0</v>
      </c>
      <c r="MX81" s="30">
        <v>55096</v>
      </c>
      <c r="MY81" s="30"/>
      <c r="MZ81" s="30"/>
      <c r="NA81" s="30"/>
      <c r="NB81" s="30"/>
      <c r="NC81" s="30"/>
      <c r="ND81" s="31" t="s">
        <v>611</v>
      </c>
      <c r="NE81" s="30"/>
      <c r="NF81" s="33">
        <v>43986</v>
      </c>
      <c r="NG81" s="33">
        <v>0</v>
      </c>
      <c r="NH81" s="33">
        <v>0</v>
      </c>
      <c r="NI81" s="33">
        <v>0</v>
      </c>
      <c r="NJ81" s="31" t="s">
        <v>611</v>
      </c>
      <c r="NK81" s="33" t="s">
        <v>611</v>
      </c>
      <c r="NL81" s="30"/>
      <c r="NM81" s="31" t="s">
        <v>611</v>
      </c>
      <c r="NN81" s="30"/>
      <c r="NO81" s="30">
        <v>43986</v>
      </c>
      <c r="NP81" s="31" t="s">
        <v>611</v>
      </c>
      <c r="NQ81" s="30"/>
      <c r="NR81" s="31" t="s">
        <v>611</v>
      </c>
      <c r="NS81" s="31" t="s">
        <v>611</v>
      </c>
      <c r="NT81" s="31" t="s">
        <v>611</v>
      </c>
      <c r="NU81" s="30"/>
      <c r="NV81" s="30"/>
      <c r="NW81" s="30"/>
      <c r="NX81" s="31" t="s">
        <v>611</v>
      </c>
      <c r="NY81" s="30"/>
      <c r="NZ81" s="31" t="s">
        <v>611</v>
      </c>
      <c r="OA81" s="31" t="s">
        <v>611</v>
      </c>
      <c r="OB81" s="30"/>
      <c r="OC81" s="30"/>
      <c r="OD81" s="30"/>
      <c r="OE81" s="31" t="s">
        <v>611</v>
      </c>
      <c r="OF81" s="31" t="s">
        <v>611</v>
      </c>
      <c r="OG81" s="33" t="s">
        <v>611</v>
      </c>
      <c r="OJ81" s="30"/>
      <c r="OK81" s="31" t="s">
        <v>611</v>
      </c>
      <c r="OL81" s="30"/>
      <c r="OM81" s="31" t="s">
        <v>611</v>
      </c>
      <c r="ON81" s="30"/>
      <c r="OO81" s="30"/>
      <c r="OP81" s="31" t="s">
        <v>611</v>
      </c>
      <c r="OQ81" s="31" t="s">
        <v>611</v>
      </c>
      <c r="OR81" s="31" t="s">
        <v>611</v>
      </c>
      <c r="OS81" s="30"/>
      <c r="OT81" s="30"/>
      <c r="OU81" s="30"/>
      <c r="OV81" s="30"/>
      <c r="OW81" s="31" t="s">
        <v>611</v>
      </c>
      <c r="OX81" s="30"/>
      <c r="OY81" s="31" t="s">
        <v>611</v>
      </c>
      <c r="OZ81" s="30"/>
      <c r="PA81" s="30"/>
      <c r="PB81" s="31" t="s">
        <v>611</v>
      </c>
      <c r="PC81" s="31" t="s">
        <v>611</v>
      </c>
      <c r="PD81" s="30"/>
      <c r="PE81" s="30"/>
      <c r="PF81" s="30"/>
      <c r="PG81" s="30"/>
      <c r="PH81" s="33">
        <v>0</v>
      </c>
      <c r="PI81" s="33">
        <v>0</v>
      </c>
      <c r="PJ81" s="33">
        <v>0</v>
      </c>
      <c r="PK81" s="33">
        <v>0</v>
      </c>
      <c r="PL81" s="30"/>
      <c r="PM81" s="31" t="s">
        <v>611</v>
      </c>
      <c r="PN81" s="31" t="s">
        <v>611</v>
      </c>
      <c r="PO81" s="30"/>
      <c r="PP81" s="31" t="s">
        <v>611</v>
      </c>
      <c r="PQ81" s="30"/>
      <c r="PR81" s="30"/>
      <c r="PS81" s="30"/>
      <c r="PT81" s="31" t="s">
        <v>611</v>
      </c>
      <c r="PU81" s="31" t="s">
        <v>611</v>
      </c>
      <c r="PV81" s="31" t="s">
        <v>611</v>
      </c>
      <c r="PW81" s="30"/>
      <c r="PX81" s="30"/>
      <c r="PY81" s="30"/>
      <c r="PZ81" s="31" t="s">
        <v>611</v>
      </c>
      <c r="QA81" s="30"/>
      <c r="QB81" s="31" t="s">
        <v>611</v>
      </c>
      <c r="QC81" s="30"/>
      <c r="QD81" s="31" t="s">
        <v>611</v>
      </c>
      <c r="QE81" s="30"/>
      <c r="QF81" s="30"/>
      <c r="QG81" s="31" t="s">
        <v>611</v>
      </c>
      <c r="QH81" s="30"/>
      <c r="QI81" s="31" t="s">
        <v>611</v>
      </c>
      <c r="QJ81" s="30"/>
      <c r="QK81" s="31" t="s">
        <v>611</v>
      </c>
      <c r="QL81" s="30"/>
      <c r="QM81" s="31" t="s">
        <v>611</v>
      </c>
      <c r="QN81" s="30"/>
      <c r="QO81" s="30"/>
      <c r="QP81" s="31" t="s">
        <v>611</v>
      </c>
      <c r="QQ81" s="30"/>
      <c r="QR81" s="31" t="s">
        <v>611</v>
      </c>
      <c r="QS81" s="31" t="s">
        <v>611</v>
      </c>
      <c r="QT81" s="31" t="s">
        <v>611</v>
      </c>
      <c r="QU81" s="31" t="s">
        <v>611</v>
      </c>
      <c r="QV81" s="30"/>
      <c r="QW81" s="30"/>
      <c r="QX81" s="30"/>
      <c r="QY81" s="31" t="s">
        <v>611</v>
      </c>
      <c r="QZ81" s="31" t="s">
        <v>611</v>
      </c>
      <c r="RA81" s="31" t="s">
        <v>611</v>
      </c>
      <c r="RB81" s="30"/>
      <c r="RC81" s="31" t="s">
        <v>611</v>
      </c>
      <c r="RD81" s="30"/>
      <c r="RE81" s="30"/>
      <c r="RF81" s="31" t="s">
        <v>611</v>
      </c>
      <c r="RG81" s="30"/>
      <c r="RH81" s="31" t="s">
        <v>611</v>
      </c>
      <c r="RI81" s="30"/>
      <c r="RJ81" s="31" t="s">
        <v>611</v>
      </c>
      <c r="RL81" s="31" t="s">
        <v>611</v>
      </c>
      <c r="RM81" s="30"/>
      <c r="RN81" s="31" t="s">
        <v>611</v>
      </c>
      <c r="RO81" s="30"/>
      <c r="RP81" s="30"/>
      <c r="RQ81" s="31" t="s">
        <v>611</v>
      </c>
      <c r="RR81" s="30"/>
      <c r="RS81" s="30"/>
      <c r="RT81" s="31" t="s">
        <v>611</v>
      </c>
      <c r="RU81" s="30"/>
      <c r="RV81" s="31" t="s">
        <v>611</v>
      </c>
      <c r="RW81" s="30"/>
      <c r="RX81" s="31" t="s">
        <v>611</v>
      </c>
      <c r="RY81" s="31" t="s">
        <v>611</v>
      </c>
      <c r="RZ81" s="31" t="s">
        <v>611</v>
      </c>
      <c r="SA81" s="31" t="s">
        <v>839</v>
      </c>
      <c r="SD81" s="31" t="s">
        <v>6396</v>
      </c>
      <c r="SE81" s="30">
        <v>0</v>
      </c>
      <c r="SF81" s="31" t="s">
        <v>636</v>
      </c>
      <c r="SG81" s="31" t="s">
        <v>6397</v>
      </c>
      <c r="SH81" s="31" t="s">
        <v>615</v>
      </c>
      <c r="SI81" s="33" t="s">
        <v>5073</v>
      </c>
      <c r="SJ81" s="33" t="s">
        <v>611</v>
      </c>
      <c r="SK81" s="30" t="s">
        <v>611</v>
      </c>
      <c r="SL81" s="30" t="s">
        <v>611</v>
      </c>
      <c r="SM81" s="30" t="s">
        <v>615</v>
      </c>
      <c r="SN81" s="30" t="s">
        <v>610</v>
      </c>
      <c r="SO81" s="33">
        <v>43986</v>
      </c>
      <c r="SP81" s="33">
        <v>0</v>
      </c>
      <c r="SQ81" s="33">
        <v>0</v>
      </c>
      <c r="SR81" s="33">
        <v>0</v>
      </c>
      <c r="SS81" s="33" t="s">
        <v>610</v>
      </c>
    </row>
    <row r="82" spans="1:513">
      <c r="A82" s="29">
        <v>2023</v>
      </c>
      <c r="B82" s="30">
        <v>5935016</v>
      </c>
      <c r="C82" s="31" t="s">
        <v>2463</v>
      </c>
      <c r="D82" s="30">
        <v>0</v>
      </c>
      <c r="E82" s="30">
        <v>0</v>
      </c>
      <c r="F82" s="30">
        <v>0</v>
      </c>
      <c r="G82" s="31" t="s">
        <v>610</v>
      </c>
      <c r="H82" s="31" t="s">
        <v>611</v>
      </c>
      <c r="I82" s="32"/>
      <c r="J82" s="31" t="s">
        <v>611</v>
      </c>
      <c r="K82" s="32"/>
      <c r="L82" s="31" t="s">
        <v>611</v>
      </c>
      <c r="M82" s="32"/>
      <c r="N82" s="31" t="s">
        <v>611</v>
      </c>
      <c r="O82" s="32"/>
      <c r="P82" s="31" t="s">
        <v>611</v>
      </c>
      <c r="Q82" s="32"/>
      <c r="R82" s="31" t="s">
        <v>611</v>
      </c>
      <c r="S82" s="32"/>
      <c r="T82" s="31" t="s">
        <v>611</v>
      </c>
      <c r="U82" s="32"/>
      <c r="V82" s="32" t="s">
        <v>612</v>
      </c>
      <c r="W82" s="31" t="s">
        <v>611</v>
      </c>
      <c r="X82" s="31" t="s">
        <v>611</v>
      </c>
      <c r="Y82" s="31" t="s">
        <v>611</v>
      </c>
      <c r="Z82" s="31" t="s">
        <v>613</v>
      </c>
      <c r="AA82" s="31" t="s">
        <v>611</v>
      </c>
      <c r="AB82" s="31" t="s">
        <v>610</v>
      </c>
      <c r="AC82" s="31" t="s">
        <v>611</v>
      </c>
      <c r="AD82" s="32"/>
      <c r="AE82" s="31" t="s">
        <v>611</v>
      </c>
      <c r="AF82" s="32"/>
      <c r="AG82" s="31" t="s">
        <v>611</v>
      </c>
      <c r="AH82" s="32"/>
      <c r="AI82" s="31" t="s">
        <v>611</v>
      </c>
      <c r="AJ82" s="32"/>
      <c r="AK82" s="32"/>
      <c r="AL82" s="31" t="s">
        <v>611</v>
      </c>
      <c r="AM82" s="31" t="s">
        <v>611</v>
      </c>
      <c r="AN82" s="32"/>
      <c r="AO82" s="31" t="s">
        <v>611</v>
      </c>
      <c r="AP82" s="32"/>
      <c r="AQ82" s="32" t="s">
        <v>612</v>
      </c>
      <c r="AR82" s="31" t="s">
        <v>611</v>
      </c>
      <c r="AS82" s="31" t="s">
        <v>611</v>
      </c>
      <c r="AT82" s="31" t="s">
        <v>611</v>
      </c>
      <c r="AU82" s="31" t="s">
        <v>613</v>
      </c>
      <c r="AV82" s="31" t="s">
        <v>611</v>
      </c>
      <c r="AW82" s="31" t="s">
        <v>610</v>
      </c>
      <c r="AX82" s="31" t="s">
        <v>611</v>
      </c>
      <c r="AY82" s="31" t="s">
        <v>617</v>
      </c>
      <c r="AZ82" s="31" t="s">
        <v>618</v>
      </c>
      <c r="BA82" s="31" t="s">
        <v>611</v>
      </c>
      <c r="BB82" s="31" t="s">
        <v>660</v>
      </c>
      <c r="BC82" s="31" t="s">
        <v>611</v>
      </c>
      <c r="BD82" s="31" t="s">
        <v>611</v>
      </c>
      <c r="BE82" s="31" t="s">
        <v>611</v>
      </c>
      <c r="BF82" s="31" t="s">
        <v>615</v>
      </c>
      <c r="BG82" s="31" t="s">
        <v>611</v>
      </c>
      <c r="BH82" s="30">
        <v>749.25</v>
      </c>
      <c r="BI82" s="30">
        <v>4222.8599999999997</v>
      </c>
      <c r="BJ82" s="30">
        <v>4972.1099999999997</v>
      </c>
      <c r="BK82" s="31" t="s">
        <v>5026</v>
      </c>
      <c r="BN82" s="31" t="s">
        <v>611</v>
      </c>
      <c r="BO82" s="31" t="s">
        <v>611</v>
      </c>
      <c r="BP82" s="31" t="s">
        <v>611</v>
      </c>
      <c r="BQ82" s="31" t="s">
        <v>611</v>
      </c>
      <c r="BR82" s="31" t="s">
        <v>611</v>
      </c>
      <c r="BS82" s="31" t="s">
        <v>611</v>
      </c>
      <c r="BT82" s="31" t="s">
        <v>611</v>
      </c>
      <c r="BU82" s="31" t="s">
        <v>611</v>
      </c>
      <c r="BV82" s="31" t="s">
        <v>610</v>
      </c>
      <c r="BZ82" s="31" t="s">
        <v>611</v>
      </c>
      <c r="CA82" s="31" t="s">
        <v>611</v>
      </c>
      <c r="CB82" s="31" t="s">
        <v>611</v>
      </c>
      <c r="CC82" s="31" t="s">
        <v>611</v>
      </c>
      <c r="CD82" s="31" t="s">
        <v>611</v>
      </c>
      <c r="CE82" s="31" t="s">
        <v>611</v>
      </c>
      <c r="CF82" s="31" t="s">
        <v>611</v>
      </c>
      <c r="CG82" s="31" t="s">
        <v>611</v>
      </c>
      <c r="CH82" s="31" t="s">
        <v>611</v>
      </c>
      <c r="CI82" s="31" t="s">
        <v>611</v>
      </c>
      <c r="CJ82" s="31" t="s">
        <v>611</v>
      </c>
      <c r="CK82" s="31" t="s">
        <v>611</v>
      </c>
      <c r="CL82" s="31" t="s">
        <v>611</v>
      </c>
      <c r="CM82" s="31" t="s">
        <v>611</v>
      </c>
      <c r="CN82" s="31" t="s">
        <v>611</v>
      </c>
      <c r="CO82" s="31" t="s">
        <v>621</v>
      </c>
      <c r="CP82" s="31" t="s">
        <v>622</v>
      </c>
      <c r="CQ82" s="31" t="s">
        <v>611</v>
      </c>
      <c r="CR82" s="31"/>
      <c r="CS82" s="31" t="s">
        <v>610</v>
      </c>
      <c r="CT82" s="31" t="s">
        <v>611</v>
      </c>
      <c r="CX82" s="31" t="s">
        <v>611</v>
      </c>
      <c r="CY82" s="31" t="s">
        <v>611</v>
      </c>
      <c r="CZ82" s="31" t="s">
        <v>611</v>
      </c>
      <c r="DA82" s="31" t="s">
        <v>611</v>
      </c>
      <c r="DB82" s="31" t="s">
        <v>611</v>
      </c>
      <c r="DC82" s="31" t="s">
        <v>611</v>
      </c>
      <c r="DD82" s="31" t="s">
        <v>611</v>
      </c>
      <c r="DE82" s="31" t="s">
        <v>611</v>
      </c>
      <c r="DI82" s="31" t="s">
        <v>611</v>
      </c>
      <c r="DJ82" s="30">
        <v>40</v>
      </c>
      <c r="DK82" s="30">
        <v>2007</v>
      </c>
      <c r="DL82" s="30">
        <v>60</v>
      </c>
      <c r="DM82" s="30">
        <v>2007</v>
      </c>
      <c r="DN82" s="30">
        <v>80</v>
      </c>
      <c r="DO82" s="30">
        <v>2007</v>
      </c>
      <c r="DP82" s="31" t="s">
        <v>611</v>
      </c>
      <c r="DQ82" s="31" t="s">
        <v>612</v>
      </c>
      <c r="DR82" s="31" t="s">
        <v>612</v>
      </c>
      <c r="DS82" s="31" t="s">
        <v>612</v>
      </c>
      <c r="DT82" s="31" t="s">
        <v>612</v>
      </c>
      <c r="DU82" s="31" t="s">
        <v>610</v>
      </c>
      <c r="DV82" s="31" t="s">
        <v>611</v>
      </c>
      <c r="DW82" s="31" t="s">
        <v>611</v>
      </c>
      <c r="DX82" s="31" t="s">
        <v>5075</v>
      </c>
      <c r="DY82" s="31" t="s">
        <v>791</v>
      </c>
      <c r="DZ82" s="31" t="s">
        <v>611</v>
      </c>
      <c r="EA82" s="31" t="s">
        <v>667</v>
      </c>
      <c r="EB82" s="31" t="s">
        <v>611</v>
      </c>
      <c r="EC82" s="31" t="s">
        <v>611</v>
      </c>
      <c r="ED82" s="31" t="s">
        <v>611</v>
      </c>
      <c r="EE82" s="31" t="s">
        <v>625</v>
      </c>
      <c r="EF82" s="31" t="s">
        <v>611</v>
      </c>
      <c r="EG82" s="31" t="s">
        <v>611</v>
      </c>
      <c r="EH82" s="31" t="s">
        <v>611</v>
      </c>
      <c r="EI82" s="31" t="s">
        <v>5029</v>
      </c>
      <c r="EJ82" s="31" t="s">
        <v>611</v>
      </c>
      <c r="EK82" s="31" t="s">
        <v>626</v>
      </c>
      <c r="EL82" s="31" t="s">
        <v>611</v>
      </c>
      <c r="EM82" s="31" t="s">
        <v>611</v>
      </c>
      <c r="EN82" s="31" t="s">
        <v>611</v>
      </c>
      <c r="EO82" s="31" t="s">
        <v>611</v>
      </c>
      <c r="EP82" s="31" t="s">
        <v>611</v>
      </c>
      <c r="EQ82" s="31" t="s">
        <v>611</v>
      </c>
      <c r="ER82" s="31" t="s">
        <v>611</v>
      </c>
      <c r="ES82" s="31" t="s">
        <v>611</v>
      </c>
      <c r="ET82" s="31" t="s">
        <v>611</v>
      </c>
      <c r="EU82" s="31" t="s">
        <v>611</v>
      </c>
      <c r="EV82" s="31" t="s">
        <v>611</v>
      </c>
      <c r="EW82" s="31" t="s">
        <v>611</v>
      </c>
      <c r="EX82" s="31" t="s">
        <v>611</v>
      </c>
      <c r="EY82" s="31" t="s">
        <v>611</v>
      </c>
      <c r="EZ82" s="31" t="s">
        <v>611</v>
      </c>
      <c r="FA82" s="31" t="s">
        <v>611</v>
      </c>
      <c r="FB82" s="31" t="s">
        <v>611</v>
      </c>
      <c r="FC82" s="31" t="s">
        <v>611</v>
      </c>
      <c r="FD82" s="31" t="s">
        <v>611</v>
      </c>
      <c r="FE82" s="31" t="s">
        <v>611</v>
      </c>
      <c r="FF82" s="33" t="s">
        <v>5030</v>
      </c>
      <c r="FG82" s="33" t="s">
        <v>872</v>
      </c>
      <c r="FH82" s="31" t="s">
        <v>6398</v>
      </c>
      <c r="FI82" s="31" t="s">
        <v>625</v>
      </c>
      <c r="FJ82" s="31" t="s">
        <v>611</v>
      </c>
      <c r="FK82" s="31" t="s">
        <v>611</v>
      </c>
      <c r="FL82" s="31" t="s">
        <v>673</v>
      </c>
      <c r="FM82" s="31" t="s">
        <v>611</v>
      </c>
      <c r="FN82" s="31" t="s">
        <v>611</v>
      </c>
      <c r="FO82" s="31" t="s">
        <v>611</v>
      </c>
      <c r="FP82" s="31" t="s">
        <v>611</v>
      </c>
      <c r="FQ82" s="31" t="s">
        <v>611</v>
      </c>
      <c r="FR82" s="31" t="s">
        <v>611</v>
      </c>
      <c r="FS82" s="31" t="s">
        <v>611</v>
      </c>
      <c r="FT82" s="31" t="s">
        <v>795</v>
      </c>
      <c r="FU82" s="31" t="s">
        <v>676</v>
      </c>
      <c r="FV82" s="31" t="s">
        <v>611</v>
      </c>
      <c r="FW82" s="31" t="s">
        <v>611</v>
      </c>
      <c r="FX82" s="31" t="s">
        <v>611</v>
      </c>
      <c r="FY82" s="31" t="s">
        <v>611</v>
      </c>
      <c r="FZ82" s="31"/>
      <c r="GA82" s="31" t="s">
        <v>611</v>
      </c>
      <c r="GB82" s="31" t="s">
        <v>611</v>
      </c>
      <c r="GC82" s="31" t="s">
        <v>611</v>
      </c>
      <c r="GD82" s="31" t="s">
        <v>611</v>
      </c>
      <c r="GE82" s="31" t="s">
        <v>611</v>
      </c>
      <c r="GF82" s="31" t="s">
        <v>611</v>
      </c>
      <c r="GG82" s="31" t="s">
        <v>611</v>
      </c>
      <c r="GH82" s="31" t="s">
        <v>611</v>
      </c>
      <c r="GI82" s="31" t="s">
        <v>611</v>
      </c>
      <c r="GJ82" s="31" t="s">
        <v>611</v>
      </c>
      <c r="GK82" s="31" t="s">
        <v>611</v>
      </c>
      <c r="GL82" s="31" t="s">
        <v>611</v>
      </c>
      <c r="GM82" s="31" t="s">
        <v>611</v>
      </c>
      <c r="GN82" s="31" t="s">
        <v>611</v>
      </c>
      <c r="GO82" s="31" t="s">
        <v>611</v>
      </c>
      <c r="GP82" s="31" t="s">
        <v>611</v>
      </c>
      <c r="GQ82" s="31" t="s">
        <v>611</v>
      </c>
      <c r="GR82" s="31" t="s">
        <v>611</v>
      </c>
      <c r="GS82" s="31" t="s">
        <v>611</v>
      </c>
      <c r="GT82" s="31" t="s">
        <v>611</v>
      </c>
      <c r="GU82" s="31" t="s">
        <v>611</v>
      </c>
      <c r="GV82" s="31" t="s">
        <v>611</v>
      </c>
      <c r="GW82" s="31" t="s">
        <v>611</v>
      </c>
      <c r="GX82" s="31" t="s">
        <v>611</v>
      </c>
      <c r="GY82" s="33" t="s">
        <v>5012</v>
      </c>
      <c r="GZ82" s="33" t="s">
        <v>6399</v>
      </c>
      <c r="HA82" s="31" t="s">
        <v>6400</v>
      </c>
      <c r="HB82" s="31" t="s">
        <v>625</v>
      </c>
      <c r="HC82" s="31" t="s">
        <v>611</v>
      </c>
      <c r="HD82" s="31" t="s">
        <v>611</v>
      </c>
      <c r="HE82" s="31" t="s">
        <v>611</v>
      </c>
      <c r="HF82" s="31" t="s">
        <v>611</v>
      </c>
      <c r="HG82" s="31" t="s">
        <v>694</v>
      </c>
      <c r="HH82" s="31" t="s">
        <v>611</v>
      </c>
      <c r="HI82" s="31" t="s">
        <v>611</v>
      </c>
      <c r="HJ82" s="31" t="s">
        <v>611</v>
      </c>
      <c r="HK82" s="31" t="s">
        <v>611</v>
      </c>
      <c r="HL82" s="31" t="s">
        <v>611</v>
      </c>
      <c r="HM82" s="31" t="s">
        <v>611</v>
      </c>
      <c r="HN82" s="31" t="s">
        <v>611</v>
      </c>
      <c r="HO82" s="31" t="s">
        <v>611</v>
      </c>
      <c r="HP82" s="31" t="s">
        <v>611</v>
      </c>
      <c r="HQ82" s="31" t="s">
        <v>611</v>
      </c>
      <c r="HR82" s="31" t="s">
        <v>611</v>
      </c>
      <c r="HS82" s="31" t="s">
        <v>611</v>
      </c>
      <c r="HT82" s="31" t="s">
        <v>611</v>
      </c>
      <c r="HU82" s="31" t="s">
        <v>611</v>
      </c>
      <c r="HV82" s="31" t="s">
        <v>611</v>
      </c>
      <c r="HW82" s="31" t="s">
        <v>611</v>
      </c>
      <c r="HX82" s="31" t="s">
        <v>611</v>
      </c>
      <c r="HY82" s="31" t="s">
        <v>611</v>
      </c>
      <c r="HZ82" s="31" t="s">
        <v>611</v>
      </c>
      <c r="IA82" s="31" t="s">
        <v>611</v>
      </c>
      <c r="IB82" s="31" t="s">
        <v>611</v>
      </c>
      <c r="IC82" s="33" t="s">
        <v>5237</v>
      </c>
      <c r="ID82" s="33" t="s">
        <v>872</v>
      </c>
      <c r="IE82" s="31" t="s">
        <v>636</v>
      </c>
      <c r="IF82" s="31" t="s">
        <v>625</v>
      </c>
      <c r="IG82" s="31" t="s">
        <v>611</v>
      </c>
      <c r="IH82" s="31" t="s">
        <v>611</v>
      </c>
      <c r="II82" s="31" t="s">
        <v>611</v>
      </c>
      <c r="IJ82" s="31" t="s">
        <v>611</v>
      </c>
      <c r="IK82" s="31" t="s">
        <v>713</v>
      </c>
      <c r="IL82" s="31" t="s">
        <v>611</v>
      </c>
      <c r="IM82" s="31" t="s">
        <v>715</v>
      </c>
      <c r="IN82" s="31" t="s">
        <v>611</v>
      </c>
      <c r="IO82" s="31" t="s">
        <v>717</v>
      </c>
      <c r="IP82" s="31" t="s">
        <v>611</v>
      </c>
      <c r="IQ82" s="31" t="s">
        <v>611</v>
      </c>
      <c r="IR82" s="31" t="s">
        <v>719</v>
      </c>
      <c r="IS82" s="31" t="s">
        <v>611</v>
      </c>
      <c r="IT82" s="31" t="s">
        <v>611</v>
      </c>
      <c r="IU82" s="31" t="s">
        <v>611</v>
      </c>
      <c r="IV82" s="31" t="s">
        <v>611</v>
      </c>
      <c r="IW82" s="31" t="s">
        <v>611</v>
      </c>
      <c r="IX82" s="31" t="s">
        <v>611</v>
      </c>
      <c r="IY82" s="31" t="s">
        <v>611</v>
      </c>
      <c r="IZ82" s="31" t="s">
        <v>611</v>
      </c>
      <c r="JA82" s="31" t="s">
        <v>611</v>
      </c>
      <c r="JB82" s="31" t="s">
        <v>611</v>
      </c>
      <c r="JC82" s="31" t="s">
        <v>611</v>
      </c>
      <c r="JD82" s="31" t="s">
        <v>611</v>
      </c>
      <c r="JE82" s="31" t="s">
        <v>611</v>
      </c>
      <c r="JF82" s="31" t="s">
        <v>611</v>
      </c>
      <c r="JG82" s="31" t="s">
        <v>611</v>
      </c>
      <c r="JH82" s="31" t="s">
        <v>611</v>
      </c>
      <c r="JI82" s="33" t="s">
        <v>6401</v>
      </c>
      <c r="JJ82" s="33" t="s">
        <v>872</v>
      </c>
      <c r="JK82" s="31" t="s">
        <v>6402</v>
      </c>
      <c r="JL82" s="31" t="s">
        <v>809</v>
      </c>
      <c r="JM82" s="31" t="s">
        <v>611</v>
      </c>
      <c r="JN82" s="31" t="s">
        <v>611</v>
      </c>
      <c r="JO82" s="31" t="s">
        <v>611</v>
      </c>
      <c r="JP82" s="31" t="s">
        <v>611</v>
      </c>
      <c r="JQ82" s="31" t="s">
        <v>611</v>
      </c>
      <c r="JR82" s="31" t="s">
        <v>611</v>
      </c>
      <c r="JS82" s="31" t="s">
        <v>611</v>
      </c>
      <c r="JT82" s="31" t="s">
        <v>611</v>
      </c>
      <c r="JU82" s="31" t="s">
        <v>611</v>
      </c>
      <c r="JV82" s="31" t="s">
        <v>641</v>
      </c>
      <c r="JW82" s="31" t="s">
        <v>735</v>
      </c>
      <c r="JX82" s="31" t="s">
        <v>611</v>
      </c>
      <c r="JY82" s="31" t="s">
        <v>642</v>
      </c>
      <c r="JZ82" s="31" t="s">
        <v>6403</v>
      </c>
      <c r="KA82" s="31" t="s">
        <v>611</v>
      </c>
      <c r="KB82" s="31" t="s">
        <v>611</v>
      </c>
      <c r="KC82" s="31" t="s">
        <v>739</v>
      </c>
      <c r="KD82" s="31" t="s">
        <v>6403</v>
      </c>
      <c r="KE82" s="31" t="s">
        <v>644</v>
      </c>
      <c r="KF82" s="31" t="s">
        <v>6404</v>
      </c>
      <c r="KG82" s="31" t="s">
        <v>742</v>
      </c>
      <c r="KH82" s="31" t="s">
        <v>6404</v>
      </c>
      <c r="KI82" s="31" t="s">
        <v>744</v>
      </c>
      <c r="KJ82" s="31" t="s">
        <v>6403</v>
      </c>
      <c r="KK82" s="31" t="s">
        <v>611</v>
      </c>
      <c r="KL82" s="31" t="s">
        <v>611</v>
      </c>
      <c r="KM82" s="31" t="s">
        <v>611</v>
      </c>
      <c r="KN82" s="31" t="s">
        <v>611</v>
      </c>
      <c r="KO82" s="31" t="s">
        <v>611</v>
      </c>
      <c r="KP82" s="31" t="s">
        <v>611</v>
      </c>
      <c r="KQ82" s="31" t="s">
        <v>611</v>
      </c>
      <c r="KR82" s="31" t="s">
        <v>611</v>
      </c>
      <c r="KS82" s="31" t="s">
        <v>611</v>
      </c>
      <c r="KT82" s="31" t="s">
        <v>611</v>
      </c>
      <c r="KU82" s="31" t="s">
        <v>611</v>
      </c>
      <c r="KV82" s="31" t="s">
        <v>611</v>
      </c>
      <c r="KW82" s="31" t="s">
        <v>611</v>
      </c>
      <c r="KX82" s="31" t="s">
        <v>611</v>
      </c>
      <c r="KY82" s="31" t="s">
        <v>611</v>
      </c>
      <c r="KZ82" s="31" t="s">
        <v>611</v>
      </c>
      <c r="LA82" s="31" t="s">
        <v>759</v>
      </c>
      <c r="LB82" s="31" t="s">
        <v>611</v>
      </c>
      <c r="LC82" s="31" t="s">
        <v>761</v>
      </c>
      <c r="LD82" s="31" t="s">
        <v>762</v>
      </c>
      <c r="LE82" s="31" t="s">
        <v>763</v>
      </c>
      <c r="LF82" s="31" t="s">
        <v>611</v>
      </c>
      <c r="LG82" s="31" t="s">
        <v>611</v>
      </c>
      <c r="LH82" s="31" t="s">
        <v>611</v>
      </c>
      <c r="LI82" s="31" t="s">
        <v>611</v>
      </c>
      <c r="LJ82" s="31" t="s">
        <v>611</v>
      </c>
      <c r="LK82" s="31" t="s">
        <v>611</v>
      </c>
      <c r="LL82" s="31" t="s">
        <v>611</v>
      </c>
      <c r="LM82" s="31" t="s">
        <v>611</v>
      </c>
      <c r="LN82" s="31" t="s">
        <v>611</v>
      </c>
      <c r="LO82" s="31" t="s">
        <v>611</v>
      </c>
      <c r="LP82" s="31" t="s">
        <v>5016</v>
      </c>
      <c r="LQ82" s="31" t="s">
        <v>611</v>
      </c>
      <c r="LR82" s="31" t="s">
        <v>611</v>
      </c>
      <c r="LS82" s="31" t="s">
        <v>611</v>
      </c>
      <c r="LT82" s="31" t="s">
        <v>611</v>
      </c>
      <c r="LU82" s="31" t="s">
        <v>5018</v>
      </c>
      <c r="LV82" s="31" t="s">
        <v>611</v>
      </c>
      <c r="LW82" s="31" t="s">
        <v>611</v>
      </c>
      <c r="LX82" s="31" t="s">
        <v>611</v>
      </c>
      <c r="LY82" s="31" t="s">
        <v>611</v>
      </c>
      <c r="LZ82" s="31" t="s">
        <v>611</v>
      </c>
      <c r="MA82" s="31" t="s">
        <v>611</v>
      </c>
      <c r="MB82" s="31" t="s">
        <v>6405</v>
      </c>
      <c r="MC82" s="31" t="s">
        <v>611</v>
      </c>
      <c r="MD82" s="31" t="s">
        <v>6406</v>
      </c>
      <c r="ME82" s="31" t="s">
        <v>6405</v>
      </c>
      <c r="MF82" s="31" t="s">
        <v>6405</v>
      </c>
      <c r="MG82" s="31" t="s">
        <v>6407</v>
      </c>
      <c r="MH82" s="31" t="s">
        <v>611</v>
      </c>
      <c r="MI82" s="31" t="s">
        <v>611</v>
      </c>
      <c r="MJ82" s="31" t="s">
        <v>611</v>
      </c>
      <c r="MK82" s="31" t="s">
        <v>611</v>
      </c>
      <c r="ML82" s="31" t="s">
        <v>611</v>
      </c>
      <c r="MM82" s="31" t="s">
        <v>611</v>
      </c>
      <c r="MN82" s="31" t="s">
        <v>611</v>
      </c>
      <c r="MO82" s="31" t="s">
        <v>611</v>
      </c>
      <c r="MP82" s="31" t="s">
        <v>611</v>
      </c>
      <c r="MQ82" s="31" t="s">
        <v>776</v>
      </c>
      <c r="MR82" s="31" t="s">
        <v>611</v>
      </c>
      <c r="MS82" s="31" t="s">
        <v>611</v>
      </c>
      <c r="MT82" s="31" t="s">
        <v>611</v>
      </c>
      <c r="MU82" s="31" t="s">
        <v>611</v>
      </c>
      <c r="MV82" s="33">
        <v>136082</v>
      </c>
      <c r="MW82" s="33">
        <v>0</v>
      </c>
      <c r="MX82" s="30"/>
      <c r="MY82" s="30"/>
      <c r="MZ82" s="30"/>
      <c r="NA82" s="30"/>
      <c r="NB82" s="30"/>
      <c r="NC82" s="30"/>
      <c r="ND82" s="31" t="s">
        <v>611</v>
      </c>
      <c r="NE82" s="30"/>
      <c r="NF82" s="33">
        <v>0</v>
      </c>
      <c r="NG82" s="33">
        <v>0</v>
      </c>
      <c r="NH82" s="33">
        <v>136082</v>
      </c>
      <c r="NI82" s="33">
        <v>0</v>
      </c>
      <c r="NJ82" s="31" t="s">
        <v>6408</v>
      </c>
      <c r="NK82" s="30">
        <v>136082</v>
      </c>
      <c r="NL82" s="30"/>
      <c r="NM82" s="31" t="s">
        <v>611</v>
      </c>
      <c r="NN82" s="30"/>
      <c r="NO82" s="30"/>
      <c r="NP82" s="31" t="s">
        <v>611</v>
      </c>
      <c r="NQ82" s="30"/>
      <c r="NR82" s="31" t="s">
        <v>611</v>
      </c>
      <c r="NS82" s="31" t="s">
        <v>611</v>
      </c>
      <c r="NT82" s="31" t="s">
        <v>611</v>
      </c>
      <c r="NU82" s="30"/>
      <c r="NV82" s="30"/>
      <c r="NW82" s="30"/>
      <c r="NX82" s="31" t="s">
        <v>611</v>
      </c>
      <c r="NY82" s="30"/>
      <c r="NZ82" s="31" t="s">
        <v>611</v>
      </c>
      <c r="OA82" s="31" t="s">
        <v>611</v>
      </c>
      <c r="OB82" s="30"/>
      <c r="OC82" s="30"/>
      <c r="OD82" s="30"/>
      <c r="OE82" s="31" t="s">
        <v>611</v>
      </c>
      <c r="OF82" s="31" t="s">
        <v>611</v>
      </c>
      <c r="OG82" s="33" t="s">
        <v>611</v>
      </c>
      <c r="OJ82" s="30"/>
      <c r="OK82" s="31" t="s">
        <v>611</v>
      </c>
      <c r="OL82" s="30"/>
      <c r="OM82" s="31" t="s">
        <v>611</v>
      </c>
      <c r="ON82" s="30"/>
      <c r="OO82" s="30"/>
      <c r="OP82" s="31" t="s">
        <v>611</v>
      </c>
      <c r="OQ82" s="31" t="s">
        <v>611</v>
      </c>
      <c r="OR82" s="31" t="s">
        <v>611</v>
      </c>
      <c r="OS82" s="30"/>
      <c r="OT82" s="30"/>
      <c r="OU82" s="30"/>
      <c r="OV82" s="30"/>
      <c r="OW82" s="31" t="s">
        <v>611</v>
      </c>
      <c r="OX82" s="30"/>
      <c r="OY82" s="31" t="s">
        <v>611</v>
      </c>
      <c r="OZ82" s="30"/>
      <c r="PA82" s="30"/>
      <c r="PB82" s="31" t="s">
        <v>611</v>
      </c>
      <c r="PC82" s="31" t="s">
        <v>611</v>
      </c>
      <c r="PD82" s="30"/>
      <c r="PE82" s="30"/>
      <c r="PF82" s="30"/>
      <c r="PG82" s="30"/>
      <c r="PH82" s="33">
        <v>0</v>
      </c>
      <c r="PI82" s="33">
        <v>0</v>
      </c>
      <c r="PJ82" s="33">
        <v>0</v>
      </c>
      <c r="PK82" s="33">
        <v>0</v>
      </c>
      <c r="PL82" s="30"/>
      <c r="PM82" s="31" t="s">
        <v>611</v>
      </c>
      <c r="PN82" s="31" t="s">
        <v>611</v>
      </c>
      <c r="PO82" s="30"/>
      <c r="PP82" s="31" t="s">
        <v>611</v>
      </c>
      <c r="PQ82" s="30"/>
      <c r="PR82" s="30"/>
      <c r="PS82" s="30"/>
      <c r="PT82" s="31" t="s">
        <v>611</v>
      </c>
      <c r="PU82" s="31" t="s">
        <v>611</v>
      </c>
      <c r="PV82" s="31" t="s">
        <v>611</v>
      </c>
      <c r="PW82" s="30"/>
      <c r="PX82" s="30"/>
      <c r="PY82" s="30"/>
      <c r="PZ82" s="31" t="s">
        <v>611</v>
      </c>
      <c r="QA82" s="30"/>
      <c r="QB82" s="31" t="s">
        <v>611</v>
      </c>
      <c r="QC82" s="30"/>
      <c r="QD82" s="31" t="s">
        <v>611</v>
      </c>
      <c r="QE82" s="30"/>
      <c r="QF82" s="30"/>
      <c r="QG82" s="31" t="s">
        <v>611</v>
      </c>
      <c r="QH82" s="30"/>
      <c r="QI82" s="31" t="s">
        <v>611</v>
      </c>
      <c r="QJ82" s="30"/>
      <c r="QK82" s="31" t="s">
        <v>611</v>
      </c>
      <c r="QL82" s="30"/>
      <c r="QM82" s="31" t="s">
        <v>611</v>
      </c>
      <c r="QN82" s="30"/>
      <c r="QO82" s="30"/>
      <c r="QP82" s="31" t="s">
        <v>611</v>
      </c>
      <c r="QQ82" s="30"/>
      <c r="QR82" s="31" t="s">
        <v>611</v>
      </c>
      <c r="QS82" s="31" t="s">
        <v>611</v>
      </c>
      <c r="QT82" s="31" t="s">
        <v>611</v>
      </c>
      <c r="QU82" s="31" t="s">
        <v>611</v>
      </c>
      <c r="QV82" s="30"/>
      <c r="QW82" s="30"/>
      <c r="QX82" s="30"/>
      <c r="QY82" s="31" t="s">
        <v>611</v>
      </c>
      <c r="QZ82" s="31" t="s">
        <v>611</v>
      </c>
      <c r="RA82" s="31" t="s">
        <v>611</v>
      </c>
      <c r="RB82" s="30"/>
      <c r="RC82" s="31" t="s">
        <v>611</v>
      </c>
      <c r="RD82" s="30"/>
      <c r="RE82" s="30"/>
      <c r="RF82" s="31" t="s">
        <v>611</v>
      </c>
      <c r="RG82" s="30"/>
      <c r="RH82" s="31" t="s">
        <v>611</v>
      </c>
      <c r="RI82" s="30"/>
      <c r="RJ82" s="31" t="s">
        <v>611</v>
      </c>
      <c r="RL82" s="31" t="s">
        <v>611</v>
      </c>
      <c r="RM82" s="30"/>
      <c r="RN82" s="31" t="s">
        <v>611</v>
      </c>
      <c r="RO82" s="30"/>
      <c r="RP82" s="30"/>
      <c r="RQ82" s="31" t="s">
        <v>611</v>
      </c>
      <c r="RR82" s="30"/>
      <c r="RS82" s="30"/>
      <c r="RT82" s="31" t="s">
        <v>611</v>
      </c>
      <c r="RU82" s="30"/>
      <c r="RV82" s="31" t="s">
        <v>611</v>
      </c>
      <c r="RW82" s="30"/>
      <c r="RX82" s="31" t="s">
        <v>611</v>
      </c>
      <c r="RY82" s="31" t="s">
        <v>611</v>
      </c>
      <c r="RZ82" s="31" t="s">
        <v>611</v>
      </c>
      <c r="SA82" s="31" t="s">
        <v>611</v>
      </c>
      <c r="SD82" s="31" t="s">
        <v>6408</v>
      </c>
      <c r="SE82" s="30">
        <v>0</v>
      </c>
      <c r="SF82" s="31" t="s">
        <v>636</v>
      </c>
      <c r="SG82" s="31" t="s">
        <v>2474</v>
      </c>
      <c r="SH82" s="31" t="s">
        <v>610</v>
      </c>
      <c r="SI82" s="33" t="s">
        <v>625</v>
      </c>
      <c r="SJ82" s="33" t="s">
        <v>625</v>
      </c>
      <c r="SK82" s="30" t="s">
        <v>625</v>
      </c>
      <c r="SL82" s="30" t="s">
        <v>625</v>
      </c>
      <c r="SM82" s="30" t="s">
        <v>610</v>
      </c>
      <c r="SN82" s="30" t="s">
        <v>610</v>
      </c>
      <c r="SO82" s="33">
        <v>0</v>
      </c>
      <c r="SP82" s="33">
        <v>0</v>
      </c>
      <c r="SQ82" s="33">
        <v>136082</v>
      </c>
      <c r="SR82" s="33">
        <v>0</v>
      </c>
      <c r="SS82" s="33" t="s">
        <v>809</v>
      </c>
    </row>
    <row r="83" spans="1:513">
      <c r="A83" s="29">
        <v>2023</v>
      </c>
      <c r="B83" s="30">
        <v>5919016</v>
      </c>
      <c r="C83" s="31" t="s">
        <v>2475</v>
      </c>
      <c r="D83" s="30">
        <v>0</v>
      </c>
      <c r="E83" s="30">
        <v>0.15</v>
      </c>
      <c r="F83" s="30">
        <v>0.15</v>
      </c>
      <c r="G83" s="31" t="s">
        <v>610</v>
      </c>
      <c r="H83" s="31" t="s">
        <v>611</v>
      </c>
      <c r="I83" s="32"/>
      <c r="J83" s="31" t="s">
        <v>611</v>
      </c>
      <c r="K83" s="32"/>
      <c r="L83" s="31" t="s">
        <v>611</v>
      </c>
      <c r="M83" s="32"/>
      <c r="N83" s="31" t="s">
        <v>611</v>
      </c>
      <c r="O83" s="32"/>
      <c r="P83" s="31" t="s">
        <v>611</v>
      </c>
      <c r="Q83" s="32"/>
      <c r="R83" s="31" t="s">
        <v>611</v>
      </c>
      <c r="S83" s="32"/>
      <c r="T83" s="31" t="s">
        <v>611</v>
      </c>
      <c r="U83" s="32"/>
      <c r="V83" s="32" t="s">
        <v>612</v>
      </c>
      <c r="W83" s="31" t="s">
        <v>611</v>
      </c>
      <c r="X83" s="31" t="s">
        <v>611</v>
      </c>
      <c r="Y83" s="31" t="s">
        <v>655</v>
      </c>
      <c r="Z83" s="31" t="s">
        <v>611</v>
      </c>
      <c r="AA83" s="31" t="s">
        <v>611</v>
      </c>
      <c r="AB83" s="31" t="s">
        <v>610</v>
      </c>
      <c r="AC83" s="31" t="s">
        <v>611</v>
      </c>
      <c r="AD83" s="32"/>
      <c r="AE83" s="31" t="s">
        <v>611</v>
      </c>
      <c r="AF83" s="32"/>
      <c r="AG83" s="31" t="s">
        <v>611</v>
      </c>
      <c r="AH83" s="32"/>
      <c r="AI83" s="31" t="s">
        <v>611</v>
      </c>
      <c r="AJ83" s="32"/>
      <c r="AK83" s="32"/>
      <c r="AL83" s="31" t="s">
        <v>611</v>
      </c>
      <c r="AM83" s="31" t="s">
        <v>611</v>
      </c>
      <c r="AN83" s="32"/>
      <c r="AO83" s="31" t="s">
        <v>611</v>
      </c>
      <c r="AP83" s="32"/>
      <c r="AQ83" s="32" t="s">
        <v>612</v>
      </c>
      <c r="AR83" s="31" t="s">
        <v>611</v>
      </c>
      <c r="AS83" s="31" t="s">
        <v>611</v>
      </c>
      <c r="AT83" s="31" t="s">
        <v>655</v>
      </c>
      <c r="AU83" s="31" t="s">
        <v>611</v>
      </c>
      <c r="AV83" s="31" t="s">
        <v>611</v>
      </c>
      <c r="AW83" s="31" t="s">
        <v>610</v>
      </c>
      <c r="AX83" s="31" t="s">
        <v>611</v>
      </c>
      <c r="AY83" s="31" t="s">
        <v>617</v>
      </c>
      <c r="AZ83" s="31" t="s">
        <v>618</v>
      </c>
      <c r="BA83" s="31" t="s">
        <v>659</v>
      </c>
      <c r="BB83" s="31" t="s">
        <v>611</v>
      </c>
      <c r="BC83" s="31" t="s">
        <v>611</v>
      </c>
      <c r="BD83" s="31" t="s">
        <v>611</v>
      </c>
      <c r="BE83" s="31" t="s">
        <v>610</v>
      </c>
      <c r="BF83" s="31" t="s">
        <v>615</v>
      </c>
      <c r="BG83" s="31" t="s">
        <v>611</v>
      </c>
      <c r="BH83" s="30">
        <v>205.64</v>
      </c>
      <c r="BI83" s="30">
        <v>0</v>
      </c>
      <c r="BJ83" s="30">
        <v>205.64</v>
      </c>
      <c r="BK83" s="31" t="s">
        <v>6409</v>
      </c>
      <c r="BN83" s="31" t="s">
        <v>611</v>
      </c>
      <c r="BO83" s="31" t="s">
        <v>611</v>
      </c>
      <c r="BP83" s="31" t="s">
        <v>611</v>
      </c>
      <c r="BQ83" s="31" t="s">
        <v>611</v>
      </c>
      <c r="BR83" s="31" t="s">
        <v>611</v>
      </c>
      <c r="BS83" s="31" t="s">
        <v>611</v>
      </c>
      <c r="BT83" s="31" t="s">
        <v>611</v>
      </c>
      <c r="BU83" s="31" t="s">
        <v>611</v>
      </c>
      <c r="BV83" s="31" t="s">
        <v>610</v>
      </c>
      <c r="BZ83" s="31" t="s">
        <v>611</v>
      </c>
      <c r="CA83" s="31" t="s">
        <v>611</v>
      </c>
      <c r="CB83" s="31" t="s">
        <v>611</v>
      </c>
      <c r="CC83" s="31" t="s">
        <v>611</v>
      </c>
      <c r="CD83" s="31" t="s">
        <v>611</v>
      </c>
      <c r="CE83" s="31" t="s">
        <v>611</v>
      </c>
      <c r="CF83" s="31" t="s">
        <v>611</v>
      </c>
      <c r="CG83" s="31" t="s">
        <v>611</v>
      </c>
      <c r="CH83" s="31" t="s">
        <v>611</v>
      </c>
      <c r="CI83" s="31" t="s">
        <v>611</v>
      </c>
      <c r="CJ83" s="31" t="s">
        <v>611</v>
      </c>
      <c r="CK83" s="31" t="s">
        <v>611</v>
      </c>
      <c r="CL83" s="31" t="s">
        <v>611</v>
      </c>
      <c r="CM83" s="31" t="s">
        <v>611</v>
      </c>
      <c r="CN83" s="31" t="s">
        <v>5027</v>
      </c>
      <c r="CO83" s="31" t="s">
        <v>611</v>
      </c>
      <c r="CP83" s="31" t="s">
        <v>622</v>
      </c>
      <c r="CQ83" s="31" t="s">
        <v>611</v>
      </c>
      <c r="CR83" s="31"/>
      <c r="CS83" s="31" t="s">
        <v>610</v>
      </c>
      <c r="CT83" s="31" t="s">
        <v>611</v>
      </c>
      <c r="CX83" s="31" t="s">
        <v>611</v>
      </c>
      <c r="CY83" s="31" t="s">
        <v>611</v>
      </c>
      <c r="CZ83" s="31" t="s">
        <v>611</v>
      </c>
      <c r="DA83" s="31" t="s">
        <v>611</v>
      </c>
      <c r="DB83" s="31" t="s">
        <v>611</v>
      </c>
      <c r="DC83" s="31" t="s">
        <v>611</v>
      </c>
      <c r="DD83" s="31" t="s">
        <v>611</v>
      </c>
      <c r="DE83" s="31" t="s">
        <v>611</v>
      </c>
      <c r="DI83" s="31" t="s">
        <v>611</v>
      </c>
      <c r="DJ83" s="30">
        <v>40</v>
      </c>
      <c r="DK83" s="30">
        <v>2007</v>
      </c>
      <c r="DL83" s="30">
        <v>60</v>
      </c>
      <c r="DM83" s="30">
        <v>2007</v>
      </c>
      <c r="DN83" s="30">
        <v>80</v>
      </c>
      <c r="DO83" s="30">
        <v>2007</v>
      </c>
      <c r="DP83" s="31" t="s">
        <v>611</v>
      </c>
      <c r="DQ83" s="31" t="s">
        <v>612</v>
      </c>
      <c r="DR83" s="31" t="s">
        <v>612</v>
      </c>
      <c r="DS83" s="31" t="s">
        <v>612</v>
      </c>
      <c r="DT83" s="31" t="s">
        <v>612</v>
      </c>
      <c r="DU83" s="31" t="s">
        <v>610</v>
      </c>
      <c r="DV83" s="31" t="s">
        <v>611</v>
      </c>
      <c r="DW83" s="31" t="s">
        <v>611</v>
      </c>
      <c r="DX83" s="31" t="s">
        <v>611</v>
      </c>
      <c r="DY83" s="31" t="s">
        <v>611</v>
      </c>
      <c r="DZ83" s="31" t="s">
        <v>611</v>
      </c>
      <c r="EA83" s="31" t="s">
        <v>667</v>
      </c>
      <c r="EB83" s="31" t="s">
        <v>5028</v>
      </c>
      <c r="EC83" s="31" t="s">
        <v>6410</v>
      </c>
      <c r="ED83" s="31" t="s">
        <v>611</v>
      </c>
      <c r="EE83" s="31" t="s">
        <v>625</v>
      </c>
      <c r="EF83" s="31" t="s">
        <v>611</v>
      </c>
      <c r="EG83" s="31" t="s">
        <v>611</v>
      </c>
      <c r="EH83" s="31" t="s">
        <v>611</v>
      </c>
      <c r="EI83" s="31" t="s">
        <v>5029</v>
      </c>
      <c r="EJ83" s="31" t="s">
        <v>611</v>
      </c>
      <c r="EK83" s="31" t="s">
        <v>626</v>
      </c>
      <c r="EL83" s="31" t="s">
        <v>611</v>
      </c>
      <c r="EM83" s="31" t="s">
        <v>611</v>
      </c>
      <c r="EN83" s="31" t="s">
        <v>611</v>
      </c>
      <c r="EO83" s="31" t="s">
        <v>611</v>
      </c>
      <c r="EP83" s="31" t="s">
        <v>611</v>
      </c>
      <c r="EQ83" s="31" t="s">
        <v>611</v>
      </c>
      <c r="ER83" s="31" t="s">
        <v>611</v>
      </c>
      <c r="ES83" s="31" t="s">
        <v>611</v>
      </c>
      <c r="ET83" s="31" t="s">
        <v>611</v>
      </c>
      <c r="EU83" s="31" t="s">
        <v>611</v>
      </c>
      <c r="EV83" s="31" t="s">
        <v>611</v>
      </c>
      <c r="EW83" s="31" t="s">
        <v>611</v>
      </c>
      <c r="EX83" s="31" t="s">
        <v>611</v>
      </c>
      <c r="EY83" s="31" t="s">
        <v>611</v>
      </c>
      <c r="EZ83" s="31" t="s">
        <v>611</v>
      </c>
      <c r="FA83" s="31" t="s">
        <v>611</v>
      </c>
      <c r="FB83" s="31" t="s">
        <v>611</v>
      </c>
      <c r="FC83" s="31" t="s">
        <v>611</v>
      </c>
      <c r="FD83" s="31" t="s">
        <v>611</v>
      </c>
      <c r="FE83" s="31" t="s">
        <v>611</v>
      </c>
      <c r="FF83" s="33" t="s">
        <v>5030</v>
      </c>
      <c r="FG83" s="33" t="s">
        <v>872</v>
      </c>
      <c r="FH83" s="31" t="s">
        <v>6411</v>
      </c>
      <c r="FI83" s="31" t="s">
        <v>611</v>
      </c>
      <c r="FJ83" s="31" t="s">
        <v>672</v>
      </c>
      <c r="FK83" s="31" t="s">
        <v>611</v>
      </c>
      <c r="FL83" s="31" t="s">
        <v>611</v>
      </c>
      <c r="FM83" s="31" t="s">
        <v>611</v>
      </c>
      <c r="FN83" s="31" t="s">
        <v>611</v>
      </c>
      <c r="FO83" s="31" t="s">
        <v>611</v>
      </c>
      <c r="FP83" s="31" t="s">
        <v>611</v>
      </c>
      <c r="FQ83" s="31" t="s">
        <v>611</v>
      </c>
      <c r="FR83" s="31" t="s">
        <v>611</v>
      </c>
      <c r="FS83" s="31" t="s">
        <v>611</v>
      </c>
      <c r="FT83" s="31" t="s">
        <v>611</v>
      </c>
      <c r="FU83" s="31" t="s">
        <v>611</v>
      </c>
      <c r="FV83" s="31" t="s">
        <v>611</v>
      </c>
      <c r="FW83" s="31" t="s">
        <v>611</v>
      </c>
      <c r="FX83" s="31" t="s">
        <v>611</v>
      </c>
      <c r="FY83" s="31" t="s">
        <v>611</v>
      </c>
      <c r="FZ83" s="31"/>
      <c r="GA83" s="31" t="s">
        <v>611</v>
      </c>
      <c r="GB83" s="31" t="s">
        <v>679</v>
      </c>
      <c r="GC83" s="31" t="s">
        <v>611</v>
      </c>
      <c r="GD83" s="31" t="s">
        <v>611</v>
      </c>
      <c r="GE83" s="31" t="s">
        <v>611</v>
      </c>
      <c r="GF83" s="31" t="s">
        <v>1002</v>
      </c>
      <c r="GG83" s="31" t="s">
        <v>682</v>
      </c>
      <c r="GH83" s="31" t="s">
        <v>611</v>
      </c>
      <c r="GI83" s="31" t="s">
        <v>629</v>
      </c>
      <c r="GJ83" s="31" t="s">
        <v>611</v>
      </c>
      <c r="GK83" s="31" t="s">
        <v>611</v>
      </c>
      <c r="GL83" s="31" t="s">
        <v>611</v>
      </c>
      <c r="GM83" s="31" t="s">
        <v>611</v>
      </c>
      <c r="GN83" s="31" t="s">
        <v>611</v>
      </c>
      <c r="GO83" s="31" t="s">
        <v>611</v>
      </c>
      <c r="GP83" s="31" t="s">
        <v>611</v>
      </c>
      <c r="GQ83" s="31" t="s">
        <v>611</v>
      </c>
      <c r="GR83" s="31" t="s">
        <v>611</v>
      </c>
      <c r="GS83" s="31" t="s">
        <v>611</v>
      </c>
      <c r="GT83" s="31" t="s">
        <v>611</v>
      </c>
      <c r="GU83" s="31" t="s">
        <v>611</v>
      </c>
      <c r="GV83" s="31" t="s">
        <v>611</v>
      </c>
      <c r="GW83" s="31" t="s">
        <v>611</v>
      </c>
      <c r="GX83" s="31" t="s">
        <v>611</v>
      </c>
      <c r="GY83" s="33" t="s">
        <v>6412</v>
      </c>
      <c r="GZ83" s="33" t="s">
        <v>872</v>
      </c>
      <c r="HA83" s="31" t="s">
        <v>6413</v>
      </c>
      <c r="HB83" s="31" t="s">
        <v>611</v>
      </c>
      <c r="HC83" s="31" t="s">
        <v>672</v>
      </c>
      <c r="HD83" s="31" t="s">
        <v>611</v>
      </c>
      <c r="HE83" s="31" t="s">
        <v>611</v>
      </c>
      <c r="HF83" s="31" t="s">
        <v>611</v>
      </c>
      <c r="HG83" s="31" t="s">
        <v>611</v>
      </c>
      <c r="HH83" s="31" t="s">
        <v>611</v>
      </c>
      <c r="HI83" s="31" t="s">
        <v>611</v>
      </c>
      <c r="HJ83" s="31" t="s">
        <v>611</v>
      </c>
      <c r="HK83" s="31" t="s">
        <v>611</v>
      </c>
      <c r="HL83" s="31" t="s">
        <v>611</v>
      </c>
      <c r="HM83" s="31" t="s">
        <v>696</v>
      </c>
      <c r="HN83" s="31" t="s">
        <v>611</v>
      </c>
      <c r="HO83" s="31" t="s">
        <v>611</v>
      </c>
      <c r="HP83" s="31" t="s">
        <v>611</v>
      </c>
      <c r="HQ83" s="31" t="s">
        <v>611</v>
      </c>
      <c r="HR83" s="31" t="s">
        <v>611</v>
      </c>
      <c r="HS83" s="31" t="s">
        <v>611</v>
      </c>
      <c r="HT83" s="31" t="s">
        <v>701</v>
      </c>
      <c r="HU83" s="31" t="s">
        <v>702</v>
      </c>
      <c r="HV83" s="31" t="s">
        <v>703</v>
      </c>
      <c r="HW83" s="31" t="s">
        <v>5039</v>
      </c>
      <c r="HX83" s="31" t="s">
        <v>704</v>
      </c>
      <c r="HY83" s="31" t="s">
        <v>705</v>
      </c>
      <c r="HZ83" s="31" t="s">
        <v>5040</v>
      </c>
      <c r="IA83" s="31" t="s">
        <v>611</v>
      </c>
      <c r="IB83" s="31" t="s">
        <v>611</v>
      </c>
      <c r="IC83" s="33" t="s">
        <v>872</v>
      </c>
      <c r="ID83" s="33" t="s">
        <v>5148</v>
      </c>
      <c r="IE83" s="31" t="s">
        <v>6414</v>
      </c>
      <c r="IF83" s="31" t="s">
        <v>611</v>
      </c>
      <c r="IG83" s="31" t="s">
        <v>672</v>
      </c>
      <c r="IH83" s="31" t="s">
        <v>611</v>
      </c>
      <c r="II83" s="31" t="s">
        <v>611</v>
      </c>
      <c r="IJ83" s="31" t="s">
        <v>611</v>
      </c>
      <c r="IK83" s="31" t="s">
        <v>611</v>
      </c>
      <c r="IL83" s="31" t="s">
        <v>611</v>
      </c>
      <c r="IM83" s="31" t="s">
        <v>611</v>
      </c>
      <c r="IN83" s="31" t="s">
        <v>611</v>
      </c>
      <c r="IO83" s="31" t="s">
        <v>611</v>
      </c>
      <c r="IP83" s="31" t="s">
        <v>611</v>
      </c>
      <c r="IQ83" s="31" t="s">
        <v>611</v>
      </c>
      <c r="IR83" s="31" t="s">
        <v>611</v>
      </c>
      <c r="IS83" s="31" t="s">
        <v>611</v>
      </c>
      <c r="IT83" s="31" t="s">
        <v>611</v>
      </c>
      <c r="IU83" s="31" t="s">
        <v>611</v>
      </c>
      <c r="IV83" s="31" t="s">
        <v>611</v>
      </c>
      <c r="IW83" s="31" t="s">
        <v>611</v>
      </c>
      <c r="IX83" s="31" t="s">
        <v>611</v>
      </c>
      <c r="IY83" s="31" t="s">
        <v>611</v>
      </c>
      <c r="IZ83" s="31" t="s">
        <v>611</v>
      </c>
      <c r="JA83" s="31" t="s">
        <v>723</v>
      </c>
      <c r="JB83" s="31" t="s">
        <v>611</v>
      </c>
      <c r="JC83" s="31" t="s">
        <v>717</v>
      </c>
      <c r="JD83" s="31" t="s">
        <v>611</v>
      </c>
      <c r="JE83" s="31" t="s">
        <v>611</v>
      </c>
      <c r="JF83" s="31" t="s">
        <v>719</v>
      </c>
      <c r="JG83" s="31" t="s">
        <v>611</v>
      </c>
      <c r="JH83" s="31" t="s">
        <v>6415</v>
      </c>
      <c r="JI83" s="33" t="s">
        <v>872</v>
      </c>
      <c r="JJ83" s="33" t="s">
        <v>6416</v>
      </c>
      <c r="JK83" s="31" t="s">
        <v>636</v>
      </c>
      <c r="JL83" s="31" t="s">
        <v>611</v>
      </c>
      <c r="JM83" s="31" t="s">
        <v>611</v>
      </c>
      <c r="JN83" s="31" t="s">
        <v>611</v>
      </c>
      <c r="JO83" s="31" t="s">
        <v>611</v>
      </c>
      <c r="JP83" s="31" t="s">
        <v>610</v>
      </c>
      <c r="JQ83" s="31" t="s">
        <v>611</v>
      </c>
      <c r="JR83" s="31" t="s">
        <v>639</v>
      </c>
      <c r="JS83" s="31" t="s">
        <v>640</v>
      </c>
      <c r="JT83" s="31" t="s">
        <v>611</v>
      </c>
      <c r="JU83" s="31" t="s">
        <v>734</v>
      </c>
      <c r="JV83" s="31" t="s">
        <v>611</v>
      </c>
      <c r="JW83" s="31" t="s">
        <v>611</v>
      </c>
      <c r="JX83" s="31" t="s">
        <v>611</v>
      </c>
      <c r="JY83" s="31" t="s">
        <v>642</v>
      </c>
      <c r="JZ83" s="31" t="s">
        <v>5049</v>
      </c>
      <c r="KA83" s="31" t="s">
        <v>611</v>
      </c>
      <c r="KB83" s="31" t="s">
        <v>611</v>
      </c>
      <c r="KC83" s="31" t="s">
        <v>611</v>
      </c>
      <c r="KD83" s="31" t="s">
        <v>611</v>
      </c>
      <c r="KE83" s="31" t="s">
        <v>644</v>
      </c>
      <c r="KF83" s="31" t="s">
        <v>5050</v>
      </c>
      <c r="KG83" s="31" t="s">
        <v>742</v>
      </c>
      <c r="KH83" s="31" t="s">
        <v>5049</v>
      </c>
      <c r="KI83" s="31" t="s">
        <v>744</v>
      </c>
      <c r="KJ83" s="31" t="s">
        <v>5050</v>
      </c>
      <c r="KK83" s="31" t="s">
        <v>611</v>
      </c>
      <c r="KL83" s="31" t="s">
        <v>611</v>
      </c>
      <c r="KM83" s="31" t="s">
        <v>611</v>
      </c>
      <c r="KN83" s="31" t="s">
        <v>611</v>
      </c>
      <c r="KO83" s="31" t="s">
        <v>611</v>
      </c>
      <c r="KP83" s="31" t="s">
        <v>611</v>
      </c>
      <c r="KQ83" s="31" t="s">
        <v>611</v>
      </c>
      <c r="KR83" s="31" t="s">
        <v>611</v>
      </c>
      <c r="KS83" s="31" t="s">
        <v>611</v>
      </c>
      <c r="KT83" s="31" t="s">
        <v>611</v>
      </c>
      <c r="KU83" s="31" t="s">
        <v>611</v>
      </c>
      <c r="KV83" s="31" t="s">
        <v>611</v>
      </c>
      <c r="KW83" s="31" t="s">
        <v>611</v>
      </c>
      <c r="KX83" s="31" t="s">
        <v>611</v>
      </c>
      <c r="KY83" s="31" t="s">
        <v>611</v>
      </c>
      <c r="KZ83" s="31" t="s">
        <v>758</v>
      </c>
      <c r="LA83" s="31" t="s">
        <v>759</v>
      </c>
      <c r="LB83" s="31" t="s">
        <v>611</v>
      </c>
      <c r="LC83" s="31" t="s">
        <v>611</v>
      </c>
      <c r="LD83" s="31" t="s">
        <v>611</v>
      </c>
      <c r="LE83" s="31" t="s">
        <v>611</v>
      </c>
      <c r="LF83" s="31" t="s">
        <v>764</v>
      </c>
      <c r="LG83" s="31" t="s">
        <v>765</v>
      </c>
      <c r="LH83" s="31" t="s">
        <v>766</v>
      </c>
      <c r="LI83" s="31" t="s">
        <v>611</v>
      </c>
      <c r="LJ83" s="31" t="s">
        <v>5051</v>
      </c>
      <c r="LK83" s="31" t="s">
        <v>611</v>
      </c>
      <c r="LL83" s="31" t="s">
        <v>646</v>
      </c>
      <c r="LM83" s="31" t="s">
        <v>611</v>
      </c>
      <c r="LN83" s="31" t="s">
        <v>611</v>
      </c>
      <c r="LO83" s="31" t="s">
        <v>611</v>
      </c>
      <c r="LP83" s="31" t="s">
        <v>5016</v>
      </c>
      <c r="LQ83" s="31" t="s">
        <v>611</v>
      </c>
      <c r="LR83" s="31" t="s">
        <v>611</v>
      </c>
      <c r="LS83" s="31" t="s">
        <v>611</v>
      </c>
      <c r="LT83" s="31" t="s">
        <v>611</v>
      </c>
      <c r="LU83" s="31" t="s">
        <v>5018</v>
      </c>
      <c r="LV83" s="31" t="s">
        <v>611</v>
      </c>
      <c r="LW83" s="31" t="s">
        <v>611</v>
      </c>
      <c r="LX83" s="31" t="s">
        <v>611</v>
      </c>
      <c r="LY83" s="31" t="s">
        <v>5057</v>
      </c>
      <c r="LZ83" s="31" t="s">
        <v>611</v>
      </c>
      <c r="MA83" s="31" t="s">
        <v>611</v>
      </c>
      <c r="MB83" s="31" t="s">
        <v>6417</v>
      </c>
      <c r="MC83" s="31" t="s">
        <v>611</v>
      </c>
      <c r="MD83" s="31" t="s">
        <v>611</v>
      </c>
      <c r="ME83" s="31" t="s">
        <v>6418</v>
      </c>
      <c r="MF83" s="31" t="s">
        <v>6419</v>
      </c>
      <c r="MG83" s="31" t="s">
        <v>6420</v>
      </c>
      <c r="MH83" s="31" t="s">
        <v>611</v>
      </c>
      <c r="MI83" s="31" t="s">
        <v>611</v>
      </c>
      <c r="MJ83" s="31" t="s">
        <v>611</v>
      </c>
      <c r="MK83" s="31" t="s">
        <v>611</v>
      </c>
      <c r="ML83" s="31" t="s">
        <v>611</v>
      </c>
      <c r="MM83" s="31" t="s">
        <v>611</v>
      </c>
      <c r="MN83" s="31" t="s">
        <v>611</v>
      </c>
      <c r="MO83" s="31" t="s">
        <v>611</v>
      </c>
      <c r="MP83" s="31" t="s">
        <v>611</v>
      </c>
      <c r="MQ83" s="31" t="s">
        <v>611</v>
      </c>
      <c r="MR83" s="31" t="s">
        <v>649</v>
      </c>
      <c r="MS83" s="31" t="s">
        <v>611</v>
      </c>
      <c r="MT83" s="31" t="s">
        <v>611</v>
      </c>
      <c r="MU83" s="31" t="s">
        <v>611</v>
      </c>
      <c r="MV83" s="33">
        <v>0</v>
      </c>
      <c r="MW83" s="33">
        <v>66082</v>
      </c>
      <c r="MX83" s="30"/>
      <c r="MY83" s="30"/>
      <c r="MZ83" s="30"/>
      <c r="NA83" s="30"/>
      <c r="NB83" s="30"/>
      <c r="NC83" s="30"/>
      <c r="ND83" s="31" t="s">
        <v>611</v>
      </c>
      <c r="NE83" s="30"/>
      <c r="NF83" s="33">
        <v>0</v>
      </c>
      <c r="NG83" s="33">
        <v>0</v>
      </c>
      <c r="NH83" s="33">
        <v>0</v>
      </c>
      <c r="NI83" s="33">
        <v>0</v>
      </c>
      <c r="NJ83" s="31" t="s">
        <v>611</v>
      </c>
      <c r="NK83" s="33" t="s">
        <v>611</v>
      </c>
      <c r="NL83" s="30"/>
      <c r="NM83" s="31" t="s">
        <v>611</v>
      </c>
      <c r="NN83" s="30"/>
      <c r="NO83" s="30"/>
      <c r="NP83" s="31" t="s">
        <v>611</v>
      </c>
      <c r="NQ83" s="30"/>
      <c r="NR83" s="31" t="s">
        <v>611</v>
      </c>
      <c r="NS83" s="31" t="s">
        <v>611</v>
      </c>
      <c r="NT83" s="31" t="s">
        <v>611</v>
      </c>
      <c r="NU83" s="30"/>
      <c r="NV83" s="30"/>
      <c r="NW83" s="30"/>
      <c r="NX83" s="31" t="s">
        <v>611</v>
      </c>
      <c r="NY83" s="30"/>
      <c r="NZ83" s="31" t="s">
        <v>611</v>
      </c>
      <c r="OA83" s="31" t="s">
        <v>611</v>
      </c>
      <c r="OB83" s="30"/>
      <c r="OC83" s="30"/>
      <c r="OD83" s="30"/>
      <c r="OE83" s="31" t="s">
        <v>611</v>
      </c>
      <c r="OF83" s="31" t="s">
        <v>611</v>
      </c>
      <c r="OG83" s="33" t="s">
        <v>611</v>
      </c>
      <c r="OJ83" s="30"/>
      <c r="OK83" s="31" t="s">
        <v>611</v>
      </c>
      <c r="OL83" s="30"/>
      <c r="OM83" s="31" t="s">
        <v>611</v>
      </c>
      <c r="ON83" s="30"/>
      <c r="OO83" s="30"/>
      <c r="OP83" s="31" t="s">
        <v>611</v>
      </c>
      <c r="OQ83" s="31" t="s">
        <v>611</v>
      </c>
      <c r="OR83" s="31" t="s">
        <v>611</v>
      </c>
      <c r="OS83" s="30"/>
      <c r="OT83" s="30"/>
      <c r="OU83" s="30"/>
      <c r="OV83" s="30"/>
      <c r="OW83" s="31" t="s">
        <v>611</v>
      </c>
      <c r="OX83" s="30"/>
      <c r="OY83" s="31" t="s">
        <v>611</v>
      </c>
      <c r="OZ83" s="30"/>
      <c r="PA83" s="30"/>
      <c r="PB83" s="31" t="s">
        <v>611</v>
      </c>
      <c r="PC83" s="31" t="s">
        <v>611</v>
      </c>
      <c r="PD83" s="30"/>
      <c r="PE83" s="30"/>
      <c r="PF83" s="30"/>
      <c r="PG83" s="30"/>
      <c r="PH83" s="33">
        <v>0</v>
      </c>
      <c r="PI83" s="33">
        <v>66082</v>
      </c>
      <c r="PJ83" s="33">
        <v>0</v>
      </c>
      <c r="PK83" s="33">
        <v>0</v>
      </c>
      <c r="PL83" s="30"/>
      <c r="PM83" s="31" t="s">
        <v>611</v>
      </c>
      <c r="PN83" s="31" t="s">
        <v>611</v>
      </c>
      <c r="PO83" s="30"/>
      <c r="PP83" s="31" t="s">
        <v>611</v>
      </c>
      <c r="PQ83" s="30"/>
      <c r="PR83" s="30"/>
      <c r="PS83" s="30"/>
      <c r="PT83" s="31" t="s">
        <v>611</v>
      </c>
      <c r="PU83" s="31" t="s">
        <v>611</v>
      </c>
      <c r="PV83" s="31" t="s">
        <v>611</v>
      </c>
      <c r="PW83" s="30"/>
      <c r="PX83" s="30"/>
      <c r="PY83" s="30"/>
      <c r="PZ83" s="31" t="s">
        <v>611</v>
      </c>
      <c r="QA83" s="30"/>
      <c r="QB83" s="31" t="s">
        <v>611</v>
      </c>
      <c r="QC83" s="30"/>
      <c r="QD83" s="31" t="s">
        <v>611</v>
      </c>
      <c r="QE83" s="30">
        <v>66082</v>
      </c>
      <c r="QF83" s="30"/>
      <c r="QG83" s="31" t="s">
        <v>611</v>
      </c>
      <c r="QH83" s="30"/>
      <c r="QI83" s="31" t="s">
        <v>611</v>
      </c>
      <c r="QJ83" s="30"/>
      <c r="QK83" s="31" t="s">
        <v>611</v>
      </c>
      <c r="QL83" s="30"/>
      <c r="QM83" s="31" t="s">
        <v>611</v>
      </c>
      <c r="QN83" s="30"/>
      <c r="QO83" s="30"/>
      <c r="QP83" s="31" t="s">
        <v>611</v>
      </c>
      <c r="QQ83" s="30"/>
      <c r="QR83" s="31" t="s">
        <v>611</v>
      </c>
      <c r="QS83" s="31" t="s">
        <v>611</v>
      </c>
      <c r="QT83" s="31" t="s">
        <v>611</v>
      </c>
      <c r="QU83" s="31" t="s">
        <v>611</v>
      </c>
      <c r="QV83" s="30"/>
      <c r="QW83" s="30"/>
      <c r="QX83" s="30"/>
      <c r="QY83" s="31" t="s">
        <v>611</v>
      </c>
      <c r="QZ83" s="31" t="s">
        <v>611</v>
      </c>
      <c r="RA83" s="31" t="s">
        <v>611</v>
      </c>
      <c r="RB83" s="30"/>
      <c r="RC83" s="31" t="s">
        <v>611</v>
      </c>
      <c r="RD83" s="30"/>
      <c r="RE83" s="30"/>
      <c r="RF83" s="31" t="s">
        <v>611</v>
      </c>
      <c r="RG83" s="30"/>
      <c r="RH83" s="31" t="s">
        <v>611</v>
      </c>
      <c r="RI83" s="30"/>
      <c r="RJ83" s="31" t="s">
        <v>611</v>
      </c>
      <c r="RL83" s="31" t="s">
        <v>611</v>
      </c>
      <c r="RM83" s="30"/>
      <c r="RN83" s="31" t="s">
        <v>611</v>
      </c>
      <c r="RO83" s="30"/>
      <c r="RP83" s="30"/>
      <c r="RQ83" s="31" t="s">
        <v>611</v>
      </c>
      <c r="RR83" s="30"/>
      <c r="RS83" s="30"/>
      <c r="RT83" s="31" t="s">
        <v>611</v>
      </c>
      <c r="RU83" s="30"/>
      <c r="RV83" s="31" t="s">
        <v>611</v>
      </c>
      <c r="RW83" s="30"/>
      <c r="RX83" s="31" t="s">
        <v>611</v>
      </c>
      <c r="RY83" s="31" t="s">
        <v>611</v>
      </c>
      <c r="RZ83" s="31" t="s">
        <v>611</v>
      </c>
      <c r="SA83" s="31" t="s">
        <v>611</v>
      </c>
      <c r="SD83" s="31" t="s">
        <v>6421</v>
      </c>
      <c r="SE83" s="30">
        <v>0</v>
      </c>
      <c r="SF83" s="31" t="s">
        <v>636</v>
      </c>
      <c r="SG83" s="31" t="s">
        <v>6422</v>
      </c>
      <c r="SH83" s="31" t="s">
        <v>610</v>
      </c>
      <c r="SI83" s="33" t="s">
        <v>625</v>
      </c>
      <c r="SJ83" s="33" t="s">
        <v>672</v>
      </c>
      <c r="SK83" s="30" t="s">
        <v>672</v>
      </c>
      <c r="SL83" s="30" t="s">
        <v>672</v>
      </c>
      <c r="SM83" s="30" t="s">
        <v>610</v>
      </c>
      <c r="SN83" s="30" t="s">
        <v>610</v>
      </c>
      <c r="SO83" s="33">
        <v>0</v>
      </c>
      <c r="SP83" s="33">
        <v>66082</v>
      </c>
      <c r="SQ83" s="33">
        <v>0</v>
      </c>
      <c r="SR83" s="33">
        <v>0</v>
      </c>
      <c r="SS83" s="33" t="s">
        <v>610</v>
      </c>
    </row>
    <row r="84" spans="1:513">
      <c r="A84" s="29">
        <v>2023</v>
      </c>
      <c r="B84" s="30">
        <v>5917044</v>
      </c>
      <c r="C84" s="31" t="s">
        <v>2487</v>
      </c>
      <c r="D84" s="30">
        <v>1</v>
      </c>
      <c r="E84" s="30">
        <v>0.5</v>
      </c>
      <c r="F84" s="30">
        <v>1.5</v>
      </c>
      <c r="G84" s="31" t="s">
        <v>610</v>
      </c>
      <c r="H84" s="31" t="s">
        <v>611</v>
      </c>
      <c r="I84" s="32"/>
      <c r="J84" s="31" t="s">
        <v>611</v>
      </c>
      <c r="K84" s="32"/>
      <c r="L84" s="31" t="s">
        <v>611</v>
      </c>
      <c r="M84" s="32"/>
      <c r="N84" s="31" t="s">
        <v>611</v>
      </c>
      <c r="O84" s="32"/>
      <c r="P84" s="31" t="s">
        <v>611</v>
      </c>
      <c r="Q84" s="32"/>
      <c r="R84" s="31" t="s">
        <v>611</v>
      </c>
      <c r="S84" s="32"/>
      <c r="T84" s="31" t="s">
        <v>611</v>
      </c>
      <c r="U84" s="32"/>
      <c r="V84" s="32" t="s">
        <v>612</v>
      </c>
      <c r="W84" s="31" t="s">
        <v>611</v>
      </c>
      <c r="X84" s="31" t="s">
        <v>611</v>
      </c>
      <c r="Y84" s="31" t="s">
        <v>655</v>
      </c>
      <c r="Z84" s="31" t="s">
        <v>611</v>
      </c>
      <c r="AA84" s="31" t="s">
        <v>611</v>
      </c>
      <c r="AB84" s="31" t="s">
        <v>610</v>
      </c>
      <c r="AC84" s="31" t="s">
        <v>611</v>
      </c>
      <c r="AD84" s="32"/>
      <c r="AE84" s="31" t="s">
        <v>611</v>
      </c>
      <c r="AF84" s="32"/>
      <c r="AG84" s="31" t="s">
        <v>611</v>
      </c>
      <c r="AH84" s="32"/>
      <c r="AI84" s="31" t="s">
        <v>611</v>
      </c>
      <c r="AJ84" s="32"/>
      <c r="AK84" s="32"/>
      <c r="AL84" s="31" t="s">
        <v>611</v>
      </c>
      <c r="AM84" s="31" t="s">
        <v>611</v>
      </c>
      <c r="AN84" s="32"/>
      <c r="AO84" s="31" t="s">
        <v>611</v>
      </c>
      <c r="AP84" s="32"/>
      <c r="AQ84" s="32" t="s">
        <v>612</v>
      </c>
      <c r="AR84" s="31" t="s">
        <v>611</v>
      </c>
      <c r="AS84" s="31" t="s">
        <v>611</v>
      </c>
      <c r="AT84" s="31" t="s">
        <v>655</v>
      </c>
      <c r="AU84" s="31" t="s">
        <v>611</v>
      </c>
      <c r="AV84" s="31" t="s">
        <v>611</v>
      </c>
      <c r="AW84" s="31" t="s">
        <v>615</v>
      </c>
      <c r="AX84" s="31" t="s">
        <v>611</v>
      </c>
      <c r="AY84" s="31" t="s">
        <v>611</v>
      </c>
      <c r="AZ84" s="31" t="s">
        <v>611</v>
      </c>
      <c r="BA84" s="31" t="s">
        <v>611</v>
      </c>
      <c r="BB84" s="31" t="s">
        <v>611</v>
      </c>
      <c r="BC84" s="31" t="s">
        <v>619</v>
      </c>
      <c r="BD84" s="31" t="s">
        <v>611</v>
      </c>
      <c r="BE84" s="31" t="s">
        <v>610</v>
      </c>
      <c r="BF84" s="31" t="s">
        <v>615</v>
      </c>
      <c r="BG84" s="31" t="s">
        <v>611</v>
      </c>
      <c r="BH84" s="30">
        <v>301</v>
      </c>
      <c r="BI84" s="30">
        <v>353</v>
      </c>
      <c r="BJ84" s="30">
        <v>654</v>
      </c>
      <c r="BK84" s="31" t="s">
        <v>5026</v>
      </c>
      <c r="BL84" s="30">
        <v>635</v>
      </c>
      <c r="BM84" s="30">
        <v>19</v>
      </c>
      <c r="BN84" s="31" t="s">
        <v>611</v>
      </c>
      <c r="BO84" s="31" t="s">
        <v>611</v>
      </c>
      <c r="BP84" s="31" t="s">
        <v>611</v>
      </c>
      <c r="BQ84" s="31" t="s">
        <v>611</v>
      </c>
      <c r="BR84" s="31" t="s">
        <v>611</v>
      </c>
      <c r="BS84" s="31" t="s">
        <v>611</v>
      </c>
      <c r="BT84" s="31" t="s">
        <v>611</v>
      </c>
      <c r="BU84" s="31" t="s">
        <v>611</v>
      </c>
      <c r="BV84" s="31" t="s">
        <v>610</v>
      </c>
      <c r="BZ84" s="31" t="s">
        <v>611</v>
      </c>
      <c r="CA84" s="31" t="s">
        <v>611</v>
      </c>
      <c r="CB84" s="31" t="s">
        <v>611</v>
      </c>
      <c r="CC84" s="31" t="s">
        <v>611</v>
      </c>
      <c r="CD84" s="31" t="s">
        <v>611</v>
      </c>
      <c r="CE84" s="31" t="s">
        <v>611</v>
      </c>
      <c r="CF84" s="31" t="s">
        <v>611</v>
      </c>
      <c r="CG84" s="31" t="s">
        <v>611</v>
      </c>
      <c r="CH84" s="31" t="s">
        <v>611</v>
      </c>
      <c r="CI84" s="31" t="s">
        <v>611</v>
      </c>
      <c r="CJ84" s="31" t="s">
        <v>611</v>
      </c>
      <c r="CK84" s="31" t="s">
        <v>611</v>
      </c>
      <c r="CL84" s="31" t="s">
        <v>611</v>
      </c>
      <c r="CM84" s="31" t="s">
        <v>611</v>
      </c>
      <c r="CN84" s="31" t="s">
        <v>611</v>
      </c>
      <c r="CO84" s="31" t="s">
        <v>611</v>
      </c>
      <c r="CP84" s="31" t="s">
        <v>622</v>
      </c>
      <c r="CQ84" s="31" t="s">
        <v>611</v>
      </c>
      <c r="CR84" s="31"/>
      <c r="CS84" s="31" t="s">
        <v>610</v>
      </c>
      <c r="CT84" s="31" t="s">
        <v>611</v>
      </c>
      <c r="CX84" s="31" t="s">
        <v>611</v>
      </c>
      <c r="CY84" s="31" t="s">
        <v>611</v>
      </c>
      <c r="CZ84" s="31" t="s">
        <v>611</v>
      </c>
      <c r="DA84" s="31" t="s">
        <v>611</v>
      </c>
      <c r="DB84" s="31" t="s">
        <v>611</v>
      </c>
      <c r="DC84" s="31" t="s">
        <v>611</v>
      </c>
      <c r="DD84" s="31" t="s">
        <v>611</v>
      </c>
      <c r="DE84" s="31" t="s">
        <v>611</v>
      </c>
      <c r="DI84" s="31" t="s">
        <v>611</v>
      </c>
      <c r="DJ84" s="30">
        <v>10</v>
      </c>
      <c r="DK84" s="30">
        <v>2020</v>
      </c>
      <c r="DL84" s="30">
        <v>0</v>
      </c>
      <c r="DM84" s="30">
        <v>0</v>
      </c>
      <c r="DN84" s="30">
        <v>0</v>
      </c>
      <c r="DO84" s="30">
        <v>0</v>
      </c>
      <c r="DP84" s="31" t="s">
        <v>6423</v>
      </c>
      <c r="DQ84" s="31" t="s">
        <v>612</v>
      </c>
      <c r="DR84" s="31" t="s">
        <v>612</v>
      </c>
      <c r="DS84" s="31" t="s">
        <v>5318</v>
      </c>
      <c r="DT84" s="31" t="s">
        <v>612</v>
      </c>
      <c r="DU84" s="31" t="s">
        <v>611</v>
      </c>
      <c r="DV84" s="31" t="s">
        <v>611</v>
      </c>
      <c r="DW84" s="31" t="s">
        <v>611</v>
      </c>
      <c r="DX84" s="31" t="s">
        <v>5075</v>
      </c>
      <c r="DY84" s="31" t="s">
        <v>611</v>
      </c>
      <c r="DZ84" s="31" t="s">
        <v>848</v>
      </c>
      <c r="EA84" s="31" t="s">
        <v>611</v>
      </c>
      <c r="EB84" s="31" t="s">
        <v>5028</v>
      </c>
      <c r="EC84" s="31" t="s">
        <v>611</v>
      </c>
      <c r="ED84" s="31" t="s">
        <v>611</v>
      </c>
      <c r="EE84" s="31" t="s">
        <v>625</v>
      </c>
      <c r="EF84" s="31" t="s">
        <v>672</v>
      </c>
      <c r="EG84" s="31" t="s">
        <v>611</v>
      </c>
      <c r="EH84" s="31" t="s">
        <v>611</v>
      </c>
      <c r="EI84" s="31" t="s">
        <v>611</v>
      </c>
      <c r="EJ84" s="31" t="s">
        <v>611</v>
      </c>
      <c r="EK84" s="31" t="s">
        <v>611</v>
      </c>
      <c r="EL84" s="31" t="s">
        <v>611</v>
      </c>
      <c r="EM84" s="31" t="s">
        <v>1160</v>
      </c>
      <c r="EN84" s="31" t="s">
        <v>611</v>
      </c>
      <c r="EO84" s="31" t="s">
        <v>611</v>
      </c>
      <c r="EP84" s="31" t="s">
        <v>611</v>
      </c>
      <c r="EQ84" s="31" t="s">
        <v>611</v>
      </c>
      <c r="ER84" s="31" t="s">
        <v>611</v>
      </c>
      <c r="ES84" s="31" t="s">
        <v>611</v>
      </c>
      <c r="ET84" s="31" t="s">
        <v>611</v>
      </c>
      <c r="EU84" s="31" t="s">
        <v>611</v>
      </c>
      <c r="EV84" s="31" t="s">
        <v>611</v>
      </c>
      <c r="EW84" s="31" t="s">
        <v>611</v>
      </c>
      <c r="EX84" s="31" t="s">
        <v>1160</v>
      </c>
      <c r="EY84" s="31" t="s">
        <v>611</v>
      </c>
      <c r="EZ84" s="31" t="s">
        <v>611</v>
      </c>
      <c r="FA84" s="31" t="s">
        <v>611</v>
      </c>
      <c r="FB84" s="31" t="s">
        <v>611</v>
      </c>
      <c r="FC84" s="31" t="s">
        <v>611</v>
      </c>
      <c r="FD84" s="31" t="s">
        <v>611</v>
      </c>
      <c r="FE84" s="31" t="s">
        <v>611</v>
      </c>
      <c r="FF84" s="33" t="s">
        <v>6424</v>
      </c>
      <c r="FG84" s="33" t="s">
        <v>6424</v>
      </c>
      <c r="FH84" s="31" t="s">
        <v>6425</v>
      </c>
      <c r="FI84" s="31" t="s">
        <v>625</v>
      </c>
      <c r="FJ84" s="31" t="s">
        <v>611</v>
      </c>
      <c r="FK84" s="31" t="s">
        <v>611</v>
      </c>
      <c r="FL84" s="31" t="s">
        <v>611</v>
      </c>
      <c r="FM84" s="31" t="s">
        <v>611</v>
      </c>
      <c r="FN84" s="31" t="s">
        <v>611</v>
      </c>
      <c r="FO84" s="31" t="s">
        <v>611</v>
      </c>
      <c r="FP84" s="31" t="s">
        <v>611</v>
      </c>
      <c r="FQ84" s="31" t="s">
        <v>611</v>
      </c>
      <c r="FR84" s="31" t="s">
        <v>611</v>
      </c>
      <c r="FS84" s="31" t="s">
        <v>611</v>
      </c>
      <c r="FT84" s="31" t="s">
        <v>611</v>
      </c>
      <c r="FU84" s="31" t="s">
        <v>676</v>
      </c>
      <c r="FV84" s="31" t="s">
        <v>631</v>
      </c>
      <c r="FW84" s="31" t="s">
        <v>611</v>
      </c>
      <c r="FX84" s="31" t="s">
        <v>611</v>
      </c>
      <c r="FY84" s="31" t="s">
        <v>611</v>
      </c>
      <c r="FZ84" s="31"/>
      <c r="GA84" s="31" t="s">
        <v>611</v>
      </c>
      <c r="GB84" s="31" t="s">
        <v>611</v>
      </c>
      <c r="GC84" s="31" t="s">
        <v>611</v>
      </c>
      <c r="GD84" s="31" t="s">
        <v>611</v>
      </c>
      <c r="GE84" s="31" t="s">
        <v>611</v>
      </c>
      <c r="GF84" s="31" t="s">
        <v>611</v>
      </c>
      <c r="GG84" s="31" t="s">
        <v>611</v>
      </c>
      <c r="GH84" s="31" t="s">
        <v>611</v>
      </c>
      <c r="GI84" s="31" t="s">
        <v>611</v>
      </c>
      <c r="GJ84" s="31" t="s">
        <v>611</v>
      </c>
      <c r="GK84" s="31" t="s">
        <v>611</v>
      </c>
      <c r="GL84" s="31" t="s">
        <v>611</v>
      </c>
      <c r="GM84" s="31" t="s">
        <v>611</v>
      </c>
      <c r="GN84" s="31" t="s">
        <v>611</v>
      </c>
      <c r="GO84" s="31" t="s">
        <v>611</v>
      </c>
      <c r="GP84" s="31" t="s">
        <v>611</v>
      </c>
      <c r="GQ84" s="31" t="s">
        <v>611</v>
      </c>
      <c r="GR84" s="31" t="s">
        <v>611</v>
      </c>
      <c r="GS84" s="31" t="s">
        <v>611</v>
      </c>
      <c r="GT84" s="31" t="s">
        <v>611</v>
      </c>
      <c r="GU84" s="31" t="s">
        <v>611</v>
      </c>
      <c r="GV84" s="31" t="s">
        <v>611</v>
      </c>
      <c r="GW84" s="31" t="s">
        <v>611</v>
      </c>
      <c r="GX84" s="31" t="s">
        <v>611</v>
      </c>
      <c r="GY84" s="33" t="s">
        <v>5012</v>
      </c>
      <c r="GZ84" s="33" t="s">
        <v>5752</v>
      </c>
      <c r="HA84" s="31" t="s">
        <v>636</v>
      </c>
      <c r="HB84" s="31" t="s">
        <v>625</v>
      </c>
      <c r="HC84" s="31" t="s">
        <v>672</v>
      </c>
      <c r="HD84" s="31" t="s">
        <v>611</v>
      </c>
      <c r="HE84" s="31" t="s">
        <v>611</v>
      </c>
      <c r="HF84" s="31" t="s">
        <v>611</v>
      </c>
      <c r="HG84" s="31" t="s">
        <v>611</v>
      </c>
      <c r="HH84" s="31" t="s">
        <v>611</v>
      </c>
      <c r="HI84" s="31" t="s">
        <v>611</v>
      </c>
      <c r="HJ84" s="31" t="s">
        <v>611</v>
      </c>
      <c r="HK84" s="31" t="s">
        <v>611</v>
      </c>
      <c r="HL84" s="31" t="s">
        <v>6426</v>
      </c>
      <c r="HM84" s="31" t="s">
        <v>696</v>
      </c>
      <c r="HN84" s="31" t="s">
        <v>611</v>
      </c>
      <c r="HO84" s="31" t="s">
        <v>611</v>
      </c>
      <c r="HP84" s="31" t="s">
        <v>611</v>
      </c>
      <c r="HQ84" s="31" t="s">
        <v>611</v>
      </c>
      <c r="HR84" s="31" t="s">
        <v>611</v>
      </c>
      <c r="HS84" s="31" t="s">
        <v>6426</v>
      </c>
      <c r="HT84" s="31" t="s">
        <v>701</v>
      </c>
      <c r="HU84" s="31" t="s">
        <v>611</v>
      </c>
      <c r="HV84" s="31" t="s">
        <v>611</v>
      </c>
      <c r="HW84" s="31" t="s">
        <v>611</v>
      </c>
      <c r="HX84" s="31" t="s">
        <v>611</v>
      </c>
      <c r="HY84" s="31" t="s">
        <v>611</v>
      </c>
      <c r="HZ84" s="31" t="s">
        <v>5040</v>
      </c>
      <c r="IA84" s="31" t="s">
        <v>611</v>
      </c>
      <c r="IB84" s="31" t="s">
        <v>707</v>
      </c>
      <c r="IC84" s="33" t="s">
        <v>6427</v>
      </c>
      <c r="ID84" s="33" t="s">
        <v>6428</v>
      </c>
      <c r="IE84" s="31" t="s">
        <v>6429</v>
      </c>
      <c r="IF84" s="31" t="s">
        <v>611</v>
      </c>
      <c r="IG84" s="31" t="s">
        <v>672</v>
      </c>
      <c r="IH84" s="31" t="s">
        <v>611</v>
      </c>
      <c r="II84" s="31" t="s">
        <v>611</v>
      </c>
      <c r="IJ84" s="31" t="s">
        <v>611</v>
      </c>
      <c r="IK84" s="31" t="s">
        <v>611</v>
      </c>
      <c r="IL84" s="31" t="s">
        <v>611</v>
      </c>
      <c r="IM84" s="31" t="s">
        <v>611</v>
      </c>
      <c r="IN84" s="31" t="s">
        <v>611</v>
      </c>
      <c r="IO84" s="31" t="s">
        <v>611</v>
      </c>
      <c r="IP84" s="31" t="s">
        <v>611</v>
      </c>
      <c r="IQ84" s="31" t="s">
        <v>611</v>
      </c>
      <c r="IR84" s="31" t="s">
        <v>611</v>
      </c>
      <c r="IS84" s="31" t="s">
        <v>611</v>
      </c>
      <c r="IT84" s="31" t="s">
        <v>611</v>
      </c>
      <c r="IU84" s="31" t="s">
        <v>611</v>
      </c>
      <c r="IV84" s="31" t="s">
        <v>611</v>
      </c>
      <c r="IW84" s="31" t="s">
        <v>611</v>
      </c>
      <c r="IX84" s="31" t="s">
        <v>611</v>
      </c>
      <c r="IY84" s="31" t="s">
        <v>611</v>
      </c>
      <c r="IZ84" s="31" t="s">
        <v>611</v>
      </c>
      <c r="JA84" s="31" t="s">
        <v>611</v>
      </c>
      <c r="JB84" s="31" t="s">
        <v>611</v>
      </c>
      <c r="JC84" s="31" t="s">
        <v>717</v>
      </c>
      <c r="JD84" s="31" t="s">
        <v>611</v>
      </c>
      <c r="JE84" s="31" t="s">
        <v>718</v>
      </c>
      <c r="JF84" s="31" t="s">
        <v>611</v>
      </c>
      <c r="JG84" s="31" t="s">
        <v>611</v>
      </c>
      <c r="JH84" s="31" t="s">
        <v>6430</v>
      </c>
      <c r="JI84" s="33" t="s">
        <v>872</v>
      </c>
      <c r="JJ84" s="33" t="s">
        <v>6431</v>
      </c>
      <c r="JK84" s="31" t="s">
        <v>636</v>
      </c>
      <c r="JL84" s="31" t="s">
        <v>809</v>
      </c>
      <c r="JM84" s="31" t="s">
        <v>6432</v>
      </c>
      <c r="JN84" s="31" t="s">
        <v>611</v>
      </c>
      <c r="JO84" s="31" t="s">
        <v>611</v>
      </c>
      <c r="JP84" s="31" t="s">
        <v>611</v>
      </c>
      <c r="JQ84" s="31" t="s">
        <v>611</v>
      </c>
      <c r="JR84" s="31" t="s">
        <v>611</v>
      </c>
      <c r="JS84" s="31" t="s">
        <v>611</v>
      </c>
      <c r="JT84" s="31" t="s">
        <v>611</v>
      </c>
      <c r="JU84" s="31" t="s">
        <v>611</v>
      </c>
      <c r="JV84" s="31" t="s">
        <v>611</v>
      </c>
      <c r="JW84" s="31" t="s">
        <v>611</v>
      </c>
      <c r="JX84" s="31" t="s">
        <v>610</v>
      </c>
      <c r="JY84" s="31" t="s">
        <v>642</v>
      </c>
      <c r="JZ84" s="31" t="s">
        <v>5049</v>
      </c>
      <c r="KA84" s="31" t="s">
        <v>737</v>
      </c>
      <c r="KB84" s="31" t="s">
        <v>6288</v>
      </c>
      <c r="KC84" s="31" t="s">
        <v>739</v>
      </c>
      <c r="KD84" s="31" t="s">
        <v>5015</v>
      </c>
      <c r="KE84" s="31" t="s">
        <v>644</v>
      </c>
      <c r="KF84" s="31" t="s">
        <v>5049</v>
      </c>
      <c r="KG84" s="31" t="s">
        <v>742</v>
      </c>
      <c r="KH84" s="31" t="s">
        <v>5049</v>
      </c>
      <c r="KI84" s="31" t="s">
        <v>744</v>
      </c>
      <c r="KJ84" s="31" t="s">
        <v>5015</v>
      </c>
      <c r="KK84" s="31" t="s">
        <v>611</v>
      </c>
      <c r="KL84" s="31" t="s">
        <v>611</v>
      </c>
      <c r="KM84" s="31" t="s">
        <v>746</v>
      </c>
      <c r="KN84" s="31" t="s">
        <v>5049</v>
      </c>
      <c r="KO84" s="31" t="s">
        <v>748</v>
      </c>
      <c r="KP84" s="31" t="s">
        <v>5049</v>
      </c>
      <c r="KQ84" s="31" t="s">
        <v>750</v>
      </c>
      <c r="KR84" s="31" t="s">
        <v>5015</v>
      </c>
      <c r="KS84" s="31" t="s">
        <v>752</v>
      </c>
      <c r="KT84" s="31" t="s">
        <v>5049</v>
      </c>
      <c r="KU84" s="31" t="s">
        <v>754</v>
      </c>
      <c r="KV84" s="31" t="s">
        <v>5049</v>
      </c>
      <c r="KW84" s="31" t="s">
        <v>611</v>
      </c>
      <c r="KX84" s="31" t="s">
        <v>611</v>
      </c>
      <c r="KY84" s="31" t="s">
        <v>611</v>
      </c>
      <c r="KZ84" s="31" t="s">
        <v>758</v>
      </c>
      <c r="LA84" s="31" t="s">
        <v>759</v>
      </c>
      <c r="LB84" s="31" t="s">
        <v>760</v>
      </c>
      <c r="LC84" s="31" t="s">
        <v>761</v>
      </c>
      <c r="LD84" s="31" t="s">
        <v>762</v>
      </c>
      <c r="LE84" s="31" t="s">
        <v>611</v>
      </c>
      <c r="LF84" s="31" t="s">
        <v>611</v>
      </c>
      <c r="LG84" s="31" t="s">
        <v>765</v>
      </c>
      <c r="LH84" s="31" t="s">
        <v>766</v>
      </c>
      <c r="LI84" s="31" t="s">
        <v>767</v>
      </c>
      <c r="LJ84" s="31" t="s">
        <v>5051</v>
      </c>
      <c r="LK84" s="31" t="s">
        <v>769</v>
      </c>
      <c r="LL84" s="31" t="s">
        <v>646</v>
      </c>
      <c r="LM84" s="31" t="s">
        <v>611</v>
      </c>
      <c r="LN84" s="31" t="s">
        <v>611</v>
      </c>
      <c r="LO84" s="31" t="s">
        <v>611</v>
      </c>
      <c r="LP84" s="31" t="s">
        <v>5016</v>
      </c>
      <c r="LQ84" s="31" t="s">
        <v>5053</v>
      </c>
      <c r="LR84" s="31" t="s">
        <v>611</v>
      </c>
      <c r="LS84" s="31" t="s">
        <v>5055</v>
      </c>
      <c r="LT84" s="31" t="s">
        <v>5017</v>
      </c>
      <c r="LU84" s="31" t="s">
        <v>5018</v>
      </c>
      <c r="LV84" s="31" t="s">
        <v>5165</v>
      </c>
      <c r="LW84" s="31" t="s">
        <v>5056</v>
      </c>
      <c r="LX84" s="31" t="s">
        <v>5247</v>
      </c>
      <c r="LY84" s="31" t="s">
        <v>5057</v>
      </c>
      <c r="LZ84" s="31" t="s">
        <v>611</v>
      </c>
      <c r="MA84" s="31" t="s">
        <v>611</v>
      </c>
      <c r="MB84" s="31" t="s">
        <v>611</v>
      </c>
      <c r="MC84" s="31" t="s">
        <v>611</v>
      </c>
      <c r="MD84" s="31" t="s">
        <v>611</v>
      </c>
      <c r="ME84" s="31" t="s">
        <v>611</v>
      </c>
      <c r="MF84" s="31" t="s">
        <v>611</v>
      </c>
      <c r="MG84" s="31" t="s">
        <v>611</v>
      </c>
      <c r="MH84" s="31" t="s">
        <v>611</v>
      </c>
      <c r="MI84" s="31" t="s">
        <v>611</v>
      </c>
      <c r="MJ84" s="31" t="s">
        <v>6430</v>
      </c>
      <c r="MK84" s="31" t="s">
        <v>611</v>
      </c>
      <c r="ML84" s="31" t="s">
        <v>611</v>
      </c>
      <c r="MM84" s="31" t="s">
        <v>611</v>
      </c>
      <c r="MN84" s="31" t="s">
        <v>611</v>
      </c>
      <c r="MO84" s="31" t="s">
        <v>774</v>
      </c>
      <c r="MP84" s="31" t="s">
        <v>611</v>
      </c>
      <c r="MQ84" s="31" t="s">
        <v>611</v>
      </c>
      <c r="MR84" s="31" t="s">
        <v>611</v>
      </c>
      <c r="MS84" s="31" t="s">
        <v>611</v>
      </c>
      <c r="MT84" s="31" t="s">
        <v>611</v>
      </c>
      <c r="MU84" s="31" t="s">
        <v>6433</v>
      </c>
      <c r="MV84" s="33">
        <v>99054.399999999994</v>
      </c>
      <c r="MW84" s="33">
        <v>0</v>
      </c>
      <c r="MX84" s="30">
        <v>106027.6</v>
      </c>
      <c r="MY84" s="30"/>
      <c r="MZ84" s="30"/>
      <c r="NA84" s="30"/>
      <c r="NB84" s="30"/>
      <c r="NC84" s="30"/>
      <c r="ND84" s="31" t="s">
        <v>611</v>
      </c>
      <c r="NE84" s="30"/>
      <c r="NF84" s="33">
        <v>0</v>
      </c>
      <c r="NG84" s="33">
        <v>0</v>
      </c>
      <c r="NH84" s="33">
        <v>99054.399999999994</v>
      </c>
      <c r="NI84" s="33">
        <v>0</v>
      </c>
      <c r="NJ84" s="31" t="s">
        <v>6434</v>
      </c>
      <c r="NK84" s="30">
        <v>99054.399999999994</v>
      </c>
      <c r="NL84" s="30"/>
      <c r="NM84" s="31" t="s">
        <v>611</v>
      </c>
      <c r="NN84" s="30"/>
      <c r="NO84" s="30"/>
      <c r="NP84" s="31" t="s">
        <v>611</v>
      </c>
      <c r="NQ84" s="30"/>
      <c r="NR84" s="31" t="s">
        <v>611</v>
      </c>
      <c r="NS84" s="31" t="s">
        <v>611</v>
      </c>
      <c r="NT84" s="31" t="s">
        <v>611</v>
      </c>
      <c r="NU84" s="30"/>
      <c r="NV84" s="30"/>
      <c r="NW84" s="30"/>
      <c r="NX84" s="31" t="s">
        <v>611</v>
      </c>
      <c r="NY84" s="30"/>
      <c r="NZ84" s="31" t="s">
        <v>611</v>
      </c>
      <c r="OA84" s="31" t="s">
        <v>611</v>
      </c>
      <c r="OB84" s="30"/>
      <c r="OC84" s="30"/>
      <c r="OD84" s="30"/>
      <c r="OE84" s="31" t="s">
        <v>611</v>
      </c>
      <c r="OF84" s="31" t="s">
        <v>611</v>
      </c>
      <c r="OG84" s="33" t="s">
        <v>611</v>
      </c>
      <c r="OJ84" s="30"/>
      <c r="OK84" s="31" t="s">
        <v>611</v>
      </c>
      <c r="OL84" s="30"/>
      <c r="OM84" s="31" t="s">
        <v>611</v>
      </c>
      <c r="ON84" s="30"/>
      <c r="OO84" s="30"/>
      <c r="OP84" s="31" t="s">
        <v>611</v>
      </c>
      <c r="OQ84" s="31" t="s">
        <v>611</v>
      </c>
      <c r="OR84" s="31" t="s">
        <v>611</v>
      </c>
      <c r="OS84" s="30"/>
      <c r="OT84" s="30"/>
      <c r="OU84" s="30"/>
      <c r="OV84" s="30"/>
      <c r="OW84" s="31" t="s">
        <v>611</v>
      </c>
      <c r="OX84" s="30"/>
      <c r="OY84" s="31" t="s">
        <v>611</v>
      </c>
      <c r="OZ84" s="30"/>
      <c r="PA84" s="30"/>
      <c r="PB84" s="31" t="s">
        <v>611</v>
      </c>
      <c r="PC84" s="31" t="s">
        <v>611</v>
      </c>
      <c r="PD84" s="30"/>
      <c r="PE84" s="30"/>
      <c r="PF84" s="30"/>
      <c r="PG84" s="30"/>
      <c r="PH84" s="33">
        <v>0</v>
      </c>
      <c r="PI84" s="33">
        <v>0</v>
      </c>
      <c r="PJ84" s="33">
        <v>0</v>
      </c>
      <c r="PK84" s="33">
        <v>0</v>
      </c>
      <c r="PL84" s="30"/>
      <c r="PM84" s="31" t="s">
        <v>611</v>
      </c>
      <c r="PN84" s="31" t="s">
        <v>611</v>
      </c>
      <c r="PO84" s="30"/>
      <c r="PP84" s="31" t="s">
        <v>611</v>
      </c>
      <c r="PQ84" s="30"/>
      <c r="PR84" s="30"/>
      <c r="PS84" s="30"/>
      <c r="PT84" s="31" t="s">
        <v>611</v>
      </c>
      <c r="PU84" s="31" t="s">
        <v>611</v>
      </c>
      <c r="PV84" s="31" t="s">
        <v>611</v>
      </c>
      <c r="PW84" s="30"/>
      <c r="PX84" s="30"/>
      <c r="PY84" s="30"/>
      <c r="PZ84" s="31" t="s">
        <v>611</v>
      </c>
      <c r="QA84" s="30"/>
      <c r="QB84" s="31" t="s">
        <v>611</v>
      </c>
      <c r="QC84" s="30"/>
      <c r="QD84" s="31" t="s">
        <v>611</v>
      </c>
      <c r="QE84" s="30"/>
      <c r="QF84" s="30"/>
      <c r="QG84" s="31" t="s">
        <v>611</v>
      </c>
      <c r="QH84" s="30"/>
      <c r="QI84" s="31" t="s">
        <v>611</v>
      </c>
      <c r="QJ84" s="30"/>
      <c r="QK84" s="31" t="s">
        <v>611</v>
      </c>
      <c r="QL84" s="30"/>
      <c r="QM84" s="31" t="s">
        <v>611</v>
      </c>
      <c r="QN84" s="30"/>
      <c r="QO84" s="30"/>
      <c r="QP84" s="31" t="s">
        <v>611</v>
      </c>
      <c r="QQ84" s="30"/>
      <c r="QR84" s="31" t="s">
        <v>611</v>
      </c>
      <c r="QS84" s="31" t="s">
        <v>611</v>
      </c>
      <c r="QT84" s="31" t="s">
        <v>611</v>
      </c>
      <c r="QU84" s="31" t="s">
        <v>611</v>
      </c>
      <c r="QV84" s="30"/>
      <c r="QW84" s="30"/>
      <c r="QX84" s="30"/>
      <c r="QY84" s="31" t="s">
        <v>611</v>
      </c>
      <c r="QZ84" s="31" t="s">
        <v>611</v>
      </c>
      <c r="RA84" s="31" t="s">
        <v>611</v>
      </c>
      <c r="RB84" s="30"/>
      <c r="RC84" s="31" t="s">
        <v>611</v>
      </c>
      <c r="RD84" s="30"/>
      <c r="RE84" s="30"/>
      <c r="RF84" s="31" t="s">
        <v>611</v>
      </c>
      <c r="RG84" s="30"/>
      <c r="RH84" s="31" t="s">
        <v>611</v>
      </c>
      <c r="RI84" s="30"/>
      <c r="RJ84" s="31" t="s">
        <v>611</v>
      </c>
      <c r="RL84" s="31" t="s">
        <v>611</v>
      </c>
      <c r="RM84" s="30"/>
      <c r="RN84" s="31" t="s">
        <v>611</v>
      </c>
      <c r="RO84" s="30"/>
      <c r="RP84" s="30"/>
      <c r="RQ84" s="31" t="s">
        <v>611</v>
      </c>
      <c r="RR84" s="30"/>
      <c r="RS84" s="30"/>
      <c r="RT84" s="31" t="s">
        <v>611</v>
      </c>
      <c r="RU84" s="30"/>
      <c r="RV84" s="31" t="s">
        <v>611</v>
      </c>
      <c r="RW84" s="30"/>
      <c r="RX84" s="31" t="s">
        <v>611</v>
      </c>
      <c r="RY84" s="31" t="s">
        <v>611</v>
      </c>
      <c r="RZ84" s="31" t="s">
        <v>611</v>
      </c>
      <c r="SA84" s="31" t="s">
        <v>611</v>
      </c>
      <c r="SD84" s="31" t="s">
        <v>6435</v>
      </c>
      <c r="SE84" s="30">
        <v>0</v>
      </c>
      <c r="SF84" s="31" t="s">
        <v>636</v>
      </c>
      <c r="SG84" s="31" t="s">
        <v>6436</v>
      </c>
      <c r="SH84" s="31" t="s">
        <v>610</v>
      </c>
      <c r="SI84" s="33" t="s">
        <v>5073</v>
      </c>
      <c r="SJ84" s="33" t="s">
        <v>625</v>
      </c>
      <c r="SK84" s="30" t="s">
        <v>5073</v>
      </c>
      <c r="SL84" s="30" t="s">
        <v>672</v>
      </c>
      <c r="SM84" s="30" t="s">
        <v>610</v>
      </c>
      <c r="SN84" s="30" t="s">
        <v>615</v>
      </c>
      <c r="SO84" s="33">
        <v>0</v>
      </c>
      <c r="SP84" s="33">
        <v>0</v>
      </c>
      <c r="SQ84" s="33">
        <v>99054.399999999994</v>
      </c>
      <c r="SR84" s="33">
        <v>0</v>
      </c>
      <c r="SS84" s="33" t="s">
        <v>809</v>
      </c>
    </row>
    <row r="85" spans="1:513">
      <c r="A85" s="29">
        <v>2023</v>
      </c>
      <c r="B85" s="30">
        <v>5915002</v>
      </c>
      <c r="C85" s="31" t="s">
        <v>2516</v>
      </c>
      <c r="D85" s="30">
        <v>0</v>
      </c>
      <c r="E85" s="30">
        <v>0.2</v>
      </c>
      <c r="F85" s="30">
        <v>0.2</v>
      </c>
      <c r="G85" s="31" t="s">
        <v>615</v>
      </c>
      <c r="H85" s="31" t="s">
        <v>890</v>
      </c>
      <c r="I85" s="32">
        <v>40299</v>
      </c>
      <c r="J85" s="31" t="s">
        <v>611</v>
      </c>
      <c r="K85" s="32"/>
      <c r="L85" s="31" t="s">
        <v>611</v>
      </c>
      <c r="M85" s="32"/>
      <c r="N85" s="31" t="s">
        <v>611</v>
      </c>
      <c r="O85" s="32"/>
      <c r="P85" s="31" t="s">
        <v>611</v>
      </c>
      <c r="Q85" s="32"/>
      <c r="R85" s="31" t="s">
        <v>611</v>
      </c>
      <c r="S85" s="32"/>
      <c r="T85" s="31" t="s">
        <v>616</v>
      </c>
      <c r="U85" s="32">
        <v>40299</v>
      </c>
      <c r="V85" s="32" t="s">
        <v>5314</v>
      </c>
      <c r="W85" s="31" t="s">
        <v>611</v>
      </c>
      <c r="X85" s="31" t="s">
        <v>6437</v>
      </c>
      <c r="Y85" s="31" t="s">
        <v>611</v>
      </c>
      <c r="Z85" s="31" t="s">
        <v>611</v>
      </c>
      <c r="AA85" s="31" t="s">
        <v>611</v>
      </c>
      <c r="AB85" s="31" t="s">
        <v>615</v>
      </c>
      <c r="AC85" s="31" t="s">
        <v>890</v>
      </c>
      <c r="AD85" s="32">
        <v>40299</v>
      </c>
      <c r="AE85" s="31" t="s">
        <v>611</v>
      </c>
      <c r="AF85" s="32"/>
      <c r="AG85" s="31" t="s">
        <v>611</v>
      </c>
      <c r="AH85" s="32"/>
      <c r="AI85" s="31" t="s">
        <v>611</v>
      </c>
      <c r="AJ85" s="32"/>
      <c r="AK85" s="32"/>
      <c r="AL85" s="31" t="s">
        <v>611</v>
      </c>
      <c r="AM85" s="31" t="s">
        <v>611</v>
      </c>
      <c r="AN85" s="32"/>
      <c r="AO85" s="31" t="s">
        <v>611</v>
      </c>
      <c r="AP85" s="32"/>
      <c r="AQ85" s="32" t="s">
        <v>890</v>
      </c>
      <c r="AR85" s="31" t="s">
        <v>611</v>
      </c>
      <c r="AS85" s="31" t="s">
        <v>6437</v>
      </c>
      <c r="AT85" s="31" t="s">
        <v>611</v>
      </c>
      <c r="AU85" s="31" t="s">
        <v>611</v>
      </c>
      <c r="AV85" s="31" t="s">
        <v>611</v>
      </c>
      <c r="AW85" s="31" t="s">
        <v>615</v>
      </c>
      <c r="AX85" s="31" t="s">
        <v>611</v>
      </c>
      <c r="AY85" s="31" t="s">
        <v>617</v>
      </c>
      <c r="AZ85" s="31" t="s">
        <v>618</v>
      </c>
      <c r="BA85" s="31" t="s">
        <v>659</v>
      </c>
      <c r="BB85" s="31" t="s">
        <v>611</v>
      </c>
      <c r="BC85" s="31" t="s">
        <v>611</v>
      </c>
      <c r="BD85" s="31" t="s">
        <v>611</v>
      </c>
      <c r="BE85" s="31" t="s">
        <v>610</v>
      </c>
      <c r="BF85" s="31" t="s">
        <v>615</v>
      </c>
      <c r="BG85" s="31" t="s">
        <v>611</v>
      </c>
      <c r="BH85" s="30">
        <v>601</v>
      </c>
      <c r="BI85" s="30">
        <v>171</v>
      </c>
      <c r="BJ85" s="30">
        <v>772</v>
      </c>
      <c r="BK85" s="31" t="s">
        <v>5026</v>
      </c>
      <c r="BL85" s="30">
        <v>247.5</v>
      </c>
      <c r="BM85" s="30">
        <v>524.5</v>
      </c>
      <c r="BN85" s="31" t="s">
        <v>6438</v>
      </c>
      <c r="BO85" s="31" t="s">
        <v>611</v>
      </c>
      <c r="BP85" s="31" t="s">
        <v>611</v>
      </c>
      <c r="BQ85" s="31" t="s">
        <v>611</v>
      </c>
      <c r="BR85" s="31" t="s">
        <v>611</v>
      </c>
      <c r="BS85" s="31" t="s">
        <v>611</v>
      </c>
      <c r="BT85" s="31" t="s">
        <v>611</v>
      </c>
      <c r="BU85" s="31" t="s">
        <v>611</v>
      </c>
      <c r="BV85" s="31" t="s">
        <v>610</v>
      </c>
      <c r="BZ85" s="31" t="s">
        <v>611</v>
      </c>
      <c r="CA85" s="31" t="s">
        <v>611</v>
      </c>
      <c r="CB85" s="31" t="s">
        <v>611</v>
      </c>
      <c r="CC85" s="31" t="s">
        <v>611</v>
      </c>
      <c r="CD85" s="31" t="s">
        <v>611</v>
      </c>
      <c r="CE85" s="31" t="s">
        <v>611</v>
      </c>
      <c r="CF85" s="31" t="s">
        <v>611</v>
      </c>
      <c r="CG85" s="31" t="s">
        <v>611</v>
      </c>
      <c r="CH85" s="31" t="s">
        <v>611</v>
      </c>
      <c r="CI85" s="31" t="s">
        <v>611</v>
      </c>
      <c r="CJ85" s="31" t="s">
        <v>611</v>
      </c>
      <c r="CK85" s="31" t="s">
        <v>611</v>
      </c>
      <c r="CL85" s="31" t="s">
        <v>611</v>
      </c>
      <c r="CM85" s="31" t="s">
        <v>611</v>
      </c>
      <c r="CN85" s="31" t="s">
        <v>611</v>
      </c>
      <c r="CO85" s="31" t="s">
        <v>611</v>
      </c>
      <c r="CP85" s="31" t="s">
        <v>622</v>
      </c>
      <c r="CQ85" s="31" t="s">
        <v>868</v>
      </c>
      <c r="CR85" s="31"/>
      <c r="CS85" s="31" t="s">
        <v>615</v>
      </c>
      <c r="CT85" s="31" t="s">
        <v>1819</v>
      </c>
      <c r="CU85" s="30">
        <v>78693</v>
      </c>
      <c r="CV85" s="30">
        <v>62225</v>
      </c>
      <c r="CW85" s="30">
        <v>10665</v>
      </c>
      <c r="CX85" s="31" t="s">
        <v>611</v>
      </c>
      <c r="CY85" s="31" t="s">
        <v>611</v>
      </c>
      <c r="CZ85" s="31" t="s">
        <v>2518</v>
      </c>
      <c r="DA85" s="31" t="s">
        <v>611</v>
      </c>
      <c r="DB85" s="31" t="s">
        <v>611</v>
      </c>
      <c r="DC85" s="31" t="s">
        <v>611</v>
      </c>
      <c r="DD85" s="31" t="s">
        <v>611</v>
      </c>
      <c r="DE85" s="31" t="s">
        <v>611</v>
      </c>
      <c r="DI85" s="31" t="s">
        <v>611</v>
      </c>
      <c r="DJ85" s="30">
        <v>45</v>
      </c>
      <c r="DK85" s="30">
        <v>2010</v>
      </c>
      <c r="DL85" s="30">
        <v>0</v>
      </c>
      <c r="DM85" s="30">
        <v>0</v>
      </c>
      <c r="DN85" s="30">
        <v>100</v>
      </c>
      <c r="DO85" s="30">
        <v>2010</v>
      </c>
      <c r="DP85" s="31" t="s">
        <v>611</v>
      </c>
      <c r="DQ85" s="31" t="s">
        <v>5352</v>
      </c>
      <c r="DR85" s="31" t="s">
        <v>5175</v>
      </c>
      <c r="DS85" s="31" t="s">
        <v>612</v>
      </c>
      <c r="DT85" s="31" t="s">
        <v>612</v>
      </c>
      <c r="DU85" s="31" t="s">
        <v>611</v>
      </c>
      <c r="DV85" s="31" t="s">
        <v>611</v>
      </c>
      <c r="DW85" s="31" t="s">
        <v>611</v>
      </c>
      <c r="DX85" s="31" t="s">
        <v>611</v>
      </c>
      <c r="DY85" s="31" t="s">
        <v>791</v>
      </c>
      <c r="DZ85" s="31" t="s">
        <v>611</v>
      </c>
      <c r="EA85" s="31" t="s">
        <v>611</v>
      </c>
      <c r="EB85" s="31" t="s">
        <v>5028</v>
      </c>
      <c r="EC85" s="31" t="s">
        <v>2519</v>
      </c>
      <c r="ED85" s="31" t="s">
        <v>611</v>
      </c>
      <c r="EE85" s="31" t="s">
        <v>625</v>
      </c>
      <c r="EF85" s="31" t="s">
        <v>672</v>
      </c>
      <c r="EG85" s="31" t="s">
        <v>611</v>
      </c>
      <c r="EH85" s="31" t="s">
        <v>611</v>
      </c>
      <c r="EI85" s="31" t="s">
        <v>611</v>
      </c>
      <c r="EJ85" s="31" t="s">
        <v>611</v>
      </c>
      <c r="EK85" s="31" t="s">
        <v>611</v>
      </c>
      <c r="EL85" s="31" t="s">
        <v>611</v>
      </c>
      <c r="EM85" s="31" t="s">
        <v>611</v>
      </c>
      <c r="EN85" s="31" t="s">
        <v>6439</v>
      </c>
      <c r="EO85" s="31" t="s">
        <v>611</v>
      </c>
      <c r="EP85" s="31" t="s">
        <v>611</v>
      </c>
      <c r="EQ85" s="31" t="s">
        <v>611</v>
      </c>
      <c r="ER85" s="31" t="s">
        <v>611</v>
      </c>
      <c r="ES85" s="31" t="s">
        <v>611</v>
      </c>
      <c r="ET85" s="31" t="s">
        <v>611</v>
      </c>
      <c r="EU85" s="31" t="s">
        <v>5029</v>
      </c>
      <c r="EV85" s="31" t="s">
        <v>611</v>
      </c>
      <c r="EW85" s="31" t="s">
        <v>611</v>
      </c>
      <c r="EX85" s="31" t="s">
        <v>611</v>
      </c>
      <c r="EY85" s="31" t="s">
        <v>611</v>
      </c>
      <c r="EZ85" s="31" t="s">
        <v>611</v>
      </c>
      <c r="FA85" s="31" t="s">
        <v>954</v>
      </c>
      <c r="FB85" s="31" t="s">
        <v>611</v>
      </c>
      <c r="FC85" s="31" t="s">
        <v>611</v>
      </c>
      <c r="FD85" s="31" t="s">
        <v>611</v>
      </c>
      <c r="FE85" s="31" t="s">
        <v>611</v>
      </c>
      <c r="FF85" s="33" t="s">
        <v>6440</v>
      </c>
      <c r="FG85" s="33" t="s">
        <v>5031</v>
      </c>
      <c r="FH85" s="31" t="s">
        <v>6441</v>
      </c>
      <c r="FI85" s="31" t="s">
        <v>625</v>
      </c>
      <c r="FJ85" s="31" t="s">
        <v>672</v>
      </c>
      <c r="FK85" s="31" t="s">
        <v>611</v>
      </c>
      <c r="FL85" s="31" t="s">
        <v>611</v>
      </c>
      <c r="FM85" s="31" t="s">
        <v>611</v>
      </c>
      <c r="FN85" s="31" t="s">
        <v>611</v>
      </c>
      <c r="FO85" s="31" t="s">
        <v>611</v>
      </c>
      <c r="FP85" s="31" t="s">
        <v>611</v>
      </c>
      <c r="FQ85" s="31" t="s">
        <v>629</v>
      </c>
      <c r="FR85" s="31" t="s">
        <v>611</v>
      </c>
      <c r="FS85" s="31" t="s">
        <v>675</v>
      </c>
      <c r="FT85" s="31" t="s">
        <v>611</v>
      </c>
      <c r="FU85" s="31" t="s">
        <v>611</v>
      </c>
      <c r="FV85" s="31" t="s">
        <v>631</v>
      </c>
      <c r="FW85" s="31" t="s">
        <v>611</v>
      </c>
      <c r="FX85" s="31" t="s">
        <v>611</v>
      </c>
      <c r="FY85" s="31" t="s">
        <v>611</v>
      </c>
      <c r="FZ85" s="31"/>
      <c r="GA85" s="31" t="s">
        <v>611</v>
      </c>
      <c r="GB85" s="31" t="s">
        <v>679</v>
      </c>
      <c r="GC85" s="31" t="s">
        <v>680</v>
      </c>
      <c r="GD85" s="31" t="s">
        <v>681</v>
      </c>
      <c r="GE85" s="31" t="s">
        <v>611</v>
      </c>
      <c r="GF85" s="31" t="s">
        <v>611</v>
      </c>
      <c r="GG85" s="31" t="s">
        <v>611</v>
      </c>
      <c r="GH85" s="31" t="s">
        <v>683</v>
      </c>
      <c r="GI85" s="31" t="s">
        <v>629</v>
      </c>
      <c r="GJ85" s="31" t="s">
        <v>611</v>
      </c>
      <c r="GK85" s="31" t="s">
        <v>675</v>
      </c>
      <c r="GL85" s="31" t="s">
        <v>685</v>
      </c>
      <c r="GM85" s="31" t="s">
        <v>686</v>
      </c>
      <c r="GN85" s="31" t="s">
        <v>611</v>
      </c>
      <c r="GO85" s="31" t="s">
        <v>611</v>
      </c>
      <c r="GP85" s="31" t="s">
        <v>611</v>
      </c>
      <c r="GQ85" s="31" t="s">
        <v>689</v>
      </c>
      <c r="GR85" s="31" t="s">
        <v>611</v>
      </c>
      <c r="GS85" s="31" t="s">
        <v>631</v>
      </c>
      <c r="GT85" s="31" t="s">
        <v>611</v>
      </c>
      <c r="GU85" s="31" t="s">
        <v>611</v>
      </c>
      <c r="GV85" s="31" t="s">
        <v>611</v>
      </c>
      <c r="GW85" s="31" t="s">
        <v>611</v>
      </c>
      <c r="GX85" s="31" t="s">
        <v>611</v>
      </c>
      <c r="GY85" s="33" t="s">
        <v>6442</v>
      </c>
      <c r="GZ85" s="33" t="s">
        <v>6443</v>
      </c>
      <c r="HA85" s="31" t="s">
        <v>6444</v>
      </c>
      <c r="HB85" s="31" t="s">
        <v>625</v>
      </c>
      <c r="HC85" s="31" t="s">
        <v>672</v>
      </c>
      <c r="HD85" s="31" t="s">
        <v>611</v>
      </c>
      <c r="HE85" s="31" t="s">
        <v>611</v>
      </c>
      <c r="HF85" s="31" t="s">
        <v>693</v>
      </c>
      <c r="HG85" s="31" t="s">
        <v>611</v>
      </c>
      <c r="HH85" s="31" t="s">
        <v>611</v>
      </c>
      <c r="HI85" s="31" t="s">
        <v>611</v>
      </c>
      <c r="HJ85" s="31" t="s">
        <v>611</v>
      </c>
      <c r="HK85" s="31" t="s">
        <v>611</v>
      </c>
      <c r="HL85" s="31" t="s">
        <v>611</v>
      </c>
      <c r="HM85" s="31" t="s">
        <v>696</v>
      </c>
      <c r="HN85" s="31" t="s">
        <v>697</v>
      </c>
      <c r="HO85" s="31" t="s">
        <v>611</v>
      </c>
      <c r="HP85" s="31" t="s">
        <v>611</v>
      </c>
      <c r="HQ85" s="31" t="s">
        <v>611</v>
      </c>
      <c r="HR85" s="31" t="s">
        <v>611</v>
      </c>
      <c r="HS85" s="31" t="s">
        <v>6445</v>
      </c>
      <c r="HT85" s="31" t="s">
        <v>701</v>
      </c>
      <c r="HU85" s="31" t="s">
        <v>611</v>
      </c>
      <c r="HV85" s="31" t="s">
        <v>703</v>
      </c>
      <c r="HW85" s="31" t="s">
        <v>5039</v>
      </c>
      <c r="HX85" s="31" t="s">
        <v>704</v>
      </c>
      <c r="HY85" s="31" t="s">
        <v>611</v>
      </c>
      <c r="HZ85" s="31" t="s">
        <v>611</v>
      </c>
      <c r="IA85" s="31" t="s">
        <v>611</v>
      </c>
      <c r="IB85" s="31" t="s">
        <v>707</v>
      </c>
      <c r="IC85" s="33" t="s">
        <v>5669</v>
      </c>
      <c r="ID85" s="33" t="s">
        <v>6446</v>
      </c>
      <c r="IE85" s="31" t="s">
        <v>6447</v>
      </c>
      <c r="IF85" s="31" t="s">
        <v>625</v>
      </c>
      <c r="IG85" s="31" t="s">
        <v>672</v>
      </c>
      <c r="IH85" s="31" t="s">
        <v>611</v>
      </c>
      <c r="II85" s="31" t="s">
        <v>611</v>
      </c>
      <c r="IJ85" s="31" t="s">
        <v>611</v>
      </c>
      <c r="IK85" s="31" t="s">
        <v>713</v>
      </c>
      <c r="IL85" s="31" t="s">
        <v>611</v>
      </c>
      <c r="IM85" s="31" t="s">
        <v>611</v>
      </c>
      <c r="IN85" s="31" t="s">
        <v>611</v>
      </c>
      <c r="IO85" s="31" t="s">
        <v>611</v>
      </c>
      <c r="IP85" s="31" t="s">
        <v>611</v>
      </c>
      <c r="IQ85" s="31" t="s">
        <v>718</v>
      </c>
      <c r="IR85" s="31" t="s">
        <v>611</v>
      </c>
      <c r="IS85" s="31" t="s">
        <v>611</v>
      </c>
      <c r="IT85" s="31" t="s">
        <v>611</v>
      </c>
      <c r="IU85" s="31" t="s">
        <v>611</v>
      </c>
      <c r="IV85" s="31" t="s">
        <v>611</v>
      </c>
      <c r="IW85" s="31" t="s">
        <v>713</v>
      </c>
      <c r="IX85" s="31" t="s">
        <v>611</v>
      </c>
      <c r="IY85" s="31" t="s">
        <v>611</v>
      </c>
      <c r="IZ85" s="31" t="s">
        <v>611</v>
      </c>
      <c r="JA85" s="31" t="s">
        <v>611</v>
      </c>
      <c r="JB85" s="31" t="s">
        <v>611</v>
      </c>
      <c r="JC85" s="31" t="s">
        <v>717</v>
      </c>
      <c r="JD85" s="31" t="s">
        <v>611</v>
      </c>
      <c r="JE85" s="31" t="s">
        <v>718</v>
      </c>
      <c r="JF85" s="31" t="s">
        <v>611</v>
      </c>
      <c r="JG85" s="31" t="s">
        <v>611</v>
      </c>
      <c r="JH85" s="31" t="s">
        <v>611</v>
      </c>
      <c r="JI85" s="33" t="s">
        <v>6448</v>
      </c>
      <c r="JJ85" s="33" t="s">
        <v>6449</v>
      </c>
      <c r="JK85" s="31" t="s">
        <v>6450</v>
      </c>
      <c r="JL85" s="31" t="s">
        <v>611</v>
      </c>
      <c r="JM85" s="31" t="s">
        <v>611</v>
      </c>
      <c r="JN85" s="31" t="s">
        <v>611</v>
      </c>
      <c r="JO85" s="31" t="s">
        <v>611</v>
      </c>
      <c r="JP85" s="31" t="s">
        <v>610</v>
      </c>
      <c r="JQ85" s="31" t="s">
        <v>611</v>
      </c>
      <c r="JR85" s="31" t="s">
        <v>611</v>
      </c>
      <c r="JS85" s="31" t="s">
        <v>611</v>
      </c>
      <c r="JT85" s="31" t="s">
        <v>5095</v>
      </c>
      <c r="JU85" s="31" t="s">
        <v>734</v>
      </c>
      <c r="JV85" s="31" t="s">
        <v>641</v>
      </c>
      <c r="JW85" s="31" t="s">
        <v>735</v>
      </c>
      <c r="JX85" s="31" t="s">
        <v>611</v>
      </c>
      <c r="JY85" s="31" t="s">
        <v>642</v>
      </c>
      <c r="JZ85" s="31" t="s">
        <v>5085</v>
      </c>
      <c r="KA85" s="31" t="s">
        <v>611</v>
      </c>
      <c r="KB85" s="31" t="s">
        <v>611</v>
      </c>
      <c r="KC85" s="31" t="s">
        <v>611</v>
      </c>
      <c r="KD85" s="31" t="s">
        <v>611</v>
      </c>
      <c r="KE85" s="31" t="s">
        <v>611</v>
      </c>
      <c r="KF85" s="31" t="s">
        <v>611</v>
      </c>
      <c r="KG85" s="31" t="s">
        <v>611</v>
      </c>
      <c r="KH85" s="31" t="s">
        <v>611</v>
      </c>
      <c r="KI85" s="31" t="s">
        <v>744</v>
      </c>
      <c r="KJ85" s="31" t="s">
        <v>5086</v>
      </c>
      <c r="KK85" s="31" t="s">
        <v>611</v>
      </c>
      <c r="KL85" s="31" t="s">
        <v>611</v>
      </c>
      <c r="KM85" s="31" t="s">
        <v>746</v>
      </c>
      <c r="KN85" s="31" t="s">
        <v>5085</v>
      </c>
      <c r="KO85" s="31" t="s">
        <v>748</v>
      </c>
      <c r="KP85" s="31" t="s">
        <v>5108</v>
      </c>
      <c r="KQ85" s="31" t="s">
        <v>611</v>
      </c>
      <c r="KR85" s="31" t="s">
        <v>611</v>
      </c>
      <c r="KS85" s="31" t="s">
        <v>611</v>
      </c>
      <c r="KT85" s="31" t="s">
        <v>611</v>
      </c>
      <c r="KU85" s="31" t="s">
        <v>754</v>
      </c>
      <c r="KV85" s="31" t="s">
        <v>5085</v>
      </c>
      <c r="KW85" s="31" t="s">
        <v>611</v>
      </c>
      <c r="KX85" s="31" t="s">
        <v>611</v>
      </c>
      <c r="KY85" s="31" t="s">
        <v>611</v>
      </c>
      <c r="KZ85" s="31" t="s">
        <v>611</v>
      </c>
      <c r="LA85" s="31" t="s">
        <v>759</v>
      </c>
      <c r="LB85" s="31" t="s">
        <v>611</v>
      </c>
      <c r="LC85" s="31" t="s">
        <v>611</v>
      </c>
      <c r="LD85" s="31" t="s">
        <v>611</v>
      </c>
      <c r="LE85" s="31" t="s">
        <v>611</v>
      </c>
      <c r="LF85" s="31" t="s">
        <v>611</v>
      </c>
      <c r="LG85" s="31" t="s">
        <v>611</v>
      </c>
      <c r="LH85" s="31" t="s">
        <v>611</v>
      </c>
      <c r="LI85" s="31" t="s">
        <v>767</v>
      </c>
      <c r="LJ85" s="31" t="s">
        <v>611</v>
      </c>
      <c r="LK85" s="31" t="s">
        <v>769</v>
      </c>
      <c r="LL85" s="31" t="s">
        <v>646</v>
      </c>
      <c r="LM85" s="31" t="s">
        <v>611</v>
      </c>
      <c r="LN85" s="31" t="s">
        <v>611</v>
      </c>
      <c r="LO85" s="31" t="s">
        <v>611</v>
      </c>
      <c r="LP85" s="31" t="s">
        <v>5016</v>
      </c>
      <c r="LQ85" s="31" t="s">
        <v>611</v>
      </c>
      <c r="LR85" s="31" t="s">
        <v>611</v>
      </c>
      <c r="LS85" s="31" t="s">
        <v>611</v>
      </c>
      <c r="LT85" s="31" t="s">
        <v>5017</v>
      </c>
      <c r="LU85" s="31" t="s">
        <v>5018</v>
      </c>
      <c r="LV85" s="31" t="s">
        <v>611</v>
      </c>
      <c r="LW85" s="31" t="s">
        <v>5056</v>
      </c>
      <c r="LX85" s="31" t="s">
        <v>611</v>
      </c>
      <c r="LY85" s="31" t="s">
        <v>5057</v>
      </c>
      <c r="LZ85" s="31" t="s">
        <v>611</v>
      </c>
      <c r="MA85" s="31" t="s">
        <v>611</v>
      </c>
      <c r="MB85" s="31" t="s">
        <v>6451</v>
      </c>
      <c r="MC85" s="31" t="s">
        <v>611</v>
      </c>
      <c r="MD85" s="31" t="s">
        <v>611</v>
      </c>
      <c r="ME85" s="31" t="s">
        <v>611</v>
      </c>
      <c r="MF85" s="31" t="s">
        <v>611</v>
      </c>
      <c r="MG85" s="31" t="s">
        <v>611</v>
      </c>
      <c r="MH85" s="31" t="s">
        <v>611</v>
      </c>
      <c r="MI85" s="31" t="s">
        <v>611</v>
      </c>
      <c r="MJ85" s="31" t="s">
        <v>611</v>
      </c>
      <c r="MK85" s="31" t="s">
        <v>611</v>
      </c>
      <c r="ML85" s="31" t="s">
        <v>611</v>
      </c>
      <c r="MM85" s="31" t="s">
        <v>6452</v>
      </c>
      <c r="MN85" s="31" t="s">
        <v>611</v>
      </c>
      <c r="MO85" s="31" t="s">
        <v>611</v>
      </c>
      <c r="MP85" s="31" t="s">
        <v>611</v>
      </c>
      <c r="MQ85" s="31" t="s">
        <v>611</v>
      </c>
      <c r="MR85" s="31" t="s">
        <v>649</v>
      </c>
      <c r="MS85" s="31" t="s">
        <v>611</v>
      </c>
      <c r="MT85" s="31" t="s">
        <v>611</v>
      </c>
      <c r="MU85" s="31" t="s">
        <v>611</v>
      </c>
      <c r="MV85" s="33">
        <v>0</v>
      </c>
      <c r="MW85" s="33">
        <v>0</v>
      </c>
      <c r="MX85" s="30">
        <v>170082</v>
      </c>
      <c r="MY85" s="30"/>
      <c r="MZ85" s="30"/>
      <c r="NA85" s="30"/>
      <c r="NB85" s="30"/>
      <c r="NC85" s="30"/>
      <c r="ND85" s="31" t="s">
        <v>611</v>
      </c>
      <c r="NE85" s="30"/>
      <c r="NF85" s="33">
        <v>0</v>
      </c>
      <c r="NG85" s="33">
        <v>0</v>
      </c>
      <c r="NH85" s="33">
        <v>0</v>
      </c>
      <c r="NI85" s="33">
        <v>0</v>
      </c>
      <c r="NJ85" s="31" t="s">
        <v>611</v>
      </c>
      <c r="NK85" s="33" t="s">
        <v>611</v>
      </c>
      <c r="NL85" s="30"/>
      <c r="NM85" s="31" t="s">
        <v>611</v>
      </c>
      <c r="NN85" s="30"/>
      <c r="NO85" s="30"/>
      <c r="NP85" s="31" t="s">
        <v>611</v>
      </c>
      <c r="NQ85" s="30"/>
      <c r="NR85" s="31" t="s">
        <v>611</v>
      </c>
      <c r="NS85" s="31" t="s">
        <v>611</v>
      </c>
      <c r="NT85" s="31" t="s">
        <v>611</v>
      </c>
      <c r="NU85" s="30"/>
      <c r="NV85" s="30"/>
      <c r="NW85" s="30"/>
      <c r="NX85" s="31" t="s">
        <v>611</v>
      </c>
      <c r="NY85" s="30"/>
      <c r="NZ85" s="31" t="s">
        <v>611</v>
      </c>
      <c r="OA85" s="31" t="s">
        <v>611</v>
      </c>
      <c r="OB85" s="30"/>
      <c r="OC85" s="30"/>
      <c r="OD85" s="30"/>
      <c r="OE85" s="31" t="s">
        <v>611</v>
      </c>
      <c r="OF85" s="31" t="s">
        <v>611</v>
      </c>
      <c r="OG85" s="33" t="s">
        <v>611</v>
      </c>
      <c r="OJ85" s="30"/>
      <c r="OK85" s="31" t="s">
        <v>611</v>
      </c>
      <c r="OL85" s="30"/>
      <c r="OM85" s="31" t="s">
        <v>611</v>
      </c>
      <c r="ON85" s="30"/>
      <c r="OO85" s="30"/>
      <c r="OP85" s="31" t="s">
        <v>611</v>
      </c>
      <c r="OQ85" s="31" t="s">
        <v>611</v>
      </c>
      <c r="OR85" s="31" t="s">
        <v>611</v>
      </c>
      <c r="OS85" s="30"/>
      <c r="OT85" s="30"/>
      <c r="OU85" s="30"/>
      <c r="OV85" s="30"/>
      <c r="OW85" s="31" t="s">
        <v>611</v>
      </c>
      <c r="OX85" s="30"/>
      <c r="OY85" s="31" t="s">
        <v>611</v>
      </c>
      <c r="OZ85" s="30"/>
      <c r="PA85" s="30"/>
      <c r="PB85" s="31" t="s">
        <v>611</v>
      </c>
      <c r="PC85" s="31" t="s">
        <v>611</v>
      </c>
      <c r="PD85" s="30"/>
      <c r="PE85" s="30"/>
      <c r="PF85" s="30"/>
      <c r="PG85" s="30"/>
      <c r="PH85" s="33">
        <v>0</v>
      </c>
      <c r="PI85" s="33">
        <v>0</v>
      </c>
      <c r="PJ85" s="33">
        <v>0</v>
      </c>
      <c r="PK85" s="33">
        <v>0</v>
      </c>
      <c r="PL85" s="30"/>
      <c r="PM85" s="31" t="s">
        <v>611</v>
      </c>
      <c r="PN85" s="31" t="s">
        <v>611</v>
      </c>
      <c r="PO85" s="30"/>
      <c r="PP85" s="31" t="s">
        <v>611</v>
      </c>
      <c r="PQ85" s="30"/>
      <c r="PR85" s="30"/>
      <c r="PS85" s="30"/>
      <c r="PT85" s="31" t="s">
        <v>611</v>
      </c>
      <c r="PU85" s="31" t="s">
        <v>611</v>
      </c>
      <c r="PV85" s="31" t="s">
        <v>611</v>
      </c>
      <c r="PW85" s="30"/>
      <c r="PX85" s="30"/>
      <c r="PY85" s="30"/>
      <c r="PZ85" s="31" t="s">
        <v>611</v>
      </c>
      <c r="QA85" s="30"/>
      <c r="QB85" s="31" t="s">
        <v>611</v>
      </c>
      <c r="QC85" s="30"/>
      <c r="QD85" s="31" t="s">
        <v>611</v>
      </c>
      <c r="QE85" s="30"/>
      <c r="QF85" s="30"/>
      <c r="QG85" s="31" t="s">
        <v>611</v>
      </c>
      <c r="QH85" s="30"/>
      <c r="QI85" s="31" t="s">
        <v>611</v>
      </c>
      <c r="QJ85" s="30"/>
      <c r="QK85" s="31" t="s">
        <v>611</v>
      </c>
      <c r="QL85" s="30"/>
      <c r="QM85" s="31" t="s">
        <v>611</v>
      </c>
      <c r="QN85" s="30"/>
      <c r="QO85" s="30"/>
      <c r="QP85" s="31" t="s">
        <v>611</v>
      </c>
      <c r="QQ85" s="30"/>
      <c r="QR85" s="31" t="s">
        <v>611</v>
      </c>
      <c r="QS85" s="31" t="s">
        <v>611</v>
      </c>
      <c r="QT85" s="31" t="s">
        <v>611</v>
      </c>
      <c r="QU85" s="31" t="s">
        <v>611</v>
      </c>
      <c r="QV85" s="30"/>
      <c r="QW85" s="30"/>
      <c r="QX85" s="30"/>
      <c r="QY85" s="31" t="s">
        <v>611</v>
      </c>
      <c r="QZ85" s="31" t="s">
        <v>611</v>
      </c>
      <c r="RA85" s="31" t="s">
        <v>611</v>
      </c>
      <c r="RB85" s="30"/>
      <c r="RC85" s="31" t="s">
        <v>611</v>
      </c>
      <c r="RD85" s="30"/>
      <c r="RE85" s="30"/>
      <c r="RF85" s="31" t="s">
        <v>611</v>
      </c>
      <c r="RG85" s="30"/>
      <c r="RH85" s="31" t="s">
        <v>611</v>
      </c>
      <c r="RI85" s="30"/>
      <c r="RJ85" s="31" t="s">
        <v>611</v>
      </c>
      <c r="RL85" s="31" t="s">
        <v>611</v>
      </c>
      <c r="RM85" s="30"/>
      <c r="RN85" s="31" t="s">
        <v>611</v>
      </c>
      <c r="RO85" s="30"/>
      <c r="RP85" s="30"/>
      <c r="RQ85" s="31" t="s">
        <v>611</v>
      </c>
      <c r="RR85" s="30"/>
      <c r="RS85" s="30"/>
      <c r="RT85" s="31" t="s">
        <v>611</v>
      </c>
      <c r="RU85" s="30"/>
      <c r="RV85" s="31" t="s">
        <v>611</v>
      </c>
      <c r="RW85" s="30"/>
      <c r="RX85" s="31" t="s">
        <v>611</v>
      </c>
      <c r="RY85" s="31" t="s">
        <v>611</v>
      </c>
      <c r="RZ85" s="31" t="s">
        <v>611</v>
      </c>
      <c r="SA85" s="31" t="s">
        <v>839</v>
      </c>
      <c r="SD85" s="31" t="s">
        <v>6453</v>
      </c>
      <c r="SE85" s="30">
        <v>0</v>
      </c>
      <c r="SF85" s="31" t="s">
        <v>636</v>
      </c>
      <c r="SG85" s="31" t="s">
        <v>6453</v>
      </c>
      <c r="SH85" s="31" t="s">
        <v>610</v>
      </c>
      <c r="SI85" s="33" t="s">
        <v>5073</v>
      </c>
      <c r="SJ85" s="33" t="s">
        <v>5073</v>
      </c>
      <c r="SK85" s="30" t="s">
        <v>5073</v>
      </c>
      <c r="SL85" s="30" t="s">
        <v>5073</v>
      </c>
      <c r="SM85" s="30" t="s">
        <v>615</v>
      </c>
      <c r="SN85" s="30" t="s">
        <v>615</v>
      </c>
      <c r="SO85" s="33">
        <v>0</v>
      </c>
      <c r="SP85" s="33">
        <v>0</v>
      </c>
      <c r="SQ85" s="33">
        <v>0</v>
      </c>
      <c r="SR85" s="33">
        <v>0</v>
      </c>
      <c r="SS85" s="33" t="s">
        <v>610</v>
      </c>
    </row>
    <row r="86" spans="1:513">
      <c r="A86" s="29">
        <v>2023</v>
      </c>
      <c r="B86" s="30">
        <v>5915001</v>
      </c>
      <c r="C86" s="31" t="s">
        <v>2534</v>
      </c>
      <c r="D86" s="30">
        <v>0</v>
      </c>
      <c r="E86" s="30">
        <v>2.5</v>
      </c>
      <c r="F86" s="30">
        <v>2.5</v>
      </c>
      <c r="G86" s="31" t="s">
        <v>615</v>
      </c>
      <c r="H86" s="31" t="s">
        <v>611</v>
      </c>
      <c r="I86" s="32"/>
      <c r="J86" s="31" t="s">
        <v>952</v>
      </c>
      <c r="K86" s="32">
        <v>44197</v>
      </c>
      <c r="L86" s="31" t="s">
        <v>611</v>
      </c>
      <c r="M86" s="32"/>
      <c r="N86" s="31" t="s">
        <v>611</v>
      </c>
      <c r="O86" s="32"/>
      <c r="P86" s="31" t="s">
        <v>611</v>
      </c>
      <c r="Q86" s="32"/>
      <c r="R86" s="31" t="s">
        <v>611</v>
      </c>
      <c r="S86" s="32"/>
      <c r="T86" s="31" t="s">
        <v>616</v>
      </c>
      <c r="U86" s="32">
        <v>42826</v>
      </c>
      <c r="V86" s="32" t="s">
        <v>6454</v>
      </c>
      <c r="W86" s="31" t="s">
        <v>611</v>
      </c>
      <c r="X86" s="31" t="s">
        <v>2536</v>
      </c>
      <c r="Y86" s="31" t="s">
        <v>611</v>
      </c>
      <c r="Z86" s="31" t="s">
        <v>611</v>
      </c>
      <c r="AA86" s="31" t="s">
        <v>611</v>
      </c>
      <c r="AB86" s="31" t="s">
        <v>615</v>
      </c>
      <c r="AC86" s="31" t="s">
        <v>611</v>
      </c>
      <c r="AD86" s="32"/>
      <c r="AE86" s="31" t="s">
        <v>952</v>
      </c>
      <c r="AF86" s="32">
        <v>44197</v>
      </c>
      <c r="AG86" s="31" t="s">
        <v>611</v>
      </c>
      <c r="AH86" s="32"/>
      <c r="AI86" s="31" t="s">
        <v>611</v>
      </c>
      <c r="AJ86" s="32"/>
      <c r="AK86" s="32"/>
      <c r="AL86" s="31" t="s">
        <v>611</v>
      </c>
      <c r="AM86" s="31" t="s">
        <v>611</v>
      </c>
      <c r="AN86" s="32"/>
      <c r="AO86" s="31" t="s">
        <v>616</v>
      </c>
      <c r="AP86" s="32">
        <v>42826</v>
      </c>
      <c r="AQ86" s="32" t="s">
        <v>6454</v>
      </c>
      <c r="AR86" s="31" t="s">
        <v>611</v>
      </c>
      <c r="AS86" s="31" t="s">
        <v>2536</v>
      </c>
      <c r="AT86" s="31" t="s">
        <v>611</v>
      </c>
      <c r="AU86" s="31" t="s">
        <v>611</v>
      </c>
      <c r="AV86" s="31" t="s">
        <v>611</v>
      </c>
      <c r="AW86" s="31" t="s">
        <v>615</v>
      </c>
      <c r="AX86" s="31" t="s">
        <v>611</v>
      </c>
      <c r="AY86" s="31" t="s">
        <v>617</v>
      </c>
      <c r="AZ86" s="31" t="s">
        <v>618</v>
      </c>
      <c r="BA86" s="31" t="s">
        <v>611</v>
      </c>
      <c r="BB86" s="31" t="s">
        <v>611</v>
      </c>
      <c r="BC86" s="31" t="s">
        <v>619</v>
      </c>
      <c r="BD86" s="31" t="s">
        <v>611</v>
      </c>
      <c r="BE86" s="31" t="s">
        <v>611</v>
      </c>
      <c r="BF86" s="31" t="s">
        <v>615</v>
      </c>
      <c r="BG86" s="31" t="s">
        <v>611</v>
      </c>
      <c r="BH86" s="30">
        <v>4152</v>
      </c>
      <c r="BI86" s="30">
        <v>2464</v>
      </c>
      <c r="BJ86" s="30">
        <v>6616</v>
      </c>
      <c r="BK86" s="31" t="s">
        <v>5026</v>
      </c>
      <c r="BN86" s="31" t="s">
        <v>611</v>
      </c>
      <c r="BO86" s="31" t="s">
        <v>611</v>
      </c>
      <c r="BP86" s="31" t="s">
        <v>611</v>
      </c>
      <c r="BQ86" s="31" t="s">
        <v>611</v>
      </c>
      <c r="BR86" s="31" t="s">
        <v>611</v>
      </c>
      <c r="BS86" s="31" t="s">
        <v>611</v>
      </c>
      <c r="BT86" s="31" t="s">
        <v>611</v>
      </c>
      <c r="BU86" s="31" t="s">
        <v>611</v>
      </c>
      <c r="BV86" s="31" t="s">
        <v>610</v>
      </c>
      <c r="BZ86" s="31" t="s">
        <v>611</v>
      </c>
      <c r="CA86" s="31" t="s">
        <v>611</v>
      </c>
      <c r="CB86" s="31" t="s">
        <v>611</v>
      </c>
      <c r="CC86" s="31" t="s">
        <v>611</v>
      </c>
      <c r="CD86" s="31" t="s">
        <v>611</v>
      </c>
      <c r="CE86" s="31" t="s">
        <v>611</v>
      </c>
      <c r="CF86" s="31" t="s">
        <v>611</v>
      </c>
      <c r="CG86" s="31" t="s">
        <v>611</v>
      </c>
      <c r="CH86" s="31" t="s">
        <v>611</v>
      </c>
      <c r="CI86" s="31" t="s">
        <v>611</v>
      </c>
      <c r="CJ86" s="31" t="s">
        <v>611</v>
      </c>
      <c r="CK86" s="31" t="s">
        <v>611</v>
      </c>
      <c r="CL86" s="31" t="s">
        <v>611</v>
      </c>
      <c r="CM86" s="31" t="s">
        <v>611</v>
      </c>
      <c r="CN86" s="31" t="s">
        <v>5027</v>
      </c>
      <c r="CO86" s="31" t="s">
        <v>611</v>
      </c>
      <c r="CP86" s="31" t="s">
        <v>622</v>
      </c>
      <c r="CQ86" s="31" t="s">
        <v>611</v>
      </c>
      <c r="CR86" s="31"/>
      <c r="CS86" s="31" t="s">
        <v>610</v>
      </c>
      <c r="CT86" s="31" t="s">
        <v>611</v>
      </c>
      <c r="CX86" s="31" t="s">
        <v>611</v>
      </c>
      <c r="CY86" s="31" t="s">
        <v>611</v>
      </c>
      <c r="CZ86" s="31" t="s">
        <v>611</v>
      </c>
      <c r="DA86" s="31" t="s">
        <v>611</v>
      </c>
      <c r="DB86" s="31" t="s">
        <v>611</v>
      </c>
      <c r="DC86" s="31" t="s">
        <v>611</v>
      </c>
      <c r="DD86" s="31" t="s">
        <v>611</v>
      </c>
      <c r="DE86" s="31" t="s">
        <v>611</v>
      </c>
      <c r="DI86" s="31" t="s">
        <v>611</v>
      </c>
      <c r="DJ86" s="30">
        <v>45</v>
      </c>
      <c r="DK86" s="30">
        <v>2010</v>
      </c>
      <c r="DL86" s="30">
        <v>100</v>
      </c>
      <c r="DM86" s="30">
        <v>2010</v>
      </c>
      <c r="DN86" s="30">
        <v>100</v>
      </c>
      <c r="DP86" s="31" t="s">
        <v>6455</v>
      </c>
      <c r="DQ86" s="31" t="s">
        <v>5352</v>
      </c>
      <c r="DR86" s="31" t="s">
        <v>612</v>
      </c>
      <c r="DS86" s="31" t="s">
        <v>5318</v>
      </c>
      <c r="DT86" s="31" t="s">
        <v>5541</v>
      </c>
      <c r="DU86" s="31" t="s">
        <v>611</v>
      </c>
      <c r="DV86" s="31" t="s">
        <v>611</v>
      </c>
      <c r="DW86" s="31" t="s">
        <v>611</v>
      </c>
      <c r="DX86" s="31" t="s">
        <v>611</v>
      </c>
      <c r="DY86" s="31" t="s">
        <v>791</v>
      </c>
      <c r="DZ86" s="31" t="s">
        <v>848</v>
      </c>
      <c r="EA86" s="31" t="s">
        <v>611</v>
      </c>
      <c r="EB86" s="31" t="s">
        <v>5028</v>
      </c>
      <c r="EC86" s="31" t="s">
        <v>611</v>
      </c>
      <c r="ED86" s="31" t="s">
        <v>611</v>
      </c>
      <c r="EE86" s="31" t="s">
        <v>625</v>
      </c>
      <c r="EF86" s="31" t="s">
        <v>611</v>
      </c>
      <c r="EG86" s="31" t="s">
        <v>611</v>
      </c>
      <c r="EH86" s="31" t="s">
        <v>849</v>
      </c>
      <c r="EI86" s="31" t="s">
        <v>5029</v>
      </c>
      <c r="EJ86" s="31" t="s">
        <v>611</v>
      </c>
      <c r="EK86" s="31" t="s">
        <v>626</v>
      </c>
      <c r="EL86" s="31" t="s">
        <v>611</v>
      </c>
      <c r="EM86" s="31" t="s">
        <v>611</v>
      </c>
      <c r="EN86" s="31" t="s">
        <v>611</v>
      </c>
      <c r="EO86" s="31" t="s">
        <v>1137</v>
      </c>
      <c r="EP86" s="31" t="s">
        <v>6456</v>
      </c>
      <c r="EQ86" s="31" t="s">
        <v>611</v>
      </c>
      <c r="ER86" s="31" t="s">
        <v>611</v>
      </c>
      <c r="ES86" s="31" t="s">
        <v>611</v>
      </c>
      <c r="ET86" s="31" t="s">
        <v>611</v>
      </c>
      <c r="EU86" s="31" t="s">
        <v>611</v>
      </c>
      <c r="EV86" s="31" t="s">
        <v>611</v>
      </c>
      <c r="EW86" s="31" t="s">
        <v>611</v>
      </c>
      <c r="EX86" s="31" t="s">
        <v>611</v>
      </c>
      <c r="EY86" s="31" t="s">
        <v>611</v>
      </c>
      <c r="EZ86" s="31" t="s">
        <v>611</v>
      </c>
      <c r="FA86" s="31" t="s">
        <v>611</v>
      </c>
      <c r="FB86" s="31" t="s">
        <v>611</v>
      </c>
      <c r="FC86" s="31" t="s">
        <v>611</v>
      </c>
      <c r="FD86" s="31" t="s">
        <v>611</v>
      </c>
      <c r="FE86" s="31" t="s">
        <v>611</v>
      </c>
      <c r="FF86" s="33" t="s">
        <v>6039</v>
      </c>
      <c r="FG86" s="33" t="s">
        <v>872</v>
      </c>
      <c r="FH86" s="31" t="s">
        <v>6457</v>
      </c>
      <c r="FI86" s="31" t="s">
        <v>625</v>
      </c>
      <c r="FJ86" s="31" t="s">
        <v>672</v>
      </c>
      <c r="FK86" s="31" t="s">
        <v>611</v>
      </c>
      <c r="FL86" s="31" t="s">
        <v>611</v>
      </c>
      <c r="FM86" s="31" t="s">
        <v>611</v>
      </c>
      <c r="FN86" s="31" t="s">
        <v>611</v>
      </c>
      <c r="FO86" s="31" t="s">
        <v>611</v>
      </c>
      <c r="FP86" s="31" t="s">
        <v>611</v>
      </c>
      <c r="FQ86" s="31" t="s">
        <v>611</v>
      </c>
      <c r="FR86" s="31" t="s">
        <v>611</v>
      </c>
      <c r="FS86" s="31" t="s">
        <v>611</v>
      </c>
      <c r="FT86" s="31" t="s">
        <v>611</v>
      </c>
      <c r="FU86" s="31" t="s">
        <v>676</v>
      </c>
      <c r="FV86" s="31" t="s">
        <v>631</v>
      </c>
      <c r="FW86" s="31" t="s">
        <v>611</v>
      </c>
      <c r="FX86" s="31" t="s">
        <v>611</v>
      </c>
      <c r="FY86" s="31" t="s">
        <v>611</v>
      </c>
      <c r="FZ86" s="31"/>
      <c r="GA86" s="31" t="s">
        <v>611</v>
      </c>
      <c r="GB86" s="31" t="s">
        <v>679</v>
      </c>
      <c r="GC86" s="31" t="s">
        <v>680</v>
      </c>
      <c r="GD86" s="31" t="s">
        <v>611</v>
      </c>
      <c r="GE86" s="31" t="s">
        <v>611</v>
      </c>
      <c r="GF86" s="31" t="s">
        <v>611</v>
      </c>
      <c r="GG86" s="31" t="s">
        <v>611</v>
      </c>
      <c r="GH86" s="31" t="s">
        <v>683</v>
      </c>
      <c r="GI86" s="31" t="s">
        <v>629</v>
      </c>
      <c r="GJ86" s="31" t="s">
        <v>630</v>
      </c>
      <c r="GK86" s="31" t="s">
        <v>675</v>
      </c>
      <c r="GL86" s="31" t="s">
        <v>611</v>
      </c>
      <c r="GM86" s="31" t="s">
        <v>686</v>
      </c>
      <c r="GN86" s="31" t="s">
        <v>611</v>
      </c>
      <c r="GO86" s="31" t="s">
        <v>611</v>
      </c>
      <c r="GP86" s="31" t="s">
        <v>676</v>
      </c>
      <c r="GQ86" s="31" t="s">
        <v>689</v>
      </c>
      <c r="GR86" s="31" t="s">
        <v>1003</v>
      </c>
      <c r="GS86" s="31" t="s">
        <v>631</v>
      </c>
      <c r="GT86" s="31" t="s">
        <v>611</v>
      </c>
      <c r="GU86" s="31" t="s">
        <v>611</v>
      </c>
      <c r="GV86" s="31" t="s">
        <v>611</v>
      </c>
      <c r="GW86" s="31" t="s">
        <v>611</v>
      </c>
      <c r="GX86" s="31" t="s">
        <v>611</v>
      </c>
      <c r="GY86" s="33" t="s">
        <v>6458</v>
      </c>
      <c r="GZ86" s="33" t="s">
        <v>5752</v>
      </c>
      <c r="HA86" s="31" t="s">
        <v>6459</v>
      </c>
      <c r="HB86" s="31" t="s">
        <v>611</v>
      </c>
      <c r="HC86" s="31" t="s">
        <v>672</v>
      </c>
      <c r="HD86" s="31" t="s">
        <v>634</v>
      </c>
      <c r="HE86" s="31" t="s">
        <v>611</v>
      </c>
      <c r="HF86" s="31" t="s">
        <v>611</v>
      </c>
      <c r="HG86" s="31" t="s">
        <v>611</v>
      </c>
      <c r="HH86" s="31" t="s">
        <v>611</v>
      </c>
      <c r="HI86" s="31" t="s">
        <v>611</v>
      </c>
      <c r="HJ86" s="31" t="s">
        <v>611</v>
      </c>
      <c r="HK86" s="31" t="s">
        <v>611</v>
      </c>
      <c r="HL86" s="31" t="s">
        <v>611</v>
      </c>
      <c r="HM86" s="31" t="s">
        <v>696</v>
      </c>
      <c r="HN86" s="31" t="s">
        <v>697</v>
      </c>
      <c r="HO86" s="31" t="s">
        <v>611</v>
      </c>
      <c r="HP86" s="31" t="s">
        <v>611</v>
      </c>
      <c r="HQ86" s="31" t="s">
        <v>611</v>
      </c>
      <c r="HR86" s="31" t="s">
        <v>611</v>
      </c>
      <c r="HS86" s="31" t="s">
        <v>611</v>
      </c>
      <c r="HT86" s="31" t="s">
        <v>611</v>
      </c>
      <c r="HU86" s="31" t="s">
        <v>611</v>
      </c>
      <c r="HV86" s="31" t="s">
        <v>611</v>
      </c>
      <c r="HW86" s="31" t="s">
        <v>611</v>
      </c>
      <c r="HX86" s="31" t="s">
        <v>611</v>
      </c>
      <c r="HY86" s="31" t="s">
        <v>611</v>
      </c>
      <c r="HZ86" s="31" t="s">
        <v>611</v>
      </c>
      <c r="IA86" s="31" t="s">
        <v>706</v>
      </c>
      <c r="IB86" s="31" t="s">
        <v>611</v>
      </c>
      <c r="IC86" s="33" t="s">
        <v>872</v>
      </c>
      <c r="ID86" s="33" t="s">
        <v>5121</v>
      </c>
      <c r="IE86" s="31" t="s">
        <v>6460</v>
      </c>
      <c r="IF86" s="31" t="s">
        <v>625</v>
      </c>
      <c r="IG86" s="31" t="s">
        <v>672</v>
      </c>
      <c r="IH86" s="31" t="s">
        <v>611</v>
      </c>
      <c r="II86" s="31" t="s">
        <v>712</v>
      </c>
      <c r="IJ86" s="31" t="s">
        <v>1142</v>
      </c>
      <c r="IK86" s="31" t="s">
        <v>713</v>
      </c>
      <c r="IL86" s="31" t="s">
        <v>611</v>
      </c>
      <c r="IM86" s="31" t="s">
        <v>715</v>
      </c>
      <c r="IN86" s="31" t="s">
        <v>611</v>
      </c>
      <c r="IO86" s="31" t="s">
        <v>611</v>
      </c>
      <c r="IP86" s="31" t="s">
        <v>611</v>
      </c>
      <c r="IQ86" s="31" t="s">
        <v>718</v>
      </c>
      <c r="IR86" s="31" t="s">
        <v>719</v>
      </c>
      <c r="IS86" s="31" t="s">
        <v>611</v>
      </c>
      <c r="IT86" s="31" t="s">
        <v>611</v>
      </c>
      <c r="IU86" s="31" t="s">
        <v>721</v>
      </c>
      <c r="IV86" s="31" t="s">
        <v>855</v>
      </c>
      <c r="IW86" s="31" t="s">
        <v>713</v>
      </c>
      <c r="IX86" s="31" t="s">
        <v>611</v>
      </c>
      <c r="IY86" s="31" t="s">
        <v>611</v>
      </c>
      <c r="IZ86" s="31" t="s">
        <v>715</v>
      </c>
      <c r="JA86" s="31" t="s">
        <v>611</v>
      </c>
      <c r="JB86" s="31" t="s">
        <v>611</v>
      </c>
      <c r="JC86" s="31" t="s">
        <v>611</v>
      </c>
      <c r="JD86" s="31" t="s">
        <v>611</v>
      </c>
      <c r="JE86" s="31" t="s">
        <v>611</v>
      </c>
      <c r="JF86" s="31" t="s">
        <v>611</v>
      </c>
      <c r="JG86" s="31" t="s">
        <v>611</v>
      </c>
      <c r="JH86" s="31" t="s">
        <v>611</v>
      </c>
      <c r="JI86" s="33" t="s">
        <v>5488</v>
      </c>
      <c r="JJ86" s="33" t="s">
        <v>6461</v>
      </c>
      <c r="JK86" s="31" t="s">
        <v>6462</v>
      </c>
      <c r="JL86" s="31" t="s">
        <v>809</v>
      </c>
      <c r="JM86" s="31" t="s">
        <v>611</v>
      </c>
      <c r="JN86" s="31" t="s">
        <v>903</v>
      </c>
      <c r="JO86" s="31" t="s">
        <v>611</v>
      </c>
      <c r="JP86" s="31" t="s">
        <v>611</v>
      </c>
      <c r="JQ86" s="31" t="s">
        <v>611</v>
      </c>
      <c r="JR86" s="31" t="s">
        <v>611</v>
      </c>
      <c r="JS86" s="31" t="s">
        <v>611</v>
      </c>
      <c r="JT86" s="31" t="s">
        <v>611</v>
      </c>
      <c r="JU86" s="31" t="s">
        <v>734</v>
      </c>
      <c r="JV86" s="31" t="s">
        <v>611</v>
      </c>
      <c r="JW86" s="31" t="s">
        <v>611</v>
      </c>
      <c r="JX86" s="31" t="s">
        <v>611</v>
      </c>
      <c r="JY86" s="31" t="s">
        <v>642</v>
      </c>
      <c r="JZ86" s="31" t="s">
        <v>5049</v>
      </c>
      <c r="KA86" s="31" t="s">
        <v>737</v>
      </c>
      <c r="KB86" s="31" t="s">
        <v>5049</v>
      </c>
      <c r="KC86" s="31" t="s">
        <v>611</v>
      </c>
      <c r="KD86" s="31" t="s">
        <v>611</v>
      </c>
      <c r="KE86" s="31" t="s">
        <v>644</v>
      </c>
      <c r="KF86" s="31" t="s">
        <v>5049</v>
      </c>
      <c r="KG86" s="31" t="s">
        <v>742</v>
      </c>
      <c r="KH86" s="31" t="s">
        <v>5049</v>
      </c>
      <c r="KI86" s="31" t="s">
        <v>744</v>
      </c>
      <c r="KJ86" s="31" t="s">
        <v>5049</v>
      </c>
      <c r="KK86" s="31" t="s">
        <v>611</v>
      </c>
      <c r="KL86" s="31" t="s">
        <v>611</v>
      </c>
      <c r="KM86" s="31" t="s">
        <v>746</v>
      </c>
      <c r="KN86" s="31" t="s">
        <v>5049</v>
      </c>
      <c r="KO86" s="31" t="s">
        <v>748</v>
      </c>
      <c r="KP86" s="31" t="s">
        <v>5049</v>
      </c>
      <c r="KQ86" s="31" t="s">
        <v>750</v>
      </c>
      <c r="KR86" s="31" t="s">
        <v>5049</v>
      </c>
      <c r="KS86" s="31" t="s">
        <v>752</v>
      </c>
      <c r="KT86" s="31" t="s">
        <v>5049</v>
      </c>
      <c r="KU86" s="31" t="s">
        <v>754</v>
      </c>
      <c r="KV86" s="31" t="s">
        <v>5049</v>
      </c>
      <c r="KW86" s="31" t="s">
        <v>611</v>
      </c>
      <c r="KX86" s="31" t="s">
        <v>611</v>
      </c>
      <c r="KY86" s="31" t="s">
        <v>611</v>
      </c>
      <c r="KZ86" s="31" t="s">
        <v>758</v>
      </c>
      <c r="LA86" s="31" t="s">
        <v>759</v>
      </c>
      <c r="LB86" s="31" t="s">
        <v>760</v>
      </c>
      <c r="LC86" s="31" t="s">
        <v>761</v>
      </c>
      <c r="LD86" s="31" t="s">
        <v>762</v>
      </c>
      <c r="LE86" s="31" t="s">
        <v>763</v>
      </c>
      <c r="LF86" s="31" t="s">
        <v>764</v>
      </c>
      <c r="LG86" s="31" t="s">
        <v>765</v>
      </c>
      <c r="LH86" s="31" t="s">
        <v>766</v>
      </c>
      <c r="LI86" s="31" t="s">
        <v>767</v>
      </c>
      <c r="LJ86" s="31" t="s">
        <v>5051</v>
      </c>
      <c r="LK86" s="31" t="s">
        <v>769</v>
      </c>
      <c r="LL86" s="31" t="s">
        <v>646</v>
      </c>
      <c r="LM86" s="31" t="s">
        <v>611</v>
      </c>
      <c r="LN86" s="31" t="s">
        <v>611</v>
      </c>
      <c r="LO86" s="31" t="s">
        <v>611</v>
      </c>
      <c r="LP86" s="31" t="s">
        <v>5016</v>
      </c>
      <c r="LQ86" s="31" t="s">
        <v>5053</v>
      </c>
      <c r="LR86" s="31" t="s">
        <v>5054</v>
      </c>
      <c r="LS86" s="31" t="s">
        <v>5055</v>
      </c>
      <c r="LT86" s="31" t="s">
        <v>5017</v>
      </c>
      <c r="LU86" s="31" t="s">
        <v>5018</v>
      </c>
      <c r="LV86" s="31" t="s">
        <v>5165</v>
      </c>
      <c r="LW86" s="31" t="s">
        <v>5056</v>
      </c>
      <c r="LX86" s="31" t="s">
        <v>5247</v>
      </c>
      <c r="LY86" s="31" t="s">
        <v>5057</v>
      </c>
      <c r="LZ86" s="31" t="s">
        <v>611</v>
      </c>
      <c r="MA86" s="31" t="s">
        <v>611</v>
      </c>
      <c r="MB86" s="31" t="s">
        <v>6463</v>
      </c>
      <c r="MC86" s="31" t="s">
        <v>6464</v>
      </c>
      <c r="MD86" s="31" t="s">
        <v>6465</v>
      </c>
      <c r="ME86" s="31" t="s">
        <v>6466</v>
      </c>
      <c r="MF86" s="31" t="s">
        <v>611</v>
      </c>
      <c r="MG86" s="31" t="s">
        <v>611</v>
      </c>
      <c r="MH86" s="31" t="s">
        <v>611</v>
      </c>
      <c r="MI86" s="31" t="s">
        <v>611</v>
      </c>
      <c r="MJ86" s="31" t="s">
        <v>611</v>
      </c>
      <c r="MK86" s="31" t="s">
        <v>611</v>
      </c>
      <c r="ML86" s="31" t="s">
        <v>611</v>
      </c>
      <c r="MM86" s="31" t="s">
        <v>6467</v>
      </c>
      <c r="MN86" s="31" t="s">
        <v>611</v>
      </c>
      <c r="MO86" s="31" t="s">
        <v>611</v>
      </c>
      <c r="MP86" s="31" t="s">
        <v>611</v>
      </c>
      <c r="MQ86" s="31" t="s">
        <v>611</v>
      </c>
      <c r="MR86" s="31" t="s">
        <v>649</v>
      </c>
      <c r="MS86" s="31" t="s">
        <v>611</v>
      </c>
      <c r="MT86" s="31" t="s">
        <v>611</v>
      </c>
      <c r="MU86" s="31" t="s">
        <v>611</v>
      </c>
      <c r="MV86" s="33">
        <v>51477</v>
      </c>
      <c r="MW86" s="33">
        <v>0</v>
      </c>
      <c r="MX86" s="30">
        <v>340605</v>
      </c>
      <c r="MY86" s="30"/>
      <c r="MZ86" s="30">
        <v>22249</v>
      </c>
      <c r="NA86" s="30"/>
      <c r="NB86" s="30"/>
      <c r="NC86" s="30"/>
      <c r="ND86" s="31" t="s">
        <v>611</v>
      </c>
      <c r="NE86" s="30"/>
      <c r="NF86" s="33">
        <v>19606</v>
      </c>
      <c r="NG86" s="33">
        <v>9622</v>
      </c>
      <c r="NH86" s="33">
        <v>22249</v>
      </c>
      <c r="NI86" s="33">
        <v>0</v>
      </c>
      <c r="NJ86" s="31" t="s">
        <v>611</v>
      </c>
      <c r="NK86" s="33" t="s">
        <v>611</v>
      </c>
      <c r="NL86" s="30"/>
      <c r="NM86" s="31" t="s">
        <v>611</v>
      </c>
      <c r="NN86" s="30"/>
      <c r="NO86" s="30">
        <v>19606</v>
      </c>
      <c r="NP86" s="31" t="s">
        <v>611</v>
      </c>
      <c r="NQ86" s="30"/>
      <c r="NR86" s="31" t="s">
        <v>611</v>
      </c>
      <c r="NS86" s="31" t="s">
        <v>611</v>
      </c>
      <c r="NT86" s="31" t="s">
        <v>611</v>
      </c>
      <c r="NU86" s="30"/>
      <c r="NV86" s="30"/>
      <c r="NW86" s="30"/>
      <c r="NX86" s="31" t="s">
        <v>611</v>
      </c>
      <c r="NY86" s="30"/>
      <c r="NZ86" s="31" t="s">
        <v>611</v>
      </c>
      <c r="OA86" s="31" t="s">
        <v>611</v>
      </c>
      <c r="OB86" s="30"/>
      <c r="OC86" s="30">
        <v>384</v>
      </c>
      <c r="OD86" s="30">
        <v>9238</v>
      </c>
      <c r="OE86" s="31" t="s">
        <v>611</v>
      </c>
      <c r="OF86" s="31" t="s">
        <v>611</v>
      </c>
      <c r="OG86" s="33" t="s">
        <v>611</v>
      </c>
      <c r="OJ86" s="30"/>
      <c r="OK86" s="31" t="s">
        <v>611</v>
      </c>
      <c r="OL86" s="30"/>
      <c r="OM86" s="31" t="s">
        <v>611</v>
      </c>
      <c r="ON86" s="30"/>
      <c r="OO86" s="30"/>
      <c r="OP86" s="31" t="s">
        <v>611</v>
      </c>
      <c r="OQ86" s="31" t="s">
        <v>611</v>
      </c>
      <c r="OR86" s="31" t="s">
        <v>611</v>
      </c>
      <c r="OS86" s="30"/>
      <c r="OT86" s="30"/>
      <c r="OU86" s="30"/>
      <c r="OV86" s="30"/>
      <c r="OW86" s="31" t="s">
        <v>611</v>
      </c>
      <c r="OX86" s="30"/>
      <c r="OY86" s="31" t="s">
        <v>611</v>
      </c>
      <c r="OZ86" s="30"/>
      <c r="PA86" s="30"/>
      <c r="PB86" s="31" t="s">
        <v>611</v>
      </c>
      <c r="PC86" s="31" t="s">
        <v>611</v>
      </c>
      <c r="PD86" s="30"/>
      <c r="PE86" s="30"/>
      <c r="PF86" s="30"/>
      <c r="PG86" s="30"/>
      <c r="PH86" s="33">
        <v>0</v>
      </c>
      <c r="PI86" s="33">
        <v>0</v>
      </c>
      <c r="PJ86" s="33">
        <v>0</v>
      </c>
      <c r="PK86" s="33">
        <v>0</v>
      </c>
      <c r="PL86" s="30"/>
      <c r="PM86" s="31" t="s">
        <v>611</v>
      </c>
      <c r="PN86" s="31" t="s">
        <v>611</v>
      </c>
      <c r="PO86" s="30"/>
      <c r="PP86" s="31" t="s">
        <v>611</v>
      </c>
      <c r="PQ86" s="30"/>
      <c r="PR86" s="30"/>
      <c r="PS86" s="30"/>
      <c r="PT86" s="31" t="s">
        <v>611</v>
      </c>
      <c r="PU86" s="31" t="s">
        <v>611</v>
      </c>
      <c r="PV86" s="31" t="s">
        <v>611</v>
      </c>
      <c r="PW86" s="30"/>
      <c r="PX86" s="30"/>
      <c r="PY86" s="30"/>
      <c r="PZ86" s="31" t="s">
        <v>611</v>
      </c>
      <c r="QA86" s="30"/>
      <c r="QB86" s="31" t="s">
        <v>611</v>
      </c>
      <c r="QC86" s="30"/>
      <c r="QD86" s="31" t="s">
        <v>611</v>
      </c>
      <c r="QE86" s="30"/>
      <c r="QF86" s="30"/>
      <c r="QG86" s="31" t="s">
        <v>611</v>
      </c>
      <c r="QH86" s="30"/>
      <c r="QI86" s="31" t="s">
        <v>611</v>
      </c>
      <c r="QJ86" s="30"/>
      <c r="QK86" s="31" t="s">
        <v>611</v>
      </c>
      <c r="QL86" s="30"/>
      <c r="QM86" s="31" t="s">
        <v>611</v>
      </c>
      <c r="QN86" s="30"/>
      <c r="QO86" s="30"/>
      <c r="QP86" s="31" t="s">
        <v>611</v>
      </c>
      <c r="QQ86" s="30"/>
      <c r="QR86" s="31" t="s">
        <v>611</v>
      </c>
      <c r="QS86" s="31" t="s">
        <v>611</v>
      </c>
      <c r="QT86" s="31" t="s">
        <v>611</v>
      </c>
      <c r="QU86" s="31" t="s">
        <v>611</v>
      </c>
      <c r="QV86" s="30"/>
      <c r="QW86" s="30"/>
      <c r="QX86" s="30"/>
      <c r="QY86" s="31" t="s">
        <v>611</v>
      </c>
      <c r="QZ86" s="31" t="s">
        <v>611</v>
      </c>
      <c r="RA86" s="31" t="s">
        <v>611</v>
      </c>
      <c r="RB86" s="30"/>
      <c r="RC86" s="31" t="s">
        <v>611</v>
      </c>
      <c r="RD86" s="30"/>
      <c r="RE86" s="30"/>
      <c r="RF86" s="31" t="s">
        <v>611</v>
      </c>
      <c r="RG86" s="30"/>
      <c r="RH86" s="31" t="s">
        <v>611</v>
      </c>
      <c r="RI86" s="30"/>
      <c r="RJ86" s="31" t="s">
        <v>611</v>
      </c>
      <c r="RL86" s="31" t="s">
        <v>611</v>
      </c>
      <c r="RM86" s="30"/>
      <c r="RN86" s="31" t="s">
        <v>611</v>
      </c>
      <c r="RO86" s="30"/>
      <c r="RP86" s="30"/>
      <c r="RQ86" s="31" t="s">
        <v>611</v>
      </c>
      <c r="RR86" s="30"/>
      <c r="RS86" s="30"/>
      <c r="RT86" s="31" t="s">
        <v>611</v>
      </c>
      <c r="RU86" s="30"/>
      <c r="RV86" s="31" t="s">
        <v>611</v>
      </c>
      <c r="RW86" s="30"/>
      <c r="RX86" s="31" t="s">
        <v>611</v>
      </c>
      <c r="RY86" s="31" t="s">
        <v>611</v>
      </c>
      <c r="RZ86" s="31" t="s">
        <v>611</v>
      </c>
      <c r="SA86" s="31" t="s">
        <v>839</v>
      </c>
      <c r="SD86" s="31" t="s">
        <v>6468</v>
      </c>
      <c r="SE86" s="30">
        <v>8403</v>
      </c>
      <c r="SF86" s="31" t="s">
        <v>6469</v>
      </c>
      <c r="SG86" s="31" t="s">
        <v>2557</v>
      </c>
      <c r="SH86" s="31" t="s">
        <v>610</v>
      </c>
      <c r="SI86" s="33" t="s">
        <v>625</v>
      </c>
      <c r="SJ86" s="33" t="s">
        <v>5073</v>
      </c>
      <c r="SK86" s="30" t="s">
        <v>672</v>
      </c>
      <c r="SL86" s="30" t="s">
        <v>5073</v>
      </c>
      <c r="SM86" s="30" t="s">
        <v>615</v>
      </c>
      <c r="SN86" s="30" t="s">
        <v>615</v>
      </c>
      <c r="SO86" s="33">
        <v>19606</v>
      </c>
      <c r="SP86" s="33">
        <v>9622</v>
      </c>
      <c r="SQ86" s="33">
        <v>22249</v>
      </c>
      <c r="SR86" s="33">
        <v>0</v>
      </c>
      <c r="SS86" s="33" t="s">
        <v>5139</v>
      </c>
    </row>
    <row r="87" spans="1:513">
      <c r="A87" s="29">
        <v>2023</v>
      </c>
      <c r="B87" s="30">
        <v>5921008</v>
      </c>
      <c r="C87" s="31" t="s">
        <v>2558</v>
      </c>
      <c r="D87" s="30">
        <v>0.5</v>
      </c>
      <c r="E87" s="30">
        <v>0</v>
      </c>
      <c r="F87" s="30">
        <v>0.5</v>
      </c>
      <c r="G87" s="31" t="s">
        <v>610</v>
      </c>
      <c r="H87" s="31" t="s">
        <v>611</v>
      </c>
      <c r="I87" s="32"/>
      <c r="J87" s="31" t="s">
        <v>611</v>
      </c>
      <c r="K87" s="32"/>
      <c r="L87" s="31" t="s">
        <v>611</v>
      </c>
      <c r="M87" s="32"/>
      <c r="N87" s="31" t="s">
        <v>611</v>
      </c>
      <c r="O87" s="32"/>
      <c r="P87" s="31" t="s">
        <v>611</v>
      </c>
      <c r="Q87" s="32"/>
      <c r="R87" s="31" t="s">
        <v>611</v>
      </c>
      <c r="S87" s="32"/>
      <c r="T87" s="31" t="s">
        <v>611</v>
      </c>
      <c r="U87" s="32"/>
      <c r="V87" s="32" t="s">
        <v>612</v>
      </c>
      <c r="W87" s="31" t="s">
        <v>611</v>
      </c>
      <c r="X87" s="31" t="s">
        <v>611</v>
      </c>
      <c r="Y87" s="31" t="s">
        <v>611</v>
      </c>
      <c r="Z87" s="31" t="s">
        <v>613</v>
      </c>
      <c r="AA87" s="31" t="s">
        <v>614</v>
      </c>
      <c r="AB87" s="31" t="s">
        <v>610</v>
      </c>
      <c r="AC87" s="31" t="s">
        <v>611</v>
      </c>
      <c r="AD87" s="32"/>
      <c r="AE87" s="31" t="s">
        <v>611</v>
      </c>
      <c r="AF87" s="32"/>
      <c r="AG87" s="31" t="s">
        <v>611</v>
      </c>
      <c r="AH87" s="32"/>
      <c r="AI87" s="31" t="s">
        <v>611</v>
      </c>
      <c r="AJ87" s="32"/>
      <c r="AK87" s="32"/>
      <c r="AL87" s="31" t="s">
        <v>611</v>
      </c>
      <c r="AM87" s="31" t="s">
        <v>611</v>
      </c>
      <c r="AN87" s="32"/>
      <c r="AO87" s="31" t="s">
        <v>611</v>
      </c>
      <c r="AP87" s="32"/>
      <c r="AQ87" s="32" t="s">
        <v>612</v>
      </c>
      <c r="AR87" s="31" t="s">
        <v>611</v>
      </c>
      <c r="AS87" s="31" t="s">
        <v>611</v>
      </c>
      <c r="AT87" s="31" t="s">
        <v>611</v>
      </c>
      <c r="AU87" s="31" t="s">
        <v>613</v>
      </c>
      <c r="AV87" s="31" t="s">
        <v>614</v>
      </c>
      <c r="AW87" s="31" t="s">
        <v>610</v>
      </c>
      <c r="AX87" s="31" t="s">
        <v>611</v>
      </c>
      <c r="AY87" s="31" t="s">
        <v>617</v>
      </c>
      <c r="AZ87" s="31" t="s">
        <v>618</v>
      </c>
      <c r="BA87" s="31" t="s">
        <v>611</v>
      </c>
      <c r="BB87" s="31" t="s">
        <v>611</v>
      </c>
      <c r="BC87" s="31" t="s">
        <v>619</v>
      </c>
      <c r="BD87" s="31" t="s">
        <v>611</v>
      </c>
      <c r="BE87" s="31" t="s">
        <v>610</v>
      </c>
      <c r="BF87" s="31" t="s">
        <v>610</v>
      </c>
      <c r="BG87" s="31" t="s">
        <v>611</v>
      </c>
      <c r="BK87" s="31" t="s">
        <v>611</v>
      </c>
      <c r="BN87" s="31" t="s">
        <v>611</v>
      </c>
      <c r="BO87" s="31" t="s">
        <v>827</v>
      </c>
      <c r="BP87" s="31" t="s">
        <v>828</v>
      </c>
      <c r="BQ87" s="31" t="s">
        <v>611</v>
      </c>
      <c r="BR87" s="31" t="s">
        <v>611</v>
      </c>
      <c r="BS87" s="31" t="s">
        <v>611</v>
      </c>
      <c r="BT87" s="31" t="s">
        <v>611</v>
      </c>
      <c r="BU87" s="31" t="s">
        <v>611</v>
      </c>
      <c r="BV87" s="31" t="s">
        <v>615</v>
      </c>
      <c r="BW87" s="30">
        <v>21206</v>
      </c>
      <c r="BX87" s="30">
        <v>4639</v>
      </c>
      <c r="BY87" s="30">
        <v>1212</v>
      </c>
      <c r="BZ87" s="31" t="s">
        <v>665</v>
      </c>
      <c r="CA87" s="31" t="s">
        <v>611</v>
      </c>
      <c r="CB87" s="31" t="s">
        <v>611</v>
      </c>
      <c r="CC87" s="31" t="s">
        <v>611</v>
      </c>
      <c r="CD87" s="31" t="s">
        <v>611</v>
      </c>
      <c r="CE87" s="31" t="s">
        <v>611</v>
      </c>
      <c r="CF87" s="31" t="s">
        <v>611</v>
      </c>
      <c r="CG87" s="31" t="s">
        <v>611</v>
      </c>
      <c r="CH87" s="31" t="s">
        <v>611</v>
      </c>
      <c r="CI87" s="31" t="s">
        <v>611</v>
      </c>
      <c r="CJ87" s="31" t="s">
        <v>611</v>
      </c>
      <c r="CK87" s="31" t="s">
        <v>611</v>
      </c>
      <c r="CL87" s="31" t="s">
        <v>611</v>
      </c>
      <c r="CM87" s="31" t="s">
        <v>611</v>
      </c>
      <c r="CN87" s="31" t="s">
        <v>611</v>
      </c>
      <c r="CO87" s="31" t="s">
        <v>611</v>
      </c>
      <c r="CP87" s="31" t="s">
        <v>611</v>
      </c>
      <c r="CQ87" s="31" t="s">
        <v>611</v>
      </c>
      <c r="CR87" s="31"/>
      <c r="CS87" s="31" t="s">
        <v>611</v>
      </c>
      <c r="CT87" s="31" t="s">
        <v>611</v>
      </c>
      <c r="CX87" s="31" t="s">
        <v>611</v>
      </c>
      <c r="CY87" s="31" t="s">
        <v>611</v>
      </c>
      <c r="CZ87" s="31" t="s">
        <v>611</v>
      </c>
      <c r="DA87" s="31" t="s">
        <v>611</v>
      </c>
      <c r="DB87" s="31" t="s">
        <v>611</v>
      </c>
      <c r="DC87" s="31" t="s">
        <v>611</v>
      </c>
      <c r="DD87" s="31" t="s">
        <v>611</v>
      </c>
      <c r="DE87" s="31" t="s">
        <v>611</v>
      </c>
      <c r="DI87" s="31" t="s">
        <v>1385</v>
      </c>
      <c r="DJ87" s="30">
        <v>0</v>
      </c>
      <c r="DK87" s="30">
        <v>0</v>
      </c>
      <c r="DL87" s="30">
        <v>0</v>
      </c>
      <c r="DM87" s="30">
        <v>0</v>
      </c>
      <c r="DN87" s="30">
        <v>0</v>
      </c>
      <c r="DO87" s="30">
        <v>0</v>
      </c>
      <c r="DP87" s="31" t="s">
        <v>611</v>
      </c>
      <c r="DQ87" s="31" t="s">
        <v>612</v>
      </c>
      <c r="DR87" s="31" t="s">
        <v>612</v>
      </c>
      <c r="DS87" s="31" t="s">
        <v>612</v>
      </c>
      <c r="DT87" s="31" t="s">
        <v>612</v>
      </c>
      <c r="DU87" s="31" t="s">
        <v>610</v>
      </c>
      <c r="DV87" s="31" t="s">
        <v>611</v>
      </c>
      <c r="DW87" s="31" t="s">
        <v>611</v>
      </c>
      <c r="DX87" s="31" t="s">
        <v>5075</v>
      </c>
      <c r="DY87" s="31" t="s">
        <v>791</v>
      </c>
      <c r="DZ87" s="31" t="s">
        <v>611</v>
      </c>
      <c r="EA87" s="31" t="s">
        <v>611</v>
      </c>
      <c r="EB87" s="31" t="s">
        <v>5028</v>
      </c>
      <c r="EC87" s="31" t="s">
        <v>611</v>
      </c>
      <c r="ED87" s="31" t="s">
        <v>611</v>
      </c>
      <c r="EE87" s="31" t="s">
        <v>625</v>
      </c>
      <c r="EF87" s="31" t="s">
        <v>672</v>
      </c>
      <c r="EG87" s="31" t="s">
        <v>611</v>
      </c>
      <c r="EH87" s="31" t="s">
        <v>611</v>
      </c>
      <c r="EI87" s="31" t="s">
        <v>5029</v>
      </c>
      <c r="EJ87" s="31" t="s">
        <v>611</v>
      </c>
      <c r="EK87" s="31" t="s">
        <v>611</v>
      </c>
      <c r="EL87" s="31" t="s">
        <v>611</v>
      </c>
      <c r="EM87" s="31" t="s">
        <v>611</v>
      </c>
      <c r="EN87" s="31" t="s">
        <v>611</v>
      </c>
      <c r="EO87" s="31" t="s">
        <v>1163</v>
      </c>
      <c r="EP87" s="31" t="s">
        <v>954</v>
      </c>
      <c r="EQ87" s="31" t="s">
        <v>611</v>
      </c>
      <c r="ER87" s="31" t="s">
        <v>611</v>
      </c>
      <c r="ES87" s="31" t="s">
        <v>611</v>
      </c>
      <c r="ET87" s="31" t="s">
        <v>611</v>
      </c>
      <c r="EU87" s="31" t="s">
        <v>5029</v>
      </c>
      <c r="EV87" s="31" t="s">
        <v>611</v>
      </c>
      <c r="EW87" s="31" t="s">
        <v>611</v>
      </c>
      <c r="EX87" s="31" t="s">
        <v>611</v>
      </c>
      <c r="EY87" s="31" t="s">
        <v>611</v>
      </c>
      <c r="EZ87" s="31" t="s">
        <v>1163</v>
      </c>
      <c r="FA87" s="31" t="s">
        <v>954</v>
      </c>
      <c r="FB87" s="31" t="s">
        <v>611</v>
      </c>
      <c r="FC87" s="31" t="s">
        <v>611</v>
      </c>
      <c r="FD87" s="31" t="s">
        <v>611</v>
      </c>
      <c r="FE87" s="31" t="s">
        <v>611</v>
      </c>
      <c r="FF87" s="33" t="s">
        <v>5344</v>
      </c>
      <c r="FG87" s="33" t="s">
        <v>5031</v>
      </c>
      <c r="FH87" s="31" t="s">
        <v>6470</v>
      </c>
      <c r="FI87" s="31" t="s">
        <v>625</v>
      </c>
      <c r="FJ87" s="31" t="s">
        <v>672</v>
      </c>
      <c r="FK87" s="31" t="s">
        <v>611</v>
      </c>
      <c r="FL87" s="31" t="s">
        <v>611</v>
      </c>
      <c r="FM87" s="31" t="s">
        <v>611</v>
      </c>
      <c r="FN87" s="31" t="s">
        <v>611</v>
      </c>
      <c r="FO87" s="31" t="s">
        <v>611</v>
      </c>
      <c r="FP87" s="31" t="s">
        <v>611</v>
      </c>
      <c r="FQ87" s="31" t="s">
        <v>611</v>
      </c>
      <c r="FR87" s="31" t="s">
        <v>611</v>
      </c>
      <c r="FS87" s="31" t="s">
        <v>611</v>
      </c>
      <c r="FT87" s="31" t="s">
        <v>611</v>
      </c>
      <c r="FU87" s="31" t="s">
        <v>611</v>
      </c>
      <c r="FV87" s="31" t="s">
        <v>631</v>
      </c>
      <c r="FW87" s="31" t="s">
        <v>611</v>
      </c>
      <c r="FX87" s="31" t="s">
        <v>611</v>
      </c>
      <c r="FY87" s="31" t="s">
        <v>611</v>
      </c>
      <c r="FZ87" s="31"/>
      <c r="GA87" s="31" t="s">
        <v>611</v>
      </c>
      <c r="GB87" s="31" t="s">
        <v>611</v>
      </c>
      <c r="GC87" s="31" t="s">
        <v>611</v>
      </c>
      <c r="GD87" s="31" t="s">
        <v>611</v>
      </c>
      <c r="GE87" s="31" t="s">
        <v>611</v>
      </c>
      <c r="GF87" s="31" t="s">
        <v>611</v>
      </c>
      <c r="GG87" s="31" t="s">
        <v>611</v>
      </c>
      <c r="GH87" s="31" t="s">
        <v>683</v>
      </c>
      <c r="GI87" s="31" t="s">
        <v>629</v>
      </c>
      <c r="GJ87" s="31" t="s">
        <v>611</v>
      </c>
      <c r="GK87" s="31" t="s">
        <v>611</v>
      </c>
      <c r="GL87" s="31" t="s">
        <v>611</v>
      </c>
      <c r="GM87" s="31" t="s">
        <v>611</v>
      </c>
      <c r="GN87" s="31" t="s">
        <v>611</v>
      </c>
      <c r="GO87" s="31" t="s">
        <v>611</v>
      </c>
      <c r="GP87" s="31" t="s">
        <v>611</v>
      </c>
      <c r="GQ87" s="31" t="s">
        <v>611</v>
      </c>
      <c r="GR87" s="31" t="s">
        <v>611</v>
      </c>
      <c r="GS87" s="31" t="s">
        <v>631</v>
      </c>
      <c r="GT87" s="31" t="s">
        <v>611</v>
      </c>
      <c r="GU87" s="31" t="s">
        <v>611</v>
      </c>
      <c r="GV87" s="31" t="s">
        <v>611</v>
      </c>
      <c r="GW87" s="31" t="s">
        <v>611</v>
      </c>
      <c r="GX87" s="31" t="s">
        <v>611</v>
      </c>
      <c r="GY87" s="33" t="s">
        <v>6471</v>
      </c>
      <c r="GZ87" s="33" t="s">
        <v>3289</v>
      </c>
      <c r="HA87" s="31" t="s">
        <v>6472</v>
      </c>
      <c r="HB87" s="31" t="s">
        <v>625</v>
      </c>
      <c r="HC87" s="31" t="s">
        <v>672</v>
      </c>
      <c r="HD87" s="31" t="s">
        <v>611</v>
      </c>
      <c r="HE87" s="31" t="s">
        <v>611</v>
      </c>
      <c r="HF87" s="31" t="s">
        <v>611</v>
      </c>
      <c r="HG87" s="31" t="s">
        <v>611</v>
      </c>
      <c r="HH87" s="31" t="s">
        <v>5037</v>
      </c>
      <c r="HI87" s="31" t="s">
        <v>611</v>
      </c>
      <c r="HJ87" s="31" t="s">
        <v>611</v>
      </c>
      <c r="HK87" s="31" t="s">
        <v>611</v>
      </c>
      <c r="HL87" s="31" t="s">
        <v>611</v>
      </c>
      <c r="HM87" s="31" t="s">
        <v>611</v>
      </c>
      <c r="HN87" s="31" t="s">
        <v>611</v>
      </c>
      <c r="HO87" s="31" t="s">
        <v>611</v>
      </c>
      <c r="HP87" s="31" t="s">
        <v>611</v>
      </c>
      <c r="HQ87" s="31" t="s">
        <v>5038</v>
      </c>
      <c r="HR87" s="31" t="s">
        <v>611</v>
      </c>
      <c r="HS87" s="31" t="s">
        <v>611</v>
      </c>
      <c r="HT87" s="31" t="s">
        <v>611</v>
      </c>
      <c r="HU87" s="31" t="s">
        <v>611</v>
      </c>
      <c r="HV87" s="31" t="s">
        <v>611</v>
      </c>
      <c r="HW87" s="31" t="s">
        <v>611</v>
      </c>
      <c r="HX87" s="31" t="s">
        <v>611</v>
      </c>
      <c r="HY87" s="31" t="s">
        <v>611</v>
      </c>
      <c r="HZ87" s="31" t="s">
        <v>611</v>
      </c>
      <c r="IA87" s="31" t="s">
        <v>611</v>
      </c>
      <c r="IB87" s="31" t="s">
        <v>611</v>
      </c>
      <c r="IC87" s="33" t="s">
        <v>5639</v>
      </c>
      <c r="ID87" s="33" t="s">
        <v>6216</v>
      </c>
      <c r="IE87" s="31" t="s">
        <v>6473</v>
      </c>
      <c r="IF87" s="31" t="s">
        <v>625</v>
      </c>
      <c r="IG87" s="31" t="s">
        <v>672</v>
      </c>
      <c r="IH87" s="31" t="s">
        <v>611</v>
      </c>
      <c r="II87" s="31" t="s">
        <v>611</v>
      </c>
      <c r="IJ87" s="31" t="s">
        <v>611</v>
      </c>
      <c r="IK87" s="31" t="s">
        <v>611</v>
      </c>
      <c r="IL87" s="31" t="s">
        <v>714</v>
      </c>
      <c r="IM87" s="31" t="s">
        <v>611</v>
      </c>
      <c r="IN87" s="31" t="s">
        <v>611</v>
      </c>
      <c r="IO87" s="31" t="s">
        <v>611</v>
      </c>
      <c r="IP87" s="31" t="s">
        <v>611</v>
      </c>
      <c r="IQ87" s="31" t="s">
        <v>718</v>
      </c>
      <c r="IR87" s="31" t="s">
        <v>611</v>
      </c>
      <c r="IS87" s="31" t="s">
        <v>611</v>
      </c>
      <c r="IT87" s="31" t="s">
        <v>611</v>
      </c>
      <c r="IU87" s="31" t="s">
        <v>611</v>
      </c>
      <c r="IV87" s="31" t="s">
        <v>611</v>
      </c>
      <c r="IW87" s="31" t="s">
        <v>611</v>
      </c>
      <c r="IX87" s="31" t="s">
        <v>714</v>
      </c>
      <c r="IY87" s="31" t="s">
        <v>611</v>
      </c>
      <c r="IZ87" s="31" t="s">
        <v>611</v>
      </c>
      <c r="JA87" s="31" t="s">
        <v>611</v>
      </c>
      <c r="JB87" s="31" t="s">
        <v>611</v>
      </c>
      <c r="JC87" s="31" t="s">
        <v>611</v>
      </c>
      <c r="JD87" s="31" t="s">
        <v>611</v>
      </c>
      <c r="JE87" s="31" t="s">
        <v>718</v>
      </c>
      <c r="JF87" s="31" t="s">
        <v>611</v>
      </c>
      <c r="JG87" s="31" t="s">
        <v>611</v>
      </c>
      <c r="JH87" s="31" t="s">
        <v>611</v>
      </c>
      <c r="JI87" s="33" t="s">
        <v>6474</v>
      </c>
      <c r="JJ87" s="33" t="s">
        <v>6474</v>
      </c>
      <c r="JK87" s="31" t="s">
        <v>2562</v>
      </c>
      <c r="JL87" s="31" t="s">
        <v>611</v>
      </c>
      <c r="JM87" s="31" t="s">
        <v>611</v>
      </c>
      <c r="JN87" s="31" t="s">
        <v>611</v>
      </c>
      <c r="JO87" s="31" t="s">
        <v>611</v>
      </c>
      <c r="JP87" s="31" t="s">
        <v>610</v>
      </c>
      <c r="JQ87" s="31" t="s">
        <v>611</v>
      </c>
      <c r="JR87" s="31" t="s">
        <v>639</v>
      </c>
      <c r="JS87" s="31" t="s">
        <v>640</v>
      </c>
      <c r="JT87" s="31" t="s">
        <v>5095</v>
      </c>
      <c r="JU87" s="31" t="s">
        <v>611</v>
      </c>
      <c r="JV87" s="31" t="s">
        <v>641</v>
      </c>
      <c r="JW87" s="31" t="s">
        <v>611</v>
      </c>
      <c r="JX87" s="31" t="s">
        <v>611</v>
      </c>
      <c r="JY87" s="31" t="s">
        <v>642</v>
      </c>
      <c r="JZ87" s="31" t="s">
        <v>5086</v>
      </c>
      <c r="KA87" s="31" t="s">
        <v>611</v>
      </c>
      <c r="KB87" s="31" t="s">
        <v>611</v>
      </c>
      <c r="KC87" s="31" t="s">
        <v>739</v>
      </c>
      <c r="KD87" s="31" t="s">
        <v>5085</v>
      </c>
      <c r="KE87" s="31" t="s">
        <v>644</v>
      </c>
      <c r="KF87" s="31" t="s">
        <v>5086</v>
      </c>
      <c r="KG87" s="31" t="s">
        <v>611</v>
      </c>
      <c r="KH87" s="31" t="s">
        <v>611</v>
      </c>
      <c r="KI87" s="31" t="s">
        <v>744</v>
      </c>
      <c r="KJ87" s="31" t="s">
        <v>5085</v>
      </c>
      <c r="KK87" s="31" t="s">
        <v>611</v>
      </c>
      <c r="KL87" s="31" t="s">
        <v>611</v>
      </c>
      <c r="KM87" s="31" t="s">
        <v>611</v>
      </c>
      <c r="KN87" s="31" t="s">
        <v>611</v>
      </c>
      <c r="KO87" s="31" t="s">
        <v>748</v>
      </c>
      <c r="KP87" s="31" t="s">
        <v>5086</v>
      </c>
      <c r="KQ87" s="31" t="s">
        <v>611</v>
      </c>
      <c r="KR87" s="31" t="s">
        <v>611</v>
      </c>
      <c r="KS87" s="31" t="s">
        <v>752</v>
      </c>
      <c r="KT87" s="31" t="s">
        <v>5086</v>
      </c>
      <c r="KU87" s="31" t="s">
        <v>611</v>
      </c>
      <c r="KV87" s="31" t="s">
        <v>611</v>
      </c>
      <c r="KW87" s="31" t="s">
        <v>611</v>
      </c>
      <c r="KX87" s="31" t="s">
        <v>611</v>
      </c>
      <c r="KY87" s="31" t="s">
        <v>611</v>
      </c>
      <c r="KZ87" s="31" t="s">
        <v>611</v>
      </c>
      <c r="LA87" s="31" t="s">
        <v>759</v>
      </c>
      <c r="LB87" s="31" t="s">
        <v>760</v>
      </c>
      <c r="LC87" s="31" t="s">
        <v>761</v>
      </c>
      <c r="LD87" s="31" t="s">
        <v>762</v>
      </c>
      <c r="LE87" s="31" t="s">
        <v>763</v>
      </c>
      <c r="LF87" s="31" t="s">
        <v>611</v>
      </c>
      <c r="LG87" s="31" t="s">
        <v>611</v>
      </c>
      <c r="LH87" s="31" t="s">
        <v>611</v>
      </c>
      <c r="LI87" s="31" t="s">
        <v>767</v>
      </c>
      <c r="LJ87" s="31" t="s">
        <v>5051</v>
      </c>
      <c r="LK87" s="31" t="s">
        <v>769</v>
      </c>
      <c r="LL87" s="31" t="s">
        <v>611</v>
      </c>
      <c r="LM87" s="31" t="s">
        <v>611</v>
      </c>
      <c r="LN87" s="31" t="s">
        <v>611</v>
      </c>
      <c r="LO87" s="31" t="s">
        <v>611</v>
      </c>
      <c r="LP87" s="31" t="s">
        <v>5016</v>
      </c>
      <c r="LQ87" s="31" t="s">
        <v>611</v>
      </c>
      <c r="LR87" s="31" t="s">
        <v>611</v>
      </c>
      <c r="LS87" s="31" t="s">
        <v>611</v>
      </c>
      <c r="LT87" s="31" t="s">
        <v>5017</v>
      </c>
      <c r="LU87" s="31" t="s">
        <v>5018</v>
      </c>
      <c r="LV87" s="31" t="s">
        <v>611</v>
      </c>
      <c r="LW87" s="31" t="s">
        <v>5056</v>
      </c>
      <c r="LX87" s="31" t="s">
        <v>611</v>
      </c>
      <c r="LY87" s="31" t="s">
        <v>5057</v>
      </c>
      <c r="LZ87" s="31" t="s">
        <v>611</v>
      </c>
      <c r="MA87" s="31" t="s">
        <v>611</v>
      </c>
      <c r="MB87" s="31" t="s">
        <v>611</v>
      </c>
      <c r="MC87" s="31" t="s">
        <v>611</v>
      </c>
      <c r="MD87" s="31" t="s">
        <v>6475</v>
      </c>
      <c r="ME87" s="31" t="s">
        <v>611</v>
      </c>
      <c r="MF87" s="31" t="s">
        <v>611</v>
      </c>
      <c r="MG87" s="31" t="s">
        <v>6476</v>
      </c>
      <c r="MH87" s="31" t="s">
        <v>611</v>
      </c>
      <c r="MI87" s="31" t="s">
        <v>611</v>
      </c>
      <c r="MJ87" s="31" t="s">
        <v>6477</v>
      </c>
      <c r="MK87" s="31" t="s">
        <v>611</v>
      </c>
      <c r="ML87" s="31" t="s">
        <v>611</v>
      </c>
      <c r="MM87" s="31" t="s">
        <v>611</v>
      </c>
      <c r="MN87" s="31" t="s">
        <v>611</v>
      </c>
      <c r="MO87" s="31" t="s">
        <v>611</v>
      </c>
      <c r="MP87" s="31" t="s">
        <v>611</v>
      </c>
      <c r="MQ87" s="31" t="s">
        <v>611</v>
      </c>
      <c r="MR87" s="31" t="s">
        <v>649</v>
      </c>
      <c r="MS87" s="31" t="s">
        <v>611</v>
      </c>
      <c r="MT87" s="31" t="s">
        <v>863</v>
      </c>
      <c r="MU87" s="31" t="s">
        <v>611</v>
      </c>
      <c r="MV87" s="33">
        <v>0</v>
      </c>
      <c r="MW87" s="33">
        <v>0</v>
      </c>
      <c r="MX87" s="30">
        <v>67082</v>
      </c>
      <c r="MY87" s="30"/>
      <c r="MZ87" s="30"/>
      <c r="NA87" s="30"/>
      <c r="NB87" s="30"/>
      <c r="NC87" s="30"/>
      <c r="ND87" s="31" t="s">
        <v>611</v>
      </c>
      <c r="NE87" s="30"/>
      <c r="NF87" s="33">
        <v>0</v>
      </c>
      <c r="NG87" s="33">
        <v>0</v>
      </c>
      <c r="NH87" s="33">
        <v>0</v>
      </c>
      <c r="NI87" s="33">
        <v>0</v>
      </c>
      <c r="NJ87" s="31" t="s">
        <v>611</v>
      </c>
      <c r="NK87" s="33" t="s">
        <v>611</v>
      </c>
      <c r="NL87" s="30"/>
      <c r="NM87" s="31" t="s">
        <v>611</v>
      </c>
      <c r="NN87" s="30"/>
      <c r="NO87" s="30"/>
      <c r="NP87" s="31" t="s">
        <v>611</v>
      </c>
      <c r="NQ87" s="30"/>
      <c r="NR87" s="31" t="s">
        <v>611</v>
      </c>
      <c r="NS87" s="31" t="s">
        <v>611</v>
      </c>
      <c r="NT87" s="31" t="s">
        <v>611</v>
      </c>
      <c r="NU87" s="30"/>
      <c r="NV87" s="30"/>
      <c r="NW87" s="30"/>
      <c r="NX87" s="31" t="s">
        <v>611</v>
      </c>
      <c r="NY87" s="30"/>
      <c r="NZ87" s="31" t="s">
        <v>611</v>
      </c>
      <c r="OA87" s="31" t="s">
        <v>611</v>
      </c>
      <c r="OB87" s="30"/>
      <c r="OC87" s="30"/>
      <c r="OD87" s="30"/>
      <c r="OE87" s="31" t="s">
        <v>611</v>
      </c>
      <c r="OF87" s="31" t="s">
        <v>611</v>
      </c>
      <c r="OG87" s="33" t="s">
        <v>611</v>
      </c>
      <c r="OJ87" s="30"/>
      <c r="OK87" s="31" t="s">
        <v>611</v>
      </c>
      <c r="OL87" s="30"/>
      <c r="OM87" s="31" t="s">
        <v>611</v>
      </c>
      <c r="ON87" s="30"/>
      <c r="OO87" s="30"/>
      <c r="OP87" s="31" t="s">
        <v>611</v>
      </c>
      <c r="OQ87" s="31" t="s">
        <v>611</v>
      </c>
      <c r="OR87" s="31" t="s">
        <v>611</v>
      </c>
      <c r="OS87" s="30"/>
      <c r="OT87" s="30"/>
      <c r="OU87" s="30"/>
      <c r="OV87" s="30"/>
      <c r="OW87" s="31" t="s">
        <v>611</v>
      </c>
      <c r="OX87" s="30"/>
      <c r="OY87" s="31" t="s">
        <v>611</v>
      </c>
      <c r="OZ87" s="30"/>
      <c r="PA87" s="30"/>
      <c r="PB87" s="31" t="s">
        <v>611</v>
      </c>
      <c r="PC87" s="31" t="s">
        <v>611</v>
      </c>
      <c r="PD87" s="30"/>
      <c r="PE87" s="30"/>
      <c r="PF87" s="30"/>
      <c r="PG87" s="30"/>
      <c r="PH87" s="33">
        <v>0</v>
      </c>
      <c r="PI87" s="33">
        <v>0</v>
      </c>
      <c r="PJ87" s="33">
        <v>0</v>
      </c>
      <c r="PK87" s="33">
        <v>0</v>
      </c>
      <c r="PL87" s="30"/>
      <c r="PM87" s="31" t="s">
        <v>611</v>
      </c>
      <c r="PN87" s="31" t="s">
        <v>611</v>
      </c>
      <c r="PO87" s="30"/>
      <c r="PP87" s="31" t="s">
        <v>611</v>
      </c>
      <c r="PQ87" s="30"/>
      <c r="PR87" s="30"/>
      <c r="PS87" s="30"/>
      <c r="PT87" s="31" t="s">
        <v>611</v>
      </c>
      <c r="PU87" s="31" t="s">
        <v>611</v>
      </c>
      <c r="PV87" s="31" t="s">
        <v>611</v>
      </c>
      <c r="PW87" s="30"/>
      <c r="PX87" s="30"/>
      <c r="PY87" s="30"/>
      <c r="PZ87" s="31" t="s">
        <v>611</v>
      </c>
      <c r="QA87" s="30"/>
      <c r="QB87" s="31" t="s">
        <v>611</v>
      </c>
      <c r="QC87" s="30"/>
      <c r="QD87" s="31" t="s">
        <v>611</v>
      </c>
      <c r="QE87" s="30"/>
      <c r="QF87" s="30"/>
      <c r="QG87" s="31" t="s">
        <v>611</v>
      </c>
      <c r="QH87" s="30"/>
      <c r="QI87" s="31" t="s">
        <v>611</v>
      </c>
      <c r="QJ87" s="30"/>
      <c r="QK87" s="31" t="s">
        <v>611</v>
      </c>
      <c r="QL87" s="30"/>
      <c r="QM87" s="31" t="s">
        <v>611</v>
      </c>
      <c r="QN87" s="30"/>
      <c r="QO87" s="30"/>
      <c r="QP87" s="31" t="s">
        <v>611</v>
      </c>
      <c r="QQ87" s="30"/>
      <c r="QR87" s="31" t="s">
        <v>611</v>
      </c>
      <c r="QS87" s="31" t="s">
        <v>611</v>
      </c>
      <c r="QT87" s="31" t="s">
        <v>611</v>
      </c>
      <c r="QU87" s="31" t="s">
        <v>611</v>
      </c>
      <c r="QV87" s="30"/>
      <c r="QW87" s="30"/>
      <c r="QX87" s="30"/>
      <c r="QY87" s="31" t="s">
        <v>611</v>
      </c>
      <c r="QZ87" s="31" t="s">
        <v>611</v>
      </c>
      <c r="RA87" s="31" t="s">
        <v>611</v>
      </c>
      <c r="RB87" s="30"/>
      <c r="RC87" s="31" t="s">
        <v>611</v>
      </c>
      <c r="RD87" s="30"/>
      <c r="RE87" s="30"/>
      <c r="RF87" s="31" t="s">
        <v>611</v>
      </c>
      <c r="RG87" s="30"/>
      <c r="RH87" s="31" t="s">
        <v>611</v>
      </c>
      <c r="RI87" s="30"/>
      <c r="RJ87" s="31" t="s">
        <v>611</v>
      </c>
      <c r="RL87" s="31" t="s">
        <v>611</v>
      </c>
      <c r="RM87" s="30"/>
      <c r="RN87" s="31" t="s">
        <v>611</v>
      </c>
      <c r="RO87" s="30"/>
      <c r="RP87" s="30"/>
      <c r="RQ87" s="31" t="s">
        <v>611</v>
      </c>
      <c r="RR87" s="30"/>
      <c r="RS87" s="30"/>
      <c r="RT87" s="31" t="s">
        <v>611</v>
      </c>
      <c r="RU87" s="30"/>
      <c r="RV87" s="31" t="s">
        <v>611</v>
      </c>
      <c r="RW87" s="30"/>
      <c r="RX87" s="31" t="s">
        <v>611</v>
      </c>
      <c r="RY87" s="31" t="s">
        <v>611</v>
      </c>
      <c r="RZ87" s="31" t="s">
        <v>611</v>
      </c>
      <c r="SA87" s="31" t="s">
        <v>839</v>
      </c>
      <c r="SD87" s="31" t="s">
        <v>6478</v>
      </c>
      <c r="SE87" s="30">
        <v>0</v>
      </c>
      <c r="SF87" s="31" t="s">
        <v>636</v>
      </c>
      <c r="SG87" s="31" t="s">
        <v>6479</v>
      </c>
      <c r="SH87" s="31" t="s">
        <v>610</v>
      </c>
      <c r="SI87" s="33" t="s">
        <v>5073</v>
      </c>
      <c r="SJ87" s="33" t="s">
        <v>5073</v>
      </c>
      <c r="SK87" s="30" t="s">
        <v>5073</v>
      </c>
      <c r="SL87" s="30" t="s">
        <v>5073</v>
      </c>
      <c r="SM87" s="30" t="s">
        <v>610</v>
      </c>
      <c r="SN87" s="30" t="s">
        <v>610</v>
      </c>
      <c r="SO87" s="33">
        <v>0</v>
      </c>
      <c r="SP87" s="33">
        <v>0</v>
      </c>
      <c r="SQ87" s="33">
        <v>0</v>
      </c>
      <c r="SR87" s="33">
        <v>0</v>
      </c>
      <c r="SS87" s="33" t="s">
        <v>610</v>
      </c>
    </row>
    <row r="88" spans="1:513">
      <c r="A88" s="29">
        <v>2023</v>
      </c>
      <c r="B88" s="30">
        <v>5931026</v>
      </c>
      <c r="C88" s="31" t="s">
        <v>2570</v>
      </c>
      <c r="D88" s="30">
        <v>0</v>
      </c>
      <c r="E88" s="30">
        <v>0</v>
      </c>
      <c r="F88" s="30">
        <v>0</v>
      </c>
      <c r="G88" s="31" t="s">
        <v>610</v>
      </c>
      <c r="H88" s="31" t="s">
        <v>611</v>
      </c>
      <c r="I88" s="32"/>
      <c r="J88" s="31" t="s">
        <v>611</v>
      </c>
      <c r="K88" s="32"/>
      <c r="L88" s="31" t="s">
        <v>611</v>
      </c>
      <c r="M88" s="32"/>
      <c r="N88" s="31" t="s">
        <v>611</v>
      </c>
      <c r="O88" s="32"/>
      <c r="P88" s="31" t="s">
        <v>611</v>
      </c>
      <c r="Q88" s="32"/>
      <c r="R88" s="31" t="s">
        <v>611</v>
      </c>
      <c r="S88" s="32"/>
      <c r="T88" s="31" t="s">
        <v>611</v>
      </c>
      <c r="U88" s="32"/>
      <c r="V88" s="32" t="s">
        <v>612</v>
      </c>
      <c r="W88" s="31" t="s">
        <v>611</v>
      </c>
      <c r="X88" s="31" t="s">
        <v>611</v>
      </c>
      <c r="Y88" s="31" t="s">
        <v>611</v>
      </c>
      <c r="Z88" s="31" t="s">
        <v>613</v>
      </c>
      <c r="AA88" s="31" t="s">
        <v>614</v>
      </c>
      <c r="AB88" s="31" t="s">
        <v>610</v>
      </c>
      <c r="AC88" s="31" t="s">
        <v>611</v>
      </c>
      <c r="AD88" s="32"/>
      <c r="AE88" s="31" t="s">
        <v>611</v>
      </c>
      <c r="AF88" s="32"/>
      <c r="AG88" s="31" t="s">
        <v>611</v>
      </c>
      <c r="AH88" s="32"/>
      <c r="AI88" s="31" t="s">
        <v>611</v>
      </c>
      <c r="AJ88" s="32"/>
      <c r="AK88" s="32"/>
      <c r="AL88" s="31" t="s">
        <v>611</v>
      </c>
      <c r="AM88" s="31" t="s">
        <v>611</v>
      </c>
      <c r="AN88" s="32"/>
      <c r="AO88" s="31" t="s">
        <v>611</v>
      </c>
      <c r="AP88" s="32"/>
      <c r="AQ88" s="32" t="s">
        <v>612</v>
      </c>
      <c r="AR88" s="31" t="s">
        <v>611</v>
      </c>
      <c r="AS88" s="31" t="s">
        <v>611</v>
      </c>
      <c r="AT88" s="31" t="s">
        <v>611</v>
      </c>
      <c r="AU88" s="31" t="s">
        <v>613</v>
      </c>
      <c r="AV88" s="31" t="s">
        <v>614</v>
      </c>
      <c r="AW88" s="31" t="s">
        <v>610</v>
      </c>
      <c r="AX88" s="31" t="s">
        <v>611</v>
      </c>
      <c r="AY88" s="31" t="s">
        <v>617</v>
      </c>
      <c r="AZ88" s="31" t="s">
        <v>618</v>
      </c>
      <c r="BA88" s="31" t="s">
        <v>659</v>
      </c>
      <c r="BB88" s="31" t="s">
        <v>611</v>
      </c>
      <c r="BC88" s="31" t="s">
        <v>611</v>
      </c>
      <c r="BD88" s="31" t="s">
        <v>611</v>
      </c>
      <c r="BE88" s="31" t="s">
        <v>611</v>
      </c>
      <c r="BF88" s="31" t="s">
        <v>610</v>
      </c>
      <c r="BG88" s="31" t="s">
        <v>611</v>
      </c>
      <c r="BK88" s="31" t="s">
        <v>611</v>
      </c>
      <c r="BN88" s="31" t="s">
        <v>611</v>
      </c>
      <c r="BO88" s="31" t="s">
        <v>827</v>
      </c>
      <c r="BP88" s="31" t="s">
        <v>828</v>
      </c>
      <c r="BQ88" s="31" t="s">
        <v>611</v>
      </c>
      <c r="BR88" s="31" t="s">
        <v>611</v>
      </c>
      <c r="BS88" s="31" t="s">
        <v>611</v>
      </c>
      <c r="BT88" s="31" t="s">
        <v>611</v>
      </c>
      <c r="BU88" s="31" t="s">
        <v>611</v>
      </c>
      <c r="BV88" s="31" t="s">
        <v>610</v>
      </c>
      <c r="BZ88" s="31" t="s">
        <v>611</v>
      </c>
      <c r="CA88" s="31" t="s">
        <v>611</v>
      </c>
      <c r="CB88" s="31" t="s">
        <v>611</v>
      </c>
      <c r="CC88" s="31" t="s">
        <v>611</v>
      </c>
      <c r="CD88" s="31" t="s">
        <v>611</v>
      </c>
      <c r="CE88" s="31" t="s">
        <v>611</v>
      </c>
      <c r="CF88" s="31" t="s">
        <v>611</v>
      </c>
      <c r="CG88" s="31" t="s">
        <v>611</v>
      </c>
      <c r="CH88" s="31" t="s">
        <v>611</v>
      </c>
      <c r="CI88" s="31" t="s">
        <v>611</v>
      </c>
      <c r="CJ88" s="31" t="s">
        <v>611</v>
      </c>
      <c r="CK88" s="31" t="s">
        <v>611</v>
      </c>
      <c r="CL88" s="31" t="s">
        <v>611</v>
      </c>
      <c r="CM88" s="31" t="s">
        <v>611</v>
      </c>
      <c r="CN88" s="31" t="s">
        <v>611</v>
      </c>
      <c r="CO88" s="31" t="s">
        <v>621</v>
      </c>
      <c r="CP88" s="31" t="s">
        <v>622</v>
      </c>
      <c r="CQ88" s="31" t="s">
        <v>611</v>
      </c>
      <c r="CR88" s="31" t="s">
        <v>611</v>
      </c>
      <c r="CS88" s="31" t="s">
        <v>610</v>
      </c>
      <c r="CT88" s="31" t="s">
        <v>611</v>
      </c>
      <c r="CX88" s="31" t="s">
        <v>611</v>
      </c>
      <c r="CY88" s="31" t="s">
        <v>611</v>
      </c>
      <c r="CZ88" s="31" t="s">
        <v>611</v>
      </c>
      <c r="DA88" s="31" t="s">
        <v>611</v>
      </c>
      <c r="DB88" s="31" t="s">
        <v>611</v>
      </c>
      <c r="DC88" s="31" t="s">
        <v>611</v>
      </c>
      <c r="DD88" s="31" t="s">
        <v>611</v>
      </c>
      <c r="DE88" s="31" t="s">
        <v>611</v>
      </c>
      <c r="DI88" s="31" t="s">
        <v>611</v>
      </c>
      <c r="DJ88" s="30">
        <v>0</v>
      </c>
      <c r="DK88" s="30">
        <v>0</v>
      </c>
      <c r="DL88" s="30">
        <v>0</v>
      </c>
      <c r="DM88" s="30">
        <v>0</v>
      </c>
      <c r="DN88" s="30">
        <v>0</v>
      </c>
      <c r="DO88" s="30">
        <v>0</v>
      </c>
      <c r="DP88" s="31" t="s">
        <v>6480</v>
      </c>
      <c r="DQ88" s="31" t="s">
        <v>612</v>
      </c>
      <c r="DR88" s="31" t="s">
        <v>612</v>
      </c>
      <c r="DS88" s="31" t="s">
        <v>612</v>
      </c>
      <c r="DT88" s="31" t="s">
        <v>612</v>
      </c>
      <c r="DU88" s="31" t="s">
        <v>610</v>
      </c>
      <c r="DV88" s="31" t="s">
        <v>611</v>
      </c>
      <c r="DW88" s="31" t="s">
        <v>611</v>
      </c>
      <c r="DX88" s="31" t="s">
        <v>611</v>
      </c>
      <c r="DY88" s="31" t="s">
        <v>611</v>
      </c>
      <c r="DZ88" s="31" t="s">
        <v>611</v>
      </c>
      <c r="EA88" s="31" t="s">
        <v>611</v>
      </c>
      <c r="EB88" s="31" t="s">
        <v>611</v>
      </c>
      <c r="EC88" s="31" t="s">
        <v>1820</v>
      </c>
      <c r="ED88" s="31" t="s">
        <v>611</v>
      </c>
      <c r="EE88" s="31" t="s">
        <v>625</v>
      </c>
      <c r="EF88" s="31" t="s">
        <v>672</v>
      </c>
      <c r="EG88" s="31" t="s">
        <v>611</v>
      </c>
      <c r="EH88" s="31" t="s">
        <v>849</v>
      </c>
      <c r="EI88" s="31" t="s">
        <v>5029</v>
      </c>
      <c r="EJ88" s="31" t="s">
        <v>611</v>
      </c>
      <c r="EK88" s="31" t="s">
        <v>611</v>
      </c>
      <c r="EL88" s="31" t="s">
        <v>611</v>
      </c>
      <c r="EM88" s="31" t="s">
        <v>611</v>
      </c>
      <c r="EN88" s="31" t="s">
        <v>611</v>
      </c>
      <c r="EO88" s="31" t="s">
        <v>1163</v>
      </c>
      <c r="EP88" s="31" t="s">
        <v>954</v>
      </c>
      <c r="EQ88" s="31" t="s">
        <v>611</v>
      </c>
      <c r="ER88" s="31" t="s">
        <v>611</v>
      </c>
      <c r="ES88" s="31" t="s">
        <v>611</v>
      </c>
      <c r="ET88" s="31" t="s">
        <v>849</v>
      </c>
      <c r="EU88" s="31" t="s">
        <v>5029</v>
      </c>
      <c r="EV88" s="31" t="s">
        <v>611</v>
      </c>
      <c r="EW88" s="31" t="s">
        <v>611</v>
      </c>
      <c r="EX88" s="31" t="s">
        <v>611</v>
      </c>
      <c r="EY88" s="31" t="s">
        <v>611</v>
      </c>
      <c r="EZ88" s="31" t="s">
        <v>1163</v>
      </c>
      <c r="FA88" s="31" t="s">
        <v>954</v>
      </c>
      <c r="FB88" s="31" t="s">
        <v>611</v>
      </c>
      <c r="FC88" s="31" t="s">
        <v>611</v>
      </c>
      <c r="FD88" s="31" t="s">
        <v>611</v>
      </c>
      <c r="FE88" s="31" t="s">
        <v>611</v>
      </c>
      <c r="FF88" s="33" t="s">
        <v>6481</v>
      </c>
      <c r="FG88" s="33" t="s">
        <v>6482</v>
      </c>
      <c r="FH88" s="31" t="s">
        <v>6483</v>
      </c>
      <c r="FI88" s="31" t="s">
        <v>611</v>
      </c>
      <c r="FJ88" s="31" t="s">
        <v>611</v>
      </c>
      <c r="FK88" s="31" t="s">
        <v>832</v>
      </c>
      <c r="FL88" s="31" t="s">
        <v>611</v>
      </c>
      <c r="FM88" s="31" t="s">
        <v>611</v>
      </c>
      <c r="FN88" s="31" t="s">
        <v>611</v>
      </c>
      <c r="FO88" s="31" t="s">
        <v>611</v>
      </c>
      <c r="FP88" s="31" t="s">
        <v>611</v>
      </c>
      <c r="FQ88" s="31" t="s">
        <v>611</v>
      </c>
      <c r="FR88" s="31" t="s">
        <v>611</v>
      </c>
      <c r="FS88" s="31" t="s">
        <v>611</v>
      </c>
      <c r="FT88" s="31" t="s">
        <v>611</v>
      </c>
      <c r="FU88" s="31" t="s">
        <v>611</v>
      </c>
      <c r="FV88" s="31" t="s">
        <v>611</v>
      </c>
      <c r="FW88" s="31" t="s">
        <v>611</v>
      </c>
      <c r="FX88" s="31" t="s">
        <v>611</v>
      </c>
      <c r="FY88" s="31" t="s">
        <v>611</v>
      </c>
      <c r="FZ88" s="31"/>
      <c r="GA88" s="31" t="s">
        <v>611</v>
      </c>
      <c r="GB88" s="31" t="s">
        <v>611</v>
      </c>
      <c r="GC88" s="31" t="s">
        <v>611</v>
      </c>
      <c r="GD88" s="31" t="s">
        <v>611</v>
      </c>
      <c r="GE88" s="31" t="s">
        <v>611</v>
      </c>
      <c r="GF88" s="31" t="s">
        <v>611</v>
      </c>
      <c r="GG88" s="31" t="s">
        <v>611</v>
      </c>
      <c r="GH88" s="31" t="s">
        <v>611</v>
      </c>
      <c r="GI88" s="31" t="s">
        <v>611</v>
      </c>
      <c r="GJ88" s="31" t="s">
        <v>611</v>
      </c>
      <c r="GK88" s="31" t="s">
        <v>611</v>
      </c>
      <c r="GL88" s="31" t="s">
        <v>611</v>
      </c>
      <c r="GM88" s="31" t="s">
        <v>611</v>
      </c>
      <c r="GN88" s="31" t="s">
        <v>611</v>
      </c>
      <c r="GO88" s="31" t="s">
        <v>611</v>
      </c>
      <c r="GP88" s="31" t="s">
        <v>611</v>
      </c>
      <c r="GQ88" s="31" t="s">
        <v>611</v>
      </c>
      <c r="GR88" s="31" t="s">
        <v>611</v>
      </c>
      <c r="GS88" s="31" t="s">
        <v>611</v>
      </c>
      <c r="GT88" s="31" t="s">
        <v>611</v>
      </c>
      <c r="GU88" s="31" t="s">
        <v>611</v>
      </c>
      <c r="GV88" s="31" t="s">
        <v>611</v>
      </c>
      <c r="GW88" s="31" t="s">
        <v>611</v>
      </c>
      <c r="GX88" s="31" t="s">
        <v>611</v>
      </c>
      <c r="GY88" s="33" t="s">
        <v>5012</v>
      </c>
      <c r="GZ88" s="33" t="s">
        <v>872</v>
      </c>
      <c r="HA88" s="31" t="s">
        <v>636</v>
      </c>
      <c r="HB88" s="31" t="s">
        <v>611</v>
      </c>
      <c r="HC88" s="31" t="s">
        <v>611</v>
      </c>
      <c r="HD88" s="31" t="s">
        <v>634</v>
      </c>
      <c r="HE88" s="31" t="s">
        <v>611</v>
      </c>
      <c r="HF88" s="31" t="s">
        <v>611</v>
      </c>
      <c r="HG88" s="31" t="s">
        <v>611</v>
      </c>
      <c r="HH88" s="31" t="s">
        <v>611</v>
      </c>
      <c r="HI88" s="31" t="s">
        <v>611</v>
      </c>
      <c r="HJ88" s="31" t="s">
        <v>611</v>
      </c>
      <c r="HK88" s="31" t="s">
        <v>611</v>
      </c>
      <c r="HL88" s="31" t="s">
        <v>611</v>
      </c>
      <c r="HM88" s="31" t="s">
        <v>611</v>
      </c>
      <c r="HN88" s="31" t="s">
        <v>611</v>
      </c>
      <c r="HO88" s="31" t="s">
        <v>611</v>
      </c>
      <c r="HP88" s="31" t="s">
        <v>611</v>
      </c>
      <c r="HQ88" s="31" t="s">
        <v>611</v>
      </c>
      <c r="HR88" s="31" t="s">
        <v>611</v>
      </c>
      <c r="HS88" s="31" t="s">
        <v>611</v>
      </c>
      <c r="HT88" s="31" t="s">
        <v>611</v>
      </c>
      <c r="HU88" s="31" t="s">
        <v>611</v>
      </c>
      <c r="HV88" s="31" t="s">
        <v>611</v>
      </c>
      <c r="HW88" s="31" t="s">
        <v>611</v>
      </c>
      <c r="HX88" s="31" t="s">
        <v>611</v>
      </c>
      <c r="HY88" s="31" t="s">
        <v>611</v>
      </c>
      <c r="HZ88" s="31" t="s">
        <v>611</v>
      </c>
      <c r="IA88" s="31" t="s">
        <v>611</v>
      </c>
      <c r="IB88" s="31" t="s">
        <v>611</v>
      </c>
      <c r="IC88" s="33" t="s">
        <v>872</v>
      </c>
      <c r="ID88" s="33" t="s">
        <v>872</v>
      </c>
      <c r="IE88" s="31" t="s">
        <v>636</v>
      </c>
      <c r="IF88" s="31" t="s">
        <v>611</v>
      </c>
      <c r="IG88" s="31" t="s">
        <v>611</v>
      </c>
      <c r="IH88" s="31" t="s">
        <v>634</v>
      </c>
      <c r="II88" s="31" t="s">
        <v>611</v>
      </c>
      <c r="IJ88" s="31" t="s">
        <v>611</v>
      </c>
      <c r="IK88" s="31" t="s">
        <v>611</v>
      </c>
      <c r="IL88" s="31" t="s">
        <v>611</v>
      </c>
      <c r="IM88" s="31" t="s">
        <v>611</v>
      </c>
      <c r="IN88" s="31" t="s">
        <v>611</v>
      </c>
      <c r="IO88" s="31" t="s">
        <v>611</v>
      </c>
      <c r="IP88" s="31" t="s">
        <v>611</v>
      </c>
      <c r="IQ88" s="31" t="s">
        <v>611</v>
      </c>
      <c r="IR88" s="31" t="s">
        <v>611</v>
      </c>
      <c r="IS88" s="31" t="s">
        <v>611</v>
      </c>
      <c r="IT88" s="31" t="s">
        <v>611</v>
      </c>
      <c r="IU88" s="31" t="s">
        <v>611</v>
      </c>
      <c r="IV88" s="31" t="s">
        <v>611</v>
      </c>
      <c r="IW88" s="31" t="s">
        <v>611</v>
      </c>
      <c r="IX88" s="31" t="s">
        <v>611</v>
      </c>
      <c r="IY88" s="31" t="s">
        <v>611</v>
      </c>
      <c r="IZ88" s="31" t="s">
        <v>611</v>
      </c>
      <c r="JA88" s="31" t="s">
        <v>611</v>
      </c>
      <c r="JB88" s="31" t="s">
        <v>611</v>
      </c>
      <c r="JC88" s="31" t="s">
        <v>611</v>
      </c>
      <c r="JD88" s="31" t="s">
        <v>611</v>
      </c>
      <c r="JE88" s="31" t="s">
        <v>611</v>
      </c>
      <c r="JF88" s="31" t="s">
        <v>611</v>
      </c>
      <c r="JG88" s="31" t="s">
        <v>611</v>
      </c>
      <c r="JH88" s="31" t="s">
        <v>611</v>
      </c>
      <c r="JI88" s="33" t="s">
        <v>872</v>
      </c>
      <c r="JJ88" s="33" t="s">
        <v>872</v>
      </c>
      <c r="JK88" s="31" t="s">
        <v>636</v>
      </c>
      <c r="JL88" s="31" t="s">
        <v>611</v>
      </c>
      <c r="JM88" s="31" t="s">
        <v>611</v>
      </c>
      <c r="JN88" s="31" t="s">
        <v>611</v>
      </c>
      <c r="JO88" s="31" t="s">
        <v>611</v>
      </c>
      <c r="JP88" s="31" t="s">
        <v>610</v>
      </c>
      <c r="JQ88" s="31" t="s">
        <v>611</v>
      </c>
      <c r="JR88" s="31" t="s">
        <v>639</v>
      </c>
      <c r="JS88" s="31" t="s">
        <v>640</v>
      </c>
      <c r="JT88" s="31" t="s">
        <v>611</v>
      </c>
      <c r="JU88" s="31" t="s">
        <v>611</v>
      </c>
      <c r="JV88" s="31" t="s">
        <v>611</v>
      </c>
      <c r="JW88" s="31" t="s">
        <v>611</v>
      </c>
      <c r="JX88" s="31" t="s">
        <v>610</v>
      </c>
      <c r="JY88" s="31" t="s">
        <v>642</v>
      </c>
      <c r="JZ88" s="31" t="s">
        <v>5050</v>
      </c>
      <c r="KA88" s="31" t="s">
        <v>611</v>
      </c>
      <c r="KB88" s="31" t="s">
        <v>611</v>
      </c>
      <c r="KC88" s="31" t="s">
        <v>739</v>
      </c>
      <c r="KD88" s="31" t="s">
        <v>5015</v>
      </c>
      <c r="KE88" s="31" t="s">
        <v>644</v>
      </c>
      <c r="KF88" s="31" t="s">
        <v>5050</v>
      </c>
      <c r="KG88" s="31" t="s">
        <v>742</v>
      </c>
      <c r="KH88" s="31" t="s">
        <v>5050</v>
      </c>
      <c r="KI88" s="31" t="s">
        <v>611</v>
      </c>
      <c r="KJ88" s="31" t="s">
        <v>611</v>
      </c>
      <c r="KK88" s="31" t="s">
        <v>611</v>
      </c>
      <c r="KL88" s="31" t="s">
        <v>611</v>
      </c>
      <c r="KM88" s="31" t="s">
        <v>746</v>
      </c>
      <c r="KN88" s="31" t="s">
        <v>5050</v>
      </c>
      <c r="KO88" s="31" t="s">
        <v>611</v>
      </c>
      <c r="KP88" s="31" t="s">
        <v>611</v>
      </c>
      <c r="KQ88" s="31" t="s">
        <v>611</v>
      </c>
      <c r="KR88" s="31" t="s">
        <v>611</v>
      </c>
      <c r="KS88" s="31" t="s">
        <v>611</v>
      </c>
      <c r="KT88" s="31" t="s">
        <v>611</v>
      </c>
      <c r="KU88" s="31" t="s">
        <v>611</v>
      </c>
      <c r="KV88" s="31" t="s">
        <v>611</v>
      </c>
      <c r="KW88" s="31" t="s">
        <v>611</v>
      </c>
      <c r="KX88" s="31" t="s">
        <v>611</v>
      </c>
      <c r="KY88" s="31" t="s">
        <v>611</v>
      </c>
      <c r="KZ88" s="31" t="s">
        <v>611</v>
      </c>
      <c r="LA88" s="31" t="s">
        <v>611</v>
      </c>
      <c r="LB88" s="31" t="s">
        <v>611</v>
      </c>
      <c r="LC88" s="31" t="s">
        <v>611</v>
      </c>
      <c r="LD88" s="31" t="s">
        <v>611</v>
      </c>
      <c r="LE88" s="31" t="s">
        <v>611</v>
      </c>
      <c r="LF88" s="31" t="s">
        <v>611</v>
      </c>
      <c r="LG88" s="31" t="s">
        <v>611</v>
      </c>
      <c r="LH88" s="31" t="s">
        <v>611</v>
      </c>
      <c r="LI88" s="31" t="s">
        <v>611</v>
      </c>
      <c r="LJ88" s="31" t="s">
        <v>611</v>
      </c>
      <c r="LK88" s="31" t="s">
        <v>611</v>
      </c>
      <c r="LL88" s="31" t="s">
        <v>611</v>
      </c>
      <c r="LM88" s="31" t="s">
        <v>1385</v>
      </c>
      <c r="LN88" s="31" t="s">
        <v>611</v>
      </c>
      <c r="LO88" s="31" t="s">
        <v>611</v>
      </c>
      <c r="LP88" s="31" t="s">
        <v>5016</v>
      </c>
      <c r="LQ88" s="31" t="s">
        <v>5053</v>
      </c>
      <c r="LR88" s="31" t="s">
        <v>611</v>
      </c>
      <c r="LS88" s="31" t="s">
        <v>611</v>
      </c>
      <c r="LT88" s="31" t="s">
        <v>5017</v>
      </c>
      <c r="LU88" s="31" t="s">
        <v>5018</v>
      </c>
      <c r="LV88" s="31" t="s">
        <v>611</v>
      </c>
      <c r="LW88" s="31" t="s">
        <v>611</v>
      </c>
      <c r="LX88" s="31" t="s">
        <v>611</v>
      </c>
      <c r="LY88" s="31" t="s">
        <v>5057</v>
      </c>
      <c r="LZ88" s="31" t="s">
        <v>611</v>
      </c>
      <c r="MA88" s="31" t="s">
        <v>611</v>
      </c>
      <c r="MB88" s="31"/>
      <c r="MC88" s="31"/>
      <c r="MD88" s="31"/>
      <c r="ME88" s="31"/>
      <c r="MF88" s="31"/>
      <c r="MG88" s="31"/>
      <c r="MH88" s="31"/>
      <c r="MI88" s="31"/>
      <c r="MJ88" s="31"/>
      <c r="MK88" s="31"/>
      <c r="ML88" s="31"/>
      <c r="MM88" s="31"/>
      <c r="MN88" s="31"/>
      <c r="MO88" s="31" t="s">
        <v>611</v>
      </c>
      <c r="MP88" s="31" t="s">
        <v>611</v>
      </c>
      <c r="MQ88" s="31" t="s">
        <v>611</v>
      </c>
      <c r="MR88" s="31" t="s">
        <v>649</v>
      </c>
      <c r="MS88" s="31" t="s">
        <v>611</v>
      </c>
      <c r="MT88" s="31" t="s">
        <v>611</v>
      </c>
      <c r="MU88" s="31" t="s">
        <v>636</v>
      </c>
      <c r="MV88" s="33">
        <v>0</v>
      </c>
      <c r="MW88" s="33">
        <v>0</v>
      </c>
      <c r="MX88" s="33">
        <v>57082</v>
      </c>
      <c r="NF88" s="33">
        <v>0</v>
      </c>
      <c r="NG88" s="33">
        <v>0</v>
      </c>
      <c r="NH88" s="33">
        <v>0</v>
      </c>
      <c r="NI88" s="33">
        <v>0</v>
      </c>
      <c r="NJ88" s="31" t="s">
        <v>611</v>
      </c>
      <c r="NK88" s="33" t="s">
        <v>611</v>
      </c>
      <c r="NR88" s="31" t="s">
        <v>611</v>
      </c>
      <c r="NS88" s="33" t="s">
        <v>611</v>
      </c>
      <c r="NU88" s="33" t="s">
        <v>611</v>
      </c>
      <c r="OF88" s="31" t="s">
        <v>611</v>
      </c>
      <c r="OG88" s="33" t="s">
        <v>611</v>
      </c>
      <c r="OP88" s="31" t="s">
        <v>611</v>
      </c>
      <c r="OQ88" s="33" t="s">
        <v>611</v>
      </c>
      <c r="PB88" s="31" t="s">
        <v>611</v>
      </c>
      <c r="PC88" s="33" t="s">
        <v>611</v>
      </c>
      <c r="PH88" s="33">
        <v>0</v>
      </c>
      <c r="PI88" s="33">
        <v>0</v>
      </c>
      <c r="PJ88" s="33">
        <v>0</v>
      </c>
      <c r="PK88" s="33">
        <v>0</v>
      </c>
      <c r="PM88" s="31" t="s">
        <v>611</v>
      </c>
      <c r="PN88" s="33" t="s">
        <v>611</v>
      </c>
      <c r="PU88" s="31" t="s">
        <v>611</v>
      </c>
      <c r="PV88" s="33" t="s">
        <v>611</v>
      </c>
      <c r="QS88" s="31" t="s">
        <v>611</v>
      </c>
      <c r="QT88" s="33" t="s">
        <v>611</v>
      </c>
      <c r="QU88" s="31" t="s">
        <v>611</v>
      </c>
      <c r="QZ88" s="31" t="s">
        <v>611</v>
      </c>
      <c r="RA88" s="33" t="s">
        <v>611</v>
      </c>
      <c r="RK88" s="31" t="s">
        <v>611</v>
      </c>
      <c r="RL88" s="33" t="s">
        <v>611</v>
      </c>
      <c r="RX88" s="31" t="s">
        <v>611</v>
      </c>
      <c r="RY88" s="33" t="s">
        <v>611</v>
      </c>
      <c r="RZ88" s="31" t="s">
        <v>6484</v>
      </c>
      <c r="SA88" s="31" t="s">
        <v>611</v>
      </c>
      <c r="SD88" s="31" t="s">
        <v>6484</v>
      </c>
      <c r="SE88" s="30">
        <v>0</v>
      </c>
      <c r="SF88" s="31" t="s">
        <v>1736</v>
      </c>
      <c r="SG88" s="31" t="s">
        <v>6485</v>
      </c>
      <c r="SH88" s="31" t="s">
        <v>610</v>
      </c>
      <c r="SI88" s="33" t="s">
        <v>5073</v>
      </c>
      <c r="SJ88" s="33" t="s">
        <v>611</v>
      </c>
      <c r="SK88" s="30" t="s">
        <v>611</v>
      </c>
      <c r="SL88" s="30" t="s">
        <v>611</v>
      </c>
      <c r="SM88" s="30" t="s">
        <v>610</v>
      </c>
      <c r="SN88" s="30" t="s">
        <v>610</v>
      </c>
      <c r="SO88" s="33">
        <v>0</v>
      </c>
      <c r="SP88" s="33">
        <v>0</v>
      </c>
      <c r="SQ88" s="33">
        <v>0</v>
      </c>
      <c r="SR88" s="33">
        <v>0</v>
      </c>
      <c r="SS88" s="33" t="s">
        <v>610</v>
      </c>
    </row>
    <row r="89" spans="1:513">
      <c r="A89" s="29">
        <v>2023</v>
      </c>
      <c r="B89" s="30">
        <v>5915065</v>
      </c>
      <c r="C89" s="31" t="s">
        <v>2578</v>
      </c>
      <c r="D89" s="30">
        <v>0.14000000000000001</v>
      </c>
      <c r="E89" s="30">
        <v>0.14000000000000001</v>
      </c>
      <c r="F89" s="30">
        <v>0.28000000000000003</v>
      </c>
      <c r="G89" s="31" t="s">
        <v>610</v>
      </c>
      <c r="H89" s="31" t="s">
        <v>611</v>
      </c>
      <c r="I89" s="32"/>
      <c r="J89" s="31" t="s">
        <v>611</v>
      </c>
      <c r="K89" s="32"/>
      <c r="L89" s="31" t="s">
        <v>611</v>
      </c>
      <c r="M89" s="32"/>
      <c r="N89" s="31" t="s">
        <v>611</v>
      </c>
      <c r="O89" s="32"/>
      <c r="P89" s="31" t="s">
        <v>611</v>
      </c>
      <c r="Q89" s="32"/>
      <c r="R89" s="31" t="s">
        <v>611</v>
      </c>
      <c r="S89" s="32"/>
      <c r="T89" s="31" t="s">
        <v>611</v>
      </c>
      <c r="U89" s="32"/>
      <c r="V89" s="32" t="s">
        <v>612</v>
      </c>
      <c r="W89" s="31" t="s">
        <v>611</v>
      </c>
      <c r="X89" s="31" t="s">
        <v>611</v>
      </c>
      <c r="Y89" s="31" t="s">
        <v>655</v>
      </c>
      <c r="Z89" s="31" t="s">
        <v>611</v>
      </c>
      <c r="AA89" s="31" t="s">
        <v>611</v>
      </c>
      <c r="AB89" s="31" t="s">
        <v>610</v>
      </c>
      <c r="AC89" s="31" t="s">
        <v>611</v>
      </c>
      <c r="AD89" s="32"/>
      <c r="AE89" s="31" t="s">
        <v>611</v>
      </c>
      <c r="AF89" s="32"/>
      <c r="AG89" s="31" t="s">
        <v>611</v>
      </c>
      <c r="AH89" s="32"/>
      <c r="AI89" s="31" t="s">
        <v>611</v>
      </c>
      <c r="AJ89" s="32"/>
      <c r="AK89" s="32"/>
      <c r="AL89" s="31" t="s">
        <v>611</v>
      </c>
      <c r="AM89" s="31" t="s">
        <v>611</v>
      </c>
      <c r="AN89" s="32"/>
      <c r="AO89" s="31" t="s">
        <v>611</v>
      </c>
      <c r="AP89" s="32"/>
      <c r="AQ89" s="32" t="s">
        <v>612</v>
      </c>
      <c r="AR89" s="31" t="s">
        <v>611</v>
      </c>
      <c r="AS89" s="31" t="s">
        <v>611</v>
      </c>
      <c r="AT89" s="31" t="s">
        <v>655</v>
      </c>
      <c r="AU89" s="31" t="s">
        <v>611</v>
      </c>
      <c r="AV89" s="31" t="s">
        <v>611</v>
      </c>
      <c r="AW89" s="31" t="s">
        <v>615</v>
      </c>
      <c r="AX89" s="31" t="s">
        <v>611</v>
      </c>
      <c r="AY89" s="31" t="s">
        <v>617</v>
      </c>
      <c r="AZ89" s="31" t="s">
        <v>618</v>
      </c>
      <c r="BA89" s="31" t="s">
        <v>659</v>
      </c>
      <c r="BB89" s="31" t="s">
        <v>611</v>
      </c>
      <c r="BC89" s="31" t="s">
        <v>611</v>
      </c>
      <c r="BD89" s="31" t="s">
        <v>611</v>
      </c>
      <c r="BE89" s="31" t="s">
        <v>610</v>
      </c>
      <c r="BF89" s="31" t="s">
        <v>610</v>
      </c>
      <c r="BG89" s="31" t="s">
        <v>611</v>
      </c>
      <c r="BK89" s="31" t="s">
        <v>611</v>
      </c>
      <c r="BN89" s="31" t="s">
        <v>611</v>
      </c>
      <c r="BO89" s="31" t="s">
        <v>827</v>
      </c>
      <c r="BP89" s="31" t="s">
        <v>828</v>
      </c>
      <c r="BQ89" s="31" t="s">
        <v>611</v>
      </c>
      <c r="BR89" s="31" t="s">
        <v>611</v>
      </c>
      <c r="BS89" s="31" t="s">
        <v>611</v>
      </c>
      <c r="BT89" s="31" t="s">
        <v>611</v>
      </c>
      <c r="BU89" s="31" t="s">
        <v>611</v>
      </c>
      <c r="BV89" s="31" t="s">
        <v>610</v>
      </c>
      <c r="BZ89" s="31" t="s">
        <v>611</v>
      </c>
      <c r="CA89" s="31" t="s">
        <v>611</v>
      </c>
      <c r="CB89" s="31" t="s">
        <v>611</v>
      </c>
      <c r="CC89" s="31" t="s">
        <v>611</v>
      </c>
      <c r="CD89" s="31" t="s">
        <v>611</v>
      </c>
      <c r="CE89" s="31" t="s">
        <v>611</v>
      </c>
      <c r="CF89" s="31" t="s">
        <v>611</v>
      </c>
      <c r="CG89" s="31" t="s">
        <v>611</v>
      </c>
      <c r="CH89" s="31" t="s">
        <v>611</v>
      </c>
      <c r="CI89" s="31" t="s">
        <v>611</v>
      </c>
      <c r="CJ89" s="31" t="s">
        <v>611</v>
      </c>
      <c r="CK89" s="31" t="s">
        <v>611</v>
      </c>
      <c r="CL89" s="31" t="s">
        <v>611</v>
      </c>
      <c r="CM89" s="31" t="s">
        <v>611</v>
      </c>
      <c r="CN89" s="31" t="s">
        <v>611</v>
      </c>
      <c r="CO89" s="31" t="s">
        <v>621</v>
      </c>
      <c r="CP89" s="31" t="s">
        <v>622</v>
      </c>
      <c r="CQ89" s="31" t="s">
        <v>611</v>
      </c>
      <c r="CR89" s="31"/>
      <c r="CS89" s="31" t="s">
        <v>610</v>
      </c>
      <c r="CT89" s="31" t="s">
        <v>611</v>
      </c>
      <c r="CX89" s="31" t="s">
        <v>611</v>
      </c>
      <c r="CY89" s="31" t="s">
        <v>611</v>
      </c>
      <c r="CZ89" s="31" t="s">
        <v>611</v>
      </c>
      <c r="DA89" s="31" t="s">
        <v>611</v>
      </c>
      <c r="DB89" s="31" t="s">
        <v>611</v>
      </c>
      <c r="DC89" s="31" t="s">
        <v>611</v>
      </c>
      <c r="DD89" s="31" t="s">
        <v>611</v>
      </c>
      <c r="DE89" s="31" t="s">
        <v>611</v>
      </c>
      <c r="DI89" s="31" t="s">
        <v>611</v>
      </c>
      <c r="DJ89" s="30">
        <v>40</v>
      </c>
      <c r="DK89" s="30">
        <v>2007</v>
      </c>
      <c r="DL89" s="30">
        <v>60</v>
      </c>
      <c r="DM89" s="30">
        <v>2007</v>
      </c>
      <c r="DN89" s="30">
        <v>80</v>
      </c>
      <c r="DO89" s="30">
        <v>2007</v>
      </c>
      <c r="DP89" s="31" t="s">
        <v>611</v>
      </c>
      <c r="DQ89" s="31" t="s">
        <v>612</v>
      </c>
      <c r="DR89" s="31" t="s">
        <v>612</v>
      </c>
      <c r="DS89" s="31" t="s">
        <v>612</v>
      </c>
      <c r="DT89" s="31" t="s">
        <v>612</v>
      </c>
      <c r="DU89" s="31" t="s">
        <v>610</v>
      </c>
      <c r="DV89" s="31" t="s">
        <v>611</v>
      </c>
      <c r="DW89" s="31" t="s">
        <v>611</v>
      </c>
      <c r="DX89" s="31" t="s">
        <v>611</v>
      </c>
      <c r="DY89" s="31" t="s">
        <v>791</v>
      </c>
      <c r="DZ89" s="31" t="s">
        <v>848</v>
      </c>
      <c r="EA89" s="31" t="s">
        <v>611</v>
      </c>
      <c r="EB89" s="31" t="s">
        <v>611</v>
      </c>
      <c r="EC89" s="31" t="s">
        <v>6486</v>
      </c>
      <c r="ED89" s="31" t="s">
        <v>611</v>
      </c>
      <c r="EE89" s="31" t="s">
        <v>625</v>
      </c>
      <c r="EF89" s="31" t="s">
        <v>611</v>
      </c>
      <c r="EG89" s="31" t="s">
        <v>611</v>
      </c>
      <c r="EH89" s="31" t="s">
        <v>611</v>
      </c>
      <c r="EI89" s="31" t="s">
        <v>5029</v>
      </c>
      <c r="EJ89" s="31" t="s">
        <v>611</v>
      </c>
      <c r="EK89" s="31" t="s">
        <v>626</v>
      </c>
      <c r="EL89" s="31" t="s">
        <v>611</v>
      </c>
      <c r="EM89" s="31" t="s">
        <v>611</v>
      </c>
      <c r="EN89" s="31" t="s">
        <v>611</v>
      </c>
      <c r="EO89" s="31" t="s">
        <v>611</v>
      </c>
      <c r="EP89" s="31" t="s">
        <v>611</v>
      </c>
      <c r="EQ89" s="31" t="s">
        <v>611</v>
      </c>
      <c r="ER89" s="31" t="s">
        <v>611</v>
      </c>
      <c r="ES89" s="31" t="s">
        <v>611</v>
      </c>
      <c r="ET89" s="31" t="s">
        <v>611</v>
      </c>
      <c r="EU89" s="31" t="s">
        <v>611</v>
      </c>
      <c r="EV89" s="31" t="s">
        <v>611</v>
      </c>
      <c r="EW89" s="31" t="s">
        <v>611</v>
      </c>
      <c r="EX89" s="31" t="s">
        <v>611</v>
      </c>
      <c r="EY89" s="31" t="s">
        <v>611</v>
      </c>
      <c r="EZ89" s="31" t="s">
        <v>611</v>
      </c>
      <c r="FA89" s="31" t="s">
        <v>611</v>
      </c>
      <c r="FB89" s="31" t="s">
        <v>611</v>
      </c>
      <c r="FC89" s="31" t="s">
        <v>611</v>
      </c>
      <c r="FD89" s="31" t="s">
        <v>611</v>
      </c>
      <c r="FE89" s="31" t="s">
        <v>611</v>
      </c>
      <c r="FF89" s="33" t="s">
        <v>5030</v>
      </c>
      <c r="FG89" s="33" t="s">
        <v>872</v>
      </c>
      <c r="FH89" s="31" t="s">
        <v>6487</v>
      </c>
      <c r="FI89" s="31" t="s">
        <v>625</v>
      </c>
      <c r="FJ89" s="31" t="s">
        <v>611</v>
      </c>
      <c r="FK89" s="31" t="s">
        <v>611</v>
      </c>
      <c r="FL89" s="31" t="s">
        <v>611</v>
      </c>
      <c r="FM89" s="31" t="s">
        <v>611</v>
      </c>
      <c r="FN89" s="31" t="s">
        <v>611</v>
      </c>
      <c r="FO89" s="31" t="s">
        <v>611</v>
      </c>
      <c r="FP89" s="31" t="s">
        <v>611</v>
      </c>
      <c r="FQ89" s="31" t="s">
        <v>611</v>
      </c>
      <c r="FR89" s="31" t="s">
        <v>611</v>
      </c>
      <c r="FS89" s="31" t="s">
        <v>611</v>
      </c>
      <c r="FT89" s="31" t="s">
        <v>611</v>
      </c>
      <c r="FU89" s="31" t="s">
        <v>611</v>
      </c>
      <c r="FV89" s="31" t="s">
        <v>611</v>
      </c>
      <c r="FW89" s="31" t="s">
        <v>611</v>
      </c>
      <c r="FX89" s="31" t="s">
        <v>611</v>
      </c>
      <c r="FY89" s="31" t="s">
        <v>6488</v>
      </c>
      <c r="FZ89" s="31"/>
      <c r="GA89" s="31" t="s">
        <v>611</v>
      </c>
      <c r="GB89" s="31" t="s">
        <v>611</v>
      </c>
      <c r="GC89" s="31" t="s">
        <v>611</v>
      </c>
      <c r="GD89" s="31" t="s">
        <v>611</v>
      </c>
      <c r="GE89" s="31" t="s">
        <v>611</v>
      </c>
      <c r="GF89" s="31" t="s">
        <v>611</v>
      </c>
      <c r="GG89" s="31" t="s">
        <v>611</v>
      </c>
      <c r="GH89" s="31" t="s">
        <v>611</v>
      </c>
      <c r="GI89" s="31" t="s">
        <v>611</v>
      </c>
      <c r="GJ89" s="31" t="s">
        <v>611</v>
      </c>
      <c r="GK89" s="31" t="s">
        <v>611</v>
      </c>
      <c r="GL89" s="31" t="s">
        <v>611</v>
      </c>
      <c r="GM89" s="31" t="s">
        <v>611</v>
      </c>
      <c r="GN89" s="31" t="s">
        <v>611</v>
      </c>
      <c r="GO89" s="31" t="s">
        <v>611</v>
      </c>
      <c r="GP89" s="31" t="s">
        <v>611</v>
      </c>
      <c r="GQ89" s="31" t="s">
        <v>611</v>
      </c>
      <c r="GR89" s="31" t="s">
        <v>611</v>
      </c>
      <c r="GS89" s="31" t="s">
        <v>611</v>
      </c>
      <c r="GT89" s="31" t="s">
        <v>611</v>
      </c>
      <c r="GU89" s="31" t="s">
        <v>611</v>
      </c>
      <c r="GV89" s="31" t="s">
        <v>611</v>
      </c>
      <c r="GW89" s="31" t="s">
        <v>611</v>
      </c>
      <c r="GX89" s="31" t="s">
        <v>611</v>
      </c>
      <c r="GY89" s="33" t="s">
        <v>5012</v>
      </c>
      <c r="GZ89" s="33" t="s">
        <v>6489</v>
      </c>
      <c r="HA89" s="31" t="s">
        <v>6490</v>
      </c>
      <c r="HB89" s="31" t="s">
        <v>625</v>
      </c>
      <c r="HC89" s="31" t="s">
        <v>672</v>
      </c>
      <c r="HD89" s="31" t="s">
        <v>611</v>
      </c>
      <c r="HE89" s="31" t="s">
        <v>611</v>
      </c>
      <c r="HF89" s="31" t="s">
        <v>693</v>
      </c>
      <c r="HG89" s="31" t="s">
        <v>611</v>
      </c>
      <c r="HH89" s="31" t="s">
        <v>5037</v>
      </c>
      <c r="HI89" s="31" t="s">
        <v>611</v>
      </c>
      <c r="HJ89" s="31" t="s">
        <v>611</v>
      </c>
      <c r="HK89" s="31" t="s">
        <v>611</v>
      </c>
      <c r="HL89" s="31" t="s">
        <v>611</v>
      </c>
      <c r="HM89" s="31" t="s">
        <v>611</v>
      </c>
      <c r="HN89" s="31" t="s">
        <v>697</v>
      </c>
      <c r="HO89" s="31" t="s">
        <v>939</v>
      </c>
      <c r="HP89" s="31" t="s">
        <v>698</v>
      </c>
      <c r="HQ89" s="31" t="s">
        <v>611</v>
      </c>
      <c r="HR89" s="31" t="s">
        <v>611</v>
      </c>
      <c r="HS89" s="31" t="s">
        <v>611</v>
      </c>
      <c r="HT89" s="31" t="s">
        <v>611</v>
      </c>
      <c r="HU89" s="31" t="s">
        <v>611</v>
      </c>
      <c r="HV89" s="31" t="s">
        <v>611</v>
      </c>
      <c r="HW89" s="31" t="s">
        <v>611</v>
      </c>
      <c r="HX89" s="31" t="s">
        <v>611</v>
      </c>
      <c r="HY89" s="31" t="s">
        <v>611</v>
      </c>
      <c r="HZ89" s="31" t="s">
        <v>611</v>
      </c>
      <c r="IA89" s="31" t="s">
        <v>611</v>
      </c>
      <c r="IB89" s="31" t="s">
        <v>611</v>
      </c>
      <c r="IC89" s="33" t="s">
        <v>6491</v>
      </c>
      <c r="ID89" s="33" t="s">
        <v>5420</v>
      </c>
      <c r="IE89" s="31" t="s">
        <v>6492</v>
      </c>
      <c r="IF89" s="31" t="s">
        <v>625</v>
      </c>
      <c r="IG89" s="31" t="s">
        <v>672</v>
      </c>
      <c r="IH89" s="31" t="s">
        <v>611</v>
      </c>
      <c r="II89" s="31" t="s">
        <v>611</v>
      </c>
      <c r="IJ89" s="31" t="s">
        <v>611</v>
      </c>
      <c r="IK89" s="31" t="s">
        <v>713</v>
      </c>
      <c r="IL89" s="31" t="s">
        <v>611</v>
      </c>
      <c r="IM89" s="31" t="s">
        <v>611</v>
      </c>
      <c r="IN89" s="31" t="s">
        <v>611</v>
      </c>
      <c r="IO89" s="31" t="s">
        <v>611</v>
      </c>
      <c r="IP89" s="31" t="s">
        <v>611</v>
      </c>
      <c r="IQ89" s="31" t="s">
        <v>611</v>
      </c>
      <c r="IR89" s="31" t="s">
        <v>719</v>
      </c>
      <c r="IS89" s="31" t="s">
        <v>611</v>
      </c>
      <c r="IT89" s="31" t="s">
        <v>611</v>
      </c>
      <c r="IU89" s="31" t="s">
        <v>611</v>
      </c>
      <c r="IV89" s="31" t="s">
        <v>611</v>
      </c>
      <c r="IW89" s="31" t="s">
        <v>611</v>
      </c>
      <c r="IX89" s="31" t="s">
        <v>611</v>
      </c>
      <c r="IY89" s="31" t="s">
        <v>5044</v>
      </c>
      <c r="IZ89" s="31" t="s">
        <v>611</v>
      </c>
      <c r="JA89" s="31" t="s">
        <v>723</v>
      </c>
      <c r="JB89" s="31" t="s">
        <v>611</v>
      </c>
      <c r="JC89" s="31" t="s">
        <v>611</v>
      </c>
      <c r="JD89" s="31" t="s">
        <v>611</v>
      </c>
      <c r="JE89" s="31" t="s">
        <v>611</v>
      </c>
      <c r="JF89" s="31" t="s">
        <v>611</v>
      </c>
      <c r="JG89" s="31" t="s">
        <v>611</v>
      </c>
      <c r="JH89" s="31" t="s">
        <v>611</v>
      </c>
      <c r="JI89" s="33" t="s">
        <v>6493</v>
      </c>
      <c r="JJ89" s="33" t="s">
        <v>6494</v>
      </c>
      <c r="JK89" s="31" t="s">
        <v>6495</v>
      </c>
      <c r="JL89" s="31" t="s">
        <v>611</v>
      </c>
      <c r="JM89" s="31" t="s">
        <v>611</v>
      </c>
      <c r="JN89" s="31" t="s">
        <v>611</v>
      </c>
      <c r="JO89" s="31" t="s">
        <v>611</v>
      </c>
      <c r="JP89" s="31" t="s">
        <v>610</v>
      </c>
      <c r="JQ89" s="31" t="s">
        <v>611</v>
      </c>
      <c r="JR89" s="31" t="s">
        <v>639</v>
      </c>
      <c r="JS89" s="31" t="s">
        <v>640</v>
      </c>
      <c r="JT89" s="31" t="s">
        <v>611</v>
      </c>
      <c r="JU89" s="31" t="s">
        <v>611</v>
      </c>
      <c r="JV89" s="31" t="s">
        <v>611</v>
      </c>
      <c r="JW89" s="31" t="s">
        <v>735</v>
      </c>
      <c r="JX89" s="31" t="s">
        <v>611</v>
      </c>
      <c r="JY89" s="31" t="s">
        <v>642</v>
      </c>
      <c r="JZ89" s="31" t="s">
        <v>5085</v>
      </c>
      <c r="KA89" s="31" t="s">
        <v>737</v>
      </c>
      <c r="KB89" s="31" t="s">
        <v>5086</v>
      </c>
      <c r="KC89" s="31" t="s">
        <v>739</v>
      </c>
      <c r="KD89" s="31" t="s">
        <v>5085</v>
      </c>
      <c r="KE89" s="31" t="s">
        <v>644</v>
      </c>
      <c r="KF89" s="31" t="s">
        <v>5085</v>
      </c>
      <c r="KG89" s="31" t="s">
        <v>611</v>
      </c>
      <c r="KH89" s="31" t="s">
        <v>611</v>
      </c>
      <c r="KI89" s="31" t="s">
        <v>611</v>
      </c>
      <c r="KJ89" s="31" t="s">
        <v>611</v>
      </c>
      <c r="KK89" s="31" t="s">
        <v>611</v>
      </c>
      <c r="KL89" s="31" t="s">
        <v>611</v>
      </c>
      <c r="KM89" s="31" t="s">
        <v>611</v>
      </c>
      <c r="KN89" s="31" t="s">
        <v>611</v>
      </c>
      <c r="KO89" s="31" t="s">
        <v>611</v>
      </c>
      <c r="KP89" s="31" t="s">
        <v>611</v>
      </c>
      <c r="KQ89" s="31" t="s">
        <v>611</v>
      </c>
      <c r="KR89" s="31" t="s">
        <v>611</v>
      </c>
      <c r="KS89" s="31" t="s">
        <v>611</v>
      </c>
      <c r="KT89" s="31" t="s">
        <v>611</v>
      </c>
      <c r="KU89" s="31" t="s">
        <v>611</v>
      </c>
      <c r="KV89" s="31" t="s">
        <v>611</v>
      </c>
      <c r="KW89" s="31" t="s">
        <v>611</v>
      </c>
      <c r="KX89" s="31" t="s">
        <v>611</v>
      </c>
      <c r="KY89" s="31" t="s">
        <v>611</v>
      </c>
      <c r="KZ89" s="31" t="s">
        <v>758</v>
      </c>
      <c r="LA89" s="31" t="s">
        <v>759</v>
      </c>
      <c r="LB89" s="31" t="s">
        <v>760</v>
      </c>
      <c r="LC89" s="31" t="s">
        <v>761</v>
      </c>
      <c r="LD89" s="31" t="s">
        <v>762</v>
      </c>
      <c r="LE89" s="31" t="s">
        <v>763</v>
      </c>
      <c r="LF89" s="31" t="s">
        <v>611</v>
      </c>
      <c r="LG89" s="31" t="s">
        <v>611</v>
      </c>
      <c r="LH89" s="31" t="s">
        <v>766</v>
      </c>
      <c r="LI89" s="31" t="s">
        <v>767</v>
      </c>
      <c r="LJ89" s="31" t="s">
        <v>5051</v>
      </c>
      <c r="LK89" s="31" t="s">
        <v>769</v>
      </c>
      <c r="LL89" s="31" t="s">
        <v>646</v>
      </c>
      <c r="LM89" s="31" t="s">
        <v>611</v>
      </c>
      <c r="LN89" s="31" t="s">
        <v>611</v>
      </c>
      <c r="LO89" s="31" t="s">
        <v>611</v>
      </c>
      <c r="LP89" s="31" t="s">
        <v>611</v>
      </c>
      <c r="LQ89" s="31" t="s">
        <v>611</v>
      </c>
      <c r="LR89" s="31" t="s">
        <v>611</v>
      </c>
      <c r="LS89" s="31" t="s">
        <v>611</v>
      </c>
      <c r="LT89" s="31" t="s">
        <v>611</v>
      </c>
      <c r="LU89" s="31" t="s">
        <v>5018</v>
      </c>
      <c r="LV89" s="31" t="s">
        <v>611</v>
      </c>
      <c r="LW89" s="31" t="s">
        <v>611</v>
      </c>
      <c r="LX89" s="31" t="s">
        <v>611</v>
      </c>
      <c r="LY89" s="31" t="s">
        <v>611</v>
      </c>
      <c r="LZ89" s="31" t="s">
        <v>611</v>
      </c>
      <c r="MA89" s="31" t="s">
        <v>6496</v>
      </c>
      <c r="MB89" s="31" t="s">
        <v>611</v>
      </c>
      <c r="MC89" s="31" t="s">
        <v>611</v>
      </c>
      <c r="MD89" s="31" t="s">
        <v>6497</v>
      </c>
      <c r="ME89" s="31" t="s">
        <v>6498</v>
      </c>
      <c r="MF89" s="31" t="s">
        <v>611</v>
      </c>
      <c r="MG89" s="31" t="s">
        <v>611</v>
      </c>
      <c r="MH89" s="31" t="s">
        <v>611</v>
      </c>
      <c r="MI89" s="31" t="s">
        <v>611</v>
      </c>
      <c r="MJ89" s="31" t="s">
        <v>611</v>
      </c>
      <c r="MK89" s="31" t="s">
        <v>611</v>
      </c>
      <c r="ML89" s="31" t="s">
        <v>611</v>
      </c>
      <c r="MM89" s="31" t="s">
        <v>611</v>
      </c>
      <c r="MN89" s="31" t="s">
        <v>6499</v>
      </c>
      <c r="MO89" s="31" t="s">
        <v>611</v>
      </c>
      <c r="MP89" s="31" t="s">
        <v>611</v>
      </c>
      <c r="MQ89" s="31" t="s">
        <v>611</v>
      </c>
      <c r="MR89" s="31" t="s">
        <v>649</v>
      </c>
      <c r="MS89" s="31" t="s">
        <v>611</v>
      </c>
      <c r="MT89" s="31" t="s">
        <v>611</v>
      </c>
      <c r="MU89" s="31" t="s">
        <v>611</v>
      </c>
      <c r="MV89" s="33">
        <v>0</v>
      </c>
      <c r="MW89" s="33">
        <v>0</v>
      </c>
      <c r="MX89" s="30">
        <v>51802</v>
      </c>
      <c r="MY89" s="30"/>
      <c r="MZ89" s="30"/>
      <c r="NA89" s="30"/>
      <c r="NB89" s="30"/>
      <c r="NC89" s="30"/>
      <c r="ND89" s="31" t="s">
        <v>611</v>
      </c>
      <c r="NE89" s="30"/>
      <c r="NF89" s="33">
        <v>0</v>
      </c>
      <c r="NG89" s="33">
        <v>0</v>
      </c>
      <c r="NH89" s="33">
        <v>0</v>
      </c>
      <c r="NI89" s="33">
        <v>0</v>
      </c>
      <c r="NJ89" s="31" t="s">
        <v>611</v>
      </c>
      <c r="NK89" s="33" t="s">
        <v>611</v>
      </c>
      <c r="NL89" s="30"/>
      <c r="NM89" s="31" t="s">
        <v>611</v>
      </c>
      <c r="NN89" s="30"/>
      <c r="NO89" s="30"/>
      <c r="NP89" s="31" t="s">
        <v>611</v>
      </c>
      <c r="NQ89" s="30"/>
      <c r="NR89" s="31" t="s">
        <v>611</v>
      </c>
      <c r="NS89" s="31" t="s">
        <v>611</v>
      </c>
      <c r="NT89" s="31" t="s">
        <v>611</v>
      </c>
      <c r="NU89" s="30"/>
      <c r="NV89" s="30"/>
      <c r="NW89" s="30"/>
      <c r="NX89" s="31" t="s">
        <v>611</v>
      </c>
      <c r="NY89" s="30"/>
      <c r="NZ89" s="31" t="s">
        <v>611</v>
      </c>
      <c r="OA89" s="31" t="s">
        <v>611</v>
      </c>
      <c r="OB89" s="30"/>
      <c r="OC89" s="30"/>
      <c r="OD89" s="30"/>
      <c r="OE89" s="31" t="s">
        <v>611</v>
      </c>
      <c r="OF89" s="31" t="s">
        <v>611</v>
      </c>
      <c r="OG89" s="33" t="s">
        <v>611</v>
      </c>
      <c r="OJ89" s="30"/>
      <c r="OK89" s="31" t="s">
        <v>611</v>
      </c>
      <c r="OL89" s="30"/>
      <c r="OM89" s="31" t="s">
        <v>611</v>
      </c>
      <c r="ON89" s="30"/>
      <c r="OO89" s="30"/>
      <c r="OP89" s="31" t="s">
        <v>611</v>
      </c>
      <c r="OQ89" s="31" t="s">
        <v>611</v>
      </c>
      <c r="OR89" s="31" t="s">
        <v>611</v>
      </c>
      <c r="OS89" s="30"/>
      <c r="OT89" s="30"/>
      <c r="OU89" s="30"/>
      <c r="OV89" s="30"/>
      <c r="OW89" s="31" t="s">
        <v>611</v>
      </c>
      <c r="OX89" s="30"/>
      <c r="OY89" s="31" t="s">
        <v>611</v>
      </c>
      <c r="OZ89" s="30"/>
      <c r="PA89" s="30"/>
      <c r="PB89" s="31" t="s">
        <v>611</v>
      </c>
      <c r="PC89" s="31" t="s">
        <v>611</v>
      </c>
      <c r="PD89" s="30"/>
      <c r="PE89" s="30"/>
      <c r="PF89" s="30"/>
      <c r="PG89" s="30"/>
      <c r="PH89" s="33">
        <v>0</v>
      </c>
      <c r="PI89" s="33">
        <v>0</v>
      </c>
      <c r="PJ89" s="33">
        <v>0</v>
      </c>
      <c r="PK89" s="33">
        <v>0</v>
      </c>
      <c r="PL89" s="30"/>
      <c r="PM89" s="31" t="s">
        <v>611</v>
      </c>
      <c r="PN89" s="31" t="s">
        <v>611</v>
      </c>
      <c r="PO89" s="30"/>
      <c r="PP89" s="31" t="s">
        <v>611</v>
      </c>
      <c r="PQ89" s="30"/>
      <c r="PR89" s="30"/>
      <c r="PS89" s="30"/>
      <c r="PT89" s="31" t="s">
        <v>611</v>
      </c>
      <c r="PU89" s="31" t="s">
        <v>611</v>
      </c>
      <c r="PV89" s="31" t="s">
        <v>611</v>
      </c>
      <c r="PW89" s="30"/>
      <c r="PX89" s="30"/>
      <c r="PY89" s="30"/>
      <c r="PZ89" s="31" t="s">
        <v>611</v>
      </c>
      <c r="QA89" s="30"/>
      <c r="QB89" s="31" t="s">
        <v>611</v>
      </c>
      <c r="QC89" s="30"/>
      <c r="QD89" s="31" t="s">
        <v>611</v>
      </c>
      <c r="QE89" s="30"/>
      <c r="QF89" s="30"/>
      <c r="QG89" s="31" t="s">
        <v>611</v>
      </c>
      <c r="QH89" s="30"/>
      <c r="QI89" s="31" t="s">
        <v>611</v>
      </c>
      <c r="QJ89" s="30"/>
      <c r="QK89" s="31" t="s">
        <v>611</v>
      </c>
      <c r="QL89" s="30"/>
      <c r="QM89" s="31" t="s">
        <v>611</v>
      </c>
      <c r="QN89" s="30"/>
      <c r="QO89" s="30"/>
      <c r="QP89" s="31" t="s">
        <v>611</v>
      </c>
      <c r="QQ89" s="30"/>
      <c r="QR89" s="31" t="s">
        <v>611</v>
      </c>
      <c r="QS89" s="31" t="s">
        <v>611</v>
      </c>
      <c r="QT89" s="31" t="s">
        <v>611</v>
      </c>
      <c r="QU89" s="31" t="s">
        <v>611</v>
      </c>
      <c r="QV89" s="30"/>
      <c r="QW89" s="30"/>
      <c r="QX89" s="30"/>
      <c r="QY89" s="31" t="s">
        <v>611</v>
      </c>
      <c r="QZ89" s="31" t="s">
        <v>611</v>
      </c>
      <c r="RA89" s="31" t="s">
        <v>611</v>
      </c>
      <c r="RB89" s="30"/>
      <c r="RC89" s="31" t="s">
        <v>611</v>
      </c>
      <c r="RD89" s="30"/>
      <c r="RE89" s="30"/>
      <c r="RF89" s="31" t="s">
        <v>611</v>
      </c>
      <c r="RG89" s="30"/>
      <c r="RH89" s="31" t="s">
        <v>611</v>
      </c>
      <c r="RI89" s="30"/>
      <c r="RJ89" s="31" t="s">
        <v>611</v>
      </c>
      <c r="RL89" s="31" t="s">
        <v>611</v>
      </c>
      <c r="RM89" s="30"/>
      <c r="RN89" s="31" t="s">
        <v>611</v>
      </c>
      <c r="RO89" s="30"/>
      <c r="RP89" s="30"/>
      <c r="RQ89" s="31" t="s">
        <v>611</v>
      </c>
      <c r="RR89" s="30"/>
      <c r="RS89" s="30"/>
      <c r="RT89" s="31" t="s">
        <v>611</v>
      </c>
      <c r="RU89" s="30"/>
      <c r="RV89" s="31" t="s">
        <v>611</v>
      </c>
      <c r="RW89" s="30"/>
      <c r="RX89" s="31" t="s">
        <v>611</v>
      </c>
      <c r="RY89" s="31" t="s">
        <v>611</v>
      </c>
      <c r="RZ89" s="31" t="s">
        <v>6500</v>
      </c>
      <c r="SA89" s="31" t="s">
        <v>839</v>
      </c>
      <c r="SD89" s="31" t="s">
        <v>6501</v>
      </c>
      <c r="SE89" s="30">
        <v>0</v>
      </c>
      <c r="SF89" s="31" t="s">
        <v>2586</v>
      </c>
      <c r="SG89" s="31" t="s">
        <v>6502</v>
      </c>
      <c r="SH89" s="31" t="s">
        <v>610</v>
      </c>
      <c r="SI89" s="33" t="s">
        <v>625</v>
      </c>
      <c r="SJ89" s="33" t="s">
        <v>625</v>
      </c>
      <c r="SK89" s="30" t="s">
        <v>5073</v>
      </c>
      <c r="SL89" s="30" t="s">
        <v>5073</v>
      </c>
      <c r="SM89" s="30" t="s">
        <v>610</v>
      </c>
      <c r="SN89" s="30" t="s">
        <v>610</v>
      </c>
      <c r="SO89" s="33">
        <v>0</v>
      </c>
      <c r="SP89" s="33">
        <v>0</v>
      </c>
      <c r="SQ89" s="33">
        <v>0</v>
      </c>
      <c r="SR89" s="33">
        <v>0</v>
      </c>
      <c r="SS89" s="33" t="s">
        <v>610</v>
      </c>
    </row>
    <row r="90" spans="1:513">
      <c r="A90" s="29">
        <v>2023</v>
      </c>
      <c r="B90" s="30">
        <v>5933035</v>
      </c>
      <c r="C90" s="31" t="s">
        <v>2592</v>
      </c>
      <c r="D90" s="30">
        <v>0</v>
      </c>
      <c r="E90" s="30">
        <v>0.05</v>
      </c>
      <c r="F90" s="30">
        <v>0.05</v>
      </c>
      <c r="G90" s="31" t="s">
        <v>610</v>
      </c>
      <c r="H90" s="31" t="s">
        <v>611</v>
      </c>
      <c r="I90" s="32"/>
      <c r="J90" s="31" t="s">
        <v>611</v>
      </c>
      <c r="K90" s="32"/>
      <c r="L90" s="31" t="s">
        <v>611</v>
      </c>
      <c r="M90" s="32"/>
      <c r="N90" s="31" t="s">
        <v>611</v>
      </c>
      <c r="O90" s="32"/>
      <c r="P90" s="31" t="s">
        <v>611</v>
      </c>
      <c r="Q90" s="32"/>
      <c r="R90" s="31" t="s">
        <v>611</v>
      </c>
      <c r="S90" s="32"/>
      <c r="T90" s="31" t="s">
        <v>611</v>
      </c>
      <c r="U90" s="32"/>
      <c r="V90" s="32" t="s">
        <v>612</v>
      </c>
      <c r="W90" s="31" t="s">
        <v>611</v>
      </c>
      <c r="X90" s="31" t="s">
        <v>611</v>
      </c>
      <c r="Y90" s="31" t="s">
        <v>611</v>
      </c>
      <c r="Z90" s="31" t="s">
        <v>611</v>
      </c>
      <c r="AA90" s="31" t="s">
        <v>614</v>
      </c>
      <c r="AB90" s="31" t="s">
        <v>615</v>
      </c>
      <c r="AC90" s="31" t="s">
        <v>611</v>
      </c>
      <c r="AD90" s="32"/>
      <c r="AE90" s="31" t="s">
        <v>611</v>
      </c>
      <c r="AF90" s="32"/>
      <c r="AG90" s="31" t="s">
        <v>611</v>
      </c>
      <c r="AH90" s="32"/>
      <c r="AI90" s="31" t="s">
        <v>611</v>
      </c>
      <c r="AJ90" s="32"/>
      <c r="AK90" s="32"/>
      <c r="AL90" s="31" t="s">
        <v>611</v>
      </c>
      <c r="AM90" s="31" t="s">
        <v>611</v>
      </c>
      <c r="AN90" s="32"/>
      <c r="AO90" s="31" t="s">
        <v>616</v>
      </c>
      <c r="AP90" s="32">
        <v>43497</v>
      </c>
      <c r="AQ90" s="32" t="s">
        <v>616</v>
      </c>
      <c r="AR90" s="31" t="s">
        <v>611</v>
      </c>
      <c r="AS90" s="31" t="s">
        <v>611</v>
      </c>
      <c r="AT90" s="31" t="s">
        <v>611</v>
      </c>
      <c r="AU90" s="31" t="s">
        <v>611</v>
      </c>
      <c r="AV90" s="31" t="s">
        <v>611</v>
      </c>
      <c r="AW90" s="31" t="s">
        <v>610</v>
      </c>
      <c r="AX90" s="31" t="s">
        <v>611</v>
      </c>
      <c r="AY90" s="31" t="s">
        <v>617</v>
      </c>
      <c r="AZ90" s="31" t="s">
        <v>618</v>
      </c>
      <c r="BA90" s="31" t="s">
        <v>659</v>
      </c>
      <c r="BB90" s="31" t="s">
        <v>611</v>
      </c>
      <c r="BC90" s="31" t="s">
        <v>611</v>
      </c>
      <c r="BD90" s="31" t="s">
        <v>611</v>
      </c>
      <c r="BE90" s="31" t="s">
        <v>611</v>
      </c>
      <c r="BF90" s="31" t="s">
        <v>610</v>
      </c>
      <c r="BG90" s="31" t="s">
        <v>611</v>
      </c>
      <c r="BK90" s="31" t="s">
        <v>611</v>
      </c>
      <c r="BN90" s="31" t="s">
        <v>611</v>
      </c>
      <c r="BO90" s="31" t="s">
        <v>611</v>
      </c>
      <c r="BP90" s="31" t="s">
        <v>611</v>
      </c>
      <c r="BQ90" s="31" t="s">
        <v>846</v>
      </c>
      <c r="BR90" s="31" t="s">
        <v>620</v>
      </c>
      <c r="BS90" s="31" t="s">
        <v>611</v>
      </c>
      <c r="BT90" s="31" t="s">
        <v>611</v>
      </c>
      <c r="BU90" s="31" t="s">
        <v>2593</v>
      </c>
      <c r="BV90" s="31" t="s">
        <v>610</v>
      </c>
      <c r="BZ90" s="31" t="s">
        <v>611</v>
      </c>
      <c r="CA90" s="31" t="s">
        <v>611</v>
      </c>
      <c r="CB90" s="31" t="s">
        <v>611</v>
      </c>
      <c r="CC90" s="31" t="s">
        <v>611</v>
      </c>
      <c r="CD90" s="31" t="s">
        <v>611</v>
      </c>
      <c r="CE90" s="31" t="s">
        <v>611</v>
      </c>
      <c r="CF90" s="31" t="s">
        <v>611</v>
      </c>
      <c r="CG90" s="31" t="s">
        <v>611</v>
      </c>
      <c r="CH90" s="31" t="s">
        <v>611</v>
      </c>
      <c r="CI90" s="31" t="s">
        <v>611</v>
      </c>
      <c r="CJ90" s="31" t="s">
        <v>611</v>
      </c>
      <c r="CK90" s="31" t="s">
        <v>611</v>
      </c>
      <c r="CL90" s="31" t="s">
        <v>611</v>
      </c>
      <c r="CM90" s="31" t="s">
        <v>611</v>
      </c>
      <c r="CN90" s="31" t="s">
        <v>611</v>
      </c>
      <c r="CO90" s="31" t="s">
        <v>621</v>
      </c>
      <c r="CP90" s="31" t="s">
        <v>622</v>
      </c>
      <c r="CQ90" s="31" t="s">
        <v>611</v>
      </c>
      <c r="CR90" s="31" t="s">
        <v>611</v>
      </c>
      <c r="CS90" s="31" t="s">
        <v>610</v>
      </c>
      <c r="CT90" s="31" t="s">
        <v>611</v>
      </c>
      <c r="CX90" s="31" t="s">
        <v>611</v>
      </c>
      <c r="CY90" s="31" t="s">
        <v>611</v>
      </c>
      <c r="CZ90" s="31" t="s">
        <v>611</v>
      </c>
      <c r="DA90" s="31" t="s">
        <v>611</v>
      </c>
      <c r="DB90" s="31" t="s">
        <v>611</v>
      </c>
      <c r="DC90" s="31" t="s">
        <v>611</v>
      </c>
      <c r="DD90" s="31" t="s">
        <v>611</v>
      </c>
      <c r="DE90" s="31" t="s">
        <v>611</v>
      </c>
      <c r="DI90" s="31" t="s">
        <v>611</v>
      </c>
      <c r="DJ90" s="30">
        <v>10</v>
      </c>
      <c r="DK90" s="30">
        <v>2007</v>
      </c>
      <c r="DL90" s="30">
        <v>10</v>
      </c>
      <c r="DM90" s="30">
        <v>2007</v>
      </c>
      <c r="DN90" s="30">
        <v>10</v>
      </c>
      <c r="DO90" s="30">
        <v>2007</v>
      </c>
      <c r="DP90" s="31" t="s">
        <v>6503</v>
      </c>
      <c r="DQ90" s="31" t="s">
        <v>612</v>
      </c>
      <c r="DR90" s="31" t="s">
        <v>612</v>
      </c>
      <c r="DS90" s="31" t="s">
        <v>612</v>
      </c>
      <c r="DT90" s="31" t="s">
        <v>612</v>
      </c>
      <c r="DU90" s="31" t="s">
        <v>610</v>
      </c>
      <c r="DV90" s="31" t="s">
        <v>611</v>
      </c>
      <c r="DW90" s="31" t="s">
        <v>789</v>
      </c>
      <c r="DX90" s="31" t="s">
        <v>611</v>
      </c>
      <c r="DY90" s="31" t="s">
        <v>791</v>
      </c>
      <c r="DZ90" s="31" t="s">
        <v>611</v>
      </c>
      <c r="EA90" s="31" t="s">
        <v>611</v>
      </c>
      <c r="EB90" s="31" t="s">
        <v>611</v>
      </c>
      <c r="EC90" s="31" t="s">
        <v>2595</v>
      </c>
      <c r="ED90" s="31" t="s">
        <v>611</v>
      </c>
      <c r="EE90" s="31" t="s">
        <v>625</v>
      </c>
      <c r="EF90" s="31" t="s">
        <v>611</v>
      </c>
      <c r="EG90" s="31" t="s">
        <v>611</v>
      </c>
      <c r="EH90" s="31" t="s">
        <v>611</v>
      </c>
      <c r="EI90" s="31" t="s">
        <v>611</v>
      </c>
      <c r="EJ90" s="31" t="s">
        <v>611</v>
      </c>
      <c r="EK90" s="31" t="s">
        <v>626</v>
      </c>
      <c r="EL90" s="31" t="s">
        <v>611</v>
      </c>
      <c r="EM90" s="31" t="s">
        <v>611</v>
      </c>
      <c r="EN90" s="31" t="s">
        <v>611</v>
      </c>
      <c r="EO90" s="31" t="s">
        <v>611</v>
      </c>
      <c r="EP90" s="31" t="s">
        <v>611</v>
      </c>
      <c r="EQ90" s="31" t="s">
        <v>611</v>
      </c>
      <c r="ER90" s="31" t="s">
        <v>611</v>
      </c>
      <c r="ES90" s="31" t="s">
        <v>611</v>
      </c>
      <c r="ET90" s="31" t="s">
        <v>611</v>
      </c>
      <c r="EU90" s="31" t="s">
        <v>611</v>
      </c>
      <c r="EV90" s="31" t="s">
        <v>611</v>
      </c>
      <c r="EW90" s="31" t="s">
        <v>611</v>
      </c>
      <c r="EX90" s="31" t="s">
        <v>611</v>
      </c>
      <c r="EY90" s="31" t="s">
        <v>611</v>
      </c>
      <c r="EZ90" s="31" t="s">
        <v>611</v>
      </c>
      <c r="FA90" s="31" t="s">
        <v>611</v>
      </c>
      <c r="FB90" s="31" t="s">
        <v>611</v>
      </c>
      <c r="FC90" s="31" t="s">
        <v>611</v>
      </c>
      <c r="FD90" s="31" t="s">
        <v>611</v>
      </c>
      <c r="FE90" s="31" t="s">
        <v>611</v>
      </c>
      <c r="FF90" s="33" t="s">
        <v>5009</v>
      </c>
      <c r="FG90" s="33" t="s">
        <v>872</v>
      </c>
      <c r="FH90" s="31" t="s">
        <v>6504</v>
      </c>
      <c r="FI90" s="31" t="s">
        <v>625</v>
      </c>
      <c r="FJ90" s="31" t="s">
        <v>611</v>
      </c>
      <c r="FK90" s="31" t="s">
        <v>611</v>
      </c>
      <c r="FL90" s="31" t="s">
        <v>611</v>
      </c>
      <c r="FM90" s="31" t="s">
        <v>611</v>
      </c>
      <c r="FN90" s="31" t="s">
        <v>611</v>
      </c>
      <c r="FO90" s="31" t="s">
        <v>611</v>
      </c>
      <c r="FP90" s="31" t="s">
        <v>611</v>
      </c>
      <c r="FQ90" s="31" t="s">
        <v>611</v>
      </c>
      <c r="FR90" s="31" t="s">
        <v>611</v>
      </c>
      <c r="FS90" s="31" t="s">
        <v>611</v>
      </c>
      <c r="FT90" s="31" t="s">
        <v>611</v>
      </c>
      <c r="FU90" s="31" t="s">
        <v>611</v>
      </c>
      <c r="FV90" s="31" t="s">
        <v>611</v>
      </c>
      <c r="FW90" s="31" t="s">
        <v>611</v>
      </c>
      <c r="FX90" s="31"/>
      <c r="FY90" s="31"/>
      <c r="FZ90" s="31" t="s">
        <v>6505</v>
      </c>
      <c r="GA90" s="31" t="s">
        <v>611</v>
      </c>
      <c r="GB90" s="31" t="s">
        <v>611</v>
      </c>
      <c r="GC90" s="31" t="s">
        <v>611</v>
      </c>
      <c r="GD90" s="31" t="s">
        <v>611</v>
      </c>
      <c r="GE90" s="31" t="s">
        <v>611</v>
      </c>
      <c r="GF90" s="31" t="s">
        <v>611</v>
      </c>
      <c r="GG90" s="31" t="s">
        <v>611</v>
      </c>
      <c r="GH90" s="31" t="s">
        <v>611</v>
      </c>
      <c r="GI90" s="31" t="s">
        <v>611</v>
      </c>
      <c r="GJ90" s="31" t="s">
        <v>611</v>
      </c>
      <c r="GK90" s="31" t="s">
        <v>611</v>
      </c>
      <c r="GL90" s="31" t="s">
        <v>611</v>
      </c>
      <c r="GM90" s="31" t="s">
        <v>611</v>
      </c>
      <c r="GN90" s="31" t="s">
        <v>611</v>
      </c>
      <c r="GO90" s="31" t="s">
        <v>611</v>
      </c>
      <c r="GP90" s="31" t="s">
        <v>611</v>
      </c>
      <c r="GQ90" s="31" t="s">
        <v>611</v>
      </c>
      <c r="GR90" s="31" t="s">
        <v>611</v>
      </c>
      <c r="GS90" s="31" t="s">
        <v>611</v>
      </c>
      <c r="GT90" s="31" t="s">
        <v>611</v>
      </c>
      <c r="GU90" s="31" t="s">
        <v>611</v>
      </c>
      <c r="GV90" s="31" t="s">
        <v>611</v>
      </c>
      <c r="GW90" s="31" t="s">
        <v>611</v>
      </c>
      <c r="GX90" s="31" t="s">
        <v>611</v>
      </c>
      <c r="GY90" s="33" t="s">
        <v>5012</v>
      </c>
      <c r="GZ90" s="33" t="s">
        <v>6506</v>
      </c>
      <c r="HA90" s="31" t="s">
        <v>6507</v>
      </c>
      <c r="HB90" s="31" t="s">
        <v>611</v>
      </c>
      <c r="HC90" s="31" t="s">
        <v>611</v>
      </c>
      <c r="HD90" s="31" t="s">
        <v>634</v>
      </c>
      <c r="HE90" s="31" t="s">
        <v>611</v>
      </c>
      <c r="HF90" s="31" t="s">
        <v>611</v>
      </c>
      <c r="HG90" s="31" t="s">
        <v>611</v>
      </c>
      <c r="HH90" s="31" t="s">
        <v>611</v>
      </c>
      <c r="HI90" s="31" t="s">
        <v>611</v>
      </c>
      <c r="HJ90" s="31" t="s">
        <v>611</v>
      </c>
      <c r="HK90" s="31" t="s">
        <v>611</v>
      </c>
      <c r="HL90" s="31" t="s">
        <v>611</v>
      </c>
      <c r="HM90" s="31" t="s">
        <v>611</v>
      </c>
      <c r="HN90" s="31" t="s">
        <v>611</v>
      </c>
      <c r="HO90" s="31" t="s">
        <v>611</v>
      </c>
      <c r="HP90" s="31" t="s">
        <v>611</v>
      </c>
      <c r="HQ90" s="31" t="s">
        <v>611</v>
      </c>
      <c r="HR90" s="31" t="s">
        <v>611</v>
      </c>
      <c r="HS90" s="31" t="s">
        <v>611</v>
      </c>
      <c r="HT90" s="31" t="s">
        <v>611</v>
      </c>
      <c r="HU90" s="31" t="s">
        <v>611</v>
      </c>
      <c r="HV90" s="31" t="s">
        <v>611</v>
      </c>
      <c r="HW90" s="31" t="s">
        <v>611</v>
      </c>
      <c r="HX90" s="31" t="s">
        <v>611</v>
      </c>
      <c r="HY90" s="31" t="s">
        <v>611</v>
      </c>
      <c r="HZ90" s="31" t="s">
        <v>611</v>
      </c>
      <c r="IA90" s="31" t="s">
        <v>611</v>
      </c>
      <c r="IB90" s="31" t="s">
        <v>611</v>
      </c>
      <c r="IC90" s="33" t="s">
        <v>872</v>
      </c>
      <c r="ID90" s="33" t="s">
        <v>872</v>
      </c>
      <c r="IE90" s="31" t="s">
        <v>636</v>
      </c>
      <c r="IF90" s="31" t="s">
        <v>625</v>
      </c>
      <c r="IG90" s="31" t="s">
        <v>611</v>
      </c>
      <c r="IH90" s="31" t="s">
        <v>611</v>
      </c>
      <c r="II90" s="31" t="s">
        <v>611</v>
      </c>
      <c r="IJ90" s="31" t="s">
        <v>611</v>
      </c>
      <c r="IK90" s="31" t="s">
        <v>611</v>
      </c>
      <c r="IL90" s="31" t="s">
        <v>611</v>
      </c>
      <c r="IM90" s="31" t="s">
        <v>715</v>
      </c>
      <c r="IN90" s="31" t="s">
        <v>611</v>
      </c>
      <c r="IO90" s="31" t="s">
        <v>611</v>
      </c>
      <c r="IP90" s="31" t="s">
        <v>611</v>
      </c>
      <c r="IQ90" s="31" t="s">
        <v>611</v>
      </c>
      <c r="IR90" s="31" t="s">
        <v>611</v>
      </c>
      <c r="IS90" s="31" t="s">
        <v>611</v>
      </c>
      <c r="IT90" s="31" t="s">
        <v>6508</v>
      </c>
      <c r="IU90" s="31" t="s">
        <v>611</v>
      </c>
      <c r="IV90" s="31" t="s">
        <v>611</v>
      </c>
      <c r="IW90" s="31" t="s">
        <v>611</v>
      </c>
      <c r="IX90" s="31" t="s">
        <v>611</v>
      </c>
      <c r="IY90" s="31" t="s">
        <v>611</v>
      </c>
      <c r="IZ90" s="31" t="s">
        <v>611</v>
      </c>
      <c r="JA90" s="31" t="s">
        <v>611</v>
      </c>
      <c r="JB90" s="31" t="s">
        <v>611</v>
      </c>
      <c r="JC90" s="31" t="s">
        <v>611</v>
      </c>
      <c r="JD90" s="31" t="s">
        <v>611</v>
      </c>
      <c r="JE90" s="31" t="s">
        <v>611</v>
      </c>
      <c r="JF90" s="31" t="s">
        <v>611</v>
      </c>
      <c r="JG90" s="31" t="s">
        <v>611</v>
      </c>
      <c r="JH90" s="31" t="s">
        <v>611</v>
      </c>
      <c r="JI90" s="33" t="s">
        <v>6509</v>
      </c>
      <c r="JJ90" s="33" t="s">
        <v>872</v>
      </c>
      <c r="JK90" s="31" t="s">
        <v>2600</v>
      </c>
      <c r="JL90" s="31" t="s">
        <v>809</v>
      </c>
      <c r="JM90" s="31" t="s">
        <v>6510</v>
      </c>
      <c r="JN90" s="31" t="s">
        <v>611</v>
      </c>
      <c r="JO90" s="31" t="s">
        <v>611</v>
      </c>
      <c r="JP90" s="31" t="s">
        <v>611</v>
      </c>
      <c r="JQ90" s="31" t="s">
        <v>611</v>
      </c>
      <c r="JR90" s="31" t="s">
        <v>611</v>
      </c>
      <c r="JS90" s="31" t="s">
        <v>611</v>
      </c>
      <c r="JT90" s="31" t="s">
        <v>611</v>
      </c>
      <c r="JU90" s="31" t="s">
        <v>611</v>
      </c>
      <c r="JV90" s="31" t="s">
        <v>611</v>
      </c>
      <c r="JW90" s="31" t="s">
        <v>611</v>
      </c>
      <c r="JX90" s="31" t="s">
        <v>610</v>
      </c>
      <c r="JY90" s="31" t="s">
        <v>642</v>
      </c>
      <c r="JZ90" s="31" t="s">
        <v>5050</v>
      </c>
      <c r="KA90" s="31" t="s">
        <v>737</v>
      </c>
      <c r="KB90" s="31" t="s">
        <v>5050</v>
      </c>
      <c r="KC90" s="31" t="s">
        <v>739</v>
      </c>
      <c r="KD90" s="31" t="s">
        <v>5050</v>
      </c>
      <c r="KE90" s="31" t="s">
        <v>644</v>
      </c>
      <c r="KF90" s="31" t="s">
        <v>5050</v>
      </c>
      <c r="KG90" s="31" t="s">
        <v>742</v>
      </c>
      <c r="KH90" s="31" t="s">
        <v>5050</v>
      </c>
      <c r="KI90" s="31" t="s">
        <v>744</v>
      </c>
      <c r="KJ90" s="31" t="s">
        <v>5558</v>
      </c>
      <c r="KK90" s="31" t="s">
        <v>611</v>
      </c>
      <c r="KL90" s="31" t="s">
        <v>611</v>
      </c>
      <c r="KM90" s="31" t="s">
        <v>746</v>
      </c>
      <c r="KN90" s="31" t="s">
        <v>4020</v>
      </c>
      <c r="KO90" s="31" t="s">
        <v>748</v>
      </c>
      <c r="KP90" s="31" t="s">
        <v>5015</v>
      </c>
      <c r="KQ90" s="31" t="s">
        <v>611</v>
      </c>
      <c r="KR90" s="31" t="s">
        <v>611</v>
      </c>
      <c r="KS90" s="31" t="s">
        <v>752</v>
      </c>
      <c r="KT90" s="31" t="s">
        <v>4020</v>
      </c>
      <c r="KU90" s="31" t="s">
        <v>611</v>
      </c>
      <c r="KV90" s="31" t="s">
        <v>611</v>
      </c>
      <c r="KW90" s="31" t="s">
        <v>611</v>
      </c>
      <c r="KX90" s="31" t="s">
        <v>611</v>
      </c>
      <c r="KY90" s="31" t="s">
        <v>611</v>
      </c>
      <c r="KZ90" s="31" t="s">
        <v>611</v>
      </c>
      <c r="LA90" s="31" t="s">
        <v>759</v>
      </c>
      <c r="LB90" s="31" t="s">
        <v>760</v>
      </c>
      <c r="LC90" s="31" t="s">
        <v>761</v>
      </c>
      <c r="LD90" s="31" t="s">
        <v>611</v>
      </c>
      <c r="LE90" s="31" t="s">
        <v>763</v>
      </c>
      <c r="LF90" s="31" t="s">
        <v>611</v>
      </c>
      <c r="LG90" s="31" t="s">
        <v>611</v>
      </c>
      <c r="LH90" s="31" t="s">
        <v>611</v>
      </c>
      <c r="LI90" s="31" t="s">
        <v>767</v>
      </c>
      <c r="LJ90" s="31" t="s">
        <v>611</v>
      </c>
      <c r="LK90" s="31" t="s">
        <v>611</v>
      </c>
      <c r="LL90" s="31" t="s">
        <v>611</v>
      </c>
      <c r="LM90" s="31" t="s">
        <v>611</v>
      </c>
      <c r="LN90" s="31" t="s">
        <v>611</v>
      </c>
      <c r="LO90" s="31" t="s">
        <v>611</v>
      </c>
      <c r="LP90" s="31" t="s">
        <v>5016</v>
      </c>
      <c r="LQ90" s="31" t="s">
        <v>611</v>
      </c>
      <c r="LR90" s="31" t="s">
        <v>611</v>
      </c>
      <c r="LS90" s="31" t="s">
        <v>611</v>
      </c>
      <c r="LT90" s="31" t="s">
        <v>611</v>
      </c>
      <c r="LU90" s="31" t="s">
        <v>5018</v>
      </c>
      <c r="LV90" s="31" t="s">
        <v>611</v>
      </c>
      <c r="LW90" s="31" t="s">
        <v>5056</v>
      </c>
      <c r="LX90" s="31" t="s">
        <v>611</v>
      </c>
      <c r="LY90" s="31" t="s">
        <v>5057</v>
      </c>
      <c r="LZ90" s="31" t="s">
        <v>611</v>
      </c>
      <c r="MA90" s="31" t="s">
        <v>611</v>
      </c>
      <c r="MB90" s="31" t="s">
        <v>1728</v>
      </c>
      <c r="MC90" s="31" t="s">
        <v>611</v>
      </c>
      <c r="MD90" s="31" t="s">
        <v>611</v>
      </c>
      <c r="ME90" s="31" t="s">
        <v>6511</v>
      </c>
      <c r="MF90" s="31" t="s">
        <v>611</v>
      </c>
      <c r="MG90" s="31" t="s">
        <v>611</v>
      </c>
      <c r="MH90" s="31" t="s">
        <v>611</v>
      </c>
      <c r="MI90" s="31" t="s">
        <v>611</v>
      </c>
      <c r="MJ90" s="31" t="s">
        <v>611</v>
      </c>
      <c r="MK90" s="31" t="s">
        <v>611</v>
      </c>
      <c r="ML90" s="31" t="s">
        <v>611</v>
      </c>
      <c r="MM90" s="31" t="s">
        <v>611</v>
      </c>
      <c r="MN90" s="31" t="s">
        <v>611</v>
      </c>
      <c r="MO90" s="31" t="s">
        <v>611</v>
      </c>
      <c r="MP90" s="31" t="s">
        <v>611</v>
      </c>
      <c r="MQ90" s="31" t="s">
        <v>611</v>
      </c>
      <c r="MR90" s="31" t="s">
        <v>649</v>
      </c>
      <c r="MS90" s="31" t="s">
        <v>611</v>
      </c>
      <c r="MT90" s="31" t="s">
        <v>611</v>
      </c>
      <c r="MU90" s="31" t="s">
        <v>611</v>
      </c>
      <c r="MV90" s="33">
        <v>0</v>
      </c>
      <c r="MW90" s="33">
        <v>0</v>
      </c>
      <c r="MX90" s="33">
        <v>58082</v>
      </c>
      <c r="NF90" s="33">
        <v>0</v>
      </c>
      <c r="NG90" s="33">
        <v>0</v>
      </c>
      <c r="NH90" s="33">
        <v>0</v>
      </c>
      <c r="NI90" s="33">
        <v>0</v>
      </c>
      <c r="NJ90" s="31" t="s">
        <v>611</v>
      </c>
      <c r="NK90" s="33" t="s">
        <v>611</v>
      </c>
      <c r="NR90" s="31" t="s">
        <v>611</v>
      </c>
      <c r="NS90" s="33" t="s">
        <v>611</v>
      </c>
      <c r="NU90" s="33" t="s">
        <v>611</v>
      </c>
      <c r="OF90" s="31" t="s">
        <v>611</v>
      </c>
      <c r="OG90" s="33" t="s">
        <v>611</v>
      </c>
      <c r="OP90" s="31" t="s">
        <v>611</v>
      </c>
      <c r="OQ90" s="33" t="s">
        <v>611</v>
      </c>
      <c r="PB90" s="31" t="s">
        <v>611</v>
      </c>
      <c r="PC90" s="33" t="s">
        <v>611</v>
      </c>
      <c r="PH90" s="33">
        <v>0</v>
      </c>
      <c r="PI90" s="33">
        <v>0</v>
      </c>
      <c r="PJ90" s="33">
        <v>0</v>
      </c>
      <c r="PK90" s="33">
        <v>0</v>
      </c>
      <c r="PM90" s="31" t="s">
        <v>611</v>
      </c>
      <c r="PN90" s="33" t="s">
        <v>611</v>
      </c>
      <c r="PU90" s="31" t="s">
        <v>611</v>
      </c>
      <c r="PV90" s="33" t="s">
        <v>611</v>
      </c>
      <c r="QS90" s="31" t="s">
        <v>611</v>
      </c>
      <c r="QT90" s="33" t="s">
        <v>611</v>
      </c>
      <c r="QU90" s="31" t="s">
        <v>611</v>
      </c>
      <c r="QZ90" s="31" t="s">
        <v>611</v>
      </c>
      <c r="RA90" s="33" t="s">
        <v>611</v>
      </c>
      <c r="RK90" s="31" t="s">
        <v>611</v>
      </c>
      <c r="RL90" s="33" t="s">
        <v>611</v>
      </c>
      <c r="RX90" s="31" t="s">
        <v>611</v>
      </c>
      <c r="RY90" s="33" t="s">
        <v>611</v>
      </c>
      <c r="RZ90" s="31" t="s">
        <v>6512</v>
      </c>
      <c r="SA90" s="31" t="s">
        <v>611</v>
      </c>
      <c r="SD90" s="31" t="s">
        <v>6513</v>
      </c>
      <c r="SE90" s="30">
        <v>0</v>
      </c>
      <c r="SF90" s="31" t="s">
        <v>636</v>
      </c>
      <c r="SG90" s="31" t="s">
        <v>6514</v>
      </c>
      <c r="SH90" s="31" t="s">
        <v>610</v>
      </c>
      <c r="SI90" s="33" t="s">
        <v>625</v>
      </c>
      <c r="SJ90" s="33" t="s">
        <v>625</v>
      </c>
      <c r="SK90" s="30" t="s">
        <v>611</v>
      </c>
      <c r="SL90" s="30" t="s">
        <v>625</v>
      </c>
      <c r="SM90" s="30" t="s">
        <v>615</v>
      </c>
      <c r="SN90" s="30" t="s">
        <v>610</v>
      </c>
      <c r="SO90" s="33">
        <v>0</v>
      </c>
      <c r="SP90" s="33">
        <v>0</v>
      </c>
      <c r="SQ90" s="33">
        <v>0</v>
      </c>
      <c r="SR90" s="33">
        <v>0</v>
      </c>
      <c r="SS90" s="33" t="s">
        <v>809</v>
      </c>
    </row>
    <row r="91" spans="1:513">
      <c r="A91" s="29">
        <v>2023</v>
      </c>
      <c r="B91" s="30">
        <v>5937005</v>
      </c>
      <c r="C91" s="31" t="s">
        <v>2609</v>
      </c>
      <c r="D91" s="30">
        <v>0</v>
      </c>
      <c r="E91" s="30">
        <v>0</v>
      </c>
      <c r="F91" s="30">
        <v>0</v>
      </c>
      <c r="G91" s="31" t="s">
        <v>615</v>
      </c>
      <c r="H91" s="31" t="s">
        <v>890</v>
      </c>
      <c r="I91" s="32">
        <v>41183</v>
      </c>
      <c r="J91" s="31" t="s">
        <v>611</v>
      </c>
      <c r="K91" s="32"/>
      <c r="L91" s="31" t="s">
        <v>611</v>
      </c>
      <c r="M91" s="32"/>
      <c r="N91" s="31" t="s">
        <v>611</v>
      </c>
      <c r="O91" s="32"/>
      <c r="P91" s="31" t="s">
        <v>611</v>
      </c>
      <c r="Q91" s="32"/>
      <c r="R91" s="31" t="s">
        <v>611</v>
      </c>
      <c r="S91" s="32"/>
      <c r="T91" s="31" t="s">
        <v>611</v>
      </c>
      <c r="U91" s="32"/>
      <c r="V91" s="32" t="s">
        <v>890</v>
      </c>
      <c r="W91" s="31" t="s">
        <v>611</v>
      </c>
      <c r="X91" s="31" t="s">
        <v>2610</v>
      </c>
      <c r="Y91" s="31" t="s">
        <v>611</v>
      </c>
      <c r="Z91" s="31" t="s">
        <v>611</v>
      </c>
      <c r="AA91" s="31" t="s">
        <v>611</v>
      </c>
      <c r="AB91" s="31" t="s">
        <v>615</v>
      </c>
      <c r="AC91" s="31" t="s">
        <v>890</v>
      </c>
      <c r="AD91" s="32">
        <v>41153</v>
      </c>
      <c r="AE91" s="31" t="s">
        <v>611</v>
      </c>
      <c r="AF91" s="32"/>
      <c r="AG91" s="31" t="s">
        <v>611</v>
      </c>
      <c r="AH91" s="32"/>
      <c r="AI91" s="31" t="s">
        <v>611</v>
      </c>
      <c r="AJ91" s="32"/>
      <c r="AK91" s="32"/>
      <c r="AL91" s="31" t="s">
        <v>611</v>
      </c>
      <c r="AM91" s="31" t="s">
        <v>611</v>
      </c>
      <c r="AN91" s="32"/>
      <c r="AO91" s="31" t="s">
        <v>611</v>
      </c>
      <c r="AP91" s="32"/>
      <c r="AQ91" s="32" t="s">
        <v>890</v>
      </c>
      <c r="AR91" s="31" t="s">
        <v>611</v>
      </c>
      <c r="AS91" s="31" t="s">
        <v>2610</v>
      </c>
      <c r="AT91" s="31" t="s">
        <v>611</v>
      </c>
      <c r="AU91" s="31" t="s">
        <v>611</v>
      </c>
      <c r="AV91" s="31" t="s">
        <v>611</v>
      </c>
      <c r="AW91" s="31" t="s">
        <v>610</v>
      </c>
      <c r="AX91" s="31" t="s">
        <v>611</v>
      </c>
      <c r="AY91" s="31" t="s">
        <v>617</v>
      </c>
      <c r="AZ91" s="31" t="s">
        <v>618</v>
      </c>
      <c r="BA91" s="31" t="s">
        <v>611</v>
      </c>
      <c r="BB91" s="31" t="s">
        <v>611</v>
      </c>
      <c r="BC91" s="31" t="s">
        <v>619</v>
      </c>
      <c r="BD91" s="31" t="s">
        <v>611</v>
      </c>
      <c r="BE91" s="31" t="s">
        <v>610</v>
      </c>
      <c r="BF91" s="31" t="s">
        <v>1029</v>
      </c>
      <c r="BG91" s="31" t="s">
        <v>1741</v>
      </c>
      <c r="BK91" s="31" t="s">
        <v>611</v>
      </c>
      <c r="BN91" s="31" t="s">
        <v>611</v>
      </c>
      <c r="BO91" s="31" t="s">
        <v>611</v>
      </c>
      <c r="BP91" s="31" t="s">
        <v>611</v>
      </c>
      <c r="BQ91" s="31" t="s">
        <v>611</v>
      </c>
      <c r="BR91" s="31" t="s">
        <v>611</v>
      </c>
      <c r="BS91" s="31" t="s">
        <v>611</v>
      </c>
      <c r="BT91" s="31" t="s">
        <v>611</v>
      </c>
      <c r="BU91" s="31" t="s">
        <v>611</v>
      </c>
      <c r="BV91" s="31" t="s">
        <v>610</v>
      </c>
      <c r="BZ91" s="31" t="s">
        <v>611</v>
      </c>
      <c r="CA91" s="31" t="s">
        <v>611</v>
      </c>
      <c r="CB91" s="31" t="s">
        <v>611</v>
      </c>
      <c r="CC91" s="31" t="s">
        <v>611</v>
      </c>
      <c r="CD91" s="31" t="s">
        <v>611</v>
      </c>
      <c r="CE91" s="31" t="s">
        <v>611</v>
      </c>
      <c r="CF91" s="31" t="s">
        <v>611</v>
      </c>
      <c r="CG91" s="31" t="s">
        <v>611</v>
      </c>
      <c r="CH91" s="31" t="s">
        <v>611</v>
      </c>
      <c r="CI91" s="31" t="s">
        <v>611</v>
      </c>
      <c r="CJ91" s="31" t="s">
        <v>611</v>
      </c>
      <c r="CK91" s="31" t="s">
        <v>611</v>
      </c>
      <c r="CL91" s="31" t="s">
        <v>611</v>
      </c>
      <c r="CM91" s="31" t="s">
        <v>611</v>
      </c>
      <c r="CN91" s="31" t="s">
        <v>611</v>
      </c>
      <c r="CO91" s="31" t="s">
        <v>611</v>
      </c>
      <c r="CP91" s="31" t="s">
        <v>622</v>
      </c>
      <c r="CQ91" s="31" t="s">
        <v>611</v>
      </c>
      <c r="CR91" s="31" t="s">
        <v>611</v>
      </c>
      <c r="CS91" s="31" t="s">
        <v>610</v>
      </c>
      <c r="CT91" s="31" t="s">
        <v>611</v>
      </c>
      <c r="CX91" s="31" t="s">
        <v>611</v>
      </c>
      <c r="CY91" s="31" t="s">
        <v>611</v>
      </c>
      <c r="CZ91" s="31" t="s">
        <v>611</v>
      </c>
      <c r="DA91" s="31" t="s">
        <v>611</v>
      </c>
      <c r="DB91" s="31" t="s">
        <v>611</v>
      </c>
      <c r="DC91" s="31" t="s">
        <v>611</v>
      </c>
      <c r="DD91" s="31" t="s">
        <v>611</v>
      </c>
      <c r="DE91" s="31" t="s">
        <v>611</v>
      </c>
      <c r="DI91" s="31" t="s">
        <v>611</v>
      </c>
      <c r="DJ91" s="30">
        <v>0</v>
      </c>
      <c r="DK91" s="30">
        <v>0</v>
      </c>
      <c r="DL91" s="30">
        <v>0</v>
      </c>
      <c r="DM91" s="30">
        <v>0</v>
      </c>
      <c r="DN91" s="30">
        <v>0</v>
      </c>
      <c r="DO91" s="30">
        <v>0</v>
      </c>
      <c r="DP91" s="31" t="s">
        <v>611</v>
      </c>
      <c r="DQ91" s="31" t="s">
        <v>612</v>
      </c>
      <c r="DR91" s="31" t="s">
        <v>5175</v>
      </c>
      <c r="DS91" s="31" t="s">
        <v>612</v>
      </c>
      <c r="DT91" s="31" t="s">
        <v>612</v>
      </c>
      <c r="DU91" s="31" t="s">
        <v>611</v>
      </c>
      <c r="DV91" s="31" t="s">
        <v>894</v>
      </c>
      <c r="DW91" s="31" t="s">
        <v>611</v>
      </c>
      <c r="DX91" s="31" t="s">
        <v>5075</v>
      </c>
      <c r="DY91" s="31" t="s">
        <v>611</v>
      </c>
      <c r="DZ91" s="31" t="s">
        <v>611</v>
      </c>
      <c r="EA91" s="31" t="s">
        <v>611</v>
      </c>
      <c r="EB91" s="31" t="s">
        <v>5028</v>
      </c>
      <c r="EC91" s="31" t="s">
        <v>611</v>
      </c>
      <c r="ED91" s="31" t="s">
        <v>611</v>
      </c>
      <c r="EE91" s="31" t="s">
        <v>625</v>
      </c>
      <c r="EF91" s="31" t="s">
        <v>611</v>
      </c>
      <c r="EG91" s="31" t="s">
        <v>611</v>
      </c>
      <c r="EH91" s="31" t="s">
        <v>611</v>
      </c>
      <c r="EI91" s="31" t="s">
        <v>5029</v>
      </c>
      <c r="EJ91" s="31" t="s">
        <v>611</v>
      </c>
      <c r="EK91" s="31" t="s">
        <v>626</v>
      </c>
      <c r="EL91" s="31" t="s">
        <v>611</v>
      </c>
      <c r="EM91" s="31" t="s">
        <v>611</v>
      </c>
      <c r="EN91" s="31" t="s">
        <v>611</v>
      </c>
      <c r="EO91" s="31" t="s">
        <v>611</v>
      </c>
      <c r="EP91" s="31" t="s">
        <v>611</v>
      </c>
      <c r="EQ91" s="31" t="s">
        <v>611</v>
      </c>
      <c r="ER91" s="31" t="s">
        <v>611</v>
      </c>
      <c r="ES91" s="31" t="s">
        <v>611</v>
      </c>
      <c r="ET91" s="31" t="s">
        <v>611</v>
      </c>
      <c r="EU91" s="31" t="s">
        <v>611</v>
      </c>
      <c r="EV91" s="31" t="s">
        <v>611</v>
      </c>
      <c r="EW91" s="31" t="s">
        <v>611</v>
      </c>
      <c r="EX91" s="31" t="s">
        <v>611</v>
      </c>
      <c r="EY91" s="31" t="s">
        <v>611</v>
      </c>
      <c r="EZ91" s="31" t="s">
        <v>611</v>
      </c>
      <c r="FA91" s="31" t="s">
        <v>611</v>
      </c>
      <c r="FB91" s="31" t="s">
        <v>611</v>
      </c>
      <c r="FC91" s="31" t="s">
        <v>611</v>
      </c>
      <c r="FD91" s="31" t="s">
        <v>611</v>
      </c>
      <c r="FE91" s="31" t="s">
        <v>611</v>
      </c>
      <c r="FF91" s="33" t="s">
        <v>5030</v>
      </c>
      <c r="FG91" s="33" t="s">
        <v>872</v>
      </c>
      <c r="FH91" s="31" t="s">
        <v>6515</v>
      </c>
      <c r="FI91" s="31" t="s">
        <v>625</v>
      </c>
      <c r="FJ91" s="31" t="s">
        <v>611</v>
      </c>
      <c r="FK91" s="31" t="s">
        <v>611</v>
      </c>
      <c r="FL91" s="31" t="s">
        <v>611</v>
      </c>
      <c r="FM91" s="31" t="s">
        <v>611</v>
      </c>
      <c r="FN91" s="31" t="s">
        <v>611</v>
      </c>
      <c r="FO91" s="31" t="s">
        <v>611</v>
      </c>
      <c r="FP91" s="31" t="s">
        <v>611</v>
      </c>
      <c r="FQ91" s="31" t="s">
        <v>629</v>
      </c>
      <c r="FR91" s="31" t="s">
        <v>630</v>
      </c>
      <c r="FS91" s="31" t="s">
        <v>611</v>
      </c>
      <c r="FT91" s="31" t="s">
        <v>611</v>
      </c>
      <c r="FU91" s="31" t="s">
        <v>676</v>
      </c>
      <c r="FV91" s="31" t="s">
        <v>631</v>
      </c>
      <c r="FW91" s="31" t="s">
        <v>611</v>
      </c>
      <c r="FX91" s="31" t="s">
        <v>611</v>
      </c>
      <c r="FY91" s="31" t="s">
        <v>611</v>
      </c>
      <c r="FZ91" s="31"/>
      <c r="GA91" s="31" t="s">
        <v>611</v>
      </c>
      <c r="GB91" s="31" t="s">
        <v>611</v>
      </c>
      <c r="GC91" s="31" t="s">
        <v>611</v>
      </c>
      <c r="GD91" s="31" t="s">
        <v>611</v>
      </c>
      <c r="GE91" s="31" t="s">
        <v>611</v>
      </c>
      <c r="GF91" s="31" t="s">
        <v>611</v>
      </c>
      <c r="GG91" s="31" t="s">
        <v>611</v>
      </c>
      <c r="GH91" s="31" t="s">
        <v>611</v>
      </c>
      <c r="GI91" s="31" t="s">
        <v>611</v>
      </c>
      <c r="GJ91" s="31" t="s">
        <v>611</v>
      </c>
      <c r="GK91" s="31" t="s">
        <v>611</v>
      </c>
      <c r="GL91" s="31" t="s">
        <v>611</v>
      </c>
      <c r="GM91" s="31" t="s">
        <v>611</v>
      </c>
      <c r="GN91" s="31" t="s">
        <v>611</v>
      </c>
      <c r="GO91" s="31" t="s">
        <v>611</v>
      </c>
      <c r="GP91" s="31" t="s">
        <v>611</v>
      </c>
      <c r="GQ91" s="31" t="s">
        <v>611</v>
      </c>
      <c r="GR91" s="31" t="s">
        <v>611</v>
      </c>
      <c r="GS91" s="31" t="s">
        <v>611</v>
      </c>
      <c r="GT91" s="31" t="s">
        <v>611</v>
      </c>
      <c r="GU91" s="31" t="s">
        <v>611</v>
      </c>
      <c r="GV91" s="31" t="s">
        <v>611</v>
      </c>
      <c r="GW91" s="31" t="s">
        <v>611</v>
      </c>
      <c r="GX91" s="31" t="s">
        <v>611</v>
      </c>
      <c r="GY91" s="33" t="s">
        <v>5012</v>
      </c>
      <c r="GZ91" s="33" t="s">
        <v>5887</v>
      </c>
      <c r="HA91" s="31" t="s">
        <v>6516</v>
      </c>
      <c r="HB91" s="31" t="s">
        <v>625</v>
      </c>
      <c r="HC91" s="31" t="s">
        <v>611</v>
      </c>
      <c r="HD91" s="31" t="s">
        <v>611</v>
      </c>
      <c r="HE91" s="31" t="s">
        <v>611</v>
      </c>
      <c r="HF91" s="31" t="s">
        <v>693</v>
      </c>
      <c r="HG91" s="31" t="s">
        <v>611</v>
      </c>
      <c r="HH91" s="31" t="s">
        <v>611</v>
      </c>
      <c r="HI91" s="31" t="s">
        <v>611</v>
      </c>
      <c r="HJ91" s="31" t="s">
        <v>611</v>
      </c>
      <c r="HK91" s="31" t="s">
        <v>611</v>
      </c>
      <c r="HL91" s="31" t="s">
        <v>611</v>
      </c>
      <c r="HM91" s="31" t="s">
        <v>611</v>
      </c>
      <c r="HN91" s="31" t="s">
        <v>611</v>
      </c>
      <c r="HO91" s="31" t="s">
        <v>611</v>
      </c>
      <c r="HP91" s="31" t="s">
        <v>611</v>
      </c>
      <c r="HQ91" s="31" t="s">
        <v>611</v>
      </c>
      <c r="HR91" s="31" t="s">
        <v>611</v>
      </c>
      <c r="HS91" s="31" t="s">
        <v>611</v>
      </c>
      <c r="HT91" s="31" t="s">
        <v>611</v>
      </c>
      <c r="HU91" s="31" t="s">
        <v>611</v>
      </c>
      <c r="HV91" s="31" t="s">
        <v>611</v>
      </c>
      <c r="HW91" s="31" t="s">
        <v>611</v>
      </c>
      <c r="HX91" s="31" t="s">
        <v>611</v>
      </c>
      <c r="HY91" s="31" t="s">
        <v>611</v>
      </c>
      <c r="HZ91" s="31" t="s">
        <v>611</v>
      </c>
      <c r="IA91" s="31" t="s">
        <v>611</v>
      </c>
      <c r="IB91" s="31" t="s">
        <v>611</v>
      </c>
      <c r="IC91" s="33" t="s">
        <v>5669</v>
      </c>
      <c r="ID91" s="33" t="s">
        <v>872</v>
      </c>
      <c r="IE91" s="31" t="s">
        <v>6517</v>
      </c>
      <c r="IF91" s="31" t="s">
        <v>611</v>
      </c>
      <c r="IG91" s="31" t="s">
        <v>611</v>
      </c>
      <c r="IH91" s="31" t="s">
        <v>634</v>
      </c>
      <c r="II91" s="31" t="s">
        <v>611</v>
      </c>
      <c r="IJ91" s="31" t="s">
        <v>611</v>
      </c>
      <c r="IK91" s="31" t="s">
        <v>611</v>
      </c>
      <c r="IL91" s="31" t="s">
        <v>611</v>
      </c>
      <c r="IM91" s="31" t="s">
        <v>611</v>
      </c>
      <c r="IN91" s="31" t="s">
        <v>611</v>
      </c>
      <c r="IO91" s="31" t="s">
        <v>611</v>
      </c>
      <c r="IP91" s="31" t="s">
        <v>611</v>
      </c>
      <c r="IQ91" s="31" t="s">
        <v>611</v>
      </c>
      <c r="IR91" s="31" t="s">
        <v>611</v>
      </c>
      <c r="IS91" s="31" t="s">
        <v>611</v>
      </c>
      <c r="IT91" s="31" t="s">
        <v>611</v>
      </c>
      <c r="IU91" s="31" t="s">
        <v>611</v>
      </c>
      <c r="IV91" s="31" t="s">
        <v>611</v>
      </c>
      <c r="IW91" s="31" t="s">
        <v>611</v>
      </c>
      <c r="IX91" s="31" t="s">
        <v>611</v>
      </c>
      <c r="IY91" s="31" t="s">
        <v>611</v>
      </c>
      <c r="IZ91" s="31" t="s">
        <v>611</v>
      </c>
      <c r="JA91" s="31" t="s">
        <v>611</v>
      </c>
      <c r="JB91" s="31" t="s">
        <v>611</v>
      </c>
      <c r="JC91" s="31" t="s">
        <v>611</v>
      </c>
      <c r="JD91" s="31" t="s">
        <v>611</v>
      </c>
      <c r="JE91" s="31" t="s">
        <v>611</v>
      </c>
      <c r="JF91" s="31" t="s">
        <v>611</v>
      </c>
      <c r="JG91" s="31" t="s">
        <v>611</v>
      </c>
      <c r="JH91" s="31" t="s">
        <v>611</v>
      </c>
      <c r="JI91" s="33" t="s">
        <v>872</v>
      </c>
      <c r="JJ91" s="33" t="s">
        <v>872</v>
      </c>
      <c r="JK91" s="31" t="s">
        <v>636</v>
      </c>
      <c r="JL91" s="31" t="s">
        <v>611</v>
      </c>
      <c r="JM91" s="31" t="s">
        <v>611</v>
      </c>
      <c r="JN91" s="31" t="s">
        <v>903</v>
      </c>
      <c r="JO91" s="31" t="s">
        <v>611</v>
      </c>
      <c r="JP91" s="31" t="s">
        <v>611</v>
      </c>
      <c r="JQ91" s="31" t="s">
        <v>611</v>
      </c>
      <c r="JR91" s="31" t="s">
        <v>611</v>
      </c>
      <c r="JS91" s="31" t="s">
        <v>611</v>
      </c>
      <c r="JT91" s="31" t="s">
        <v>611</v>
      </c>
      <c r="JU91" s="31" t="s">
        <v>734</v>
      </c>
      <c r="JV91" s="31" t="s">
        <v>641</v>
      </c>
      <c r="JW91" s="31" t="s">
        <v>735</v>
      </c>
      <c r="JX91" s="31" t="s">
        <v>611</v>
      </c>
      <c r="JY91" s="31" t="s">
        <v>642</v>
      </c>
      <c r="JZ91" s="31" t="s">
        <v>3958</v>
      </c>
      <c r="KA91" s="31" t="s">
        <v>737</v>
      </c>
      <c r="KB91" s="31" t="s">
        <v>3958</v>
      </c>
      <c r="KC91" s="31" t="s">
        <v>611</v>
      </c>
      <c r="KD91" s="31" t="s">
        <v>611</v>
      </c>
      <c r="KE91" s="31" t="s">
        <v>644</v>
      </c>
      <c r="KF91" s="31" t="s">
        <v>5050</v>
      </c>
      <c r="KG91" s="31" t="s">
        <v>742</v>
      </c>
      <c r="KH91" s="31" t="s">
        <v>5015</v>
      </c>
      <c r="KI91" s="31" t="s">
        <v>744</v>
      </c>
      <c r="KJ91" s="31" t="s">
        <v>5050</v>
      </c>
      <c r="KK91" s="31" t="s">
        <v>611</v>
      </c>
      <c r="KL91" s="31" t="s">
        <v>611</v>
      </c>
      <c r="KM91" s="31" t="s">
        <v>746</v>
      </c>
      <c r="KN91" s="31" t="s">
        <v>5049</v>
      </c>
      <c r="KO91" s="31" t="s">
        <v>611</v>
      </c>
      <c r="KP91" s="31" t="s">
        <v>611</v>
      </c>
      <c r="KQ91" s="31" t="s">
        <v>611</v>
      </c>
      <c r="KR91" s="31" t="s">
        <v>611</v>
      </c>
      <c r="KS91" s="31" t="s">
        <v>611</v>
      </c>
      <c r="KT91" s="31" t="s">
        <v>611</v>
      </c>
      <c r="KU91" s="31" t="s">
        <v>754</v>
      </c>
      <c r="KV91" s="31" t="s">
        <v>5049</v>
      </c>
      <c r="KW91" s="31" t="s">
        <v>611</v>
      </c>
      <c r="KX91" s="31" t="s">
        <v>611</v>
      </c>
      <c r="KY91" s="31" t="s">
        <v>611</v>
      </c>
      <c r="KZ91" s="31" t="s">
        <v>758</v>
      </c>
      <c r="LA91" s="31" t="s">
        <v>759</v>
      </c>
      <c r="LB91" s="31" t="s">
        <v>611</v>
      </c>
      <c r="LC91" s="31" t="s">
        <v>611</v>
      </c>
      <c r="LD91" s="31" t="s">
        <v>762</v>
      </c>
      <c r="LE91" s="31" t="s">
        <v>763</v>
      </c>
      <c r="LF91" s="31" t="s">
        <v>611</v>
      </c>
      <c r="LG91" s="31" t="s">
        <v>611</v>
      </c>
      <c r="LH91" s="31" t="s">
        <v>766</v>
      </c>
      <c r="LI91" s="31" t="s">
        <v>767</v>
      </c>
      <c r="LJ91" s="31" t="s">
        <v>5051</v>
      </c>
      <c r="LK91" s="31" t="s">
        <v>611</v>
      </c>
      <c r="LL91" s="31" t="s">
        <v>611</v>
      </c>
      <c r="LM91" s="31" t="s">
        <v>611</v>
      </c>
      <c r="LN91" s="31" t="s">
        <v>611</v>
      </c>
      <c r="LO91" s="31" t="s">
        <v>611</v>
      </c>
      <c r="LP91" s="31" t="s">
        <v>5016</v>
      </c>
      <c r="LQ91" s="31" t="s">
        <v>611</v>
      </c>
      <c r="LR91" s="31" t="s">
        <v>611</v>
      </c>
      <c r="LS91" s="31" t="s">
        <v>5055</v>
      </c>
      <c r="LT91" s="31" t="s">
        <v>5017</v>
      </c>
      <c r="LU91" s="31" t="s">
        <v>5018</v>
      </c>
      <c r="LV91" s="31" t="s">
        <v>611</v>
      </c>
      <c r="LW91" s="31" t="s">
        <v>5056</v>
      </c>
      <c r="LX91" s="31" t="s">
        <v>611</v>
      </c>
      <c r="LY91" s="31" t="s">
        <v>5057</v>
      </c>
      <c r="LZ91" s="31" t="s">
        <v>611</v>
      </c>
      <c r="MA91" s="31" t="s">
        <v>611</v>
      </c>
      <c r="MB91" s="31" t="s">
        <v>6518</v>
      </c>
      <c r="MC91" s="31" t="s">
        <v>611</v>
      </c>
      <c r="MD91" s="31" t="s">
        <v>611</v>
      </c>
      <c r="ME91" s="31" t="s">
        <v>6519</v>
      </c>
      <c r="MF91" s="31" t="s">
        <v>611</v>
      </c>
      <c r="MG91" s="31" t="s">
        <v>6520</v>
      </c>
      <c r="MH91" s="31" t="s">
        <v>611</v>
      </c>
      <c r="MI91" s="31" t="s">
        <v>611</v>
      </c>
      <c r="MJ91" s="31" t="s">
        <v>611</v>
      </c>
      <c r="MK91" s="31" t="s">
        <v>611</v>
      </c>
      <c r="ML91" s="31" t="s">
        <v>611</v>
      </c>
      <c r="MM91" s="31" t="s">
        <v>611</v>
      </c>
      <c r="MN91" s="31" t="s">
        <v>611</v>
      </c>
      <c r="MO91" s="31" t="s">
        <v>611</v>
      </c>
      <c r="MP91" s="31" t="s">
        <v>775</v>
      </c>
      <c r="MQ91" s="31" t="s">
        <v>776</v>
      </c>
      <c r="MR91" s="31" t="s">
        <v>611</v>
      </c>
      <c r="MS91" s="31" t="s">
        <v>611</v>
      </c>
      <c r="MT91" s="31" t="s">
        <v>611</v>
      </c>
      <c r="MU91" s="31" t="s">
        <v>1247</v>
      </c>
      <c r="MV91" s="33">
        <v>24270</v>
      </c>
      <c r="MW91" s="33">
        <v>0</v>
      </c>
      <c r="MX91" s="33">
        <v>32812</v>
      </c>
      <c r="NF91" s="33">
        <v>24270</v>
      </c>
      <c r="NG91" s="33">
        <v>0</v>
      </c>
      <c r="NH91" s="33">
        <v>0</v>
      </c>
      <c r="NI91" s="33">
        <v>0</v>
      </c>
      <c r="NJ91" s="31" t="s">
        <v>611</v>
      </c>
      <c r="NK91" s="33" t="s">
        <v>611</v>
      </c>
      <c r="NO91" s="33">
        <v>24270</v>
      </c>
      <c r="NR91" s="31" t="s">
        <v>611</v>
      </c>
      <c r="NS91" s="33" t="s">
        <v>611</v>
      </c>
      <c r="NU91" s="33" t="s">
        <v>611</v>
      </c>
      <c r="OF91" s="31" t="s">
        <v>611</v>
      </c>
      <c r="OG91" s="33" t="s">
        <v>611</v>
      </c>
      <c r="OP91" s="31" t="s">
        <v>611</v>
      </c>
      <c r="OQ91" s="33" t="s">
        <v>611</v>
      </c>
      <c r="PB91" s="31" t="s">
        <v>611</v>
      </c>
      <c r="PC91" s="33" t="s">
        <v>611</v>
      </c>
      <c r="PH91" s="33">
        <v>0</v>
      </c>
      <c r="PI91" s="33">
        <v>0</v>
      </c>
      <c r="PJ91" s="33">
        <v>0</v>
      </c>
      <c r="PK91" s="33">
        <v>0</v>
      </c>
      <c r="PM91" s="31" t="s">
        <v>611</v>
      </c>
      <c r="PN91" s="33" t="s">
        <v>611</v>
      </c>
      <c r="PU91" s="31" t="s">
        <v>611</v>
      </c>
      <c r="PV91" s="33" t="s">
        <v>611</v>
      </c>
      <c r="QE91" s="33">
        <v>0</v>
      </c>
      <c r="QF91" s="33">
        <v>0</v>
      </c>
      <c r="QS91" s="31" t="s">
        <v>611</v>
      </c>
      <c r="QT91" s="33" t="s">
        <v>611</v>
      </c>
      <c r="QU91" s="31" t="s">
        <v>611</v>
      </c>
      <c r="QZ91" s="31" t="s">
        <v>611</v>
      </c>
      <c r="RA91" s="33" t="s">
        <v>611</v>
      </c>
      <c r="RK91" s="31" t="s">
        <v>611</v>
      </c>
      <c r="RL91" s="33" t="s">
        <v>611</v>
      </c>
      <c r="RX91" s="31" t="s">
        <v>611</v>
      </c>
      <c r="RY91" s="33" t="s">
        <v>611</v>
      </c>
      <c r="RZ91" s="31" t="s">
        <v>6521</v>
      </c>
      <c r="SA91" s="31" t="s">
        <v>611</v>
      </c>
      <c r="SD91" s="31" t="s">
        <v>6522</v>
      </c>
      <c r="SE91" s="30">
        <v>1</v>
      </c>
      <c r="SF91" s="31" t="s">
        <v>636</v>
      </c>
      <c r="SG91" s="31" t="s">
        <v>6523</v>
      </c>
      <c r="SH91" s="31" t="s">
        <v>615</v>
      </c>
      <c r="SI91" s="33" t="s">
        <v>625</v>
      </c>
      <c r="SJ91" s="33" t="s">
        <v>625</v>
      </c>
      <c r="SK91" s="30" t="s">
        <v>625</v>
      </c>
      <c r="SL91" s="30" t="s">
        <v>611</v>
      </c>
      <c r="SM91" s="30" t="s">
        <v>615</v>
      </c>
      <c r="SN91" s="30" t="s">
        <v>610</v>
      </c>
      <c r="SO91" s="33">
        <v>24270</v>
      </c>
      <c r="SP91" s="33">
        <v>0</v>
      </c>
      <c r="SQ91" s="33">
        <v>0</v>
      </c>
      <c r="SR91" s="33">
        <v>0</v>
      </c>
      <c r="SS91" s="33" t="s">
        <v>903</v>
      </c>
    </row>
    <row r="92" spans="1:513">
      <c r="A92" s="29">
        <v>2023</v>
      </c>
      <c r="B92" s="30">
        <v>5933015</v>
      </c>
      <c r="C92" s="31" t="s">
        <v>2623</v>
      </c>
      <c r="D92" s="30">
        <v>0</v>
      </c>
      <c r="E92" s="30">
        <v>0.25</v>
      </c>
      <c r="F92" s="30">
        <v>0.25</v>
      </c>
      <c r="G92" s="31" t="s">
        <v>610</v>
      </c>
      <c r="H92" s="31" t="s">
        <v>611</v>
      </c>
      <c r="I92" s="32"/>
      <c r="J92" s="31" t="s">
        <v>611</v>
      </c>
      <c r="K92" s="32"/>
      <c r="L92" s="31" t="s">
        <v>611</v>
      </c>
      <c r="M92" s="32"/>
      <c r="N92" s="31" t="s">
        <v>611</v>
      </c>
      <c r="O92" s="32"/>
      <c r="P92" s="31" t="s">
        <v>611</v>
      </c>
      <c r="Q92" s="32"/>
      <c r="R92" s="31" t="s">
        <v>611</v>
      </c>
      <c r="S92" s="32"/>
      <c r="T92" s="31" t="s">
        <v>611</v>
      </c>
      <c r="U92" s="32"/>
      <c r="V92" s="32" t="s">
        <v>612</v>
      </c>
      <c r="W92" s="31" t="s">
        <v>611</v>
      </c>
      <c r="X92" s="31" t="s">
        <v>611</v>
      </c>
      <c r="Y92" s="31" t="s">
        <v>611</v>
      </c>
      <c r="Z92" s="31" t="s">
        <v>613</v>
      </c>
      <c r="AA92" s="31" t="s">
        <v>614</v>
      </c>
      <c r="AB92" s="31" t="s">
        <v>610</v>
      </c>
      <c r="AC92" s="31" t="s">
        <v>611</v>
      </c>
      <c r="AD92" s="32"/>
      <c r="AE92" s="31" t="s">
        <v>611</v>
      </c>
      <c r="AF92" s="32"/>
      <c r="AG92" s="31" t="s">
        <v>611</v>
      </c>
      <c r="AH92" s="32"/>
      <c r="AI92" s="31" t="s">
        <v>611</v>
      </c>
      <c r="AJ92" s="32"/>
      <c r="AK92" s="32"/>
      <c r="AL92" s="31" t="s">
        <v>611</v>
      </c>
      <c r="AM92" s="31" t="s">
        <v>611</v>
      </c>
      <c r="AN92" s="32"/>
      <c r="AO92" s="31" t="s">
        <v>611</v>
      </c>
      <c r="AP92" s="32"/>
      <c r="AQ92" s="32" t="s">
        <v>612</v>
      </c>
      <c r="AR92" s="31" t="s">
        <v>611</v>
      </c>
      <c r="AS92" s="31" t="s">
        <v>611</v>
      </c>
      <c r="AT92" s="31" t="s">
        <v>611</v>
      </c>
      <c r="AU92" s="31" t="s">
        <v>613</v>
      </c>
      <c r="AV92" s="31" t="s">
        <v>614</v>
      </c>
      <c r="AW92" s="31" t="s">
        <v>610</v>
      </c>
      <c r="AX92" s="31" t="s">
        <v>611</v>
      </c>
      <c r="AY92" s="31" t="s">
        <v>617</v>
      </c>
      <c r="AZ92" s="31" t="s">
        <v>611</v>
      </c>
      <c r="BA92" s="31" t="s">
        <v>659</v>
      </c>
      <c r="BB92" s="31" t="s">
        <v>611</v>
      </c>
      <c r="BC92" s="31" t="s">
        <v>619</v>
      </c>
      <c r="BD92" s="31" t="s">
        <v>611</v>
      </c>
      <c r="BE92" s="31" t="s">
        <v>610</v>
      </c>
      <c r="BF92" s="31" t="s">
        <v>610</v>
      </c>
      <c r="BG92" s="31" t="s">
        <v>611</v>
      </c>
      <c r="BK92" s="31" t="s">
        <v>611</v>
      </c>
      <c r="BN92" s="31" t="s">
        <v>611</v>
      </c>
      <c r="BO92" s="31" t="s">
        <v>827</v>
      </c>
      <c r="BP92" s="31" t="s">
        <v>611</v>
      </c>
      <c r="BQ92" s="31" t="s">
        <v>611</v>
      </c>
      <c r="BR92" s="31" t="s">
        <v>611</v>
      </c>
      <c r="BS92" s="31" t="s">
        <v>611</v>
      </c>
      <c r="BT92" s="31" t="s">
        <v>611</v>
      </c>
      <c r="BU92" s="31" t="s">
        <v>611</v>
      </c>
      <c r="BV92" s="31" t="s">
        <v>610</v>
      </c>
      <c r="BZ92" s="31" t="s">
        <v>611</v>
      </c>
      <c r="CA92" s="31" t="s">
        <v>611</v>
      </c>
      <c r="CB92" s="31" t="s">
        <v>611</v>
      </c>
      <c r="CC92" s="31" t="s">
        <v>611</v>
      </c>
      <c r="CD92" s="31" t="s">
        <v>611</v>
      </c>
      <c r="CE92" s="31" t="s">
        <v>611</v>
      </c>
      <c r="CF92" s="31" t="s">
        <v>611</v>
      </c>
      <c r="CG92" s="31" t="s">
        <v>611</v>
      </c>
      <c r="CH92" s="31" t="s">
        <v>611</v>
      </c>
      <c r="CI92" s="31" t="s">
        <v>611</v>
      </c>
      <c r="CJ92" s="31" t="s">
        <v>611</v>
      </c>
      <c r="CK92" s="31" t="s">
        <v>611</v>
      </c>
      <c r="CL92" s="31" t="s">
        <v>611</v>
      </c>
      <c r="CM92" s="31" t="s">
        <v>611</v>
      </c>
      <c r="CN92" s="31" t="s">
        <v>611</v>
      </c>
      <c r="CO92" s="31" t="s">
        <v>621</v>
      </c>
      <c r="CP92" s="31" t="s">
        <v>622</v>
      </c>
      <c r="CQ92" s="31" t="s">
        <v>611</v>
      </c>
      <c r="CR92" s="31"/>
      <c r="CS92" s="31" t="s">
        <v>610</v>
      </c>
      <c r="CT92" s="31" t="s">
        <v>611</v>
      </c>
      <c r="CX92" s="31" t="s">
        <v>611</v>
      </c>
      <c r="CY92" s="31" t="s">
        <v>611</v>
      </c>
      <c r="CZ92" s="31" t="s">
        <v>611</v>
      </c>
      <c r="DA92" s="31" t="s">
        <v>611</v>
      </c>
      <c r="DB92" s="31" t="s">
        <v>611</v>
      </c>
      <c r="DC92" s="31" t="s">
        <v>611</v>
      </c>
      <c r="DD92" s="31" t="s">
        <v>611</v>
      </c>
      <c r="DE92" s="31" t="s">
        <v>611</v>
      </c>
      <c r="DI92" s="31" t="s">
        <v>611</v>
      </c>
      <c r="DJ92" s="30">
        <v>0</v>
      </c>
      <c r="DL92" s="30">
        <v>0</v>
      </c>
      <c r="DN92" s="30">
        <v>0</v>
      </c>
      <c r="DP92" s="31" t="s">
        <v>6524</v>
      </c>
      <c r="DQ92" s="31" t="s">
        <v>612</v>
      </c>
      <c r="DR92" s="31" t="s">
        <v>612</v>
      </c>
      <c r="DS92" s="31" t="s">
        <v>612</v>
      </c>
      <c r="DT92" s="31" t="s">
        <v>612</v>
      </c>
      <c r="DU92" s="31" t="s">
        <v>610</v>
      </c>
      <c r="DV92" s="31" t="s">
        <v>894</v>
      </c>
      <c r="DW92" s="31" t="s">
        <v>611</v>
      </c>
      <c r="DX92" s="31" t="s">
        <v>611</v>
      </c>
      <c r="DY92" s="31" t="s">
        <v>791</v>
      </c>
      <c r="DZ92" s="31" t="s">
        <v>611</v>
      </c>
      <c r="EA92" s="31" t="s">
        <v>667</v>
      </c>
      <c r="EB92" s="31" t="s">
        <v>611</v>
      </c>
      <c r="EC92" s="31" t="s">
        <v>611</v>
      </c>
      <c r="ED92" s="31" t="s">
        <v>6525</v>
      </c>
      <c r="EE92" s="31" t="s">
        <v>625</v>
      </c>
      <c r="EF92" s="31" t="s">
        <v>611</v>
      </c>
      <c r="EG92" s="31" t="s">
        <v>611</v>
      </c>
      <c r="EH92" s="31" t="s">
        <v>849</v>
      </c>
      <c r="EI92" s="31" t="s">
        <v>5029</v>
      </c>
      <c r="EJ92" s="31" t="s">
        <v>611</v>
      </c>
      <c r="EK92" s="31" t="s">
        <v>611</v>
      </c>
      <c r="EL92" s="31" t="s">
        <v>611</v>
      </c>
      <c r="EM92" s="31" t="s">
        <v>611</v>
      </c>
      <c r="EN92" s="31" t="s">
        <v>6526</v>
      </c>
      <c r="EO92" s="31" t="s">
        <v>6527</v>
      </c>
      <c r="EP92" s="31" t="s">
        <v>611</v>
      </c>
      <c r="EQ92" s="31" t="s">
        <v>611</v>
      </c>
      <c r="ER92" s="31" t="s">
        <v>611</v>
      </c>
      <c r="ES92" s="31" t="s">
        <v>611</v>
      </c>
      <c r="ET92" s="31" t="s">
        <v>611</v>
      </c>
      <c r="EU92" s="31" t="s">
        <v>611</v>
      </c>
      <c r="EV92" s="31" t="s">
        <v>611</v>
      </c>
      <c r="EW92" s="31" t="s">
        <v>611</v>
      </c>
      <c r="EX92" s="31" t="s">
        <v>611</v>
      </c>
      <c r="EY92" s="31" t="s">
        <v>611</v>
      </c>
      <c r="EZ92" s="31" t="s">
        <v>611</v>
      </c>
      <c r="FA92" s="31" t="s">
        <v>611</v>
      </c>
      <c r="FB92" s="31" t="s">
        <v>611</v>
      </c>
      <c r="FC92" s="31" t="s">
        <v>611</v>
      </c>
      <c r="FD92" s="31" t="s">
        <v>611</v>
      </c>
      <c r="FE92" s="31" t="s">
        <v>611</v>
      </c>
      <c r="FF92" s="33" t="s">
        <v>6528</v>
      </c>
      <c r="FG92" s="33" t="s">
        <v>872</v>
      </c>
      <c r="FH92" s="31" t="s">
        <v>636</v>
      </c>
      <c r="FI92" s="31" t="s">
        <v>611</v>
      </c>
      <c r="FJ92" s="31" t="s">
        <v>611</v>
      </c>
      <c r="FK92" s="31" t="s">
        <v>832</v>
      </c>
      <c r="FL92" s="31" t="s">
        <v>611</v>
      </c>
      <c r="FM92" s="31" t="s">
        <v>611</v>
      </c>
      <c r="FN92" s="31" t="s">
        <v>611</v>
      </c>
      <c r="FO92" s="31" t="s">
        <v>611</v>
      </c>
      <c r="FP92" s="31" t="s">
        <v>611</v>
      </c>
      <c r="FQ92" s="31" t="s">
        <v>611</v>
      </c>
      <c r="FR92" s="31" t="s">
        <v>611</v>
      </c>
      <c r="FS92" s="31" t="s">
        <v>611</v>
      </c>
      <c r="FT92" s="31" t="s">
        <v>611</v>
      </c>
      <c r="FU92" s="31" t="s">
        <v>611</v>
      </c>
      <c r="FV92" s="31" t="s">
        <v>611</v>
      </c>
      <c r="FW92" s="31" t="s">
        <v>611</v>
      </c>
      <c r="FX92" s="31" t="s">
        <v>611</v>
      </c>
      <c r="FY92" s="31" t="s">
        <v>611</v>
      </c>
      <c r="FZ92" s="31"/>
      <c r="GA92" s="31" t="s">
        <v>611</v>
      </c>
      <c r="GB92" s="31" t="s">
        <v>611</v>
      </c>
      <c r="GC92" s="31" t="s">
        <v>611</v>
      </c>
      <c r="GD92" s="31" t="s">
        <v>611</v>
      </c>
      <c r="GE92" s="31" t="s">
        <v>611</v>
      </c>
      <c r="GF92" s="31" t="s">
        <v>611</v>
      </c>
      <c r="GG92" s="31" t="s">
        <v>611</v>
      </c>
      <c r="GH92" s="31" t="s">
        <v>611</v>
      </c>
      <c r="GI92" s="31" t="s">
        <v>611</v>
      </c>
      <c r="GJ92" s="31" t="s">
        <v>611</v>
      </c>
      <c r="GK92" s="31" t="s">
        <v>611</v>
      </c>
      <c r="GL92" s="31" t="s">
        <v>611</v>
      </c>
      <c r="GM92" s="31" t="s">
        <v>611</v>
      </c>
      <c r="GN92" s="31" t="s">
        <v>611</v>
      </c>
      <c r="GO92" s="31" t="s">
        <v>611</v>
      </c>
      <c r="GP92" s="31" t="s">
        <v>611</v>
      </c>
      <c r="GQ92" s="31" t="s">
        <v>611</v>
      </c>
      <c r="GR92" s="31" t="s">
        <v>611</v>
      </c>
      <c r="GS92" s="31" t="s">
        <v>611</v>
      </c>
      <c r="GT92" s="31" t="s">
        <v>611</v>
      </c>
      <c r="GU92" s="31" t="s">
        <v>611</v>
      </c>
      <c r="GV92" s="31" t="s">
        <v>611</v>
      </c>
      <c r="GW92" s="31" t="s">
        <v>611</v>
      </c>
      <c r="GX92" s="31" t="s">
        <v>611</v>
      </c>
      <c r="GY92" s="33" t="s">
        <v>5012</v>
      </c>
      <c r="GZ92" s="33" t="s">
        <v>872</v>
      </c>
      <c r="HA92" s="31" t="s">
        <v>6529</v>
      </c>
      <c r="HB92" s="31" t="s">
        <v>611</v>
      </c>
      <c r="HC92" s="31" t="s">
        <v>611</v>
      </c>
      <c r="HD92" s="31" t="s">
        <v>634</v>
      </c>
      <c r="HE92" s="31" t="s">
        <v>611</v>
      </c>
      <c r="HF92" s="31" t="s">
        <v>611</v>
      </c>
      <c r="HG92" s="31" t="s">
        <v>611</v>
      </c>
      <c r="HH92" s="31" t="s">
        <v>611</v>
      </c>
      <c r="HI92" s="31" t="s">
        <v>611</v>
      </c>
      <c r="HJ92" s="31" t="s">
        <v>611</v>
      </c>
      <c r="HK92" s="31" t="s">
        <v>611</v>
      </c>
      <c r="HL92" s="31" t="s">
        <v>611</v>
      </c>
      <c r="HM92" s="31" t="s">
        <v>611</v>
      </c>
      <c r="HN92" s="31" t="s">
        <v>611</v>
      </c>
      <c r="HO92" s="31" t="s">
        <v>611</v>
      </c>
      <c r="HP92" s="31" t="s">
        <v>611</v>
      </c>
      <c r="HQ92" s="31" t="s">
        <v>611</v>
      </c>
      <c r="HR92" s="31" t="s">
        <v>611</v>
      </c>
      <c r="HS92" s="31" t="s">
        <v>611</v>
      </c>
      <c r="HT92" s="31" t="s">
        <v>611</v>
      </c>
      <c r="HU92" s="31" t="s">
        <v>611</v>
      </c>
      <c r="HV92" s="31" t="s">
        <v>611</v>
      </c>
      <c r="HW92" s="31" t="s">
        <v>611</v>
      </c>
      <c r="HX92" s="31" t="s">
        <v>611</v>
      </c>
      <c r="HY92" s="31" t="s">
        <v>611</v>
      </c>
      <c r="HZ92" s="31" t="s">
        <v>611</v>
      </c>
      <c r="IA92" s="31" t="s">
        <v>611</v>
      </c>
      <c r="IB92" s="31" t="s">
        <v>611</v>
      </c>
      <c r="IC92" s="33" t="s">
        <v>872</v>
      </c>
      <c r="ID92" s="33" t="s">
        <v>872</v>
      </c>
      <c r="IE92" s="31" t="s">
        <v>6530</v>
      </c>
      <c r="IF92" s="31" t="s">
        <v>625</v>
      </c>
      <c r="IG92" s="31" t="s">
        <v>611</v>
      </c>
      <c r="IH92" s="31" t="s">
        <v>611</v>
      </c>
      <c r="II92" s="31" t="s">
        <v>611</v>
      </c>
      <c r="IJ92" s="31" t="s">
        <v>611</v>
      </c>
      <c r="IK92" s="31" t="s">
        <v>611</v>
      </c>
      <c r="IL92" s="31" t="s">
        <v>714</v>
      </c>
      <c r="IM92" s="31" t="s">
        <v>715</v>
      </c>
      <c r="IN92" s="31" t="s">
        <v>611</v>
      </c>
      <c r="IO92" s="31" t="s">
        <v>611</v>
      </c>
      <c r="IP92" s="31" t="s">
        <v>611</v>
      </c>
      <c r="IQ92" s="31" t="s">
        <v>611</v>
      </c>
      <c r="IR92" s="31" t="s">
        <v>611</v>
      </c>
      <c r="IS92" s="31" t="s">
        <v>611</v>
      </c>
      <c r="IT92" s="31" t="s">
        <v>6531</v>
      </c>
      <c r="IU92" s="31" t="s">
        <v>611</v>
      </c>
      <c r="IV92" s="31" t="s">
        <v>611</v>
      </c>
      <c r="IW92" s="31" t="s">
        <v>611</v>
      </c>
      <c r="IX92" s="31" t="s">
        <v>611</v>
      </c>
      <c r="IY92" s="31" t="s">
        <v>611</v>
      </c>
      <c r="IZ92" s="31" t="s">
        <v>611</v>
      </c>
      <c r="JA92" s="31" t="s">
        <v>611</v>
      </c>
      <c r="JB92" s="31" t="s">
        <v>611</v>
      </c>
      <c r="JC92" s="31" t="s">
        <v>611</v>
      </c>
      <c r="JD92" s="31" t="s">
        <v>611</v>
      </c>
      <c r="JE92" s="31" t="s">
        <v>611</v>
      </c>
      <c r="JF92" s="31" t="s">
        <v>611</v>
      </c>
      <c r="JG92" s="31" t="s">
        <v>611</v>
      </c>
      <c r="JH92" s="31" t="s">
        <v>611</v>
      </c>
      <c r="JI92" s="33" t="s">
        <v>6532</v>
      </c>
      <c r="JJ92" s="33" t="s">
        <v>872</v>
      </c>
      <c r="JK92" s="31" t="s">
        <v>636</v>
      </c>
      <c r="JL92" s="31" t="s">
        <v>611</v>
      </c>
      <c r="JM92" s="31" t="s">
        <v>611</v>
      </c>
      <c r="JN92" s="31" t="s">
        <v>611</v>
      </c>
      <c r="JO92" s="31" t="s">
        <v>611</v>
      </c>
      <c r="JP92" s="31" t="s">
        <v>610</v>
      </c>
      <c r="JQ92" s="31" t="s">
        <v>611</v>
      </c>
      <c r="JR92" s="31" t="s">
        <v>639</v>
      </c>
      <c r="JS92" s="31" t="s">
        <v>640</v>
      </c>
      <c r="JT92" s="31" t="s">
        <v>611</v>
      </c>
      <c r="JU92" s="31" t="s">
        <v>734</v>
      </c>
      <c r="JV92" s="31" t="s">
        <v>611</v>
      </c>
      <c r="JW92" s="31" t="s">
        <v>611</v>
      </c>
      <c r="JX92" s="31" t="s">
        <v>611</v>
      </c>
      <c r="JY92" s="31" t="s">
        <v>642</v>
      </c>
      <c r="JZ92" s="31" t="s">
        <v>5049</v>
      </c>
      <c r="KA92" s="31" t="s">
        <v>611</v>
      </c>
      <c r="KB92" s="31" t="s">
        <v>611</v>
      </c>
      <c r="KC92" s="31" t="s">
        <v>739</v>
      </c>
      <c r="KD92" s="31" t="s">
        <v>5015</v>
      </c>
      <c r="KE92" s="31" t="s">
        <v>644</v>
      </c>
      <c r="KF92" s="31" t="s">
        <v>5049</v>
      </c>
      <c r="KG92" s="31" t="s">
        <v>742</v>
      </c>
      <c r="KH92" s="31" t="s">
        <v>5049</v>
      </c>
      <c r="KI92" s="31" t="s">
        <v>611</v>
      </c>
      <c r="KJ92" s="31" t="s">
        <v>611</v>
      </c>
      <c r="KK92" s="31" t="s">
        <v>611</v>
      </c>
      <c r="KL92" s="31" t="s">
        <v>611</v>
      </c>
      <c r="KM92" s="31" t="s">
        <v>746</v>
      </c>
      <c r="KN92" s="31" t="s">
        <v>3958</v>
      </c>
      <c r="KO92" s="31" t="s">
        <v>611</v>
      </c>
      <c r="KP92" s="31" t="s">
        <v>611</v>
      </c>
      <c r="KQ92" s="31" t="s">
        <v>750</v>
      </c>
      <c r="KR92" s="31" t="s">
        <v>5050</v>
      </c>
      <c r="KS92" s="31" t="s">
        <v>611</v>
      </c>
      <c r="KT92" s="31" t="s">
        <v>611</v>
      </c>
      <c r="KU92" s="31" t="s">
        <v>611</v>
      </c>
      <c r="KV92" s="31" t="s">
        <v>611</v>
      </c>
      <c r="KW92" s="31" t="s">
        <v>611</v>
      </c>
      <c r="KX92" s="31" t="s">
        <v>611</v>
      </c>
      <c r="KY92" s="31" t="s">
        <v>611</v>
      </c>
      <c r="KZ92" s="31" t="s">
        <v>758</v>
      </c>
      <c r="LA92" s="31" t="s">
        <v>611</v>
      </c>
      <c r="LB92" s="31" t="s">
        <v>611</v>
      </c>
      <c r="LC92" s="31" t="s">
        <v>611</v>
      </c>
      <c r="LD92" s="31" t="s">
        <v>611</v>
      </c>
      <c r="LE92" s="31" t="s">
        <v>611</v>
      </c>
      <c r="LF92" s="31" t="s">
        <v>611</v>
      </c>
      <c r="LG92" s="31" t="s">
        <v>611</v>
      </c>
      <c r="LH92" s="31" t="s">
        <v>611</v>
      </c>
      <c r="LI92" s="31" t="s">
        <v>767</v>
      </c>
      <c r="LJ92" s="31" t="s">
        <v>5051</v>
      </c>
      <c r="LK92" s="31" t="s">
        <v>611</v>
      </c>
      <c r="LL92" s="31" t="s">
        <v>646</v>
      </c>
      <c r="LM92" s="31" t="s">
        <v>611</v>
      </c>
      <c r="LN92" s="31" t="s">
        <v>611</v>
      </c>
      <c r="LO92" s="31" t="s">
        <v>611</v>
      </c>
      <c r="LP92" s="31" t="s">
        <v>5016</v>
      </c>
      <c r="LQ92" s="31" t="s">
        <v>5053</v>
      </c>
      <c r="LR92" s="31" t="s">
        <v>611</v>
      </c>
      <c r="LS92" s="31" t="s">
        <v>611</v>
      </c>
      <c r="LT92" s="31" t="s">
        <v>611</v>
      </c>
      <c r="LU92" s="31" t="s">
        <v>5018</v>
      </c>
      <c r="LV92" s="31" t="s">
        <v>611</v>
      </c>
      <c r="LW92" s="31" t="s">
        <v>611</v>
      </c>
      <c r="LX92" s="31" t="s">
        <v>611</v>
      </c>
      <c r="LY92" s="31" t="s">
        <v>611</v>
      </c>
      <c r="LZ92" s="31" t="s">
        <v>611</v>
      </c>
      <c r="MA92" s="31" t="s">
        <v>611</v>
      </c>
      <c r="MB92" s="31" t="s">
        <v>6533</v>
      </c>
      <c r="MC92" s="31" t="s">
        <v>611</v>
      </c>
      <c r="MD92" s="31" t="s">
        <v>611</v>
      </c>
      <c r="ME92" s="31" t="s">
        <v>6534</v>
      </c>
      <c r="MF92" s="31" t="s">
        <v>611</v>
      </c>
      <c r="MG92" s="31" t="s">
        <v>611</v>
      </c>
      <c r="MH92" s="31" t="s">
        <v>611</v>
      </c>
      <c r="MI92" s="31" t="s">
        <v>611</v>
      </c>
      <c r="MJ92" s="31" t="s">
        <v>611</v>
      </c>
      <c r="MK92" s="31" t="s">
        <v>611</v>
      </c>
      <c r="ML92" s="31" t="s">
        <v>611</v>
      </c>
      <c r="MM92" s="31" t="s">
        <v>611</v>
      </c>
      <c r="MN92" s="31" t="s">
        <v>611</v>
      </c>
      <c r="MO92" s="31" t="s">
        <v>611</v>
      </c>
      <c r="MP92" s="31" t="s">
        <v>775</v>
      </c>
      <c r="MQ92" s="31" t="s">
        <v>611</v>
      </c>
      <c r="MR92" s="31" t="s">
        <v>649</v>
      </c>
      <c r="MS92" s="31" t="s">
        <v>611</v>
      </c>
      <c r="MT92" s="31" t="s">
        <v>611</v>
      </c>
      <c r="MU92" s="31" t="s">
        <v>6535</v>
      </c>
      <c r="MV92" s="33">
        <v>0</v>
      </c>
      <c r="MW92" s="33">
        <v>0</v>
      </c>
      <c r="MX92" s="30">
        <v>41082</v>
      </c>
      <c r="MY92" s="30"/>
      <c r="MZ92" s="30"/>
      <c r="NA92" s="30"/>
      <c r="NB92" s="30"/>
      <c r="NC92" s="30"/>
      <c r="ND92" s="31" t="s">
        <v>611</v>
      </c>
      <c r="NE92" s="30"/>
      <c r="NF92" s="33">
        <v>0</v>
      </c>
      <c r="NG92" s="33">
        <v>0</v>
      </c>
      <c r="NH92" s="33">
        <v>0</v>
      </c>
      <c r="NI92" s="33">
        <v>0</v>
      </c>
      <c r="NJ92" s="31" t="s">
        <v>611</v>
      </c>
      <c r="NK92" s="33" t="s">
        <v>611</v>
      </c>
      <c r="NL92" s="30"/>
      <c r="NM92" s="31" t="s">
        <v>611</v>
      </c>
      <c r="NN92" s="30"/>
      <c r="NO92" s="30"/>
      <c r="NP92" s="31" t="s">
        <v>611</v>
      </c>
      <c r="NQ92" s="30"/>
      <c r="NR92" s="31" t="s">
        <v>611</v>
      </c>
      <c r="NS92" s="31" t="s">
        <v>611</v>
      </c>
      <c r="NT92" s="31" t="s">
        <v>611</v>
      </c>
      <c r="NU92" s="30"/>
      <c r="NV92" s="30"/>
      <c r="NW92" s="30"/>
      <c r="NX92" s="31" t="s">
        <v>611</v>
      </c>
      <c r="NY92" s="30"/>
      <c r="NZ92" s="31" t="s">
        <v>611</v>
      </c>
      <c r="OA92" s="31" t="s">
        <v>611</v>
      </c>
      <c r="OB92" s="30"/>
      <c r="OC92" s="30"/>
      <c r="OD92" s="30"/>
      <c r="OE92" s="31" t="s">
        <v>611</v>
      </c>
      <c r="OF92" s="31" t="s">
        <v>611</v>
      </c>
      <c r="OG92" s="33" t="s">
        <v>611</v>
      </c>
      <c r="OJ92" s="30"/>
      <c r="OK92" s="31" t="s">
        <v>611</v>
      </c>
      <c r="OL92" s="30"/>
      <c r="OM92" s="31" t="s">
        <v>611</v>
      </c>
      <c r="ON92" s="30"/>
      <c r="OO92" s="30"/>
      <c r="OP92" s="31" t="s">
        <v>611</v>
      </c>
      <c r="OQ92" s="31" t="s">
        <v>611</v>
      </c>
      <c r="OR92" s="31" t="s">
        <v>611</v>
      </c>
      <c r="OS92" s="30"/>
      <c r="OT92" s="30"/>
      <c r="OU92" s="30"/>
      <c r="OV92" s="30"/>
      <c r="OW92" s="31" t="s">
        <v>611</v>
      </c>
      <c r="OX92" s="30"/>
      <c r="OY92" s="31" t="s">
        <v>611</v>
      </c>
      <c r="OZ92" s="30"/>
      <c r="PA92" s="30"/>
      <c r="PB92" s="31" t="s">
        <v>611</v>
      </c>
      <c r="PC92" s="31" t="s">
        <v>611</v>
      </c>
      <c r="PD92" s="30"/>
      <c r="PE92" s="30"/>
      <c r="PF92" s="30"/>
      <c r="PG92" s="30"/>
      <c r="PH92" s="33">
        <v>0</v>
      </c>
      <c r="PI92" s="33">
        <v>0</v>
      </c>
      <c r="PJ92" s="33">
        <v>0</v>
      </c>
      <c r="PK92" s="33">
        <v>0</v>
      </c>
      <c r="PL92" s="30"/>
      <c r="PM92" s="31" t="s">
        <v>611</v>
      </c>
      <c r="PN92" s="31" t="s">
        <v>611</v>
      </c>
      <c r="PO92" s="30"/>
      <c r="PP92" s="31" t="s">
        <v>611</v>
      </c>
      <c r="PQ92" s="30"/>
      <c r="PR92" s="30"/>
      <c r="PS92" s="30"/>
      <c r="PT92" s="31" t="s">
        <v>611</v>
      </c>
      <c r="PU92" s="31" t="s">
        <v>611</v>
      </c>
      <c r="PV92" s="31" t="s">
        <v>611</v>
      </c>
      <c r="PW92" s="30"/>
      <c r="PX92" s="30"/>
      <c r="PY92" s="30"/>
      <c r="PZ92" s="31" t="s">
        <v>611</v>
      </c>
      <c r="QA92" s="30"/>
      <c r="QB92" s="31" t="s">
        <v>611</v>
      </c>
      <c r="QC92" s="30"/>
      <c r="QD92" s="31" t="s">
        <v>611</v>
      </c>
      <c r="QE92" s="30"/>
      <c r="QF92" s="30"/>
      <c r="QG92" s="31" t="s">
        <v>611</v>
      </c>
      <c r="QH92" s="30"/>
      <c r="QI92" s="31" t="s">
        <v>611</v>
      </c>
      <c r="QJ92" s="30"/>
      <c r="QK92" s="31" t="s">
        <v>611</v>
      </c>
      <c r="QL92" s="30"/>
      <c r="QM92" s="31" t="s">
        <v>611</v>
      </c>
      <c r="QN92" s="30"/>
      <c r="QO92" s="30"/>
      <c r="QP92" s="31" t="s">
        <v>611</v>
      </c>
      <c r="QQ92" s="30"/>
      <c r="QR92" s="31" t="s">
        <v>611</v>
      </c>
      <c r="QS92" s="31" t="s">
        <v>611</v>
      </c>
      <c r="QT92" s="31" t="s">
        <v>611</v>
      </c>
      <c r="QU92" s="31" t="s">
        <v>611</v>
      </c>
      <c r="QV92" s="30"/>
      <c r="QW92" s="30"/>
      <c r="QX92" s="30"/>
      <c r="QY92" s="31" t="s">
        <v>611</v>
      </c>
      <c r="QZ92" s="31" t="s">
        <v>611</v>
      </c>
      <c r="RA92" s="31" t="s">
        <v>611</v>
      </c>
      <c r="RB92" s="30"/>
      <c r="RC92" s="31" t="s">
        <v>611</v>
      </c>
      <c r="RD92" s="30"/>
      <c r="RE92" s="30"/>
      <c r="RF92" s="31" t="s">
        <v>611</v>
      </c>
      <c r="RG92" s="30"/>
      <c r="RH92" s="31" t="s">
        <v>611</v>
      </c>
      <c r="RI92" s="30"/>
      <c r="RJ92" s="31" t="s">
        <v>611</v>
      </c>
      <c r="RL92" s="31" t="s">
        <v>611</v>
      </c>
      <c r="RM92" s="30"/>
      <c r="RN92" s="31" t="s">
        <v>611</v>
      </c>
      <c r="RO92" s="30"/>
      <c r="RP92" s="30"/>
      <c r="RQ92" s="31" t="s">
        <v>611</v>
      </c>
      <c r="RR92" s="30"/>
      <c r="RS92" s="30"/>
      <c r="RT92" s="31" t="s">
        <v>611</v>
      </c>
      <c r="RU92" s="30"/>
      <c r="RV92" s="31" t="s">
        <v>611</v>
      </c>
      <c r="RW92" s="30"/>
      <c r="RX92" s="31" t="s">
        <v>611</v>
      </c>
      <c r="RY92" s="31" t="s">
        <v>611</v>
      </c>
      <c r="RZ92" s="31" t="s">
        <v>611</v>
      </c>
      <c r="SA92" s="31" t="s">
        <v>839</v>
      </c>
      <c r="SD92" s="31" t="s">
        <v>6536</v>
      </c>
      <c r="SE92" s="30">
        <v>0</v>
      </c>
      <c r="SF92" s="31" t="s">
        <v>636</v>
      </c>
      <c r="SG92" s="31" t="s">
        <v>6537</v>
      </c>
      <c r="SH92" s="31" t="s">
        <v>610</v>
      </c>
      <c r="SI92" s="33" t="s">
        <v>625</v>
      </c>
      <c r="SJ92" s="33" t="s">
        <v>611</v>
      </c>
      <c r="SK92" s="30" t="s">
        <v>611</v>
      </c>
      <c r="SL92" s="30" t="s">
        <v>625</v>
      </c>
      <c r="SM92" s="30" t="s">
        <v>610</v>
      </c>
      <c r="SN92" s="30" t="s">
        <v>610</v>
      </c>
      <c r="SO92" s="33">
        <v>0</v>
      </c>
      <c r="SP92" s="33">
        <v>0</v>
      </c>
      <c r="SQ92" s="33">
        <v>0</v>
      </c>
      <c r="SR92" s="33">
        <v>0</v>
      </c>
      <c r="SS92" s="33" t="s">
        <v>610</v>
      </c>
    </row>
    <row r="93" spans="1:513">
      <c r="A93" s="29">
        <v>2023</v>
      </c>
      <c r="B93" s="30">
        <v>5953033</v>
      </c>
      <c r="C93" s="31" t="s">
        <v>2642</v>
      </c>
      <c r="D93" s="30">
        <v>0.33</v>
      </c>
      <c r="E93" s="30">
        <v>1</v>
      </c>
      <c r="F93" s="30">
        <v>1.33</v>
      </c>
      <c r="G93" s="31" t="s">
        <v>610</v>
      </c>
      <c r="H93" s="31" t="s">
        <v>611</v>
      </c>
      <c r="I93" s="32"/>
      <c r="J93" s="31" t="s">
        <v>611</v>
      </c>
      <c r="K93" s="32"/>
      <c r="L93" s="31" t="s">
        <v>611</v>
      </c>
      <c r="M93" s="32"/>
      <c r="N93" s="31" t="s">
        <v>611</v>
      </c>
      <c r="O93" s="32"/>
      <c r="P93" s="31" t="s">
        <v>611</v>
      </c>
      <c r="Q93" s="32"/>
      <c r="R93" s="31" t="s">
        <v>611</v>
      </c>
      <c r="S93" s="32"/>
      <c r="T93" s="31" t="s">
        <v>611</v>
      </c>
      <c r="U93" s="32"/>
      <c r="V93" s="32" t="s">
        <v>612</v>
      </c>
      <c r="W93" s="31" t="s">
        <v>611</v>
      </c>
      <c r="X93" s="31" t="s">
        <v>611</v>
      </c>
      <c r="Y93" s="31" t="s">
        <v>611</v>
      </c>
      <c r="Z93" s="31" t="s">
        <v>611</v>
      </c>
      <c r="AA93" s="31" t="s">
        <v>614</v>
      </c>
      <c r="AB93" s="31" t="s">
        <v>615</v>
      </c>
      <c r="AC93" s="31" t="s">
        <v>611</v>
      </c>
      <c r="AD93" s="32"/>
      <c r="AE93" s="31" t="s">
        <v>611</v>
      </c>
      <c r="AF93" s="32"/>
      <c r="AG93" s="31" t="s">
        <v>611</v>
      </c>
      <c r="AH93" s="32"/>
      <c r="AI93" s="31" t="s">
        <v>611</v>
      </c>
      <c r="AJ93" s="32"/>
      <c r="AK93" s="32"/>
      <c r="AL93" s="31" t="s">
        <v>611</v>
      </c>
      <c r="AM93" s="31" t="s">
        <v>611</v>
      </c>
      <c r="AN93" s="32"/>
      <c r="AO93" s="31" t="s">
        <v>616</v>
      </c>
      <c r="AP93" s="32">
        <v>44256</v>
      </c>
      <c r="AQ93" s="32" t="s">
        <v>616</v>
      </c>
      <c r="AR93" s="31" t="s">
        <v>611</v>
      </c>
      <c r="AS93" s="31" t="s">
        <v>6538</v>
      </c>
      <c r="AT93" s="31" t="s">
        <v>611</v>
      </c>
      <c r="AU93" s="31" t="s">
        <v>611</v>
      </c>
      <c r="AV93" s="31" t="s">
        <v>611</v>
      </c>
      <c r="AW93" s="31" t="s">
        <v>615</v>
      </c>
      <c r="AX93" s="31" t="s">
        <v>611</v>
      </c>
      <c r="AY93" s="31" t="s">
        <v>617</v>
      </c>
      <c r="AZ93" s="31" t="s">
        <v>618</v>
      </c>
      <c r="BA93" s="31" t="s">
        <v>659</v>
      </c>
      <c r="BB93" s="31" t="s">
        <v>611</v>
      </c>
      <c r="BC93" s="31" t="s">
        <v>611</v>
      </c>
      <c r="BD93" s="31" t="s">
        <v>611</v>
      </c>
      <c r="BE93" s="31" t="s">
        <v>610</v>
      </c>
      <c r="BF93" s="31" t="s">
        <v>610</v>
      </c>
      <c r="BG93" s="31" t="s">
        <v>611</v>
      </c>
      <c r="BK93" s="31" t="s">
        <v>611</v>
      </c>
      <c r="BN93" s="31" t="s">
        <v>611</v>
      </c>
      <c r="BO93" s="31" t="s">
        <v>611</v>
      </c>
      <c r="BP93" s="31" t="s">
        <v>611</v>
      </c>
      <c r="BQ93" s="31" t="s">
        <v>611</v>
      </c>
      <c r="BR93" s="31" t="s">
        <v>620</v>
      </c>
      <c r="BS93" s="31" t="s">
        <v>611</v>
      </c>
      <c r="BT93" s="31" t="s">
        <v>611</v>
      </c>
      <c r="BU93" s="31" t="s">
        <v>2644</v>
      </c>
      <c r="BV93" s="31" t="s">
        <v>610</v>
      </c>
      <c r="BZ93" s="31" t="s">
        <v>611</v>
      </c>
      <c r="CA93" s="31" t="s">
        <v>611</v>
      </c>
      <c r="CB93" s="31" t="s">
        <v>611</v>
      </c>
      <c r="CC93" s="31" t="s">
        <v>611</v>
      </c>
      <c r="CD93" s="31" t="s">
        <v>611</v>
      </c>
      <c r="CE93" s="31" t="s">
        <v>611</v>
      </c>
      <c r="CF93" s="31" t="s">
        <v>611</v>
      </c>
      <c r="CG93" s="31" t="s">
        <v>611</v>
      </c>
      <c r="CH93" s="31" t="s">
        <v>611</v>
      </c>
      <c r="CI93" s="31" t="s">
        <v>611</v>
      </c>
      <c r="CJ93" s="31" t="s">
        <v>611</v>
      </c>
      <c r="CK93" s="31" t="s">
        <v>611</v>
      </c>
      <c r="CL93" s="31" t="s">
        <v>611</v>
      </c>
      <c r="CM93" s="31" t="s">
        <v>611</v>
      </c>
      <c r="CN93" s="31" t="s">
        <v>611</v>
      </c>
      <c r="CO93" s="31" t="s">
        <v>621</v>
      </c>
      <c r="CP93" s="31" t="s">
        <v>622</v>
      </c>
      <c r="CQ93" s="31" t="s">
        <v>611</v>
      </c>
      <c r="CR93" s="31" t="s">
        <v>611</v>
      </c>
      <c r="CS93" s="31" t="s">
        <v>610</v>
      </c>
      <c r="CT93" s="31" t="s">
        <v>611</v>
      </c>
      <c r="CX93" s="31" t="s">
        <v>611</v>
      </c>
      <c r="CY93" s="31" t="s">
        <v>611</v>
      </c>
      <c r="CZ93" s="31" t="s">
        <v>611</v>
      </c>
      <c r="DA93" s="31" t="s">
        <v>611</v>
      </c>
      <c r="DB93" s="31" t="s">
        <v>611</v>
      </c>
      <c r="DC93" s="31" t="s">
        <v>611</v>
      </c>
      <c r="DD93" s="31" t="s">
        <v>611</v>
      </c>
      <c r="DE93" s="31" t="s">
        <v>611</v>
      </c>
      <c r="DI93" s="31" t="s">
        <v>611</v>
      </c>
      <c r="DJ93" s="30">
        <v>0</v>
      </c>
      <c r="DK93" s="30">
        <v>0</v>
      </c>
      <c r="DL93" s="30">
        <v>0</v>
      </c>
      <c r="DM93" s="30">
        <v>0</v>
      </c>
      <c r="DN93" s="30">
        <v>100</v>
      </c>
      <c r="DO93" s="30">
        <v>2019</v>
      </c>
      <c r="DP93" s="31" t="s">
        <v>6539</v>
      </c>
      <c r="DQ93" s="31" t="s">
        <v>612</v>
      </c>
      <c r="DR93" s="31" t="s">
        <v>612</v>
      </c>
      <c r="DS93" s="31" t="s">
        <v>5318</v>
      </c>
      <c r="DT93" s="31" t="s">
        <v>612</v>
      </c>
      <c r="DU93" s="31" t="s">
        <v>611</v>
      </c>
      <c r="DV93" s="31" t="s">
        <v>611</v>
      </c>
      <c r="DW93" s="31" t="s">
        <v>789</v>
      </c>
      <c r="DX93" s="31" t="s">
        <v>611</v>
      </c>
      <c r="DY93" s="31" t="s">
        <v>791</v>
      </c>
      <c r="DZ93" s="31" t="s">
        <v>611</v>
      </c>
      <c r="EA93" s="31" t="s">
        <v>611</v>
      </c>
      <c r="EB93" s="31" t="s">
        <v>611</v>
      </c>
      <c r="EC93" s="31" t="s">
        <v>6540</v>
      </c>
      <c r="ED93" s="31" t="s">
        <v>611</v>
      </c>
      <c r="EE93" s="31" t="s">
        <v>625</v>
      </c>
      <c r="EF93" s="31" t="s">
        <v>672</v>
      </c>
      <c r="EG93" s="31" t="s">
        <v>611</v>
      </c>
      <c r="EH93" s="31" t="s">
        <v>849</v>
      </c>
      <c r="EI93" s="31" t="s">
        <v>611</v>
      </c>
      <c r="EJ93" s="31" t="s">
        <v>611</v>
      </c>
      <c r="EK93" s="31" t="s">
        <v>626</v>
      </c>
      <c r="EL93" s="31" t="s">
        <v>611</v>
      </c>
      <c r="EM93" s="31" t="s">
        <v>611</v>
      </c>
      <c r="EN93" s="31" t="s">
        <v>6541</v>
      </c>
      <c r="EO93" s="31" t="s">
        <v>611</v>
      </c>
      <c r="EP93" s="31" t="s">
        <v>611</v>
      </c>
      <c r="EQ93" s="31" t="s">
        <v>611</v>
      </c>
      <c r="ER93" s="31" t="s">
        <v>611</v>
      </c>
      <c r="ES93" s="31" t="s">
        <v>611</v>
      </c>
      <c r="ET93" s="31" t="s">
        <v>611</v>
      </c>
      <c r="EU93" s="31" t="s">
        <v>611</v>
      </c>
      <c r="EV93" s="31" t="s">
        <v>611</v>
      </c>
      <c r="EW93" s="31" t="s">
        <v>611</v>
      </c>
      <c r="EX93" s="31" t="s">
        <v>611</v>
      </c>
      <c r="EY93" s="31" t="s">
        <v>6542</v>
      </c>
      <c r="EZ93" s="31" t="s">
        <v>611</v>
      </c>
      <c r="FA93" s="31" t="s">
        <v>611</v>
      </c>
      <c r="FB93" s="31" t="s">
        <v>611</v>
      </c>
      <c r="FC93" s="31" t="s">
        <v>611</v>
      </c>
      <c r="FD93" s="31" t="s">
        <v>611</v>
      </c>
      <c r="FE93" s="31" t="s">
        <v>611</v>
      </c>
      <c r="FF93" s="33" t="s">
        <v>6543</v>
      </c>
      <c r="FG93" s="33" t="s">
        <v>6544</v>
      </c>
      <c r="FH93" s="31" t="s">
        <v>6545</v>
      </c>
      <c r="FI93" s="31" t="s">
        <v>625</v>
      </c>
      <c r="FJ93" s="31" t="s">
        <v>672</v>
      </c>
      <c r="FK93" s="31" t="s">
        <v>611</v>
      </c>
      <c r="FL93" s="31" t="s">
        <v>611</v>
      </c>
      <c r="FM93" s="31" t="s">
        <v>611</v>
      </c>
      <c r="FN93" s="31" t="s">
        <v>611</v>
      </c>
      <c r="FO93" s="31" t="s">
        <v>1107</v>
      </c>
      <c r="FP93" s="31" t="s">
        <v>611</v>
      </c>
      <c r="FQ93" s="31" t="s">
        <v>611</v>
      </c>
      <c r="FR93" s="31" t="s">
        <v>630</v>
      </c>
      <c r="FS93" s="31" t="s">
        <v>611</v>
      </c>
      <c r="FT93" s="31" t="s">
        <v>611</v>
      </c>
      <c r="FU93" s="31" t="s">
        <v>676</v>
      </c>
      <c r="FV93" s="31" t="s">
        <v>631</v>
      </c>
      <c r="FW93" s="31" t="s">
        <v>611</v>
      </c>
      <c r="FX93" s="31" t="s">
        <v>611</v>
      </c>
      <c r="FY93" s="31"/>
      <c r="FZ93" s="31" t="s">
        <v>611</v>
      </c>
      <c r="GA93" s="31" t="s">
        <v>611</v>
      </c>
      <c r="GB93" s="31" t="s">
        <v>679</v>
      </c>
      <c r="GC93" s="31" t="s">
        <v>680</v>
      </c>
      <c r="GD93" s="31" t="s">
        <v>611</v>
      </c>
      <c r="GE93" s="31" t="s">
        <v>611</v>
      </c>
      <c r="GF93" s="31" t="s">
        <v>611</v>
      </c>
      <c r="GG93" s="31" t="s">
        <v>611</v>
      </c>
      <c r="GH93" s="31" t="s">
        <v>683</v>
      </c>
      <c r="GI93" s="31" t="s">
        <v>611</v>
      </c>
      <c r="GJ93" s="31" t="s">
        <v>630</v>
      </c>
      <c r="GK93" s="31" t="s">
        <v>611</v>
      </c>
      <c r="GL93" s="31" t="s">
        <v>611</v>
      </c>
      <c r="GM93" s="31" t="s">
        <v>611</v>
      </c>
      <c r="GN93" s="31" t="s">
        <v>611</v>
      </c>
      <c r="GO93" s="31" t="s">
        <v>611</v>
      </c>
      <c r="GP93" s="31" t="s">
        <v>676</v>
      </c>
      <c r="GQ93" s="31" t="s">
        <v>611</v>
      </c>
      <c r="GR93" s="31" t="s">
        <v>611</v>
      </c>
      <c r="GS93" s="31" t="s">
        <v>611</v>
      </c>
      <c r="GT93" s="31" t="s">
        <v>611</v>
      </c>
      <c r="GU93" s="31" t="s">
        <v>611</v>
      </c>
      <c r="GV93" s="31" t="s">
        <v>611</v>
      </c>
      <c r="GW93" s="31" t="s">
        <v>611</v>
      </c>
      <c r="GX93" s="31" t="s">
        <v>611</v>
      </c>
      <c r="GY93" s="33" t="s">
        <v>6546</v>
      </c>
      <c r="GZ93" s="33" t="s">
        <v>6547</v>
      </c>
      <c r="HA93" s="31" t="s">
        <v>6548</v>
      </c>
      <c r="HB93" s="31" t="s">
        <v>611</v>
      </c>
      <c r="HC93" s="31" t="s">
        <v>672</v>
      </c>
      <c r="HD93" s="31" t="s">
        <v>611</v>
      </c>
      <c r="HE93" s="31" t="s">
        <v>611</v>
      </c>
      <c r="HF93" s="31" t="s">
        <v>611</v>
      </c>
      <c r="HG93" s="31" t="s">
        <v>611</v>
      </c>
      <c r="HH93" s="31" t="s">
        <v>611</v>
      </c>
      <c r="HI93" s="31" t="s">
        <v>611</v>
      </c>
      <c r="HJ93" s="31" t="s">
        <v>611</v>
      </c>
      <c r="HK93" s="31" t="s">
        <v>611</v>
      </c>
      <c r="HL93" s="31" t="s">
        <v>611</v>
      </c>
      <c r="HM93" s="31" t="s">
        <v>611</v>
      </c>
      <c r="HN93" s="31" t="s">
        <v>697</v>
      </c>
      <c r="HO93" s="31" t="s">
        <v>611</v>
      </c>
      <c r="HP93" s="31" t="s">
        <v>611</v>
      </c>
      <c r="HQ93" s="31" t="s">
        <v>611</v>
      </c>
      <c r="HR93" s="31" t="s">
        <v>611</v>
      </c>
      <c r="HS93" s="31" t="s">
        <v>611</v>
      </c>
      <c r="HT93" s="31" t="s">
        <v>611</v>
      </c>
      <c r="HU93" s="31" t="s">
        <v>611</v>
      </c>
      <c r="HV93" s="31" t="s">
        <v>611</v>
      </c>
      <c r="HW93" s="31" t="s">
        <v>611</v>
      </c>
      <c r="HX93" s="31" t="s">
        <v>611</v>
      </c>
      <c r="HY93" s="31" t="s">
        <v>611</v>
      </c>
      <c r="HZ93" s="31" t="s">
        <v>611</v>
      </c>
      <c r="IA93" s="31" t="s">
        <v>611</v>
      </c>
      <c r="IB93" s="31" t="s">
        <v>611</v>
      </c>
      <c r="IC93" s="33" t="s">
        <v>872</v>
      </c>
      <c r="ID93" s="33" t="s">
        <v>5193</v>
      </c>
      <c r="IE93" s="31" t="s">
        <v>6549</v>
      </c>
      <c r="IF93" s="31" t="s">
        <v>625</v>
      </c>
      <c r="IG93" s="31" t="s">
        <v>672</v>
      </c>
      <c r="IH93" s="31" t="s">
        <v>611</v>
      </c>
      <c r="II93" s="31" t="s">
        <v>611</v>
      </c>
      <c r="IJ93" s="31" t="s">
        <v>611</v>
      </c>
      <c r="IK93" s="31" t="s">
        <v>611</v>
      </c>
      <c r="IL93" s="31" t="s">
        <v>611</v>
      </c>
      <c r="IM93" s="31" t="s">
        <v>611</v>
      </c>
      <c r="IN93" s="31" t="s">
        <v>611</v>
      </c>
      <c r="IO93" s="31" t="s">
        <v>611</v>
      </c>
      <c r="IP93" s="31" t="s">
        <v>900</v>
      </c>
      <c r="IQ93" s="31" t="s">
        <v>611</v>
      </c>
      <c r="IR93" s="31" t="s">
        <v>611</v>
      </c>
      <c r="IS93" s="31" t="s">
        <v>611</v>
      </c>
      <c r="IT93" s="31" t="s">
        <v>611</v>
      </c>
      <c r="IU93" s="31" t="s">
        <v>611</v>
      </c>
      <c r="IV93" s="31" t="s">
        <v>611</v>
      </c>
      <c r="IW93" s="31" t="s">
        <v>611</v>
      </c>
      <c r="IX93" s="31" t="s">
        <v>611</v>
      </c>
      <c r="IY93" s="31" t="s">
        <v>611</v>
      </c>
      <c r="IZ93" s="31" t="s">
        <v>611</v>
      </c>
      <c r="JA93" s="31" t="s">
        <v>723</v>
      </c>
      <c r="JB93" s="31" t="s">
        <v>611</v>
      </c>
      <c r="JC93" s="31" t="s">
        <v>611</v>
      </c>
      <c r="JD93" s="31" t="s">
        <v>611</v>
      </c>
      <c r="JE93" s="31" t="s">
        <v>611</v>
      </c>
      <c r="JF93" s="31" t="s">
        <v>611</v>
      </c>
      <c r="JG93" s="31" t="s">
        <v>611</v>
      </c>
      <c r="JH93" s="31" t="s">
        <v>611</v>
      </c>
      <c r="JI93" s="33" t="s">
        <v>6550</v>
      </c>
      <c r="JJ93" s="33" t="s">
        <v>5293</v>
      </c>
      <c r="JK93" s="31" t="s">
        <v>6551</v>
      </c>
      <c r="JL93" s="31" t="s">
        <v>611</v>
      </c>
      <c r="JM93" s="31" t="s">
        <v>611</v>
      </c>
      <c r="JN93" s="31" t="s">
        <v>611</v>
      </c>
      <c r="JO93" s="31" t="s">
        <v>611</v>
      </c>
      <c r="JP93" s="31" t="s">
        <v>610</v>
      </c>
      <c r="JQ93" s="31" t="s">
        <v>611</v>
      </c>
      <c r="JR93" s="31" t="s">
        <v>611</v>
      </c>
      <c r="JS93" s="31" t="s">
        <v>640</v>
      </c>
      <c r="JT93" s="31" t="s">
        <v>611</v>
      </c>
      <c r="JU93" s="31" t="s">
        <v>734</v>
      </c>
      <c r="JV93" s="31" t="s">
        <v>641</v>
      </c>
      <c r="JW93" s="31" t="s">
        <v>611</v>
      </c>
      <c r="JX93" s="31" t="s">
        <v>611</v>
      </c>
      <c r="JY93" s="31" t="s">
        <v>642</v>
      </c>
      <c r="JZ93" s="31" t="s">
        <v>5049</v>
      </c>
      <c r="KA93" s="31" t="s">
        <v>737</v>
      </c>
      <c r="KB93" s="31" t="s">
        <v>5049</v>
      </c>
      <c r="KC93" s="31" t="s">
        <v>739</v>
      </c>
      <c r="KD93" s="31" t="s">
        <v>5050</v>
      </c>
      <c r="KE93" s="31" t="s">
        <v>644</v>
      </c>
      <c r="KF93" s="31" t="s">
        <v>5049</v>
      </c>
      <c r="KG93" s="31" t="s">
        <v>742</v>
      </c>
      <c r="KH93" s="31" t="s">
        <v>5049</v>
      </c>
      <c r="KI93" s="31" t="s">
        <v>611</v>
      </c>
      <c r="KJ93" s="31" t="s">
        <v>611</v>
      </c>
      <c r="KK93" s="31" t="s">
        <v>611</v>
      </c>
      <c r="KL93" s="31" t="s">
        <v>611</v>
      </c>
      <c r="KM93" s="31" t="s">
        <v>746</v>
      </c>
      <c r="KN93" s="31" t="s">
        <v>5049</v>
      </c>
      <c r="KO93" s="31" t="s">
        <v>611</v>
      </c>
      <c r="KP93" s="31" t="s">
        <v>611</v>
      </c>
      <c r="KQ93" s="31" t="s">
        <v>611</v>
      </c>
      <c r="KR93" s="31" t="s">
        <v>611</v>
      </c>
      <c r="KS93" s="31" t="s">
        <v>752</v>
      </c>
      <c r="KT93" s="31" t="s">
        <v>5050</v>
      </c>
      <c r="KU93" s="31" t="s">
        <v>754</v>
      </c>
      <c r="KV93" s="31" t="s">
        <v>5049</v>
      </c>
      <c r="KW93" s="31" t="s">
        <v>611</v>
      </c>
      <c r="KX93" s="31" t="s">
        <v>611</v>
      </c>
      <c r="KY93" s="31" t="s">
        <v>611</v>
      </c>
      <c r="KZ93" s="31" t="s">
        <v>758</v>
      </c>
      <c r="LA93" s="31" t="s">
        <v>759</v>
      </c>
      <c r="LB93" s="31" t="s">
        <v>760</v>
      </c>
      <c r="LC93" s="31" t="s">
        <v>761</v>
      </c>
      <c r="LD93" s="31" t="s">
        <v>762</v>
      </c>
      <c r="LE93" s="31" t="s">
        <v>611</v>
      </c>
      <c r="LF93" s="31" t="s">
        <v>611</v>
      </c>
      <c r="LG93" s="31" t="s">
        <v>611</v>
      </c>
      <c r="LH93" s="31" t="s">
        <v>611</v>
      </c>
      <c r="LI93" s="31" t="s">
        <v>767</v>
      </c>
      <c r="LJ93" s="31" t="s">
        <v>5051</v>
      </c>
      <c r="LK93" s="31" t="s">
        <v>611</v>
      </c>
      <c r="LL93" s="31" t="s">
        <v>646</v>
      </c>
      <c r="LM93" s="31" t="s">
        <v>611</v>
      </c>
      <c r="LN93" s="31" t="s">
        <v>611</v>
      </c>
      <c r="LO93" s="31" t="s">
        <v>611</v>
      </c>
      <c r="LP93" s="31" t="s">
        <v>5016</v>
      </c>
      <c r="LQ93" s="31" t="s">
        <v>5053</v>
      </c>
      <c r="LR93" s="31" t="s">
        <v>5054</v>
      </c>
      <c r="LS93" s="31" t="s">
        <v>5055</v>
      </c>
      <c r="LT93" s="31" t="s">
        <v>5017</v>
      </c>
      <c r="LU93" s="31" t="s">
        <v>5018</v>
      </c>
      <c r="LV93" s="31" t="s">
        <v>5165</v>
      </c>
      <c r="LW93" s="31" t="s">
        <v>5056</v>
      </c>
      <c r="LX93" s="31" t="s">
        <v>5247</v>
      </c>
      <c r="LY93" s="31" t="s">
        <v>5057</v>
      </c>
      <c r="LZ93" s="31" t="s">
        <v>611</v>
      </c>
      <c r="MA93" s="31" t="s">
        <v>611</v>
      </c>
      <c r="MB93" s="31" t="s">
        <v>6552</v>
      </c>
      <c r="MC93" s="31" t="s">
        <v>2656</v>
      </c>
      <c r="MD93" s="31" t="s">
        <v>2657</v>
      </c>
      <c r="ME93" s="31" t="s">
        <v>6553</v>
      </c>
      <c r="MF93" s="31" t="s">
        <v>2659</v>
      </c>
      <c r="MG93" s="31" t="s">
        <v>611</v>
      </c>
      <c r="MH93" s="31" t="s">
        <v>611</v>
      </c>
      <c r="MI93" s="31" t="s">
        <v>611</v>
      </c>
      <c r="MJ93" s="31" t="s">
        <v>611</v>
      </c>
      <c r="MK93" s="31" t="s">
        <v>611</v>
      </c>
      <c r="ML93" s="31" t="s">
        <v>611</v>
      </c>
      <c r="MM93" s="31" t="s">
        <v>2660</v>
      </c>
      <c r="MN93" s="31" t="s">
        <v>611</v>
      </c>
      <c r="MO93" s="31" t="s">
        <v>611</v>
      </c>
      <c r="MP93" s="31" t="s">
        <v>775</v>
      </c>
      <c r="MQ93" s="31" t="s">
        <v>611</v>
      </c>
      <c r="MR93" s="31" t="s">
        <v>611</v>
      </c>
      <c r="MS93" s="31" t="s">
        <v>611</v>
      </c>
      <c r="MT93" s="31" t="s">
        <v>611</v>
      </c>
      <c r="MU93" s="31" t="s">
        <v>611</v>
      </c>
      <c r="MV93" s="33">
        <v>30243</v>
      </c>
      <c r="MW93" s="33">
        <v>8613</v>
      </c>
      <c r="MX93" s="33">
        <v>28226</v>
      </c>
      <c r="MY93" s="33">
        <v>15000</v>
      </c>
      <c r="NB93" s="33">
        <v>3000</v>
      </c>
      <c r="NF93" s="33">
        <v>0</v>
      </c>
      <c r="NG93" s="33">
        <v>0</v>
      </c>
      <c r="NH93" s="33">
        <v>30243</v>
      </c>
      <c r="NI93" s="33">
        <v>0</v>
      </c>
      <c r="NJ93" s="31" t="s">
        <v>611</v>
      </c>
      <c r="NK93" s="33" t="s">
        <v>611</v>
      </c>
      <c r="NR93" s="31" t="s">
        <v>611</v>
      </c>
      <c r="NS93" s="33" t="s">
        <v>611</v>
      </c>
      <c r="NU93" s="33" t="s">
        <v>611</v>
      </c>
      <c r="OF93" s="31" t="s">
        <v>611</v>
      </c>
      <c r="OG93" s="33" t="s">
        <v>611</v>
      </c>
      <c r="OJ93" s="33">
        <v>12243</v>
      </c>
      <c r="OP93" s="31" t="s">
        <v>611</v>
      </c>
      <c r="OQ93" s="33" t="s">
        <v>611</v>
      </c>
      <c r="PB93" s="31" t="s">
        <v>611</v>
      </c>
      <c r="PC93" s="33" t="s">
        <v>611</v>
      </c>
      <c r="PD93" s="33">
        <v>8613</v>
      </c>
      <c r="PH93" s="33">
        <v>0</v>
      </c>
      <c r="PI93" s="33">
        <v>0</v>
      </c>
      <c r="PJ93" s="33">
        <v>8613</v>
      </c>
      <c r="PK93" s="33">
        <v>0</v>
      </c>
      <c r="PM93" s="31" t="s">
        <v>611</v>
      </c>
      <c r="PN93" s="33" t="s">
        <v>611</v>
      </c>
      <c r="PU93" s="31" t="s">
        <v>611</v>
      </c>
      <c r="PV93" s="33" t="s">
        <v>611</v>
      </c>
      <c r="QS93" s="31" t="s">
        <v>611</v>
      </c>
      <c r="QT93" s="33" t="s">
        <v>611</v>
      </c>
      <c r="QU93" s="31" t="s">
        <v>611</v>
      </c>
      <c r="QZ93" s="31" t="s">
        <v>611</v>
      </c>
      <c r="RA93" s="33" t="s">
        <v>611</v>
      </c>
      <c r="RK93" s="31" t="s">
        <v>611</v>
      </c>
      <c r="RL93" s="33" t="s">
        <v>611</v>
      </c>
      <c r="RX93" s="31" t="s">
        <v>611</v>
      </c>
      <c r="RY93" s="33" t="s">
        <v>611</v>
      </c>
      <c r="RZ93" s="31" t="s">
        <v>611</v>
      </c>
      <c r="SA93" s="31" t="s">
        <v>839</v>
      </c>
      <c r="SD93" s="31" t="s">
        <v>6554</v>
      </c>
      <c r="SE93" s="30">
        <v>28300</v>
      </c>
      <c r="SF93" s="31" t="s">
        <v>6555</v>
      </c>
      <c r="SG93" s="31" t="s">
        <v>6556</v>
      </c>
      <c r="SH93" s="31" t="s">
        <v>610</v>
      </c>
      <c r="SI93" s="33" t="s">
        <v>5073</v>
      </c>
      <c r="SJ93" s="33" t="s">
        <v>5073</v>
      </c>
      <c r="SK93" s="30" t="s">
        <v>672</v>
      </c>
      <c r="SL93" s="30" t="s">
        <v>5073</v>
      </c>
      <c r="SM93" s="30" t="s">
        <v>615</v>
      </c>
      <c r="SN93" s="30" t="s">
        <v>615</v>
      </c>
      <c r="SO93" s="33">
        <v>0</v>
      </c>
      <c r="SP93" s="33">
        <v>0</v>
      </c>
      <c r="SQ93" s="33">
        <v>38856</v>
      </c>
      <c r="SR93" s="33">
        <v>0</v>
      </c>
      <c r="SS93" s="33" t="s">
        <v>610</v>
      </c>
    </row>
    <row r="94" spans="1:513">
      <c r="A94" s="29">
        <v>2023</v>
      </c>
      <c r="B94" s="30">
        <v>5915075</v>
      </c>
      <c r="C94" s="31" t="s">
        <v>2665</v>
      </c>
      <c r="D94" s="30">
        <v>1</v>
      </c>
      <c r="E94" s="30">
        <v>6.5</v>
      </c>
      <c r="F94" s="30">
        <v>7.5</v>
      </c>
      <c r="G94" s="31" t="s">
        <v>615</v>
      </c>
      <c r="H94" s="31" t="s">
        <v>611</v>
      </c>
      <c r="I94" s="32"/>
      <c r="J94" s="31" t="s">
        <v>611</v>
      </c>
      <c r="K94" s="32"/>
      <c r="L94" s="31" t="s">
        <v>611</v>
      </c>
      <c r="M94" s="32"/>
      <c r="N94" s="31" t="s">
        <v>611</v>
      </c>
      <c r="O94" s="32"/>
      <c r="P94" s="31" t="s">
        <v>656</v>
      </c>
      <c r="Q94" s="32">
        <v>39083</v>
      </c>
      <c r="R94" s="31" t="s">
        <v>611</v>
      </c>
      <c r="S94" s="32"/>
      <c r="T94" s="31" t="s">
        <v>611</v>
      </c>
      <c r="U94" s="32"/>
      <c r="V94" s="32" t="s">
        <v>656</v>
      </c>
      <c r="W94" s="31" t="s">
        <v>611</v>
      </c>
      <c r="X94" s="31" t="s">
        <v>611</v>
      </c>
      <c r="Y94" s="31" t="s">
        <v>611</v>
      </c>
      <c r="Z94" s="31" t="s">
        <v>611</v>
      </c>
      <c r="AA94" s="31" t="s">
        <v>611</v>
      </c>
      <c r="AB94" s="31" t="s">
        <v>610</v>
      </c>
      <c r="AC94" s="31" t="s">
        <v>611</v>
      </c>
      <c r="AD94" s="32"/>
      <c r="AE94" s="31" t="s">
        <v>611</v>
      </c>
      <c r="AF94" s="32"/>
      <c r="AG94" s="31" t="s">
        <v>611</v>
      </c>
      <c r="AH94" s="32"/>
      <c r="AI94" s="31" t="s">
        <v>611</v>
      </c>
      <c r="AJ94" s="32"/>
      <c r="AK94" s="32"/>
      <c r="AL94" s="31" t="s">
        <v>611</v>
      </c>
      <c r="AM94" s="31" t="s">
        <v>611</v>
      </c>
      <c r="AN94" s="32"/>
      <c r="AO94" s="31" t="s">
        <v>611</v>
      </c>
      <c r="AP94" s="32"/>
      <c r="AQ94" s="32" t="s">
        <v>612</v>
      </c>
      <c r="AR94" s="31" t="s">
        <v>611</v>
      </c>
      <c r="AS94" s="31" t="s">
        <v>611</v>
      </c>
      <c r="AT94" s="31" t="s">
        <v>655</v>
      </c>
      <c r="AU94" s="31" t="s">
        <v>611</v>
      </c>
      <c r="AV94" s="31" t="s">
        <v>611</v>
      </c>
      <c r="AW94" s="31" t="s">
        <v>610</v>
      </c>
      <c r="AX94" s="31" t="s">
        <v>611</v>
      </c>
      <c r="AY94" s="31" t="s">
        <v>617</v>
      </c>
      <c r="AZ94" s="31" t="s">
        <v>611</v>
      </c>
      <c r="BA94" s="31" t="s">
        <v>611</v>
      </c>
      <c r="BB94" s="31" t="s">
        <v>611</v>
      </c>
      <c r="BC94" s="31" t="s">
        <v>619</v>
      </c>
      <c r="BD94" s="31" t="s">
        <v>611</v>
      </c>
      <c r="BE94" s="31" t="s">
        <v>610</v>
      </c>
      <c r="BF94" s="31" t="s">
        <v>615</v>
      </c>
      <c r="BG94" s="31" t="s">
        <v>611</v>
      </c>
      <c r="BH94" s="30">
        <v>2232</v>
      </c>
      <c r="BI94" s="30">
        <v>757</v>
      </c>
      <c r="BJ94" s="30">
        <v>2989</v>
      </c>
      <c r="BK94" s="31" t="s">
        <v>5026</v>
      </c>
      <c r="BL94" s="30">
        <v>1237</v>
      </c>
      <c r="BM94" s="30">
        <v>1688</v>
      </c>
      <c r="BN94" s="31" t="s">
        <v>611</v>
      </c>
      <c r="BO94" s="31" t="s">
        <v>611</v>
      </c>
      <c r="BP94" s="31" t="s">
        <v>611</v>
      </c>
      <c r="BQ94" s="31" t="s">
        <v>611</v>
      </c>
      <c r="BR94" s="31" t="s">
        <v>611</v>
      </c>
      <c r="BS94" s="31" t="s">
        <v>611</v>
      </c>
      <c r="BT94" s="31" t="s">
        <v>611</v>
      </c>
      <c r="BU94" s="31" t="s">
        <v>611</v>
      </c>
      <c r="BV94" s="31" t="s">
        <v>610</v>
      </c>
      <c r="BZ94" s="31" t="s">
        <v>611</v>
      </c>
      <c r="CA94" s="31" t="s">
        <v>611</v>
      </c>
      <c r="CB94" s="31" t="s">
        <v>611</v>
      </c>
      <c r="CC94" s="31" t="s">
        <v>611</v>
      </c>
      <c r="CD94" s="31" t="s">
        <v>611</v>
      </c>
      <c r="CE94" s="31" t="s">
        <v>611</v>
      </c>
      <c r="CF94" s="31" t="s">
        <v>611</v>
      </c>
      <c r="CG94" s="31" t="s">
        <v>611</v>
      </c>
      <c r="CH94" s="31" t="s">
        <v>611</v>
      </c>
      <c r="CI94" s="31" t="s">
        <v>611</v>
      </c>
      <c r="CJ94" s="31" t="s">
        <v>611</v>
      </c>
      <c r="CK94" s="31" t="s">
        <v>611</v>
      </c>
      <c r="CL94" s="31" t="s">
        <v>611</v>
      </c>
      <c r="CM94" s="31" t="s">
        <v>611</v>
      </c>
      <c r="CN94" s="31" t="s">
        <v>5027</v>
      </c>
      <c r="CO94" s="31" t="s">
        <v>621</v>
      </c>
      <c r="CP94" s="31" t="s">
        <v>622</v>
      </c>
      <c r="CQ94" s="31" t="s">
        <v>611</v>
      </c>
      <c r="CR94" s="31"/>
      <c r="CS94" s="31" t="s">
        <v>610</v>
      </c>
      <c r="CT94" s="31" t="s">
        <v>611</v>
      </c>
      <c r="CX94" s="31" t="s">
        <v>611</v>
      </c>
      <c r="CY94" s="31" t="s">
        <v>611</v>
      </c>
      <c r="CZ94" s="31" t="s">
        <v>611</v>
      </c>
      <c r="DA94" s="31" t="s">
        <v>611</v>
      </c>
      <c r="DB94" s="31" t="s">
        <v>611</v>
      </c>
      <c r="DC94" s="31" t="s">
        <v>611</v>
      </c>
      <c r="DD94" s="31" t="s">
        <v>611</v>
      </c>
      <c r="DE94" s="31" t="s">
        <v>611</v>
      </c>
      <c r="DI94" s="31" t="s">
        <v>611</v>
      </c>
      <c r="DJ94" s="30">
        <v>45</v>
      </c>
      <c r="DK94" s="30">
        <v>2010</v>
      </c>
      <c r="DL94" s="30">
        <v>0</v>
      </c>
      <c r="DM94" s="30">
        <v>0</v>
      </c>
      <c r="DN94" s="30">
        <v>100</v>
      </c>
      <c r="DO94" s="30">
        <v>2010</v>
      </c>
      <c r="DP94" s="31" t="s">
        <v>611</v>
      </c>
      <c r="DQ94" s="31" t="s">
        <v>5352</v>
      </c>
      <c r="DR94" s="31" t="s">
        <v>612</v>
      </c>
      <c r="DS94" s="31" t="s">
        <v>5318</v>
      </c>
      <c r="DT94" s="31" t="s">
        <v>5541</v>
      </c>
      <c r="DU94" s="31" t="s">
        <v>611</v>
      </c>
      <c r="DV94" s="31" t="s">
        <v>894</v>
      </c>
      <c r="DW94" s="31" t="s">
        <v>611</v>
      </c>
      <c r="DX94" s="31" t="s">
        <v>5075</v>
      </c>
      <c r="DY94" s="31" t="s">
        <v>791</v>
      </c>
      <c r="DZ94" s="31" t="s">
        <v>611</v>
      </c>
      <c r="EA94" s="31" t="s">
        <v>611</v>
      </c>
      <c r="EB94" s="31" t="s">
        <v>611</v>
      </c>
      <c r="EC94" s="31" t="s">
        <v>611</v>
      </c>
      <c r="ED94" s="31" t="s">
        <v>611</v>
      </c>
      <c r="EE94" s="31" t="s">
        <v>611</v>
      </c>
      <c r="EF94" s="31" t="s">
        <v>611</v>
      </c>
      <c r="EG94" s="31" t="s">
        <v>634</v>
      </c>
      <c r="EH94" s="31" t="s">
        <v>611</v>
      </c>
      <c r="EI94" s="31" t="s">
        <v>611</v>
      </c>
      <c r="EJ94" s="31" t="s">
        <v>611</v>
      </c>
      <c r="EK94" s="31" t="s">
        <v>611</v>
      </c>
      <c r="EL94" s="31" t="s">
        <v>611</v>
      </c>
      <c r="EM94" s="31" t="s">
        <v>611</v>
      </c>
      <c r="EN94" s="31" t="s">
        <v>611</v>
      </c>
      <c r="EO94" s="31" t="s">
        <v>611</v>
      </c>
      <c r="EP94" s="31" t="s">
        <v>611</v>
      </c>
      <c r="EQ94" s="31" t="s">
        <v>611</v>
      </c>
      <c r="ER94" s="31" t="s">
        <v>611</v>
      </c>
      <c r="ES94" s="31" t="s">
        <v>611</v>
      </c>
      <c r="ET94" s="31" t="s">
        <v>611</v>
      </c>
      <c r="EU94" s="31" t="s">
        <v>611</v>
      </c>
      <c r="EV94" s="31" t="s">
        <v>611</v>
      </c>
      <c r="EW94" s="31" t="s">
        <v>611</v>
      </c>
      <c r="EX94" s="31" t="s">
        <v>611</v>
      </c>
      <c r="EY94" s="31" t="s">
        <v>611</v>
      </c>
      <c r="EZ94" s="31" t="s">
        <v>611</v>
      </c>
      <c r="FA94" s="31" t="s">
        <v>611</v>
      </c>
      <c r="FB94" s="31" t="s">
        <v>611</v>
      </c>
      <c r="FC94" s="31" t="s">
        <v>611</v>
      </c>
      <c r="FD94" s="31" t="s">
        <v>611</v>
      </c>
      <c r="FE94" s="31" t="s">
        <v>611</v>
      </c>
      <c r="FF94" s="33" t="s">
        <v>872</v>
      </c>
      <c r="FG94" s="33" t="s">
        <v>872</v>
      </c>
      <c r="FH94" s="31" t="s">
        <v>636</v>
      </c>
      <c r="FI94" s="31" t="s">
        <v>625</v>
      </c>
      <c r="FJ94" s="31" t="s">
        <v>672</v>
      </c>
      <c r="FK94" s="31" t="s">
        <v>611</v>
      </c>
      <c r="FL94" s="31" t="s">
        <v>611</v>
      </c>
      <c r="FM94" s="31" t="s">
        <v>611</v>
      </c>
      <c r="FN94" s="31" t="s">
        <v>611</v>
      </c>
      <c r="FO94" s="31" t="s">
        <v>611</v>
      </c>
      <c r="FP94" s="31" t="s">
        <v>611</v>
      </c>
      <c r="FQ94" s="31" t="s">
        <v>611</v>
      </c>
      <c r="FR94" s="31" t="s">
        <v>611</v>
      </c>
      <c r="FS94" s="31" t="s">
        <v>611</v>
      </c>
      <c r="FT94" s="31" t="s">
        <v>611</v>
      </c>
      <c r="FU94" s="31" t="s">
        <v>676</v>
      </c>
      <c r="FV94" s="31" t="s">
        <v>631</v>
      </c>
      <c r="FW94" s="31" t="s">
        <v>611</v>
      </c>
      <c r="FX94" s="31" t="s">
        <v>611</v>
      </c>
      <c r="FY94" s="31"/>
      <c r="FZ94" s="31" t="s">
        <v>6557</v>
      </c>
      <c r="GA94" s="31" t="s">
        <v>611</v>
      </c>
      <c r="GB94" s="31" t="s">
        <v>679</v>
      </c>
      <c r="GC94" s="31" t="s">
        <v>611</v>
      </c>
      <c r="GD94" s="31" t="s">
        <v>611</v>
      </c>
      <c r="GE94" s="31" t="s">
        <v>611</v>
      </c>
      <c r="GF94" s="31" t="s">
        <v>611</v>
      </c>
      <c r="GG94" s="31" t="s">
        <v>611</v>
      </c>
      <c r="GH94" s="31" t="s">
        <v>683</v>
      </c>
      <c r="GI94" s="31" t="s">
        <v>629</v>
      </c>
      <c r="GJ94" s="31" t="s">
        <v>630</v>
      </c>
      <c r="GK94" s="31" t="s">
        <v>675</v>
      </c>
      <c r="GL94" s="31" t="s">
        <v>685</v>
      </c>
      <c r="GM94" s="31" t="s">
        <v>611</v>
      </c>
      <c r="GN94" s="31" t="s">
        <v>611</v>
      </c>
      <c r="GO94" s="31" t="s">
        <v>611</v>
      </c>
      <c r="GP94" s="31" t="s">
        <v>611</v>
      </c>
      <c r="GQ94" s="31" t="s">
        <v>611</v>
      </c>
      <c r="GR94" s="31" t="s">
        <v>611</v>
      </c>
      <c r="GS94" s="31" t="s">
        <v>611</v>
      </c>
      <c r="GT94" s="31" t="s">
        <v>611</v>
      </c>
      <c r="GU94" s="31" t="s">
        <v>611</v>
      </c>
      <c r="GV94" s="31" t="s">
        <v>611</v>
      </c>
      <c r="GW94" s="31" t="s">
        <v>611</v>
      </c>
      <c r="GX94" s="31" t="s">
        <v>6558</v>
      </c>
      <c r="GY94" s="33" t="s">
        <v>6559</v>
      </c>
      <c r="GZ94" s="33" t="s">
        <v>6560</v>
      </c>
      <c r="HA94" s="31" t="s">
        <v>6561</v>
      </c>
      <c r="HB94" s="31" t="s">
        <v>611</v>
      </c>
      <c r="HC94" s="31" t="s">
        <v>672</v>
      </c>
      <c r="HD94" s="31" t="s">
        <v>611</v>
      </c>
      <c r="HE94" s="31" t="s">
        <v>611</v>
      </c>
      <c r="HF94" s="31" t="s">
        <v>611</v>
      </c>
      <c r="HG94" s="31" t="s">
        <v>611</v>
      </c>
      <c r="HH94" s="31" t="s">
        <v>611</v>
      </c>
      <c r="HI94" s="31" t="s">
        <v>611</v>
      </c>
      <c r="HJ94" s="31" t="s">
        <v>611</v>
      </c>
      <c r="HK94" s="31" t="s">
        <v>611</v>
      </c>
      <c r="HL94" s="31" t="s">
        <v>611</v>
      </c>
      <c r="HM94" s="31" t="s">
        <v>696</v>
      </c>
      <c r="HN94" s="31" t="s">
        <v>611</v>
      </c>
      <c r="HO94" s="31" t="s">
        <v>939</v>
      </c>
      <c r="HP94" s="31" t="s">
        <v>611</v>
      </c>
      <c r="HQ94" s="31" t="s">
        <v>611</v>
      </c>
      <c r="HR94" s="31" t="s">
        <v>611</v>
      </c>
      <c r="HS94" s="31" t="s">
        <v>611</v>
      </c>
      <c r="HT94" s="31" t="s">
        <v>701</v>
      </c>
      <c r="HU94" s="31" t="s">
        <v>611</v>
      </c>
      <c r="HV94" s="31" t="s">
        <v>703</v>
      </c>
      <c r="HW94" s="31" t="s">
        <v>5039</v>
      </c>
      <c r="HX94" s="31" t="s">
        <v>611</v>
      </c>
      <c r="HY94" s="31" t="s">
        <v>611</v>
      </c>
      <c r="HZ94" s="31" t="s">
        <v>5040</v>
      </c>
      <c r="IA94" s="31" t="s">
        <v>706</v>
      </c>
      <c r="IB94" s="31" t="s">
        <v>611</v>
      </c>
      <c r="IC94" s="33" t="s">
        <v>872</v>
      </c>
      <c r="ID94" s="33" t="s">
        <v>6562</v>
      </c>
      <c r="IE94" s="31" t="s">
        <v>2673</v>
      </c>
      <c r="IF94" s="31" t="s">
        <v>611</v>
      </c>
      <c r="IG94" s="31" t="s">
        <v>672</v>
      </c>
      <c r="IH94" s="31" t="s">
        <v>611</v>
      </c>
      <c r="II94" s="31" t="s">
        <v>611</v>
      </c>
      <c r="IJ94" s="31" t="s">
        <v>611</v>
      </c>
      <c r="IK94" s="31" t="s">
        <v>611</v>
      </c>
      <c r="IL94" s="31" t="s">
        <v>611</v>
      </c>
      <c r="IM94" s="31" t="s">
        <v>611</v>
      </c>
      <c r="IN94" s="31" t="s">
        <v>611</v>
      </c>
      <c r="IO94" s="31" t="s">
        <v>611</v>
      </c>
      <c r="IP94" s="31" t="s">
        <v>611</v>
      </c>
      <c r="IQ94" s="31" t="s">
        <v>611</v>
      </c>
      <c r="IR94" s="31" t="s">
        <v>611</v>
      </c>
      <c r="IS94" s="31" t="s">
        <v>611</v>
      </c>
      <c r="IT94" s="31" t="s">
        <v>611</v>
      </c>
      <c r="IU94" s="31" t="s">
        <v>611</v>
      </c>
      <c r="IV94" s="31" t="s">
        <v>611</v>
      </c>
      <c r="IW94" s="31" t="s">
        <v>611</v>
      </c>
      <c r="IX94" s="31" t="s">
        <v>611</v>
      </c>
      <c r="IY94" s="31" t="s">
        <v>611</v>
      </c>
      <c r="IZ94" s="31" t="s">
        <v>715</v>
      </c>
      <c r="JA94" s="31" t="s">
        <v>723</v>
      </c>
      <c r="JB94" s="31" t="s">
        <v>611</v>
      </c>
      <c r="JC94" s="31" t="s">
        <v>611</v>
      </c>
      <c r="JD94" s="31" t="s">
        <v>611</v>
      </c>
      <c r="JE94" s="31" t="s">
        <v>611</v>
      </c>
      <c r="JF94" s="31" t="s">
        <v>611</v>
      </c>
      <c r="JG94" s="31" t="s">
        <v>611</v>
      </c>
      <c r="JH94" s="31" t="s">
        <v>611</v>
      </c>
      <c r="JI94" s="33" t="s">
        <v>872</v>
      </c>
      <c r="JJ94" s="33" t="s">
        <v>6563</v>
      </c>
      <c r="JK94" s="31" t="s">
        <v>636</v>
      </c>
      <c r="JL94" s="31" t="s">
        <v>611</v>
      </c>
      <c r="JM94" s="31" t="s">
        <v>611</v>
      </c>
      <c r="JN94" s="31" t="s">
        <v>611</v>
      </c>
      <c r="JO94" s="31" t="s">
        <v>611</v>
      </c>
      <c r="JP94" s="31" t="s">
        <v>610</v>
      </c>
      <c r="JQ94" s="31" t="s">
        <v>733</v>
      </c>
      <c r="JR94" s="31" t="s">
        <v>611</v>
      </c>
      <c r="JS94" s="31" t="s">
        <v>611</v>
      </c>
      <c r="JT94" s="31" t="s">
        <v>611</v>
      </c>
      <c r="JU94" s="31" t="s">
        <v>611</v>
      </c>
      <c r="JV94" s="31" t="s">
        <v>611</v>
      </c>
      <c r="JW94" s="31" t="s">
        <v>611</v>
      </c>
      <c r="JX94" s="31" t="s">
        <v>610</v>
      </c>
      <c r="JY94" s="31" t="s">
        <v>642</v>
      </c>
      <c r="JZ94" s="31" t="s">
        <v>5085</v>
      </c>
      <c r="KA94" s="31" t="s">
        <v>611</v>
      </c>
      <c r="KB94" s="31" t="s">
        <v>611</v>
      </c>
      <c r="KC94" s="31" t="s">
        <v>739</v>
      </c>
      <c r="KD94" s="31" t="s">
        <v>5085</v>
      </c>
      <c r="KE94" s="31" t="s">
        <v>644</v>
      </c>
      <c r="KF94" s="31" t="s">
        <v>5086</v>
      </c>
      <c r="KG94" s="31" t="s">
        <v>742</v>
      </c>
      <c r="KH94" s="31" t="s">
        <v>6564</v>
      </c>
      <c r="KI94" s="31" t="s">
        <v>744</v>
      </c>
      <c r="KJ94" s="31" t="s">
        <v>5086</v>
      </c>
      <c r="KK94" s="31" t="s">
        <v>815</v>
      </c>
      <c r="KL94" s="31" t="s">
        <v>5108</v>
      </c>
      <c r="KM94" s="31" t="s">
        <v>746</v>
      </c>
      <c r="KN94" s="31" t="s">
        <v>6564</v>
      </c>
      <c r="KO94" s="31" t="s">
        <v>611</v>
      </c>
      <c r="KP94" s="31" t="s">
        <v>611</v>
      </c>
      <c r="KQ94" s="31" t="s">
        <v>611</v>
      </c>
      <c r="KR94" s="31" t="s">
        <v>611</v>
      </c>
      <c r="KS94" s="31" t="s">
        <v>752</v>
      </c>
      <c r="KT94" s="31" t="s">
        <v>6564</v>
      </c>
      <c r="KU94" s="31" t="s">
        <v>611</v>
      </c>
      <c r="KV94" s="31" t="s">
        <v>611</v>
      </c>
      <c r="KW94" s="31" t="s">
        <v>611</v>
      </c>
      <c r="KX94" s="31" t="s">
        <v>611</v>
      </c>
      <c r="KY94" s="31" t="s">
        <v>611</v>
      </c>
      <c r="KZ94" s="31" t="s">
        <v>758</v>
      </c>
      <c r="LA94" s="31" t="s">
        <v>759</v>
      </c>
      <c r="LB94" s="31" t="s">
        <v>760</v>
      </c>
      <c r="LC94" s="31" t="s">
        <v>761</v>
      </c>
      <c r="LD94" s="31" t="s">
        <v>762</v>
      </c>
      <c r="LE94" s="31" t="s">
        <v>763</v>
      </c>
      <c r="LF94" s="31" t="s">
        <v>611</v>
      </c>
      <c r="LG94" s="31" t="s">
        <v>765</v>
      </c>
      <c r="LH94" s="31" t="s">
        <v>766</v>
      </c>
      <c r="LI94" s="31" t="s">
        <v>767</v>
      </c>
      <c r="LJ94" s="31" t="s">
        <v>5051</v>
      </c>
      <c r="LK94" s="31" t="s">
        <v>769</v>
      </c>
      <c r="LL94" s="31" t="s">
        <v>646</v>
      </c>
      <c r="LM94" s="31" t="s">
        <v>611</v>
      </c>
      <c r="LN94" s="31" t="s">
        <v>611</v>
      </c>
      <c r="LO94" s="31" t="s">
        <v>611</v>
      </c>
      <c r="LP94" s="31" t="s">
        <v>5016</v>
      </c>
      <c r="LQ94" s="31" t="s">
        <v>5053</v>
      </c>
      <c r="LR94" s="31" t="s">
        <v>5054</v>
      </c>
      <c r="LS94" s="31" t="s">
        <v>5055</v>
      </c>
      <c r="LT94" s="31" t="s">
        <v>5017</v>
      </c>
      <c r="LU94" s="31" t="s">
        <v>5018</v>
      </c>
      <c r="LV94" s="31" t="s">
        <v>5165</v>
      </c>
      <c r="LW94" s="31" t="s">
        <v>5056</v>
      </c>
      <c r="LX94" s="31" t="s">
        <v>5247</v>
      </c>
      <c r="LY94" s="31" t="s">
        <v>5057</v>
      </c>
      <c r="LZ94" s="31" t="s">
        <v>611</v>
      </c>
      <c r="MA94" s="31" t="s">
        <v>611</v>
      </c>
      <c r="MB94" s="31" t="s">
        <v>6565</v>
      </c>
      <c r="MC94" s="31" t="s">
        <v>6566</v>
      </c>
      <c r="MD94" s="31" t="s">
        <v>6567</v>
      </c>
      <c r="ME94" s="31" t="s">
        <v>6568</v>
      </c>
      <c r="MF94" s="31" t="s">
        <v>611</v>
      </c>
      <c r="MG94" s="31" t="s">
        <v>6569</v>
      </c>
      <c r="MH94" s="31" t="s">
        <v>6570</v>
      </c>
      <c r="MI94" s="31" t="s">
        <v>6570</v>
      </c>
      <c r="MJ94" s="31" t="s">
        <v>611</v>
      </c>
      <c r="MK94" s="31" t="s">
        <v>611</v>
      </c>
      <c r="ML94" s="31" t="s">
        <v>611</v>
      </c>
      <c r="MM94" s="31" t="s">
        <v>611</v>
      </c>
      <c r="MN94" s="31" t="s">
        <v>611</v>
      </c>
      <c r="MO94" s="31" t="s">
        <v>774</v>
      </c>
      <c r="MP94" s="31" t="s">
        <v>775</v>
      </c>
      <c r="MQ94" s="31" t="s">
        <v>611</v>
      </c>
      <c r="MR94" s="31" t="s">
        <v>611</v>
      </c>
      <c r="MS94" s="31" t="s">
        <v>611</v>
      </c>
      <c r="MT94" s="31" t="s">
        <v>611</v>
      </c>
      <c r="MU94" s="31" t="s">
        <v>611</v>
      </c>
      <c r="MV94" s="33">
        <v>38350.33</v>
      </c>
      <c r="MW94" s="33">
        <v>30858.11</v>
      </c>
      <c r="MX94" s="30">
        <v>234873.56</v>
      </c>
      <c r="MY94" s="30">
        <v>36750.33</v>
      </c>
      <c r="MZ94" s="30"/>
      <c r="NA94" s="30"/>
      <c r="NB94" s="30"/>
      <c r="NC94" s="30"/>
      <c r="ND94" s="31" t="s">
        <v>611</v>
      </c>
      <c r="NE94" s="30"/>
      <c r="NF94" s="33">
        <v>0</v>
      </c>
      <c r="NG94" s="33">
        <v>0</v>
      </c>
      <c r="NH94" s="33">
        <v>38350.33</v>
      </c>
      <c r="NI94" s="33">
        <v>0</v>
      </c>
      <c r="NJ94" s="31" t="s">
        <v>6571</v>
      </c>
      <c r="NK94" s="30">
        <v>1600</v>
      </c>
      <c r="NL94" s="30"/>
      <c r="NM94" s="31" t="s">
        <v>611</v>
      </c>
      <c r="NN94" s="30"/>
      <c r="NO94" s="30"/>
      <c r="NP94" s="31" t="s">
        <v>611</v>
      </c>
      <c r="NQ94" s="30"/>
      <c r="NR94" s="31" t="s">
        <v>611</v>
      </c>
      <c r="NS94" s="31" t="s">
        <v>611</v>
      </c>
      <c r="NT94" s="31" t="s">
        <v>611</v>
      </c>
      <c r="NU94" s="30"/>
      <c r="NV94" s="30"/>
      <c r="NW94" s="30"/>
      <c r="NX94" s="31" t="s">
        <v>611</v>
      </c>
      <c r="NY94" s="30"/>
      <c r="NZ94" s="31" t="s">
        <v>611</v>
      </c>
      <c r="OA94" s="31" t="s">
        <v>611</v>
      </c>
      <c r="OB94" s="30"/>
      <c r="OC94" s="30"/>
      <c r="OD94" s="30"/>
      <c r="OE94" s="31" t="s">
        <v>611</v>
      </c>
      <c r="OF94" s="31" t="s">
        <v>611</v>
      </c>
      <c r="OG94" s="33" t="s">
        <v>611</v>
      </c>
      <c r="OJ94" s="30"/>
      <c r="OK94" s="31" t="s">
        <v>611</v>
      </c>
      <c r="OL94" s="30"/>
      <c r="OM94" s="31" t="s">
        <v>611</v>
      </c>
      <c r="ON94" s="30"/>
      <c r="OO94" s="30"/>
      <c r="OP94" s="31"/>
      <c r="OQ94" s="30"/>
      <c r="OR94" s="31" t="s">
        <v>611</v>
      </c>
      <c r="OS94" s="30"/>
      <c r="OT94" s="30"/>
      <c r="OU94" s="30"/>
      <c r="OV94" s="30"/>
      <c r="OW94" s="31" t="s">
        <v>611</v>
      </c>
      <c r="OX94" s="30"/>
      <c r="OY94" s="31" t="s">
        <v>611</v>
      </c>
      <c r="OZ94" s="30"/>
      <c r="PA94" s="30"/>
      <c r="PB94" s="31" t="s">
        <v>611</v>
      </c>
      <c r="PC94" s="31" t="s">
        <v>611</v>
      </c>
      <c r="PD94" s="30"/>
      <c r="PE94" s="30">
        <v>15000</v>
      </c>
      <c r="PF94" s="30"/>
      <c r="PG94" s="30"/>
      <c r="PH94" s="33">
        <v>0</v>
      </c>
      <c r="PI94" s="33">
        <v>15858.11</v>
      </c>
      <c r="PJ94" s="33">
        <v>15000</v>
      </c>
      <c r="PK94" s="33">
        <v>0</v>
      </c>
      <c r="PL94" s="30"/>
      <c r="PM94" s="31" t="s">
        <v>611</v>
      </c>
      <c r="PN94" s="31" t="s">
        <v>611</v>
      </c>
      <c r="PO94" s="30"/>
      <c r="PP94" s="31" t="s">
        <v>611</v>
      </c>
      <c r="PQ94" s="30"/>
      <c r="PR94" s="30"/>
      <c r="PS94" s="30"/>
      <c r="PT94" s="31" t="s">
        <v>611</v>
      </c>
      <c r="PU94" s="31" t="s">
        <v>611</v>
      </c>
      <c r="PV94" s="31" t="s">
        <v>611</v>
      </c>
      <c r="PW94" s="30"/>
      <c r="PX94" s="30"/>
      <c r="PY94" s="30"/>
      <c r="PZ94" s="31" t="s">
        <v>611</v>
      </c>
      <c r="QA94" s="30"/>
      <c r="QB94" s="31" t="s">
        <v>611</v>
      </c>
      <c r="QC94" s="30"/>
      <c r="QD94" s="31" t="s">
        <v>611</v>
      </c>
      <c r="QE94" s="30"/>
      <c r="QF94" s="30"/>
      <c r="QG94" s="31" t="s">
        <v>611</v>
      </c>
      <c r="QH94" s="30"/>
      <c r="QI94" s="31" t="s">
        <v>611</v>
      </c>
      <c r="QJ94" s="30"/>
      <c r="QK94" s="31" t="s">
        <v>611</v>
      </c>
      <c r="QL94" s="30"/>
      <c r="QM94" s="31" t="s">
        <v>611</v>
      </c>
      <c r="QN94" s="30"/>
      <c r="QO94" s="30">
        <v>15858.11</v>
      </c>
      <c r="QP94" s="31" t="s">
        <v>611</v>
      </c>
      <c r="QQ94" s="30"/>
      <c r="QR94" s="31" t="s">
        <v>611</v>
      </c>
      <c r="QS94" s="31" t="s">
        <v>611</v>
      </c>
      <c r="QT94" s="31" t="s">
        <v>611</v>
      </c>
      <c r="QU94" s="31" t="s">
        <v>611</v>
      </c>
      <c r="QV94" s="30"/>
      <c r="QW94" s="30"/>
      <c r="QX94" s="30"/>
      <c r="QY94" s="31" t="s">
        <v>611</v>
      </c>
      <c r="QZ94" s="31" t="s">
        <v>611</v>
      </c>
      <c r="RA94" s="31" t="s">
        <v>611</v>
      </c>
      <c r="RB94" s="30"/>
      <c r="RC94" s="31" t="s">
        <v>611</v>
      </c>
      <c r="RD94" s="30"/>
      <c r="RE94" s="30"/>
      <c r="RF94" s="31" t="s">
        <v>611</v>
      </c>
      <c r="RG94" s="30"/>
      <c r="RH94" s="31" t="s">
        <v>611</v>
      </c>
      <c r="RI94" s="30"/>
      <c r="RJ94" s="31" t="s">
        <v>611</v>
      </c>
      <c r="RL94" s="31" t="s">
        <v>611</v>
      </c>
      <c r="RM94" s="30"/>
      <c r="RN94" s="31" t="s">
        <v>611</v>
      </c>
      <c r="RO94" s="30"/>
      <c r="RP94" s="30"/>
      <c r="RQ94" s="31" t="s">
        <v>611</v>
      </c>
      <c r="RR94" s="30"/>
      <c r="RS94" s="30"/>
      <c r="RT94" s="31" t="s">
        <v>611</v>
      </c>
      <c r="RU94" s="30"/>
      <c r="RV94" s="31" t="s">
        <v>611</v>
      </c>
      <c r="RW94" s="30"/>
      <c r="RX94" s="31" t="s">
        <v>611</v>
      </c>
      <c r="RY94" s="31" t="s">
        <v>611</v>
      </c>
      <c r="RZ94" s="31" t="s">
        <v>6572</v>
      </c>
      <c r="SA94" s="31" t="s">
        <v>611</v>
      </c>
      <c r="SD94" s="31" t="s">
        <v>6573</v>
      </c>
      <c r="SE94" s="30">
        <v>15858.11</v>
      </c>
      <c r="SF94" s="31" t="s">
        <v>6574</v>
      </c>
      <c r="SG94" s="31" t="s">
        <v>6575</v>
      </c>
      <c r="SH94" s="31" t="s">
        <v>610</v>
      </c>
      <c r="SI94" s="33" t="s">
        <v>611</v>
      </c>
      <c r="SJ94" s="33" t="s">
        <v>5073</v>
      </c>
      <c r="SK94" s="30" t="s">
        <v>672</v>
      </c>
      <c r="SL94" s="30" t="s">
        <v>672</v>
      </c>
      <c r="SM94" s="30" t="s">
        <v>615</v>
      </c>
      <c r="SN94" s="30" t="s">
        <v>615</v>
      </c>
      <c r="SO94" s="33">
        <v>0</v>
      </c>
      <c r="SP94" s="33">
        <v>15858.11</v>
      </c>
      <c r="SQ94" s="33">
        <v>53350.33</v>
      </c>
      <c r="SR94" s="33">
        <v>0</v>
      </c>
      <c r="SS94" s="33" t="s">
        <v>610</v>
      </c>
    </row>
    <row r="95" spans="1:513">
      <c r="A95" s="29">
        <v>2023</v>
      </c>
      <c r="B95" s="30">
        <v>5947023</v>
      </c>
      <c r="C95" s="31" t="s">
        <v>2688</v>
      </c>
      <c r="D95" s="30">
        <v>0.02</v>
      </c>
      <c r="E95" s="30">
        <v>0.05</v>
      </c>
      <c r="F95" s="30">
        <v>7.0000000000000007E-2</v>
      </c>
      <c r="G95" s="31" t="s">
        <v>610</v>
      </c>
      <c r="H95" s="31" t="s">
        <v>611</v>
      </c>
      <c r="I95" s="32"/>
      <c r="J95" s="31" t="s">
        <v>611</v>
      </c>
      <c r="K95" s="32"/>
      <c r="L95" s="31" t="s">
        <v>611</v>
      </c>
      <c r="M95" s="32"/>
      <c r="N95" s="31" t="s">
        <v>611</v>
      </c>
      <c r="O95" s="32"/>
      <c r="P95" s="31" t="s">
        <v>611</v>
      </c>
      <c r="Q95" s="32"/>
      <c r="R95" s="31" t="s">
        <v>611</v>
      </c>
      <c r="S95" s="32"/>
      <c r="T95" s="31" t="s">
        <v>611</v>
      </c>
      <c r="U95" s="32"/>
      <c r="V95" s="32" t="s">
        <v>612</v>
      </c>
      <c r="W95" s="31" t="s">
        <v>611</v>
      </c>
      <c r="X95" s="31" t="s">
        <v>611</v>
      </c>
      <c r="Y95" s="31" t="s">
        <v>611</v>
      </c>
      <c r="Z95" s="31" t="s">
        <v>613</v>
      </c>
      <c r="AA95" s="31" t="s">
        <v>614</v>
      </c>
      <c r="AB95" s="31" t="s">
        <v>610</v>
      </c>
      <c r="AC95" s="31" t="s">
        <v>611</v>
      </c>
      <c r="AD95" s="32"/>
      <c r="AE95" s="31" t="s">
        <v>611</v>
      </c>
      <c r="AF95" s="32"/>
      <c r="AG95" s="31" t="s">
        <v>611</v>
      </c>
      <c r="AH95" s="32"/>
      <c r="AI95" s="31" t="s">
        <v>611</v>
      </c>
      <c r="AJ95" s="32"/>
      <c r="AK95" s="32"/>
      <c r="AL95" s="31" t="s">
        <v>611</v>
      </c>
      <c r="AM95" s="31" t="s">
        <v>611</v>
      </c>
      <c r="AN95" s="32"/>
      <c r="AO95" s="31" t="s">
        <v>611</v>
      </c>
      <c r="AP95" s="32"/>
      <c r="AQ95" s="32" t="s">
        <v>612</v>
      </c>
      <c r="AR95" s="31" t="s">
        <v>611</v>
      </c>
      <c r="AS95" s="31" t="s">
        <v>611</v>
      </c>
      <c r="AT95" s="31" t="s">
        <v>611</v>
      </c>
      <c r="AU95" s="31" t="s">
        <v>613</v>
      </c>
      <c r="AV95" s="31" t="s">
        <v>614</v>
      </c>
      <c r="AW95" s="31" t="s">
        <v>610</v>
      </c>
      <c r="AX95" s="31" t="s">
        <v>611</v>
      </c>
      <c r="AY95" s="31" t="s">
        <v>617</v>
      </c>
      <c r="AZ95" s="31" t="s">
        <v>618</v>
      </c>
      <c r="BA95" s="31" t="s">
        <v>611</v>
      </c>
      <c r="BB95" s="31" t="s">
        <v>660</v>
      </c>
      <c r="BC95" s="31" t="s">
        <v>611</v>
      </c>
      <c r="BD95" s="31" t="s">
        <v>611</v>
      </c>
      <c r="BE95" s="31" t="s">
        <v>610</v>
      </c>
      <c r="BF95" s="31" t="s">
        <v>610</v>
      </c>
      <c r="BG95" s="31" t="s">
        <v>611</v>
      </c>
      <c r="BK95" s="31" t="s">
        <v>611</v>
      </c>
      <c r="BN95" s="31" t="s">
        <v>611</v>
      </c>
      <c r="BO95" s="31" t="s">
        <v>827</v>
      </c>
      <c r="BP95" s="31" t="s">
        <v>828</v>
      </c>
      <c r="BQ95" s="31" t="s">
        <v>846</v>
      </c>
      <c r="BR95" s="31" t="s">
        <v>611</v>
      </c>
      <c r="BS95" s="31" t="s">
        <v>611</v>
      </c>
      <c r="BT95" s="31" t="s">
        <v>611</v>
      </c>
      <c r="BU95" s="31" t="s">
        <v>611</v>
      </c>
      <c r="BV95" s="31" t="s">
        <v>610</v>
      </c>
      <c r="BZ95" s="31" t="s">
        <v>611</v>
      </c>
      <c r="CA95" s="31" t="s">
        <v>611</v>
      </c>
      <c r="CB95" s="31" t="s">
        <v>611</v>
      </c>
      <c r="CC95" s="31" t="s">
        <v>611</v>
      </c>
      <c r="CD95" s="31" t="s">
        <v>611</v>
      </c>
      <c r="CE95" s="31" t="s">
        <v>611</v>
      </c>
      <c r="CF95" s="31" t="s">
        <v>611</v>
      </c>
      <c r="CG95" s="31" t="s">
        <v>611</v>
      </c>
      <c r="CH95" s="31" t="s">
        <v>611</v>
      </c>
      <c r="CI95" s="31" t="s">
        <v>611</v>
      </c>
      <c r="CJ95" s="31" t="s">
        <v>611</v>
      </c>
      <c r="CK95" s="31" t="s">
        <v>611</v>
      </c>
      <c r="CL95" s="31" t="s">
        <v>611</v>
      </c>
      <c r="CM95" s="31" t="s">
        <v>611</v>
      </c>
      <c r="CN95" s="31" t="s">
        <v>611</v>
      </c>
      <c r="CO95" s="31" t="s">
        <v>621</v>
      </c>
      <c r="CP95" s="31" t="s">
        <v>622</v>
      </c>
      <c r="CQ95" s="31" t="s">
        <v>611</v>
      </c>
      <c r="CR95" s="31"/>
      <c r="CS95" s="31" t="s">
        <v>610</v>
      </c>
      <c r="CT95" s="31" t="s">
        <v>611</v>
      </c>
      <c r="CX95" s="31" t="s">
        <v>611</v>
      </c>
      <c r="CY95" s="31" t="s">
        <v>611</v>
      </c>
      <c r="CZ95" s="31" t="s">
        <v>611</v>
      </c>
      <c r="DA95" s="31" t="s">
        <v>611</v>
      </c>
      <c r="DB95" s="31" t="s">
        <v>611</v>
      </c>
      <c r="DC95" s="31" t="s">
        <v>611</v>
      </c>
      <c r="DD95" s="31" t="s">
        <v>611</v>
      </c>
      <c r="DE95" s="31" t="s">
        <v>611</v>
      </c>
      <c r="DI95" s="31" t="s">
        <v>611</v>
      </c>
      <c r="DJ95" s="30">
        <v>40</v>
      </c>
      <c r="DK95" s="30">
        <v>2007</v>
      </c>
      <c r="DL95" s="30">
        <v>60</v>
      </c>
      <c r="DM95" s="30">
        <v>2007</v>
      </c>
      <c r="DN95" s="30">
        <v>80</v>
      </c>
      <c r="DO95" s="30">
        <v>2007</v>
      </c>
      <c r="DP95" s="31" t="s">
        <v>611</v>
      </c>
      <c r="DQ95" s="31" t="s">
        <v>612</v>
      </c>
      <c r="DR95" s="31" t="s">
        <v>612</v>
      </c>
      <c r="DS95" s="31" t="s">
        <v>612</v>
      </c>
      <c r="DT95" s="31" t="s">
        <v>612</v>
      </c>
      <c r="DU95" s="31" t="s">
        <v>610</v>
      </c>
      <c r="DV95" s="31" t="s">
        <v>611</v>
      </c>
      <c r="DW95" s="31" t="s">
        <v>789</v>
      </c>
      <c r="DX95" s="31" t="s">
        <v>5075</v>
      </c>
      <c r="DY95" s="31" t="s">
        <v>611</v>
      </c>
      <c r="DZ95" s="31" t="s">
        <v>611</v>
      </c>
      <c r="EA95" s="31" t="s">
        <v>667</v>
      </c>
      <c r="EB95" s="31" t="s">
        <v>611</v>
      </c>
      <c r="EC95" s="31" t="s">
        <v>611</v>
      </c>
      <c r="ED95" s="31" t="s">
        <v>611</v>
      </c>
      <c r="EE95" s="31" t="s">
        <v>611</v>
      </c>
      <c r="EF95" s="31" t="s">
        <v>672</v>
      </c>
      <c r="EG95" s="31" t="s">
        <v>611</v>
      </c>
      <c r="EH95" s="31" t="s">
        <v>611</v>
      </c>
      <c r="EI95" s="31" t="s">
        <v>611</v>
      </c>
      <c r="EJ95" s="31" t="s">
        <v>611</v>
      </c>
      <c r="EK95" s="31" t="s">
        <v>611</v>
      </c>
      <c r="EL95" s="31" t="s">
        <v>611</v>
      </c>
      <c r="EM95" s="31" t="s">
        <v>611</v>
      </c>
      <c r="EN95" s="31" t="s">
        <v>611</v>
      </c>
      <c r="EO95" s="31" t="s">
        <v>611</v>
      </c>
      <c r="EP95" s="31" t="s">
        <v>611</v>
      </c>
      <c r="EQ95" s="31" t="s">
        <v>611</v>
      </c>
      <c r="ER95" s="31" t="s">
        <v>611</v>
      </c>
      <c r="ES95" s="31" t="s">
        <v>611</v>
      </c>
      <c r="ET95" s="31" t="s">
        <v>611</v>
      </c>
      <c r="EU95" s="31" t="s">
        <v>611</v>
      </c>
      <c r="EV95" s="31" t="s">
        <v>611</v>
      </c>
      <c r="EW95" s="31" t="s">
        <v>611</v>
      </c>
      <c r="EX95" s="31" t="s">
        <v>611</v>
      </c>
      <c r="EY95" s="31" t="s">
        <v>6576</v>
      </c>
      <c r="EZ95" s="31" t="s">
        <v>611</v>
      </c>
      <c r="FA95" s="31" t="s">
        <v>611</v>
      </c>
      <c r="FB95" s="31" t="s">
        <v>611</v>
      </c>
      <c r="FC95" s="31" t="s">
        <v>611</v>
      </c>
      <c r="FD95" s="31" t="s">
        <v>611</v>
      </c>
      <c r="FE95" s="31" t="s">
        <v>611</v>
      </c>
      <c r="FF95" s="33" t="s">
        <v>872</v>
      </c>
      <c r="FG95" s="33" t="s">
        <v>6577</v>
      </c>
      <c r="FH95" s="31" t="s">
        <v>6578</v>
      </c>
      <c r="FI95" s="31" t="s">
        <v>611</v>
      </c>
      <c r="FJ95" s="31" t="s">
        <v>672</v>
      </c>
      <c r="FK95" s="31" t="s">
        <v>611</v>
      </c>
      <c r="FL95" s="31" t="s">
        <v>611</v>
      </c>
      <c r="FM95" s="31" t="s">
        <v>611</v>
      </c>
      <c r="FN95" s="31" t="s">
        <v>611</v>
      </c>
      <c r="FO95" s="31" t="s">
        <v>611</v>
      </c>
      <c r="FP95" s="31" t="s">
        <v>611</v>
      </c>
      <c r="FQ95" s="31" t="s">
        <v>611</v>
      </c>
      <c r="FR95" s="31" t="s">
        <v>611</v>
      </c>
      <c r="FS95" s="31" t="s">
        <v>611</v>
      </c>
      <c r="FT95" s="31" t="s">
        <v>611</v>
      </c>
      <c r="FU95" s="31" t="s">
        <v>611</v>
      </c>
      <c r="FV95" s="31" t="s">
        <v>611</v>
      </c>
      <c r="FW95" s="31" t="s">
        <v>611</v>
      </c>
      <c r="FX95" s="31" t="s">
        <v>611</v>
      </c>
      <c r="FY95" s="31" t="s">
        <v>611</v>
      </c>
      <c r="FZ95" s="31"/>
      <c r="GA95" s="31" t="s">
        <v>611</v>
      </c>
      <c r="GB95" s="31" t="s">
        <v>611</v>
      </c>
      <c r="GC95" s="31" t="s">
        <v>611</v>
      </c>
      <c r="GD95" s="31" t="s">
        <v>611</v>
      </c>
      <c r="GE95" s="31" t="s">
        <v>611</v>
      </c>
      <c r="GF95" s="31" t="s">
        <v>611</v>
      </c>
      <c r="GG95" s="31" t="s">
        <v>611</v>
      </c>
      <c r="GH95" s="31" t="s">
        <v>683</v>
      </c>
      <c r="GI95" s="31" t="s">
        <v>629</v>
      </c>
      <c r="GJ95" s="31" t="s">
        <v>611</v>
      </c>
      <c r="GK95" s="31" t="s">
        <v>611</v>
      </c>
      <c r="GL95" s="31" t="s">
        <v>611</v>
      </c>
      <c r="GM95" s="31" t="s">
        <v>611</v>
      </c>
      <c r="GN95" s="31" t="s">
        <v>611</v>
      </c>
      <c r="GO95" s="31" t="s">
        <v>611</v>
      </c>
      <c r="GP95" s="31" t="s">
        <v>611</v>
      </c>
      <c r="GQ95" s="31" t="s">
        <v>611</v>
      </c>
      <c r="GR95" s="31" t="s">
        <v>611</v>
      </c>
      <c r="GS95" s="31" t="s">
        <v>611</v>
      </c>
      <c r="GT95" s="31" t="s">
        <v>611</v>
      </c>
      <c r="GU95" s="31" t="s">
        <v>611</v>
      </c>
      <c r="GV95" s="31" t="s">
        <v>611</v>
      </c>
      <c r="GW95" s="31" t="s">
        <v>611</v>
      </c>
      <c r="GX95" s="31" t="s">
        <v>611</v>
      </c>
      <c r="GY95" s="33" t="s">
        <v>5191</v>
      </c>
      <c r="GZ95" s="33" t="s">
        <v>872</v>
      </c>
      <c r="HA95" s="31" t="s">
        <v>636</v>
      </c>
      <c r="HB95" s="31" t="s">
        <v>611</v>
      </c>
      <c r="HC95" s="31" t="s">
        <v>611</v>
      </c>
      <c r="HD95" s="31" t="s">
        <v>634</v>
      </c>
      <c r="HE95" s="31" t="s">
        <v>611</v>
      </c>
      <c r="HF95" s="31" t="s">
        <v>611</v>
      </c>
      <c r="HG95" s="31" t="s">
        <v>611</v>
      </c>
      <c r="HH95" s="31" t="s">
        <v>611</v>
      </c>
      <c r="HI95" s="31" t="s">
        <v>611</v>
      </c>
      <c r="HJ95" s="31" t="s">
        <v>611</v>
      </c>
      <c r="HK95" s="31" t="s">
        <v>611</v>
      </c>
      <c r="HL95" s="31" t="s">
        <v>611</v>
      </c>
      <c r="HM95" s="31" t="s">
        <v>611</v>
      </c>
      <c r="HN95" s="31" t="s">
        <v>611</v>
      </c>
      <c r="HO95" s="31" t="s">
        <v>611</v>
      </c>
      <c r="HP95" s="31" t="s">
        <v>611</v>
      </c>
      <c r="HQ95" s="31" t="s">
        <v>611</v>
      </c>
      <c r="HR95" s="31" t="s">
        <v>611</v>
      </c>
      <c r="HS95" s="31" t="s">
        <v>611</v>
      </c>
      <c r="HT95" s="31" t="s">
        <v>611</v>
      </c>
      <c r="HU95" s="31" t="s">
        <v>611</v>
      </c>
      <c r="HV95" s="31" t="s">
        <v>611</v>
      </c>
      <c r="HW95" s="31" t="s">
        <v>611</v>
      </c>
      <c r="HX95" s="31" t="s">
        <v>611</v>
      </c>
      <c r="HY95" s="31" t="s">
        <v>611</v>
      </c>
      <c r="HZ95" s="31" t="s">
        <v>611</v>
      </c>
      <c r="IA95" s="31" t="s">
        <v>611</v>
      </c>
      <c r="IB95" s="31" t="s">
        <v>611</v>
      </c>
      <c r="IC95" s="33" t="s">
        <v>872</v>
      </c>
      <c r="ID95" s="33" t="s">
        <v>872</v>
      </c>
      <c r="IE95" s="31" t="s">
        <v>636</v>
      </c>
      <c r="IF95" s="31" t="s">
        <v>611</v>
      </c>
      <c r="IG95" s="31" t="s">
        <v>611</v>
      </c>
      <c r="IH95" s="31" t="s">
        <v>634</v>
      </c>
      <c r="II95" s="31" t="s">
        <v>611</v>
      </c>
      <c r="IJ95" s="31" t="s">
        <v>611</v>
      </c>
      <c r="IK95" s="31" t="s">
        <v>611</v>
      </c>
      <c r="IL95" s="31" t="s">
        <v>611</v>
      </c>
      <c r="IM95" s="31" t="s">
        <v>611</v>
      </c>
      <c r="IN95" s="31" t="s">
        <v>611</v>
      </c>
      <c r="IO95" s="31" t="s">
        <v>611</v>
      </c>
      <c r="IP95" s="31" t="s">
        <v>611</v>
      </c>
      <c r="IQ95" s="31" t="s">
        <v>611</v>
      </c>
      <c r="IR95" s="31" t="s">
        <v>611</v>
      </c>
      <c r="IS95" s="31" t="s">
        <v>611</v>
      </c>
      <c r="IT95" s="31" t="s">
        <v>611</v>
      </c>
      <c r="IU95" s="31" t="s">
        <v>611</v>
      </c>
      <c r="IV95" s="31" t="s">
        <v>611</v>
      </c>
      <c r="IW95" s="31" t="s">
        <v>611</v>
      </c>
      <c r="IX95" s="31" t="s">
        <v>611</v>
      </c>
      <c r="IY95" s="31" t="s">
        <v>611</v>
      </c>
      <c r="IZ95" s="31" t="s">
        <v>611</v>
      </c>
      <c r="JA95" s="31" t="s">
        <v>611</v>
      </c>
      <c r="JB95" s="31" t="s">
        <v>611</v>
      </c>
      <c r="JC95" s="31" t="s">
        <v>611</v>
      </c>
      <c r="JD95" s="31" t="s">
        <v>611</v>
      </c>
      <c r="JE95" s="31" t="s">
        <v>611</v>
      </c>
      <c r="JF95" s="31" t="s">
        <v>611</v>
      </c>
      <c r="JG95" s="31" t="s">
        <v>611</v>
      </c>
      <c r="JH95" s="31" t="s">
        <v>611</v>
      </c>
      <c r="JI95" s="33" t="s">
        <v>872</v>
      </c>
      <c r="JJ95" s="33" t="s">
        <v>872</v>
      </c>
      <c r="JK95" s="31" t="s">
        <v>636</v>
      </c>
      <c r="JL95" s="31" t="s">
        <v>611</v>
      </c>
      <c r="JM95" s="31" t="s">
        <v>611</v>
      </c>
      <c r="JN95" s="31" t="s">
        <v>611</v>
      </c>
      <c r="JO95" s="31" t="s">
        <v>611</v>
      </c>
      <c r="JP95" s="31" t="s">
        <v>610</v>
      </c>
      <c r="JQ95" s="31" t="s">
        <v>611</v>
      </c>
      <c r="JR95" s="31" t="s">
        <v>639</v>
      </c>
      <c r="JS95" s="31" t="s">
        <v>640</v>
      </c>
      <c r="JT95" s="31" t="s">
        <v>5095</v>
      </c>
      <c r="JU95" s="31" t="s">
        <v>611</v>
      </c>
      <c r="JV95" s="31" t="s">
        <v>611</v>
      </c>
      <c r="JW95" s="31" t="s">
        <v>611</v>
      </c>
      <c r="JX95" s="31" t="s">
        <v>610</v>
      </c>
      <c r="JY95" s="31" t="s">
        <v>642</v>
      </c>
      <c r="JZ95" s="31" t="s">
        <v>5050</v>
      </c>
      <c r="KA95" s="31" t="s">
        <v>737</v>
      </c>
      <c r="KB95" s="31" t="s">
        <v>5050</v>
      </c>
      <c r="KC95" s="31" t="s">
        <v>739</v>
      </c>
      <c r="KD95" s="31" t="s">
        <v>5050</v>
      </c>
      <c r="KE95" s="31" t="s">
        <v>644</v>
      </c>
      <c r="KF95" s="31" t="s">
        <v>5015</v>
      </c>
      <c r="KG95" s="31" t="s">
        <v>742</v>
      </c>
      <c r="KH95" s="31" t="s">
        <v>5050</v>
      </c>
      <c r="KI95" s="31" t="s">
        <v>744</v>
      </c>
      <c r="KJ95" s="31" t="s">
        <v>5015</v>
      </c>
      <c r="KK95" s="31" t="s">
        <v>815</v>
      </c>
      <c r="KL95" s="31" t="s">
        <v>5015</v>
      </c>
      <c r="KM95" s="31" t="s">
        <v>746</v>
      </c>
      <c r="KN95" s="31" t="s">
        <v>5049</v>
      </c>
      <c r="KO95" s="31" t="s">
        <v>748</v>
      </c>
      <c r="KP95" s="31" t="s">
        <v>5049</v>
      </c>
      <c r="KQ95" s="31" t="s">
        <v>750</v>
      </c>
      <c r="KR95" s="31" t="s">
        <v>5049</v>
      </c>
      <c r="KS95" s="31" t="s">
        <v>752</v>
      </c>
      <c r="KT95" s="31" t="s">
        <v>5015</v>
      </c>
      <c r="KU95" s="31" t="s">
        <v>754</v>
      </c>
      <c r="KV95" s="31" t="s">
        <v>5015</v>
      </c>
      <c r="KW95" s="31" t="s">
        <v>611</v>
      </c>
      <c r="KX95" s="31" t="s">
        <v>611</v>
      </c>
      <c r="KY95" s="31" t="s">
        <v>611</v>
      </c>
      <c r="KZ95" s="31" t="s">
        <v>758</v>
      </c>
      <c r="LA95" s="31" t="s">
        <v>611</v>
      </c>
      <c r="LB95" s="31" t="s">
        <v>760</v>
      </c>
      <c r="LC95" s="31" t="s">
        <v>761</v>
      </c>
      <c r="LD95" s="31" t="s">
        <v>611</v>
      </c>
      <c r="LE95" s="31" t="s">
        <v>611</v>
      </c>
      <c r="LF95" s="31" t="s">
        <v>611</v>
      </c>
      <c r="LG95" s="31" t="s">
        <v>765</v>
      </c>
      <c r="LH95" s="31" t="s">
        <v>611</v>
      </c>
      <c r="LI95" s="31" t="s">
        <v>767</v>
      </c>
      <c r="LJ95" s="31" t="s">
        <v>5051</v>
      </c>
      <c r="LK95" s="31" t="s">
        <v>769</v>
      </c>
      <c r="LL95" s="31" t="s">
        <v>646</v>
      </c>
      <c r="LM95" s="31" t="s">
        <v>611</v>
      </c>
      <c r="LN95" s="31" t="s">
        <v>611</v>
      </c>
      <c r="LO95" s="31" t="s">
        <v>611</v>
      </c>
      <c r="LP95" s="31" t="s">
        <v>611</v>
      </c>
      <c r="LQ95" s="31" t="s">
        <v>611</v>
      </c>
      <c r="LR95" s="31" t="s">
        <v>611</v>
      </c>
      <c r="LS95" s="31" t="s">
        <v>611</v>
      </c>
      <c r="LT95" s="31" t="s">
        <v>611</v>
      </c>
      <c r="LU95" s="31" t="s">
        <v>611</v>
      </c>
      <c r="LV95" s="31" t="s">
        <v>611</v>
      </c>
      <c r="LW95" s="31" t="s">
        <v>611</v>
      </c>
      <c r="LX95" s="31" t="s">
        <v>611</v>
      </c>
      <c r="LY95" s="31" t="s">
        <v>611</v>
      </c>
      <c r="LZ95" s="31" t="s">
        <v>611</v>
      </c>
      <c r="MA95" s="31" t="s">
        <v>6579</v>
      </c>
      <c r="MB95" s="31" t="s">
        <v>611</v>
      </c>
      <c r="MC95" s="31" t="s">
        <v>611</v>
      </c>
      <c r="MD95" s="31" t="s">
        <v>611</v>
      </c>
      <c r="ME95" s="31" t="s">
        <v>611</v>
      </c>
      <c r="MF95" s="31" t="s">
        <v>611</v>
      </c>
      <c r="MG95" s="31" t="s">
        <v>611</v>
      </c>
      <c r="MH95" s="31" t="s">
        <v>611</v>
      </c>
      <c r="MI95" s="31" t="s">
        <v>611</v>
      </c>
      <c r="MJ95" s="31" t="s">
        <v>611</v>
      </c>
      <c r="MK95" s="31" t="s">
        <v>611</v>
      </c>
      <c r="ML95" s="31" t="s">
        <v>611</v>
      </c>
      <c r="MM95" s="31" t="s">
        <v>6580</v>
      </c>
      <c r="MN95" s="31" t="s">
        <v>611</v>
      </c>
      <c r="MO95" s="31" t="s">
        <v>611</v>
      </c>
      <c r="MP95" s="31" t="s">
        <v>611</v>
      </c>
      <c r="MQ95" s="31" t="s">
        <v>611</v>
      </c>
      <c r="MR95" s="31" t="s">
        <v>649</v>
      </c>
      <c r="MS95" s="31" t="s">
        <v>611</v>
      </c>
      <c r="MT95" s="31" t="s">
        <v>611</v>
      </c>
      <c r="MU95" s="31" t="s">
        <v>611</v>
      </c>
      <c r="MV95" s="33">
        <v>45082</v>
      </c>
      <c r="MW95" s="33">
        <v>0</v>
      </c>
      <c r="MX95" s="30"/>
      <c r="MY95" s="30"/>
      <c r="MZ95" s="30"/>
      <c r="NA95" s="30"/>
      <c r="NB95" s="30"/>
      <c r="NC95" s="30">
        <v>3000</v>
      </c>
      <c r="ND95" s="31" t="s">
        <v>611</v>
      </c>
      <c r="NE95" s="30"/>
      <c r="NF95" s="33">
        <v>41582</v>
      </c>
      <c r="NG95" s="33">
        <v>500</v>
      </c>
      <c r="NH95" s="33">
        <v>3000</v>
      </c>
      <c r="NI95" s="33">
        <v>0</v>
      </c>
      <c r="NJ95" s="31" t="s">
        <v>611</v>
      </c>
      <c r="NK95" s="33" t="s">
        <v>611</v>
      </c>
      <c r="NL95" s="30"/>
      <c r="NM95" s="31" t="s">
        <v>611</v>
      </c>
      <c r="NN95" s="30"/>
      <c r="NO95" s="30">
        <v>41582</v>
      </c>
      <c r="NP95" s="31" t="s">
        <v>611</v>
      </c>
      <c r="NQ95" s="30"/>
      <c r="NR95" s="31" t="s">
        <v>611</v>
      </c>
      <c r="NS95" s="31" t="s">
        <v>611</v>
      </c>
      <c r="NT95" s="31" t="s">
        <v>611</v>
      </c>
      <c r="NU95" s="30"/>
      <c r="NV95" s="30"/>
      <c r="NW95" s="30"/>
      <c r="NX95" s="31" t="s">
        <v>611</v>
      </c>
      <c r="NY95" s="30"/>
      <c r="NZ95" s="30">
        <v>500</v>
      </c>
      <c r="OA95" s="31" t="s">
        <v>611</v>
      </c>
      <c r="OB95" s="30"/>
      <c r="OC95" s="30"/>
      <c r="OD95" s="30"/>
      <c r="OE95" s="31" t="s">
        <v>611</v>
      </c>
      <c r="OF95" s="31" t="s">
        <v>611</v>
      </c>
      <c r="OG95" s="33" t="s">
        <v>611</v>
      </c>
      <c r="OJ95" s="30"/>
      <c r="OK95" s="31" t="s">
        <v>611</v>
      </c>
      <c r="OL95" s="30"/>
      <c r="OM95" s="31" t="s">
        <v>611</v>
      </c>
      <c r="ON95" s="30"/>
      <c r="OO95" s="30"/>
      <c r="OP95" s="31" t="s">
        <v>611</v>
      </c>
      <c r="OQ95" s="31" t="s">
        <v>611</v>
      </c>
      <c r="OR95" s="31" t="s">
        <v>611</v>
      </c>
      <c r="OS95" s="30"/>
      <c r="OT95" s="30"/>
      <c r="OU95" s="30"/>
      <c r="OV95" s="30"/>
      <c r="OW95" s="31" t="s">
        <v>611</v>
      </c>
      <c r="OX95" s="30"/>
      <c r="OY95" s="31" t="s">
        <v>611</v>
      </c>
      <c r="OZ95" s="30"/>
      <c r="PA95" s="30"/>
      <c r="PB95" s="31" t="s">
        <v>611</v>
      </c>
      <c r="PC95" s="31" t="s">
        <v>611</v>
      </c>
      <c r="PD95" s="30"/>
      <c r="PE95" s="30"/>
      <c r="PF95" s="30"/>
      <c r="PG95" s="30"/>
      <c r="PH95" s="33">
        <v>0</v>
      </c>
      <c r="PI95" s="33">
        <v>0</v>
      </c>
      <c r="PJ95" s="33">
        <v>0</v>
      </c>
      <c r="PK95" s="33">
        <v>0</v>
      </c>
      <c r="PL95" s="30"/>
      <c r="PM95" s="31" t="s">
        <v>611</v>
      </c>
      <c r="PN95" s="31" t="s">
        <v>611</v>
      </c>
      <c r="PO95" s="30"/>
      <c r="PP95" s="31" t="s">
        <v>611</v>
      </c>
      <c r="PQ95" s="30"/>
      <c r="PR95" s="30"/>
      <c r="PS95" s="30"/>
      <c r="PT95" s="31" t="s">
        <v>611</v>
      </c>
      <c r="PU95" s="31" t="s">
        <v>611</v>
      </c>
      <c r="PV95" s="31" t="s">
        <v>611</v>
      </c>
      <c r="PW95" s="30"/>
      <c r="PX95" s="30"/>
      <c r="PY95" s="30"/>
      <c r="PZ95" s="31" t="s">
        <v>611</v>
      </c>
      <c r="QA95" s="30"/>
      <c r="QB95" s="31" t="s">
        <v>611</v>
      </c>
      <c r="QC95" s="30"/>
      <c r="QD95" s="31" t="s">
        <v>611</v>
      </c>
      <c r="QE95" s="30"/>
      <c r="QF95" s="30"/>
      <c r="QG95" s="31" t="s">
        <v>611</v>
      </c>
      <c r="QH95" s="30"/>
      <c r="QI95" s="31" t="s">
        <v>611</v>
      </c>
      <c r="QJ95" s="30"/>
      <c r="QK95" s="31" t="s">
        <v>611</v>
      </c>
      <c r="QL95" s="30"/>
      <c r="QM95" s="31" t="s">
        <v>611</v>
      </c>
      <c r="QN95" s="30"/>
      <c r="QO95" s="30"/>
      <c r="QP95" s="31" t="s">
        <v>611</v>
      </c>
      <c r="QQ95" s="30"/>
      <c r="QR95" s="31" t="s">
        <v>611</v>
      </c>
      <c r="QS95" s="31" t="s">
        <v>611</v>
      </c>
      <c r="QT95" s="31" t="s">
        <v>611</v>
      </c>
      <c r="QU95" s="31" t="s">
        <v>611</v>
      </c>
      <c r="QV95" s="30"/>
      <c r="QW95" s="30"/>
      <c r="QX95" s="30"/>
      <c r="QY95" s="31" t="s">
        <v>611</v>
      </c>
      <c r="QZ95" s="31" t="s">
        <v>611</v>
      </c>
      <c r="RA95" s="31" t="s">
        <v>611</v>
      </c>
      <c r="RB95" s="30"/>
      <c r="RC95" s="31" t="s">
        <v>611</v>
      </c>
      <c r="RD95" s="30"/>
      <c r="RE95" s="30"/>
      <c r="RF95" s="31" t="s">
        <v>611</v>
      </c>
      <c r="RG95" s="30"/>
      <c r="RH95" s="31" t="s">
        <v>611</v>
      </c>
      <c r="RI95" s="30"/>
      <c r="RJ95" s="31" t="s">
        <v>611</v>
      </c>
      <c r="RL95" s="31" t="s">
        <v>611</v>
      </c>
      <c r="RM95" s="30"/>
      <c r="RN95" s="31" t="s">
        <v>611</v>
      </c>
      <c r="RO95" s="30"/>
      <c r="RP95" s="30"/>
      <c r="RQ95" s="31" t="s">
        <v>611</v>
      </c>
      <c r="RR95" s="30"/>
      <c r="RS95" s="30"/>
      <c r="RT95" s="31" t="s">
        <v>611</v>
      </c>
      <c r="RU95" s="30"/>
      <c r="RV95" s="31" t="s">
        <v>611</v>
      </c>
      <c r="RW95" s="30"/>
      <c r="RX95" s="31" t="s">
        <v>611</v>
      </c>
      <c r="RY95" s="31" t="s">
        <v>611</v>
      </c>
      <c r="RZ95" s="31" t="s">
        <v>611</v>
      </c>
      <c r="SA95" s="31" t="s">
        <v>611</v>
      </c>
      <c r="SD95" s="31" t="s">
        <v>6581</v>
      </c>
      <c r="SE95" s="30">
        <v>0</v>
      </c>
      <c r="SF95" s="31" t="s">
        <v>636</v>
      </c>
      <c r="SG95" s="31" t="s">
        <v>6582</v>
      </c>
      <c r="SH95" s="31" t="s">
        <v>610</v>
      </c>
      <c r="SI95" s="33" t="s">
        <v>672</v>
      </c>
      <c r="SJ95" s="33" t="s">
        <v>672</v>
      </c>
      <c r="SK95" s="30" t="s">
        <v>611</v>
      </c>
      <c r="SL95" s="30" t="s">
        <v>611</v>
      </c>
      <c r="SM95" s="30" t="s">
        <v>610</v>
      </c>
      <c r="SN95" s="30" t="s">
        <v>610</v>
      </c>
      <c r="SO95" s="33">
        <v>41582</v>
      </c>
      <c r="SP95" s="33">
        <v>500</v>
      </c>
      <c r="SQ95" s="33">
        <v>3000</v>
      </c>
      <c r="SR95" s="33">
        <v>0</v>
      </c>
      <c r="SS95" s="33" t="s">
        <v>610</v>
      </c>
    </row>
    <row r="96" spans="1:513">
      <c r="A96" s="29">
        <v>2023</v>
      </c>
      <c r="B96" s="30">
        <v>5953012</v>
      </c>
      <c r="C96" s="31" t="s">
        <v>2702</v>
      </c>
      <c r="D96" s="30">
        <v>0</v>
      </c>
      <c r="E96" s="30">
        <v>0.2</v>
      </c>
      <c r="F96" s="30">
        <v>0.2</v>
      </c>
      <c r="G96" s="31" t="s">
        <v>610</v>
      </c>
      <c r="H96" s="31" t="s">
        <v>611</v>
      </c>
      <c r="I96" s="32"/>
      <c r="J96" s="31" t="s">
        <v>611</v>
      </c>
      <c r="K96" s="32"/>
      <c r="L96" s="31" t="s">
        <v>611</v>
      </c>
      <c r="M96" s="32"/>
      <c r="N96" s="31" t="s">
        <v>611</v>
      </c>
      <c r="O96" s="32"/>
      <c r="P96" s="31" t="s">
        <v>611</v>
      </c>
      <c r="Q96" s="32"/>
      <c r="R96" s="31" t="s">
        <v>611</v>
      </c>
      <c r="S96" s="32"/>
      <c r="T96" s="31" t="s">
        <v>611</v>
      </c>
      <c r="U96" s="32"/>
      <c r="V96" s="32" t="s">
        <v>612</v>
      </c>
      <c r="W96" s="31" t="s">
        <v>611</v>
      </c>
      <c r="X96" s="31" t="s">
        <v>611</v>
      </c>
      <c r="Y96" s="31" t="s">
        <v>611</v>
      </c>
      <c r="Z96" s="31" t="s">
        <v>613</v>
      </c>
      <c r="AA96" s="31" t="s">
        <v>614</v>
      </c>
      <c r="AB96" s="31" t="s">
        <v>610</v>
      </c>
      <c r="AC96" s="31" t="s">
        <v>611</v>
      </c>
      <c r="AD96" s="32"/>
      <c r="AE96" s="31" t="s">
        <v>611</v>
      </c>
      <c r="AF96" s="32"/>
      <c r="AG96" s="31" t="s">
        <v>611</v>
      </c>
      <c r="AH96" s="32"/>
      <c r="AI96" s="31" t="s">
        <v>611</v>
      </c>
      <c r="AJ96" s="32"/>
      <c r="AK96" s="32"/>
      <c r="AL96" s="31" t="s">
        <v>611</v>
      </c>
      <c r="AM96" s="31" t="s">
        <v>611</v>
      </c>
      <c r="AN96" s="32"/>
      <c r="AO96" s="31" t="s">
        <v>611</v>
      </c>
      <c r="AP96" s="32"/>
      <c r="AQ96" s="32" t="s">
        <v>612</v>
      </c>
      <c r="AR96" s="31" t="s">
        <v>611</v>
      </c>
      <c r="AS96" s="31" t="s">
        <v>611</v>
      </c>
      <c r="AT96" s="31" t="s">
        <v>611</v>
      </c>
      <c r="AU96" s="31" t="s">
        <v>613</v>
      </c>
      <c r="AV96" s="31" t="s">
        <v>614</v>
      </c>
      <c r="AW96" s="31" t="s">
        <v>615</v>
      </c>
      <c r="AX96" s="31" t="s">
        <v>611</v>
      </c>
      <c r="AY96" s="31" t="s">
        <v>617</v>
      </c>
      <c r="AZ96" s="31" t="s">
        <v>618</v>
      </c>
      <c r="BA96" s="31" t="s">
        <v>659</v>
      </c>
      <c r="BB96" s="31" t="s">
        <v>611</v>
      </c>
      <c r="BC96" s="31" t="s">
        <v>611</v>
      </c>
      <c r="BD96" s="31" t="s">
        <v>611</v>
      </c>
      <c r="BE96" s="31" t="s">
        <v>611</v>
      </c>
      <c r="BF96" s="31" t="s">
        <v>610</v>
      </c>
      <c r="BG96" s="31" t="s">
        <v>611</v>
      </c>
      <c r="BK96" s="31" t="s">
        <v>611</v>
      </c>
      <c r="BN96" s="31" t="s">
        <v>611</v>
      </c>
      <c r="BO96" s="31" t="s">
        <v>827</v>
      </c>
      <c r="BP96" s="31" t="s">
        <v>828</v>
      </c>
      <c r="BQ96" s="31" t="s">
        <v>846</v>
      </c>
      <c r="BR96" s="31" t="s">
        <v>611</v>
      </c>
      <c r="BS96" s="31" t="s">
        <v>611</v>
      </c>
      <c r="BT96" s="31" t="s">
        <v>611</v>
      </c>
      <c r="BU96" s="31" t="s">
        <v>611</v>
      </c>
      <c r="BV96" s="31" t="s">
        <v>610</v>
      </c>
      <c r="BZ96" s="31" t="s">
        <v>611</v>
      </c>
      <c r="CA96" s="31" t="s">
        <v>611</v>
      </c>
      <c r="CB96" s="31" t="s">
        <v>611</v>
      </c>
      <c r="CC96" s="31" t="s">
        <v>611</v>
      </c>
      <c r="CD96" s="31" t="s">
        <v>611</v>
      </c>
      <c r="CE96" s="31" t="s">
        <v>611</v>
      </c>
      <c r="CF96" s="31" t="s">
        <v>611</v>
      </c>
      <c r="CG96" s="31" t="s">
        <v>611</v>
      </c>
      <c r="CH96" s="31" t="s">
        <v>611</v>
      </c>
      <c r="CI96" s="31" t="s">
        <v>611</v>
      </c>
      <c r="CJ96" s="31" t="s">
        <v>611</v>
      </c>
      <c r="CK96" s="31" t="s">
        <v>611</v>
      </c>
      <c r="CL96" s="31" t="s">
        <v>611</v>
      </c>
      <c r="CM96" s="31" t="s">
        <v>611</v>
      </c>
      <c r="CN96" s="31" t="s">
        <v>611</v>
      </c>
      <c r="CO96" s="31" t="s">
        <v>621</v>
      </c>
      <c r="CP96" s="31" t="s">
        <v>622</v>
      </c>
      <c r="CQ96" s="31" t="s">
        <v>611</v>
      </c>
      <c r="CR96" s="31"/>
      <c r="CS96" s="31" t="s">
        <v>610</v>
      </c>
      <c r="CT96" s="31" t="s">
        <v>611</v>
      </c>
      <c r="CX96" s="31" t="s">
        <v>611</v>
      </c>
      <c r="CY96" s="31" t="s">
        <v>611</v>
      </c>
      <c r="CZ96" s="31" t="s">
        <v>611</v>
      </c>
      <c r="DA96" s="31" t="s">
        <v>611</v>
      </c>
      <c r="DB96" s="31" t="s">
        <v>611</v>
      </c>
      <c r="DC96" s="31" t="s">
        <v>611</v>
      </c>
      <c r="DD96" s="31" t="s">
        <v>611</v>
      </c>
      <c r="DE96" s="31" t="s">
        <v>611</v>
      </c>
      <c r="DI96" s="31" t="s">
        <v>611</v>
      </c>
      <c r="DJ96" s="30">
        <v>0</v>
      </c>
      <c r="DK96" s="30">
        <v>2007</v>
      </c>
      <c r="DL96" s="30">
        <v>0</v>
      </c>
      <c r="DM96" s="30">
        <v>2007</v>
      </c>
      <c r="DN96" s="30">
        <v>0</v>
      </c>
      <c r="DO96" s="30">
        <v>2007</v>
      </c>
      <c r="DP96" s="31" t="s">
        <v>1926</v>
      </c>
      <c r="DQ96" s="31" t="s">
        <v>612</v>
      </c>
      <c r="DR96" s="31" t="s">
        <v>612</v>
      </c>
      <c r="DS96" s="31" t="s">
        <v>612</v>
      </c>
      <c r="DT96" s="31" t="s">
        <v>612</v>
      </c>
      <c r="DU96" s="31" t="s">
        <v>610</v>
      </c>
      <c r="DV96" s="31" t="s">
        <v>611</v>
      </c>
      <c r="DW96" s="31" t="s">
        <v>611</v>
      </c>
      <c r="DX96" s="31" t="s">
        <v>5075</v>
      </c>
      <c r="DY96" s="31" t="s">
        <v>791</v>
      </c>
      <c r="DZ96" s="31" t="s">
        <v>611</v>
      </c>
      <c r="EA96" s="31" t="s">
        <v>667</v>
      </c>
      <c r="EB96" s="31" t="s">
        <v>611</v>
      </c>
      <c r="EC96" s="31" t="s">
        <v>611</v>
      </c>
      <c r="ED96" s="31" t="s">
        <v>611</v>
      </c>
      <c r="EE96" s="31" t="s">
        <v>625</v>
      </c>
      <c r="EF96" s="31" t="s">
        <v>611</v>
      </c>
      <c r="EG96" s="31" t="s">
        <v>611</v>
      </c>
      <c r="EH96" s="31" t="s">
        <v>849</v>
      </c>
      <c r="EI96" s="31" t="s">
        <v>611</v>
      </c>
      <c r="EJ96" s="31" t="s">
        <v>611</v>
      </c>
      <c r="EK96" s="31" t="s">
        <v>611</v>
      </c>
      <c r="EL96" s="31" t="s">
        <v>611</v>
      </c>
      <c r="EM96" s="31" t="s">
        <v>611</v>
      </c>
      <c r="EN96" s="31" t="s">
        <v>611</v>
      </c>
      <c r="EO96" s="31" t="s">
        <v>611</v>
      </c>
      <c r="EP96" s="31" t="s">
        <v>611</v>
      </c>
      <c r="EQ96" s="31" t="s">
        <v>611</v>
      </c>
      <c r="ER96" s="31" t="s">
        <v>611</v>
      </c>
      <c r="ES96" s="31" t="s">
        <v>611</v>
      </c>
      <c r="ET96" s="31" t="s">
        <v>611</v>
      </c>
      <c r="EU96" s="31" t="s">
        <v>611</v>
      </c>
      <c r="EV96" s="31" t="s">
        <v>611</v>
      </c>
      <c r="EW96" s="31" t="s">
        <v>611</v>
      </c>
      <c r="EX96" s="31" t="s">
        <v>611</v>
      </c>
      <c r="EY96" s="31" t="s">
        <v>611</v>
      </c>
      <c r="EZ96" s="31" t="s">
        <v>611</v>
      </c>
      <c r="FA96" s="31" t="s">
        <v>611</v>
      </c>
      <c r="FB96" s="31" t="s">
        <v>611</v>
      </c>
      <c r="FC96" s="31" t="s">
        <v>611</v>
      </c>
      <c r="FD96" s="31" t="s">
        <v>611</v>
      </c>
      <c r="FE96" s="31" t="s">
        <v>611</v>
      </c>
      <c r="FF96" s="33" t="s">
        <v>5188</v>
      </c>
      <c r="FG96" s="33" t="s">
        <v>872</v>
      </c>
      <c r="FH96" s="31" t="s">
        <v>6583</v>
      </c>
      <c r="FI96" s="31" t="s">
        <v>611</v>
      </c>
      <c r="FJ96" s="31" t="s">
        <v>672</v>
      </c>
      <c r="FK96" s="31" t="s">
        <v>611</v>
      </c>
      <c r="FL96" s="31" t="s">
        <v>611</v>
      </c>
      <c r="FM96" s="31" t="s">
        <v>611</v>
      </c>
      <c r="FN96" s="31" t="s">
        <v>611</v>
      </c>
      <c r="FO96" s="31" t="s">
        <v>611</v>
      </c>
      <c r="FP96" s="31" t="s">
        <v>611</v>
      </c>
      <c r="FQ96" s="31" t="s">
        <v>611</v>
      </c>
      <c r="FR96" s="31" t="s">
        <v>611</v>
      </c>
      <c r="FS96" s="31" t="s">
        <v>611</v>
      </c>
      <c r="FT96" s="31" t="s">
        <v>611</v>
      </c>
      <c r="FU96" s="31" t="s">
        <v>611</v>
      </c>
      <c r="FV96" s="31" t="s">
        <v>611</v>
      </c>
      <c r="FW96" s="31" t="s">
        <v>611</v>
      </c>
      <c r="FX96" s="31" t="s">
        <v>611</v>
      </c>
      <c r="FY96" s="31" t="s">
        <v>611</v>
      </c>
      <c r="FZ96" s="31"/>
      <c r="GA96" s="31" t="s">
        <v>611</v>
      </c>
      <c r="GB96" s="31" t="s">
        <v>611</v>
      </c>
      <c r="GC96" s="31" t="s">
        <v>611</v>
      </c>
      <c r="GD96" s="31" t="s">
        <v>611</v>
      </c>
      <c r="GE96" s="31" t="s">
        <v>611</v>
      </c>
      <c r="GF96" s="31" t="s">
        <v>611</v>
      </c>
      <c r="GG96" s="31" t="s">
        <v>611</v>
      </c>
      <c r="GH96" s="31" t="s">
        <v>683</v>
      </c>
      <c r="GI96" s="31" t="s">
        <v>629</v>
      </c>
      <c r="GJ96" s="31" t="s">
        <v>611</v>
      </c>
      <c r="GK96" s="31" t="s">
        <v>611</v>
      </c>
      <c r="GL96" s="31" t="s">
        <v>611</v>
      </c>
      <c r="GM96" s="31" t="s">
        <v>611</v>
      </c>
      <c r="GN96" s="31" t="s">
        <v>611</v>
      </c>
      <c r="GO96" s="31" t="s">
        <v>611</v>
      </c>
      <c r="GP96" s="31" t="s">
        <v>611</v>
      </c>
      <c r="GQ96" s="31" t="s">
        <v>611</v>
      </c>
      <c r="GR96" s="31" t="s">
        <v>611</v>
      </c>
      <c r="GS96" s="31" t="s">
        <v>611</v>
      </c>
      <c r="GT96" s="31" t="s">
        <v>611</v>
      </c>
      <c r="GU96" s="31" t="s">
        <v>611</v>
      </c>
      <c r="GV96" s="31" t="s">
        <v>611</v>
      </c>
      <c r="GW96" s="31" t="s">
        <v>611</v>
      </c>
      <c r="GX96" s="31" t="s">
        <v>611</v>
      </c>
      <c r="GY96" s="33" t="s">
        <v>5191</v>
      </c>
      <c r="GZ96" s="33" t="s">
        <v>872</v>
      </c>
      <c r="HA96" s="31" t="s">
        <v>6584</v>
      </c>
      <c r="HB96" s="31" t="s">
        <v>611</v>
      </c>
      <c r="HC96" s="31" t="s">
        <v>672</v>
      </c>
      <c r="HD96" s="31" t="s">
        <v>611</v>
      </c>
      <c r="HE96" s="31" t="s">
        <v>611</v>
      </c>
      <c r="HF96" s="31" t="s">
        <v>611</v>
      </c>
      <c r="HG96" s="31" t="s">
        <v>611</v>
      </c>
      <c r="HH96" s="31" t="s">
        <v>611</v>
      </c>
      <c r="HI96" s="31" t="s">
        <v>611</v>
      </c>
      <c r="HJ96" s="31" t="s">
        <v>611</v>
      </c>
      <c r="HK96" s="31" t="s">
        <v>611</v>
      </c>
      <c r="HL96" s="31" t="s">
        <v>611</v>
      </c>
      <c r="HM96" s="31" t="s">
        <v>696</v>
      </c>
      <c r="HN96" s="31" t="s">
        <v>611</v>
      </c>
      <c r="HO96" s="31" t="s">
        <v>611</v>
      </c>
      <c r="HP96" s="31" t="s">
        <v>611</v>
      </c>
      <c r="HQ96" s="31" t="s">
        <v>611</v>
      </c>
      <c r="HR96" s="31" t="s">
        <v>611</v>
      </c>
      <c r="HS96" s="31" t="s">
        <v>611</v>
      </c>
      <c r="HT96" s="31" t="s">
        <v>611</v>
      </c>
      <c r="HU96" s="31" t="s">
        <v>611</v>
      </c>
      <c r="HV96" s="31" t="s">
        <v>611</v>
      </c>
      <c r="HW96" s="31" t="s">
        <v>611</v>
      </c>
      <c r="HX96" s="31" t="s">
        <v>611</v>
      </c>
      <c r="HY96" s="31" t="s">
        <v>611</v>
      </c>
      <c r="HZ96" s="31" t="s">
        <v>5040</v>
      </c>
      <c r="IA96" s="31" t="s">
        <v>611</v>
      </c>
      <c r="IB96" s="31" t="s">
        <v>611</v>
      </c>
      <c r="IC96" s="33" t="s">
        <v>872</v>
      </c>
      <c r="ID96" s="33" t="s">
        <v>5148</v>
      </c>
      <c r="IE96" s="31" t="s">
        <v>6585</v>
      </c>
      <c r="IF96" s="31" t="s">
        <v>611</v>
      </c>
      <c r="IG96" s="31" t="s">
        <v>672</v>
      </c>
      <c r="IH96" s="31" t="s">
        <v>611</v>
      </c>
      <c r="II96" s="31" t="s">
        <v>611</v>
      </c>
      <c r="IJ96" s="31" t="s">
        <v>611</v>
      </c>
      <c r="IK96" s="31" t="s">
        <v>611</v>
      </c>
      <c r="IL96" s="31" t="s">
        <v>611</v>
      </c>
      <c r="IM96" s="31" t="s">
        <v>611</v>
      </c>
      <c r="IN96" s="31" t="s">
        <v>611</v>
      </c>
      <c r="IO96" s="31" t="s">
        <v>611</v>
      </c>
      <c r="IP96" s="31" t="s">
        <v>611</v>
      </c>
      <c r="IQ96" s="31" t="s">
        <v>611</v>
      </c>
      <c r="IR96" s="31" t="s">
        <v>611</v>
      </c>
      <c r="IS96" s="31" t="s">
        <v>611</v>
      </c>
      <c r="IT96" s="31" t="s">
        <v>611</v>
      </c>
      <c r="IU96" s="31" t="s">
        <v>611</v>
      </c>
      <c r="IV96" s="31" t="s">
        <v>611</v>
      </c>
      <c r="IW96" s="31" t="s">
        <v>611</v>
      </c>
      <c r="IX96" s="31" t="s">
        <v>714</v>
      </c>
      <c r="IY96" s="31" t="s">
        <v>611</v>
      </c>
      <c r="IZ96" s="31" t="s">
        <v>715</v>
      </c>
      <c r="JA96" s="31" t="s">
        <v>611</v>
      </c>
      <c r="JB96" s="31" t="s">
        <v>611</v>
      </c>
      <c r="JC96" s="31" t="s">
        <v>611</v>
      </c>
      <c r="JD96" s="31" t="s">
        <v>611</v>
      </c>
      <c r="JE96" s="31" t="s">
        <v>611</v>
      </c>
      <c r="JF96" s="31" t="s">
        <v>719</v>
      </c>
      <c r="JG96" s="31" t="s">
        <v>611</v>
      </c>
      <c r="JH96" s="31" t="s">
        <v>611</v>
      </c>
      <c r="JI96" s="33" t="s">
        <v>872</v>
      </c>
      <c r="JJ96" s="33" t="s">
        <v>6121</v>
      </c>
      <c r="JK96" s="31" t="s">
        <v>6586</v>
      </c>
      <c r="JL96" s="31" t="s">
        <v>611</v>
      </c>
      <c r="JM96" s="31" t="s">
        <v>611</v>
      </c>
      <c r="JN96" s="31" t="s">
        <v>611</v>
      </c>
      <c r="JO96" s="31" t="s">
        <v>611</v>
      </c>
      <c r="JP96" s="31" t="s">
        <v>610</v>
      </c>
      <c r="JQ96" s="31" t="s">
        <v>611</v>
      </c>
      <c r="JR96" s="31" t="s">
        <v>639</v>
      </c>
      <c r="JS96" s="31" t="s">
        <v>640</v>
      </c>
      <c r="JT96" s="31" t="s">
        <v>611</v>
      </c>
      <c r="JU96" s="31" t="s">
        <v>611</v>
      </c>
      <c r="JV96" s="31" t="s">
        <v>611</v>
      </c>
      <c r="JW96" s="31" t="s">
        <v>611</v>
      </c>
      <c r="JX96" s="31" t="s">
        <v>610</v>
      </c>
      <c r="JY96" s="31" t="s">
        <v>642</v>
      </c>
      <c r="JZ96" s="31" t="s">
        <v>5085</v>
      </c>
      <c r="KA96" s="31" t="s">
        <v>611</v>
      </c>
      <c r="KB96" s="31" t="s">
        <v>611</v>
      </c>
      <c r="KC96" s="31" t="s">
        <v>739</v>
      </c>
      <c r="KD96" s="31" t="s">
        <v>5085</v>
      </c>
      <c r="KE96" s="31" t="s">
        <v>644</v>
      </c>
      <c r="KF96" s="31" t="s">
        <v>5085</v>
      </c>
      <c r="KG96" s="31" t="s">
        <v>742</v>
      </c>
      <c r="KH96" s="31" t="s">
        <v>5085</v>
      </c>
      <c r="KI96" s="31" t="s">
        <v>744</v>
      </c>
      <c r="KJ96" s="31" t="s">
        <v>5085</v>
      </c>
      <c r="KK96" s="31" t="s">
        <v>611</v>
      </c>
      <c r="KL96" s="31" t="s">
        <v>611</v>
      </c>
      <c r="KM96" s="31" t="s">
        <v>746</v>
      </c>
      <c r="KN96" s="31" t="s">
        <v>5049</v>
      </c>
      <c r="KO96" s="31" t="s">
        <v>611</v>
      </c>
      <c r="KP96" s="31" t="s">
        <v>611</v>
      </c>
      <c r="KQ96" s="31" t="s">
        <v>611</v>
      </c>
      <c r="KR96" s="31" t="s">
        <v>611</v>
      </c>
      <c r="KS96" s="31" t="s">
        <v>611</v>
      </c>
      <c r="KT96" s="31" t="s">
        <v>611</v>
      </c>
      <c r="KU96" s="31" t="s">
        <v>611</v>
      </c>
      <c r="KV96" s="31" t="s">
        <v>611</v>
      </c>
      <c r="KW96" s="31" t="s">
        <v>611</v>
      </c>
      <c r="KX96" s="31" t="s">
        <v>611</v>
      </c>
      <c r="KY96" s="31" t="s">
        <v>611</v>
      </c>
      <c r="KZ96" s="31" t="s">
        <v>758</v>
      </c>
      <c r="LA96" s="31" t="s">
        <v>611</v>
      </c>
      <c r="LB96" s="31" t="s">
        <v>760</v>
      </c>
      <c r="LC96" s="31" t="s">
        <v>761</v>
      </c>
      <c r="LD96" s="31" t="s">
        <v>762</v>
      </c>
      <c r="LE96" s="31" t="s">
        <v>763</v>
      </c>
      <c r="LF96" s="31" t="s">
        <v>611</v>
      </c>
      <c r="LG96" s="31" t="s">
        <v>611</v>
      </c>
      <c r="LH96" s="31" t="s">
        <v>766</v>
      </c>
      <c r="LI96" s="31" t="s">
        <v>767</v>
      </c>
      <c r="LJ96" s="31" t="s">
        <v>5051</v>
      </c>
      <c r="LK96" s="31" t="s">
        <v>769</v>
      </c>
      <c r="LL96" s="31" t="s">
        <v>646</v>
      </c>
      <c r="LM96" s="31" t="s">
        <v>611</v>
      </c>
      <c r="LN96" s="31" t="s">
        <v>611</v>
      </c>
      <c r="LO96" s="31" t="s">
        <v>611</v>
      </c>
      <c r="LP96" s="31" t="s">
        <v>5016</v>
      </c>
      <c r="LQ96" s="31" t="s">
        <v>611</v>
      </c>
      <c r="LR96" s="31" t="s">
        <v>611</v>
      </c>
      <c r="LS96" s="31" t="s">
        <v>611</v>
      </c>
      <c r="LT96" s="31" t="s">
        <v>611</v>
      </c>
      <c r="LU96" s="31" t="s">
        <v>5018</v>
      </c>
      <c r="LV96" s="31" t="s">
        <v>611</v>
      </c>
      <c r="LW96" s="31" t="s">
        <v>611</v>
      </c>
      <c r="LX96" s="31" t="s">
        <v>611</v>
      </c>
      <c r="LY96" s="31" t="s">
        <v>611</v>
      </c>
      <c r="LZ96" s="31" t="s">
        <v>611</v>
      </c>
      <c r="MA96" s="31" t="s">
        <v>6587</v>
      </c>
      <c r="MB96" s="31" t="s">
        <v>611</v>
      </c>
      <c r="MC96" s="31" t="s">
        <v>611</v>
      </c>
      <c r="MD96" s="31" t="s">
        <v>6588</v>
      </c>
      <c r="ME96" s="31" t="s">
        <v>611</v>
      </c>
      <c r="MF96" s="31" t="s">
        <v>611</v>
      </c>
      <c r="MG96" s="31" t="s">
        <v>6589</v>
      </c>
      <c r="MH96" s="31" t="s">
        <v>611</v>
      </c>
      <c r="MI96" s="31" t="s">
        <v>611</v>
      </c>
      <c r="MJ96" s="31" t="s">
        <v>611</v>
      </c>
      <c r="MK96" s="31" t="s">
        <v>611</v>
      </c>
      <c r="ML96" s="31" t="s">
        <v>611</v>
      </c>
      <c r="MM96" s="31" t="s">
        <v>611</v>
      </c>
      <c r="MN96" s="31" t="s">
        <v>611</v>
      </c>
      <c r="MO96" s="31" t="s">
        <v>611</v>
      </c>
      <c r="MP96" s="31" t="s">
        <v>611</v>
      </c>
      <c r="MQ96" s="31" t="s">
        <v>611</v>
      </c>
      <c r="MR96" s="31" t="s">
        <v>649</v>
      </c>
      <c r="MS96" s="31" t="s">
        <v>611</v>
      </c>
      <c r="MT96" s="31" t="s">
        <v>611</v>
      </c>
      <c r="MU96" s="31" t="s">
        <v>611</v>
      </c>
      <c r="MV96" s="33">
        <v>0</v>
      </c>
      <c r="MW96" s="33">
        <v>41924</v>
      </c>
      <c r="MX96" s="30">
        <v>3158</v>
      </c>
      <c r="MY96" s="30"/>
      <c r="MZ96" s="30"/>
      <c r="NA96" s="30"/>
      <c r="NB96" s="30"/>
      <c r="NC96" s="30"/>
      <c r="ND96" s="31" t="s">
        <v>611</v>
      </c>
      <c r="NE96" s="30"/>
      <c r="NF96" s="33">
        <v>0</v>
      </c>
      <c r="NG96" s="33">
        <v>0</v>
      </c>
      <c r="NH96" s="33">
        <v>0</v>
      </c>
      <c r="NI96" s="33">
        <v>0</v>
      </c>
      <c r="NJ96" s="31" t="s">
        <v>611</v>
      </c>
      <c r="NK96" s="33" t="s">
        <v>611</v>
      </c>
      <c r="NL96" s="30"/>
      <c r="NM96" s="31" t="s">
        <v>611</v>
      </c>
      <c r="NN96" s="30"/>
      <c r="NO96" s="30"/>
      <c r="NP96" s="31" t="s">
        <v>611</v>
      </c>
      <c r="NQ96" s="30"/>
      <c r="NR96" s="31" t="s">
        <v>611</v>
      </c>
      <c r="NS96" s="31" t="s">
        <v>611</v>
      </c>
      <c r="NT96" s="31" t="s">
        <v>611</v>
      </c>
      <c r="NU96" s="30"/>
      <c r="NV96" s="30"/>
      <c r="NW96" s="30"/>
      <c r="NX96" s="31" t="s">
        <v>611</v>
      </c>
      <c r="NY96" s="30"/>
      <c r="NZ96" s="31" t="s">
        <v>611</v>
      </c>
      <c r="OA96" s="31" t="s">
        <v>611</v>
      </c>
      <c r="OB96" s="30"/>
      <c r="OC96" s="30"/>
      <c r="OD96" s="30"/>
      <c r="OE96" s="31" t="s">
        <v>611</v>
      </c>
      <c r="OF96" s="31" t="s">
        <v>611</v>
      </c>
      <c r="OG96" s="33" t="s">
        <v>611</v>
      </c>
      <c r="OJ96" s="30"/>
      <c r="OK96" s="31" t="s">
        <v>611</v>
      </c>
      <c r="OL96" s="30"/>
      <c r="OM96" s="31" t="s">
        <v>611</v>
      </c>
      <c r="ON96" s="30"/>
      <c r="OO96" s="30"/>
      <c r="OP96" s="31" t="s">
        <v>611</v>
      </c>
      <c r="OQ96" s="31" t="s">
        <v>611</v>
      </c>
      <c r="OR96" s="31" t="s">
        <v>611</v>
      </c>
      <c r="OS96" s="30"/>
      <c r="OT96" s="30"/>
      <c r="OU96" s="30"/>
      <c r="OV96" s="30"/>
      <c r="OW96" s="31" t="s">
        <v>611</v>
      </c>
      <c r="OX96" s="30"/>
      <c r="OY96" s="31" t="s">
        <v>611</v>
      </c>
      <c r="OZ96" s="30"/>
      <c r="PA96" s="30"/>
      <c r="PB96" s="31" t="s">
        <v>611</v>
      </c>
      <c r="PC96" s="31" t="s">
        <v>611</v>
      </c>
      <c r="PD96" s="30"/>
      <c r="PE96" s="30"/>
      <c r="PF96" s="30"/>
      <c r="PG96" s="30"/>
      <c r="PH96" s="33">
        <v>0</v>
      </c>
      <c r="PI96" s="33">
        <v>32615</v>
      </c>
      <c r="PJ96" s="33">
        <v>0</v>
      </c>
      <c r="PK96" s="33">
        <v>9309</v>
      </c>
      <c r="PL96" s="30"/>
      <c r="PM96" s="31" t="s">
        <v>611</v>
      </c>
      <c r="PN96" s="31" t="s">
        <v>611</v>
      </c>
      <c r="PO96" s="30"/>
      <c r="PP96" s="31" t="s">
        <v>611</v>
      </c>
      <c r="PQ96" s="30"/>
      <c r="PR96" s="30"/>
      <c r="PS96" s="30"/>
      <c r="PT96" s="31" t="s">
        <v>611</v>
      </c>
      <c r="PU96" s="31" t="s">
        <v>611</v>
      </c>
      <c r="PV96" s="31" t="s">
        <v>611</v>
      </c>
      <c r="PW96" s="30"/>
      <c r="PX96" s="30"/>
      <c r="PY96" s="30"/>
      <c r="PZ96" s="31" t="s">
        <v>611</v>
      </c>
      <c r="QA96" s="30"/>
      <c r="QB96" s="31" t="s">
        <v>611</v>
      </c>
      <c r="QC96" s="30"/>
      <c r="QD96" s="31" t="s">
        <v>611</v>
      </c>
      <c r="QE96" s="30">
        <v>32615</v>
      </c>
      <c r="QF96" s="30"/>
      <c r="QG96" s="31" t="s">
        <v>611</v>
      </c>
      <c r="QH96" s="30"/>
      <c r="QI96" s="31" t="s">
        <v>611</v>
      </c>
      <c r="QJ96" s="30"/>
      <c r="QK96" s="31" t="s">
        <v>611</v>
      </c>
      <c r="QL96" s="30"/>
      <c r="QM96" s="31" t="s">
        <v>611</v>
      </c>
      <c r="QN96" s="30"/>
      <c r="QO96" s="30"/>
      <c r="QP96" s="31" t="s">
        <v>611</v>
      </c>
      <c r="QQ96" s="30"/>
      <c r="QR96" s="31" t="s">
        <v>611</v>
      </c>
      <c r="QS96" s="31" t="s">
        <v>611</v>
      </c>
      <c r="QT96" s="31" t="s">
        <v>611</v>
      </c>
      <c r="QU96" s="31" t="s">
        <v>611</v>
      </c>
      <c r="QV96" s="30"/>
      <c r="QW96" s="30"/>
      <c r="QX96" s="30"/>
      <c r="QY96" s="31" t="s">
        <v>611</v>
      </c>
      <c r="QZ96" s="31" t="s">
        <v>611</v>
      </c>
      <c r="RA96" s="31" t="s">
        <v>611</v>
      </c>
      <c r="RB96" s="30"/>
      <c r="RC96" s="31" t="s">
        <v>611</v>
      </c>
      <c r="RD96" s="30"/>
      <c r="RE96" s="30"/>
      <c r="RF96" s="31" t="s">
        <v>611</v>
      </c>
      <c r="RG96" s="30"/>
      <c r="RH96" s="31" t="s">
        <v>611</v>
      </c>
      <c r="RI96" s="30"/>
      <c r="RJ96" s="31" t="s">
        <v>611</v>
      </c>
      <c r="RL96" s="31" t="s">
        <v>611</v>
      </c>
      <c r="RM96" s="30"/>
      <c r="RN96" s="31" t="s">
        <v>611</v>
      </c>
      <c r="RO96" s="30">
        <v>9309</v>
      </c>
      <c r="RP96" s="30"/>
      <c r="RQ96" s="31" t="s">
        <v>611</v>
      </c>
      <c r="RR96" s="30"/>
      <c r="RS96" s="30"/>
      <c r="RT96" s="31" t="s">
        <v>611</v>
      </c>
      <c r="RU96" s="30"/>
      <c r="RV96" s="31" t="s">
        <v>611</v>
      </c>
      <c r="RW96" s="30"/>
      <c r="RX96" s="31" t="s">
        <v>611</v>
      </c>
      <c r="RY96" s="31" t="s">
        <v>611</v>
      </c>
      <c r="RZ96" s="31" t="s">
        <v>611</v>
      </c>
      <c r="SA96" s="31" t="s">
        <v>839</v>
      </c>
      <c r="SD96" s="31" t="s">
        <v>6590</v>
      </c>
      <c r="SE96" s="30">
        <v>0</v>
      </c>
      <c r="SF96" s="31" t="s">
        <v>636</v>
      </c>
      <c r="SG96" s="31" t="s">
        <v>2713</v>
      </c>
      <c r="SH96" s="31" t="s">
        <v>610</v>
      </c>
      <c r="SI96" s="33" t="s">
        <v>625</v>
      </c>
      <c r="SJ96" s="33" t="s">
        <v>672</v>
      </c>
      <c r="SK96" s="30" t="s">
        <v>672</v>
      </c>
      <c r="SL96" s="30" t="s">
        <v>672</v>
      </c>
      <c r="SM96" s="30" t="s">
        <v>610</v>
      </c>
      <c r="SN96" s="30" t="s">
        <v>610</v>
      </c>
      <c r="SO96" s="33">
        <v>0</v>
      </c>
      <c r="SP96" s="33">
        <v>32615</v>
      </c>
      <c r="SQ96" s="33">
        <v>0</v>
      </c>
      <c r="SR96" s="33">
        <v>9309</v>
      </c>
      <c r="SS96" s="33" t="s">
        <v>610</v>
      </c>
    </row>
    <row r="97" spans="1:513">
      <c r="A97" s="29">
        <v>2023</v>
      </c>
      <c r="B97" s="30">
        <v>5933006</v>
      </c>
      <c r="C97" s="31" t="s">
        <v>2714</v>
      </c>
      <c r="D97" s="30">
        <v>0</v>
      </c>
      <c r="E97" s="30">
        <v>3.5</v>
      </c>
      <c r="F97" s="30">
        <v>3.5</v>
      </c>
      <c r="G97" s="31" t="s">
        <v>610</v>
      </c>
      <c r="H97" s="31" t="s">
        <v>611</v>
      </c>
      <c r="I97" s="32"/>
      <c r="J97" s="31" t="s">
        <v>611</v>
      </c>
      <c r="K97" s="32"/>
      <c r="L97" s="31" t="s">
        <v>611</v>
      </c>
      <c r="M97" s="32"/>
      <c r="N97" s="31" t="s">
        <v>611</v>
      </c>
      <c r="O97" s="32"/>
      <c r="P97" s="31" t="s">
        <v>611</v>
      </c>
      <c r="Q97" s="32"/>
      <c r="R97" s="31" t="s">
        <v>611</v>
      </c>
      <c r="S97" s="32"/>
      <c r="T97" s="31" t="s">
        <v>611</v>
      </c>
      <c r="U97" s="32"/>
      <c r="V97" s="32" t="s">
        <v>612</v>
      </c>
      <c r="W97" s="31" t="s">
        <v>611</v>
      </c>
      <c r="X97" s="31" t="s">
        <v>611</v>
      </c>
      <c r="Y97" s="31" t="s">
        <v>655</v>
      </c>
      <c r="Z97" s="31" t="s">
        <v>611</v>
      </c>
      <c r="AA97" s="31" t="s">
        <v>611</v>
      </c>
      <c r="AB97" s="31" t="s">
        <v>610</v>
      </c>
      <c r="AC97" s="31" t="s">
        <v>611</v>
      </c>
      <c r="AD97" s="32"/>
      <c r="AE97" s="31" t="s">
        <v>611</v>
      </c>
      <c r="AF97" s="32"/>
      <c r="AG97" s="31" t="s">
        <v>611</v>
      </c>
      <c r="AH97" s="32"/>
      <c r="AI97" s="31" t="s">
        <v>611</v>
      </c>
      <c r="AJ97" s="32"/>
      <c r="AK97" s="32"/>
      <c r="AL97" s="31" t="s">
        <v>611</v>
      </c>
      <c r="AM97" s="31" t="s">
        <v>611</v>
      </c>
      <c r="AN97" s="32"/>
      <c r="AO97" s="31" t="s">
        <v>611</v>
      </c>
      <c r="AP97" s="32"/>
      <c r="AQ97" s="32" t="s">
        <v>612</v>
      </c>
      <c r="AR97" s="31" t="s">
        <v>611</v>
      </c>
      <c r="AS97" s="31" t="s">
        <v>611</v>
      </c>
      <c r="AT97" s="31" t="s">
        <v>611</v>
      </c>
      <c r="AU97" s="31" t="s">
        <v>611</v>
      </c>
      <c r="AV97" s="31" t="s">
        <v>614</v>
      </c>
      <c r="AW97" s="31" t="s">
        <v>610</v>
      </c>
      <c r="AX97" s="31" t="s">
        <v>611</v>
      </c>
      <c r="AY97" s="31" t="s">
        <v>617</v>
      </c>
      <c r="AZ97" s="31" t="s">
        <v>618</v>
      </c>
      <c r="BA97" s="31" t="s">
        <v>611</v>
      </c>
      <c r="BB97" s="31" t="s">
        <v>611</v>
      </c>
      <c r="BC97" s="31" t="s">
        <v>619</v>
      </c>
      <c r="BD97" s="31" t="s">
        <v>611</v>
      </c>
      <c r="BE97" s="31" t="s">
        <v>611</v>
      </c>
      <c r="BF97" s="31" t="s">
        <v>610</v>
      </c>
      <c r="BG97" s="31" t="s">
        <v>611</v>
      </c>
      <c r="BK97" s="31" t="s">
        <v>611</v>
      </c>
      <c r="BN97" s="31" t="s">
        <v>611</v>
      </c>
      <c r="BO97" s="31" t="s">
        <v>827</v>
      </c>
      <c r="BP97" s="31" t="s">
        <v>611</v>
      </c>
      <c r="BQ97" s="31" t="s">
        <v>611</v>
      </c>
      <c r="BR97" s="31" t="s">
        <v>620</v>
      </c>
      <c r="BS97" s="31" t="s">
        <v>611</v>
      </c>
      <c r="BT97" s="31" t="s">
        <v>611</v>
      </c>
      <c r="BU97" s="31" t="s">
        <v>611</v>
      </c>
      <c r="BV97" s="31" t="s">
        <v>610</v>
      </c>
      <c r="BZ97" s="31" t="s">
        <v>611</v>
      </c>
      <c r="CA97" s="31" t="s">
        <v>611</v>
      </c>
      <c r="CB97" s="31" t="s">
        <v>611</v>
      </c>
      <c r="CC97" s="31" t="s">
        <v>611</v>
      </c>
      <c r="CD97" s="31" t="s">
        <v>611</v>
      </c>
      <c r="CE97" s="31" t="s">
        <v>611</v>
      </c>
      <c r="CF97" s="31" t="s">
        <v>611</v>
      </c>
      <c r="CG97" s="31" t="s">
        <v>611</v>
      </c>
      <c r="CH97" s="31" t="s">
        <v>611</v>
      </c>
      <c r="CI97" s="31" t="s">
        <v>611</v>
      </c>
      <c r="CJ97" s="31" t="s">
        <v>611</v>
      </c>
      <c r="CK97" s="31" t="s">
        <v>611</v>
      </c>
      <c r="CL97" s="31" t="s">
        <v>611</v>
      </c>
      <c r="CM97" s="31" t="s">
        <v>611</v>
      </c>
      <c r="CN97" s="31" t="s">
        <v>611</v>
      </c>
      <c r="CO97" s="31" t="s">
        <v>611</v>
      </c>
      <c r="CP97" s="31" t="s">
        <v>622</v>
      </c>
      <c r="CQ97" s="31" t="s">
        <v>611</v>
      </c>
      <c r="CR97" s="31"/>
      <c r="CS97" s="31" t="s">
        <v>610</v>
      </c>
      <c r="CT97" s="31" t="s">
        <v>611</v>
      </c>
      <c r="CX97" s="31" t="s">
        <v>611</v>
      </c>
      <c r="CY97" s="31" t="s">
        <v>611</v>
      </c>
      <c r="CZ97" s="31" t="s">
        <v>611</v>
      </c>
      <c r="DA97" s="31" t="s">
        <v>611</v>
      </c>
      <c r="DB97" s="31" t="s">
        <v>611</v>
      </c>
      <c r="DC97" s="31" t="s">
        <v>611</v>
      </c>
      <c r="DD97" s="31" t="s">
        <v>611</v>
      </c>
      <c r="DE97" s="31" t="s">
        <v>611</v>
      </c>
      <c r="DI97" s="31" t="s">
        <v>611</v>
      </c>
      <c r="DJ97" s="30">
        <v>50</v>
      </c>
      <c r="DK97" s="30">
        <v>2021</v>
      </c>
      <c r="DL97" s="30">
        <v>75</v>
      </c>
      <c r="DM97" s="30">
        <v>2021</v>
      </c>
      <c r="DN97" s="30">
        <v>100</v>
      </c>
      <c r="DO97" s="30">
        <v>2021</v>
      </c>
      <c r="DP97" s="31" t="s">
        <v>611</v>
      </c>
      <c r="DQ97" s="31" t="s">
        <v>5352</v>
      </c>
      <c r="DR97" s="31" t="s">
        <v>612</v>
      </c>
      <c r="DS97" s="31" t="s">
        <v>5318</v>
      </c>
      <c r="DT97" s="31" t="s">
        <v>5541</v>
      </c>
      <c r="DU97" s="31" t="s">
        <v>611</v>
      </c>
      <c r="DV97" s="31" t="s">
        <v>611</v>
      </c>
      <c r="DW97" s="31" t="s">
        <v>611</v>
      </c>
      <c r="DX97" s="31" t="s">
        <v>5075</v>
      </c>
      <c r="DY97" s="31" t="s">
        <v>611</v>
      </c>
      <c r="DZ97" s="31" t="s">
        <v>848</v>
      </c>
      <c r="EA97" s="31" t="s">
        <v>667</v>
      </c>
      <c r="EB97" s="31" t="s">
        <v>611</v>
      </c>
      <c r="EC97" s="31" t="s">
        <v>611</v>
      </c>
      <c r="ED97" s="31" t="s">
        <v>611</v>
      </c>
      <c r="EE97" s="31" t="s">
        <v>625</v>
      </c>
      <c r="EF97" s="31" t="s">
        <v>672</v>
      </c>
      <c r="EG97" s="31" t="s">
        <v>611</v>
      </c>
      <c r="EH97" s="31" t="s">
        <v>611</v>
      </c>
      <c r="EI97" s="31" t="s">
        <v>5029</v>
      </c>
      <c r="EJ97" s="31" t="s">
        <v>611</v>
      </c>
      <c r="EK97" s="31" t="s">
        <v>626</v>
      </c>
      <c r="EL97" s="31" t="s">
        <v>611</v>
      </c>
      <c r="EM97" s="31" t="s">
        <v>611</v>
      </c>
      <c r="EN97" s="31" t="s">
        <v>6591</v>
      </c>
      <c r="EO97" s="31" t="s">
        <v>611</v>
      </c>
      <c r="EP97" s="31" t="s">
        <v>611</v>
      </c>
      <c r="EQ97" s="31" t="s">
        <v>611</v>
      </c>
      <c r="ER97" s="31" t="s">
        <v>611</v>
      </c>
      <c r="ES97" s="31" t="s">
        <v>611</v>
      </c>
      <c r="ET97" s="31" t="s">
        <v>611</v>
      </c>
      <c r="EU97" s="31" t="s">
        <v>5029</v>
      </c>
      <c r="EV97" s="31" t="s">
        <v>611</v>
      </c>
      <c r="EW97" s="31" t="s">
        <v>611</v>
      </c>
      <c r="EX97" s="31" t="s">
        <v>611</v>
      </c>
      <c r="EY97" s="31" t="s">
        <v>6591</v>
      </c>
      <c r="EZ97" s="31" t="s">
        <v>611</v>
      </c>
      <c r="FA97" s="31" t="s">
        <v>611</v>
      </c>
      <c r="FB97" s="31" t="s">
        <v>611</v>
      </c>
      <c r="FC97" s="31" t="s">
        <v>611</v>
      </c>
      <c r="FD97" s="31" t="s">
        <v>611</v>
      </c>
      <c r="FE97" s="31" t="s">
        <v>611</v>
      </c>
      <c r="FF97" s="33" t="s">
        <v>6592</v>
      </c>
      <c r="FG97" s="33" t="s">
        <v>6593</v>
      </c>
      <c r="FH97" s="31" t="s">
        <v>6594</v>
      </c>
      <c r="FI97" s="31" t="s">
        <v>625</v>
      </c>
      <c r="FJ97" s="31" t="s">
        <v>672</v>
      </c>
      <c r="FK97" s="31" t="s">
        <v>611</v>
      </c>
      <c r="FL97" s="31" t="s">
        <v>611</v>
      </c>
      <c r="FM97" s="31" t="s">
        <v>611</v>
      </c>
      <c r="FN97" s="31" t="s">
        <v>611</v>
      </c>
      <c r="FO97" s="31" t="s">
        <v>1107</v>
      </c>
      <c r="FP97" s="31" t="s">
        <v>611</v>
      </c>
      <c r="FQ97" s="31" t="s">
        <v>629</v>
      </c>
      <c r="FR97" s="31" t="s">
        <v>630</v>
      </c>
      <c r="FS97" s="31" t="s">
        <v>675</v>
      </c>
      <c r="FT97" s="31" t="s">
        <v>611</v>
      </c>
      <c r="FU97" s="31" t="s">
        <v>611</v>
      </c>
      <c r="FV97" s="31" t="s">
        <v>611</v>
      </c>
      <c r="FW97" s="31" t="s">
        <v>611</v>
      </c>
      <c r="FX97" s="31" t="s">
        <v>611</v>
      </c>
      <c r="FY97" s="31" t="s">
        <v>611</v>
      </c>
      <c r="FZ97" s="31"/>
      <c r="GA97" s="31" t="s">
        <v>611</v>
      </c>
      <c r="GB97" s="31" t="s">
        <v>679</v>
      </c>
      <c r="GC97" s="31" t="s">
        <v>680</v>
      </c>
      <c r="GD97" s="31" t="s">
        <v>611</v>
      </c>
      <c r="GE97" s="31" t="s">
        <v>611</v>
      </c>
      <c r="GF97" s="31" t="s">
        <v>611</v>
      </c>
      <c r="GG97" s="31" t="s">
        <v>611</v>
      </c>
      <c r="GH97" s="31" t="s">
        <v>683</v>
      </c>
      <c r="GI97" s="31" t="s">
        <v>629</v>
      </c>
      <c r="GJ97" s="31" t="s">
        <v>630</v>
      </c>
      <c r="GK97" s="31" t="s">
        <v>675</v>
      </c>
      <c r="GL97" s="31" t="s">
        <v>611</v>
      </c>
      <c r="GM97" s="31" t="s">
        <v>611</v>
      </c>
      <c r="GN97" s="31" t="s">
        <v>611</v>
      </c>
      <c r="GO97" s="31" t="s">
        <v>611</v>
      </c>
      <c r="GP97" s="31" t="s">
        <v>611</v>
      </c>
      <c r="GQ97" s="31" t="s">
        <v>611</v>
      </c>
      <c r="GR97" s="31" t="s">
        <v>611</v>
      </c>
      <c r="GS97" s="31" t="s">
        <v>611</v>
      </c>
      <c r="GT97" s="31" t="s">
        <v>611</v>
      </c>
      <c r="GU97" s="31" t="s">
        <v>611</v>
      </c>
      <c r="GV97" s="31" t="s">
        <v>611</v>
      </c>
      <c r="GW97" s="31" t="s">
        <v>611</v>
      </c>
      <c r="GX97" s="31" t="s">
        <v>611</v>
      </c>
      <c r="GY97" s="33" t="s">
        <v>6595</v>
      </c>
      <c r="GZ97" s="33" t="s">
        <v>6596</v>
      </c>
      <c r="HA97" s="31" t="s">
        <v>6597</v>
      </c>
      <c r="HB97" s="31" t="s">
        <v>611</v>
      </c>
      <c r="HC97" s="31" t="s">
        <v>672</v>
      </c>
      <c r="HD97" s="31" t="s">
        <v>611</v>
      </c>
      <c r="HE97" s="31" t="s">
        <v>611</v>
      </c>
      <c r="HF97" s="31" t="s">
        <v>611</v>
      </c>
      <c r="HG97" s="31" t="s">
        <v>611</v>
      </c>
      <c r="HH97" s="31" t="s">
        <v>611</v>
      </c>
      <c r="HI97" s="31" t="s">
        <v>611</v>
      </c>
      <c r="HJ97" s="31" t="s">
        <v>611</v>
      </c>
      <c r="HK97" s="31" t="s">
        <v>611</v>
      </c>
      <c r="HL97" s="31" t="s">
        <v>611</v>
      </c>
      <c r="HM97" s="31" t="s">
        <v>696</v>
      </c>
      <c r="HN97" s="31" t="s">
        <v>611</v>
      </c>
      <c r="HO97" s="31" t="s">
        <v>611</v>
      </c>
      <c r="HP97" s="31" t="s">
        <v>611</v>
      </c>
      <c r="HQ97" s="31" t="s">
        <v>611</v>
      </c>
      <c r="HR97" s="31" t="s">
        <v>611</v>
      </c>
      <c r="HS97" s="31" t="s">
        <v>6598</v>
      </c>
      <c r="HT97" s="31" t="s">
        <v>611</v>
      </c>
      <c r="HU97" s="31" t="s">
        <v>611</v>
      </c>
      <c r="HV97" s="31" t="s">
        <v>611</v>
      </c>
      <c r="HW97" s="31" t="s">
        <v>611</v>
      </c>
      <c r="HX97" s="31" t="s">
        <v>611</v>
      </c>
      <c r="HY97" s="31" t="s">
        <v>611</v>
      </c>
      <c r="HZ97" s="31" t="s">
        <v>611</v>
      </c>
      <c r="IA97" s="31" t="s">
        <v>611</v>
      </c>
      <c r="IB97" s="31" t="s">
        <v>707</v>
      </c>
      <c r="IC97" s="33" t="s">
        <v>872</v>
      </c>
      <c r="ID97" s="33" t="s">
        <v>6599</v>
      </c>
      <c r="IE97" s="31" t="s">
        <v>6600</v>
      </c>
      <c r="IF97" s="31" t="s">
        <v>625</v>
      </c>
      <c r="IG97" s="31" t="s">
        <v>672</v>
      </c>
      <c r="IH97" s="31" t="s">
        <v>611</v>
      </c>
      <c r="II97" s="31" t="s">
        <v>712</v>
      </c>
      <c r="IJ97" s="31" t="s">
        <v>611</v>
      </c>
      <c r="IK97" s="31" t="s">
        <v>713</v>
      </c>
      <c r="IL97" s="31" t="s">
        <v>714</v>
      </c>
      <c r="IM97" s="31" t="s">
        <v>715</v>
      </c>
      <c r="IN97" s="31" t="s">
        <v>611</v>
      </c>
      <c r="IO97" s="31" t="s">
        <v>717</v>
      </c>
      <c r="IP97" s="31" t="s">
        <v>611</v>
      </c>
      <c r="IQ97" s="31" t="s">
        <v>611</v>
      </c>
      <c r="IR97" s="31" t="s">
        <v>719</v>
      </c>
      <c r="IS97" s="31" t="s">
        <v>611</v>
      </c>
      <c r="IT97" s="31" t="s">
        <v>611</v>
      </c>
      <c r="IU97" s="31" t="s">
        <v>721</v>
      </c>
      <c r="IV97" s="31" t="s">
        <v>611</v>
      </c>
      <c r="IW97" s="31" t="s">
        <v>713</v>
      </c>
      <c r="IX97" s="31" t="s">
        <v>714</v>
      </c>
      <c r="IY97" s="31" t="s">
        <v>5044</v>
      </c>
      <c r="IZ97" s="31" t="s">
        <v>715</v>
      </c>
      <c r="JA97" s="31" t="s">
        <v>723</v>
      </c>
      <c r="JB97" s="31" t="s">
        <v>611</v>
      </c>
      <c r="JC97" s="31" t="s">
        <v>717</v>
      </c>
      <c r="JD97" s="31" t="s">
        <v>611</v>
      </c>
      <c r="JE97" s="31" t="s">
        <v>611</v>
      </c>
      <c r="JF97" s="31" t="s">
        <v>719</v>
      </c>
      <c r="JG97" s="31" t="s">
        <v>611</v>
      </c>
      <c r="JH97" s="31" t="s">
        <v>611</v>
      </c>
      <c r="JI97" s="33" t="s">
        <v>6601</v>
      </c>
      <c r="JJ97" s="33" t="s">
        <v>6602</v>
      </c>
      <c r="JK97" s="31" t="s">
        <v>6603</v>
      </c>
      <c r="JL97" s="31" t="s">
        <v>809</v>
      </c>
      <c r="JM97" s="31" t="s">
        <v>6604</v>
      </c>
      <c r="JN97" s="31" t="s">
        <v>903</v>
      </c>
      <c r="JO97" s="31" t="s">
        <v>6605</v>
      </c>
      <c r="JP97" s="31" t="s">
        <v>611</v>
      </c>
      <c r="JQ97" s="31" t="s">
        <v>611</v>
      </c>
      <c r="JR97" s="31" t="s">
        <v>611</v>
      </c>
      <c r="JS97" s="31" t="s">
        <v>611</v>
      </c>
      <c r="JT97" s="31" t="s">
        <v>611</v>
      </c>
      <c r="JU97" s="31" t="s">
        <v>734</v>
      </c>
      <c r="JV97" s="31" t="s">
        <v>641</v>
      </c>
      <c r="JW97" s="31" t="s">
        <v>735</v>
      </c>
      <c r="JX97" s="31" t="s">
        <v>611</v>
      </c>
      <c r="JY97" s="31" t="s">
        <v>642</v>
      </c>
      <c r="JZ97" s="31" t="s">
        <v>5049</v>
      </c>
      <c r="KA97" s="31" t="s">
        <v>737</v>
      </c>
      <c r="KB97" s="31" t="s">
        <v>5015</v>
      </c>
      <c r="KC97" s="31" t="s">
        <v>739</v>
      </c>
      <c r="KD97" s="31" t="s">
        <v>5049</v>
      </c>
      <c r="KE97" s="31" t="s">
        <v>644</v>
      </c>
      <c r="KF97" s="31" t="s">
        <v>5049</v>
      </c>
      <c r="KG97" s="31" t="s">
        <v>742</v>
      </c>
      <c r="KH97" s="31" t="s">
        <v>5049</v>
      </c>
      <c r="KI97" s="31" t="s">
        <v>744</v>
      </c>
      <c r="KJ97" s="31" t="s">
        <v>5049</v>
      </c>
      <c r="KK97" s="31" t="s">
        <v>611</v>
      </c>
      <c r="KL97" s="31" t="s">
        <v>611</v>
      </c>
      <c r="KM97" s="31" t="s">
        <v>746</v>
      </c>
      <c r="KN97" s="31" t="s">
        <v>5015</v>
      </c>
      <c r="KO97" s="31" t="s">
        <v>748</v>
      </c>
      <c r="KP97" s="31" t="s">
        <v>5015</v>
      </c>
      <c r="KQ97" s="31" t="s">
        <v>750</v>
      </c>
      <c r="KR97" s="31" t="s">
        <v>5015</v>
      </c>
      <c r="KS97" s="31" t="s">
        <v>752</v>
      </c>
      <c r="KT97" s="31" t="s">
        <v>5049</v>
      </c>
      <c r="KU97" s="31" t="s">
        <v>754</v>
      </c>
      <c r="KV97" s="31" t="s">
        <v>5015</v>
      </c>
      <c r="KW97" s="31" t="s">
        <v>611</v>
      </c>
      <c r="KX97" s="31" t="s">
        <v>611</v>
      </c>
      <c r="KY97" s="31" t="s">
        <v>611</v>
      </c>
      <c r="KZ97" s="31" t="s">
        <v>758</v>
      </c>
      <c r="LA97" s="31" t="s">
        <v>759</v>
      </c>
      <c r="LB97" s="31" t="s">
        <v>760</v>
      </c>
      <c r="LC97" s="31" t="s">
        <v>761</v>
      </c>
      <c r="LD97" s="31" t="s">
        <v>762</v>
      </c>
      <c r="LE97" s="31" t="s">
        <v>763</v>
      </c>
      <c r="LF97" s="31" t="s">
        <v>764</v>
      </c>
      <c r="LG97" s="31" t="s">
        <v>611</v>
      </c>
      <c r="LH97" s="31" t="s">
        <v>766</v>
      </c>
      <c r="LI97" s="31" t="s">
        <v>767</v>
      </c>
      <c r="LJ97" s="31" t="s">
        <v>5051</v>
      </c>
      <c r="LK97" s="31" t="s">
        <v>769</v>
      </c>
      <c r="LL97" s="31" t="s">
        <v>646</v>
      </c>
      <c r="LM97" s="31" t="s">
        <v>611</v>
      </c>
      <c r="LN97" s="31" t="s">
        <v>611</v>
      </c>
      <c r="LO97" s="31" t="s">
        <v>611</v>
      </c>
      <c r="LP97" s="31" t="s">
        <v>5016</v>
      </c>
      <c r="LQ97" s="31" t="s">
        <v>5053</v>
      </c>
      <c r="LR97" s="31" t="s">
        <v>5054</v>
      </c>
      <c r="LS97" s="31" t="s">
        <v>5055</v>
      </c>
      <c r="LT97" s="31" t="s">
        <v>5017</v>
      </c>
      <c r="LU97" s="31" t="s">
        <v>5018</v>
      </c>
      <c r="LV97" s="31" t="s">
        <v>611</v>
      </c>
      <c r="LW97" s="31" t="s">
        <v>5056</v>
      </c>
      <c r="LX97" s="31" t="s">
        <v>611</v>
      </c>
      <c r="LY97" s="31" t="s">
        <v>5057</v>
      </c>
      <c r="LZ97" s="31" t="s">
        <v>611</v>
      </c>
      <c r="MA97" s="31" t="s">
        <v>611</v>
      </c>
      <c r="MB97" s="31" t="s">
        <v>6606</v>
      </c>
      <c r="MC97" s="31" t="s">
        <v>2726</v>
      </c>
      <c r="MD97" s="31" t="s">
        <v>6607</v>
      </c>
      <c r="ME97" s="31" t="s">
        <v>6608</v>
      </c>
      <c r="MF97" s="31" t="s">
        <v>611</v>
      </c>
      <c r="MG97" s="31" t="s">
        <v>6609</v>
      </c>
      <c r="MH97" s="31" t="s">
        <v>611</v>
      </c>
      <c r="MI97" s="31" t="s">
        <v>611</v>
      </c>
      <c r="MJ97" s="31" t="s">
        <v>611</v>
      </c>
      <c r="MK97" s="31" t="s">
        <v>6610</v>
      </c>
      <c r="ML97" s="31" t="s">
        <v>6611</v>
      </c>
      <c r="MM97" s="31" t="s">
        <v>611</v>
      </c>
      <c r="MN97" s="31" t="s">
        <v>611</v>
      </c>
      <c r="MO97" s="31" t="s">
        <v>611</v>
      </c>
      <c r="MP97" s="31" t="s">
        <v>611</v>
      </c>
      <c r="MQ97" s="31" t="s">
        <v>611</v>
      </c>
      <c r="MR97" s="31" t="s">
        <v>649</v>
      </c>
      <c r="MS97" s="31" t="s">
        <v>611</v>
      </c>
      <c r="MT97" s="31" t="s">
        <v>611</v>
      </c>
      <c r="MU97" s="31" t="s">
        <v>611</v>
      </c>
      <c r="MV97" s="33">
        <v>0</v>
      </c>
      <c r="MW97" s="33">
        <v>0</v>
      </c>
      <c r="MX97" s="30">
        <v>91082</v>
      </c>
      <c r="MY97" s="30"/>
      <c r="MZ97" s="30"/>
      <c r="NA97" s="30"/>
      <c r="NB97" s="30"/>
      <c r="NC97" s="30"/>
      <c r="ND97" s="31" t="s">
        <v>611</v>
      </c>
      <c r="NE97" s="30"/>
      <c r="NF97" s="33">
        <v>0</v>
      </c>
      <c r="NG97" s="33">
        <v>0</v>
      </c>
      <c r="NH97" s="33">
        <v>0</v>
      </c>
      <c r="NI97" s="33">
        <v>0</v>
      </c>
      <c r="NJ97" s="31" t="s">
        <v>611</v>
      </c>
      <c r="NK97" s="33" t="s">
        <v>611</v>
      </c>
      <c r="NL97" s="30"/>
      <c r="NM97" s="31" t="s">
        <v>611</v>
      </c>
      <c r="NN97" s="30"/>
      <c r="NO97" s="30"/>
      <c r="NP97" s="31" t="s">
        <v>611</v>
      </c>
      <c r="NQ97" s="30"/>
      <c r="NR97" s="31" t="s">
        <v>611</v>
      </c>
      <c r="NS97" s="31" t="s">
        <v>611</v>
      </c>
      <c r="NT97" s="31" t="s">
        <v>611</v>
      </c>
      <c r="NU97" s="30"/>
      <c r="NV97" s="30"/>
      <c r="NW97" s="30"/>
      <c r="NX97" s="31" t="s">
        <v>611</v>
      </c>
      <c r="NY97" s="30"/>
      <c r="NZ97" s="31" t="s">
        <v>611</v>
      </c>
      <c r="OA97" s="31" t="s">
        <v>611</v>
      </c>
      <c r="OB97" s="30"/>
      <c r="OC97" s="30"/>
      <c r="OD97" s="30"/>
      <c r="OE97" s="31" t="s">
        <v>611</v>
      </c>
      <c r="OF97" s="31" t="s">
        <v>611</v>
      </c>
      <c r="OG97" s="33" t="s">
        <v>611</v>
      </c>
      <c r="OJ97" s="30"/>
      <c r="OK97" s="31" t="s">
        <v>611</v>
      </c>
      <c r="OL97" s="30"/>
      <c r="OM97" s="31" t="s">
        <v>611</v>
      </c>
      <c r="ON97" s="30"/>
      <c r="OO97" s="30"/>
      <c r="OP97" s="31" t="s">
        <v>611</v>
      </c>
      <c r="OQ97" s="31" t="s">
        <v>611</v>
      </c>
      <c r="OR97" s="31" t="s">
        <v>611</v>
      </c>
      <c r="OS97" s="30"/>
      <c r="OT97" s="30"/>
      <c r="OU97" s="30"/>
      <c r="OV97" s="30"/>
      <c r="OW97" s="31" t="s">
        <v>611</v>
      </c>
      <c r="OX97" s="30"/>
      <c r="OY97" s="31" t="s">
        <v>611</v>
      </c>
      <c r="OZ97" s="30"/>
      <c r="PA97" s="30"/>
      <c r="PB97" s="31" t="s">
        <v>611</v>
      </c>
      <c r="PC97" s="31" t="s">
        <v>611</v>
      </c>
      <c r="PD97" s="30"/>
      <c r="PE97" s="30"/>
      <c r="PF97" s="30"/>
      <c r="PG97" s="30"/>
      <c r="PH97" s="33">
        <v>0</v>
      </c>
      <c r="PI97" s="33">
        <v>0</v>
      </c>
      <c r="PJ97" s="33">
        <v>0</v>
      </c>
      <c r="PK97" s="33">
        <v>0</v>
      </c>
      <c r="PL97" s="30"/>
      <c r="PM97" s="31" t="s">
        <v>611</v>
      </c>
      <c r="PN97" s="31" t="s">
        <v>611</v>
      </c>
      <c r="PO97" s="30"/>
      <c r="PP97" s="31" t="s">
        <v>611</v>
      </c>
      <c r="PQ97" s="30"/>
      <c r="PR97" s="30"/>
      <c r="PS97" s="30"/>
      <c r="PT97" s="31" t="s">
        <v>611</v>
      </c>
      <c r="PU97" s="31" t="s">
        <v>611</v>
      </c>
      <c r="PV97" s="31" t="s">
        <v>611</v>
      </c>
      <c r="PW97" s="30"/>
      <c r="PX97" s="30"/>
      <c r="PY97" s="30"/>
      <c r="PZ97" s="31" t="s">
        <v>611</v>
      </c>
      <c r="QA97" s="30"/>
      <c r="QB97" s="31" t="s">
        <v>611</v>
      </c>
      <c r="QC97" s="30"/>
      <c r="QD97" s="31" t="s">
        <v>611</v>
      </c>
      <c r="QE97" s="30"/>
      <c r="QF97" s="30"/>
      <c r="QG97" s="31" t="s">
        <v>611</v>
      </c>
      <c r="QH97" s="30"/>
      <c r="QI97" s="31" t="s">
        <v>611</v>
      </c>
      <c r="QJ97" s="30"/>
      <c r="QK97" s="31" t="s">
        <v>611</v>
      </c>
      <c r="QL97" s="30"/>
      <c r="QM97" s="31" t="s">
        <v>611</v>
      </c>
      <c r="QN97" s="30"/>
      <c r="QO97" s="30"/>
      <c r="QP97" s="31" t="s">
        <v>611</v>
      </c>
      <c r="QQ97" s="30"/>
      <c r="QR97" s="31" t="s">
        <v>611</v>
      </c>
      <c r="QS97" s="31" t="s">
        <v>611</v>
      </c>
      <c r="QT97" s="31" t="s">
        <v>611</v>
      </c>
      <c r="QU97" s="31" t="s">
        <v>611</v>
      </c>
      <c r="QV97" s="30"/>
      <c r="QW97" s="30"/>
      <c r="QX97" s="30"/>
      <c r="QY97" s="31" t="s">
        <v>611</v>
      </c>
      <c r="QZ97" s="31" t="s">
        <v>611</v>
      </c>
      <c r="RA97" s="31" t="s">
        <v>611</v>
      </c>
      <c r="RB97" s="30"/>
      <c r="RC97" s="31" t="s">
        <v>611</v>
      </c>
      <c r="RD97" s="30"/>
      <c r="RE97" s="30"/>
      <c r="RF97" s="31" t="s">
        <v>611</v>
      </c>
      <c r="RG97" s="30"/>
      <c r="RH97" s="31" t="s">
        <v>611</v>
      </c>
      <c r="RI97" s="30"/>
      <c r="RJ97" s="31" t="s">
        <v>611</v>
      </c>
      <c r="RL97" s="31" t="s">
        <v>611</v>
      </c>
      <c r="RM97" s="30"/>
      <c r="RN97" s="31" t="s">
        <v>611</v>
      </c>
      <c r="RO97" s="30"/>
      <c r="RP97" s="30"/>
      <c r="RQ97" s="31" t="s">
        <v>611</v>
      </c>
      <c r="RR97" s="30"/>
      <c r="RS97" s="30"/>
      <c r="RT97" s="31" t="s">
        <v>611</v>
      </c>
      <c r="RU97" s="30"/>
      <c r="RV97" s="31" t="s">
        <v>611</v>
      </c>
      <c r="RW97" s="30"/>
      <c r="RX97" s="31" t="s">
        <v>611</v>
      </c>
      <c r="RY97" s="31" t="s">
        <v>611</v>
      </c>
      <c r="RZ97" s="31" t="s">
        <v>6612</v>
      </c>
      <c r="SA97" s="31" t="s">
        <v>611</v>
      </c>
      <c r="SD97" s="31" t="s">
        <v>6613</v>
      </c>
      <c r="SE97" s="30">
        <v>0</v>
      </c>
      <c r="SF97" s="31" t="s">
        <v>636</v>
      </c>
      <c r="SG97" s="31" t="s">
        <v>6614</v>
      </c>
      <c r="SH97" s="31" t="s">
        <v>610</v>
      </c>
      <c r="SI97" s="33" t="s">
        <v>5073</v>
      </c>
      <c r="SJ97" s="33" t="s">
        <v>5073</v>
      </c>
      <c r="SK97" s="30" t="s">
        <v>672</v>
      </c>
      <c r="SL97" s="30" t="s">
        <v>5073</v>
      </c>
      <c r="SM97" s="30" t="s">
        <v>610</v>
      </c>
      <c r="SN97" s="30" t="s">
        <v>615</v>
      </c>
      <c r="SO97" s="33">
        <v>0</v>
      </c>
      <c r="SP97" s="33">
        <v>0</v>
      </c>
      <c r="SQ97" s="33">
        <v>0</v>
      </c>
      <c r="SR97" s="33">
        <v>0</v>
      </c>
      <c r="SS97" s="33" t="s">
        <v>5139</v>
      </c>
    </row>
    <row r="98" spans="1:513">
      <c r="A98" s="29">
        <v>2023</v>
      </c>
      <c r="B98" s="30">
        <v>5917042</v>
      </c>
      <c r="C98" s="31" t="s">
        <v>2737</v>
      </c>
      <c r="D98" s="30">
        <v>0</v>
      </c>
      <c r="E98" s="30">
        <v>0</v>
      </c>
      <c r="F98" s="30">
        <v>0</v>
      </c>
      <c r="G98" s="31" t="s">
        <v>615</v>
      </c>
      <c r="H98" s="31" t="s">
        <v>611</v>
      </c>
      <c r="I98" s="32"/>
      <c r="J98" s="31" t="s">
        <v>611</v>
      </c>
      <c r="K98" s="32"/>
      <c r="L98" s="31" t="s">
        <v>611</v>
      </c>
      <c r="M98" s="32"/>
      <c r="N98" s="31" t="s">
        <v>611</v>
      </c>
      <c r="O98" s="32"/>
      <c r="P98" s="31" t="s">
        <v>611</v>
      </c>
      <c r="Q98" s="32"/>
      <c r="R98" s="31" t="s">
        <v>611</v>
      </c>
      <c r="S98" s="32"/>
      <c r="T98" s="31" t="s">
        <v>611</v>
      </c>
      <c r="U98" s="32"/>
      <c r="V98" s="32" t="s">
        <v>612</v>
      </c>
      <c r="W98" s="31" t="s">
        <v>2007</v>
      </c>
      <c r="X98" s="31" t="s">
        <v>611</v>
      </c>
      <c r="Y98" s="31" t="s">
        <v>611</v>
      </c>
      <c r="Z98" s="31" t="s">
        <v>611</v>
      </c>
      <c r="AA98" s="31" t="s">
        <v>611</v>
      </c>
      <c r="AB98" s="31" t="s">
        <v>615</v>
      </c>
      <c r="AC98" s="31" t="s">
        <v>890</v>
      </c>
      <c r="AD98" s="32">
        <v>44927</v>
      </c>
      <c r="AE98" s="31" t="s">
        <v>611</v>
      </c>
      <c r="AF98" s="32"/>
      <c r="AG98" s="31" t="s">
        <v>611</v>
      </c>
      <c r="AH98" s="32"/>
      <c r="AI98" s="31" t="s">
        <v>611</v>
      </c>
      <c r="AJ98" s="32"/>
      <c r="AK98" s="32"/>
      <c r="AL98" s="31" t="s">
        <v>611</v>
      </c>
      <c r="AM98" s="31" t="s">
        <v>611</v>
      </c>
      <c r="AN98" s="32"/>
      <c r="AO98" s="31" t="s">
        <v>611</v>
      </c>
      <c r="AP98" s="32"/>
      <c r="AQ98" s="32" t="s">
        <v>890</v>
      </c>
      <c r="AR98" s="31" t="s">
        <v>611</v>
      </c>
      <c r="AS98" s="31" t="s">
        <v>6615</v>
      </c>
      <c r="AT98" s="31" t="s">
        <v>611</v>
      </c>
      <c r="AU98" s="31" t="s">
        <v>611</v>
      </c>
      <c r="AV98" s="31" t="s">
        <v>611</v>
      </c>
      <c r="AW98" s="31" t="s">
        <v>615</v>
      </c>
      <c r="AX98" s="31" t="s">
        <v>611</v>
      </c>
      <c r="AY98" s="31" t="s">
        <v>617</v>
      </c>
      <c r="AZ98" s="31" t="s">
        <v>618</v>
      </c>
      <c r="BA98" s="31" t="s">
        <v>659</v>
      </c>
      <c r="BB98" s="31" t="s">
        <v>611</v>
      </c>
      <c r="BC98" s="31" t="s">
        <v>611</v>
      </c>
      <c r="BD98" s="31" t="s">
        <v>611</v>
      </c>
      <c r="BE98" s="31" t="s">
        <v>610</v>
      </c>
      <c r="BF98" s="31" t="s">
        <v>610</v>
      </c>
      <c r="BG98" s="31" t="s">
        <v>611</v>
      </c>
      <c r="BK98" s="31" t="s">
        <v>611</v>
      </c>
      <c r="BN98" s="31" t="s">
        <v>611</v>
      </c>
      <c r="BO98" s="31" t="s">
        <v>827</v>
      </c>
      <c r="BP98" s="31" t="s">
        <v>828</v>
      </c>
      <c r="BQ98" s="31" t="s">
        <v>611</v>
      </c>
      <c r="BR98" s="31" t="s">
        <v>611</v>
      </c>
      <c r="BS98" s="31" t="s">
        <v>611</v>
      </c>
      <c r="BT98" s="31" t="s">
        <v>611</v>
      </c>
      <c r="BU98" s="31" t="s">
        <v>611</v>
      </c>
      <c r="BV98" s="31" t="s">
        <v>610</v>
      </c>
      <c r="BZ98" s="31" t="s">
        <v>611</v>
      </c>
      <c r="CA98" s="31" t="s">
        <v>611</v>
      </c>
      <c r="CB98" s="31" t="s">
        <v>611</v>
      </c>
      <c r="CC98" s="31" t="s">
        <v>611</v>
      </c>
      <c r="CD98" s="31" t="s">
        <v>611</v>
      </c>
      <c r="CE98" s="31" t="s">
        <v>611</v>
      </c>
      <c r="CF98" s="31" t="s">
        <v>611</v>
      </c>
      <c r="CG98" s="31" t="s">
        <v>611</v>
      </c>
      <c r="CH98" s="31" t="s">
        <v>611</v>
      </c>
      <c r="CI98" s="31" t="s">
        <v>611</v>
      </c>
      <c r="CJ98" s="31" t="s">
        <v>611</v>
      </c>
      <c r="CK98" s="31" t="s">
        <v>611</v>
      </c>
      <c r="CL98" s="31" t="s">
        <v>611</v>
      </c>
      <c r="CM98" s="31" t="s">
        <v>611</v>
      </c>
      <c r="CN98" s="31" t="s">
        <v>611</v>
      </c>
      <c r="CO98" s="31" t="s">
        <v>611</v>
      </c>
      <c r="CP98" s="31" t="s">
        <v>622</v>
      </c>
      <c r="CQ98" s="31" t="s">
        <v>611</v>
      </c>
      <c r="CR98" s="31" t="s">
        <v>611</v>
      </c>
      <c r="CS98" s="31" t="s">
        <v>610</v>
      </c>
      <c r="CT98" s="31" t="s">
        <v>611</v>
      </c>
      <c r="CX98" s="31" t="s">
        <v>611</v>
      </c>
      <c r="CY98" s="31" t="s">
        <v>611</v>
      </c>
      <c r="CZ98" s="31" t="s">
        <v>611</v>
      </c>
      <c r="DA98" s="31" t="s">
        <v>611</v>
      </c>
      <c r="DB98" s="31" t="s">
        <v>611</v>
      </c>
      <c r="DC98" s="31" t="s">
        <v>611</v>
      </c>
      <c r="DD98" s="31" t="s">
        <v>611</v>
      </c>
      <c r="DE98" s="31" t="s">
        <v>611</v>
      </c>
      <c r="DI98" s="31" t="s">
        <v>611</v>
      </c>
      <c r="DJ98" s="30">
        <v>40</v>
      </c>
      <c r="DK98" s="30">
        <v>2007</v>
      </c>
      <c r="DL98" s="30">
        <v>75</v>
      </c>
      <c r="DM98" s="30">
        <v>2007</v>
      </c>
      <c r="DN98" s="30">
        <v>100</v>
      </c>
      <c r="DO98" s="30">
        <v>2007</v>
      </c>
      <c r="DP98" s="31" t="s">
        <v>611</v>
      </c>
      <c r="DQ98" s="31" t="s">
        <v>5352</v>
      </c>
      <c r="DR98" s="31" t="s">
        <v>612</v>
      </c>
      <c r="DS98" s="31" t="s">
        <v>612</v>
      </c>
      <c r="DT98" s="31" t="s">
        <v>612</v>
      </c>
      <c r="DU98" s="31" t="s">
        <v>611</v>
      </c>
      <c r="DV98" s="31" t="s">
        <v>611</v>
      </c>
      <c r="DW98" s="31" t="s">
        <v>789</v>
      </c>
      <c r="DX98" s="31" t="s">
        <v>611</v>
      </c>
      <c r="DY98" s="31" t="s">
        <v>791</v>
      </c>
      <c r="DZ98" s="31" t="s">
        <v>848</v>
      </c>
      <c r="EA98" s="31" t="s">
        <v>611</v>
      </c>
      <c r="EB98" s="31" t="s">
        <v>611</v>
      </c>
      <c r="EC98" s="31" t="s">
        <v>611</v>
      </c>
      <c r="ED98" s="31" t="s">
        <v>611</v>
      </c>
      <c r="EE98" s="31" t="s">
        <v>611</v>
      </c>
      <c r="EF98" s="31" t="s">
        <v>611</v>
      </c>
      <c r="EG98" s="31" t="s">
        <v>634</v>
      </c>
      <c r="EH98" s="31" t="s">
        <v>611</v>
      </c>
      <c r="EI98" s="31" t="s">
        <v>611</v>
      </c>
      <c r="EJ98" s="31" t="s">
        <v>611</v>
      </c>
      <c r="EK98" s="31" t="s">
        <v>611</v>
      </c>
      <c r="EL98" s="31" t="s">
        <v>611</v>
      </c>
      <c r="EM98" s="31" t="s">
        <v>611</v>
      </c>
      <c r="EN98" s="31" t="s">
        <v>611</v>
      </c>
      <c r="EO98" s="31" t="s">
        <v>611</v>
      </c>
      <c r="EP98" s="31" t="s">
        <v>611</v>
      </c>
      <c r="EQ98" s="31" t="s">
        <v>611</v>
      </c>
      <c r="ER98" s="31" t="s">
        <v>611</v>
      </c>
      <c r="ES98" s="31" t="s">
        <v>611</v>
      </c>
      <c r="ET98" s="31" t="s">
        <v>611</v>
      </c>
      <c r="EU98" s="31" t="s">
        <v>611</v>
      </c>
      <c r="EV98" s="31" t="s">
        <v>611</v>
      </c>
      <c r="EW98" s="31" t="s">
        <v>611</v>
      </c>
      <c r="EX98" s="31" t="s">
        <v>611</v>
      </c>
      <c r="EY98" s="31" t="s">
        <v>611</v>
      </c>
      <c r="EZ98" s="31" t="s">
        <v>611</v>
      </c>
      <c r="FA98" s="31" t="s">
        <v>611</v>
      </c>
      <c r="FB98" s="31" t="s">
        <v>611</v>
      </c>
      <c r="FC98" s="31" t="s">
        <v>611</v>
      </c>
      <c r="FD98" s="31" t="s">
        <v>611</v>
      </c>
      <c r="FE98" s="31" t="s">
        <v>611</v>
      </c>
      <c r="FF98" s="33" t="s">
        <v>872</v>
      </c>
      <c r="FG98" s="33" t="s">
        <v>872</v>
      </c>
      <c r="FH98" s="31" t="s">
        <v>6616</v>
      </c>
      <c r="FI98" s="31" t="s">
        <v>611</v>
      </c>
      <c r="FJ98" s="31" t="s">
        <v>672</v>
      </c>
      <c r="FK98" s="31" t="s">
        <v>611</v>
      </c>
      <c r="FL98" s="31" t="s">
        <v>611</v>
      </c>
      <c r="FM98" s="31" t="s">
        <v>611</v>
      </c>
      <c r="FN98" s="31" t="s">
        <v>611</v>
      </c>
      <c r="FO98" s="31" t="s">
        <v>611</v>
      </c>
      <c r="FP98" s="31" t="s">
        <v>611</v>
      </c>
      <c r="FQ98" s="31" t="s">
        <v>611</v>
      </c>
      <c r="FR98" s="31" t="s">
        <v>611</v>
      </c>
      <c r="FS98" s="31" t="s">
        <v>611</v>
      </c>
      <c r="FT98" s="31" t="s">
        <v>611</v>
      </c>
      <c r="FU98" s="31" t="s">
        <v>611</v>
      </c>
      <c r="FV98" s="31" t="s">
        <v>611</v>
      </c>
      <c r="FW98" s="31" t="s">
        <v>611</v>
      </c>
      <c r="FX98" s="31" t="s">
        <v>611</v>
      </c>
      <c r="FY98" s="31" t="s">
        <v>611</v>
      </c>
      <c r="FZ98" s="31"/>
      <c r="GA98" s="31" t="s">
        <v>611</v>
      </c>
      <c r="GB98" s="31" t="s">
        <v>611</v>
      </c>
      <c r="GC98" s="31" t="s">
        <v>611</v>
      </c>
      <c r="GD98" s="31" t="s">
        <v>611</v>
      </c>
      <c r="GE98" s="31" t="s">
        <v>611</v>
      </c>
      <c r="GF98" s="31" t="s">
        <v>1002</v>
      </c>
      <c r="GG98" s="31" t="s">
        <v>611</v>
      </c>
      <c r="GH98" s="31" t="s">
        <v>683</v>
      </c>
      <c r="GI98" s="31" t="s">
        <v>629</v>
      </c>
      <c r="GJ98" s="31" t="s">
        <v>630</v>
      </c>
      <c r="GK98" s="31" t="s">
        <v>611</v>
      </c>
      <c r="GL98" s="31" t="s">
        <v>611</v>
      </c>
      <c r="GM98" s="31" t="s">
        <v>611</v>
      </c>
      <c r="GN98" s="31" t="s">
        <v>611</v>
      </c>
      <c r="GO98" s="31" t="s">
        <v>611</v>
      </c>
      <c r="GP98" s="31" t="s">
        <v>611</v>
      </c>
      <c r="GQ98" s="31" t="s">
        <v>611</v>
      </c>
      <c r="GR98" s="31" t="s">
        <v>611</v>
      </c>
      <c r="GS98" s="31" t="s">
        <v>631</v>
      </c>
      <c r="GT98" s="31" t="s">
        <v>611</v>
      </c>
      <c r="GU98" s="31" t="s">
        <v>611</v>
      </c>
      <c r="GV98" s="31" t="s">
        <v>611</v>
      </c>
      <c r="GW98" s="31" t="s">
        <v>611</v>
      </c>
      <c r="GX98" s="31" t="s">
        <v>611</v>
      </c>
      <c r="GY98" s="33" t="s">
        <v>6617</v>
      </c>
      <c r="GZ98" s="33" t="s">
        <v>872</v>
      </c>
      <c r="HA98" s="31" t="s">
        <v>3476</v>
      </c>
      <c r="HB98" s="31" t="s">
        <v>611</v>
      </c>
      <c r="HC98" s="31" t="s">
        <v>611</v>
      </c>
      <c r="HD98" s="31" t="s">
        <v>634</v>
      </c>
      <c r="HE98" s="31" t="s">
        <v>611</v>
      </c>
      <c r="HF98" s="31" t="s">
        <v>611</v>
      </c>
      <c r="HG98" s="31" t="s">
        <v>611</v>
      </c>
      <c r="HH98" s="31" t="s">
        <v>611</v>
      </c>
      <c r="HI98" s="31" t="s">
        <v>611</v>
      </c>
      <c r="HJ98" s="31" t="s">
        <v>611</v>
      </c>
      <c r="HK98" s="31" t="s">
        <v>611</v>
      </c>
      <c r="HL98" s="31" t="s">
        <v>611</v>
      </c>
      <c r="HM98" s="31" t="s">
        <v>611</v>
      </c>
      <c r="HN98" s="31" t="s">
        <v>611</v>
      </c>
      <c r="HO98" s="31" t="s">
        <v>611</v>
      </c>
      <c r="HP98" s="31" t="s">
        <v>611</v>
      </c>
      <c r="HQ98" s="31" t="s">
        <v>611</v>
      </c>
      <c r="HR98" s="31" t="s">
        <v>611</v>
      </c>
      <c r="HS98" s="31" t="s">
        <v>611</v>
      </c>
      <c r="HT98" s="31" t="s">
        <v>611</v>
      </c>
      <c r="HU98" s="31" t="s">
        <v>611</v>
      </c>
      <c r="HV98" s="31" t="s">
        <v>611</v>
      </c>
      <c r="HW98" s="31" t="s">
        <v>611</v>
      </c>
      <c r="HX98" s="31" t="s">
        <v>611</v>
      </c>
      <c r="HY98" s="31" t="s">
        <v>611</v>
      </c>
      <c r="HZ98" s="31" t="s">
        <v>611</v>
      </c>
      <c r="IA98" s="31" t="s">
        <v>611</v>
      </c>
      <c r="IB98" s="31" t="s">
        <v>611</v>
      </c>
      <c r="IC98" s="33" t="s">
        <v>872</v>
      </c>
      <c r="ID98" s="33" t="s">
        <v>872</v>
      </c>
      <c r="IE98" s="31" t="s">
        <v>3476</v>
      </c>
      <c r="IF98" s="31" t="s">
        <v>611</v>
      </c>
      <c r="IG98" s="31" t="s">
        <v>611</v>
      </c>
      <c r="IH98" s="31" t="s">
        <v>634</v>
      </c>
      <c r="II98" s="31" t="s">
        <v>611</v>
      </c>
      <c r="IJ98" s="31" t="s">
        <v>611</v>
      </c>
      <c r="IK98" s="31" t="s">
        <v>611</v>
      </c>
      <c r="IL98" s="31" t="s">
        <v>611</v>
      </c>
      <c r="IM98" s="31" t="s">
        <v>611</v>
      </c>
      <c r="IN98" s="31" t="s">
        <v>611</v>
      </c>
      <c r="IO98" s="31" t="s">
        <v>611</v>
      </c>
      <c r="IP98" s="31" t="s">
        <v>611</v>
      </c>
      <c r="IQ98" s="31" t="s">
        <v>611</v>
      </c>
      <c r="IR98" s="31" t="s">
        <v>611</v>
      </c>
      <c r="IS98" s="31" t="s">
        <v>611</v>
      </c>
      <c r="IT98" s="31" t="s">
        <v>611</v>
      </c>
      <c r="IU98" s="31" t="s">
        <v>611</v>
      </c>
      <c r="IV98" s="31" t="s">
        <v>611</v>
      </c>
      <c r="IW98" s="31" t="s">
        <v>611</v>
      </c>
      <c r="IX98" s="31" t="s">
        <v>611</v>
      </c>
      <c r="IY98" s="31" t="s">
        <v>611</v>
      </c>
      <c r="IZ98" s="31" t="s">
        <v>611</v>
      </c>
      <c r="JA98" s="31" t="s">
        <v>611</v>
      </c>
      <c r="JB98" s="31" t="s">
        <v>611</v>
      </c>
      <c r="JC98" s="31" t="s">
        <v>611</v>
      </c>
      <c r="JD98" s="31" t="s">
        <v>611</v>
      </c>
      <c r="JE98" s="31" t="s">
        <v>611</v>
      </c>
      <c r="JF98" s="31" t="s">
        <v>611</v>
      </c>
      <c r="JG98" s="31" t="s">
        <v>611</v>
      </c>
      <c r="JH98" s="31" t="s">
        <v>611</v>
      </c>
      <c r="JI98" s="33" t="s">
        <v>872</v>
      </c>
      <c r="JJ98" s="33" t="s">
        <v>872</v>
      </c>
      <c r="JK98" s="31" t="s">
        <v>6618</v>
      </c>
      <c r="JL98" s="31" t="s">
        <v>809</v>
      </c>
      <c r="JM98" s="31" t="s">
        <v>611</v>
      </c>
      <c r="JN98" s="31" t="s">
        <v>611</v>
      </c>
      <c r="JO98" s="31" t="s">
        <v>611</v>
      </c>
      <c r="JP98" s="31" t="s">
        <v>611</v>
      </c>
      <c r="JQ98" s="31" t="s">
        <v>611</v>
      </c>
      <c r="JR98" s="31" t="s">
        <v>611</v>
      </c>
      <c r="JS98" s="31" t="s">
        <v>611</v>
      </c>
      <c r="JT98" s="31" t="s">
        <v>611</v>
      </c>
      <c r="JU98" s="31" t="s">
        <v>734</v>
      </c>
      <c r="JV98" s="31" t="s">
        <v>611</v>
      </c>
      <c r="JW98" s="31" t="s">
        <v>611</v>
      </c>
      <c r="JX98" s="31" t="s">
        <v>611</v>
      </c>
      <c r="JY98" s="31" t="s">
        <v>642</v>
      </c>
      <c r="JZ98" s="31" t="s">
        <v>5050</v>
      </c>
      <c r="KA98" s="31" t="s">
        <v>611</v>
      </c>
      <c r="KB98" s="31" t="s">
        <v>611</v>
      </c>
      <c r="KC98" s="31" t="s">
        <v>739</v>
      </c>
      <c r="KD98" s="31" t="s">
        <v>5049</v>
      </c>
      <c r="KE98" s="31" t="s">
        <v>611</v>
      </c>
      <c r="KF98" s="31" t="s">
        <v>611</v>
      </c>
      <c r="KG98" s="31" t="s">
        <v>611</v>
      </c>
      <c r="KH98" s="31" t="s">
        <v>611</v>
      </c>
      <c r="KI98" s="31" t="s">
        <v>611</v>
      </c>
      <c r="KJ98" s="31" t="s">
        <v>611</v>
      </c>
      <c r="KK98" s="31" t="s">
        <v>611</v>
      </c>
      <c r="KL98" s="31" t="s">
        <v>611</v>
      </c>
      <c r="KM98" s="31" t="s">
        <v>611</v>
      </c>
      <c r="KN98" s="31" t="s">
        <v>611</v>
      </c>
      <c r="KO98" s="31" t="s">
        <v>611</v>
      </c>
      <c r="KP98" s="31" t="s">
        <v>611</v>
      </c>
      <c r="KQ98" s="31" t="s">
        <v>611</v>
      </c>
      <c r="KR98" s="31" t="s">
        <v>611</v>
      </c>
      <c r="KS98" s="31" t="s">
        <v>611</v>
      </c>
      <c r="KT98" s="31" t="s">
        <v>611</v>
      </c>
      <c r="KU98" s="31" t="s">
        <v>611</v>
      </c>
      <c r="KV98" s="31" t="s">
        <v>611</v>
      </c>
      <c r="KW98" s="31" t="s">
        <v>611</v>
      </c>
      <c r="KX98" s="31" t="s">
        <v>611</v>
      </c>
      <c r="KY98" s="31" t="s">
        <v>611</v>
      </c>
      <c r="KZ98" s="31" t="s">
        <v>611</v>
      </c>
      <c r="LA98" s="31" t="s">
        <v>759</v>
      </c>
      <c r="LB98" s="31" t="s">
        <v>760</v>
      </c>
      <c r="LC98" s="31" t="s">
        <v>761</v>
      </c>
      <c r="LD98" s="31" t="s">
        <v>762</v>
      </c>
      <c r="LE98" s="31" t="s">
        <v>611</v>
      </c>
      <c r="LF98" s="31" t="s">
        <v>611</v>
      </c>
      <c r="LG98" s="31" t="s">
        <v>611</v>
      </c>
      <c r="LH98" s="31" t="s">
        <v>611</v>
      </c>
      <c r="LI98" s="31" t="s">
        <v>767</v>
      </c>
      <c r="LJ98" s="31" t="s">
        <v>5051</v>
      </c>
      <c r="LK98" s="31" t="s">
        <v>611</v>
      </c>
      <c r="LL98" s="31" t="s">
        <v>646</v>
      </c>
      <c r="LM98" s="31" t="s">
        <v>611</v>
      </c>
      <c r="LN98" s="31" t="s">
        <v>611</v>
      </c>
      <c r="LO98" s="31" t="s">
        <v>611</v>
      </c>
      <c r="LP98" s="31" t="s">
        <v>5016</v>
      </c>
      <c r="LQ98" s="31" t="s">
        <v>5053</v>
      </c>
      <c r="LR98" s="31" t="s">
        <v>611</v>
      </c>
      <c r="LS98" s="31" t="s">
        <v>611</v>
      </c>
      <c r="LT98" s="31" t="s">
        <v>611</v>
      </c>
      <c r="LU98" s="31" t="s">
        <v>5018</v>
      </c>
      <c r="LV98" s="31" t="s">
        <v>611</v>
      </c>
      <c r="LW98" s="31" t="s">
        <v>611</v>
      </c>
      <c r="LX98" s="31" t="s">
        <v>611</v>
      </c>
      <c r="LY98" s="31" t="s">
        <v>611</v>
      </c>
      <c r="LZ98" s="31" t="s">
        <v>611</v>
      </c>
      <c r="MA98" s="31" t="s">
        <v>611</v>
      </c>
      <c r="MB98" s="31" t="s">
        <v>611</v>
      </c>
      <c r="MC98" s="31" t="s">
        <v>611</v>
      </c>
      <c r="MD98" s="31" t="s">
        <v>6619</v>
      </c>
      <c r="ME98" s="31" t="s">
        <v>611</v>
      </c>
      <c r="MF98" s="31" t="s">
        <v>611</v>
      </c>
      <c r="MG98" s="31" t="s">
        <v>611</v>
      </c>
      <c r="MH98" s="31" t="s">
        <v>611</v>
      </c>
      <c r="MI98" s="31" t="s">
        <v>611</v>
      </c>
      <c r="MJ98" s="31" t="s">
        <v>611</v>
      </c>
      <c r="MK98" s="31" t="s">
        <v>611</v>
      </c>
      <c r="ML98" s="31" t="s">
        <v>611</v>
      </c>
      <c r="MM98" s="31" t="s">
        <v>6620</v>
      </c>
      <c r="MN98" s="31" t="s">
        <v>611</v>
      </c>
      <c r="MO98" s="31" t="s">
        <v>611</v>
      </c>
      <c r="MP98" s="31" t="s">
        <v>611</v>
      </c>
      <c r="MQ98" s="31" t="s">
        <v>611</v>
      </c>
      <c r="MR98" s="31" t="s">
        <v>611</v>
      </c>
      <c r="MS98" s="31" t="s">
        <v>985</v>
      </c>
      <c r="MT98" s="31" t="s">
        <v>611</v>
      </c>
      <c r="MU98" s="31" t="s">
        <v>611</v>
      </c>
      <c r="MV98" s="33">
        <v>0</v>
      </c>
      <c r="MW98" s="33">
        <v>0</v>
      </c>
      <c r="MX98" s="33">
        <v>75082</v>
      </c>
      <c r="NF98" s="33">
        <v>0</v>
      </c>
      <c r="NG98" s="33">
        <v>0</v>
      </c>
      <c r="NH98" s="33">
        <v>0</v>
      </c>
      <c r="NI98" s="33">
        <v>0</v>
      </c>
      <c r="NJ98" s="31" t="s">
        <v>611</v>
      </c>
      <c r="NK98" s="33" t="s">
        <v>611</v>
      </c>
      <c r="NR98" s="31" t="s">
        <v>611</v>
      </c>
      <c r="NS98" s="33" t="s">
        <v>611</v>
      </c>
      <c r="NU98" s="33" t="s">
        <v>611</v>
      </c>
      <c r="OF98" s="31" t="s">
        <v>611</v>
      </c>
      <c r="OG98" s="33" t="s">
        <v>611</v>
      </c>
      <c r="OP98" s="31" t="s">
        <v>611</v>
      </c>
      <c r="OQ98" s="33" t="s">
        <v>611</v>
      </c>
      <c r="PB98" s="31" t="s">
        <v>611</v>
      </c>
      <c r="PC98" s="33" t="s">
        <v>611</v>
      </c>
      <c r="PH98" s="33">
        <v>0</v>
      </c>
      <c r="PI98" s="33">
        <v>0</v>
      </c>
      <c r="PJ98" s="33">
        <v>0</v>
      </c>
      <c r="PK98" s="33">
        <v>0</v>
      </c>
      <c r="PM98" s="31" t="s">
        <v>611</v>
      </c>
      <c r="PN98" s="33" t="s">
        <v>611</v>
      </c>
      <c r="PU98" s="31" t="s">
        <v>611</v>
      </c>
      <c r="PV98" s="33" t="s">
        <v>611</v>
      </c>
      <c r="QS98" s="31" t="s">
        <v>611</v>
      </c>
      <c r="QT98" s="33" t="s">
        <v>611</v>
      </c>
      <c r="QU98" s="31" t="s">
        <v>611</v>
      </c>
      <c r="QZ98" s="31" t="s">
        <v>611</v>
      </c>
      <c r="RA98" s="33" t="s">
        <v>611</v>
      </c>
      <c r="RK98" s="31" t="s">
        <v>611</v>
      </c>
      <c r="RL98" s="33" t="s">
        <v>611</v>
      </c>
      <c r="RX98" s="31" t="s">
        <v>611</v>
      </c>
      <c r="RY98" s="33" t="s">
        <v>611</v>
      </c>
      <c r="RZ98" s="31" t="s">
        <v>611</v>
      </c>
      <c r="SA98" s="31" t="s">
        <v>839</v>
      </c>
      <c r="SD98" s="31" t="s">
        <v>6621</v>
      </c>
      <c r="SE98" s="30">
        <v>0</v>
      </c>
      <c r="SF98" s="31" t="s">
        <v>636</v>
      </c>
      <c r="SG98" s="31" t="s">
        <v>6622</v>
      </c>
      <c r="SH98" s="31" t="s">
        <v>610</v>
      </c>
      <c r="SI98" s="33" t="s">
        <v>611</v>
      </c>
      <c r="SJ98" s="33" t="s">
        <v>672</v>
      </c>
      <c r="SK98" s="30" t="s">
        <v>611</v>
      </c>
      <c r="SL98" s="30" t="s">
        <v>611</v>
      </c>
      <c r="SM98" s="30" t="s">
        <v>615</v>
      </c>
      <c r="SN98" s="30" t="s">
        <v>615</v>
      </c>
      <c r="SO98" s="33">
        <v>0</v>
      </c>
      <c r="SP98" s="33">
        <v>0</v>
      </c>
      <c r="SQ98" s="33">
        <v>0</v>
      </c>
      <c r="SR98" s="33">
        <v>0</v>
      </c>
      <c r="SS98" s="33" t="s">
        <v>809</v>
      </c>
    </row>
    <row r="99" spans="1:513">
      <c r="A99" s="29">
        <v>2023</v>
      </c>
      <c r="B99" s="30">
        <v>1005915</v>
      </c>
      <c r="C99" s="31" t="s">
        <v>2751</v>
      </c>
      <c r="D99" s="30">
        <v>13.5</v>
      </c>
      <c r="E99" s="30">
        <v>10</v>
      </c>
      <c r="F99" s="30">
        <v>23.5</v>
      </c>
      <c r="G99" s="31" t="s">
        <v>615</v>
      </c>
      <c r="H99" s="31" t="s">
        <v>890</v>
      </c>
      <c r="I99" s="32">
        <v>43647</v>
      </c>
      <c r="J99" s="31" t="s">
        <v>611</v>
      </c>
      <c r="K99" s="32"/>
      <c r="L99" s="31" t="s">
        <v>611</v>
      </c>
      <c r="M99" s="32"/>
      <c r="N99" s="31" t="s">
        <v>611</v>
      </c>
      <c r="O99" s="32"/>
      <c r="P99" s="31" t="s">
        <v>611</v>
      </c>
      <c r="Q99" s="32"/>
      <c r="R99" s="31" t="s">
        <v>611</v>
      </c>
      <c r="S99" s="32"/>
      <c r="T99" s="31" t="s">
        <v>611</v>
      </c>
      <c r="U99" s="32"/>
      <c r="V99" s="32" t="s">
        <v>890</v>
      </c>
      <c r="W99" s="31" t="s">
        <v>611</v>
      </c>
      <c r="X99" s="31" t="s">
        <v>6623</v>
      </c>
      <c r="Y99" s="31" t="s">
        <v>611</v>
      </c>
      <c r="Z99" s="31" t="s">
        <v>611</v>
      </c>
      <c r="AA99" s="31" t="s">
        <v>611</v>
      </c>
      <c r="AB99" s="31" t="s">
        <v>615</v>
      </c>
      <c r="AC99" s="31" t="s">
        <v>611</v>
      </c>
      <c r="AD99" s="32"/>
      <c r="AE99" s="31" t="s">
        <v>611</v>
      </c>
      <c r="AF99" s="32"/>
      <c r="AG99" s="31" t="s">
        <v>611</v>
      </c>
      <c r="AH99" s="32"/>
      <c r="AI99" s="31" t="s">
        <v>611</v>
      </c>
      <c r="AJ99" s="32"/>
      <c r="AK99" s="32"/>
      <c r="AL99" s="31" t="s">
        <v>611</v>
      </c>
      <c r="AM99" s="31" t="s">
        <v>611</v>
      </c>
      <c r="AN99" s="32"/>
      <c r="AO99" s="31" t="s">
        <v>616</v>
      </c>
      <c r="AP99" s="32">
        <v>41821</v>
      </c>
      <c r="AQ99" s="32" t="s">
        <v>616</v>
      </c>
      <c r="AR99" s="31" t="s">
        <v>611</v>
      </c>
      <c r="AS99" s="31" t="s">
        <v>6624</v>
      </c>
      <c r="AT99" s="31" t="s">
        <v>611</v>
      </c>
      <c r="AU99" s="31" t="s">
        <v>611</v>
      </c>
      <c r="AV99" s="31" t="s">
        <v>611</v>
      </c>
      <c r="AW99" s="31" t="s">
        <v>610</v>
      </c>
      <c r="AX99" s="31" t="s">
        <v>611</v>
      </c>
      <c r="AY99" s="31" t="s">
        <v>611</v>
      </c>
      <c r="AZ99" s="31" t="s">
        <v>611</v>
      </c>
      <c r="BA99" s="31" t="s">
        <v>611</v>
      </c>
      <c r="BB99" s="31" t="s">
        <v>611</v>
      </c>
      <c r="BC99" s="31" t="s">
        <v>619</v>
      </c>
      <c r="BD99" s="31" t="s">
        <v>611</v>
      </c>
      <c r="BE99" s="31" t="s">
        <v>615</v>
      </c>
      <c r="BF99" s="31" t="s">
        <v>615</v>
      </c>
      <c r="BG99" s="31" t="s">
        <v>611</v>
      </c>
      <c r="BH99" s="30">
        <v>5203</v>
      </c>
      <c r="BI99" s="30">
        <v>20243</v>
      </c>
      <c r="BJ99" s="30">
        <v>25446</v>
      </c>
      <c r="BK99" s="31" t="s">
        <v>5026</v>
      </c>
      <c r="BL99" s="30">
        <v>8933</v>
      </c>
      <c r="BM99" s="30">
        <v>16513</v>
      </c>
      <c r="BN99" s="31" t="s">
        <v>6625</v>
      </c>
      <c r="BO99" s="31" t="s">
        <v>611</v>
      </c>
      <c r="BP99" s="31" t="s">
        <v>611</v>
      </c>
      <c r="BQ99" s="31" t="s">
        <v>611</v>
      </c>
      <c r="BR99" s="31" t="s">
        <v>611</v>
      </c>
      <c r="BS99" s="31" t="s">
        <v>611</v>
      </c>
      <c r="BT99" s="31" t="s">
        <v>611</v>
      </c>
      <c r="BU99" s="31" t="s">
        <v>6626</v>
      </c>
      <c r="BV99" s="31" t="s">
        <v>5538</v>
      </c>
      <c r="BZ99" s="31" t="s">
        <v>611</v>
      </c>
      <c r="CA99" s="31" t="s">
        <v>611</v>
      </c>
      <c r="CB99" s="31" t="s">
        <v>611</v>
      </c>
      <c r="CC99" s="31" t="s">
        <v>611</v>
      </c>
      <c r="CD99" s="31" t="s">
        <v>611</v>
      </c>
      <c r="CE99" s="31" t="s">
        <v>611</v>
      </c>
      <c r="CF99" s="31" t="s">
        <v>611</v>
      </c>
      <c r="CG99" s="31" t="s">
        <v>611</v>
      </c>
      <c r="CH99" s="31" t="s">
        <v>611</v>
      </c>
      <c r="CI99" s="31" t="s">
        <v>611</v>
      </c>
      <c r="CJ99" s="31" t="s">
        <v>611</v>
      </c>
      <c r="CK99" s="31" t="s">
        <v>611</v>
      </c>
      <c r="CL99" s="31" t="s">
        <v>1889</v>
      </c>
      <c r="CM99" s="31" t="s">
        <v>611</v>
      </c>
      <c r="CN99" s="31" t="s">
        <v>611</v>
      </c>
      <c r="CO99" s="31" t="s">
        <v>611</v>
      </c>
      <c r="CP99" s="31" t="s">
        <v>611</v>
      </c>
      <c r="CQ99" s="31" t="s">
        <v>611</v>
      </c>
      <c r="CR99" s="31"/>
      <c r="CS99" s="31" t="s">
        <v>611</v>
      </c>
      <c r="CT99" s="31" t="s">
        <v>611</v>
      </c>
      <c r="CX99" s="31" t="s">
        <v>611</v>
      </c>
      <c r="CY99" s="31" t="s">
        <v>611</v>
      </c>
      <c r="CZ99" s="31" t="s">
        <v>611</v>
      </c>
      <c r="DA99" s="31" t="s">
        <v>611</v>
      </c>
      <c r="DB99" s="31" t="s">
        <v>611</v>
      </c>
      <c r="DC99" s="31" t="s">
        <v>611</v>
      </c>
      <c r="DD99" s="31" t="s">
        <v>611</v>
      </c>
      <c r="DE99" s="31" t="s">
        <v>6627</v>
      </c>
      <c r="DF99" s="30">
        <v>6473086</v>
      </c>
      <c r="DG99" s="30">
        <v>4900000</v>
      </c>
      <c r="DH99" s="30">
        <v>306857</v>
      </c>
      <c r="DI99" s="31" t="s">
        <v>611</v>
      </c>
      <c r="DJ99" s="30">
        <v>45</v>
      </c>
      <c r="DK99" s="30">
        <v>2010</v>
      </c>
      <c r="DL99" s="30">
        <v>0</v>
      </c>
      <c r="DM99" s="30">
        <v>0</v>
      </c>
      <c r="DN99" s="30">
        <v>100</v>
      </c>
      <c r="DO99" s="30">
        <v>2010</v>
      </c>
      <c r="DP99" s="31" t="s">
        <v>6628</v>
      </c>
      <c r="DQ99" s="31" t="s">
        <v>5352</v>
      </c>
      <c r="DR99" s="31" t="s">
        <v>5175</v>
      </c>
      <c r="DS99" s="31" t="s">
        <v>612</v>
      </c>
      <c r="DT99" s="31" t="s">
        <v>612</v>
      </c>
      <c r="DU99" s="31" t="s">
        <v>611</v>
      </c>
      <c r="DV99" s="31" t="s">
        <v>611</v>
      </c>
      <c r="DW99" s="31" t="s">
        <v>611</v>
      </c>
      <c r="DX99" s="31" t="s">
        <v>611</v>
      </c>
      <c r="DY99" s="31" t="s">
        <v>611</v>
      </c>
      <c r="DZ99" s="31" t="s">
        <v>611</v>
      </c>
      <c r="EA99" s="31" t="s">
        <v>611</v>
      </c>
      <c r="EB99" s="31" t="s">
        <v>611</v>
      </c>
      <c r="EC99" s="31" t="s">
        <v>6629</v>
      </c>
      <c r="ED99" s="31" t="s">
        <v>6630</v>
      </c>
      <c r="EE99" s="31" t="s">
        <v>625</v>
      </c>
      <c r="EF99" s="31" t="s">
        <v>672</v>
      </c>
      <c r="EG99" s="31" t="s">
        <v>611</v>
      </c>
      <c r="EH99" s="31" t="s">
        <v>849</v>
      </c>
      <c r="EI99" s="31" t="s">
        <v>611</v>
      </c>
      <c r="EJ99" s="31" t="s">
        <v>611</v>
      </c>
      <c r="EK99" s="31" t="s">
        <v>626</v>
      </c>
      <c r="EL99" s="31" t="s">
        <v>611</v>
      </c>
      <c r="EM99" s="31" t="s">
        <v>611</v>
      </c>
      <c r="EN99" s="31" t="s">
        <v>611</v>
      </c>
      <c r="EO99" s="31" t="s">
        <v>611</v>
      </c>
      <c r="EP99" s="31" t="s">
        <v>611</v>
      </c>
      <c r="EQ99" s="31" t="s">
        <v>611</v>
      </c>
      <c r="ER99" s="31" t="s">
        <v>611</v>
      </c>
      <c r="ES99" s="31" t="s">
        <v>611</v>
      </c>
      <c r="ET99" s="31" t="s">
        <v>611</v>
      </c>
      <c r="EU99" s="31" t="s">
        <v>611</v>
      </c>
      <c r="EV99" s="31" t="s">
        <v>611</v>
      </c>
      <c r="EW99" s="31" t="s">
        <v>611</v>
      </c>
      <c r="EX99" s="31" t="s">
        <v>611</v>
      </c>
      <c r="EY99" s="31" t="s">
        <v>6631</v>
      </c>
      <c r="EZ99" s="31" t="s">
        <v>611</v>
      </c>
      <c r="FA99" s="31" t="s">
        <v>611</v>
      </c>
      <c r="FB99" s="31" t="s">
        <v>611</v>
      </c>
      <c r="FC99" s="31" t="s">
        <v>611</v>
      </c>
      <c r="FD99" s="31" t="s">
        <v>611</v>
      </c>
      <c r="FE99" s="31" t="s">
        <v>611</v>
      </c>
      <c r="FF99" s="33" t="s">
        <v>5263</v>
      </c>
      <c r="FG99" s="33" t="s">
        <v>6632</v>
      </c>
      <c r="FH99" s="31" t="s">
        <v>6633</v>
      </c>
      <c r="FI99" s="31" t="s">
        <v>625</v>
      </c>
      <c r="FJ99" s="31" t="s">
        <v>672</v>
      </c>
      <c r="FK99" s="31" t="s">
        <v>611</v>
      </c>
      <c r="FL99" s="31" t="s">
        <v>611</v>
      </c>
      <c r="FM99" s="31" t="s">
        <v>611</v>
      </c>
      <c r="FN99" s="31" t="s">
        <v>611</v>
      </c>
      <c r="FO99" s="31" t="s">
        <v>1107</v>
      </c>
      <c r="FP99" s="31" t="s">
        <v>611</v>
      </c>
      <c r="FQ99" s="31" t="s">
        <v>611</v>
      </c>
      <c r="FR99" s="31" t="s">
        <v>630</v>
      </c>
      <c r="FS99" s="31" t="s">
        <v>611</v>
      </c>
      <c r="FT99" s="31" t="s">
        <v>611</v>
      </c>
      <c r="FU99" s="31" t="s">
        <v>676</v>
      </c>
      <c r="FV99" s="31" t="s">
        <v>631</v>
      </c>
      <c r="FW99" s="31" t="s">
        <v>611</v>
      </c>
      <c r="FX99" s="31" t="s">
        <v>611</v>
      </c>
      <c r="FY99" s="31" t="s">
        <v>611</v>
      </c>
      <c r="FZ99" s="31"/>
      <c r="GA99" s="31" t="s">
        <v>611</v>
      </c>
      <c r="GB99" s="31" t="s">
        <v>611</v>
      </c>
      <c r="GC99" s="31" t="s">
        <v>611</v>
      </c>
      <c r="GD99" s="31" t="s">
        <v>611</v>
      </c>
      <c r="GE99" s="31" t="s">
        <v>611</v>
      </c>
      <c r="GF99" s="31" t="s">
        <v>611</v>
      </c>
      <c r="GG99" s="31" t="s">
        <v>611</v>
      </c>
      <c r="GH99" s="31" t="s">
        <v>611</v>
      </c>
      <c r="GI99" s="31" t="s">
        <v>611</v>
      </c>
      <c r="GJ99" s="31" t="s">
        <v>611</v>
      </c>
      <c r="GK99" s="31" t="s">
        <v>611</v>
      </c>
      <c r="GL99" s="31" t="s">
        <v>611</v>
      </c>
      <c r="GM99" s="31" t="s">
        <v>611</v>
      </c>
      <c r="GN99" s="31" t="s">
        <v>611</v>
      </c>
      <c r="GO99" s="31" t="s">
        <v>611</v>
      </c>
      <c r="GP99" s="31" t="s">
        <v>676</v>
      </c>
      <c r="GQ99" s="31" t="s">
        <v>611</v>
      </c>
      <c r="GR99" s="31" t="s">
        <v>611</v>
      </c>
      <c r="GS99" s="31" t="s">
        <v>611</v>
      </c>
      <c r="GT99" s="31" t="s">
        <v>611</v>
      </c>
      <c r="GU99" s="31" t="s">
        <v>611</v>
      </c>
      <c r="GV99" s="31" t="s">
        <v>611</v>
      </c>
      <c r="GW99" s="31" t="s">
        <v>611</v>
      </c>
      <c r="GX99" s="31" t="s">
        <v>611</v>
      </c>
      <c r="GY99" s="33" t="s">
        <v>6634</v>
      </c>
      <c r="GZ99" s="33" t="s">
        <v>6547</v>
      </c>
      <c r="HA99" s="31" t="s">
        <v>6635</v>
      </c>
      <c r="HB99" s="31" t="s">
        <v>625</v>
      </c>
      <c r="HC99" s="31" t="s">
        <v>672</v>
      </c>
      <c r="HD99" s="31" t="s">
        <v>611</v>
      </c>
      <c r="HE99" s="31" t="s">
        <v>611</v>
      </c>
      <c r="HF99" s="31" t="s">
        <v>611</v>
      </c>
      <c r="HG99" s="31" t="s">
        <v>694</v>
      </c>
      <c r="HH99" s="31" t="s">
        <v>5037</v>
      </c>
      <c r="HI99" s="31" t="s">
        <v>611</v>
      </c>
      <c r="HJ99" s="31" t="s">
        <v>5389</v>
      </c>
      <c r="HK99" s="31" t="s">
        <v>611</v>
      </c>
      <c r="HL99" s="31" t="s">
        <v>611</v>
      </c>
      <c r="HM99" s="31" t="s">
        <v>696</v>
      </c>
      <c r="HN99" s="31" t="s">
        <v>697</v>
      </c>
      <c r="HO99" s="31" t="s">
        <v>939</v>
      </c>
      <c r="HP99" s="31" t="s">
        <v>698</v>
      </c>
      <c r="HQ99" s="31" t="s">
        <v>5038</v>
      </c>
      <c r="HR99" s="31" t="s">
        <v>611</v>
      </c>
      <c r="HS99" s="31" t="s">
        <v>611</v>
      </c>
      <c r="HT99" s="31" t="s">
        <v>611</v>
      </c>
      <c r="HU99" s="31" t="s">
        <v>611</v>
      </c>
      <c r="HV99" s="31" t="s">
        <v>611</v>
      </c>
      <c r="HW99" s="31" t="s">
        <v>611</v>
      </c>
      <c r="HX99" s="31" t="s">
        <v>611</v>
      </c>
      <c r="HY99" s="31" t="s">
        <v>705</v>
      </c>
      <c r="HZ99" s="31" t="s">
        <v>611</v>
      </c>
      <c r="IA99" s="31" t="s">
        <v>706</v>
      </c>
      <c r="IB99" s="31" t="s">
        <v>611</v>
      </c>
      <c r="IC99" s="33" t="s">
        <v>6636</v>
      </c>
      <c r="ID99" s="33" t="s">
        <v>6637</v>
      </c>
      <c r="IE99" s="31" t="s">
        <v>6638</v>
      </c>
      <c r="IF99" s="31" t="s">
        <v>625</v>
      </c>
      <c r="IG99" s="31" t="s">
        <v>672</v>
      </c>
      <c r="IH99" s="31" t="s">
        <v>611</v>
      </c>
      <c r="II99" s="31" t="s">
        <v>712</v>
      </c>
      <c r="IJ99" s="31" t="s">
        <v>1142</v>
      </c>
      <c r="IK99" s="31" t="s">
        <v>713</v>
      </c>
      <c r="IL99" s="31" t="s">
        <v>714</v>
      </c>
      <c r="IM99" s="31" t="s">
        <v>715</v>
      </c>
      <c r="IN99" s="31" t="s">
        <v>611</v>
      </c>
      <c r="IO99" s="31" t="s">
        <v>717</v>
      </c>
      <c r="IP99" s="31" t="s">
        <v>611</v>
      </c>
      <c r="IQ99" s="31" t="s">
        <v>718</v>
      </c>
      <c r="IR99" s="31" t="s">
        <v>719</v>
      </c>
      <c r="IS99" s="31" t="s">
        <v>611</v>
      </c>
      <c r="IT99" s="31" t="s">
        <v>611</v>
      </c>
      <c r="IU99" s="31" t="s">
        <v>721</v>
      </c>
      <c r="IV99" s="31" t="s">
        <v>611</v>
      </c>
      <c r="IW99" s="31" t="s">
        <v>713</v>
      </c>
      <c r="IX99" s="31" t="s">
        <v>714</v>
      </c>
      <c r="IY99" s="31" t="s">
        <v>5044</v>
      </c>
      <c r="IZ99" s="31" t="s">
        <v>715</v>
      </c>
      <c r="JA99" s="31" t="s">
        <v>723</v>
      </c>
      <c r="JB99" s="31" t="s">
        <v>716</v>
      </c>
      <c r="JC99" s="31" t="s">
        <v>611</v>
      </c>
      <c r="JD99" s="31" t="s">
        <v>900</v>
      </c>
      <c r="JE99" s="31" t="s">
        <v>718</v>
      </c>
      <c r="JF99" s="31" t="s">
        <v>719</v>
      </c>
      <c r="JG99" s="31" t="s">
        <v>611</v>
      </c>
      <c r="JH99" s="31" t="s">
        <v>611</v>
      </c>
      <c r="JI99" s="33" t="s">
        <v>6639</v>
      </c>
      <c r="JJ99" s="33" t="s">
        <v>6640</v>
      </c>
      <c r="JK99" s="31" t="s">
        <v>6641</v>
      </c>
      <c r="JL99" s="31" t="s">
        <v>611</v>
      </c>
      <c r="JM99" s="31" t="s">
        <v>611</v>
      </c>
      <c r="JN99" s="31" t="s">
        <v>903</v>
      </c>
      <c r="JO99" s="31" t="s">
        <v>6642</v>
      </c>
      <c r="JP99" s="31" t="s">
        <v>611</v>
      </c>
      <c r="JQ99" s="31" t="s">
        <v>611</v>
      </c>
      <c r="JR99" s="31" t="s">
        <v>611</v>
      </c>
      <c r="JS99" s="31" t="s">
        <v>611</v>
      </c>
      <c r="JT99" s="31" t="s">
        <v>611</v>
      </c>
      <c r="JU99" s="31" t="s">
        <v>611</v>
      </c>
      <c r="JV99" s="31" t="s">
        <v>641</v>
      </c>
      <c r="JW99" s="31" t="s">
        <v>735</v>
      </c>
      <c r="JX99" s="31" t="s">
        <v>611</v>
      </c>
      <c r="JY99" s="31" t="s">
        <v>642</v>
      </c>
      <c r="JZ99" s="31" t="s">
        <v>6643</v>
      </c>
      <c r="KA99" s="31" t="s">
        <v>611</v>
      </c>
      <c r="KB99" s="31" t="s">
        <v>611</v>
      </c>
      <c r="KC99" s="31" t="s">
        <v>739</v>
      </c>
      <c r="KD99" s="31" t="s">
        <v>6643</v>
      </c>
      <c r="KE99" s="31" t="s">
        <v>644</v>
      </c>
      <c r="KF99" s="31" t="s">
        <v>6643</v>
      </c>
      <c r="KG99" s="31" t="s">
        <v>742</v>
      </c>
      <c r="KH99" s="31" t="s">
        <v>6643</v>
      </c>
      <c r="KI99" s="31" t="s">
        <v>744</v>
      </c>
      <c r="KJ99" s="31" t="s">
        <v>6643</v>
      </c>
      <c r="KK99" s="31" t="s">
        <v>815</v>
      </c>
      <c r="KL99" s="31" t="s">
        <v>6643</v>
      </c>
      <c r="KM99" s="31" t="s">
        <v>746</v>
      </c>
      <c r="KN99" s="31" t="s">
        <v>6643</v>
      </c>
      <c r="KO99" s="31" t="s">
        <v>748</v>
      </c>
      <c r="KP99" s="31" t="s">
        <v>6643</v>
      </c>
      <c r="KQ99" s="31" t="s">
        <v>750</v>
      </c>
      <c r="KR99" s="31" t="s">
        <v>6643</v>
      </c>
      <c r="KS99" s="31" t="s">
        <v>752</v>
      </c>
      <c r="KT99" s="31" t="s">
        <v>6643</v>
      </c>
      <c r="KU99" s="31" t="s">
        <v>611</v>
      </c>
      <c r="KV99" s="31" t="s">
        <v>611</v>
      </c>
      <c r="KW99" s="31" t="s">
        <v>611</v>
      </c>
      <c r="KX99" s="31" t="s">
        <v>611</v>
      </c>
      <c r="KY99" s="31" t="s">
        <v>611</v>
      </c>
      <c r="KZ99" s="31" t="s">
        <v>758</v>
      </c>
      <c r="LA99" s="31" t="s">
        <v>759</v>
      </c>
      <c r="LB99" s="31" t="s">
        <v>760</v>
      </c>
      <c r="LC99" s="31" t="s">
        <v>761</v>
      </c>
      <c r="LD99" s="31" t="s">
        <v>762</v>
      </c>
      <c r="LE99" s="31" t="s">
        <v>763</v>
      </c>
      <c r="LF99" s="31" t="s">
        <v>611</v>
      </c>
      <c r="LG99" s="31" t="s">
        <v>765</v>
      </c>
      <c r="LH99" s="31" t="s">
        <v>766</v>
      </c>
      <c r="LI99" s="31" t="s">
        <v>611</v>
      </c>
      <c r="LJ99" s="31" t="s">
        <v>611</v>
      </c>
      <c r="LK99" s="31" t="s">
        <v>611</v>
      </c>
      <c r="LL99" s="31" t="s">
        <v>611</v>
      </c>
      <c r="LM99" s="31" t="s">
        <v>611</v>
      </c>
      <c r="LN99" s="31" t="s">
        <v>6644</v>
      </c>
      <c r="LO99" s="31" t="s">
        <v>6645</v>
      </c>
      <c r="LP99" s="31" t="s">
        <v>611</v>
      </c>
      <c r="LQ99" s="31" t="s">
        <v>611</v>
      </c>
      <c r="LR99" s="31" t="s">
        <v>611</v>
      </c>
      <c r="LS99" s="31" t="s">
        <v>611</v>
      </c>
      <c r="LT99" s="31" t="s">
        <v>611</v>
      </c>
      <c r="LU99" s="31" t="s">
        <v>611</v>
      </c>
      <c r="LV99" s="31" t="s">
        <v>611</v>
      </c>
      <c r="LW99" s="31" t="s">
        <v>611</v>
      </c>
      <c r="LX99" s="31" t="s">
        <v>611</v>
      </c>
      <c r="LY99" s="31" t="s">
        <v>611</v>
      </c>
      <c r="LZ99" s="31" t="s">
        <v>1385</v>
      </c>
      <c r="MA99" s="31" t="s">
        <v>611</v>
      </c>
      <c r="MB99" s="31" t="s">
        <v>6646</v>
      </c>
      <c r="MC99" s="31" t="s">
        <v>2771</v>
      </c>
      <c r="MD99" s="31" t="s">
        <v>6647</v>
      </c>
      <c r="ME99" s="31" t="s">
        <v>6648</v>
      </c>
      <c r="MF99" s="31" t="s">
        <v>2774</v>
      </c>
      <c r="MG99" s="31" t="s">
        <v>6649</v>
      </c>
      <c r="MH99" s="31" t="s">
        <v>6650</v>
      </c>
      <c r="MI99" s="31" t="s">
        <v>6651</v>
      </c>
      <c r="MJ99" s="31" t="s">
        <v>6652</v>
      </c>
      <c r="MK99" s="31" t="s">
        <v>6653</v>
      </c>
      <c r="ML99" s="31" t="s">
        <v>611</v>
      </c>
      <c r="MM99" s="31" t="s">
        <v>6654</v>
      </c>
      <c r="MN99" s="31" t="s">
        <v>611</v>
      </c>
      <c r="MO99" s="31" t="s">
        <v>774</v>
      </c>
      <c r="MP99" s="31" t="s">
        <v>611</v>
      </c>
      <c r="MQ99" s="31" t="s">
        <v>776</v>
      </c>
      <c r="MR99" s="31" t="s">
        <v>611</v>
      </c>
      <c r="MS99" s="31" t="s">
        <v>611</v>
      </c>
      <c r="MT99" s="31" t="s">
        <v>611</v>
      </c>
      <c r="MU99" s="31" t="s">
        <v>611</v>
      </c>
      <c r="MV99" s="33">
        <v>114421</v>
      </c>
      <c r="MW99" s="33">
        <v>135579</v>
      </c>
      <c r="MX99" s="30"/>
      <c r="MY99" s="30">
        <v>107421</v>
      </c>
      <c r="MZ99" s="30"/>
      <c r="NA99" s="30"/>
      <c r="NB99" s="30"/>
      <c r="NC99" s="30"/>
      <c r="ND99" s="31" t="s">
        <v>611</v>
      </c>
      <c r="NE99" s="30"/>
      <c r="NF99" s="33">
        <v>0</v>
      </c>
      <c r="NG99" s="33">
        <v>7000</v>
      </c>
      <c r="NH99" s="33">
        <v>107421</v>
      </c>
      <c r="NI99" s="33">
        <v>0</v>
      </c>
      <c r="NJ99" s="31" t="s">
        <v>611</v>
      </c>
      <c r="NK99" s="33" t="s">
        <v>611</v>
      </c>
      <c r="NL99" s="30"/>
      <c r="NM99" s="31" t="s">
        <v>611</v>
      </c>
      <c r="NN99" s="30"/>
      <c r="NO99" s="30"/>
      <c r="NP99" s="31" t="s">
        <v>611</v>
      </c>
      <c r="NQ99" s="30"/>
      <c r="NR99" s="31" t="s">
        <v>611</v>
      </c>
      <c r="NS99" s="31" t="s">
        <v>611</v>
      </c>
      <c r="NT99" s="31" t="s">
        <v>611</v>
      </c>
      <c r="NU99" s="30"/>
      <c r="NV99" s="30"/>
      <c r="NW99" s="30"/>
      <c r="NX99" s="31" t="s">
        <v>611</v>
      </c>
      <c r="NY99" s="30"/>
      <c r="NZ99" s="30">
        <v>7000</v>
      </c>
      <c r="OA99" s="31" t="s">
        <v>611</v>
      </c>
      <c r="OB99" s="30"/>
      <c r="OC99" s="30"/>
      <c r="OD99" s="30"/>
      <c r="OE99" s="31" t="s">
        <v>611</v>
      </c>
      <c r="OF99" s="31"/>
      <c r="OJ99" s="30"/>
      <c r="OK99" s="31" t="s">
        <v>611</v>
      </c>
      <c r="OL99" s="30"/>
      <c r="OM99" s="31" t="s">
        <v>611</v>
      </c>
      <c r="ON99" s="30"/>
      <c r="OO99" s="30"/>
      <c r="OP99" s="31" t="s">
        <v>611</v>
      </c>
      <c r="OQ99" s="31" t="s">
        <v>611</v>
      </c>
      <c r="OR99" s="31" t="s">
        <v>611</v>
      </c>
      <c r="OS99" s="30"/>
      <c r="OT99" s="30"/>
      <c r="OU99" s="30"/>
      <c r="OV99" s="30"/>
      <c r="OW99" s="31" t="s">
        <v>611</v>
      </c>
      <c r="OX99" s="30"/>
      <c r="OY99" s="31" t="s">
        <v>611</v>
      </c>
      <c r="OZ99" s="30"/>
      <c r="PA99" s="30"/>
      <c r="PB99" s="31" t="s">
        <v>611</v>
      </c>
      <c r="PC99" s="31" t="s">
        <v>611</v>
      </c>
      <c r="PD99" s="30"/>
      <c r="PE99" s="30"/>
      <c r="PF99" s="30"/>
      <c r="PG99" s="30"/>
      <c r="PH99" s="33">
        <v>32477</v>
      </c>
      <c r="PI99" s="33">
        <v>40000</v>
      </c>
      <c r="PJ99" s="33">
        <v>13102</v>
      </c>
      <c r="PK99" s="33">
        <v>50000</v>
      </c>
      <c r="PL99" s="30"/>
      <c r="PM99" s="31" t="s">
        <v>6655</v>
      </c>
      <c r="PN99" s="33">
        <v>13102</v>
      </c>
      <c r="PO99" s="30"/>
      <c r="PP99" s="31" t="s">
        <v>611</v>
      </c>
      <c r="PQ99" s="30"/>
      <c r="PR99" s="30"/>
      <c r="PS99" s="30"/>
      <c r="PT99" s="31" t="s">
        <v>611</v>
      </c>
      <c r="PU99" s="31" t="s">
        <v>6656</v>
      </c>
      <c r="PV99" s="33">
        <v>32477</v>
      </c>
      <c r="PW99" s="30"/>
      <c r="PX99" s="30"/>
      <c r="PY99" s="30"/>
      <c r="PZ99" s="31" t="s">
        <v>611</v>
      </c>
      <c r="QA99" s="30"/>
      <c r="QB99" s="31" t="s">
        <v>611</v>
      </c>
      <c r="QC99" s="30"/>
      <c r="QD99" s="31" t="s">
        <v>611</v>
      </c>
      <c r="QE99" s="30"/>
      <c r="QF99" s="30"/>
      <c r="QG99" s="31" t="s">
        <v>611</v>
      </c>
      <c r="QH99" s="30"/>
      <c r="QI99" s="31" t="s">
        <v>611</v>
      </c>
      <c r="QJ99" s="30"/>
      <c r="QK99" s="31" t="s">
        <v>611</v>
      </c>
      <c r="QL99" s="30">
        <v>40000</v>
      </c>
      <c r="QM99" s="31" t="s">
        <v>611</v>
      </c>
      <c r="QN99" s="30"/>
      <c r="QO99" s="30"/>
      <c r="QP99" s="31" t="s">
        <v>611</v>
      </c>
      <c r="QQ99" s="30"/>
      <c r="QR99" s="31" t="s">
        <v>611</v>
      </c>
      <c r="QS99" s="31" t="s">
        <v>611</v>
      </c>
      <c r="QT99" s="31" t="s">
        <v>611</v>
      </c>
      <c r="QU99" s="31" t="s">
        <v>611</v>
      </c>
      <c r="QV99" s="30"/>
      <c r="QW99" s="30"/>
      <c r="QX99" s="30"/>
      <c r="QY99" s="31" t="s">
        <v>611</v>
      </c>
      <c r="QZ99" s="31" t="s">
        <v>611</v>
      </c>
      <c r="RA99" s="31" t="s">
        <v>611</v>
      </c>
      <c r="RB99" s="30"/>
      <c r="RC99" s="31" t="s">
        <v>611</v>
      </c>
      <c r="RD99" s="30"/>
      <c r="RE99" s="30"/>
      <c r="RF99" s="31" t="s">
        <v>611</v>
      </c>
      <c r="RG99" s="30"/>
      <c r="RH99" s="31" t="s">
        <v>611</v>
      </c>
      <c r="RI99" s="30"/>
      <c r="RJ99" s="31" t="s">
        <v>611</v>
      </c>
      <c r="RL99" s="31" t="s">
        <v>611</v>
      </c>
      <c r="RM99" s="30"/>
      <c r="RN99" s="31" t="s">
        <v>611</v>
      </c>
      <c r="RO99" s="30"/>
      <c r="RP99" s="30"/>
      <c r="RQ99" s="31" t="s">
        <v>611</v>
      </c>
      <c r="RR99" s="30"/>
      <c r="RS99" s="30"/>
      <c r="RT99" s="31" t="s">
        <v>611</v>
      </c>
      <c r="RU99" s="30"/>
      <c r="RV99" s="31" t="s">
        <v>611</v>
      </c>
      <c r="RW99" s="30"/>
      <c r="RX99" s="31" t="s">
        <v>6657</v>
      </c>
      <c r="RY99" s="30">
        <v>50000</v>
      </c>
      <c r="RZ99" s="31" t="s">
        <v>611</v>
      </c>
      <c r="SA99" s="31" t="s">
        <v>611</v>
      </c>
      <c r="SD99" s="31" t="s">
        <v>6658</v>
      </c>
      <c r="SE99" s="30">
        <v>196000</v>
      </c>
      <c r="SF99" s="31" t="s">
        <v>6659</v>
      </c>
      <c r="SG99" s="31" t="s">
        <v>6660</v>
      </c>
      <c r="SH99" s="31" t="s">
        <v>615</v>
      </c>
      <c r="SI99" s="33" t="s">
        <v>5073</v>
      </c>
      <c r="SJ99" s="33" t="s">
        <v>5073</v>
      </c>
      <c r="SK99" s="30" t="s">
        <v>5073</v>
      </c>
      <c r="SL99" s="30" t="s">
        <v>5073</v>
      </c>
      <c r="SM99" s="30" t="s">
        <v>615</v>
      </c>
      <c r="SN99" s="30" t="s">
        <v>615</v>
      </c>
      <c r="SO99" s="33">
        <v>32477</v>
      </c>
      <c r="SP99" s="33">
        <v>47000</v>
      </c>
      <c r="SQ99" s="33">
        <v>120523</v>
      </c>
      <c r="SR99" s="33">
        <v>50000</v>
      </c>
      <c r="SS99" s="33" t="s">
        <v>903</v>
      </c>
    </row>
    <row r="100" spans="1:513">
      <c r="A100" s="29">
        <v>2023</v>
      </c>
      <c r="B100" s="30">
        <v>5905037</v>
      </c>
      <c r="C100" s="31" t="s">
        <v>2792</v>
      </c>
      <c r="D100" s="30">
        <v>0</v>
      </c>
      <c r="E100" s="30">
        <v>0.1</v>
      </c>
      <c r="F100" s="30">
        <v>0.1</v>
      </c>
      <c r="G100" s="31" t="s">
        <v>610</v>
      </c>
      <c r="H100" s="31" t="s">
        <v>611</v>
      </c>
      <c r="I100" s="32"/>
      <c r="J100" s="31" t="s">
        <v>611</v>
      </c>
      <c r="K100" s="32"/>
      <c r="L100" s="31" t="s">
        <v>611</v>
      </c>
      <c r="M100" s="32"/>
      <c r="N100" s="31" t="s">
        <v>611</v>
      </c>
      <c r="O100" s="32"/>
      <c r="P100" s="31" t="s">
        <v>611</v>
      </c>
      <c r="Q100" s="32"/>
      <c r="R100" s="31" t="s">
        <v>611</v>
      </c>
      <c r="S100" s="32"/>
      <c r="T100" s="31" t="s">
        <v>611</v>
      </c>
      <c r="U100" s="32"/>
      <c r="V100" s="32" t="s">
        <v>612</v>
      </c>
      <c r="W100" s="31" t="s">
        <v>611</v>
      </c>
      <c r="X100" s="31" t="s">
        <v>611</v>
      </c>
      <c r="Y100" s="31" t="s">
        <v>611</v>
      </c>
      <c r="Z100" s="31" t="s">
        <v>611</v>
      </c>
      <c r="AA100" s="31" t="s">
        <v>614</v>
      </c>
      <c r="AB100" s="31" t="s">
        <v>610</v>
      </c>
      <c r="AC100" s="31" t="s">
        <v>611</v>
      </c>
      <c r="AD100" s="32"/>
      <c r="AE100" s="31" t="s">
        <v>611</v>
      </c>
      <c r="AF100" s="32"/>
      <c r="AG100" s="31" t="s">
        <v>611</v>
      </c>
      <c r="AH100" s="32"/>
      <c r="AI100" s="31" t="s">
        <v>611</v>
      </c>
      <c r="AJ100" s="32"/>
      <c r="AK100" s="32"/>
      <c r="AL100" s="31" t="s">
        <v>611</v>
      </c>
      <c r="AM100" s="31" t="s">
        <v>611</v>
      </c>
      <c r="AN100" s="32"/>
      <c r="AO100" s="31" t="s">
        <v>611</v>
      </c>
      <c r="AP100" s="32"/>
      <c r="AQ100" s="32" t="s">
        <v>612</v>
      </c>
      <c r="AR100" s="31" t="s">
        <v>611</v>
      </c>
      <c r="AS100" s="31" t="s">
        <v>611</v>
      </c>
      <c r="AT100" s="31" t="s">
        <v>611</v>
      </c>
      <c r="AU100" s="31" t="s">
        <v>611</v>
      </c>
      <c r="AV100" s="31" t="s">
        <v>614</v>
      </c>
      <c r="AW100" s="31" t="s">
        <v>610</v>
      </c>
      <c r="AX100" s="31" t="s">
        <v>611</v>
      </c>
      <c r="AY100" s="31" t="s">
        <v>617</v>
      </c>
      <c r="AZ100" s="31" t="s">
        <v>611</v>
      </c>
      <c r="BA100" s="31" t="s">
        <v>611</v>
      </c>
      <c r="BB100" s="31" t="s">
        <v>611</v>
      </c>
      <c r="BC100" s="31" t="s">
        <v>619</v>
      </c>
      <c r="BD100" s="31" t="s">
        <v>611</v>
      </c>
      <c r="BE100" s="31" t="s">
        <v>610</v>
      </c>
      <c r="BF100" s="31" t="s">
        <v>610</v>
      </c>
      <c r="BG100" s="31" t="s">
        <v>611</v>
      </c>
      <c r="BK100" s="31" t="s">
        <v>611</v>
      </c>
      <c r="BN100" s="31" t="s">
        <v>611</v>
      </c>
      <c r="BO100" s="31" t="s">
        <v>827</v>
      </c>
      <c r="BP100" s="31" t="s">
        <v>611</v>
      </c>
      <c r="BQ100" s="31" t="s">
        <v>611</v>
      </c>
      <c r="BR100" s="31" t="s">
        <v>611</v>
      </c>
      <c r="BS100" s="31" t="s">
        <v>611</v>
      </c>
      <c r="BT100" s="31" t="s">
        <v>611</v>
      </c>
      <c r="BU100" s="31" t="s">
        <v>611</v>
      </c>
      <c r="BV100" s="31" t="s">
        <v>610</v>
      </c>
      <c r="BZ100" s="31" t="s">
        <v>611</v>
      </c>
      <c r="CA100" s="31" t="s">
        <v>611</v>
      </c>
      <c r="CB100" s="31" t="s">
        <v>611</v>
      </c>
      <c r="CC100" s="31" t="s">
        <v>611</v>
      </c>
      <c r="CD100" s="31" t="s">
        <v>611</v>
      </c>
      <c r="CE100" s="31" t="s">
        <v>611</v>
      </c>
      <c r="CF100" s="31" t="s">
        <v>611</v>
      </c>
      <c r="CG100" s="31" t="s">
        <v>611</v>
      </c>
      <c r="CH100" s="31" t="s">
        <v>611</v>
      </c>
      <c r="CI100" s="31" t="s">
        <v>611</v>
      </c>
      <c r="CJ100" s="31" t="s">
        <v>611</v>
      </c>
      <c r="CK100" s="31" t="s">
        <v>611</v>
      </c>
      <c r="CL100" s="31" t="s">
        <v>611</v>
      </c>
      <c r="CM100" s="31" t="s">
        <v>611</v>
      </c>
      <c r="CN100" s="31" t="s">
        <v>611</v>
      </c>
      <c r="CO100" s="31" t="s">
        <v>611</v>
      </c>
      <c r="CP100" s="31" t="s">
        <v>622</v>
      </c>
      <c r="CQ100" s="31" t="s">
        <v>611</v>
      </c>
      <c r="CR100" s="31"/>
      <c r="CS100" s="31" t="s">
        <v>610</v>
      </c>
      <c r="CT100" s="31" t="s">
        <v>611</v>
      </c>
      <c r="CX100" s="31" t="s">
        <v>611</v>
      </c>
      <c r="CY100" s="31" t="s">
        <v>611</v>
      </c>
      <c r="CZ100" s="31" t="s">
        <v>611</v>
      </c>
      <c r="DA100" s="31" t="s">
        <v>611</v>
      </c>
      <c r="DB100" s="31" t="s">
        <v>611</v>
      </c>
      <c r="DC100" s="31" t="s">
        <v>611</v>
      </c>
      <c r="DD100" s="31" t="s">
        <v>611</v>
      </c>
      <c r="DE100" s="31" t="s">
        <v>611</v>
      </c>
      <c r="DI100" s="31" t="s">
        <v>611</v>
      </c>
      <c r="DJ100" s="30">
        <v>0</v>
      </c>
      <c r="DK100" s="30">
        <v>0</v>
      </c>
      <c r="DL100" s="30">
        <v>0</v>
      </c>
      <c r="DM100" s="30">
        <v>0</v>
      </c>
      <c r="DN100" s="30">
        <v>0</v>
      </c>
      <c r="DO100" s="30">
        <v>0</v>
      </c>
      <c r="DP100" s="31" t="s">
        <v>611</v>
      </c>
      <c r="DQ100" s="31" t="s">
        <v>612</v>
      </c>
      <c r="DR100" s="31" t="s">
        <v>612</v>
      </c>
      <c r="DS100" s="31" t="s">
        <v>612</v>
      </c>
      <c r="DT100" s="31" t="s">
        <v>612</v>
      </c>
      <c r="DU100" s="31" t="s">
        <v>610</v>
      </c>
      <c r="DV100" s="31" t="s">
        <v>611</v>
      </c>
      <c r="DW100" s="31" t="s">
        <v>611</v>
      </c>
      <c r="DX100" s="31" t="s">
        <v>611</v>
      </c>
      <c r="DY100" s="31" t="s">
        <v>791</v>
      </c>
      <c r="DZ100" s="31" t="s">
        <v>848</v>
      </c>
      <c r="EA100" s="31" t="s">
        <v>667</v>
      </c>
      <c r="EB100" s="31" t="s">
        <v>611</v>
      </c>
      <c r="EC100" s="31" t="s">
        <v>611</v>
      </c>
      <c r="ED100" s="31" t="s">
        <v>611</v>
      </c>
      <c r="EE100" s="31" t="s">
        <v>625</v>
      </c>
      <c r="EF100" s="31" t="s">
        <v>611</v>
      </c>
      <c r="EG100" s="31" t="s">
        <v>611</v>
      </c>
      <c r="EH100" s="31" t="s">
        <v>611</v>
      </c>
      <c r="EI100" s="31" t="s">
        <v>611</v>
      </c>
      <c r="EJ100" s="31" t="s">
        <v>611</v>
      </c>
      <c r="EK100" s="31" t="s">
        <v>626</v>
      </c>
      <c r="EL100" s="31" t="s">
        <v>611</v>
      </c>
      <c r="EM100" s="31" t="s">
        <v>611</v>
      </c>
      <c r="EN100" s="31" t="s">
        <v>611</v>
      </c>
      <c r="EO100" s="31" t="s">
        <v>611</v>
      </c>
      <c r="EP100" s="31" t="s">
        <v>611</v>
      </c>
      <c r="EQ100" s="31" t="s">
        <v>611</v>
      </c>
      <c r="ER100" s="31" t="s">
        <v>611</v>
      </c>
      <c r="ES100" s="31" t="s">
        <v>611</v>
      </c>
      <c r="ET100" s="31" t="s">
        <v>611</v>
      </c>
      <c r="EU100" s="31" t="s">
        <v>611</v>
      </c>
      <c r="EV100" s="31" t="s">
        <v>611</v>
      </c>
      <c r="EW100" s="31" t="s">
        <v>611</v>
      </c>
      <c r="EX100" s="31" t="s">
        <v>611</v>
      </c>
      <c r="EY100" s="31" t="s">
        <v>611</v>
      </c>
      <c r="EZ100" s="31" t="s">
        <v>611</v>
      </c>
      <c r="FA100" s="31" t="s">
        <v>611</v>
      </c>
      <c r="FB100" s="31" t="s">
        <v>611</v>
      </c>
      <c r="FC100" s="31" t="s">
        <v>611</v>
      </c>
      <c r="FD100" s="31" t="s">
        <v>611</v>
      </c>
      <c r="FE100" s="31" t="s">
        <v>611</v>
      </c>
      <c r="FF100" s="33" t="s">
        <v>5009</v>
      </c>
      <c r="FG100" s="33" t="s">
        <v>872</v>
      </c>
      <c r="FH100" s="31" t="s">
        <v>6661</v>
      </c>
      <c r="FI100" s="31" t="s">
        <v>625</v>
      </c>
      <c r="FJ100" s="31" t="s">
        <v>611</v>
      </c>
      <c r="FK100" s="31" t="s">
        <v>611</v>
      </c>
      <c r="FL100" s="31" t="s">
        <v>611</v>
      </c>
      <c r="FM100" s="31" t="s">
        <v>611</v>
      </c>
      <c r="FN100" s="31" t="s">
        <v>611</v>
      </c>
      <c r="FO100" s="31" t="s">
        <v>611</v>
      </c>
      <c r="FP100" s="31" t="s">
        <v>611</v>
      </c>
      <c r="FQ100" s="31" t="s">
        <v>611</v>
      </c>
      <c r="FR100" s="31" t="s">
        <v>611</v>
      </c>
      <c r="FS100" s="31" t="s">
        <v>611</v>
      </c>
      <c r="FT100" s="31" t="s">
        <v>611</v>
      </c>
      <c r="FU100" s="31" t="s">
        <v>676</v>
      </c>
      <c r="FV100" s="31" t="s">
        <v>611</v>
      </c>
      <c r="FW100" s="31" t="s">
        <v>611</v>
      </c>
      <c r="FX100" s="31" t="s">
        <v>611</v>
      </c>
      <c r="FY100" s="31"/>
      <c r="FZ100" s="31" t="s">
        <v>6662</v>
      </c>
      <c r="GA100" s="31" t="s">
        <v>611</v>
      </c>
      <c r="GB100" s="31" t="s">
        <v>611</v>
      </c>
      <c r="GC100" s="31" t="s">
        <v>611</v>
      </c>
      <c r="GD100" s="31" t="s">
        <v>611</v>
      </c>
      <c r="GE100" s="31" t="s">
        <v>611</v>
      </c>
      <c r="GF100" s="31" t="s">
        <v>611</v>
      </c>
      <c r="GG100" s="31" t="s">
        <v>611</v>
      </c>
      <c r="GH100" s="31" t="s">
        <v>611</v>
      </c>
      <c r="GI100" s="31" t="s">
        <v>611</v>
      </c>
      <c r="GJ100" s="31" t="s">
        <v>611</v>
      </c>
      <c r="GK100" s="31" t="s">
        <v>611</v>
      </c>
      <c r="GL100" s="31" t="s">
        <v>611</v>
      </c>
      <c r="GM100" s="31" t="s">
        <v>611</v>
      </c>
      <c r="GN100" s="31" t="s">
        <v>611</v>
      </c>
      <c r="GO100" s="31" t="s">
        <v>611</v>
      </c>
      <c r="GP100" s="31" t="s">
        <v>611</v>
      </c>
      <c r="GQ100" s="31" t="s">
        <v>611</v>
      </c>
      <c r="GR100" s="31" t="s">
        <v>611</v>
      </c>
      <c r="GS100" s="31" t="s">
        <v>611</v>
      </c>
      <c r="GT100" s="31" t="s">
        <v>611</v>
      </c>
      <c r="GU100" s="31" t="s">
        <v>611</v>
      </c>
      <c r="GV100" s="31" t="s">
        <v>611</v>
      </c>
      <c r="GW100" s="31" t="s">
        <v>611</v>
      </c>
      <c r="GX100" s="31" t="s">
        <v>611</v>
      </c>
      <c r="GY100" s="33" t="s">
        <v>5012</v>
      </c>
      <c r="GZ100" s="33" t="s">
        <v>6663</v>
      </c>
      <c r="HA100" s="31" t="s">
        <v>6664</v>
      </c>
      <c r="HB100" s="31" t="s">
        <v>611</v>
      </c>
      <c r="HC100" s="31" t="s">
        <v>611</v>
      </c>
      <c r="HD100" s="31" t="s">
        <v>634</v>
      </c>
      <c r="HE100" s="31" t="s">
        <v>611</v>
      </c>
      <c r="HF100" s="31" t="s">
        <v>611</v>
      </c>
      <c r="HG100" s="31" t="s">
        <v>611</v>
      </c>
      <c r="HH100" s="31" t="s">
        <v>611</v>
      </c>
      <c r="HI100" s="31" t="s">
        <v>611</v>
      </c>
      <c r="HJ100" s="31" t="s">
        <v>611</v>
      </c>
      <c r="HK100" s="31" t="s">
        <v>611</v>
      </c>
      <c r="HL100" s="31" t="s">
        <v>611</v>
      </c>
      <c r="HM100" s="31" t="s">
        <v>611</v>
      </c>
      <c r="HN100" s="31" t="s">
        <v>611</v>
      </c>
      <c r="HO100" s="31" t="s">
        <v>611</v>
      </c>
      <c r="HP100" s="31" t="s">
        <v>611</v>
      </c>
      <c r="HQ100" s="31" t="s">
        <v>611</v>
      </c>
      <c r="HR100" s="31" t="s">
        <v>611</v>
      </c>
      <c r="HS100" s="31" t="s">
        <v>611</v>
      </c>
      <c r="HT100" s="31" t="s">
        <v>611</v>
      </c>
      <c r="HU100" s="31" t="s">
        <v>611</v>
      </c>
      <c r="HV100" s="31" t="s">
        <v>611</v>
      </c>
      <c r="HW100" s="31" t="s">
        <v>611</v>
      </c>
      <c r="HX100" s="31" t="s">
        <v>611</v>
      </c>
      <c r="HY100" s="31" t="s">
        <v>611</v>
      </c>
      <c r="HZ100" s="31" t="s">
        <v>611</v>
      </c>
      <c r="IA100" s="31" t="s">
        <v>611</v>
      </c>
      <c r="IB100" s="31" t="s">
        <v>611</v>
      </c>
      <c r="IC100" s="33" t="s">
        <v>872</v>
      </c>
      <c r="ID100" s="33" t="s">
        <v>872</v>
      </c>
      <c r="IE100" s="31" t="s">
        <v>1450</v>
      </c>
      <c r="IF100" s="31" t="s">
        <v>611</v>
      </c>
      <c r="IG100" s="31" t="s">
        <v>611</v>
      </c>
      <c r="IH100" s="31" t="s">
        <v>634</v>
      </c>
      <c r="II100" s="31" t="s">
        <v>611</v>
      </c>
      <c r="IJ100" s="31" t="s">
        <v>611</v>
      </c>
      <c r="IK100" s="31" t="s">
        <v>611</v>
      </c>
      <c r="IL100" s="31" t="s">
        <v>611</v>
      </c>
      <c r="IM100" s="31" t="s">
        <v>611</v>
      </c>
      <c r="IN100" s="31" t="s">
        <v>611</v>
      </c>
      <c r="IO100" s="31" t="s">
        <v>611</v>
      </c>
      <c r="IP100" s="31" t="s">
        <v>611</v>
      </c>
      <c r="IQ100" s="31" t="s">
        <v>611</v>
      </c>
      <c r="IR100" s="31" t="s">
        <v>611</v>
      </c>
      <c r="IS100" s="31" t="s">
        <v>611</v>
      </c>
      <c r="IT100" s="31" t="s">
        <v>611</v>
      </c>
      <c r="IU100" s="31" t="s">
        <v>611</v>
      </c>
      <c r="IV100" s="31" t="s">
        <v>611</v>
      </c>
      <c r="IW100" s="31" t="s">
        <v>611</v>
      </c>
      <c r="IX100" s="31" t="s">
        <v>611</v>
      </c>
      <c r="IY100" s="31" t="s">
        <v>611</v>
      </c>
      <c r="IZ100" s="31" t="s">
        <v>611</v>
      </c>
      <c r="JA100" s="31" t="s">
        <v>611</v>
      </c>
      <c r="JB100" s="31" t="s">
        <v>611</v>
      </c>
      <c r="JC100" s="31" t="s">
        <v>611</v>
      </c>
      <c r="JD100" s="31" t="s">
        <v>611</v>
      </c>
      <c r="JE100" s="31" t="s">
        <v>611</v>
      </c>
      <c r="JF100" s="31" t="s">
        <v>611</v>
      </c>
      <c r="JG100" s="31" t="s">
        <v>611</v>
      </c>
      <c r="JH100" s="31" t="s">
        <v>611</v>
      </c>
      <c r="JI100" s="33" t="s">
        <v>872</v>
      </c>
      <c r="JJ100" s="33" t="s">
        <v>872</v>
      </c>
      <c r="JK100" s="31" t="s">
        <v>1450</v>
      </c>
      <c r="JL100" s="31" t="s">
        <v>611</v>
      </c>
      <c r="JM100" s="31" t="s">
        <v>611</v>
      </c>
      <c r="JN100" s="31" t="s">
        <v>611</v>
      </c>
      <c r="JO100" s="31" t="s">
        <v>611</v>
      </c>
      <c r="JP100" s="31" t="s">
        <v>610</v>
      </c>
      <c r="JQ100" s="31" t="s">
        <v>611</v>
      </c>
      <c r="JR100" s="31" t="s">
        <v>639</v>
      </c>
      <c r="JS100" s="31" t="s">
        <v>640</v>
      </c>
      <c r="JT100" s="31" t="s">
        <v>611</v>
      </c>
      <c r="JU100" s="31" t="s">
        <v>611</v>
      </c>
      <c r="JV100" s="31" t="s">
        <v>611</v>
      </c>
      <c r="JW100" s="31" t="s">
        <v>611</v>
      </c>
      <c r="JX100" s="31" t="s">
        <v>610</v>
      </c>
      <c r="JY100" s="31" t="s">
        <v>642</v>
      </c>
      <c r="JZ100" s="31" t="s">
        <v>5049</v>
      </c>
      <c r="KA100" s="31" t="s">
        <v>737</v>
      </c>
      <c r="KB100" s="31" t="s">
        <v>5049</v>
      </c>
      <c r="KC100" s="31" t="s">
        <v>739</v>
      </c>
      <c r="KD100" s="31" t="s">
        <v>5015</v>
      </c>
      <c r="KE100" s="31" t="s">
        <v>644</v>
      </c>
      <c r="KF100" s="31" t="s">
        <v>5049</v>
      </c>
      <c r="KG100" s="31" t="s">
        <v>742</v>
      </c>
      <c r="KH100" s="31" t="s">
        <v>5049</v>
      </c>
      <c r="KI100" s="31" t="s">
        <v>744</v>
      </c>
      <c r="KJ100" s="31" t="s">
        <v>5015</v>
      </c>
      <c r="KK100" s="31" t="s">
        <v>611</v>
      </c>
      <c r="KL100" s="31" t="s">
        <v>611</v>
      </c>
      <c r="KM100" s="31" t="s">
        <v>611</v>
      </c>
      <c r="KN100" s="31" t="s">
        <v>611</v>
      </c>
      <c r="KO100" s="31" t="s">
        <v>611</v>
      </c>
      <c r="KP100" s="31" t="s">
        <v>611</v>
      </c>
      <c r="KQ100" s="31" t="s">
        <v>611</v>
      </c>
      <c r="KR100" s="31" t="s">
        <v>611</v>
      </c>
      <c r="KS100" s="31" t="s">
        <v>611</v>
      </c>
      <c r="KT100" s="31" t="s">
        <v>611</v>
      </c>
      <c r="KU100" s="31" t="s">
        <v>754</v>
      </c>
      <c r="KV100" s="31" t="s">
        <v>5049</v>
      </c>
      <c r="KW100" s="31" t="s">
        <v>611</v>
      </c>
      <c r="KX100" s="31" t="s">
        <v>611</v>
      </c>
      <c r="KY100" s="31" t="s">
        <v>611</v>
      </c>
      <c r="KZ100" s="31" t="s">
        <v>758</v>
      </c>
      <c r="LA100" s="31" t="s">
        <v>759</v>
      </c>
      <c r="LB100" s="31" t="s">
        <v>611</v>
      </c>
      <c r="LC100" s="31" t="s">
        <v>761</v>
      </c>
      <c r="LD100" s="31" t="s">
        <v>762</v>
      </c>
      <c r="LE100" s="31" t="s">
        <v>611</v>
      </c>
      <c r="LF100" s="31" t="s">
        <v>611</v>
      </c>
      <c r="LG100" s="31" t="s">
        <v>611</v>
      </c>
      <c r="LH100" s="31" t="s">
        <v>611</v>
      </c>
      <c r="LI100" s="31" t="s">
        <v>767</v>
      </c>
      <c r="LJ100" s="31" t="s">
        <v>611</v>
      </c>
      <c r="LK100" s="31" t="s">
        <v>611</v>
      </c>
      <c r="LL100" s="31" t="s">
        <v>611</v>
      </c>
      <c r="LM100" s="31" t="s">
        <v>611</v>
      </c>
      <c r="LN100" s="31" t="s">
        <v>611</v>
      </c>
      <c r="LO100" s="31" t="s">
        <v>611</v>
      </c>
      <c r="LP100" s="31" t="s">
        <v>5016</v>
      </c>
      <c r="LQ100" s="31" t="s">
        <v>611</v>
      </c>
      <c r="LR100" s="31" t="s">
        <v>611</v>
      </c>
      <c r="LS100" s="31" t="s">
        <v>611</v>
      </c>
      <c r="LT100" s="31" t="s">
        <v>611</v>
      </c>
      <c r="LU100" s="31" t="s">
        <v>5018</v>
      </c>
      <c r="LV100" s="31" t="s">
        <v>611</v>
      </c>
      <c r="LW100" s="31" t="s">
        <v>611</v>
      </c>
      <c r="LX100" s="31" t="s">
        <v>611</v>
      </c>
      <c r="LY100" s="31" t="s">
        <v>611</v>
      </c>
      <c r="LZ100" s="31" t="s">
        <v>611</v>
      </c>
      <c r="MA100" s="31" t="s">
        <v>611</v>
      </c>
      <c r="MB100" s="31" t="s">
        <v>3135</v>
      </c>
      <c r="MC100" s="31" t="s">
        <v>611</v>
      </c>
      <c r="MD100" s="31" t="s">
        <v>6665</v>
      </c>
      <c r="ME100" s="31" t="s">
        <v>6666</v>
      </c>
      <c r="MF100" s="31" t="s">
        <v>611</v>
      </c>
      <c r="MG100" s="31" t="s">
        <v>6667</v>
      </c>
      <c r="MH100" s="31" t="s">
        <v>611</v>
      </c>
      <c r="MI100" s="31" t="s">
        <v>611</v>
      </c>
      <c r="MJ100" s="31" t="s">
        <v>611</v>
      </c>
      <c r="MK100" s="31" t="s">
        <v>611</v>
      </c>
      <c r="ML100" s="31" t="s">
        <v>611</v>
      </c>
      <c r="MM100" s="31" t="s">
        <v>611</v>
      </c>
      <c r="MN100" s="31" t="s">
        <v>611</v>
      </c>
      <c r="MO100" s="31" t="s">
        <v>611</v>
      </c>
      <c r="MP100" s="31" t="s">
        <v>611</v>
      </c>
      <c r="MQ100" s="31" t="s">
        <v>611</v>
      </c>
      <c r="MR100" s="31" t="s">
        <v>611</v>
      </c>
      <c r="MS100" s="31" t="s">
        <v>985</v>
      </c>
      <c r="MT100" s="31" t="s">
        <v>611</v>
      </c>
      <c r="MU100" s="31" t="s">
        <v>611</v>
      </c>
      <c r="MV100" s="33">
        <v>0</v>
      </c>
      <c r="MW100" s="33">
        <v>0</v>
      </c>
      <c r="MX100" s="30">
        <v>45082</v>
      </c>
      <c r="MY100" s="30"/>
      <c r="MZ100" s="30"/>
      <c r="NA100" s="30"/>
      <c r="NB100" s="30"/>
      <c r="NC100" s="30"/>
      <c r="ND100" s="31" t="s">
        <v>611</v>
      </c>
      <c r="NE100" s="30"/>
      <c r="NF100" s="33">
        <v>0</v>
      </c>
      <c r="NG100" s="33">
        <v>0</v>
      </c>
      <c r="NH100" s="33">
        <v>0</v>
      </c>
      <c r="NI100" s="33">
        <v>0</v>
      </c>
      <c r="NJ100" s="31" t="s">
        <v>611</v>
      </c>
      <c r="NK100" s="33" t="s">
        <v>611</v>
      </c>
      <c r="NL100" s="30"/>
      <c r="NM100" s="31" t="s">
        <v>611</v>
      </c>
      <c r="NN100" s="30"/>
      <c r="NO100" s="30"/>
      <c r="NP100" s="31" t="s">
        <v>611</v>
      </c>
      <c r="NQ100" s="30"/>
      <c r="NR100" s="31" t="s">
        <v>611</v>
      </c>
      <c r="NS100" s="31" t="s">
        <v>611</v>
      </c>
      <c r="NT100" s="31" t="s">
        <v>611</v>
      </c>
      <c r="NU100" s="30"/>
      <c r="NV100" s="30"/>
      <c r="NW100" s="30"/>
      <c r="NX100" s="31" t="s">
        <v>611</v>
      </c>
      <c r="NY100" s="30"/>
      <c r="NZ100" s="31" t="s">
        <v>611</v>
      </c>
      <c r="OA100" s="31" t="s">
        <v>611</v>
      </c>
      <c r="OB100" s="30"/>
      <c r="OC100" s="30"/>
      <c r="OD100" s="30"/>
      <c r="OE100" s="31" t="s">
        <v>611</v>
      </c>
      <c r="OF100" s="31" t="s">
        <v>611</v>
      </c>
      <c r="OG100" s="33" t="s">
        <v>611</v>
      </c>
      <c r="OI100" s="33"/>
      <c r="OJ100" s="30"/>
      <c r="OK100" s="31" t="s">
        <v>611</v>
      </c>
      <c r="OL100" s="30"/>
      <c r="OM100" s="31" t="s">
        <v>611</v>
      </c>
      <c r="ON100" s="30"/>
      <c r="OO100" s="30"/>
      <c r="OP100" s="31" t="s">
        <v>611</v>
      </c>
      <c r="OQ100" s="31" t="s">
        <v>611</v>
      </c>
      <c r="OR100" s="31" t="s">
        <v>611</v>
      </c>
      <c r="OS100" s="30"/>
      <c r="OT100" s="30"/>
      <c r="OU100" s="30"/>
      <c r="OV100" s="30"/>
      <c r="OW100" s="31" t="s">
        <v>611</v>
      </c>
      <c r="OX100" s="30"/>
      <c r="OY100" s="31" t="s">
        <v>611</v>
      </c>
      <c r="OZ100" s="30"/>
      <c r="PA100" s="30"/>
      <c r="PB100" s="31" t="s">
        <v>611</v>
      </c>
      <c r="PC100" s="31" t="s">
        <v>611</v>
      </c>
      <c r="PD100" s="30"/>
      <c r="PE100" s="30"/>
      <c r="PF100" s="30"/>
      <c r="PG100" s="30"/>
      <c r="PH100" s="33">
        <v>0</v>
      </c>
      <c r="PI100" s="33">
        <v>0</v>
      </c>
      <c r="PJ100" s="33">
        <v>0</v>
      </c>
      <c r="PK100" s="33">
        <v>0</v>
      </c>
      <c r="PL100" s="30"/>
      <c r="PM100" s="31" t="s">
        <v>611</v>
      </c>
      <c r="PN100" s="31" t="s">
        <v>611</v>
      </c>
      <c r="PO100" s="30"/>
      <c r="PP100" s="31" t="s">
        <v>611</v>
      </c>
      <c r="PQ100" s="30"/>
      <c r="PR100" s="30"/>
      <c r="PS100" s="30"/>
      <c r="PT100" s="31" t="s">
        <v>611</v>
      </c>
      <c r="PU100" s="31" t="s">
        <v>611</v>
      </c>
      <c r="PV100" s="31" t="s">
        <v>611</v>
      </c>
      <c r="PW100" s="30"/>
      <c r="PX100" s="30"/>
      <c r="PY100" s="30"/>
      <c r="PZ100" s="31" t="s">
        <v>611</v>
      </c>
      <c r="QA100" s="30"/>
      <c r="QB100" s="31" t="s">
        <v>611</v>
      </c>
      <c r="QC100" s="30"/>
      <c r="QD100" s="31" t="s">
        <v>611</v>
      </c>
      <c r="QE100" s="30"/>
      <c r="QF100" s="30"/>
      <c r="QG100" s="31" t="s">
        <v>611</v>
      </c>
      <c r="QH100" s="30"/>
      <c r="QI100" s="31" t="s">
        <v>611</v>
      </c>
      <c r="QJ100" s="30"/>
      <c r="QK100" s="31" t="s">
        <v>611</v>
      </c>
      <c r="QL100" s="30"/>
      <c r="QM100" s="31" t="s">
        <v>611</v>
      </c>
      <c r="QN100" s="30"/>
      <c r="QO100" s="30"/>
      <c r="QP100" s="31" t="s">
        <v>611</v>
      </c>
      <c r="QQ100" s="30"/>
      <c r="QR100" s="31" t="s">
        <v>611</v>
      </c>
      <c r="QS100" s="31" t="s">
        <v>611</v>
      </c>
      <c r="QT100" s="31" t="s">
        <v>611</v>
      </c>
      <c r="QU100" s="31" t="s">
        <v>611</v>
      </c>
      <c r="QV100" s="30"/>
      <c r="QW100" s="30"/>
      <c r="QX100" s="30"/>
      <c r="QY100" s="31" t="s">
        <v>611</v>
      </c>
      <c r="QZ100" s="31" t="s">
        <v>611</v>
      </c>
      <c r="RA100" s="31" t="s">
        <v>611</v>
      </c>
      <c r="RB100" s="30"/>
      <c r="RC100" s="31" t="s">
        <v>611</v>
      </c>
      <c r="RD100" s="30"/>
      <c r="RE100" s="30"/>
      <c r="RF100" s="31" t="s">
        <v>611</v>
      </c>
      <c r="RG100" s="30"/>
      <c r="RH100" s="31" t="s">
        <v>611</v>
      </c>
      <c r="RI100" s="30"/>
      <c r="RJ100" s="31" t="s">
        <v>611</v>
      </c>
      <c r="RL100" s="31" t="s">
        <v>611</v>
      </c>
      <c r="RM100" s="30"/>
      <c r="RN100" s="31" t="s">
        <v>611</v>
      </c>
      <c r="RO100" s="30"/>
      <c r="RP100" s="30"/>
      <c r="RQ100" s="31" t="s">
        <v>611</v>
      </c>
      <c r="RR100" s="30"/>
      <c r="RS100" s="30"/>
      <c r="RT100" s="31" t="s">
        <v>611</v>
      </c>
      <c r="RU100" s="30"/>
      <c r="RV100" s="31" t="s">
        <v>611</v>
      </c>
      <c r="RW100" s="30"/>
      <c r="RX100" s="31" t="s">
        <v>611</v>
      </c>
      <c r="RY100" s="31" t="s">
        <v>611</v>
      </c>
      <c r="RZ100" s="31" t="s">
        <v>6661</v>
      </c>
      <c r="SA100" s="31" t="s">
        <v>611</v>
      </c>
      <c r="SD100" s="31" t="s">
        <v>6668</v>
      </c>
      <c r="SE100" s="30">
        <v>1185660</v>
      </c>
      <c r="SF100" s="31" t="s">
        <v>2804</v>
      </c>
      <c r="SG100" s="31" t="s">
        <v>2805</v>
      </c>
      <c r="SH100" s="31" t="s">
        <v>610</v>
      </c>
      <c r="SI100" s="33" t="s">
        <v>625</v>
      </c>
      <c r="SJ100" s="33" t="s">
        <v>625</v>
      </c>
      <c r="SK100" s="30" t="s">
        <v>611</v>
      </c>
      <c r="SL100" s="30" t="s">
        <v>611</v>
      </c>
      <c r="SM100" s="30" t="s">
        <v>610</v>
      </c>
      <c r="SN100" s="30" t="s">
        <v>610</v>
      </c>
      <c r="SO100" s="33">
        <v>0</v>
      </c>
      <c r="SP100" s="33">
        <v>0</v>
      </c>
      <c r="SQ100" s="33">
        <v>0</v>
      </c>
      <c r="SR100" s="33">
        <v>0</v>
      </c>
      <c r="SS100" s="33" t="s">
        <v>610</v>
      </c>
    </row>
    <row r="101" spans="1:513">
      <c r="A101" s="29">
        <v>2023</v>
      </c>
      <c r="B101" s="30">
        <v>5909056</v>
      </c>
      <c r="C101" s="31" t="s">
        <v>2806</v>
      </c>
      <c r="D101" s="30">
        <v>2.75</v>
      </c>
      <c r="E101" s="30">
        <v>0.25</v>
      </c>
      <c r="F101" s="30">
        <v>3</v>
      </c>
      <c r="G101" s="31" t="s">
        <v>615</v>
      </c>
      <c r="H101" s="31" t="s">
        <v>890</v>
      </c>
      <c r="I101" s="32">
        <v>44743</v>
      </c>
      <c r="J101" s="31" t="s">
        <v>611</v>
      </c>
      <c r="K101" s="32"/>
      <c r="L101" s="31" t="s">
        <v>611</v>
      </c>
      <c r="M101" s="32"/>
      <c r="N101" s="31" t="s">
        <v>611</v>
      </c>
      <c r="O101" s="32"/>
      <c r="P101" s="31" t="s">
        <v>611</v>
      </c>
      <c r="Q101" s="32"/>
      <c r="R101" s="31" t="s">
        <v>611</v>
      </c>
      <c r="S101" s="32"/>
      <c r="T101" s="31" t="s">
        <v>611</v>
      </c>
      <c r="U101" s="32"/>
      <c r="V101" s="32" t="s">
        <v>890</v>
      </c>
      <c r="W101" s="31" t="s">
        <v>611</v>
      </c>
      <c r="X101" s="31" t="s">
        <v>2807</v>
      </c>
      <c r="Y101" s="31" t="s">
        <v>611</v>
      </c>
      <c r="Z101" s="31" t="s">
        <v>611</v>
      </c>
      <c r="AA101" s="31" t="s">
        <v>611</v>
      </c>
      <c r="AB101" s="31" t="s">
        <v>615</v>
      </c>
      <c r="AC101" s="31" t="s">
        <v>611</v>
      </c>
      <c r="AD101" s="32"/>
      <c r="AE101" s="31" t="s">
        <v>611</v>
      </c>
      <c r="AF101" s="32"/>
      <c r="AG101" s="31" t="s">
        <v>611</v>
      </c>
      <c r="AH101" s="32"/>
      <c r="AI101" s="31" t="s">
        <v>611</v>
      </c>
      <c r="AJ101" s="32"/>
      <c r="AK101" s="32"/>
      <c r="AL101" s="31" t="s">
        <v>611</v>
      </c>
      <c r="AM101" s="31" t="s">
        <v>611</v>
      </c>
      <c r="AN101" s="32"/>
      <c r="AO101" s="31" t="s">
        <v>616</v>
      </c>
      <c r="AP101" s="32">
        <v>40210</v>
      </c>
      <c r="AQ101" s="32" t="s">
        <v>616</v>
      </c>
      <c r="AR101" s="31" t="s">
        <v>611</v>
      </c>
      <c r="AS101" s="31" t="s">
        <v>611</v>
      </c>
      <c r="AT101" s="31" t="s">
        <v>611</v>
      </c>
      <c r="AU101" s="31" t="s">
        <v>611</v>
      </c>
      <c r="AV101" s="31" t="s">
        <v>611</v>
      </c>
      <c r="AW101" s="31" t="s">
        <v>610</v>
      </c>
      <c r="AX101" s="31" t="s">
        <v>5025</v>
      </c>
      <c r="AY101" s="31" t="s">
        <v>611</v>
      </c>
      <c r="AZ101" s="31" t="s">
        <v>618</v>
      </c>
      <c r="BA101" s="31" t="s">
        <v>659</v>
      </c>
      <c r="BB101" s="31" t="s">
        <v>611</v>
      </c>
      <c r="BC101" s="31" t="s">
        <v>611</v>
      </c>
      <c r="BD101" s="31" t="s">
        <v>611</v>
      </c>
      <c r="BE101" s="31" t="s">
        <v>610</v>
      </c>
      <c r="BF101" s="31" t="s">
        <v>615</v>
      </c>
      <c r="BG101" s="31" t="s">
        <v>611</v>
      </c>
      <c r="BH101" s="30">
        <v>1590</v>
      </c>
      <c r="BI101" s="30">
        <v>520</v>
      </c>
      <c r="BJ101" s="30">
        <v>2110</v>
      </c>
      <c r="BK101" s="31" t="s">
        <v>6669</v>
      </c>
      <c r="BL101" s="30">
        <v>1057</v>
      </c>
      <c r="BM101" s="30">
        <v>1052</v>
      </c>
      <c r="BN101" s="31" t="s">
        <v>1450</v>
      </c>
      <c r="BO101" s="31" t="s">
        <v>611</v>
      </c>
      <c r="BP101" s="31" t="s">
        <v>611</v>
      </c>
      <c r="BQ101" s="31" t="s">
        <v>611</v>
      </c>
      <c r="BR101" s="31" t="s">
        <v>611</v>
      </c>
      <c r="BS101" s="31" t="s">
        <v>611</v>
      </c>
      <c r="BT101" s="31" t="s">
        <v>611</v>
      </c>
      <c r="BU101" s="31" t="s">
        <v>6670</v>
      </c>
      <c r="BV101" s="31" t="s">
        <v>610</v>
      </c>
      <c r="BZ101" s="31" t="s">
        <v>611</v>
      </c>
      <c r="CA101" s="31" t="s">
        <v>611</v>
      </c>
      <c r="CB101" s="31" t="s">
        <v>611</v>
      </c>
      <c r="CC101" s="31" t="s">
        <v>611</v>
      </c>
      <c r="CD101" s="31" t="s">
        <v>611</v>
      </c>
      <c r="CE101" s="31" t="s">
        <v>611</v>
      </c>
      <c r="CF101" s="31" t="s">
        <v>611</v>
      </c>
      <c r="CG101" s="31" t="s">
        <v>611</v>
      </c>
      <c r="CH101" s="31" t="s">
        <v>611</v>
      </c>
      <c r="CI101" s="31" t="s">
        <v>611</v>
      </c>
      <c r="CJ101" s="31" t="s">
        <v>611</v>
      </c>
      <c r="CK101" s="31" t="s">
        <v>611</v>
      </c>
      <c r="CL101" s="31" t="s">
        <v>611</v>
      </c>
      <c r="CM101" s="31" t="s">
        <v>611</v>
      </c>
      <c r="CN101" s="31" t="s">
        <v>611</v>
      </c>
      <c r="CO101" s="31" t="s">
        <v>621</v>
      </c>
      <c r="CP101" s="31" t="s">
        <v>622</v>
      </c>
      <c r="CQ101" s="31" t="s">
        <v>611</v>
      </c>
      <c r="CR101" s="31"/>
      <c r="CS101" s="31" t="s">
        <v>610</v>
      </c>
      <c r="CT101" s="31" t="s">
        <v>611</v>
      </c>
      <c r="CX101" s="31" t="s">
        <v>611</v>
      </c>
      <c r="CY101" s="31" t="s">
        <v>611</v>
      </c>
      <c r="CZ101" s="31" t="s">
        <v>611</v>
      </c>
      <c r="DA101" s="31" t="s">
        <v>611</v>
      </c>
      <c r="DB101" s="31" t="s">
        <v>611</v>
      </c>
      <c r="DC101" s="31" t="s">
        <v>611</v>
      </c>
      <c r="DD101" s="31" t="s">
        <v>611</v>
      </c>
      <c r="DE101" s="31" t="s">
        <v>611</v>
      </c>
      <c r="DI101" s="31" t="s">
        <v>611</v>
      </c>
      <c r="DJ101" s="30">
        <v>45</v>
      </c>
      <c r="DK101" s="30">
        <v>2010</v>
      </c>
      <c r="DN101" s="30">
        <v>90</v>
      </c>
      <c r="DO101" s="30">
        <v>2010</v>
      </c>
      <c r="DP101" s="31" t="s">
        <v>611</v>
      </c>
      <c r="DQ101" s="31" t="s">
        <v>5352</v>
      </c>
      <c r="DR101" s="31" t="s">
        <v>612</v>
      </c>
      <c r="DS101" s="31" t="s">
        <v>612</v>
      </c>
      <c r="DT101" s="31" t="s">
        <v>612</v>
      </c>
      <c r="DU101" s="31" t="s">
        <v>611</v>
      </c>
      <c r="DV101" s="31" t="s">
        <v>894</v>
      </c>
      <c r="DW101" s="31" t="s">
        <v>789</v>
      </c>
      <c r="DX101" s="31" t="s">
        <v>611</v>
      </c>
      <c r="DY101" s="31" t="s">
        <v>791</v>
      </c>
      <c r="DZ101" s="31" t="s">
        <v>611</v>
      </c>
      <c r="EA101" s="31" t="s">
        <v>611</v>
      </c>
      <c r="EB101" s="31" t="s">
        <v>611</v>
      </c>
      <c r="EC101" s="31" t="s">
        <v>611</v>
      </c>
      <c r="ED101" s="31" t="s">
        <v>611</v>
      </c>
      <c r="EE101" s="31" t="s">
        <v>625</v>
      </c>
      <c r="EF101" s="31" t="s">
        <v>672</v>
      </c>
      <c r="EG101" s="31" t="s">
        <v>611</v>
      </c>
      <c r="EH101" s="31" t="s">
        <v>611</v>
      </c>
      <c r="EI101" s="31" t="s">
        <v>5029</v>
      </c>
      <c r="EJ101" s="31" t="s">
        <v>611</v>
      </c>
      <c r="EK101" s="31" t="s">
        <v>626</v>
      </c>
      <c r="EL101" s="31" t="s">
        <v>611</v>
      </c>
      <c r="EM101" s="31" t="s">
        <v>611</v>
      </c>
      <c r="EN101" s="31" t="s">
        <v>611</v>
      </c>
      <c r="EO101" s="31" t="s">
        <v>611</v>
      </c>
      <c r="EP101" s="31" t="s">
        <v>611</v>
      </c>
      <c r="EQ101" s="31" t="s">
        <v>611</v>
      </c>
      <c r="ER101" s="31" t="s">
        <v>611</v>
      </c>
      <c r="ES101" s="31" t="s">
        <v>611</v>
      </c>
      <c r="ET101" s="31" t="s">
        <v>611</v>
      </c>
      <c r="EU101" s="31" t="s">
        <v>5029</v>
      </c>
      <c r="EV101" s="31" t="s">
        <v>611</v>
      </c>
      <c r="EW101" s="31" t="s">
        <v>611</v>
      </c>
      <c r="EX101" s="31" t="s">
        <v>611</v>
      </c>
      <c r="EY101" s="31" t="s">
        <v>611</v>
      </c>
      <c r="EZ101" s="31" t="s">
        <v>611</v>
      </c>
      <c r="FA101" s="31" t="s">
        <v>611</v>
      </c>
      <c r="FB101" s="31" t="s">
        <v>611</v>
      </c>
      <c r="FC101" s="31" t="s">
        <v>611</v>
      </c>
      <c r="FD101" s="31" t="s">
        <v>611</v>
      </c>
      <c r="FE101" s="31" t="s">
        <v>611</v>
      </c>
      <c r="FF101" s="33" t="s">
        <v>5030</v>
      </c>
      <c r="FG101" s="33" t="s">
        <v>5031</v>
      </c>
      <c r="FH101" s="31" t="s">
        <v>6671</v>
      </c>
      <c r="FI101" s="31" t="s">
        <v>625</v>
      </c>
      <c r="FJ101" s="31" t="s">
        <v>672</v>
      </c>
      <c r="FK101" s="31" t="s">
        <v>611</v>
      </c>
      <c r="FL101" s="31" t="s">
        <v>611</v>
      </c>
      <c r="FM101" s="31" t="s">
        <v>611</v>
      </c>
      <c r="FN101" s="31" t="s">
        <v>611</v>
      </c>
      <c r="FO101" s="31" t="s">
        <v>611</v>
      </c>
      <c r="FP101" s="31" t="s">
        <v>611</v>
      </c>
      <c r="FQ101" s="31" t="s">
        <v>629</v>
      </c>
      <c r="FR101" s="31" t="s">
        <v>630</v>
      </c>
      <c r="FS101" s="31" t="s">
        <v>675</v>
      </c>
      <c r="FT101" s="31" t="s">
        <v>611</v>
      </c>
      <c r="FU101" s="31" t="s">
        <v>611</v>
      </c>
      <c r="FV101" s="31" t="s">
        <v>631</v>
      </c>
      <c r="FW101" s="31" t="s">
        <v>611</v>
      </c>
      <c r="FX101" s="31" t="s">
        <v>611</v>
      </c>
      <c r="FY101" s="31" t="s">
        <v>611</v>
      </c>
      <c r="FZ101" s="31"/>
      <c r="GA101" s="31" t="s">
        <v>611</v>
      </c>
      <c r="GB101" s="31" t="s">
        <v>611</v>
      </c>
      <c r="GC101" s="31" t="s">
        <v>611</v>
      </c>
      <c r="GD101" s="31" t="s">
        <v>611</v>
      </c>
      <c r="GE101" s="31" t="s">
        <v>611</v>
      </c>
      <c r="GF101" s="31" t="s">
        <v>611</v>
      </c>
      <c r="GG101" s="31" t="s">
        <v>611</v>
      </c>
      <c r="GH101" s="31" t="s">
        <v>683</v>
      </c>
      <c r="GI101" s="31" t="s">
        <v>629</v>
      </c>
      <c r="GJ101" s="31" t="s">
        <v>630</v>
      </c>
      <c r="GK101" s="31" t="s">
        <v>675</v>
      </c>
      <c r="GL101" s="31" t="s">
        <v>611</v>
      </c>
      <c r="GM101" s="31" t="s">
        <v>611</v>
      </c>
      <c r="GN101" s="31" t="s">
        <v>611</v>
      </c>
      <c r="GO101" s="31" t="s">
        <v>611</v>
      </c>
      <c r="GP101" s="31" t="s">
        <v>611</v>
      </c>
      <c r="GQ101" s="31" t="s">
        <v>611</v>
      </c>
      <c r="GR101" s="31" t="s">
        <v>1003</v>
      </c>
      <c r="GS101" s="31" t="s">
        <v>631</v>
      </c>
      <c r="GT101" s="31" t="s">
        <v>611</v>
      </c>
      <c r="GU101" s="31" t="s">
        <v>611</v>
      </c>
      <c r="GV101" s="31" t="s">
        <v>611</v>
      </c>
      <c r="GW101" s="31" t="s">
        <v>611</v>
      </c>
      <c r="GX101" s="31" t="s">
        <v>611</v>
      </c>
      <c r="GY101" s="33" t="s">
        <v>6672</v>
      </c>
      <c r="GZ101" s="33" t="s">
        <v>5667</v>
      </c>
      <c r="HA101" s="31" t="s">
        <v>6673</v>
      </c>
      <c r="HB101" s="31" t="s">
        <v>611</v>
      </c>
      <c r="HC101" s="31" t="s">
        <v>672</v>
      </c>
      <c r="HD101" s="31" t="s">
        <v>611</v>
      </c>
      <c r="HE101" s="31" t="s">
        <v>611</v>
      </c>
      <c r="HF101" s="31" t="s">
        <v>611</v>
      </c>
      <c r="HG101" s="31" t="s">
        <v>611</v>
      </c>
      <c r="HH101" s="31" t="s">
        <v>611</v>
      </c>
      <c r="HI101" s="31" t="s">
        <v>611</v>
      </c>
      <c r="HJ101" s="31" t="s">
        <v>611</v>
      </c>
      <c r="HK101" s="31" t="s">
        <v>611</v>
      </c>
      <c r="HL101" s="31" t="s">
        <v>611</v>
      </c>
      <c r="HM101" s="31" t="s">
        <v>611</v>
      </c>
      <c r="HN101" s="31" t="s">
        <v>697</v>
      </c>
      <c r="HO101" s="31" t="s">
        <v>611</v>
      </c>
      <c r="HP101" s="31" t="s">
        <v>611</v>
      </c>
      <c r="HQ101" s="31" t="s">
        <v>611</v>
      </c>
      <c r="HR101" s="31" t="s">
        <v>611</v>
      </c>
      <c r="HS101" s="31" t="s">
        <v>611</v>
      </c>
      <c r="HT101" s="31" t="s">
        <v>611</v>
      </c>
      <c r="HU101" s="31" t="s">
        <v>611</v>
      </c>
      <c r="HV101" s="31" t="s">
        <v>611</v>
      </c>
      <c r="HW101" s="31" t="s">
        <v>611</v>
      </c>
      <c r="HX101" s="31" t="s">
        <v>611</v>
      </c>
      <c r="HY101" s="31" t="s">
        <v>611</v>
      </c>
      <c r="HZ101" s="31" t="s">
        <v>611</v>
      </c>
      <c r="IA101" s="31" t="s">
        <v>611</v>
      </c>
      <c r="IB101" s="31" t="s">
        <v>611</v>
      </c>
      <c r="IC101" s="33" t="s">
        <v>872</v>
      </c>
      <c r="ID101" s="33" t="s">
        <v>5193</v>
      </c>
      <c r="IE101" s="31" t="s">
        <v>6674</v>
      </c>
      <c r="IF101" s="31" t="s">
        <v>625</v>
      </c>
      <c r="IG101" s="31" t="s">
        <v>672</v>
      </c>
      <c r="IH101" s="31" t="s">
        <v>611</v>
      </c>
      <c r="II101" s="31" t="s">
        <v>712</v>
      </c>
      <c r="IJ101" s="31" t="s">
        <v>611</v>
      </c>
      <c r="IK101" s="31" t="s">
        <v>713</v>
      </c>
      <c r="IL101" s="31" t="s">
        <v>611</v>
      </c>
      <c r="IM101" s="31" t="s">
        <v>715</v>
      </c>
      <c r="IN101" s="31" t="s">
        <v>611</v>
      </c>
      <c r="IO101" s="31" t="s">
        <v>611</v>
      </c>
      <c r="IP101" s="31" t="s">
        <v>611</v>
      </c>
      <c r="IQ101" s="31" t="s">
        <v>718</v>
      </c>
      <c r="IR101" s="31" t="s">
        <v>611</v>
      </c>
      <c r="IS101" s="31" t="s">
        <v>611</v>
      </c>
      <c r="IT101" s="31" t="s">
        <v>611</v>
      </c>
      <c r="IU101" s="31" t="s">
        <v>611</v>
      </c>
      <c r="IV101" s="31" t="s">
        <v>611</v>
      </c>
      <c r="IW101" s="31" t="s">
        <v>713</v>
      </c>
      <c r="IX101" s="31" t="s">
        <v>611</v>
      </c>
      <c r="IY101" s="31" t="s">
        <v>611</v>
      </c>
      <c r="IZ101" s="31" t="s">
        <v>611</v>
      </c>
      <c r="JA101" s="31" t="s">
        <v>611</v>
      </c>
      <c r="JB101" s="31" t="s">
        <v>611</v>
      </c>
      <c r="JC101" s="31" t="s">
        <v>611</v>
      </c>
      <c r="JD101" s="31" t="s">
        <v>611</v>
      </c>
      <c r="JE101" s="31" t="s">
        <v>611</v>
      </c>
      <c r="JF101" s="31" t="s">
        <v>611</v>
      </c>
      <c r="JG101" s="31" t="s">
        <v>611</v>
      </c>
      <c r="JH101" s="31" t="s">
        <v>611</v>
      </c>
      <c r="JI101" s="33" t="s">
        <v>6675</v>
      </c>
      <c r="JJ101" s="33" t="s">
        <v>5861</v>
      </c>
      <c r="JK101" s="31" t="s">
        <v>6676</v>
      </c>
      <c r="JL101" s="31" t="s">
        <v>611</v>
      </c>
      <c r="JM101" s="31" t="s">
        <v>611</v>
      </c>
      <c r="JN101" s="31" t="s">
        <v>903</v>
      </c>
      <c r="JO101" s="31" t="s">
        <v>611</v>
      </c>
      <c r="JP101" s="31" t="s">
        <v>611</v>
      </c>
      <c r="JQ101" s="31" t="s">
        <v>611</v>
      </c>
      <c r="JR101" s="31" t="s">
        <v>611</v>
      </c>
      <c r="JS101" s="31" t="s">
        <v>611</v>
      </c>
      <c r="JT101" s="31" t="s">
        <v>611</v>
      </c>
      <c r="JU101" s="31" t="s">
        <v>734</v>
      </c>
      <c r="JV101" s="31" t="s">
        <v>641</v>
      </c>
      <c r="JW101" s="31" t="s">
        <v>735</v>
      </c>
      <c r="JX101" s="31" t="s">
        <v>611</v>
      </c>
      <c r="JY101" s="31" t="s">
        <v>642</v>
      </c>
      <c r="JZ101" s="31" t="s">
        <v>5085</v>
      </c>
      <c r="KA101" s="31" t="s">
        <v>611</v>
      </c>
      <c r="KB101" s="31" t="s">
        <v>611</v>
      </c>
      <c r="KC101" s="31" t="s">
        <v>739</v>
      </c>
      <c r="KD101" s="31" t="s">
        <v>5086</v>
      </c>
      <c r="KE101" s="31" t="s">
        <v>644</v>
      </c>
      <c r="KF101" s="31" t="s">
        <v>5085</v>
      </c>
      <c r="KG101" s="31" t="s">
        <v>742</v>
      </c>
      <c r="KH101" s="31" t="s">
        <v>5085</v>
      </c>
      <c r="KI101" s="31" t="s">
        <v>744</v>
      </c>
      <c r="KJ101" s="31" t="s">
        <v>5085</v>
      </c>
      <c r="KK101" s="31" t="s">
        <v>815</v>
      </c>
      <c r="KL101" s="31" t="s">
        <v>5085</v>
      </c>
      <c r="KM101" s="31" t="s">
        <v>746</v>
      </c>
      <c r="KN101" s="31" t="s">
        <v>5085</v>
      </c>
      <c r="KO101" s="31" t="s">
        <v>748</v>
      </c>
      <c r="KP101" s="31" t="s">
        <v>6677</v>
      </c>
      <c r="KQ101" s="31" t="s">
        <v>611</v>
      </c>
      <c r="KR101" s="31" t="s">
        <v>611</v>
      </c>
      <c r="KS101" s="31" t="s">
        <v>752</v>
      </c>
      <c r="KT101" s="31" t="s">
        <v>5085</v>
      </c>
      <c r="KU101" s="31" t="s">
        <v>611</v>
      </c>
      <c r="KV101" s="31" t="s">
        <v>611</v>
      </c>
      <c r="KW101" s="31" t="s">
        <v>611</v>
      </c>
      <c r="KX101" s="31" t="s">
        <v>611</v>
      </c>
      <c r="KY101" s="31" t="s">
        <v>611</v>
      </c>
      <c r="KZ101" s="31" t="s">
        <v>611</v>
      </c>
      <c r="LA101" s="31" t="s">
        <v>759</v>
      </c>
      <c r="LB101" s="31" t="s">
        <v>611</v>
      </c>
      <c r="LC101" s="31" t="s">
        <v>761</v>
      </c>
      <c r="LD101" s="31" t="s">
        <v>611</v>
      </c>
      <c r="LE101" s="31" t="s">
        <v>763</v>
      </c>
      <c r="LF101" s="31" t="s">
        <v>611</v>
      </c>
      <c r="LG101" s="31" t="s">
        <v>611</v>
      </c>
      <c r="LH101" s="31" t="s">
        <v>766</v>
      </c>
      <c r="LI101" s="31" t="s">
        <v>767</v>
      </c>
      <c r="LJ101" s="31" t="s">
        <v>611</v>
      </c>
      <c r="LK101" s="31" t="s">
        <v>769</v>
      </c>
      <c r="LL101" s="31" t="s">
        <v>646</v>
      </c>
      <c r="LM101" s="31" t="s">
        <v>611</v>
      </c>
      <c r="LN101" s="31" t="s">
        <v>611</v>
      </c>
      <c r="LO101" s="31" t="s">
        <v>611</v>
      </c>
      <c r="LP101" s="31" t="s">
        <v>5016</v>
      </c>
      <c r="LQ101" s="31" t="s">
        <v>611</v>
      </c>
      <c r="LR101" s="31" t="s">
        <v>611</v>
      </c>
      <c r="LS101" s="31" t="s">
        <v>611</v>
      </c>
      <c r="LT101" s="31" t="s">
        <v>5017</v>
      </c>
      <c r="LU101" s="31" t="s">
        <v>611</v>
      </c>
      <c r="LV101" s="31" t="s">
        <v>611</v>
      </c>
      <c r="LW101" s="31" t="s">
        <v>611</v>
      </c>
      <c r="LX101" s="31" t="s">
        <v>611</v>
      </c>
      <c r="LY101" s="31" t="s">
        <v>611</v>
      </c>
      <c r="LZ101" s="31" t="s">
        <v>611</v>
      </c>
      <c r="MA101" s="31" t="s">
        <v>611</v>
      </c>
      <c r="MB101" s="31" t="s">
        <v>6678</v>
      </c>
      <c r="MC101" s="31" t="s">
        <v>6679</v>
      </c>
      <c r="MD101" s="31" t="s">
        <v>2820</v>
      </c>
      <c r="ME101" s="31" t="s">
        <v>6680</v>
      </c>
      <c r="MF101" s="31" t="s">
        <v>611</v>
      </c>
      <c r="MG101" s="31" t="s">
        <v>6681</v>
      </c>
      <c r="MH101" s="31" t="s">
        <v>611</v>
      </c>
      <c r="MI101" s="31" t="s">
        <v>6681</v>
      </c>
      <c r="MJ101" s="31" t="s">
        <v>611</v>
      </c>
      <c r="MK101" s="31" t="s">
        <v>611</v>
      </c>
      <c r="ML101" s="31" t="s">
        <v>611</v>
      </c>
      <c r="MM101" s="31" t="s">
        <v>611</v>
      </c>
      <c r="MN101" s="31" t="s">
        <v>611</v>
      </c>
      <c r="MO101" s="31" t="s">
        <v>774</v>
      </c>
      <c r="MP101" s="31" t="s">
        <v>611</v>
      </c>
      <c r="MQ101" s="31" t="s">
        <v>611</v>
      </c>
      <c r="MR101" s="31" t="s">
        <v>611</v>
      </c>
      <c r="MS101" s="31" t="s">
        <v>611</v>
      </c>
      <c r="MT101" s="31" t="s">
        <v>611</v>
      </c>
      <c r="MU101" s="31" t="s">
        <v>6682</v>
      </c>
      <c r="MV101" s="33">
        <v>158057</v>
      </c>
      <c r="MW101" s="33">
        <v>0</v>
      </c>
      <c r="MX101" s="30">
        <v>44025</v>
      </c>
      <c r="MY101" s="30">
        <v>124589</v>
      </c>
      <c r="MZ101" s="30"/>
      <c r="NA101" s="30"/>
      <c r="NB101" s="30"/>
      <c r="NC101" s="30"/>
      <c r="ND101" s="31" t="s">
        <v>611</v>
      </c>
      <c r="NE101" s="30"/>
      <c r="NF101" s="33">
        <v>0</v>
      </c>
      <c r="NG101" s="33">
        <v>0</v>
      </c>
      <c r="NH101" s="33">
        <v>158057</v>
      </c>
      <c r="NI101" s="33">
        <v>0</v>
      </c>
      <c r="NJ101" s="31" t="s">
        <v>6683</v>
      </c>
      <c r="NK101" s="30">
        <v>33468</v>
      </c>
      <c r="NL101" s="30"/>
      <c r="NM101" s="31" t="s">
        <v>611</v>
      </c>
      <c r="NN101" s="30"/>
      <c r="NO101" s="30"/>
      <c r="NP101" s="31" t="s">
        <v>611</v>
      </c>
      <c r="NQ101" s="30"/>
      <c r="NR101" s="31" t="s">
        <v>611</v>
      </c>
      <c r="NS101" s="31" t="s">
        <v>611</v>
      </c>
      <c r="NT101" s="31" t="s">
        <v>611</v>
      </c>
      <c r="NU101" s="30"/>
      <c r="NV101" s="30"/>
      <c r="NW101" s="30"/>
      <c r="NX101" s="31" t="s">
        <v>611</v>
      </c>
      <c r="NY101" s="30"/>
      <c r="NZ101" s="31" t="s">
        <v>611</v>
      </c>
      <c r="OA101" s="31" t="s">
        <v>611</v>
      </c>
      <c r="OB101" s="30"/>
      <c r="OC101" s="30"/>
      <c r="OD101" s="30"/>
      <c r="OE101" s="31" t="s">
        <v>611</v>
      </c>
      <c r="OF101" s="31" t="s">
        <v>611</v>
      </c>
      <c r="OG101" s="33" t="s">
        <v>611</v>
      </c>
      <c r="OJ101" s="30"/>
      <c r="OK101" s="31" t="s">
        <v>611</v>
      </c>
      <c r="OL101" s="30"/>
      <c r="OM101" s="31" t="s">
        <v>611</v>
      </c>
      <c r="ON101" s="30"/>
      <c r="OO101" s="30"/>
      <c r="OP101" s="31" t="s">
        <v>611</v>
      </c>
      <c r="OQ101" s="31" t="s">
        <v>611</v>
      </c>
      <c r="OR101" s="31" t="s">
        <v>611</v>
      </c>
      <c r="OS101" s="30"/>
      <c r="OT101" s="30"/>
      <c r="OU101" s="30"/>
      <c r="OV101" s="30"/>
      <c r="OW101" s="31" t="s">
        <v>611</v>
      </c>
      <c r="OX101" s="30"/>
      <c r="OY101" s="31" t="s">
        <v>611</v>
      </c>
      <c r="OZ101" s="30"/>
      <c r="PA101" s="30"/>
      <c r="PB101" s="31" t="s">
        <v>611</v>
      </c>
      <c r="PC101" s="31" t="s">
        <v>611</v>
      </c>
      <c r="PD101" s="30"/>
      <c r="PE101" s="30"/>
      <c r="PF101" s="30"/>
      <c r="PG101" s="30"/>
      <c r="PH101" s="33">
        <v>0</v>
      </c>
      <c r="PI101" s="33">
        <v>0</v>
      </c>
      <c r="PJ101" s="33">
        <v>0</v>
      </c>
      <c r="PK101" s="33">
        <v>0</v>
      </c>
      <c r="PL101" s="30"/>
      <c r="PM101" s="31" t="s">
        <v>611</v>
      </c>
      <c r="PN101" s="31" t="s">
        <v>611</v>
      </c>
      <c r="PO101" s="30"/>
      <c r="PP101" s="31" t="s">
        <v>611</v>
      </c>
      <c r="PQ101" s="30"/>
      <c r="PR101" s="30"/>
      <c r="PS101" s="30"/>
      <c r="PT101" s="31" t="s">
        <v>611</v>
      </c>
      <c r="PU101" s="31" t="s">
        <v>611</v>
      </c>
      <c r="PV101" s="31" t="s">
        <v>611</v>
      </c>
      <c r="PW101" s="30"/>
      <c r="PX101" s="30"/>
      <c r="PY101" s="30"/>
      <c r="PZ101" s="31" t="s">
        <v>611</v>
      </c>
      <c r="QA101" s="30"/>
      <c r="QB101" s="31" t="s">
        <v>611</v>
      </c>
      <c r="QC101" s="30"/>
      <c r="QD101" s="31" t="s">
        <v>611</v>
      </c>
      <c r="QE101" s="30"/>
      <c r="QF101" s="30"/>
      <c r="QG101" s="31" t="s">
        <v>611</v>
      </c>
      <c r="QH101" s="30"/>
      <c r="QI101" s="31" t="s">
        <v>611</v>
      </c>
      <c r="QJ101" s="30"/>
      <c r="QK101" s="31" t="s">
        <v>611</v>
      </c>
      <c r="QL101" s="30"/>
      <c r="QM101" s="31" t="s">
        <v>611</v>
      </c>
      <c r="QN101" s="30"/>
      <c r="QO101" s="30"/>
      <c r="QP101" s="31" t="s">
        <v>611</v>
      </c>
      <c r="QQ101" s="30"/>
      <c r="QR101" s="31" t="s">
        <v>611</v>
      </c>
      <c r="QS101" s="31" t="s">
        <v>611</v>
      </c>
      <c r="QT101" s="31" t="s">
        <v>611</v>
      </c>
      <c r="QU101" s="31" t="s">
        <v>611</v>
      </c>
      <c r="QV101" s="30"/>
      <c r="QW101" s="30"/>
      <c r="QX101" s="30"/>
      <c r="QY101" s="31" t="s">
        <v>611</v>
      </c>
      <c r="QZ101" s="31" t="s">
        <v>611</v>
      </c>
      <c r="RA101" s="31" t="s">
        <v>611</v>
      </c>
      <c r="RB101" s="30"/>
      <c r="RC101" s="31" t="s">
        <v>611</v>
      </c>
      <c r="RD101" s="30"/>
      <c r="RE101" s="30"/>
      <c r="RF101" s="31" t="s">
        <v>611</v>
      </c>
      <c r="RG101" s="30"/>
      <c r="RH101" s="31" t="s">
        <v>611</v>
      </c>
      <c r="RI101" s="30"/>
      <c r="RJ101" s="31" t="s">
        <v>611</v>
      </c>
      <c r="RL101" s="31" t="s">
        <v>611</v>
      </c>
      <c r="RM101" s="30"/>
      <c r="RN101" s="31" t="s">
        <v>611</v>
      </c>
      <c r="RO101" s="30"/>
      <c r="RP101" s="30"/>
      <c r="RQ101" s="31" t="s">
        <v>611</v>
      </c>
      <c r="RR101" s="30"/>
      <c r="RS101" s="30"/>
      <c r="RT101" s="31" t="s">
        <v>611</v>
      </c>
      <c r="RU101" s="30"/>
      <c r="RV101" s="31" t="s">
        <v>611</v>
      </c>
      <c r="RW101" s="30"/>
      <c r="RX101" s="31" t="s">
        <v>611</v>
      </c>
      <c r="RY101" s="31" t="s">
        <v>611</v>
      </c>
      <c r="RZ101" s="31" t="s">
        <v>6684</v>
      </c>
      <c r="SA101" s="31" t="s">
        <v>611</v>
      </c>
      <c r="SD101" s="31" t="s">
        <v>6685</v>
      </c>
      <c r="SE101" s="30">
        <v>0</v>
      </c>
      <c r="SF101" s="31" t="s">
        <v>636</v>
      </c>
      <c r="SG101" s="31" t="s">
        <v>6686</v>
      </c>
      <c r="SH101" s="31" t="s">
        <v>610</v>
      </c>
      <c r="SI101" s="33" t="s">
        <v>5073</v>
      </c>
      <c r="SJ101" s="33" t="s">
        <v>5073</v>
      </c>
      <c r="SK101" s="30" t="s">
        <v>672</v>
      </c>
      <c r="SL101" s="30" t="s">
        <v>5073</v>
      </c>
      <c r="SM101" s="30" t="s">
        <v>615</v>
      </c>
      <c r="SN101" s="30" t="s">
        <v>615</v>
      </c>
      <c r="SO101" s="33">
        <v>0</v>
      </c>
      <c r="SP101" s="33">
        <v>0</v>
      </c>
      <c r="SQ101" s="33">
        <v>158057</v>
      </c>
      <c r="SR101" s="33">
        <v>0</v>
      </c>
      <c r="SS101" s="33" t="s">
        <v>903</v>
      </c>
    </row>
    <row r="102" spans="1:513">
      <c r="A102" s="29">
        <v>2023</v>
      </c>
      <c r="B102" s="30">
        <v>5905009</v>
      </c>
      <c r="C102" s="31" t="s">
        <v>2830</v>
      </c>
      <c r="D102" s="30">
        <v>0</v>
      </c>
      <c r="E102" s="30">
        <v>0.1</v>
      </c>
      <c r="F102" s="30">
        <v>0.1</v>
      </c>
      <c r="G102" s="31" t="s">
        <v>615</v>
      </c>
      <c r="H102" s="31" t="s">
        <v>611</v>
      </c>
      <c r="I102" s="32"/>
      <c r="J102" s="31" t="s">
        <v>952</v>
      </c>
      <c r="K102" s="32">
        <v>45413</v>
      </c>
      <c r="L102" s="31" t="s">
        <v>611</v>
      </c>
      <c r="M102" s="32"/>
      <c r="N102" s="31" t="s">
        <v>611</v>
      </c>
      <c r="O102" s="32"/>
      <c r="P102" s="31" t="s">
        <v>611</v>
      </c>
      <c r="Q102" s="32"/>
      <c r="R102" s="31" t="s">
        <v>611</v>
      </c>
      <c r="S102" s="32"/>
      <c r="T102" s="31" t="s">
        <v>611</v>
      </c>
      <c r="U102" s="32"/>
      <c r="V102" s="32" t="s">
        <v>952</v>
      </c>
      <c r="W102" s="31" t="s">
        <v>611</v>
      </c>
      <c r="X102" s="31" t="s">
        <v>611</v>
      </c>
      <c r="Y102" s="31" t="s">
        <v>611</v>
      </c>
      <c r="Z102" s="31" t="s">
        <v>611</v>
      </c>
      <c r="AA102" s="31" t="s">
        <v>611</v>
      </c>
      <c r="AB102" s="31" t="s">
        <v>615</v>
      </c>
      <c r="AC102" s="31" t="s">
        <v>611</v>
      </c>
      <c r="AD102" s="32"/>
      <c r="AE102" s="31" t="s">
        <v>952</v>
      </c>
      <c r="AF102" s="32">
        <v>45413</v>
      </c>
      <c r="AG102" s="31" t="s">
        <v>611</v>
      </c>
      <c r="AH102" s="32"/>
      <c r="AI102" s="31" t="s">
        <v>611</v>
      </c>
      <c r="AJ102" s="32"/>
      <c r="AK102" s="32"/>
      <c r="AL102" s="31" t="s">
        <v>611</v>
      </c>
      <c r="AM102" s="31" t="s">
        <v>611</v>
      </c>
      <c r="AN102" s="32"/>
      <c r="AO102" s="31" t="s">
        <v>611</v>
      </c>
      <c r="AP102" s="32"/>
      <c r="AQ102" s="32" t="s">
        <v>952</v>
      </c>
      <c r="AR102" s="31" t="s">
        <v>611</v>
      </c>
      <c r="AS102" s="31" t="s">
        <v>611</v>
      </c>
      <c r="AT102" s="31" t="s">
        <v>611</v>
      </c>
      <c r="AU102" s="31" t="s">
        <v>611</v>
      </c>
      <c r="AV102" s="31" t="s">
        <v>611</v>
      </c>
      <c r="AW102" s="31" t="s">
        <v>610</v>
      </c>
      <c r="AX102" s="31" t="s">
        <v>611</v>
      </c>
      <c r="AY102" s="31" t="s">
        <v>617</v>
      </c>
      <c r="AZ102" s="31" t="s">
        <v>618</v>
      </c>
      <c r="BA102" s="31" t="s">
        <v>611</v>
      </c>
      <c r="BB102" s="31" t="s">
        <v>611</v>
      </c>
      <c r="BC102" s="31" t="s">
        <v>619</v>
      </c>
      <c r="BD102" s="31" t="s">
        <v>611</v>
      </c>
      <c r="BE102" s="31" t="s">
        <v>610</v>
      </c>
      <c r="BF102" s="31" t="s">
        <v>615</v>
      </c>
      <c r="BG102" s="31" t="s">
        <v>611</v>
      </c>
      <c r="BH102" s="30">
        <v>65</v>
      </c>
      <c r="BI102" s="30">
        <v>0</v>
      </c>
      <c r="BJ102" s="30">
        <v>65</v>
      </c>
      <c r="BK102" s="31" t="s">
        <v>6687</v>
      </c>
      <c r="BL102" s="30">
        <v>48.3</v>
      </c>
      <c r="BM102" s="30">
        <v>16.7</v>
      </c>
      <c r="BN102" s="31" t="s">
        <v>611</v>
      </c>
      <c r="BO102" s="31" t="s">
        <v>611</v>
      </c>
      <c r="BP102" s="31" t="s">
        <v>611</v>
      </c>
      <c r="BQ102" s="31" t="s">
        <v>611</v>
      </c>
      <c r="BR102" s="31" t="s">
        <v>611</v>
      </c>
      <c r="BS102" s="31" t="s">
        <v>611</v>
      </c>
      <c r="BT102" s="31" t="s">
        <v>611</v>
      </c>
      <c r="BU102" s="31" t="s">
        <v>611</v>
      </c>
      <c r="BV102" s="31" t="s">
        <v>610</v>
      </c>
      <c r="BZ102" s="31" t="s">
        <v>611</v>
      </c>
      <c r="CA102" s="31" t="s">
        <v>611</v>
      </c>
      <c r="CB102" s="31" t="s">
        <v>611</v>
      </c>
      <c r="CC102" s="31" t="s">
        <v>611</v>
      </c>
      <c r="CD102" s="31" t="s">
        <v>611</v>
      </c>
      <c r="CE102" s="31" t="s">
        <v>611</v>
      </c>
      <c r="CF102" s="31" t="s">
        <v>611</v>
      </c>
      <c r="CG102" s="31" t="s">
        <v>611</v>
      </c>
      <c r="CH102" s="31" t="s">
        <v>611</v>
      </c>
      <c r="CI102" s="31" t="s">
        <v>611</v>
      </c>
      <c r="CJ102" s="31" t="s">
        <v>611</v>
      </c>
      <c r="CK102" s="31" t="s">
        <v>611</v>
      </c>
      <c r="CL102" s="31" t="s">
        <v>611</v>
      </c>
      <c r="CM102" s="31" t="s">
        <v>611</v>
      </c>
      <c r="CN102" s="31" t="s">
        <v>611</v>
      </c>
      <c r="CO102" s="31" t="s">
        <v>621</v>
      </c>
      <c r="CP102" s="31" t="s">
        <v>622</v>
      </c>
      <c r="CQ102" s="31" t="s">
        <v>611</v>
      </c>
      <c r="CR102" s="31"/>
      <c r="CS102" s="31" t="s">
        <v>610</v>
      </c>
      <c r="CT102" s="31" t="s">
        <v>611</v>
      </c>
      <c r="CX102" s="31" t="s">
        <v>611</v>
      </c>
      <c r="CY102" s="31" t="s">
        <v>611</v>
      </c>
      <c r="CZ102" s="31" t="s">
        <v>611</v>
      </c>
      <c r="DA102" s="31" t="s">
        <v>611</v>
      </c>
      <c r="DB102" s="31" t="s">
        <v>611</v>
      </c>
      <c r="DC102" s="31" t="s">
        <v>611</v>
      </c>
      <c r="DD102" s="31" t="s">
        <v>611</v>
      </c>
      <c r="DE102" s="31" t="s">
        <v>611</v>
      </c>
      <c r="DI102" s="31" t="s">
        <v>611</v>
      </c>
      <c r="DJ102" s="30">
        <v>0</v>
      </c>
      <c r="DL102" s="30">
        <v>0</v>
      </c>
      <c r="DN102" s="30">
        <v>0</v>
      </c>
      <c r="DP102" s="31" t="s">
        <v>611</v>
      </c>
      <c r="DQ102" s="31" t="s">
        <v>612</v>
      </c>
      <c r="DR102" s="31" t="s">
        <v>612</v>
      </c>
      <c r="DS102" s="31" t="s">
        <v>612</v>
      </c>
      <c r="DT102" s="31" t="s">
        <v>612</v>
      </c>
      <c r="DU102" s="31" t="s">
        <v>610</v>
      </c>
      <c r="DV102" s="31" t="s">
        <v>894</v>
      </c>
      <c r="DW102" s="31" t="s">
        <v>611</v>
      </c>
      <c r="DX102" s="31" t="s">
        <v>611</v>
      </c>
      <c r="DY102" s="31" t="s">
        <v>611</v>
      </c>
      <c r="DZ102" s="31" t="s">
        <v>848</v>
      </c>
      <c r="EA102" s="31" t="s">
        <v>667</v>
      </c>
      <c r="EB102" s="31" t="s">
        <v>611</v>
      </c>
      <c r="EC102" s="31" t="s">
        <v>611</v>
      </c>
      <c r="ED102" s="31" t="s">
        <v>611</v>
      </c>
      <c r="EE102" s="31" t="s">
        <v>625</v>
      </c>
      <c r="EF102" s="31" t="s">
        <v>672</v>
      </c>
      <c r="EG102" s="31" t="s">
        <v>611</v>
      </c>
      <c r="EH102" s="31" t="s">
        <v>611</v>
      </c>
      <c r="EI102" s="31" t="s">
        <v>611</v>
      </c>
      <c r="EJ102" s="31" t="s">
        <v>611</v>
      </c>
      <c r="EK102" s="31" t="s">
        <v>626</v>
      </c>
      <c r="EL102" s="31" t="s">
        <v>611</v>
      </c>
      <c r="EM102" s="31" t="s">
        <v>611</v>
      </c>
      <c r="EN102" s="31" t="s">
        <v>611</v>
      </c>
      <c r="EO102" s="31" t="s">
        <v>611</v>
      </c>
      <c r="EP102" s="31" t="s">
        <v>611</v>
      </c>
      <c r="EQ102" s="31" t="s">
        <v>611</v>
      </c>
      <c r="ER102" s="31" t="s">
        <v>611</v>
      </c>
      <c r="ES102" s="31" t="s">
        <v>611</v>
      </c>
      <c r="ET102" s="31" t="s">
        <v>611</v>
      </c>
      <c r="EU102" s="31" t="s">
        <v>611</v>
      </c>
      <c r="EV102" s="31" t="s">
        <v>611</v>
      </c>
      <c r="EW102" s="31" t="s">
        <v>611</v>
      </c>
      <c r="EX102" s="31" t="s">
        <v>611</v>
      </c>
      <c r="EY102" s="31" t="s">
        <v>6688</v>
      </c>
      <c r="EZ102" s="31" t="s">
        <v>611</v>
      </c>
      <c r="FA102" s="31" t="s">
        <v>611</v>
      </c>
      <c r="FB102" s="31" t="s">
        <v>611</v>
      </c>
      <c r="FC102" s="31" t="s">
        <v>611</v>
      </c>
      <c r="FD102" s="31" t="s">
        <v>611</v>
      </c>
      <c r="FE102" s="31" t="s">
        <v>611</v>
      </c>
      <c r="FF102" s="33" t="s">
        <v>5009</v>
      </c>
      <c r="FG102" s="33" t="s">
        <v>6689</v>
      </c>
      <c r="FH102" s="31" t="s">
        <v>6690</v>
      </c>
      <c r="FI102" s="31" t="s">
        <v>611</v>
      </c>
      <c r="FJ102" s="31" t="s">
        <v>611</v>
      </c>
      <c r="FK102" s="31" t="s">
        <v>832</v>
      </c>
      <c r="FL102" s="31" t="s">
        <v>611</v>
      </c>
      <c r="FM102" s="31" t="s">
        <v>611</v>
      </c>
      <c r="FN102" s="31" t="s">
        <v>611</v>
      </c>
      <c r="FO102" s="31" t="s">
        <v>611</v>
      </c>
      <c r="FP102" s="31" t="s">
        <v>611</v>
      </c>
      <c r="FQ102" s="31" t="s">
        <v>611</v>
      </c>
      <c r="FR102" s="31" t="s">
        <v>611</v>
      </c>
      <c r="FS102" s="31" t="s">
        <v>611</v>
      </c>
      <c r="FT102" s="31" t="s">
        <v>611</v>
      </c>
      <c r="FU102" s="31" t="s">
        <v>611</v>
      </c>
      <c r="FV102" s="31" t="s">
        <v>611</v>
      </c>
      <c r="FW102" s="31" t="s">
        <v>611</v>
      </c>
      <c r="FX102" s="31" t="s">
        <v>611</v>
      </c>
      <c r="FY102" s="31" t="s">
        <v>611</v>
      </c>
      <c r="FZ102" s="31"/>
      <c r="GA102" s="31" t="s">
        <v>611</v>
      </c>
      <c r="GB102" s="31" t="s">
        <v>611</v>
      </c>
      <c r="GC102" s="31" t="s">
        <v>611</v>
      </c>
      <c r="GD102" s="31" t="s">
        <v>611</v>
      </c>
      <c r="GE102" s="31" t="s">
        <v>611</v>
      </c>
      <c r="GF102" s="31" t="s">
        <v>611</v>
      </c>
      <c r="GG102" s="31" t="s">
        <v>611</v>
      </c>
      <c r="GH102" s="31" t="s">
        <v>611</v>
      </c>
      <c r="GI102" s="31" t="s">
        <v>611</v>
      </c>
      <c r="GJ102" s="31" t="s">
        <v>611</v>
      </c>
      <c r="GK102" s="31" t="s">
        <v>611</v>
      </c>
      <c r="GL102" s="31" t="s">
        <v>611</v>
      </c>
      <c r="GM102" s="31" t="s">
        <v>611</v>
      </c>
      <c r="GN102" s="31" t="s">
        <v>611</v>
      </c>
      <c r="GO102" s="31" t="s">
        <v>611</v>
      </c>
      <c r="GP102" s="31" t="s">
        <v>611</v>
      </c>
      <c r="GQ102" s="31" t="s">
        <v>611</v>
      </c>
      <c r="GR102" s="31" t="s">
        <v>611</v>
      </c>
      <c r="GS102" s="31" t="s">
        <v>611</v>
      </c>
      <c r="GT102" s="31" t="s">
        <v>611</v>
      </c>
      <c r="GU102" s="31" t="s">
        <v>611</v>
      </c>
      <c r="GV102" s="31" t="s">
        <v>611</v>
      </c>
      <c r="GW102" s="31" t="s">
        <v>611</v>
      </c>
      <c r="GX102" s="31" t="s">
        <v>611</v>
      </c>
      <c r="GY102" s="33" t="s">
        <v>5012</v>
      </c>
      <c r="GZ102" s="33" t="s">
        <v>872</v>
      </c>
      <c r="HA102" s="31" t="s">
        <v>636</v>
      </c>
      <c r="HB102" s="31" t="s">
        <v>625</v>
      </c>
      <c r="HC102" s="31" t="s">
        <v>611</v>
      </c>
      <c r="HD102" s="31" t="s">
        <v>611</v>
      </c>
      <c r="HE102" s="31" t="s">
        <v>611</v>
      </c>
      <c r="HF102" s="31" t="s">
        <v>611</v>
      </c>
      <c r="HG102" s="31" t="s">
        <v>611</v>
      </c>
      <c r="HH102" s="31" t="s">
        <v>611</v>
      </c>
      <c r="HI102" s="31" t="s">
        <v>611</v>
      </c>
      <c r="HJ102" s="31" t="s">
        <v>611</v>
      </c>
      <c r="HK102" s="31" t="s">
        <v>611</v>
      </c>
      <c r="HL102" s="31" t="s">
        <v>2837</v>
      </c>
      <c r="HM102" s="31" t="s">
        <v>611</v>
      </c>
      <c r="HN102" s="31" t="s">
        <v>611</v>
      </c>
      <c r="HO102" s="31" t="s">
        <v>611</v>
      </c>
      <c r="HP102" s="31" t="s">
        <v>611</v>
      </c>
      <c r="HQ102" s="31" t="s">
        <v>611</v>
      </c>
      <c r="HR102" s="31" t="s">
        <v>611</v>
      </c>
      <c r="HS102" s="31" t="s">
        <v>611</v>
      </c>
      <c r="HT102" s="31" t="s">
        <v>611</v>
      </c>
      <c r="HU102" s="31" t="s">
        <v>611</v>
      </c>
      <c r="HV102" s="31" t="s">
        <v>611</v>
      </c>
      <c r="HW102" s="31" t="s">
        <v>611</v>
      </c>
      <c r="HX102" s="31" t="s">
        <v>611</v>
      </c>
      <c r="HY102" s="31" t="s">
        <v>611</v>
      </c>
      <c r="HZ102" s="31" t="s">
        <v>611</v>
      </c>
      <c r="IA102" s="31" t="s">
        <v>611</v>
      </c>
      <c r="IB102" s="31" t="s">
        <v>611</v>
      </c>
      <c r="IC102" s="33" t="s">
        <v>6691</v>
      </c>
      <c r="ID102" s="33" t="s">
        <v>872</v>
      </c>
      <c r="IE102" s="31" t="s">
        <v>2837</v>
      </c>
      <c r="IF102" s="31" t="s">
        <v>611</v>
      </c>
      <c r="IG102" s="31" t="s">
        <v>611</v>
      </c>
      <c r="IH102" s="31" t="s">
        <v>634</v>
      </c>
      <c r="II102" s="31" t="s">
        <v>611</v>
      </c>
      <c r="IJ102" s="31" t="s">
        <v>611</v>
      </c>
      <c r="IK102" s="31" t="s">
        <v>611</v>
      </c>
      <c r="IL102" s="31" t="s">
        <v>611</v>
      </c>
      <c r="IM102" s="31" t="s">
        <v>611</v>
      </c>
      <c r="IN102" s="31" t="s">
        <v>611</v>
      </c>
      <c r="IO102" s="31" t="s">
        <v>611</v>
      </c>
      <c r="IP102" s="31" t="s">
        <v>611</v>
      </c>
      <c r="IQ102" s="31" t="s">
        <v>611</v>
      </c>
      <c r="IR102" s="31" t="s">
        <v>611</v>
      </c>
      <c r="IS102" s="31" t="s">
        <v>611</v>
      </c>
      <c r="IT102" s="31" t="s">
        <v>611</v>
      </c>
      <c r="IU102" s="31" t="s">
        <v>611</v>
      </c>
      <c r="IV102" s="31" t="s">
        <v>611</v>
      </c>
      <c r="IW102" s="31" t="s">
        <v>611</v>
      </c>
      <c r="IX102" s="31" t="s">
        <v>611</v>
      </c>
      <c r="IY102" s="31" t="s">
        <v>611</v>
      </c>
      <c r="IZ102" s="31" t="s">
        <v>611</v>
      </c>
      <c r="JA102" s="31" t="s">
        <v>611</v>
      </c>
      <c r="JB102" s="31" t="s">
        <v>611</v>
      </c>
      <c r="JC102" s="31" t="s">
        <v>611</v>
      </c>
      <c r="JD102" s="31" t="s">
        <v>611</v>
      </c>
      <c r="JE102" s="31" t="s">
        <v>611</v>
      </c>
      <c r="JF102" s="31" t="s">
        <v>611</v>
      </c>
      <c r="JG102" s="31" t="s">
        <v>611</v>
      </c>
      <c r="JH102" s="31" t="s">
        <v>611</v>
      </c>
      <c r="JI102" s="33" t="s">
        <v>872</v>
      </c>
      <c r="JJ102" s="33" t="s">
        <v>872</v>
      </c>
      <c r="JK102" s="31" t="s">
        <v>6692</v>
      </c>
      <c r="JL102" s="31" t="s">
        <v>809</v>
      </c>
      <c r="JM102" s="31" t="s">
        <v>611</v>
      </c>
      <c r="JN102" s="31" t="s">
        <v>611</v>
      </c>
      <c r="JO102" s="31" t="s">
        <v>611</v>
      </c>
      <c r="JP102" s="31" t="s">
        <v>611</v>
      </c>
      <c r="JQ102" s="31" t="s">
        <v>611</v>
      </c>
      <c r="JR102" s="31" t="s">
        <v>611</v>
      </c>
      <c r="JS102" s="31" t="s">
        <v>611</v>
      </c>
      <c r="JT102" s="31" t="s">
        <v>611</v>
      </c>
      <c r="JU102" s="31" t="s">
        <v>734</v>
      </c>
      <c r="JV102" s="31" t="s">
        <v>641</v>
      </c>
      <c r="JW102" s="31" t="s">
        <v>735</v>
      </c>
      <c r="JX102" s="31" t="s">
        <v>611</v>
      </c>
      <c r="JY102" s="31" t="s">
        <v>642</v>
      </c>
      <c r="JZ102" s="31" t="s">
        <v>5049</v>
      </c>
      <c r="KA102" s="31" t="s">
        <v>611</v>
      </c>
      <c r="KB102" s="31" t="s">
        <v>611</v>
      </c>
      <c r="KC102" s="31" t="s">
        <v>739</v>
      </c>
      <c r="KD102" s="31" t="s">
        <v>5050</v>
      </c>
      <c r="KE102" s="31" t="s">
        <v>644</v>
      </c>
      <c r="KF102" s="31" t="s">
        <v>5049</v>
      </c>
      <c r="KG102" s="31" t="s">
        <v>742</v>
      </c>
      <c r="KH102" s="31" t="s">
        <v>5049</v>
      </c>
      <c r="KI102" s="31" t="s">
        <v>611</v>
      </c>
      <c r="KJ102" s="31" t="s">
        <v>611</v>
      </c>
      <c r="KK102" s="31" t="s">
        <v>611</v>
      </c>
      <c r="KL102" s="31" t="s">
        <v>611</v>
      </c>
      <c r="KM102" s="31" t="s">
        <v>746</v>
      </c>
      <c r="KN102" s="31" t="s">
        <v>5049</v>
      </c>
      <c r="KO102" s="31" t="s">
        <v>611</v>
      </c>
      <c r="KP102" s="31" t="s">
        <v>611</v>
      </c>
      <c r="KQ102" s="31" t="s">
        <v>611</v>
      </c>
      <c r="KR102" s="31" t="s">
        <v>611</v>
      </c>
      <c r="KS102" s="31" t="s">
        <v>611</v>
      </c>
      <c r="KT102" s="31" t="s">
        <v>611</v>
      </c>
      <c r="KU102" s="31" t="s">
        <v>611</v>
      </c>
      <c r="KV102" s="31" t="s">
        <v>611</v>
      </c>
      <c r="KW102" s="31" t="s">
        <v>611</v>
      </c>
      <c r="KX102" s="31" t="s">
        <v>611</v>
      </c>
      <c r="KY102" s="31" t="s">
        <v>611</v>
      </c>
      <c r="KZ102" s="31" t="s">
        <v>611</v>
      </c>
      <c r="LA102" s="31" t="s">
        <v>611</v>
      </c>
      <c r="LB102" s="31" t="s">
        <v>611</v>
      </c>
      <c r="LC102" s="31" t="s">
        <v>761</v>
      </c>
      <c r="LD102" s="31" t="s">
        <v>762</v>
      </c>
      <c r="LE102" s="31" t="s">
        <v>763</v>
      </c>
      <c r="LF102" s="31" t="s">
        <v>611</v>
      </c>
      <c r="LG102" s="31" t="s">
        <v>611</v>
      </c>
      <c r="LH102" s="31" t="s">
        <v>611</v>
      </c>
      <c r="LI102" s="31" t="s">
        <v>611</v>
      </c>
      <c r="LJ102" s="31" t="s">
        <v>611</v>
      </c>
      <c r="LK102" s="31" t="s">
        <v>611</v>
      </c>
      <c r="LL102" s="31" t="s">
        <v>611</v>
      </c>
      <c r="LM102" s="31" t="s">
        <v>611</v>
      </c>
      <c r="LN102" s="31" t="s">
        <v>611</v>
      </c>
      <c r="LO102" s="31" t="s">
        <v>611</v>
      </c>
      <c r="LP102" s="31" t="s">
        <v>5016</v>
      </c>
      <c r="LQ102" s="31" t="s">
        <v>611</v>
      </c>
      <c r="LR102" s="31" t="s">
        <v>611</v>
      </c>
      <c r="LS102" s="31" t="s">
        <v>611</v>
      </c>
      <c r="LT102" s="31" t="s">
        <v>611</v>
      </c>
      <c r="LU102" s="31" t="s">
        <v>5018</v>
      </c>
      <c r="LV102" s="31" t="s">
        <v>611</v>
      </c>
      <c r="LW102" s="31" t="s">
        <v>611</v>
      </c>
      <c r="LX102" s="31" t="s">
        <v>611</v>
      </c>
      <c r="LY102" s="31" t="s">
        <v>5057</v>
      </c>
      <c r="LZ102" s="31" t="s">
        <v>611</v>
      </c>
      <c r="MA102" s="31" t="s">
        <v>611</v>
      </c>
      <c r="MB102" s="31" t="s">
        <v>6693</v>
      </c>
      <c r="MC102" s="31" t="s">
        <v>611</v>
      </c>
      <c r="MD102" s="31" t="s">
        <v>2835</v>
      </c>
      <c r="ME102" s="31" t="s">
        <v>6694</v>
      </c>
      <c r="MF102" s="31" t="s">
        <v>611</v>
      </c>
      <c r="MG102" s="31" t="s">
        <v>611</v>
      </c>
      <c r="MH102" s="31" t="s">
        <v>611</v>
      </c>
      <c r="MI102" s="31" t="s">
        <v>611</v>
      </c>
      <c r="MJ102" s="31" t="s">
        <v>611</v>
      </c>
      <c r="MK102" s="31" t="s">
        <v>611</v>
      </c>
      <c r="ML102" s="31" t="s">
        <v>611</v>
      </c>
      <c r="MM102" s="31" t="s">
        <v>611</v>
      </c>
      <c r="MN102" s="31" t="s">
        <v>611</v>
      </c>
      <c r="MO102" s="31" t="s">
        <v>611</v>
      </c>
      <c r="MP102" s="31" t="s">
        <v>611</v>
      </c>
      <c r="MQ102" s="31" t="s">
        <v>776</v>
      </c>
      <c r="MR102" s="31" t="s">
        <v>611</v>
      </c>
      <c r="MS102" s="31" t="s">
        <v>611</v>
      </c>
      <c r="MT102" s="31" t="s">
        <v>611</v>
      </c>
      <c r="MU102" s="31" t="s">
        <v>611</v>
      </c>
      <c r="MV102" s="33">
        <v>5785.5</v>
      </c>
      <c r="MW102" s="33">
        <v>0</v>
      </c>
      <c r="MX102" s="30">
        <v>42296.5</v>
      </c>
      <c r="MY102" s="30"/>
      <c r="MZ102" s="30"/>
      <c r="NA102" s="30">
        <v>5785.5</v>
      </c>
      <c r="NB102" s="30"/>
      <c r="NC102" s="30"/>
      <c r="ND102" s="31" t="s">
        <v>611</v>
      </c>
      <c r="NE102" s="30"/>
      <c r="NF102" s="33">
        <v>0</v>
      </c>
      <c r="NG102" s="33">
        <v>0</v>
      </c>
      <c r="NH102" s="33">
        <v>5785.5</v>
      </c>
      <c r="NI102" s="33">
        <v>0</v>
      </c>
      <c r="NJ102" s="31" t="s">
        <v>611</v>
      </c>
      <c r="NK102" s="33" t="s">
        <v>611</v>
      </c>
      <c r="NL102" s="30"/>
      <c r="NM102" s="31" t="s">
        <v>611</v>
      </c>
      <c r="NN102" s="30"/>
      <c r="NO102" s="30"/>
      <c r="NP102" s="31" t="s">
        <v>611</v>
      </c>
      <c r="NQ102" s="30"/>
      <c r="NR102" s="31" t="s">
        <v>611</v>
      </c>
      <c r="NS102" s="31" t="s">
        <v>611</v>
      </c>
      <c r="NT102" s="31" t="s">
        <v>611</v>
      </c>
      <c r="NU102" s="30"/>
      <c r="NV102" s="30"/>
      <c r="NW102" s="30"/>
      <c r="NX102" s="31" t="s">
        <v>611</v>
      </c>
      <c r="NY102" s="30"/>
      <c r="NZ102" s="31" t="s">
        <v>611</v>
      </c>
      <c r="OA102" s="31" t="s">
        <v>611</v>
      </c>
      <c r="OB102" s="30"/>
      <c r="OC102" s="30"/>
      <c r="OD102" s="30"/>
      <c r="OE102" s="31" t="s">
        <v>611</v>
      </c>
      <c r="OF102" s="31" t="s">
        <v>611</v>
      </c>
      <c r="OG102" s="33" t="s">
        <v>611</v>
      </c>
      <c r="OJ102" s="30"/>
      <c r="OK102" s="31" t="s">
        <v>611</v>
      </c>
      <c r="OL102" s="30"/>
      <c r="OM102" s="31" t="s">
        <v>611</v>
      </c>
      <c r="ON102" s="30"/>
      <c r="OO102" s="30"/>
      <c r="OP102" s="31" t="s">
        <v>611</v>
      </c>
      <c r="OQ102" s="31" t="s">
        <v>611</v>
      </c>
      <c r="OR102" s="31" t="s">
        <v>611</v>
      </c>
      <c r="OS102" s="30"/>
      <c r="OT102" s="30"/>
      <c r="OU102" s="30"/>
      <c r="OV102" s="30"/>
      <c r="OW102" s="31" t="s">
        <v>611</v>
      </c>
      <c r="OX102" s="30"/>
      <c r="OY102" s="31" t="s">
        <v>611</v>
      </c>
      <c r="OZ102" s="30"/>
      <c r="PA102" s="30"/>
      <c r="PB102" s="31" t="s">
        <v>611</v>
      </c>
      <c r="PC102" s="31" t="s">
        <v>611</v>
      </c>
      <c r="PD102" s="30"/>
      <c r="PE102" s="30"/>
      <c r="PF102" s="30"/>
      <c r="PG102" s="30"/>
      <c r="PH102" s="33">
        <v>0</v>
      </c>
      <c r="PI102" s="33">
        <v>0</v>
      </c>
      <c r="PJ102" s="33">
        <v>0</v>
      </c>
      <c r="PK102" s="33">
        <v>0</v>
      </c>
      <c r="PL102" s="30"/>
      <c r="PM102" s="31" t="s">
        <v>611</v>
      </c>
      <c r="PN102" s="31" t="s">
        <v>611</v>
      </c>
      <c r="PO102" s="30"/>
      <c r="PP102" s="31" t="s">
        <v>611</v>
      </c>
      <c r="PQ102" s="30"/>
      <c r="PR102" s="30"/>
      <c r="PS102" s="30"/>
      <c r="PT102" s="31" t="s">
        <v>611</v>
      </c>
      <c r="PU102" s="31" t="s">
        <v>611</v>
      </c>
      <c r="PV102" s="31" t="s">
        <v>611</v>
      </c>
      <c r="PW102" s="30"/>
      <c r="PX102" s="30"/>
      <c r="PY102" s="30"/>
      <c r="PZ102" s="31" t="s">
        <v>611</v>
      </c>
      <c r="QA102" s="30"/>
      <c r="QB102" s="31" t="s">
        <v>611</v>
      </c>
      <c r="QC102" s="30"/>
      <c r="QD102" s="31" t="s">
        <v>611</v>
      </c>
      <c r="QE102" s="30"/>
      <c r="QF102" s="30"/>
      <c r="QG102" s="31" t="s">
        <v>611</v>
      </c>
      <c r="QH102" s="30"/>
      <c r="QI102" s="31" t="s">
        <v>611</v>
      </c>
      <c r="QJ102" s="30"/>
      <c r="QK102" s="31" t="s">
        <v>611</v>
      </c>
      <c r="QL102" s="30"/>
      <c r="QM102" s="31" t="s">
        <v>611</v>
      </c>
      <c r="QN102" s="30"/>
      <c r="QO102" s="30"/>
      <c r="QP102" s="31" t="s">
        <v>611</v>
      </c>
      <c r="QQ102" s="30"/>
      <c r="QR102" s="31" t="s">
        <v>611</v>
      </c>
      <c r="QS102" s="31" t="s">
        <v>611</v>
      </c>
      <c r="QT102" s="31" t="s">
        <v>611</v>
      </c>
      <c r="QU102" s="31" t="s">
        <v>611</v>
      </c>
      <c r="QV102" s="30"/>
      <c r="QW102" s="30"/>
      <c r="QX102" s="30"/>
      <c r="QY102" s="31" t="s">
        <v>611</v>
      </c>
      <c r="QZ102" s="31" t="s">
        <v>611</v>
      </c>
      <c r="RA102" s="31" t="s">
        <v>611</v>
      </c>
      <c r="RB102" s="30"/>
      <c r="RC102" s="31" t="s">
        <v>611</v>
      </c>
      <c r="RD102" s="30"/>
      <c r="RE102" s="30"/>
      <c r="RF102" s="31" t="s">
        <v>611</v>
      </c>
      <c r="RG102" s="30"/>
      <c r="RH102" s="31" t="s">
        <v>611</v>
      </c>
      <c r="RI102" s="30"/>
      <c r="RJ102" s="31" t="s">
        <v>611</v>
      </c>
      <c r="RL102" s="31" t="s">
        <v>611</v>
      </c>
      <c r="RM102" s="30"/>
      <c r="RN102" s="31" t="s">
        <v>611</v>
      </c>
      <c r="RO102" s="30"/>
      <c r="RP102" s="30"/>
      <c r="RQ102" s="31" t="s">
        <v>611</v>
      </c>
      <c r="RR102" s="30"/>
      <c r="RS102" s="30"/>
      <c r="RT102" s="31" t="s">
        <v>611</v>
      </c>
      <c r="RU102" s="30"/>
      <c r="RV102" s="31" t="s">
        <v>611</v>
      </c>
      <c r="RW102" s="30"/>
      <c r="RX102" s="31" t="s">
        <v>611</v>
      </c>
      <c r="RY102" s="31" t="s">
        <v>611</v>
      </c>
      <c r="RZ102" s="31" t="s">
        <v>611</v>
      </c>
      <c r="SA102" s="31" t="s">
        <v>839</v>
      </c>
      <c r="SD102" s="31" t="s">
        <v>2837</v>
      </c>
      <c r="SE102" s="30">
        <v>0</v>
      </c>
      <c r="SF102" s="31" t="s">
        <v>636</v>
      </c>
      <c r="SG102" s="31" t="s">
        <v>6695</v>
      </c>
      <c r="SH102" s="31" t="s">
        <v>610</v>
      </c>
      <c r="SI102" s="33" t="s">
        <v>5073</v>
      </c>
      <c r="SJ102" s="33" t="s">
        <v>611</v>
      </c>
      <c r="SK102" s="30" t="s">
        <v>625</v>
      </c>
      <c r="SL102" s="30" t="s">
        <v>611</v>
      </c>
      <c r="SM102" s="30" t="s">
        <v>615</v>
      </c>
      <c r="SN102" s="30" t="s">
        <v>610</v>
      </c>
      <c r="SO102" s="33">
        <v>0</v>
      </c>
      <c r="SP102" s="33">
        <v>0</v>
      </c>
      <c r="SQ102" s="33">
        <v>5785.5</v>
      </c>
      <c r="SR102" s="33">
        <v>0</v>
      </c>
      <c r="SS102" s="33" t="s">
        <v>809</v>
      </c>
    </row>
    <row r="103" spans="1:513">
      <c r="A103" s="29">
        <v>2023</v>
      </c>
      <c r="B103" s="30">
        <v>1005943</v>
      </c>
      <c r="C103" s="31" t="s">
        <v>2841</v>
      </c>
      <c r="D103" s="30">
        <v>0.25</v>
      </c>
      <c r="E103" s="30">
        <v>0.25</v>
      </c>
      <c r="F103" s="30">
        <v>0.5</v>
      </c>
      <c r="G103" s="31" t="s">
        <v>610</v>
      </c>
      <c r="H103" s="31" t="s">
        <v>611</v>
      </c>
      <c r="I103" s="32"/>
      <c r="J103" s="31" t="s">
        <v>611</v>
      </c>
      <c r="K103" s="32"/>
      <c r="L103" s="31" t="s">
        <v>611</v>
      </c>
      <c r="M103" s="32"/>
      <c r="N103" s="31" t="s">
        <v>611</v>
      </c>
      <c r="O103" s="32"/>
      <c r="P103" s="31" t="s">
        <v>611</v>
      </c>
      <c r="Q103" s="32"/>
      <c r="R103" s="31" t="s">
        <v>611</v>
      </c>
      <c r="S103" s="32"/>
      <c r="T103" s="31" t="s">
        <v>611</v>
      </c>
      <c r="U103" s="32"/>
      <c r="V103" s="32" t="s">
        <v>612</v>
      </c>
      <c r="W103" s="31" t="s">
        <v>611</v>
      </c>
      <c r="X103" s="31" t="s">
        <v>611</v>
      </c>
      <c r="Y103" s="31" t="s">
        <v>655</v>
      </c>
      <c r="Z103" s="31" t="s">
        <v>611</v>
      </c>
      <c r="AA103" s="31" t="s">
        <v>611</v>
      </c>
      <c r="AB103" s="31" t="s">
        <v>615</v>
      </c>
      <c r="AC103" s="31" t="s">
        <v>611</v>
      </c>
      <c r="AD103" s="32"/>
      <c r="AE103" s="31" t="s">
        <v>952</v>
      </c>
      <c r="AF103" s="32">
        <v>42552</v>
      </c>
      <c r="AG103" s="31" t="s">
        <v>611</v>
      </c>
      <c r="AH103" s="32"/>
      <c r="AI103" s="31" t="s">
        <v>611</v>
      </c>
      <c r="AJ103" s="32"/>
      <c r="AK103" s="32"/>
      <c r="AL103" s="31" t="s">
        <v>611</v>
      </c>
      <c r="AM103" s="31" t="s">
        <v>611</v>
      </c>
      <c r="AN103" s="32"/>
      <c r="AO103" s="31" t="s">
        <v>611</v>
      </c>
      <c r="AP103" s="32"/>
      <c r="AQ103" s="32" t="s">
        <v>952</v>
      </c>
      <c r="AR103" s="31" t="s">
        <v>611</v>
      </c>
      <c r="AS103" s="31" t="s">
        <v>2842</v>
      </c>
      <c r="AT103" s="31" t="s">
        <v>611</v>
      </c>
      <c r="AU103" s="31" t="s">
        <v>611</v>
      </c>
      <c r="AV103" s="31" t="s">
        <v>611</v>
      </c>
      <c r="AW103" s="31" t="s">
        <v>610</v>
      </c>
      <c r="AX103" s="31" t="s">
        <v>611</v>
      </c>
      <c r="AY103" s="31" t="s">
        <v>617</v>
      </c>
      <c r="AZ103" s="31" t="s">
        <v>611</v>
      </c>
      <c r="BA103" s="31" t="s">
        <v>659</v>
      </c>
      <c r="BB103" s="31" t="s">
        <v>611</v>
      </c>
      <c r="BC103" s="31" t="s">
        <v>619</v>
      </c>
      <c r="BD103" s="31" t="s">
        <v>611</v>
      </c>
      <c r="BE103" s="31" t="s">
        <v>610</v>
      </c>
      <c r="BF103" s="31" t="s">
        <v>610</v>
      </c>
      <c r="BG103" s="31" t="s">
        <v>611</v>
      </c>
      <c r="BK103" s="31" t="s">
        <v>611</v>
      </c>
      <c r="BN103" s="31" t="s">
        <v>611</v>
      </c>
      <c r="BO103" s="31" t="s">
        <v>827</v>
      </c>
      <c r="BP103" s="31" t="s">
        <v>611</v>
      </c>
      <c r="BQ103" s="31" t="s">
        <v>611</v>
      </c>
      <c r="BR103" s="31" t="s">
        <v>611</v>
      </c>
      <c r="BS103" s="31" t="s">
        <v>611</v>
      </c>
      <c r="BT103" s="31" t="s">
        <v>611</v>
      </c>
      <c r="BU103" s="31" t="s">
        <v>611</v>
      </c>
      <c r="BV103" s="31" t="s">
        <v>610</v>
      </c>
      <c r="BZ103" s="31" t="s">
        <v>611</v>
      </c>
      <c r="CA103" s="31" t="s">
        <v>611</v>
      </c>
      <c r="CB103" s="31" t="s">
        <v>611</v>
      </c>
      <c r="CC103" s="31" t="s">
        <v>611</v>
      </c>
      <c r="CD103" s="31" t="s">
        <v>611</v>
      </c>
      <c r="CE103" s="31" t="s">
        <v>611</v>
      </c>
      <c r="CF103" s="31" t="s">
        <v>611</v>
      </c>
      <c r="CG103" s="31" t="s">
        <v>611</v>
      </c>
      <c r="CH103" s="31" t="s">
        <v>611</v>
      </c>
      <c r="CI103" s="31" t="s">
        <v>611</v>
      </c>
      <c r="CJ103" s="31" t="s">
        <v>611</v>
      </c>
      <c r="CK103" s="31" t="s">
        <v>611</v>
      </c>
      <c r="CL103" s="31" t="s">
        <v>611</v>
      </c>
      <c r="CM103" s="31" t="s">
        <v>611</v>
      </c>
      <c r="CN103" s="31" t="s">
        <v>611</v>
      </c>
      <c r="CO103" s="31" t="s">
        <v>611</v>
      </c>
      <c r="CP103" s="31" t="s">
        <v>622</v>
      </c>
      <c r="CQ103" s="31" t="s">
        <v>611</v>
      </c>
      <c r="CR103" s="31"/>
      <c r="CS103" s="31" t="s">
        <v>610</v>
      </c>
      <c r="CT103" s="31" t="s">
        <v>611</v>
      </c>
      <c r="CX103" s="31" t="s">
        <v>611</v>
      </c>
      <c r="CY103" s="31" t="s">
        <v>611</v>
      </c>
      <c r="CZ103" s="31" t="s">
        <v>611</v>
      </c>
      <c r="DA103" s="31" t="s">
        <v>611</v>
      </c>
      <c r="DB103" s="31" t="s">
        <v>611</v>
      </c>
      <c r="DC103" s="31" t="s">
        <v>611</v>
      </c>
      <c r="DD103" s="31" t="s">
        <v>611</v>
      </c>
      <c r="DE103" s="31" t="s">
        <v>611</v>
      </c>
      <c r="DI103" s="31" t="s">
        <v>611</v>
      </c>
      <c r="DJ103" s="30">
        <v>40</v>
      </c>
      <c r="DK103" s="30">
        <v>2007</v>
      </c>
      <c r="DL103" s="30">
        <v>60</v>
      </c>
      <c r="DM103" s="30">
        <v>2007</v>
      </c>
      <c r="DN103" s="30">
        <v>80</v>
      </c>
      <c r="DO103" s="30">
        <v>2007</v>
      </c>
      <c r="DP103" s="31" t="s">
        <v>611</v>
      </c>
      <c r="DQ103" s="31" t="s">
        <v>612</v>
      </c>
      <c r="DR103" s="31" t="s">
        <v>5175</v>
      </c>
      <c r="DS103" s="31" t="s">
        <v>612</v>
      </c>
      <c r="DT103" s="31" t="s">
        <v>612</v>
      </c>
      <c r="DU103" s="31" t="s">
        <v>611</v>
      </c>
      <c r="DV103" s="31" t="s">
        <v>611</v>
      </c>
      <c r="DW103" s="31" t="s">
        <v>611</v>
      </c>
      <c r="DX103" s="31" t="s">
        <v>5075</v>
      </c>
      <c r="DY103" s="31" t="s">
        <v>791</v>
      </c>
      <c r="DZ103" s="31" t="s">
        <v>848</v>
      </c>
      <c r="EA103" s="31" t="s">
        <v>611</v>
      </c>
      <c r="EB103" s="31" t="s">
        <v>611</v>
      </c>
      <c r="EC103" s="31" t="s">
        <v>611</v>
      </c>
      <c r="ED103" s="31" t="s">
        <v>611</v>
      </c>
      <c r="EE103" s="31" t="s">
        <v>611</v>
      </c>
      <c r="EF103" s="31" t="s">
        <v>672</v>
      </c>
      <c r="EG103" s="31" t="s">
        <v>611</v>
      </c>
      <c r="EH103" s="31" t="s">
        <v>611</v>
      </c>
      <c r="EI103" s="31" t="s">
        <v>611</v>
      </c>
      <c r="EJ103" s="31" t="s">
        <v>611</v>
      </c>
      <c r="EK103" s="31" t="s">
        <v>611</v>
      </c>
      <c r="EL103" s="31" t="s">
        <v>611</v>
      </c>
      <c r="EM103" s="31" t="s">
        <v>611</v>
      </c>
      <c r="EN103" s="31" t="s">
        <v>611</v>
      </c>
      <c r="EO103" s="31" t="s">
        <v>611</v>
      </c>
      <c r="EP103" s="31" t="s">
        <v>611</v>
      </c>
      <c r="EQ103" s="31" t="s">
        <v>611</v>
      </c>
      <c r="ER103" s="31" t="s">
        <v>611</v>
      </c>
      <c r="ES103" s="31" t="s">
        <v>611</v>
      </c>
      <c r="ET103" s="31" t="s">
        <v>849</v>
      </c>
      <c r="EU103" s="31" t="s">
        <v>611</v>
      </c>
      <c r="EV103" s="31" t="s">
        <v>611</v>
      </c>
      <c r="EW103" s="31" t="s">
        <v>611</v>
      </c>
      <c r="EX103" s="31" t="s">
        <v>611</v>
      </c>
      <c r="EY103" s="31" t="s">
        <v>611</v>
      </c>
      <c r="EZ103" s="31" t="s">
        <v>611</v>
      </c>
      <c r="FA103" s="31" t="s">
        <v>611</v>
      </c>
      <c r="FB103" s="31" t="s">
        <v>611</v>
      </c>
      <c r="FC103" s="31" t="s">
        <v>611</v>
      </c>
      <c r="FD103" s="31" t="s">
        <v>611</v>
      </c>
      <c r="FE103" s="31" t="s">
        <v>611</v>
      </c>
      <c r="FF103" s="33" t="s">
        <v>872</v>
      </c>
      <c r="FG103" s="33" t="s">
        <v>6696</v>
      </c>
      <c r="FH103" s="31" t="s">
        <v>6697</v>
      </c>
      <c r="FI103" s="31" t="s">
        <v>625</v>
      </c>
      <c r="FJ103" s="31" t="s">
        <v>672</v>
      </c>
      <c r="FK103" s="31" t="s">
        <v>611</v>
      </c>
      <c r="FL103" s="31" t="s">
        <v>611</v>
      </c>
      <c r="FM103" s="31" t="s">
        <v>611</v>
      </c>
      <c r="FN103" s="31" t="s">
        <v>611</v>
      </c>
      <c r="FO103" s="31" t="s">
        <v>611</v>
      </c>
      <c r="FP103" s="31" t="s">
        <v>611</v>
      </c>
      <c r="FQ103" s="31" t="s">
        <v>611</v>
      </c>
      <c r="FR103" s="31" t="s">
        <v>611</v>
      </c>
      <c r="FS103" s="31" t="s">
        <v>611</v>
      </c>
      <c r="FT103" s="31" t="s">
        <v>611</v>
      </c>
      <c r="FU103" s="31" t="s">
        <v>676</v>
      </c>
      <c r="FV103" s="31" t="s">
        <v>631</v>
      </c>
      <c r="FW103" s="31" t="s">
        <v>611</v>
      </c>
      <c r="FX103" s="31" t="s">
        <v>611</v>
      </c>
      <c r="FY103" s="31" t="s">
        <v>6698</v>
      </c>
      <c r="FZ103" s="31"/>
      <c r="GA103" s="31" t="s">
        <v>611</v>
      </c>
      <c r="GB103" s="31" t="s">
        <v>611</v>
      </c>
      <c r="GC103" s="31" t="s">
        <v>611</v>
      </c>
      <c r="GD103" s="31" t="s">
        <v>611</v>
      </c>
      <c r="GE103" s="31" t="s">
        <v>611</v>
      </c>
      <c r="GF103" s="31" t="s">
        <v>611</v>
      </c>
      <c r="GG103" s="31" t="s">
        <v>611</v>
      </c>
      <c r="GH103" s="31" t="s">
        <v>611</v>
      </c>
      <c r="GI103" s="31" t="s">
        <v>611</v>
      </c>
      <c r="GJ103" s="31" t="s">
        <v>611</v>
      </c>
      <c r="GK103" s="31" t="s">
        <v>611</v>
      </c>
      <c r="GL103" s="31" t="s">
        <v>611</v>
      </c>
      <c r="GM103" s="31" t="s">
        <v>611</v>
      </c>
      <c r="GN103" s="31" t="s">
        <v>611</v>
      </c>
      <c r="GO103" s="31" t="s">
        <v>611</v>
      </c>
      <c r="GP103" s="31" t="s">
        <v>676</v>
      </c>
      <c r="GQ103" s="31" t="s">
        <v>611</v>
      </c>
      <c r="GR103" s="31" t="s">
        <v>611</v>
      </c>
      <c r="GS103" s="31" t="s">
        <v>631</v>
      </c>
      <c r="GT103" s="31" t="s">
        <v>611</v>
      </c>
      <c r="GU103" s="31" t="s">
        <v>611</v>
      </c>
      <c r="GV103" s="31" t="s">
        <v>611</v>
      </c>
      <c r="GW103" s="31" t="s">
        <v>611</v>
      </c>
      <c r="GX103" s="31" t="s">
        <v>6698</v>
      </c>
      <c r="GY103" s="33" t="s">
        <v>6699</v>
      </c>
      <c r="GZ103" s="33" t="s">
        <v>6700</v>
      </c>
      <c r="HA103" s="31" t="s">
        <v>6701</v>
      </c>
      <c r="HB103" s="31" t="s">
        <v>625</v>
      </c>
      <c r="HC103" s="31" t="s">
        <v>672</v>
      </c>
      <c r="HD103" s="31" t="s">
        <v>611</v>
      </c>
      <c r="HE103" s="31" t="s">
        <v>611</v>
      </c>
      <c r="HF103" s="31" t="s">
        <v>611</v>
      </c>
      <c r="HG103" s="31" t="s">
        <v>694</v>
      </c>
      <c r="HH103" s="31" t="s">
        <v>611</v>
      </c>
      <c r="HI103" s="31" t="s">
        <v>611</v>
      </c>
      <c r="HJ103" s="31" t="s">
        <v>5389</v>
      </c>
      <c r="HK103" s="31" t="s">
        <v>611</v>
      </c>
      <c r="HL103" s="31" t="s">
        <v>611</v>
      </c>
      <c r="HM103" s="31" t="s">
        <v>696</v>
      </c>
      <c r="HN103" s="31" t="s">
        <v>611</v>
      </c>
      <c r="HO103" s="31" t="s">
        <v>611</v>
      </c>
      <c r="HP103" s="31" t="s">
        <v>698</v>
      </c>
      <c r="HQ103" s="31" t="s">
        <v>611</v>
      </c>
      <c r="HR103" s="31" t="s">
        <v>611</v>
      </c>
      <c r="HS103" s="31" t="s">
        <v>611</v>
      </c>
      <c r="HT103" s="31" t="s">
        <v>611</v>
      </c>
      <c r="HU103" s="31" t="s">
        <v>611</v>
      </c>
      <c r="HV103" s="31" t="s">
        <v>611</v>
      </c>
      <c r="HW103" s="31" t="s">
        <v>611</v>
      </c>
      <c r="HX103" s="31" t="s">
        <v>611</v>
      </c>
      <c r="HY103" s="31" t="s">
        <v>611</v>
      </c>
      <c r="HZ103" s="31" t="s">
        <v>5040</v>
      </c>
      <c r="IA103" s="31" t="s">
        <v>706</v>
      </c>
      <c r="IB103" s="31" t="s">
        <v>707</v>
      </c>
      <c r="IC103" s="33" t="s">
        <v>6702</v>
      </c>
      <c r="ID103" s="33" t="s">
        <v>5870</v>
      </c>
      <c r="IE103" s="31" t="s">
        <v>1450</v>
      </c>
      <c r="IF103" s="31" t="s">
        <v>625</v>
      </c>
      <c r="IG103" s="31" t="s">
        <v>672</v>
      </c>
      <c r="IH103" s="31" t="s">
        <v>611</v>
      </c>
      <c r="II103" s="31" t="s">
        <v>611</v>
      </c>
      <c r="IJ103" s="31" t="s">
        <v>611</v>
      </c>
      <c r="IK103" s="31" t="s">
        <v>611</v>
      </c>
      <c r="IL103" s="31" t="s">
        <v>611</v>
      </c>
      <c r="IM103" s="31" t="s">
        <v>611</v>
      </c>
      <c r="IN103" s="31" t="s">
        <v>611</v>
      </c>
      <c r="IO103" s="31" t="s">
        <v>611</v>
      </c>
      <c r="IP103" s="31" t="s">
        <v>611</v>
      </c>
      <c r="IQ103" s="31" t="s">
        <v>611</v>
      </c>
      <c r="IR103" s="31" t="s">
        <v>611</v>
      </c>
      <c r="IS103" s="31" t="s">
        <v>611</v>
      </c>
      <c r="IT103" s="31" t="s">
        <v>6703</v>
      </c>
      <c r="IU103" s="31" t="s">
        <v>611</v>
      </c>
      <c r="IV103" s="31" t="s">
        <v>611</v>
      </c>
      <c r="IW103" s="31" t="s">
        <v>611</v>
      </c>
      <c r="IX103" s="31" t="s">
        <v>611</v>
      </c>
      <c r="IY103" s="31" t="s">
        <v>611</v>
      </c>
      <c r="IZ103" s="31" t="s">
        <v>611</v>
      </c>
      <c r="JA103" s="31" t="s">
        <v>611</v>
      </c>
      <c r="JB103" s="31" t="s">
        <v>611</v>
      </c>
      <c r="JC103" s="31" t="s">
        <v>611</v>
      </c>
      <c r="JD103" s="31" t="s">
        <v>611</v>
      </c>
      <c r="JE103" s="31" t="s">
        <v>611</v>
      </c>
      <c r="JF103" s="31" t="s">
        <v>611</v>
      </c>
      <c r="JG103" s="31" t="s">
        <v>611</v>
      </c>
      <c r="JH103" s="31" t="s">
        <v>6704</v>
      </c>
      <c r="JI103" s="33" t="s">
        <v>6705</v>
      </c>
      <c r="JJ103" s="33" t="s">
        <v>6706</v>
      </c>
      <c r="JK103" s="31" t="s">
        <v>1450</v>
      </c>
      <c r="JL103" s="31" t="s">
        <v>611</v>
      </c>
      <c r="JM103" s="31" t="s">
        <v>611</v>
      </c>
      <c r="JN103" s="31" t="s">
        <v>611</v>
      </c>
      <c r="JO103" s="31" t="s">
        <v>611</v>
      </c>
      <c r="JP103" s="31" t="s">
        <v>610</v>
      </c>
      <c r="JQ103" s="31" t="s">
        <v>611</v>
      </c>
      <c r="JR103" s="31" t="s">
        <v>639</v>
      </c>
      <c r="JS103" s="31" t="s">
        <v>640</v>
      </c>
      <c r="JT103" s="31" t="s">
        <v>611</v>
      </c>
      <c r="JU103" s="31" t="s">
        <v>611</v>
      </c>
      <c r="JV103" s="31" t="s">
        <v>641</v>
      </c>
      <c r="JW103" s="31" t="s">
        <v>611</v>
      </c>
      <c r="JX103" s="31" t="s">
        <v>611</v>
      </c>
      <c r="JY103" s="31" t="s">
        <v>642</v>
      </c>
      <c r="JZ103" s="31" t="s">
        <v>6246</v>
      </c>
      <c r="KA103" s="31" t="s">
        <v>611</v>
      </c>
      <c r="KB103" s="31" t="s">
        <v>611</v>
      </c>
      <c r="KC103" s="31" t="s">
        <v>739</v>
      </c>
      <c r="KD103" s="31" t="s">
        <v>6246</v>
      </c>
      <c r="KE103" s="31" t="s">
        <v>644</v>
      </c>
      <c r="KF103" s="31" t="s">
        <v>5086</v>
      </c>
      <c r="KG103" s="31" t="s">
        <v>742</v>
      </c>
      <c r="KH103" s="31" t="s">
        <v>5086</v>
      </c>
      <c r="KI103" s="31" t="s">
        <v>611</v>
      </c>
      <c r="KJ103" s="31" t="s">
        <v>611</v>
      </c>
      <c r="KK103" s="31" t="s">
        <v>815</v>
      </c>
      <c r="KL103" s="31" t="s">
        <v>5086</v>
      </c>
      <c r="KM103" s="31" t="s">
        <v>746</v>
      </c>
      <c r="KN103" s="31" t="s">
        <v>5086</v>
      </c>
      <c r="KO103" s="31" t="s">
        <v>748</v>
      </c>
      <c r="KP103" s="31" t="s">
        <v>6246</v>
      </c>
      <c r="KQ103" s="31" t="s">
        <v>750</v>
      </c>
      <c r="KR103" s="31" t="s">
        <v>6246</v>
      </c>
      <c r="KS103" s="31" t="s">
        <v>752</v>
      </c>
      <c r="KT103" s="31" t="s">
        <v>5086</v>
      </c>
      <c r="KU103" s="31" t="s">
        <v>754</v>
      </c>
      <c r="KV103" s="31" t="s">
        <v>1385</v>
      </c>
      <c r="KW103" s="31" t="s">
        <v>611</v>
      </c>
      <c r="KX103" s="31" t="s">
        <v>611</v>
      </c>
      <c r="KY103" s="31" t="s">
        <v>611</v>
      </c>
      <c r="KZ103" s="31" t="s">
        <v>758</v>
      </c>
      <c r="LA103" s="31" t="s">
        <v>759</v>
      </c>
      <c r="LB103" s="31" t="s">
        <v>760</v>
      </c>
      <c r="LC103" s="31" t="s">
        <v>761</v>
      </c>
      <c r="LD103" s="31" t="s">
        <v>762</v>
      </c>
      <c r="LE103" s="31" t="s">
        <v>763</v>
      </c>
      <c r="LF103" s="31" t="s">
        <v>764</v>
      </c>
      <c r="LG103" s="31" t="s">
        <v>765</v>
      </c>
      <c r="LH103" s="31" t="s">
        <v>611</v>
      </c>
      <c r="LI103" s="31" t="s">
        <v>767</v>
      </c>
      <c r="LJ103" s="31" t="s">
        <v>5051</v>
      </c>
      <c r="LK103" s="31" t="s">
        <v>769</v>
      </c>
      <c r="LL103" s="31" t="s">
        <v>646</v>
      </c>
      <c r="LM103" s="31" t="s">
        <v>611</v>
      </c>
      <c r="LN103" s="31" t="s">
        <v>611</v>
      </c>
      <c r="LO103" s="31" t="s">
        <v>611</v>
      </c>
      <c r="LP103" s="31" t="s">
        <v>5016</v>
      </c>
      <c r="LQ103" s="31" t="s">
        <v>5053</v>
      </c>
      <c r="LR103" s="31" t="s">
        <v>611</v>
      </c>
      <c r="LS103" s="31" t="s">
        <v>611</v>
      </c>
      <c r="LT103" s="31" t="s">
        <v>5017</v>
      </c>
      <c r="LU103" s="31" t="s">
        <v>5018</v>
      </c>
      <c r="LV103" s="31" t="s">
        <v>611</v>
      </c>
      <c r="LW103" s="31" t="s">
        <v>5056</v>
      </c>
      <c r="LX103" s="31" t="s">
        <v>611</v>
      </c>
      <c r="LY103" s="31" t="s">
        <v>5057</v>
      </c>
      <c r="LZ103" s="31" t="s">
        <v>611</v>
      </c>
      <c r="MA103" s="31" t="s">
        <v>611</v>
      </c>
      <c r="MB103" s="31"/>
      <c r="MC103" s="31"/>
      <c r="MD103" s="31" t="s">
        <v>6707</v>
      </c>
      <c r="ME103" s="31"/>
      <c r="MF103" s="31"/>
      <c r="MG103" s="31"/>
      <c r="MH103" s="31"/>
      <c r="MI103" s="31"/>
      <c r="MJ103" s="31"/>
      <c r="MK103" s="31"/>
      <c r="ML103" s="31"/>
      <c r="MM103" s="31" t="s">
        <v>6708</v>
      </c>
      <c r="MN103" s="31" t="s">
        <v>611</v>
      </c>
      <c r="MO103" s="31" t="s">
        <v>611</v>
      </c>
      <c r="MP103" s="31" t="s">
        <v>775</v>
      </c>
      <c r="MQ103" s="31" t="s">
        <v>611</v>
      </c>
      <c r="MR103" s="31" t="s">
        <v>611</v>
      </c>
      <c r="MS103" s="31" t="s">
        <v>611</v>
      </c>
      <c r="MT103" s="31" t="s">
        <v>611</v>
      </c>
      <c r="MU103" s="31" t="s">
        <v>6709</v>
      </c>
      <c r="MV103" s="33">
        <v>38950</v>
      </c>
      <c r="MW103" s="33">
        <v>0</v>
      </c>
      <c r="MX103" s="30">
        <v>19132</v>
      </c>
      <c r="MY103" s="30"/>
      <c r="MZ103" s="30"/>
      <c r="NA103" s="30"/>
      <c r="NB103" s="30"/>
      <c r="NC103" s="30"/>
      <c r="ND103" s="31" t="s">
        <v>611</v>
      </c>
      <c r="NE103" s="30"/>
      <c r="NF103" s="33">
        <v>20250</v>
      </c>
      <c r="NG103" s="33">
        <v>0</v>
      </c>
      <c r="NH103" s="33">
        <v>10700</v>
      </c>
      <c r="NI103" s="33">
        <v>8000</v>
      </c>
      <c r="NJ103" s="31" t="s">
        <v>611</v>
      </c>
      <c r="NL103" s="30">
        <v>11250</v>
      </c>
      <c r="NM103" s="31" t="s">
        <v>611</v>
      </c>
      <c r="NN103" s="30"/>
      <c r="NO103" s="30">
        <v>9000</v>
      </c>
      <c r="NP103" s="31" t="s">
        <v>611</v>
      </c>
      <c r="NQ103" s="30"/>
      <c r="NR103" s="31" t="s">
        <v>611</v>
      </c>
      <c r="NS103" s="31" t="s">
        <v>611</v>
      </c>
      <c r="NT103" s="31" t="s">
        <v>611</v>
      </c>
      <c r="NU103" s="30"/>
      <c r="NV103" s="30"/>
      <c r="NW103" s="30"/>
      <c r="NX103" s="31" t="s">
        <v>611</v>
      </c>
      <c r="NY103" s="30"/>
      <c r="NZ103" s="31" t="s">
        <v>611</v>
      </c>
      <c r="OA103" s="31" t="s">
        <v>611</v>
      </c>
      <c r="OB103" s="30"/>
      <c r="OC103" s="30"/>
      <c r="OD103" s="30"/>
      <c r="OE103" s="31" t="s">
        <v>611</v>
      </c>
      <c r="OF103" s="31" t="s">
        <v>611</v>
      </c>
      <c r="OG103" s="33" t="s">
        <v>611</v>
      </c>
      <c r="OJ103" s="30"/>
      <c r="OK103" s="31" t="s">
        <v>611</v>
      </c>
      <c r="OL103" s="30"/>
      <c r="OM103" s="31" t="s">
        <v>611</v>
      </c>
      <c r="ON103" s="30"/>
      <c r="OO103" s="30">
        <v>10700</v>
      </c>
      <c r="OP103" s="31" t="s">
        <v>611</v>
      </c>
      <c r="OQ103" s="31" t="s">
        <v>611</v>
      </c>
      <c r="OR103" s="31" t="s">
        <v>611</v>
      </c>
      <c r="OS103" s="30"/>
      <c r="OT103" s="30"/>
      <c r="OU103" s="30"/>
      <c r="OV103" s="30"/>
      <c r="OW103" s="31" t="s">
        <v>611</v>
      </c>
      <c r="OX103" s="30"/>
      <c r="OY103" s="31" t="s">
        <v>611</v>
      </c>
      <c r="OZ103" s="30"/>
      <c r="PA103" s="30">
        <v>8000</v>
      </c>
      <c r="PB103" s="31" t="s">
        <v>611</v>
      </c>
      <c r="PC103" s="31" t="s">
        <v>611</v>
      </c>
      <c r="PD103" s="30"/>
      <c r="PE103" s="30"/>
      <c r="PF103" s="30"/>
      <c r="PG103" s="30"/>
      <c r="PH103" s="33">
        <v>0</v>
      </c>
      <c r="PI103" s="33">
        <v>0</v>
      </c>
      <c r="PJ103" s="33">
        <v>0</v>
      </c>
      <c r="PK103" s="33">
        <v>0</v>
      </c>
      <c r="PL103" s="30"/>
      <c r="PM103" s="31" t="s">
        <v>611</v>
      </c>
      <c r="PN103" s="31" t="s">
        <v>611</v>
      </c>
      <c r="PO103" s="30"/>
      <c r="PP103" s="31" t="s">
        <v>611</v>
      </c>
      <c r="PQ103" s="30"/>
      <c r="PR103" s="30"/>
      <c r="PS103" s="30"/>
      <c r="PT103" s="31" t="s">
        <v>611</v>
      </c>
      <c r="PU103" s="31" t="s">
        <v>611</v>
      </c>
      <c r="PV103" s="31" t="s">
        <v>611</v>
      </c>
      <c r="PW103" s="30"/>
      <c r="PX103" s="30"/>
      <c r="PY103" s="30"/>
      <c r="PZ103" s="31" t="s">
        <v>611</v>
      </c>
      <c r="QA103" s="30"/>
      <c r="QB103" s="31" t="s">
        <v>611</v>
      </c>
      <c r="QC103" s="30"/>
      <c r="QD103" s="31" t="s">
        <v>611</v>
      </c>
      <c r="QE103" s="30"/>
      <c r="QF103" s="30"/>
      <c r="QG103" s="31" t="s">
        <v>611</v>
      </c>
      <c r="QH103" s="30"/>
      <c r="QI103" s="31" t="s">
        <v>611</v>
      </c>
      <c r="QJ103" s="30"/>
      <c r="QK103" s="31" t="s">
        <v>611</v>
      </c>
      <c r="QL103" s="30"/>
      <c r="QM103" s="31" t="s">
        <v>611</v>
      </c>
      <c r="QN103" s="30"/>
      <c r="QO103" s="30"/>
      <c r="QP103" s="31" t="s">
        <v>611</v>
      </c>
      <c r="QQ103" s="30"/>
      <c r="QR103" s="31" t="s">
        <v>611</v>
      </c>
      <c r="QS103" s="31" t="s">
        <v>611</v>
      </c>
      <c r="QT103" s="31" t="s">
        <v>611</v>
      </c>
      <c r="QU103" s="31" t="s">
        <v>611</v>
      </c>
      <c r="QV103" s="30"/>
      <c r="QW103" s="30"/>
      <c r="QX103" s="30"/>
      <c r="QY103" s="31" t="s">
        <v>611</v>
      </c>
      <c r="QZ103" s="31" t="s">
        <v>611</v>
      </c>
      <c r="RA103" s="31" t="s">
        <v>611</v>
      </c>
      <c r="RB103" s="30"/>
      <c r="RC103" s="31" t="s">
        <v>611</v>
      </c>
      <c r="RD103" s="30"/>
      <c r="RE103" s="30"/>
      <c r="RF103" s="31" t="s">
        <v>611</v>
      </c>
      <c r="RG103" s="30"/>
      <c r="RH103" s="31" t="s">
        <v>611</v>
      </c>
      <c r="RI103" s="30"/>
      <c r="RJ103" s="31" t="s">
        <v>611</v>
      </c>
      <c r="RL103" s="31" t="s">
        <v>611</v>
      </c>
      <c r="RM103" s="30"/>
      <c r="RN103" s="31" t="s">
        <v>611</v>
      </c>
      <c r="RO103" s="30"/>
      <c r="RP103" s="30"/>
      <c r="RQ103" s="31" t="s">
        <v>611</v>
      </c>
      <c r="RR103" s="30"/>
      <c r="RS103" s="30"/>
      <c r="RT103" s="31" t="s">
        <v>611</v>
      </c>
      <c r="RU103" s="30"/>
      <c r="RV103" s="31" t="s">
        <v>611</v>
      </c>
      <c r="RW103" s="30"/>
      <c r="RX103" s="31" t="s">
        <v>611</v>
      </c>
      <c r="RY103" s="31" t="s">
        <v>611</v>
      </c>
      <c r="RZ103" s="31" t="s">
        <v>611</v>
      </c>
      <c r="SA103" s="31" t="s">
        <v>839</v>
      </c>
      <c r="SD103" s="31" t="s">
        <v>6710</v>
      </c>
      <c r="SE103" s="30">
        <v>0</v>
      </c>
      <c r="SF103" s="31" t="s">
        <v>1450</v>
      </c>
      <c r="SG103" s="31" t="s">
        <v>6711</v>
      </c>
      <c r="SH103" s="31" t="s">
        <v>610</v>
      </c>
      <c r="SI103" s="33" t="s">
        <v>672</v>
      </c>
      <c r="SJ103" s="33" t="s">
        <v>5073</v>
      </c>
      <c r="SK103" s="30" t="s">
        <v>5073</v>
      </c>
      <c r="SL103" s="30" t="s">
        <v>5073</v>
      </c>
      <c r="SM103" s="30" t="s">
        <v>615</v>
      </c>
      <c r="SN103" s="30" t="s">
        <v>610</v>
      </c>
      <c r="SO103" s="33">
        <v>20250</v>
      </c>
      <c r="SP103" s="33">
        <v>0</v>
      </c>
      <c r="SQ103" s="33">
        <v>10700</v>
      </c>
      <c r="SR103" s="33">
        <v>8000</v>
      </c>
      <c r="SS103" s="33" t="s">
        <v>610</v>
      </c>
    </row>
    <row r="104" spans="1:513">
      <c r="A104" s="29">
        <v>2023</v>
      </c>
      <c r="B104" s="30">
        <v>5903050</v>
      </c>
      <c r="C104" s="31" t="s">
        <v>2859</v>
      </c>
      <c r="D104" s="30">
        <v>0</v>
      </c>
      <c r="E104" s="30">
        <v>0</v>
      </c>
      <c r="F104" s="30">
        <v>0</v>
      </c>
      <c r="G104" s="31" t="s">
        <v>610</v>
      </c>
      <c r="H104" s="31" t="s">
        <v>611</v>
      </c>
      <c r="I104" s="32"/>
      <c r="J104" s="31" t="s">
        <v>611</v>
      </c>
      <c r="K104" s="32"/>
      <c r="L104" s="31" t="s">
        <v>611</v>
      </c>
      <c r="M104" s="32"/>
      <c r="N104" s="31" t="s">
        <v>611</v>
      </c>
      <c r="O104" s="32"/>
      <c r="P104" s="31" t="s">
        <v>611</v>
      </c>
      <c r="Q104" s="32"/>
      <c r="R104" s="31" t="s">
        <v>611</v>
      </c>
      <c r="S104" s="32"/>
      <c r="T104" s="31" t="s">
        <v>611</v>
      </c>
      <c r="U104" s="32"/>
      <c r="V104" s="32" t="s">
        <v>612</v>
      </c>
      <c r="W104" s="31" t="s">
        <v>611</v>
      </c>
      <c r="X104" s="31" t="s">
        <v>611</v>
      </c>
      <c r="Y104" s="31" t="s">
        <v>611</v>
      </c>
      <c r="Z104" s="31" t="s">
        <v>613</v>
      </c>
      <c r="AA104" s="31" t="s">
        <v>614</v>
      </c>
      <c r="AB104" s="31" t="s">
        <v>610</v>
      </c>
      <c r="AC104" s="31" t="s">
        <v>611</v>
      </c>
      <c r="AD104" s="32"/>
      <c r="AE104" s="31" t="s">
        <v>611</v>
      </c>
      <c r="AF104" s="32"/>
      <c r="AG104" s="31" t="s">
        <v>611</v>
      </c>
      <c r="AH104" s="32"/>
      <c r="AI104" s="31" t="s">
        <v>611</v>
      </c>
      <c r="AJ104" s="32"/>
      <c r="AK104" s="32"/>
      <c r="AL104" s="31" t="s">
        <v>611</v>
      </c>
      <c r="AM104" s="31" t="s">
        <v>611</v>
      </c>
      <c r="AN104" s="32"/>
      <c r="AO104" s="31" t="s">
        <v>611</v>
      </c>
      <c r="AP104" s="32"/>
      <c r="AQ104" s="32" t="s">
        <v>612</v>
      </c>
      <c r="AR104" s="31" t="s">
        <v>611</v>
      </c>
      <c r="AS104" s="31" t="s">
        <v>611</v>
      </c>
      <c r="AT104" s="31" t="s">
        <v>611</v>
      </c>
      <c r="AU104" s="31" t="s">
        <v>613</v>
      </c>
      <c r="AV104" s="31" t="s">
        <v>614</v>
      </c>
      <c r="AW104" s="31" t="s">
        <v>610</v>
      </c>
      <c r="AX104" s="31" t="s">
        <v>611</v>
      </c>
      <c r="AY104" s="31" t="s">
        <v>617</v>
      </c>
      <c r="AZ104" s="31" t="s">
        <v>618</v>
      </c>
      <c r="BA104" s="31" t="s">
        <v>659</v>
      </c>
      <c r="BB104" s="31" t="s">
        <v>611</v>
      </c>
      <c r="BC104" s="31" t="s">
        <v>611</v>
      </c>
      <c r="BD104" s="31" t="s">
        <v>611</v>
      </c>
      <c r="BE104" s="31" t="s">
        <v>610</v>
      </c>
      <c r="BF104" s="31" t="s">
        <v>1029</v>
      </c>
      <c r="BG104" s="31" t="s">
        <v>2098</v>
      </c>
      <c r="BK104" s="31" t="s">
        <v>611</v>
      </c>
      <c r="BN104" s="31" t="s">
        <v>611</v>
      </c>
      <c r="BO104" s="31" t="s">
        <v>611</v>
      </c>
      <c r="BP104" s="31" t="s">
        <v>611</v>
      </c>
      <c r="BQ104" s="31" t="s">
        <v>611</v>
      </c>
      <c r="BR104" s="31" t="s">
        <v>611</v>
      </c>
      <c r="BS104" s="31" t="s">
        <v>611</v>
      </c>
      <c r="BT104" s="31" t="s">
        <v>611</v>
      </c>
      <c r="BU104" s="31" t="s">
        <v>611</v>
      </c>
      <c r="BV104" s="31" t="s">
        <v>610</v>
      </c>
      <c r="BZ104" s="31" t="s">
        <v>611</v>
      </c>
      <c r="CA104" s="31" t="s">
        <v>611</v>
      </c>
      <c r="CB104" s="31" t="s">
        <v>611</v>
      </c>
      <c r="CC104" s="31" t="s">
        <v>611</v>
      </c>
      <c r="CD104" s="31" t="s">
        <v>611</v>
      </c>
      <c r="CE104" s="31" t="s">
        <v>611</v>
      </c>
      <c r="CF104" s="31" t="s">
        <v>611</v>
      </c>
      <c r="CG104" s="31" t="s">
        <v>611</v>
      </c>
      <c r="CH104" s="31" t="s">
        <v>611</v>
      </c>
      <c r="CI104" s="31" t="s">
        <v>611</v>
      </c>
      <c r="CJ104" s="31" t="s">
        <v>611</v>
      </c>
      <c r="CK104" s="31" t="s">
        <v>611</v>
      </c>
      <c r="CL104" s="31" t="s">
        <v>611</v>
      </c>
      <c r="CM104" s="31" t="s">
        <v>611</v>
      </c>
      <c r="CN104" s="31" t="s">
        <v>611</v>
      </c>
      <c r="CO104" s="31" t="s">
        <v>621</v>
      </c>
      <c r="CP104" s="31" t="s">
        <v>622</v>
      </c>
      <c r="CQ104" s="31" t="s">
        <v>611</v>
      </c>
      <c r="CR104" s="31" t="s">
        <v>611</v>
      </c>
      <c r="CS104" s="31" t="s">
        <v>610</v>
      </c>
      <c r="CT104" s="31" t="s">
        <v>611</v>
      </c>
      <c r="CX104" s="31" t="s">
        <v>611</v>
      </c>
      <c r="CY104" s="31" t="s">
        <v>611</v>
      </c>
      <c r="CZ104" s="31" t="s">
        <v>611</v>
      </c>
      <c r="DA104" s="31" t="s">
        <v>611</v>
      </c>
      <c r="DB104" s="31" t="s">
        <v>611</v>
      </c>
      <c r="DC104" s="31" t="s">
        <v>611</v>
      </c>
      <c r="DD104" s="31" t="s">
        <v>611</v>
      </c>
      <c r="DE104" s="31" t="s">
        <v>611</v>
      </c>
      <c r="DI104" s="31" t="s">
        <v>611</v>
      </c>
      <c r="DJ104" s="30">
        <v>40</v>
      </c>
      <c r="DK104" s="30">
        <v>2010</v>
      </c>
      <c r="DL104" s="30">
        <v>60</v>
      </c>
      <c r="DM104" s="30">
        <v>2010</v>
      </c>
      <c r="DN104" s="30">
        <v>80</v>
      </c>
      <c r="DO104" s="30">
        <v>2010</v>
      </c>
      <c r="DP104" s="31" t="s">
        <v>611</v>
      </c>
      <c r="DQ104" s="31" t="s">
        <v>612</v>
      </c>
      <c r="DR104" s="31" t="s">
        <v>612</v>
      </c>
      <c r="DS104" s="31" t="s">
        <v>5318</v>
      </c>
      <c r="DT104" s="31" t="s">
        <v>612</v>
      </c>
      <c r="DU104" s="31" t="s">
        <v>611</v>
      </c>
      <c r="DV104" s="31" t="s">
        <v>894</v>
      </c>
      <c r="DW104" s="31" t="s">
        <v>789</v>
      </c>
      <c r="DX104" s="31" t="s">
        <v>611</v>
      </c>
      <c r="DY104" s="31" t="s">
        <v>791</v>
      </c>
      <c r="DZ104" s="31" t="s">
        <v>611</v>
      </c>
      <c r="EA104" s="31" t="s">
        <v>611</v>
      </c>
      <c r="EB104" s="31" t="s">
        <v>611</v>
      </c>
      <c r="EC104" s="31" t="s">
        <v>611</v>
      </c>
      <c r="ED104" s="31" t="s">
        <v>611</v>
      </c>
      <c r="EE104" s="31" t="s">
        <v>625</v>
      </c>
      <c r="EF104" s="31" t="s">
        <v>672</v>
      </c>
      <c r="EG104" s="31" t="s">
        <v>611</v>
      </c>
      <c r="EH104" s="31" t="s">
        <v>611</v>
      </c>
      <c r="EI104" s="31" t="s">
        <v>5029</v>
      </c>
      <c r="EJ104" s="31" t="s">
        <v>611</v>
      </c>
      <c r="EK104" s="31" t="s">
        <v>626</v>
      </c>
      <c r="EL104" s="31" t="s">
        <v>611</v>
      </c>
      <c r="EM104" s="31" t="s">
        <v>611</v>
      </c>
      <c r="EN104" s="31" t="s">
        <v>611</v>
      </c>
      <c r="EO104" s="31" t="s">
        <v>1163</v>
      </c>
      <c r="EP104" s="31" t="s">
        <v>954</v>
      </c>
      <c r="EQ104" s="31" t="s">
        <v>611</v>
      </c>
      <c r="ER104" s="31" t="s">
        <v>611</v>
      </c>
      <c r="ES104" s="31" t="s">
        <v>611</v>
      </c>
      <c r="ET104" s="31" t="s">
        <v>611</v>
      </c>
      <c r="EU104" s="31" t="s">
        <v>5029</v>
      </c>
      <c r="EV104" s="31" t="s">
        <v>611</v>
      </c>
      <c r="EW104" s="31" t="s">
        <v>611</v>
      </c>
      <c r="EX104" s="31" t="s">
        <v>611</v>
      </c>
      <c r="EY104" s="31" t="s">
        <v>611</v>
      </c>
      <c r="EZ104" s="31" t="s">
        <v>1163</v>
      </c>
      <c r="FA104" s="31" t="s">
        <v>954</v>
      </c>
      <c r="FB104" s="31" t="s">
        <v>611</v>
      </c>
      <c r="FC104" s="31" t="s">
        <v>611</v>
      </c>
      <c r="FD104" s="31" t="s">
        <v>611</v>
      </c>
      <c r="FE104" s="31" t="s">
        <v>611</v>
      </c>
      <c r="FF104" s="33" t="s">
        <v>5030</v>
      </c>
      <c r="FG104" s="33" t="s">
        <v>5031</v>
      </c>
      <c r="FH104" s="31" t="s">
        <v>6712</v>
      </c>
      <c r="FI104" s="31" t="s">
        <v>625</v>
      </c>
      <c r="FJ104" s="31" t="s">
        <v>611</v>
      </c>
      <c r="FK104" s="31" t="s">
        <v>611</v>
      </c>
      <c r="FL104" s="31" t="s">
        <v>611</v>
      </c>
      <c r="FM104" s="31" t="s">
        <v>611</v>
      </c>
      <c r="FN104" s="31" t="s">
        <v>611</v>
      </c>
      <c r="FO104" s="31" t="s">
        <v>611</v>
      </c>
      <c r="FP104" s="31" t="s">
        <v>611</v>
      </c>
      <c r="FQ104" s="31" t="s">
        <v>629</v>
      </c>
      <c r="FR104" s="31" t="s">
        <v>611</v>
      </c>
      <c r="FS104" s="31" t="s">
        <v>611</v>
      </c>
      <c r="FT104" s="31" t="s">
        <v>611</v>
      </c>
      <c r="FU104" s="31" t="s">
        <v>676</v>
      </c>
      <c r="FV104" s="31" t="s">
        <v>631</v>
      </c>
      <c r="FW104" s="31" t="s">
        <v>611</v>
      </c>
      <c r="FX104" s="31" t="s">
        <v>611</v>
      </c>
      <c r="FY104" s="31" t="s">
        <v>611</v>
      </c>
      <c r="FZ104" s="31"/>
      <c r="GA104" s="31" t="s">
        <v>611</v>
      </c>
      <c r="GB104" s="31" t="s">
        <v>611</v>
      </c>
      <c r="GC104" s="31" t="s">
        <v>611</v>
      </c>
      <c r="GD104" s="31" t="s">
        <v>611</v>
      </c>
      <c r="GE104" s="31" t="s">
        <v>611</v>
      </c>
      <c r="GF104" s="31" t="s">
        <v>611</v>
      </c>
      <c r="GG104" s="31" t="s">
        <v>611</v>
      </c>
      <c r="GH104" s="31" t="s">
        <v>611</v>
      </c>
      <c r="GI104" s="31" t="s">
        <v>611</v>
      </c>
      <c r="GJ104" s="31" t="s">
        <v>611</v>
      </c>
      <c r="GK104" s="31" t="s">
        <v>611</v>
      </c>
      <c r="GL104" s="31" t="s">
        <v>611</v>
      </c>
      <c r="GM104" s="31" t="s">
        <v>611</v>
      </c>
      <c r="GN104" s="31" t="s">
        <v>611</v>
      </c>
      <c r="GO104" s="31" t="s">
        <v>611</v>
      </c>
      <c r="GP104" s="31" t="s">
        <v>611</v>
      </c>
      <c r="GQ104" s="31" t="s">
        <v>611</v>
      </c>
      <c r="GR104" s="31" t="s">
        <v>611</v>
      </c>
      <c r="GS104" s="31" t="s">
        <v>611</v>
      </c>
      <c r="GT104" s="31" t="s">
        <v>611</v>
      </c>
      <c r="GU104" s="31" t="s">
        <v>611</v>
      </c>
      <c r="GV104" s="31" t="s">
        <v>611</v>
      </c>
      <c r="GW104" s="31" t="s">
        <v>611</v>
      </c>
      <c r="GX104" s="31" t="s">
        <v>611</v>
      </c>
      <c r="GY104" s="33" t="s">
        <v>5012</v>
      </c>
      <c r="GZ104" s="33" t="s">
        <v>5812</v>
      </c>
      <c r="HA104" s="31" t="s">
        <v>6713</v>
      </c>
      <c r="HB104" s="31" t="s">
        <v>625</v>
      </c>
      <c r="HC104" s="31" t="s">
        <v>611</v>
      </c>
      <c r="HD104" s="31" t="s">
        <v>611</v>
      </c>
      <c r="HE104" s="31" t="s">
        <v>611</v>
      </c>
      <c r="HF104" s="31" t="s">
        <v>693</v>
      </c>
      <c r="HG104" s="31" t="s">
        <v>694</v>
      </c>
      <c r="HH104" s="31" t="s">
        <v>611</v>
      </c>
      <c r="HI104" s="31" t="s">
        <v>611</v>
      </c>
      <c r="HJ104" s="31" t="s">
        <v>611</v>
      </c>
      <c r="HK104" s="31" t="s">
        <v>611</v>
      </c>
      <c r="HL104" s="31" t="s">
        <v>611</v>
      </c>
      <c r="HM104" s="31" t="s">
        <v>611</v>
      </c>
      <c r="HN104" s="31" t="s">
        <v>611</v>
      </c>
      <c r="HO104" s="31" t="s">
        <v>611</v>
      </c>
      <c r="HP104" s="31" t="s">
        <v>611</v>
      </c>
      <c r="HQ104" s="31" t="s">
        <v>611</v>
      </c>
      <c r="HR104" s="31" t="s">
        <v>611</v>
      </c>
      <c r="HS104" s="31" t="s">
        <v>611</v>
      </c>
      <c r="HT104" s="31" t="s">
        <v>611</v>
      </c>
      <c r="HU104" s="31" t="s">
        <v>611</v>
      </c>
      <c r="HV104" s="31" t="s">
        <v>611</v>
      </c>
      <c r="HW104" s="31" t="s">
        <v>611</v>
      </c>
      <c r="HX104" s="31" t="s">
        <v>611</v>
      </c>
      <c r="HY104" s="31" t="s">
        <v>611</v>
      </c>
      <c r="HZ104" s="31" t="s">
        <v>611</v>
      </c>
      <c r="IA104" s="31" t="s">
        <v>611</v>
      </c>
      <c r="IB104" s="31" t="s">
        <v>611</v>
      </c>
      <c r="IC104" s="33" t="s">
        <v>5419</v>
      </c>
      <c r="ID104" s="33" t="s">
        <v>872</v>
      </c>
      <c r="IE104" s="31" t="s">
        <v>636</v>
      </c>
      <c r="IF104" s="31" t="s">
        <v>625</v>
      </c>
      <c r="IG104" s="31" t="s">
        <v>611</v>
      </c>
      <c r="IH104" s="31" t="s">
        <v>611</v>
      </c>
      <c r="II104" s="31" t="s">
        <v>611</v>
      </c>
      <c r="IJ104" s="31" t="s">
        <v>611</v>
      </c>
      <c r="IK104" s="31" t="s">
        <v>713</v>
      </c>
      <c r="IL104" s="31" t="s">
        <v>611</v>
      </c>
      <c r="IM104" s="31" t="s">
        <v>715</v>
      </c>
      <c r="IN104" s="31" t="s">
        <v>716</v>
      </c>
      <c r="IO104" s="31" t="s">
        <v>717</v>
      </c>
      <c r="IP104" s="31" t="s">
        <v>611</v>
      </c>
      <c r="IQ104" s="31" t="s">
        <v>718</v>
      </c>
      <c r="IR104" s="31" t="s">
        <v>719</v>
      </c>
      <c r="IS104" s="31" t="s">
        <v>611</v>
      </c>
      <c r="IT104" s="31" t="s">
        <v>611</v>
      </c>
      <c r="IU104" s="31" t="s">
        <v>611</v>
      </c>
      <c r="IV104" s="31" t="s">
        <v>611</v>
      </c>
      <c r="IW104" s="31" t="s">
        <v>611</v>
      </c>
      <c r="IX104" s="31" t="s">
        <v>611</v>
      </c>
      <c r="IY104" s="31" t="s">
        <v>611</v>
      </c>
      <c r="IZ104" s="31" t="s">
        <v>611</v>
      </c>
      <c r="JA104" s="31" t="s">
        <v>611</v>
      </c>
      <c r="JB104" s="31" t="s">
        <v>611</v>
      </c>
      <c r="JC104" s="31" t="s">
        <v>611</v>
      </c>
      <c r="JD104" s="31" t="s">
        <v>611</v>
      </c>
      <c r="JE104" s="31" t="s">
        <v>611</v>
      </c>
      <c r="JF104" s="31" t="s">
        <v>611</v>
      </c>
      <c r="JG104" s="31" t="s">
        <v>611</v>
      </c>
      <c r="JH104" s="31" t="s">
        <v>611</v>
      </c>
      <c r="JI104" s="33" t="s">
        <v>6714</v>
      </c>
      <c r="JJ104" s="33" t="s">
        <v>872</v>
      </c>
      <c r="JK104" s="31" t="s">
        <v>6715</v>
      </c>
      <c r="JL104" s="31" t="s">
        <v>611</v>
      </c>
      <c r="JM104" s="31" t="s">
        <v>611</v>
      </c>
      <c r="JN104" s="31" t="s">
        <v>611</v>
      </c>
      <c r="JO104" s="31" t="s">
        <v>611</v>
      </c>
      <c r="JP104" s="31" t="s">
        <v>610</v>
      </c>
      <c r="JQ104" s="31" t="s">
        <v>611</v>
      </c>
      <c r="JR104" s="31" t="s">
        <v>639</v>
      </c>
      <c r="JS104" s="31" t="s">
        <v>611</v>
      </c>
      <c r="JT104" s="31" t="s">
        <v>611</v>
      </c>
      <c r="JU104" s="31" t="s">
        <v>734</v>
      </c>
      <c r="JV104" s="31" t="s">
        <v>611</v>
      </c>
      <c r="JW104" s="31" t="s">
        <v>611</v>
      </c>
      <c r="JX104" s="31" t="s">
        <v>611</v>
      </c>
      <c r="JY104" s="31" t="s">
        <v>642</v>
      </c>
      <c r="JZ104" s="31" t="s">
        <v>5050</v>
      </c>
      <c r="KA104" s="31" t="s">
        <v>611</v>
      </c>
      <c r="KB104" s="31" t="s">
        <v>611</v>
      </c>
      <c r="KC104" s="31" t="s">
        <v>611</v>
      </c>
      <c r="KD104" s="31" t="s">
        <v>611</v>
      </c>
      <c r="KE104" s="31" t="s">
        <v>644</v>
      </c>
      <c r="KF104" s="31" t="s">
        <v>5049</v>
      </c>
      <c r="KG104" s="31" t="s">
        <v>742</v>
      </c>
      <c r="KH104" s="31" t="s">
        <v>5049</v>
      </c>
      <c r="KI104" s="31" t="s">
        <v>611</v>
      </c>
      <c r="KJ104" s="31" t="s">
        <v>611</v>
      </c>
      <c r="KK104" s="31" t="s">
        <v>611</v>
      </c>
      <c r="KL104" s="31" t="s">
        <v>611</v>
      </c>
      <c r="KM104" s="31" t="s">
        <v>746</v>
      </c>
      <c r="KN104" s="31" t="s">
        <v>5049</v>
      </c>
      <c r="KO104" s="31" t="s">
        <v>611</v>
      </c>
      <c r="KP104" s="31" t="s">
        <v>611</v>
      </c>
      <c r="KQ104" s="31" t="s">
        <v>611</v>
      </c>
      <c r="KR104" s="31" t="s">
        <v>611</v>
      </c>
      <c r="KS104" s="31" t="s">
        <v>611</v>
      </c>
      <c r="KT104" s="31" t="s">
        <v>611</v>
      </c>
      <c r="KU104" s="31" t="s">
        <v>754</v>
      </c>
      <c r="KV104" s="31" t="s">
        <v>5049</v>
      </c>
      <c r="KW104" s="31" t="s">
        <v>611</v>
      </c>
      <c r="KX104" s="31" t="s">
        <v>611</v>
      </c>
      <c r="KY104" s="31" t="s">
        <v>611</v>
      </c>
      <c r="KZ104" s="31" t="s">
        <v>611</v>
      </c>
      <c r="LA104" s="31" t="s">
        <v>759</v>
      </c>
      <c r="LB104" s="31" t="s">
        <v>611</v>
      </c>
      <c r="LC104" s="31" t="s">
        <v>611</v>
      </c>
      <c r="LD104" s="31" t="s">
        <v>762</v>
      </c>
      <c r="LE104" s="31" t="s">
        <v>763</v>
      </c>
      <c r="LF104" s="31" t="s">
        <v>611</v>
      </c>
      <c r="LG104" s="31" t="s">
        <v>611</v>
      </c>
      <c r="LH104" s="31" t="s">
        <v>766</v>
      </c>
      <c r="LI104" s="31" t="s">
        <v>767</v>
      </c>
      <c r="LJ104" s="31" t="s">
        <v>5051</v>
      </c>
      <c r="LK104" s="31" t="s">
        <v>611</v>
      </c>
      <c r="LL104" s="31" t="s">
        <v>646</v>
      </c>
      <c r="LM104" s="31" t="s">
        <v>611</v>
      </c>
      <c r="LN104" s="31" t="s">
        <v>611</v>
      </c>
      <c r="LO104" s="31" t="s">
        <v>611</v>
      </c>
      <c r="LP104" s="31" t="s">
        <v>5016</v>
      </c>
      <c r="LQ104" s="31" t="s">
        <v>611</v>
      </c>
      <c r="LR104" s="31" t="s">
        <v>611</v>
      </c>
      <c r="LS104" s="31" t="s">
        <v>611</v>
      </c>
      <c r="LT104" s="31" t="s">
        <v>5017</v>
      </c>
      <c r="LU104" s="31" t="s">
        <v>5018</v>
      </c>
      <c r="LV104" s="31" t="s">
        <v>611</v>
      </c>
      <c r="LW104" s="31" t="s">
        <v>5056</v>
      </c>
      <c r="LX104" s="31" t="s">
        <v>611</v>
      </c>
      <c r="LY104" s="31" t="s">
        <v>611</v>
      </c>
      <c r="LZ104" s="31" t="s">
        <v>611</v>
      </c>
      <c r="MA104" s="31" t="s">
        <v>611</v>
      </c>
      <c r="MB104" s="31" t="s">
        <v>611</v>
      </c>
      <c r="MC104" s="31" t="s">
        <v>611</v>
      </c>
      <c r="MD104" s="31" t="s">
        <v>611</v>
      </c>
      <c r="ME104" s="31" t="s">
        <v>6716</v>
      </c>
      <c r="MF104" s="31" t="s">
        <v>611</v>
      </c>
      <c r="MG104" s="31" t="s">
        <v>611</v>
      </c>
      <c r="MH104" s="31" t="s">
        <v>611</v>
      </c>
      <c r="MI104" s="31" t="s">
        <v>611</v>
      </c>
      <c r="MJ104" s="31" t="s">
        <v>611</v>
      </c>
      <c r="MK104" s="31" t="s">
        <v>611</v>
      </c>
      <c r="ML104" s="31" t="s">
        <v>611</v>
      </c>
      <c r="MM104" s="31" t="s">
        <v>611</v>
      </c>
      <c r="MN104" s="31" t="s">
        <v>611</v>
      </c>
      <c r="MO104" s="31" t="s">
        <v>611</v>
      </c>
      <c r="MP104" s="31" t="s">
        <v>611</v>
      </c>
      <c r="MQ104" s="31" t="s">
        <v>611</v>
      </c>
      <c r="MR104" s="31" t="s">
        <v>611</v>
      </c>
      <c r="MS104" s="31" t="s">
        <v>985</v>
      </c>
      <c r="MT104" s="31" t="s">
        <v>611</v>
      </c>
      <c r="MU104" s="31" t="s">
        <v>611</v>
      </c>
      <c r="MV104" s="33">
        <v>9355</v>
      </c>
      <c r="MW104" s="33">
        <v>0</v>
      </c>
      <c r="MX104" s="33">
        <v>45727</v>
      </c>
      <c r="NF104" s="33">
        <v>9355</v>
      </c>
      <c r="NG104" s="33">
        <v>0</v>
      </c>
      <c r="NH104" s="33">
        <v>0</v>
      </c>
      <c r="NI104" s="33">
        <v>0</v>
      </c>
      <c r="NJ104" s="31" t="s">
        <v>611</v>
      </c>
      <c r="NK104" s="33" t="s">
        <v>611</v>
      </c>
      <c r="NO104" s="33">
        <v>9355</v>
      </c>
      <c r="NR104" s="31" t="s">
        <v>611</v>
      </c>
      <c r="NS104" s="33" t="s">
        <v>611</v>
      </c>
      <c r="NU104" s="33" t="s">
        <v>611</v>
      </c>
      <c r="OF104" s="31" t="s">
        <v>611</v>
      </c>
      <c r="OG104" s="33" t="s">
        <v>611</v>
      </c>
      <c r="OP104" s="31" t="s">
        <v>611</v>
      </c>
      <c r="OQ104" s="33" t="s">
        <v>611</v>
      </c>
      <c r="PB104" s="31" t="s">
        <v>611</v>
      </c>
      <c r="PC104" s="33" t="s">
        <v>611</v>
      </c>
      <c r="PH104" s="33">
        <v>0</v>
      </c>
      <c r="PI104" s="33">
        <v>0</v>
      </c>
      <c r="PJ104" s="33">
        <v>0</v>
      </c>
      <c r="PK104" s="33">
        <v>0</v>
      </c>
      <c r="PM104" s="31" t="s">
        <v>611</v>
      </c>
      <c r="PN104" s="33" t="s">
        <v>611</v>
      </c>
      <c r="PU104" s="31" t="s">
        <v>611</v>
      </c>
      <c r="PV104" s="33" t="s">
        <v>611</v>
      </c>
      <c r="QS104" s="31" t="s">
        <v>611</v>
      </c>
      <c r="QT104" s="33" t="s">
        <v>611</v>
      </c>
      <c r="QU104" s="31" t="s">
        <v>611</v>
      </c>
      <c r="QZ104" s="31" t="s">
        <v>611</v>
      </c>
      <c r="RA104" s="33" t="s">
        <v>611</v>
      </c>
      <c r="RK104" s="31" t="s">
        <v>611</v>
      </c>
      <c r="RL104" s="33" t="s">
        <v>611</v>
      </c>
      <c r="RX104" s="31" t="s">
        <v>611</v>
      </c>
      <c r="RY104" s="33" t="s">
        <v>611</v>
      </c>
      <c r="RZ104" s="31" t="s">
        <v>611</v>
      </c>
      <c r="SA104" s="31" t="s">
        <v>611</v>
      </c>
      <c r="SD104" s="31" t="s">
        <v>6717</v>
      </c>
      <c r="SE104" s="30">
        <v>0</v>
      </c>
      <c r="SF104" s="31" t="s">
        <v>636</v>
      </c>
      <c r="SG104" s="31" t="s">
        <v>6718</v>
      </c>
      <c r="SH104" s="31" t="s">
        <v>610</v>
      </c>
      <c r="SI104" s="33" t="s">
        <v>5073</v>
      </c>
      <c r="SJ104" s="33" t="s">
        <v>625</v>
      </c>
      <c r="SK104" s="30" t="s">
        <v>625</v>
      </c>
      <c r="SL104" s="30" t="s">
        <v>625</v>
      </c>
      <c r="SM104" s="30" t="s">
        <v>610</v>
      </c>
      <c r="SN104" s="30" t="s">
        <v>615</v>
      </c>
      <c r="SO104" s="33">
        <v>9355</v>
      </c>
      <c r="SP104" s="33">
        <v>0</v>
      </c>
      <c r="SQ104" s="33">
        <v>0</v>
      </c>
      <c r="SR104" s="33">
        <v>0</v>
      </c>
      <c r="SS104" s="33" t="s">
        <v>610</v>
      </c>
    </row>
    <row r="105" spans="1:513">
      <c r="A105" s="29">
        <v>2023</v>
      </c>
      <c r="B105" s="30">
        <v>5921007</v>
      </c>
      <c r="C105" s="31" t="s">
        <v>2869</v>
      </c>
      <c r="D105" s="30">
        <v>3.5</v>
      </c>
      <c r="E105" s="30">
        <v>13.5</v>
      </c>
      <c r="F105" s="30">
        <v>17</v>
      </c>
      <c r="G105" s="31" t="s">
        <v>615</v>
      </c>
      <c r="H105" s="31" t="s">
        <v>890</v>
      </c>
      <c r="I105" s="32">
        <v>44743</v>
      </c>
      <c r="J105" s="31" t="s">
        <v>611</v>
      </c>
      <c r="K105" s="32"/>
      <c r="L105" s="31" t="s">
        <v>611</v>
      </c>
      <c r="M105" s="32"/>
      <c r="N105" s="31" t="s">
        <v>611</v>
      </c>
      <c r="O105" s="32"/>
      <c r="P105" s="31" t="s">
        <v>611</v>
      </c>
      <c r="Q105" s="32"/>
      <c r="R105" s="31" t="s">
        <v>611</v>
      </c>
      <c r="S105" s="32"/>
      <c r="T105" s="31" t="s">
        <v>611</v>
      </c>
      <c r="U105" s="32"/>
      <c r="V105" s="32" t="s">
        <v>890</v>
      </c>
      <c r="W105" s="31" t="s">
        <v>611</v>
      </c>
      <c r="X105" s="31" t="s">
        <v>6719</v>
      </c>
      <c r="Y105" s="31" t="s">
        <v>611</v>
      </c>
      <c r="Z105" s="31" t="s">
        <v>611</v>
      </c>
      <c r="AA105" s="31" t="s">
        <v>611</v>
      </c>
      <c r="AB105" s="31" t="s">
        <v>615</v>
      </c>
      <c r="AC105" s="31" t="s">
        <v>890</v>
      </c>
      <c r="AD105" s="32">
        <v>44562</v>
      </c>
      <c r="AE105" s="31" t="s">
        <v>611</v>
      </c>
      <c r="AF105" s="32"/>
      <c r="AG105" s="31" t="s">
        <v>611</v>
      </c>
      <c r="AH105" s="32"/>
      <c r="AI105" s="31" t="s">
        <v>611</v>
      </c>
      <c r="AJ105" s="32"/>
      <c r="AK105" s="32"/>
      <c r="AL105" s="31" t="s">
        <v>611</v>
      </c>
      <c r="AM105" s="31" t="s">
        <v>611</v>
      </c>
      <c r="AN105" s="32"/>
      <c r="AO105" s="31" t="s">
        <v>611</v>
      </c>
      <c r="AP105" s="32"/>
      <c r="AQ105" s="32" t="s">
        <v>890</v>
      </c>
      <c r="AR105" s="31" t="s">
        <v>611</v>
      </c>
      <c r="AS105" s="31" t="s">
        <v>6720</v>
      </c>
      <c r="AT105" s="31" t="s">
        <v>611</v>
      </c>
      <c r="AU105" s="31" t="s">
        <v>611</v>
      </c>
      <c r="AV105" s="31" t="s">
        <v>611</v>
      </c>
      <c r="AW105" s="31" t="s">
        <v>615</v>
      </c>
      <c r="AX105" s="31" t="s">
        <v>5025</v>
      </c>
      <c r="AY105" s="31" t="s">
        <v>611</v>
      </c>
      <c r="AZ105" s="31" t="s">
        <v>618</v>
      </c>
      <c r="BA105" s="31" t="s">
        <v>659</v>
      </c>
      <c r="BB105" s="31" t="s">
        <v>611</v>
      </c>
      <c r="BC105" s="31" t="s">
        <v>611</v>
      </c>
      <c r="BD105" s="31" t="s">
        <v>611</v>
      </c>
      <c r="BE105" s="31" t="s">
        <v>610</v>
      </c>
      <c r="BF105" s="31" t="s">
        <v>615</v>
      </c>
      <c r="BG105" s="31" t="s">
        <v>611</v>
      </c>
      <c r="BH105" s="30">
        <v>4763</v>
      </c>
      <c r="BI105" s="30">
        <v>524</v>
      </c>
      <c r="BJ105" s="30">
        <v>5287</v>
      </c>
      <c r="BK105" s="31" t="s">
        <v>5026</v>
      </c>
      <c r="BL105" s="30">
        <v>2831</v>
      </c>
      <c r="BM105" s="30">
        <v>1932</v>
      </c>
      <c r="BN105" s="31" t="s">
        <v>611</v>
      </c>
      <c r="BO105" s="31" t="s">
        <v>611</v>
      </c>
      <c r="BP105" s="31" t="s">
        <v>611</v>
      </c>
      <c r="BQ105" s="31" t="s">
        <v>611</v>
      </c>
      <c r="BR105" s="31" t="s">
        <v>611</v>
      </c>
      <c r="BS105" s="31" t="s">
        <v>611</v>
      </c>
      <c r="BT105" s="31" t="s">
        <v>611</v>
      </c>
      <c r="BU105" s="31" t="s">
        <v>6721</v>
      </c>
      <c r="BV105" s="31" t="s">
        <v>615</v>
      </c>
      <c r="BW105" s="30">
        <v>475951</v>
      </c>
      <c r="BX105" s="30">
        <v>123865</v>
      </c>
      <c r="BY105" s="30">
        <v>35046</v>
      </c>
      <c r="BZ105" s="31" t="s">
        <v>611</v>
      </c>
      <c r="CA105" s="31" t="s">
        <v>611</v>
      </c>
      <c r="CB105" s="31" t="s">
        <v>611</v>
      </c>
      <c r="CC105" s="31" t="s">
        <v>611</v>
      </c>
      <c r="CD105" s="31" t="s">
        <v>611</v>
      </c>
      <c r="CE105" s="31" t="s">
        <v>611</v>
      </c>
      <c r="CF105" s="31" t="s">
        <v>829</v>
      </c>
      <c r="CG105" s="31" t="s">
        <v>6722</v>
      </c>
      <c r="CH105" s="31" t="s">
        <v>611</v>
      </c>
      <c r="CI105" s="31" t="s">
        <v>611</v>
      </c>
      <c r="CJ105" s="31" t="s">
        <v>611</v>
      </c>
      <c r="CK105" s="31" t="s">
        <v>611</v>
      </c>
      <c r="CL105" s="31" t="s">
        <v>611</v>
      </c>
      <c r="CM105" s="31" t="s">
        <v>611</v>
      </c>
      <c r="CN105" s="31" t="s">
        <v>611</v>
      </c>
      <c r="CO105" s="31" t="s">
        <v>611</v>
      </c>
      <c r="CP105" s="31" t="s">
        <v>611</v>
      </c>
      <c r="CQ105" s="31" t="s">
        <v>611</v>
      </c>
      <c r="CR105" s="31"/>
      <c r="CS105" s="31" t="s">
        <v>611</v>
      </c>
      <c r="CT105" s="31" t="s">
        <v>611</v>
      </c>
      <c r="CX105" s="31" t="s">
        <v>611</v>
      </c>
      <c r="CY105" s="31" t="s">
        <v>611</v>
      </c>
      <c r="CZ105" s="31" t="s">
        <v>611</v>
      </c>
      <c r="DA105" s="31" t="s">
        <v>611</v>
      </c>
      <c r="DB105" s="31" t="s">
        <v>611</v>
      </c>
      <c r="DC105" s="31" t="s">
        <v>611</v>
      </c>
      <c r="DD105" s="31" t="s">
        <v>611</v>
      </c>
      <c r="DE105" s="31" t="s">
        <v>611</v>
      </c>
      <c r="DI105" s="31" t="s">
        <v>615</v>
      </c>
      <c r="DJ105" s="30">
        <v>50</v>
      </c>
      <c r="DK105" s="30">
        <v>2010</v>
      </c>
      <c r="DL105" s="30">
        <v>0</v>
      </c>
      <c r="DM105" s="30">
        <v>0</v>
      </c>
      <c r="DN105" s="30">
        <v>100</v>
      </c>
      <c r="DO105" s="30">
        <v>2010</v>
      </c>
      <c r="DP105" s="31" t="s">
        <v>611</v>
      </c>
      <c r="DQ105" s="31" t="s">
        <v>5352</v>
      </c>
      <c r="DR105" s="31" t="s">
        <v>612</v>
      </c>
      <c r="DS105" s="31" t="s">
        <v>612</v>
      </c>
      <c r="DT105" s="31" t="s">
        <v>612</v>
      </c>
      <c r="DU105" s="31" t="s">
        <v>611</v>
      </c>
      <c r="DV105" s="31" t="s">
        <v>611</v>
      </c>
      <c r="DW105" s="31" t="s">
        <v>611</v>
      </c>
      <c r="DX105" s="31" t="s">
        <v>5075</v>
      </c>
      <c r="DY105" s="31" t="s">
        <v>791</v>
      </c>
      <c r="DZ105" s="31" t="s">
        <v>611</v>
      </c>
      <c r="EA105" s="31" t="s">
        <v>611</v>
      </c>
      <c r="EB105" s="31" t="s">
        <v>5028</v>
      </c>
      <c r="EC105" s="31" t="s">
        <v>611</v>
      </c>
      <c r="ED105" s="31" t="s">
        <v>611</v>
      </c>
      <c r="EE105" s="31" t="s">
        <v>625</v>
      </c>
      <c r="EF105" s="31" t="s">
        <v>672</v>
      </c>
      <c r="EG105" s="31" t="s">
        <v>611</v>
      </c>
      <c r="EH105" s="31" t="s">
        <v>611</v>
      </c>
      <c r="EI105" s="31" t="s">
        <v>611</v>
      </c>
      <c r="EJ105" s="31" t="s">
        <v>793</v>
      </c>
      <c r="EK105" s="31" t="s">
        <v>626</v>
      </c>
      <c r="EL105" s="31" t="s">
        <v>611</v>
      </c>
      <c r="EM105" s="31" t="s">
        <v>611</v>
      </c>
      <c r="EN105" s="31" t="s">
        <v>611</v>
      </c>
      <c r="EO105" s="31" t="s">
        <v>611</v>
      </c>
      <c r="EP105" s="31" t="s">
        <v>611</v>
      </c>
      <c r="EQ105" s="31" t="s">
        <v>611</v>
      </c>
      <c r="ER105" s="31" t="s">
        <v>611</v>
      </c>
      <c r="ES105" s="31" t="s">
        <v>1063</v>
      </c>
      <c r="ET105" s="31" t="s">
        <v>611</v>
      </c>
      <c r="EU105" s="31" t="s">
        <v>5029</v>
      </c>
      <c r="EV105" s="31" t="s">
        <v>793</v>
      </c>
      <c r="EW105" s="31" t="s">
        <v>611</v>
      </c>
      <c r="EX105" s="31" t="s">
        <v>611</v>
      </c>
      <c r="EY105" s="31" t="s">
        <v>611</v>
      </c>
      <c r="EZ105" s="31" t="s">
        <v>6723</v>
      </c>
      <c r="FA105" s="31" t="s">
        <v>6724</v>
      </c>
      <c r="FB105" s="31" t="s">
        <v>6725</v>
      </c>
      <c r="FC105" s="31" t="s">
        <v>6726</v>
      </c>
      <c r="FD105" s="31" t="s">
        <v>611</v>
      </c>
      <c r="FE105" s="31" t="s">
        <v>611</v>
      </c>
      <c r="FF105" s="33" t="s">
        <v>6727</v>
      </c>
      <c r="FG105" s="33" t="s">
        <v>5440</v>
      </c>
      <c r="FH105" s="31" t="s">
        <v>6728</v>
      </c>
      <c r="FI105" s="31" t="s">
        <v>625</v>
      </c>
      <c r="FJ105" s="31" t="s">
        <v>672</v>
      </c>
      <c r="FK105" s="31" t="s">
        <v>611</v>
      </c>
      <c r="FL105" s="31" t="s">
        <v>611</v>
      </c>
      <c r="FM105" s="31" t="s">
        <v>611</v>
      </c>
      <c r="FN105" s="31" t="s">
        <v>611</v>
      </c>
      <c r="FO105" s="31" t="s">
        <v>611</v>
      </c>
      <c r="FP105" s="31" t="s">
        <v>611</v>
      </c>
      <c r="FQ105" s="31" t="s">
        <v>611</v>
      </c>
      <c r="FR105" s="31" t="s">
        <v>611</v>
      </c>
      <c r="FS105" s="31" t="s">
        <v>611</v>
      </c>
      <c r="FT105" s="31" t="s">
        <v>611</v>
      </c>
      <c r="FU105" s="31" t="s">
        <v>676</v>
      </c>
      <c r="FV105" s="31" t="s">
        <v>631</v>
      </c>
      <c r="FW105" s="31" t="s">
        <v>611</v>
      </c>
      <c r="FX105" s="31" t="s">
        <v>611</v>
      </c>
      <c r="FY105" s="31" t="s">
        <v>611</v>
      </c>
      <c r="FZ105" s="31"/>
      <c r="GA105" s="31" t="s">
        <v>611</v>
      </c>
      <c r="GB105" s="31" t="s">
        <v>679</v>
      </c>
      <c r="GC105" s="31" t="s">
        <v>680</v>
      </c>
      <c r="GD105" s="31" t="s">
        <v>611</v>
      </c>
      <c r="GE105" s="31" t="s">
        <v>611</v>
      </c>
      <c r="GF105" s="31" t="s">
        <v>611</v>
      </c>
      <c r="GG105" s="31" t="s">
        <v>611</v>
      </c>
      <c r="GH105" s="31" t="s">
        <v>683</v>
      </c>
      <c r="GI105" s="31" t="s">
        <v>629</v>
      </c>
      <c r="GJ105" s="31" t="s">
        <v>630</v>
      </c>
      <c r="GK105" s="31" t="s">
        <v>675</v>
      </c>
      <c r="GL105" s="31" t="s">
        <v>611</v>
      </c>
      <c r="GM105" s="31" t="s">
        <v>686</v>
      </c>
      <c r="GN105" s="31" t="s">
        <v>611</v>
      </c>
      <c r="GO105" s="31" t="s">
        <v>611</v>
      </c>
      <c r="GP105" s="31" t="s">
        <v>611</v>
      </c>
      <c r="GQ105" s="31" t="s">
        <v>689</v>
      </c>
      <c r="GR105" s="31" t="s">
        <v>611</v>
      </c>
      <c r="GS105" s="31" t="s">
        <v>611</v>
      </c>
      <c r="GT105" s="31" t="s">
        <v>611</v>
      </c>
      <c r="GU105" s="31" t="s">
        <v>611</v>
      </c>
      <c r="GV105" s="31" t="s">
        <v>611</v>
      </c>
      <c r="GW105" s="31" t="s">
        <v>611</v>
      </c>
      <c r="GX105" s="31" t="s">
        <v>611</v>
      </c>
      <c r="GY105" s="33" t="s">
        <v>6729</v>
      </c>
      <c r="GZ105" s="33" t="s">
        <v>5752</v>
      </c>
      <c r="HA105" s="31" t="s">
        <v>6730</v>
      </c>
      <c r="HB105" s="31" t="s">
        <v>625</v>
      </c>
      <c r="HC105" s="31" t="s">
        <v>672</v>
      </c>
      <c r="HD105" s="31" t="s">
        <v>611</v>
      </c>
      <c r="HE105" s="31" t="s">
        <v>1338</v>
      </c>
      <c r="HF105" s="31" t="s">
        <v>693</v>
      </c>
      <c r="HG105" s="31" t="s">
        <v>611</v>
      </c>
      <c r="HH105" s="31" t="s">
        <v>611</v>
      </c>
      <c r="HI105" s="31" t="s">
        <v>611</v>
      </c>
      <c r="HJ105" s="31" t="s">
        <v>611</v>
      </c>
      <c r="HK105" s="31" t="s">
        <v>611</v>
      </c>
      <c r="HL105" s="31" t="s">
        <v>611</v>
      </c>
      <c r="HM105" s="31" t="s">
        <v>696</v>
      </c>
      <c r="HN105" s="31" t="s">
        <v>697</v>
      </c>
      <c r="HO105" s="31" t="s">
        <v>939</v>
      </c>
      <c r="HP105" s="31" t="s">
        <v>611</v>
      </c>
      <c r="HQ105" s="31" t="s">
        <v>611</v>
      </c>
      <c r="HR105" s="31" t="s">
        <v>611</v>
      </c>
      <c r="HS105" s="31" t="s">
        <v>611</v>
      </c>
      <c r="HT105" s="31" t="s">
        <v>701</v>
      </c>
      <c r="HU105" s="31" t="s">
        <v>611</v>
      </c>
      <c r="HV105" s="31" t="s">
        <v>611</v>
      </c>
      <c r="HW105" s="31" t="s">
        <v>5039</v>
      </c>
      <c r="HX105" s="31" t="s">
        <v>704</v>
      </c>
      <c r="HY105" s="31" t="s">
        <v>611</v>
      </c>
      <c r="HZ105" s="31" t="s">
        <v>611</v>
      </c>
      <c r="IA105" s="31" t="s">
        <v>611</v>
      </c>
      <c r="IB105" s="31" t="s">
        <v>611</v>
      </c>
      <c r="IC105" s="33" t="s">
        <v>6731</v>
      </c>
      <c r="ID105" s="33" t="s">
        <v>5486</v>
      </c>
      <c r="IE105" s="31" t="s">
        <v>6732</v>
      </c>
      <c r="IF105" s="31" t="s">
        <v>625</v>
      </c>
      <c r="IG105" s="31" t="s">
        <v>672</v>
      </c>
      <c r="IH105" s="31" t="s">
        <v>611</v>
      </c>
      <c r="II105" s="31" t="s">
        <v>712</v>
      </c>
      <c r="IJ105" s="31" t="s">
        <v>1142</v>
      </c>
      <c r="IK105" s="31" t="s">
        <v>611</v>
      </c>
      <c r="IL105" s="31" t="s">
        <v>714</v>
      </c>
      <c r="IM105" s="31" t="s">
        <v>715</v>
      </c>
      <c r="IN105" s="31" t="s">
        <v>611</v>
      </c>
      <c r="IO105" s="31" t="s">
        <v>611</v>
      </c>
      <c r="IP105" s="31" t="s">
        <v>900</v>
      </c>
      <c r="IQ105" s="31" t="s">
        <v>611</v>
      </c>
      <c r="IR105" s="31" t="s">
        <v>611</v>
      </c>
      <c r="IS105" s="31" t="s">
        <v>611</v>
      </c>
      <c r="IT105" s="31" t="s">
        <v>611</v>
      </c>
      <c r="IU105" s="31" t="s">
        <v>721</v>
      </c>
      <c r="IV105" s="31" t="s">
        <v>855</v>
      </c>
      <c r="IW105" s="31" t="s">
        <v>713</v>
      </c>
      <c r="IX105" s="31" t="s">
        <v>714</v>
      </c>
      <c r="IY105" s="31" t="s">
        <v>5044</v>
      </c>
      <c r="IZ105" s="31" t="s">
        <v>715</v>
      </c>
      <c r="JA105" s="31" t="s">
        <v>723</v>
      </c>
      <c r="JB105" s="31" t="s">
        <v>611</v>
      </c>
      <c r="JC105" s="31" t="s">
        <v>717</v>
      </c>
      <c r="JD105" s="31" t="s">
        <v>900</v>
      </c>
      <c r="JE105" s="31" t="s">
        <v>611</v>
      </c>
      <c r="JF105" s="31" t="s">
        <v>719</v>
      </c>
      <c r="JG105" s="31" t="s">
        <v>611</v>
      </c>
      <c r="JH105" s="31" t="s">
        <v>6733</v>
      </c>
      <c r="JI105" s="33" t="s">
        <v>6734</v>
      </c>
      <c r="JJ105" s="33" t="s">
        <v>6735</v>
      </c>
      <c r="JK105" s="31" t="s">
        <v>6736</v>
      </c>
      <c r="JL105" s="31" t="s">
        <v>611</v>
      </c>
      <c r="JM105" s="31" t="s">
        <v>611</v>
      </c>
      <c r="JN105" s="31" t="s">
        <v>611</v>
      </c>
      <c r="JO105" s="31" t="s">
        <v>611</v>
      </c>
      <c r="JP105" s="31" t="s">
        <v>610</v>
      </c>
      <c r="JQ105" s="31" t="s">
        <v>733</v>
      </c>
      <c r="JR105" s="31" t="s">
        <v>611</v>
      </c>
      <c r="JS105" s="31" t="s">
        <v>611</v>
      </c>
      <c r="JT105" s="31" t="s">
        <v>611</v>
      </c>
      <c r="JU105" s="31" t="s">
        <v>611</v>
      </c>
      <c r="JV105" s="31" t="s">
        <v>611</v>
      </c>
      <c r="JW105" s="31" t="s">
        <v>735</v>
      </c>
      <c r="JX105" s="31" t="s">
        <v>611</v>
      </c>
      <c r="JY105" s="31" t="s">
        <v>642</v>
      </c>
      <c r="JZ105" s="31" t="s">
        <v>5049</v>
      </c>
      <c r="KA105" s="31" t="s">
        <v>737</v>
      </c>
      <c r="KB105" s="31" t="s">
        <v>5049</v>
      </c>
      <c r="KC105" s="31" t="s">
        <v>611</v>
      </c>
      <c r="KD105" s="31" t="s">
        <v>611</v>
      </c>
      <c r="KE105" s="31" t="s">
        <v>644</v>
      </c>
      <c r="KF105" s="31" t="s">
        <v>5015</v>
      </c>
      <c r="KG105" s="31" t="s">
        <v>742</v>
      </c>
      <c r="KH105" s="31" t="s">
        <v>5015</v>
      </c>
      <c r="KI105" s="31" t="s">
        <v>744</v>
      </c>
      <c r="KJ105" s="31" t="s">
        <v>5050</v>
      </c>
      <c r="KK105" s="31" t="s">
        <v>611</v>
      </c>
      <c r="KL105" s="31" t="s">
        <v>611</v>
      </c>
      <c r="KM105" s="31" t="s">
        <v>746</v>
      </c>
      <c r="KN105" s="31" t="s">
        <v>5049</v>
      </c>
      <c r="KO105" s="31" t="s">
        <v>748</v>
      </c>
      <c r="KP105" s="31" t="s">
        <v>5050</v>
      </c>
      <c r="KQ105" s="31" t="s">
        <v>611</v>
      </c>
      <c r="KR105" s="31" t="s">
        <v>611</v>
      </c>
      <c r="KS105" s="31" t="s">
        <v>752</v>
      </c>
      <c r="KT105" s="31" t="s">
        <v>5049</v>
      </c>
      <c r="KU105" s="31" t="s">
        <v>754</v>
      </c>
      <c r="KV105" s="31" t="s">
        <v>5049</v>
      </c>
      <c r="KW105" s="31" t="s">
        <v>611</v>
      </c>
      <c r="KX105" s="31" t="s">
        <v>611</v>
      </c>
      <c r="KY105" s="31" t="s">
        <v>6737</v>
      </c>
      <c r="KZ105" s="31" t="s">
        <v>758</v>
      </c>
      <c r="LA105" s="31" t="s">
        <v>759</v>
      </c>
      <c r="LB105" s="31" t="s">
        <v>760</v>
      </c>
      <c r="LC105" s="31" t="s">
        <v>761</v>
      </c>
      <c r="LD105" s="31" t="s">
        <v>762</v>
      </c>
      <c r="LE105" s="31" t="s">
        <v>763</v>
      </c>
      <c r="LF105" s="31" t="s">
        <v>764</v>
      </c>
      <c r="LG105" s="31" t="s">
        <v>765</v>
      </c>
      <c r="LH105" s="31" t="s">
        <v>766</v>
      </c>
      <c r="LI105" s="31" t="s">
        <v>767</v>
      </c>
      <c r="LJ105" s="31" t="s">
        <v>5051</v>
      </c>
      <c r="LK105" s="31" t="s">
        <v>769</v>
      </c>
      <c r="LL105" s="31" t="s">
        <v>646</v>
      </c>
      <c r="LM105" s="31" t="s">
        <v>611</v>
      </c>
      <c r="LN105" s="31" t="s">
        <v>611</v>
      </c>
      <c r="LO105" s="31" t="s">
        <v>611</v>
      </c>
      <c r="LP105" s="31" t="s">
        <v>5016</v>
      </c>
      <c r="LQ105" s="31" t="s">
        <v>5053</v>
      </c>
      <c r="LR105" s="31" t="s">
        <v>611</v>
      </c>
      <c r="LS105" s="31" t="s">
        <v>611</v>
      </c>
      <c r="LT105" s="31" t="s">
        <v>611</v>
      </c>
      <c r="LU105" s="31" t="s">
        <v>5018</v>
      </c>
      <c r="LV105" s="31" t="s">
        <v>611</v>
      </c>
      <c r="LW105" s="31" t="s">
        <v>5056</v>
      </c>
      <c r="LX105" s="31" t="s">
        <v>611</v>
      </c>
      <c r="LY105" s="31" t="s">
        <v>5057</v>
      </c>
      <c r="LZ105" s="31" t="s">
        <v>611</v>
      </c>
      <c r="MA105" s="31" t="s">
        <v>611</v>
      </c>
      <c r="MB105" s="31" t="s">
        <v>6738</v>
      </c>
      <c r="MC105" s="31" t="s">
        <v>6739</v>
      </c>
      <c r="MD105" s="31" t="s">
        <v>6740</v>
      </c>
      <c r="ME105" s="31" t="s">
        <v>6741</v>
      </c>
      <c r="MF105" s="31" t="s">
        <v>611</v>
      </c>
      <c r="MG105" s="31" t="s">
        <v>6742</v>
      </c>
      <c r="MH105" s="31" t="s">
        <v>611</v>
      </c>
      <c r="MI105" s="31" t="s">
        <v>6743</v>
      </c>
      <c r="MJ105" s="31" t="s">
        <v>6744</v>
      </c>
      <c r="MK105" s="31" t="s">
        <v>6745</v>
      </c>
      <c r="ML105" s="31" t="s">
        <v>611</v>
      </c>
      <c r="MM105" s="31" t="s">
        <v>6746</v>
      </c>
      <c r="MN105" s="31" t="s">
        <v>611</v>
      </c>
      <c r="MO105" s="31" t="s">
        <v>774</v>
      </c>
      <c r="MP105" s="31" t="s">
        <v>775</v>
      </c>
      <c r="MQ105" s="31" t="s">
        <v>776</v>
      </c>
      <c r="MR105" s="31" t="s">
        <v>611</v>
      </c>
      <c r="MS105" s="31" t="s">
        <v>611</v>
      </c>
      <c r="MT105" s="31" t="s">
        <v>611</v>
      </c>
      <c r="MU105" s="31" t="s">
        <v>611</v>
      </c>
      <c r="MV105" s="33">
        <v>288300</v>
      </c>
      <c r="MW105" s="33">
        <v>36500</v>
      </c>
      <c r="MX105" s="30">
        <v>282</v>
      </c>
      <c r="MY105" s="30"/>
      <c r="MZ105" s="30"/>
      <c r="NA105" s="30"/>
      <c r="NB105" s="30"/>
      <c r="NC105" s="30"/>
      <c r="ND105" s="31" t="s">
        <v>611</v>
      </c>
      <c r="NE105" s="30"/>
      <c r="NF105" s="33">
        <v>288300</v>
      </c>
      <c r="NG105" s="33">
        <v>0</v>
      </c>
      <c r="NH105" s="33">
        <v>0</v>
      </c>
      <c r="NI105" s="33">
        <v>0</v>
      </c>
      <c r="NJ105" s="31" t="s">
        <v>611</v>
      </c>
      <c r="NK105" s="33" t="s">
        <v>611</v>
      </c>
      <c r="NL105" s="30"/>
      <c r="NM105" s="31" t="s">
        <v>611</v>
      </c>
      <c r="NN105" s="30"/>
      <c r="NO105" s="30">
        <v>288300</v>
      </c>
      <c r="NP105" s="31" t="s">
        <v>611</v>
      </c>
      <c r="NQ105" s="30"/>
      <c r="NR105" s="31" t="s">
        <v>611</v>
      </c>
      <c r="NS105" s="31" t="s">
        <v>611</v>
      </c>
      <c r="NT105" s="31" t="s">
        <v>611</v>
      </c>
      <c r="NU105" s="30"/>
      <c r="NV105" s="30"/>
      <c r="NW105" s="30"/>
      <c r="NX105" s="31" t="s">
        <v>611</v>
      </c>
      <c r="NY105" s="30"/>
      <c r="NZ105" s="31" t="s">
        <v>611</v>
      </c>
      <c r="OA105" s="31" t="s">
        <v>611</v>
      </c>
      <c r="OB105" s="30"/>
      <c r="OC105" s="30"/>
      <c r="OD105" s="30"/>
      <c r="OE105" s="31" t="s">
        <v>611</v>
      </c>
      <c r="OF105" s="31" t="s">
        <v>611</v>
      </c>
      <c r="OG105" s="33" t="s">
        <v>611</v>
      </c>
      <c r="OJ105" s="30"/>
      <c r="OK105" s="31" t="s">
        <v>611</v>
      </c>
      <c r="OL105" s="30"/>
      <c r="OM105" s="31" t="s">
        <v>611</v>
      </c>
      <c r="ON105" s="30"/>
      <c r="OO105" s="30"/>
      <c r="OP105" s="31" t="s">
        <v>611</v>
      </c>
      <c r="OQ105" s="31" t="s">
        <v>611</v>
      </c>
      <c r="OR105" s="31" t="s">
        <v>611</v>
      </c>
      <c r="OS105" s="30"/>
      <c r="OT105" s="30"/>
      <c r="OU105" s="30"/>
      <c r="OV105" s="30"/>
      <c r="OW105" s="31" t="s">
        <v>611</v>
      </c>
      <c r="OX105" s="30"/>
      <c r="OY105" s="31" t="s">
        <v>611</v>
      </c>
      <c r="OZ105" s="30"/>
      <c r="PA105" s="30"/>
      <c r="PB105" s="31" t="s">
        <v>611</v>
      </c>
      <c r="PC105" s="31" t="s">
        <v>611</v>
      </c>
      <c r="PD105" s="30">
        <v>20000</v>
      </c>
      <c r="PE105" s="30"/>
      <c r="PF105" s="30"/>
      <c r="PG105" s="30"/>
      <c r="PH105" s="33">
        <v>16500</v>
      </c>
      <c r="PI105" s="33">
        <v>0</v>
      </c>
      <c r="PJ105" s="33">
        <v>20000</v>
      </c>
      <c r="PK105" s="33">
        <v>0</v>
      </c>
      <c r="PL105" s="30"/>
      <c r="PM105" s="31" t="s">
        <v>611</v>
      </c>
      <c r="PN105" s="31" t="s">
        <v>611</v>
      </c>
      <c r="PO105" s="30"/>
      <c r="PP105" s="31" t="s">
        <v>611</v>
      </c>
      <c r="PQ105" s="30"/>
      <c r="PR105" s="30"/>
      <c r="PS105" s="30"/>
      <c r="PT105" s="31" t="s">
        <v>611</v>
      </c>
      <c r="PU105" s="31" t="s">
        <v>6747</v>
      </c>
      <c r="PV105" s="30">
        <v>16500</v>
      </c>
      <c r="PW105" s="30"/>
      <c r="PX105" s="30"/>
      <c r="PY105" s="30"/>
      <c r="PZ105" s="31" t="s">
        <v>611</v>
      </c>
      <c r="QA105" s="30"/>
      <c r="QB105" s="31" t="s">
        <v>611</v>
      </c>
      <c r="QC105" s="30"/>
      <c r="QD105" s="31" t="s">
        <v>611</v>
      </c>
      <c r="QE105" s="30"/>
      <c r="QF105" s="30"/>
      <c r="QG105" s="31" t="s">
        <v>611</v>
      </c>
      <c r="QH105" s="30"/>
      <c r="QI105" s="31" t="s">
        <v>611</v>
      </c>
      <c r="QJ105" s="30"/>
      <c r="QK105" s="31" t="s">
        <v>611</v>
      </c>
      <c r="QL105" s="30"/>
      <c r="QM105" s="31" t="s">
        <v>611</v>
      </c>
      <c r="QN105" s="30"/>
      <c r="QO105" s="30"/>
      <c r="QP105" s="31" t="s">
        <v>611</v>
      </c>
      <c r="QQ105" s="30"/>
      <c r="QR105" s="31" t="s">
        <v>611</v>
      </c>
      <c r="QS105" s="31" t="s">
        <v>611</v>
      </c>
      <c r="QT105" s="31" t="s">
        <v>611</v>
      </c>
      <c r="QU105" s="31" t="s">
        <v>611</v>
      </c>
      <c r="QV105" s="30"/>
      <c r="QW105" s="30"/>
      <c r="QX105" s="30"/>
      <c r="QY105" s="31" t="s">
        <v>611</v>
      </c>
      <c r="QZ105" s="31" t="s">
        <v>611</v>
      </c>
      <c r="RA105" s="31" t="s">
        <v>611</v>
      </c>
      <c r="RB105" s="30"/>
      <c r="RC105" s="31" t="s">
        <v>611</v>
      </c>
      <c r="RD105" s="30"/>
      <c r="RE105" s="30"/>
      <c r="RF105" s="31" t="s">
        <v>611</v>
      </c>
      <c r="RG105" s="30"/>
      <c r="RH105" s="31" t="s">
        <v>611</v>
      </c>
      <c r="RI105" s="30"/>
      <c r="RJ105" s="31" t="s">
        <v>611</v>
      </c>
      <c r="RL105" s="31" t="s">
        <v>611</v>
      </c>
      <c r="RM105" s="30"/>
      <c r="RN105" s="31" t="s">
        <v>611</v>
      </c>
      <c r="RO105" s="30"/>
      <c r="RP105" s="30"/>
      <c r="RQ105" s="31" t="s">
        <v>611</v>
      </c>
      <c r="RR105" s="30"/>
      <c r="RS105" s="30"/>
      <c r="RT105" s="31" t="s">
        <v>611</v>
      </c>
      <c r="RU105" s="30"/>
      <c r="RV105" s="31" t="s">
        <v>611</v>
      </c>
      <c r="RW105" s="30"/>
      <c r="RX105" s="31" t="s">
        <v>611</v>
      </c>
      <c r="RY105" s="31" t="s">
        <v>611</v>
      </c>
      <c r="RZ105" s="31" t="s">
        <v>6748</v>
      </c>
      <c r="SA105" s="31" t="s">
        <v>611</v>
      </c>
      <c r="SD105" s="31" t="s">
        <v>6749</v>
      </c>
      <c r="SE105" s="30">
        <v>0</v>
      </c>
      <c r="SF105" s="31" t="s">
        <v>637</v>
      </c>
      <c r="SG105" s="31" t="s">
        <v>6750</v>
      </c>
      <c r="SH105" s="31" t="s">
        <v>615</v>
      </c>
      <c r="SI105" s="33" t="s">
        <v>5073</v>
      </c>
      <c r="SJ105" s="33" t="s">
        <v>5073</v>
      </c>
      <c r="SK105" s="30" t="s">
        <v>5073</v>
      </c>
      <c r="SL105" s="30" t="s">
        <v>5073</v>
      </c>
      <c r="SM105" s="30" t="s">
        <v>615</v>
      </c>
      <c r="SN105" s="30" t="s">
        <v>615</v>
      </c>
      <c r="SO105" s="33">
        <v>304800</v>
      </c>
      <c r="SP105" s="33">
        <v>0</v>
      </c>
      <c r="SQ105" s="33">
        <v>20000</v>
      </c>
      <c r="SR105" s="33">
        <v>0</v>
      </c>
      <c r="SS105" s="33" t="s">
        <v>610</v>
      </c>
    </row>
    <row r="106" spans="1:513">
      <c r="A106" s="29">
        <v>2023</v>
      </c>
      <c r="B106" s="30">
        <v>1005921</v>
      </c>
      <c r="C106" s="31" t="s">
        <v>2900</v>
      </c>
      <c r="D106" s="30">
        <v>2.5</v>
      </c>
      <c r="E106" s="30">
        <v>3</v>
      </c>
      <c r="F106" s="30">
        <v>5.5</v>
      </c>
      <c r="G106" s="31" t="s">
        <v>615</v>
      </c>
      <c r="H106" s="31" t="s">
        <v>611</v>
      </c>
      <c r="I106" s="32"/>
      <c r="J106" s="31" t="s">
        <v>952</v>
      </c>
      <c r="K106" s="32">
        <v>45231</v>
      </c>
      <c r="L106" s="31" t="s">
        <v>611</v>
      </c>
      <c r="M106" s="32"/>
      <c r="N106" s="31" t="s">
        <v>611</v>
      </c>
      <c r="O106" s="32"/>
      <c r="P106" s="31" t="s">
        <v>611</v>
      </c>
      <c r="Q106" s="32"/>
      <c r="R106" s="31" t="s">
        <v>611</v>
      </c>
      <c r="S106" s="32"/>
      <c r="T106" s="31" t="s">
        <v>611</v>
      </c>
      <c r="U106" s="32"/>
      <c r="V106" s="32" t="s">
        <v>952</v>
      </c>
      <c r="W106" s="31" t="s">
        <v>611</v>
      </c>
      <c r="X106" s="31" t="s">
        <v>6751</v>
      </c>
      <c r="Y106" s="31" t="s">
        <v>611</v>
      </c>
      <c r="Z106" s="31" t="s">
        <v>611</v>
      </c>
      <c r="AA106" s="31" t="s">
        <v>611</v>
      </c>
      <c r="AB106" s="31" t="s">
        <v>615</v>
      </c>
      <c r="AC106" s="31" t="s">
        <v>611</v>
      </c>
      <c r="AD106" s="32"/>
      <c r="AE106" s="31" t="s">
        <v>611</v>
      </c>
      <c r="AF106" s="32"/>
      <c r="AG106" s="31" t="s">
        <v>786</v>
      </c>
      <c r="AH106" s="32">
        <v>44287</v>
      </c>
      <c r="AI106" s="31" t="s">
        <v>611</v>
      </c>
      <c r="AJ106" s="32"/>
      <c r="AK106" s="32"/>
      <c r="AL106" s="31" t="s">
        <v>611</v>
      </c>
      <c r="AM106" s="31" t="s">
        <v>611</v>
      </c>
      <c r="AN106" s="32"/>
      <c r="AO106" s="31" t="s">
        <v>611</v>
      </c>
      <c r="AP106" s="32"/>
      <c r="AQ106" s="32" t="s">
        <v>786</v>
      </c>
      <c r="AR106" s="31" t="s">
        <v>611</v>
      </c>
      <c r="AS106" s="31" t="s">
        <v>2903</v>
      </c>
      <c r="AT106" s="31" t="s">
        <v>611</v>
      </c>
      <c r="AU106" s="31" t="s">
        <v>611</v>
      </c>
      <c r="AV106" s="31" t="s">
        <v>611</v>
      </c>
      <c r="AW106" s="31" t="s">
        <v>610</v>
      </c>
      <c r="AX106" s="31" t="s">
        <v>5025</v>
      </c>
      <c r="AY106" s="31" t="s">
        <v>611</v>
      </c>
      <c r="AZ106" s="31" t="s">
        <v>618</v>
      </c>
      <c r="BA106" s="31" t="s">
        <v>611</v>
      </c>
      <c r="BB106" s="31" t="s">
        <v>611</v>
      </c>
      <c r="BC106" s="31" t="s">
        <v>619</v>
      </c>
      <c r="BD106" s="31" t="s">
        <v>611</v>
      </c>
      <c r="BE106" s="31" t="s">
        <v>610</v>
      </c>
      <c r="BF106" s="31" t="s">
        <v>615</v>
      </c>
      <c r="BG106" s="31" t="s">
        <v>611</v>
      </c>
      <c r="BH106" s="30">
        <v>1419</v>
      </c>
      <c r="BI106" s="30">
        <v>642</v>
      </c>
      <c r="BJ106" s="30">
        <v>2061</v>
      </c>
      <c r="BK106" s="31" t="s">
        <v>6752</v>
      </c>
      <c r="BN106" s="31" t="s">
        <v>611</v>
      </c>
      <c r="BO106" s="31" t="s">
        <v>611</v>
      </c>
      <c r="BP106" s="31" t="s">
        <v>611</v>
      </c>
      <c r="BQ106" s="31" t="s">
        <v>611</v>
      </c>
      <c r="BR106" s="31" t="s">
        <v>611</v>
      </c>
      <c r="BS106" s="31" t="s">
        <v>611</v>
      </c>
      <c r="BT106" s="31" t="s">
        <v>611</v>
      </c>
      <c r="BU106" s="31" t="s">
        <v>611</v>
      </c>
      <c r="BV106" s="31" t="s">
        <v>615</v>
      </c>
      <c r="BW106" s="30">
        <v>917964</v>
      </c>
      <c r="BX106" s="30">
        <v>218817</v>
      </c>
      <c r="BY106" s="30">
        <v>53826</v>
      </c>
      <c r="BZ106" s="31" t="s">
        <v>665</v>
      </c>
      <c r="CA106" s="31" t="s">
        <v>611</v>
      </c>
      <c r="CB106" s="31" t="s">
        <v>611</v>
      </c>
      <c r="CC106" s="31" t="s">
        <v>611</v>
      </c>
      <c r="CD106" s="31" t="s">
        <v>611</v>
      </c>
      <c r="CE106" s="31" t="s">
        <v>611</v>
      </c>
      <c r="CF106" s="31" t="s">
        <v>611</v>
      </c>
      <c r="CG106" s="31" t="s">
        <v>611</v>
      </c>
      <c r="CH106" s="31" t="s">
        <v>611</v>
      </c>
      <c r="CI106" s="31" t="s">
        <v>611</v>
      </c>
      <c r="CJ106" s="31" t="s">
        <v>611</v>
      </c>
      <c r="CK106" s="31" t="s">
        <v>611</v>
      </c>
      <c r="CL106" s="31" t="s">
        <v>611</v>
      </c>
      <c r="CM106" s="31" t="s">
        <v>611</v>
      </c>
      <c r="CN106" s="31" t="s">
        <v>611</v>
      </c>
      <c r="CO106" s="31" t="s">
        <v>611</v>
      </c>
      <c r="CP106" s="31" t="s">
        <v>611</v>
      </c>
      <c r="CQ106" s="31" t="s">
        <v>611</v>
      </c>
      <c r="CR106" s="31"/>
      <c r="CS106" s="31" t="s">
        <v>611</v>
      </c>
      <c r="CT106" s="31" t="s">
        <v>611</v>
      </c>
      <c r="CX106" s="31" t="s">
        <v>611</v>
      </c>
      <c r="CY106" s="31" t="s">
        <v>611</v>
      </c>
      <c r="CZ106" s="31" t="s">
        <v>611</v>
      </c>
      <c r="DA106" s="31" t="s">
        <v>611</v>
      </c>
      <c r="DB106" s="31" t="s">
        <v>611</v>
      </c>
      <c r="DC106" s="31" t="s">
        <v>611</v>
      </c>
      <c r="DD106" s="31" t="s">
        <v>611</v>
      </c>
      <c r="DE106" s="31" t="s">
        <v>611</v>
      </c>
      <c r="DI106" s="31" t="s">
        <v>615</v>
      </c>
      <c r="DJ106" s="30">
        <v>40</v>
      </c>
      <c r="DK106" s="30">
        <v>2007</v>
      </c>
      <c r="DN106" s="30">
        <v>0</v>
      </c>
      <c r="DO106" s="30">
        <v>2007</v>
      </c>
      <c r="DP106" s="31" t="s">
        <v>6753</v>
      </c>
      <c r="DQ106" s="31" t="s">
        <v>5352</v>
      </c>
      <c r="DR106" s="31" t="s">
        <v>5175</v>
      </c>
      <c r="DS106" s="31" t="s">
        <v>612</v>
      </c>
      <c r="DT106" s="31" t="s">
        <v>612</v>
      </c>
      <c r="DU106" s="31" t="s">
        <v>611</v>
      </c>
      <c r="DV106" s="31" t="s">
        <v>611</v>
      </c>
      <c r="DW106" s="31" t="s">
        <v>611</v>
      </c>
      <c r="DX106" s="31" t="s">
        <v>611</v>
      </c>
      <c r="DY106" s="31" t="s">
        <v>791</v>
      </c>
      <c r="DZ106" s="31" t="s">
        <v>611</v>
      </c>
      <c r="EA106" s="31" t="s">
        <v>611</v>
      </c>
      <c r="EB106" s="31" t="s">
        <v>5028</v>
      </c>
      <c r="EC106" s="31" t="s">
        <v>6754</v>
      </c>
      <c r="ED106" s="31" t="s">
        <v>6755</v>
      </c>
      <c r="EE106" s="31" t="s">
        <v>625</v>
      </c>
      <c r="EF106" s="31" t="s">
        <v>672</v>
      </c>
      <c r="EG106" s="31" t="s">
        <v>611</v>
      </c>
      <c r="EH106" s="31" t="s">
        <v>611</v>
      </c>
      <c r="EI106" s="31" t="s">
        <v>611</v>
      </c>
      <c r="EJ106" s="31" t="s">
        <v>611</v>
      </c>
      <c r="EK106" s="31" t="s">
        <v>626</v>
      </c>
      <c r="EL106" s="31" t="s">
        <v>611</v>
      </c>
      <c r="EM106" s="31" t="s">
        <v>611</v>
      </c>
      <c r="EN106" s="31" t="s">
        <v>611</v>
      </c>
      <c r="EO106" s="31" t="s">
        <v>611</v>
      </c>
      <c r="EP106" s="31" t="s">
        <v>611</v>
      </c>
      <c r="EQ106" s="31" t="s">
        <v>611</v>
      </c>
      <c r="ER106" s="31" t="s">
        <v>611</v>
      </c>
      <c r="ES106" s="31" t="s">
        <v>1063</v>
      </c>
      <c r="ET106" s="31" t="s">
        <v>611</v>
      </c>
      <c r="EU106" s="31" t="s">
        <v>5029</v>
      </c>
      <c r="EV106" s="31" t="s">
        <v>611</v>
      </c>
      <c r="EW106" s="31" t="s">
        <v>611</v>
      </c>
      <c r="EX106" s="31" t="s">
        <v>611</v>
      </c>
      <c r="EY106" s="31" t="s">
        <v>611</v>
      </c>
      <c r="EZ106" s="31" t="s">
        <v>6756</v>
      </c>
      <c r="FA106" s="31" t="s">
        <v>6757</v>
      </c>
      <c r="FB106" s="31" t="s">
        <v>611</v>
      </c>
      <c r="FC106" s="31" t="s">
        <v>611</v>
      </c>
      <c r="FD106" s="31" t="s">
        <v>611</v>
      </c>
      <c r="FE106" s="31" t="s">
        <v>611</v>
      </c>
      <c r="FF106" s="33" t="s">
        <v>5009</v>
      </c>
      <c r="FG106" s="33" t="s">
        <v>5286</v>
      </c>
      <c r="FH106" s="31" t="s">
        <v>6758</v>
      </c>
      <c r="FI106" s="31" t="s">
        <v>625</v>
      </c>
      <c r="FJ106" s="31" t="s">
        <v>672</v>
      </c>
      <c r="FK106" s="31" t="s">
        <v>611</v>
      </c>
      <c r="FL106" s="31" t="s">
        <v>611</v>
      </c>
      <c r="FM106" s="31" t="s">
        <v>611</v>
      </c>
      <c r="FN106" s="31" t="s">
        <v>611</v>
      </c>
      <c r="FO106" s="31" t="s">
        <v>1107</v>
      </c>
      <c r="FP106" s="31" t="s">
        <v>611</v>
      </c>
      <c r="FQ106" s="31" t="s">
        <v>629</v>
      </c>
      <c r="FR106" s="31" t="s">
        <v>611</v>
      </c>
      <c r="FS106" s="31" t="s">
        <v>611</v>
      </c>
      <c r="FT106" s="31" t="s">
        <v>611</v>
      </c>
      <c r="FU106" s="31" t="s">
        <v>611</v>
      </c>
      <c r="FV106" s="31" t="s">
        <v>631</v>
      </c>
      <c r="FW106" s="31" t="s">
        <v>611</v>
      </c>
      <c r="FX106" s="31" t="s">
        <v>611</v>
      </c>
      <c r="FY106" s="31" t="s">
        <v>611</v>
      </c>
      <c r="FZ106" s="31"/>
      <c r="GA106" s="31" t="s">
        <v>611</v>
      </c>
      <c r="GB106" s="31" t="s">
        <v>679</v>
      </c>
      <c r="GC106" s="31" t="s">
        <v>611</v>
      </c>
      <c r="GD106" s="31" t="s">
        <v>611</v>
      </c>
      <c r="GE106" s="31" t="s">
        <v>611</v>
      </c>
      <c r="GF106" s="31" t="s">
        <v>611</v>
      </c>
      <c r="GG106" s="31" t="s">
        <v>611</v>
      </c>
      <c r="GH106" s="31" t="s">
        <v>611</v>
      </c>
      <c r="GI106" s="31" t="s">
        <v>629</v>
      </c>
      <c r="GJ106" s="31" t="s">
        <v>611</v>
      </c>
      <c r="GK106" s="31" t="s">
        <v>611</v>
      </c>
      <c r="GL106" s="31" t="s">
        <v>611</v>
      </c>
      <c r="GM106" s="31" t="s">
        <v>611</v>
      </c>
      <c r="GN106" s="31" t="s">
        <v>611</v>
      </c>
      <c r="GO106" s="31" t="s">
        <v>611</v>
      </c>
      <c r="GP106" s="31" t="s">
        <v>611</v>
      </c>
      <c r="GQ106" s="31" t="s">
        <v>611</v>
      </c>
      <c r="GR106" s="31" t="s">
        <v>611</v>
      </c>
      <c r="GS106" s="31" t="s">
        <v>631</v>
      </c>
      <c r="GT106" s="31" t="s">
        <v>611</v>
      </c>
      <c r="GU106" s="31" t="s">
        <v>611</v>
      </c>
      <c r="GV106" s="31" t="s">
        <v>611</v>
      </c>
      <c r="GW106" s="31" t="s">
        <v>611</v>
      </c>
      <c r="GX106" s="31" t="s">
        <v>611</v>
      </c>
      <c r="GY106" s="33" t="s">
        <v>6759</v>
      </c>
      <c r="GZ106" s="33" t="s">
        <v>6760</v>
      </c>
      <c r="HA106" s="31" t="s">
        <v>6761</v>
      </c>
      <c r="HB106" s="31" t="s">
        <v>625</v>
      </c>
      <c r="HC106" s="31" t="s">
        <v>672</v>
      </c>
      <c r="HD106" s="31" t="s">
        <v>611</v>
      </c>
      <c r="HE106" s="31" t="s">
        <v>611</v>
      </c>
      <c r="HF106" s="31" t="s">
        <v>693</v>
      </c>
      <c r="HG106" s="31" t="s">
        <v>694</v>
      </c>
      <c r="HH106" s="31" t="s">
        <v>611</v>
      </c>
      <c r="HI106" s="31" t="s">
        <v>611</v>
      </c>
      <c r="HJ106" s="31" t="s">
        <v>611</v>
      </c>
      <c r="HK106" s="31" t="s">
        <v>611</v>
      </c>
      <c r="HL106" s="31" t="s">
        <v>611</v>
      </c>
      <c r="HM106" s="31" t="s">
        <v>696</v>
      </c>
      <c r="HN106" s="31" t="s">
        <v>697</v>
      </c>
      <c r="HO106" s="31" t="s">
        <v>939</v>
      </c>
      <c r="HP106" s="31" t="s">
        <v>611</v>
      </c>
      <c r="HQ106" s="31" t="s">
        <v>611</v>
      </c>
      <c r="HR106" s="31" t="s">
        <v>611</v>
      </c>
      <c r="HS106" s="31" t="s">
        <v>611</v>
      </c>
      <c r="HT106" s="31" t="s">
        <v>611</v>
      </c>
      <c r="HU106" s="31" t="s">
        <v>611</v>
      </c>
      <c r="HV106" s="31" t="s">
        <v>611</v>
      </c>
      <c r="HW106" s="31" t="s">
        <v>611</v>
      </c>
      <c r="HX106" s="31" t="s">
        <v>611</v>
      </c>
      <c r="HY106" s="31" t="s">
        <v>705</v>
      </c>
      <c r="HZ106" s="31" t="s">
        <v>5040</v>
      </c>
      <c r="IA106" s="31" t="s">
        <v>706</v>
      </c>
      <c r="IB106" s="31" t="s">
        <v>611</v>
      </c>
      <c r="IC106" s="33" t="s">
        <v>5419</v>
      </c>
      <c r="ID106" s="33" t="s">
        <v>5486</v>
      </c>
      <c r="IE106" s="31" t="s">
        <v>6762</v>
      </c>
      <c r="IF106" s="31" t="s">
        <v>625</v>
      </c>
      <c r="IG106" s="31" t="s">
        <v>672</v>
      </c>
      <c r="IH106" s="31" t="s">
        <v>611</v>
      </c>
      <c r="II106" s="31" t="s">
        <v>712</v>
      </c>
      <c r="IJ106" s="31" t="s">
        <v>1142</v>
      </c>
      <c r="IK106" s="31" t="s">
        <v>713</v>
      </c>
      <c r="IL106" s="31" t="s">
        <v>714</v>
      </c>
      <c r="IM106" s="31" t="s">
        <v>715</v>
      </c>
      <c r="IN106" s="31" t="s">
        <v>716</v>
      </c>
      <c r="IO106" s="31" t="s">
        <v>717</v>
      </c>
      <c r="IP106" s="31" t="s">
        <v>900</v>
      </c>
      <c r="IQ106" s="31" t="s">
        <v>718</v>
      </c>
      <c r="IR106" s="31" t="s">
        <v>719</v>
      </c>
      <c r="IS106" s="31" t="s">
        <v>611</v>
      </c>
      <c r="IT106" s="31" t="s">
        <v>611</v>
      </c>
      <c r="IU106" s="31" t="s">
        <v>721</v>
      </c>
      <c r="IV106" s="31" t="s">
        <v>611</v>
      </c>
      <c r="IW106" s="31" t="s">
        <v>713</v>
      </c>
      <c r="IX106" s="31" t="s">
        <v>714</v>
      </c>
      <c r="IY106" s="31" t="s">
        <v>5044</v>
      </c>
      <c r="IZ106" s="31" t="s">
        <v>715</v>
      </c>
      <c r="JA106" s="31" t="s">
        <v>723</v>
      </c>
      <c r="JB106" s="31" t="s">
        <v>716</v>
      </c>
      <c r="JC106" s="31" t="s">
        <v>717</v>
      </c>
      <c r="JD106" s="31" t="s">
        <v>900</v>
      </c>
      <c r="JE106" s="31" t="s">
        <v>718</v>
      </c>
      <c r="JF106" s="31" t="s">
        <v>719</v>
      </c>
      <c r="JG106" s="31" t="s">
        <v>611</v>
      </c>
      <c r="JH106" s="31" t="s">
        <v>611</v>
      </c>
      <c r="JI106" s="33" t="s">
        <v>5422</v>
      </c>
      <c r="JJ106" s="33" t="s">
        <v>6763</v>
      </c>
      <c r="JK106" s="31" t="s">
        <v>6764</v>
      </c>
      <c r="JL106" s="31" t="s">
        <v>809</v>
      </c>
      <c r="JM106" s="31" t="s">
        <v>2916</v>
      </c>
      <c r="JN106" s="31" t="s">
        <v>903</v>
      </c>
      <c r="JO106" s="31" t="s">
        <v>6765</v>
      </c>
      <c r="JP106" s="31" t="s">
        <v>611</v>
      </c>
      <c r="JQ106" s="31" t="s">
        <v>611</v>
      </c>
      <c r="JR106" s="31" t="s">
        <v>611</v>
      </c>
      <c r="JS106" s="31" t="s">
        <v>611</v>
      </c>
      <c r="JT106" s="31" t="s">
        <v>611</v>
      </c>
      <c r="JU106" s="31" t="s">
        <v>734</v>
      </c>
      <c r="JV106" s="31" t="s">
        <v>611</v>
      </c>
      <c r="JW106" s="31" t="s">
        <v>735</v>
      </c>
      <c r="JX106" s="31" t="s">
        <v>611</v>
      </c>
      <c r="JY106" s="31" t="s">
        <v>642</v>
      </c>
      <c r="JZ106" s="31" t="s">
        <v>6766</v>
      </c>
      <c r="KA106" s="31" t="s">
        <v>611</v>
      </c>
      <c r="KB106" s="31" t="s">
        <v>611</v>
      </c>
      <c r="KC106" s="31" t="s">
        <v>739</v>
      </c>
      <c r="KD106" s="31" t="s">
        <v>6767</v>
      </c>
      <c r="KE106" s="31" t="s">
        <v>644</v>
      </c>
      <c r="KF106" s="31" t="s">
        <v>6768</v>
      </c>
      <c r="KG106" s="31" t="s">
        <v>742</v>
      </c>
      <c r="KH106" s="31" t="s">
        <v>6768</v>
      </c>
      <c r="KI106" s="31" t="s">
        <v>744</v>
      </c>
      <c r="KJ106" s="31" t="s">
        <v>6768</v>
      </c>
      <c r="KK106" s="31" t="s">
        <v>815</v>
      </c>
      <c r="KL106" s="31" t="s">
        <v>6769</v>
      </c>
      <c r="KM106" s="31" t="s">
        <v>746</v>
      </c>
      <c r="KN106" s="31" t="s">
        <v>6768</v>
      </c>
      <c r="KO106" s="31" t="s">
        <v>748</v>
      </c>
      <c r="KP106" s="31" t="s">
        <v>6769</v>
      </c>
      <c r="KQ106" s="31" t="s">
        <v>750</v>
      </c>
      <c r="KR106" s="31" t="s">
        <v>6769</v>
      </c>
      <c r="KS106" s="31" t="s">
        <v>752</v>
      </c>
      <c r="KT106" s="31" t="s">
        <v>6768</v>
      </c>
      <c r="KU106" s="31" t="s">
        <v>754</v>
      </c>
      <c r="KV106" s="31" t="s">
        <v>6769</v>
      </c>
      <c r="KW106" s="31" t="s">
        <v>611</v>
      </c>
      <c r="KX106" s="31" t="s">
        <v>611</v>
      </c>
      <c r="KY106" s="31" t="s">
        <v>611</v>
      </c>
      <c r="KZ106" s="31" t="s">
        <v>611</v>
      </c>
      <c r="LA106" s="31" t="s">
        <v>759</v>
      </c>
      <c r="LB106" s="31" t="s">
        <v>760</v>
      </c>
      <c r="LC106" s="31" t="s">
        <v>761</v>
      </c>
      <c r="LD106" s="31" t="s">
        <v>762</v>
      </c>
      <c r="LE106" s="31" t="s">
        <v>763</v>
      </c>
      <c r="LF106" s="31" t="s">
        <v>764</v>
      </c>
      <c r="LG106" s="31" t="s">
        <v>765</v>
      </c>
      <c r="LH106" s="31" t="s">
        <v>766</v>
      </c>
      <c r="LI106" s="31" t="s">
        <v>767</v>
      </c>
      <c r="LJ106" s="31" t="s">
        <v>5051</v>
      </c>
      <c r="LK106" s="31" t="s">
        <v>769</v>
      </c>
      <c r="LL106" s="31" t="s">
        <v>646</v>
      </c>
      <c r="LM106" s="31" t="s">
        <v>611</v>
      </c>
      <c r="LN106" s="31" t="s">
        <v>611</v>
      </c>
      <c r="LO106" s="31" t="s">
        <v>611</v>
      </c>
      <c r="LP106" s="31" t="s">
        <v>5016</v>
      </c>
      <c r="LQ106" s="31" t="s">
        <v>5053</v>
      </c>
      <c r="LR106" s="31" t="s">
        <v>5054</v>
      </c>
      <c r="LS106" s="31" t="s">
        <v>5055</v>
      </c>
      <c r="LT106" s="31" t="s">
        <v>5017</v>
      </c>
      <c r="LU106" s="31" t="s">
        <v>5018</v>
      </c>
      <c r="LV106" s="31" t="s">
        <v>5165</v>
      </c>
      <c r="LW106" s="31" t="s">
        <v>5056</v>
      </c>
      <c r="LX106" s="31" t="s">
        <v>5247</v>
      </c>
      <c r="LY106" s="31" t="s">
        <v>5057</v>
      </c>
      <c r="LZ106" s="31" t="s">
        <v>611</v>
      </c>
      <c r="MA106" s="31" t="s">
        <v>611</v>
      </c>
      <c r="MB106" s="31" t="s">
        <v>6770</v>
      </c>
      <c r="MC106" s="31" t="s">
        <v>611</v>
      </c>
      <c r="MD106" s="31" t="s">
        <v>6771</v>
      </c>
      <c r="ME106" s="31" t="s">
        <v>6772</v>
      </c>
      <c r="MF106" s="31" t="s">
        <v>6773</v>
      </c>
      <c r="MG106" s="31" t="s">
        <v>6774</v>
      </c>
      <c r="MH106" s="31" t="s">
        <v>6775</v>
      </c>
      <c r="MI106" s="31" t="s">
        <v>2923</v>
      </c>
      <c r="MJ106" s="31" t="s">
        <v>6776</v>
      </c>
      <c r="MK106" s="31" t="s">
        <v>2926</v>
      </c>
      <c r="ML106" s="31" t="s">
        <v>6777</v>
      </c>
      <c r="MM106" s="31" t="s">
        <v>6778</v>
      </c>
      <c r="MN106" s="31" t="s">
        <v>611</v>
      </c>
      <c r="MO106" s="31" t="s">
        <v>611</v>
      </c>
      <c r="MP106" s="31" t="s">
        <v>775</v>
      </c>
      <c r="MQ106" s="31" t="s">
        <v>776</v>
      </c>
      <c r="MR106" s="31" t="s">
        <v>611</v>
      </c>
      <c r="MS106" s="31" t="s">
        <v>611</v>
      </c>
      <c r="MT106" s="31" t="s">
        <v>611</v>
      </c>
      <c r="MU106" s="31" t="s">
        <v>6779</v>
      </c>
      <c r="MV106" s="33">
        <v>0</v>
      </c>
      <c r="MW106" s="33">
        <v>28981</v>
      </c>
      <c r="MX106" s="30">
        <v>120101</v>
      </c>
      <c r="MY106" s="30"/>
      <c r="MZ106" s="30"/>
      <c r="NA106" s="30"/>
      <c r="NB106" s="30"/>
      <c r="NC106" s="30"/>
      <c r="ND106" s="31" t="s">
        <v>611</v>
      </c>
      <c r="NE106" s="30"/>
      <c r="NF106" s="33">
        <v>0</v>
      </c>
      <c r="NG106" s="33">
        <v>0</v>
      </c>
      <c r="NH106" s="33">
        <v>0</v>
      </c>
      <c r="NI106" s="33">
        <v>0</v>
      </c>
      <c r="NJ106" s="31" t="s">
        <v>611</v>
      </c>
      <c r="NK106" s="33" t="s">
        <v>611</v>
      </c>
      <c r="NL106" s="30"/>
      <c r="NM106" s="31" t="s">
        <v>611</v>
      </c>
      <c r="NN106" s="30"/>
      <c r="NO106" s="30"/>
      <c r="NP106" s="31" t="s">
        <v>611</v>
      </c>
      <c r="NQ106" s="30"/>
      <c r="NR106" s="31" t="s">
        <v>611</v>
      </c>
      <c r="NS106" s="31" t="s">
        <v>611</v>
      </c>
      <c r="NT106" s="31" t="s">
        <v>611</v>
      </c>
      <c r="NU106" s="30"/>
      <c r="NV106" s="30"/>
      <c r="NW106" s="30"/>
      <c r="NX106" s="31" t="s">
        <v>611</v>
      </c>
      <c r="NY106" s="30"/>
      <c r="NZ106" s="31" t="s">
        <v>611</v>
      </c>
      <c r="OA106" s="31" t="s">
        <v>611</v>
      </c>
      <c r="OB106" s="30"/>
      <c r="OC106" s="30"/>
      <c r="OD106" s="30"/>
      <c r="OE106" s="31" t="s">
        <v>611</v>
      </c>
      <c r="OF106" s="31" t="s">
        <v>611</v>
      </c>
      <c r="OG106" s="33" t="s">
        <v>611</v>
      </c>
      <c r="OJ106" s="30"/>
      <c r="OK106" s="31" t="s">
        <v>611</v>
      </c>
      <c r="OL106" s="30"/>
      <c r="OM106" s="31" t="s">
        <v>611</v>
      </c>
      <c r="ON106" s="30"/>
      <c r="OO106" s="30"/>
      <c r="OP106" s="31" t="s">
        <v>611</v>
      </c>
      <c r="OQ106" s="31" t="s">
        <v>611</v>
      </c>
      <c r="OR106" s="31" t="s">
        <v>611</v>
      </c>
      <c r="OS106" s="30"/>
      <c r="OT106" s="30"/>
      <c r="OU106" s="30"/>
      <c r="OV106" s="30"/>
      <c r="OW106" s="31" t="s">
        <v>611</v>
      </c>
      <c r="OX106" s="30"/>
      <c r="OY106" s="31" t="s">
        <v>611</v>
      </c>
      <c r="OZ106" s="30"/>
      <c r="PA106" s="30"/>
      <c r="PB106" s="31" t="s">
        <v>611</v>
      </c>
      <c r="PC106" s="31" t="s">
        <v>611</v>
      </c>
      <c r="PD106" s="30"/>
      <c r="PE106" s="30">
        <v>1980</v>
      </c>
      <c r="PF106" s="30"/>
      <c r="PG106" s="30"/>
      <c r="PH106" s="33">
        <v>27001</v>
      </c>
      <c r="PI106" s="33">
        <v>0</v>
      </c>
      <c r="PJ106" s="33">
        <v>1980</v>
      </c>
      <c r="PK106" s="33">
        <v>0</v>
      </c>
      <c r="PL106" s="30"/>
      <c r="PM106" s="31" t="s">
        <v>611</v>
      </c>
      <c r="PN106" s="31" t="s">
        <v>611</v>
      </c>
      <c r="PO106" s="30">
        <v>3500</v>
      </c>
      <c r="PP106" s="31" t="s">
        <v>611</v>
      </c>
      <c r="PQ106" s="30">
        <v>10000</v>
      </c>
      <c r="PR106" s="30">
        <v>10000</v>
      </c>
      <c r="PS106" s="30"/>
      <c r="PT106" s="31" t="s">
        <v>611</v>
      </c>
      <c r="PU106" s="31" t="s">
        <v>6780</v>
      </c>
      <c r="PV106" s="30">
        <v>3501</v>
      </c>
      <c r="PW106" s="30"/>
      <c r="PX106" s="30"/>
      <c r="PY106" s="30"/>
      <c r="PZ106" s="31" t="s">
        <v>611</v>
      </c>
      <c r="QA106" s="30"/>
      <c r="QB106" s="31" t="s">
        <v>611</v>
      </c>
      <c r="QC106" s="30"/>
      <c r="QD106" s="31" t="s">
        <v>611</v>
      </c>
      <c r="QE106" s="30"/>
      <c r="QF106" s="30"/>
      <c r="QG106" s="31" t="s">
        <v>611</v>
      </c>
      <c r="QH106" s="30"/>
      <c r="QI106" s="31" t="s">
        <v>611</v>
      </c>
      <c r="QJ106" s="30"/>
      <c r="QK106" s="31" t="s">
        <v>611</v>
      </c>
      <c r="QL106" s="30"/>
      <c r="QM106" s="31" t="s">
        <v>611</v>
      </c>
      <c r="QN106" s="30"/>
      <c r="QO106" s="30"/>
      <c r="QP106" s="31" t="s">
        <v>611</v>
      </c>
      <c r="QQ106" s="30"/>
      <c r="QR106" s="31" t="s">
        <v>611</v>
      </c>
      <c r="QS106" s="31" t="s">
        <v>611</v>
      </c>
      <c r="QT106" s="31" t="s">
        <v>611</v>
      </c>
      <c r="QU106" s="31" t="s">
        <v>611</v>
      </c>
      <c r="QV106" s="30"/>
      <c r="QW106" s="30"/>
      <c r="QX106" s="30"/>
      <c r="QY106" s="31" t="s">
        <v>611</v>
      </c>
      <c r="QZ106" s="31" t="s">
        <v>611</v>
      </c>
      <c r="RA106" s="31" t="s">
        <v>611</v>
      </c>
      <c r="RB106" s="30"/>
      <c r="RC106" s="31" t="s">
        <v>611</v>
      </c>
      <c r="RD106" s="30"/>
      <c r="RE106" s="30"/>
      <c r="RF106" s="31" t="s">
        <v>611</v>
      </c>
      <c r="RG106" s="30"/>
      <c r="RH106" s="31" t="s">
        <v>611</v>
      </c>
      <c r="RI106" s="30"/>
      <c r="RJ106" s="31" t="s">
        <v>611</v>
      </c>
      <c r="RL106" s="31" t="s">
        <v>611</v>
      </c>
      <c r="RM106" s="30"/>
      <c r="RN106" s="31" t="s">
        <v>611</v>
      </c>
      <c r="RO106" s="30"/>
      <c r="RP106" s="30"/>
      <c r="RQ106" s="31" t="s">
        <v>611</v>
      </c>
      <c r="RR106" s="30"/>
      <c r="RS106" s="30"/>
      <c r="RT106" s="31" t="s">
        <v>611</v>
      </c>
      <c r="RU106" s="30"/>
      <c r="RV106" s="31" t="s">
        <v>611</v>
      </c>
      <c r="RW106" s="30"/>
      <c r="RX106" s="31" t="s">
        <v>611</v>
      </c>
      <c r="RY106" s="31" t="s">
        <v>611</v>
      </c>
      <c r="RZ106" s="31" t="s">
        <v>6781</v>
      </c>
      <c r="SA106" s="31" t="s">
        <v>611</v>
      </c>
      <c r="SD106" s="31" t="s">
        <v>6782</v>
      </c>
      <c r="SE106" s="30">
        <v>0</v>
      </c>
      <c r="SF106" s="31" t="s">
        <v>636</v>
      </c>
      <c r="SG106" s="31" t="s">
        <v>6783</v>
      </c>
      <c r="SH106" s="31" t="s">
        <v>610</v>
      </c>
      <c r="SI106" s="33" t="s">
        <v>5073</v>
      </c>
      <c r="SJ106" s="33" t="s">
        <v>5073</v>
      </c>
      <c r="SK106" s="30" t="s">
        <v>5073</v>
      </c>
      <c r="SL106" s="30" t="s">
        <v>5073</v>
      </c>
      <c r="SM106" s="30" t="s">
        <v>615</v>
      </c>
      <c r="SN106" s="30" t="s">
        <v>615</v>
      </c>
      <c r="SO106" s="33">
        <v>27001</v>
      </c>
      <c r="SP106" s="33">
        <v>0</v>
      </c>
      <c r="SQ106" s="33">
        <v>1980</v>
      </c>
      <c r="SR106" s="33">
        <v>0</v>
      </c>
      <c r="SS106" s="33" t="s">
        <v>5139</v>
      </c>
    </row>
    <row r="107" spans="1:513">
      <c r="A107" s="29">
        <v>2023</v>
      </c>
      <c r="B107" s="30">
        <v>5903015</v>
      </c>
      <c r="C107" s="31" t="s">
        <v>2934</v>
      </c>
      <c r="D107" s="30">
        <v>8</v>
      </c>
      <c r="E107" s="30">
        <v>14</v>
      </c>
      <c r="F107" s="30">
        <v>22</v>
      </c>
      <c r="G107" s="31" t="s">
        <v>615</v>
      </c>
      <c r="H107" s="31" t="s">
        <v>890</v>
      </c>
      <c r="I107" s="32">
        <v>43831</v>
      </c>
      <c r="J107" s="31" t="s">
        <v>611</v>
      </c>
      <c r="K107" s="32"/>
      <c r="L107" s="31" t="s">
        <v>611</v>
      </c>
      <c r="M107" s="32"/>
      <c r="N107" s="31" t="s">
        <v>611</v>
      </c>
      <c r="O107" s="32"/>
      <c r="P107" s="31" t="s">
        <v>611</v>
      </c>
      <c r="Q107" s="32"/>
      <c r="R107" s="31" t="s">
        <v>611</v>
      </c>
      <c r="S107" s="32"/>
      <c r="T107" s="31" t="s">
        <v>611</v>
      </c>
      <c r="U107" s="32"/>
      <c r="V107" s="32" t="s">
        <v>890</v>
      </c>
      <c r="W107" s="31" t="s">
        <v>611</v>
      </c>
      <c r="X107" s="31" t="s">
        <v>2935</v>
      </c>
      <c r="Y107" s="31" t="s">
        <v>611</v>
      </c>
      <c r="Z107" s="31" t="s">
        <v>611</v>
      </c>
      <c r="AA107" s="31" t="s">
        <v>611</v>
      </c>
      <c r="AB107" s="31" t="s">
        <v>610</v>
      </c>
      <c r="AC107" s="31" t="s">
        <v>611</v>
      </c>
      <c r="AD107" s="32"/>
      <c r="AE107" s="31" t="s">
        <v>611</v>
      </c>
      <c r="AF107" s="32"/>
      <c r="AG107" s="31" t="s">
        <v>611</v>
      </c>
      <c r="AH107" s="32"/>
      <c r="AI107" s="31" t="s">
        <v>611</v>
      </c>
      <c r="AJ107" s="32"/>
      <c r="AK107" s="32"/>
      <c r="AL107" s="31" t="s">
        <v>611</v>
      </c>
      <c r="AM107" s="31" t="s">
        <v>611</v>
      </c>
      <c r="AN107" s="32"/>
      <c r="AO107" s="31" t="s">
        <v>611</v>
      </c>
      <c r="AP107" s="32"/>
      <c r="AQ107" s="32" t="s">
        <v>612</v>
      </c>
      <c r="AR107" s="31" t="s">
        <v>611</v>
      </c>
      <c r="AS107" s="31" t="s">
        <v>611</v>
      </c>
      <c r="AT107" s="31" t="s">
        <v>655</v>
      </c>
      <c r="AU107" s="31" t="s">
        <v>611</v>
      </c>
      <c r="AV107" s="31" t="s">
        <v>611</v>
      </c>
      <c r="AW107" s="31" t="s">
        <v>610</v>
      </c>
      <c r="AX107" s="31" t="s">
        <v>611</v>
      </c>
      <c r="AY107" s="31" t="s">
        <v>611</v>
      </c>
      <c r="AZ107" s="31" t="s">
        <v>618</v>
      </c>
      <c r="BA107" s="31" t="s">
        <v>611</v>
      </c>
      <c r="BB107" s="31" t="s">
        <v>660</v>
      </c>
      <c r="BC107" s="31" t="s">
        <v>619</v>
      </c>
      <c r="BD107" s="31" t="s">
        <v>611</v>
      </c>
      <c r="BE107" s="31" t="s">
        <v>610</v>
      </c>
      <c r="BF107" s="31" t="s">
        <v>615</v>
      </c>
      <c r="BG107" s="31" t="s">
        <v>611</v>
      </c>
      <c r="BH107" s="30">
        <v>1190</v>
      </c>
      <c r="BI107" s="30">
        <v>316</v>
      </c>
      <c r="BJ107" s="30">
        <v>1506</v>
      </c>
      <c r="BK107" s="31" t="s">
        <v>5026</v>
      </c>
      <c r="BL107" s="30">
        <v>595</v>
      </c>
      <c r="BM107" s="30">
        <v>911</v>
      </c>
      <c r="BN107" s="31" t="s">
        <v>611</v>
      </c>
      <c r="BO107" s="31" t="s">
        <v>611</v>
      </c>
      <c r="BP107" s="31" t="s">
        <v>611</v>
      </c>
      <c r="BQ107" s="31" t="s">
        <v>611</v>
      </c>
      <c r="BR107" s="31" t="s">
        <v>611</v>
      </c>
      <c r="BS107" s="31" t="s">
        <v>611</v>
      </c>
      <c r="BT107" s="31" t="s">
        <v>611</v>
      </c>
      <c r="BU107" s="31" t="s">
        <v>6784</v>
      </c>
      <c r="BV107" s="31" t="s">
        <v>610</v>
      </c>
      <c r="BZ107" s="31" t="s">
        <v>611</v>
      </c>
      <c r="CA107" s="31" t="s">
        <v>611</v>
      </c>
      <c r="CB107" s="31" t="s">
        <v>611</v>
      </c>
      <c r="CC107" s="31" t="s">
        <v>611</v>
      </c>
      <c r="CD107" s="31" t="s">
        <v>611</v>
      </c>
      <c r="CE107" s="31" t="s">
        <v>611</v>
      </c>
      <c r="CF107" s="31" t="s">
        <v>611</v>
      </c>
      <c r="CG107" s="31" t="s">
        <v>611</v>
      </c>
      <c r="CH107" s="31" t="s">
        <v>611</v>
      </c>
      <c r="CI107" s="31" t="s">
        <v>611</v>
      </c>
      <c r="CJ107" s="31" t="s">
        <v>611</v>
      </c>
      <c r="CK107" s="31" t="s">
        <v>611</v>
      </c>
      <c r="CL107" s="31" t="s">
        <v>611</v>
      </c>
      <c r="CM107" s="31" t="s">
        <v>611</v>
      </c>
      <c r="CN107" s="31" t="s">
        <v>611</v>
      </c>
      <c r="CO107" s="31" t="s">
        <v>611</v>
      </c>
      <c r="CP107" s="31" t="s">
        <v>611</v>
      </c>
      <c r="CQ107" s="31" t="s">
        <v>868</v>
      </c>
      <c r="CR107" s="31"/>
      <c r="CS107" s="31" t="s">
        <v>615</v>
      </c>
      <c r="CT107" s="31" t="s">
        <v>6785</v>
      </c>
      <c r="CU107" s="30">
        <v>46342</v>
      </c>
      <c r="CV107" s="30">
        <v>29259</v>
      </c>
      <c r="CW107" s="30">
        <v>3501</v>
      </c>
      <c r="CX107" s="31" t="s">
        <v>611</v>
      </c>
      <c r="CY107" s="31" t="s">
        <v>611</v>
      </c>
      <c r="CZ107" s="31" t="s">
        <v>611</v>
      </c>
      <c r="DA107" s="31" t="s">
        <v>611</v>
      </c>
      <c r="DB107" s="31" t="s">
        <v>611</v>
      </c>
      <c r="DC107" s="31" t="s">
        <v>611</v>
      </c>
      <c r="DD107" s="31" t="s">
        <v>5026</v>
      </c>
      <c r="DE107" s="31" t="s">
        <v>611</v>
      </c>
      <c r="DI107" s="31" t="s">
        <v>611</v>
      </c>
      <c r="DJ107" s="30">
        <v>75</v>
      </c>
      <c r="DK107" s="30">
        <v>2007</v>
      </c>
      <c r="DM107" s="30">
        <v>2007</v>
      </c>
      <c r="DN107" s="30">
        <v>0</v>
      </c>
      <c r="DP107" s="31" t="s">
        <v>6786</v>
      </c>
      <c r="DQ107" s="31" t="s">
        <v>612</v>
      </c>
      <c r="DR107" s="31" t="s">
        <v>612</v>
      </c>
      <c r="DS107" s="31" t="s">
        <v>5318</v>
      </c>
      <c r="DT107" s="31" t="s">
        <v>612</v>
      </c>
      <c r="DU107" s="31" t="s">
        <v>611</v>
      </c>
      <c r="DV107" s="31" t="s">
        <v>611</v>
      </c>
      <c r="DW107" s="31" t="s">
        <v>611</v>
      </c>
      <c r="DX107" s="31" t="s">
        <v>611</v>
      </c>
      <c r="DY107" s="31" t="s">
        <v>791</v>
      </c>
      <c r="DZ107" s="31" t="s">
        <v>611</v>
      </c>
      <c r="EA107" s="31" t="s">
        <v>667</v>
      </c>
      <c r="EB107" s="31" t="s">
        <v>611</v>
      </c>
      <c r="EC107" s="31" t="s">
        <v>6787</v>
      </c>
      <c r="ED107" s="31" t="s">
        <v>6788</v>
      </c>
      <c r="EE107" s="31" t="s">
        <v>625</v>
      </c>
      <c r="EF107" s="31" t="s">
        <v>672</v>
      </c>
      <c r="EG107" s="31" t="s">
        <v>611</v>
      </c>
      <c r="EH107" s="31" t="s">
        <v>849</v>
      </c>
      <c r="EI107" s="31" t="s">
        <v>5029</v>
      </c>
      <c r="EJ107" s="31" t="s">
        <v>793</v>
      </c>
      <c r="EK107" s="31" t="s">
        <v>626</v>
      </c>
      <c r="EL107" s="31" t="s">
        <v>611</v>
      </c>
      <c r="EM107" s="31" t="s">
        <v>611</v>
      </c>
      <c r="EN107" s="31" t="s">
        <v>6439</v>
      </c>
      <c r="EO107" s="31" t="s">
        <v>6789</v>
      </c>
      <c r="EP107" s="31" t="s">
        <v>2941</v>
      </c>
      <c r="EQ107" s="31" t="s">
        <v>611</v>
      </c>
      <c r="ER107" s="31" t="s">
        <v>2941</v>
      </c>
      <c r="ES107" s="31" t="s">
        <v>611</v>
      </c>
      <c r="ET107" s="31" t="s">
        <v>849</v>
      </c>
      <c r="EU107" s="31" t="s">
        <v>5029</v>
      </c>
      <c r="EV107" s="31" t="s">
        <v>793</v>
      </c>
      <c r="EW107" s="31" t="s">
        <v>611</v>
      </c>
      <c r="EX107" s="31" t="s">
        <v>611</v>
      </c>
      <c r="EY107" s="31" t="s">
        <v>6790</v>
      </c>
      <c r="EZ107" s="31" t="s">
        <v>2942</v>
      </c>
      <c r="FA107" s="31" t="s">
        <v>2941</v>
      </c>
      <c r="FB107" s="31" t="s">
        <v>2943</v>
      </c>
      <c r="FC107" s="31" t="s">
        <v>2941</v>
      </c>
      <c r="FD107" s="31" t="s">
        <v>2943</v>
      </c>
      <c r="FE107" s="31" t="s">
        <v>611</v>
      </c>
      <c r="FF107" s="33" t="s">
        <v>6791</v>
      </c>
      <c r="FG107" s="33" t="s">
        <v>6792</v>
      </c>
      <c r="FH107" s="31" t="s">
        <v>6793</v>
      </c>
      <c r="FI107" s="31" t="s">
        <v>625</v>
      </c>
      <c r="FJ107" s="31" t="s">
        <v>672</v>
      </c>
      <c r="FK107" s="31" t="s">
        <v>611</v>
      </c>
      <c r="FL107" s="31" t="s">
        <v>611</v>
      </c>
      <c r="FM107" s="31" t="s">
        <v>611</v>
      </c>
      <c r="FN107" s="31" t="s">
        <v>611</v>
      </c>
      <c r="FO107" s="31" t="s">
        <v>1107</v>
      </c>
      <c r="FP107" s="31" t="s">
        <v>1237</v>
      </c>
      <c r="FQ107" s="31" t="s">
        <v>611</v>
      </c>
      <c r="FR107" s="31" t="s">
        <v>611</v>
      </c>
      <c r="FS107" s="31" t="s">
        <v>611</v>
      </c>
      <c r="FT107" s="31" t="s">
        <v>611</v>
      </c>
      <c r="FU107" s="31" t="s">
        <v>676</v>
      </c>
      <c r="FV107" s="31" t="s">
        <v>631</v>
      </c>
      <c r="FW107" s="31" t="s">
        <v>611</v>
      </c>
      <c r="FX107" s="31" t="s">
        <v>611</v>
      </c>
      <c r="FY107" s="31" t="s">
        <v>611</v>
      </c>
      <c r="FZ107" s="31"/>
      <c r="GA107" s="31" t="s">
        <v>611</v>
      </c>
      <c r="GB107" s="31" t="s">
        <v>679</v>
      </c>
      <c r="GC107" s="31" t="s">
        <v>680</v>
      </c>
      <c r="GD107" s="31" t="s">
        <v>611</v>
      </c>
      <c r="GE107" s="31" t="s">
        <v>611</v>
      </c>
      <c r="GF107" s="31" t="s">
        <v>1002</v>
      </c>
      <c r="GG107" s="31" t="s">
        <v>611</v>
      </c>
      <c r="GH107" s="31" t="s">
        <v>683</v>
      </c>
      <c r="GI107" s="31" t="s">
        <v>629</v>
      </c>
      <c r="GJ107" s="31" t="s">
        <v>630</v>
      </c>
      <c r="GK107" s="31" t="s">
        <v>611</v>
      </c>
      <c r="GL107" s="31" t="s">
        <v>611</v>
      </c>
      <c r="GM107" s="31" t="s">
        <v>686</v>
      </c>
      <c r="GN107" s="31" t="s">
        <v>611</v>
      </c>
      <c r="GO107" s="31" t="s">
        <v>611</v>
      </c>
      <c r="GP107" s="31" t="s">
        <v>676</v>
      </c>
      <c r="GQ107" s="31" t="s">
        <v>689</v>
      </c>
      <c r="GR107" s="31" t="s">
        <v>1003</v>
      </c>
      <c r="GS107" s="31" t="s">
        <v>611</v>
      </c>
      <c r="GT107" s="31" t="s">
        <v>611</v>
      </c>
      <c r="GU107" s="31" t="s">
        <v>611</v>
      </c>
      <c r="GV107" s="31" t="s">
        <v>611</v>
      </c>
      <c r="GW107" s="31" t="s">
        <v>611</v>
      </c>
      <c r="GX107" s="31" t="s">
        <v>6794</v>
      </c>
      <c r="GY107" s="33" t="s">
        <v>6795</v>
      </c>
      <c r="GZ107" s="33" t="s">
        <v>6796</v>
      </c>
      <c r="HA107" s="31" t="s">
        <v>6797</v>
      </c>
      <c r="HB107" s="31" t="s">
        <v>625</v>
      </c>
      <c r="HC107" s="31" t="s">
        <v>672</v>
      </c>
      <c r="HD107" s="31" t="s">
        <v>611</v>
      </c>
      <c r="HE107" s="31" t="s">
        <v>611</v>
      </c>
      <c r="HF107" s="31" t="s">
        <v>693</v>
      </c>
      <c r="HG107" s="31" t="s">
        <v>611</v>
      </c>
      <c r="HH107" s="31" t="s">
        <v>611</v>
      </c>
      <c r="HI107" s="31" t="s">
        <v>611</v>
      </c>
      <c r="HJ107" s="31" t="s">
        <v>611</v>
      </c>
      <c r="HK107" s="31" t="s">
        <v>611</v>
      </c>
      <c r="HL107" s="31" t="s">
        <v>697</v>
      </c>
      <c r="HM107" s="31" t="s">
        <v>696</v>
      </c>
      <c r="HN107" s="31" t="s">
        <v>697</v>
      </c>
      <c r="HO107" s="31" t="s">
        <v>611</v>
      </c>
      <c r="HP107" s="31" t="s">
        <v>611</v>
      </c>
      <c r="HQ107" s="31" t="s">
        <v>611</v>
      </c>
      <c r="HR107" s="31" t="s">
        <v>611</v>
      </c>
      <c r="HS107" s="31" t="s">
        <v>6798</v>
      </c>
      <c r="HT107" s="31" t="s">
        <v>701</v>
      </c>
      <c r="HU107" s="31" t="s">
        <v>702</v>
      </c>
      <c r="HV107" s="31" t="s">
        <v>703</v>
      </c>
      <c r="HW107" s="31" t="s">
        <v>5039</v>
      </c>
      <c r="HX107" s="31" t="s">
        <v>704</v>
      </c>
      <c r="HY107" s="31" t="s">
        <v>611</v>
      </c>
      <c r="HZ107" s="31" t="s">
        <v>5040</v>
      </c>
      <c r="IA107" s="31" t="s">
        <v>611</v>
      </c>
      <c r="IB107" s="31" t="s">
        <v>611</v>
      </c>
      <c r="IC107" s="33" t="s">
        <v>6799</v>
      </c>
      <c r="ID107" s="33" t="s">
        <v>6800</v>
      </c>
      <c r="IE107" s="31" t="s">
        <v>6801</v>
      </c>
      <c r="IF107" s="31" t="s">
        <v>625</v>
      </c>
      <c r="IG107" s="31" t="s">
        <v>672</v>
      </c>
      <c r="IH107" s="31" t="s">
        <v>611</v>
      </c>
      <c r="II107" s="31" t="s">
        <v>611</v>
      </c>
      <c r="IJ107" s="31" t="s">
        <v>611</v>
      </c>
      <c r="IK107" s="31" t="s">
        <v>713</v>
      </c>
      <c r="IL107" s="31" t="s">
        <v>714</v>
      </c>
      <c r="IM107" s="31" t="s">
        <v>715</v>
      </c>
      <c r="IN107" s="31" t="s">
        <v>716</v>
      </c>
      <c r="IO107" s="31" t="s">
        <v>717</v>
      </c>
      <c r="IP107" s="31" t="s">
        <v>900</v>
      </c>
      <c r="IQ107" s="31" t="s">
        <v>611</v>
      </c>
      <c r="IR107" s="31" t="s">
        <v>719</v>
      </c>
      <c r="IS107" s="31" t="s">
        <v>611</v>
      </c>
      <c r="IT107" s="31" t="s">
        <v>6802</v>
      </c>
      <c r="IU107" s="31" t="s">
        <v>611</v>
      </c>
      <c r="IV107" s="31" t="s">
        <v>611</v>
      </c>
      <c r="IW107" s="31" t="s">
        <v>713</v>
      </c>
      <c r="IX107" s="31" t="s">
        <v>714</v>
      </c>
      <c r="IY107" s="31" t="s">
        <v>611</v>
      </c>
      <c r="IZ107" s="31" t="s">
        <v>715</v>
      </c>
      <c r="JA107" s="31" t="s">
        <v>723</v>
      </c>
      <c r="JB107" s="31" t="s">
        <v>716</v>
      </c>
      <c r="JC107" s="31" t="s">
        <v>717</v>
      </c>
      <c r="JD107" s="31" t="s">
        <v>900</v>
      </c>
      <c r="JE107" s="31" t="s">
        <v>611</v>
      </c>
      <c r="JF107" s="31" t="s">
        <v>719</v>
      </c>
      <c r="JG107" s="31" t="s">
        <v>611</v>
      </c>
      <c r="JH107" s="31" t="s">
        <v>611</v>
      </c>
      <c r="JI107" s="33" t="s">
        <v>6803</v>
      </c>
      <c r="JJ107" s="33" t="s">
        <v>6804</v>
      </c>
      <c r="JK107" s="31" t="s">
        <v>6805</v>
      </c>
      <c r="JL107" s="31" t="s">
        <v>809</v>
      </c>
      <c r="JM107" s="31" t="s">
        <v>2954</v>
      </c>
      <c r="JN107" s="31" t="s">
        <v>611</v>
      </c>
      <c r="JO107" s="31" t="s">
        <v>611</v>
      </c>
      <c r="JP107" s="31" t="s">
        <v>611</v>
      </c>
      <c r="JQ107" s="31" t="s">
        <v>611</v>
      </c>
      <c r="JR107" s="31" t="s">
        <v>611</v>
      </c>
      <c r="JS107" s="31" t="s">
        <v>611</v>
      </c>
      <c r="JT107" s="31" t="s">
        <v>611</v>
      </c>
      <c r="JU107" s="31" t="s">
        <v>734</v>
      </c>
      <c r="JV107" s="31" t="s">
        <v>641</v>
      </c>
      <c r="JW107" s="31" t="s">
        <v>735</v>
      </c>
      <c r="JX107" s="31" t="s">
        <v>611</v>
      </c>
      <c r="JY107" s="31" t="s">
        <v>642</v>
      </c>
      <c r="JZ107" s="31" t="s">
        <v>5049</v>
      </c>
      <c r="KA107" s="31" t="s">
        <v>737</v>
      </c>
      <c r="KB107" s="31" t="s">
        <v>5049</v>
      </c>
      <c r="KC107" s="31" t="s">
        <v>739</v>
      </c>
      <c r="KD107" s="31" t="s">
        <v>5050</v>
      </c>
      <c r="KE107" s="31" t="s">
        <v>644</v>
      </c>
      <c r="KF107" s="31" t="s">
        <v>5015</v>
      </c>
      <c r="KG107" s="31" t="s">
        <v>742</v>
      </c>
      <c r="KH107" s="31" t="s">
        <v>5015</v>
      </c>
      <c r="KI107" s="31" t="s">
        <v>744</v>
      </c>
      <c r="KJ107" s="31" t="s">
        <v>5015</v>
      </c>
      <c r="KK107" s="31" t="s">
        <v>611</v>
      </c>
      <c r="KL107" s="31" t="s">
        <v>611</v>
      </c>
      <c r="KM107" s="31" t="s">
        <v>746</v>
      </c>
      <c r="KN107" s="31" t="s">
        <v>5049</v>
      </c>
      <c r="KO107" s="31" t="s">
        <v>748</v>
      </c>
      <c r="KP107" s="31" t="s">
        <v>5015</v>
      </c>
      <c r="KQ107" s="31" t="s">
        <v>750</v>
      </c>
      <c r="KR107" s="31" t="s">
        <v>5015</v>
      </c>
      <c r="KS107" s="31" t="s">
        <v>752</v>
      </c>
      <c r="KT107" s="31" t="s">
        <v>5049</v>
      </c>
      <c r="KU107" s="31" t="s">
        <v>754</v>
      </c>
      <c r="KV107" s="31" t="s">
        <v>5049</v>
      </c>
      <c r="KW107" s="31" t="s">
        <v>611</v>
      </c>
      <c r="KX107" s="31" t="s">
        <v>611</v>
      </c>
      <c r="KY107" s="31" t="s">
        <v>611</v>
      </c>
      <c r="KZ107" s="31" t="s">
        <v>758</v>
      </c>
      <c r="LA107" s="31" t="s">
        <v>759</v>
      </c>
      <c r="LB107" s="31" t="s">
        <v>760</v>
      </c>
      <c r="LC107" s="31" t="s">
        <v>761</v>
      </c>
      <c r="LD107" s="31" t="s">
        <v>762</v>
      </c>
      <c r="LE107" s="31" t="s">
        <v>763</v>
      </c>
      <c r="LF107" s="31" t="s">
        <v>764</v>
      </c>
      <c r="LG107" s="31" t="s">
        <v>765</v>
      </c>
      <c r="LH107" s="31" t="s">
        <v>766</v>
      </c>
      <c r="LI107" s="31" t="s">
        <v>767</v>
      </c>
      <c r="LJ107" s="31" t="s">
        <v>5051</v>
      </c>
      <c r="LK107" s="31" t="s">
        <v>769</v>
      </c>
      <c r="LL107" s="31" t="s">
        <v>646</v>
      </c>
      <c r="LM107" s="31" t="s">
        <v>611</v>
      </c>
      <c r="LN107" s="31" t="s">
        <v>611</v>
      </c>
      <c r="LO107" s="31" t="s">
        <v>611</v>
      </c>
      <c r="LP107" s="31" t="s">
        <v>5016</v>
      </c>
      <c r="LQ107" s="31" t="s">
        <v>5053</v>
      </c>
      <c r="LR107" s="31" t="s">
        <v>5054</v>
      </c>
      <c r="LS107" s="31" t="s">
        <v>5055</v>
      </c>
      <c r="LT107" s="31" t="s">
        <v>5017</v>
      </c>
      <c r="LU107" s="31" t="s">
        <v>5018</v>
      </c>
      <c r="LV107" s="31" t="s">
        <v>611</v>
      </c>
      <c r="LW107" s="31" t="s">
        <v>5056</v>
      </c>
      <c r="LX107" s="31" t="s">
        <v>611</v>
      </c>
      <c r="LY107" s="31" t="s">
        <v>5057</v>
      </c>
      <c r="LZ107" s="31" t="s">
        <v>611</v>
      </c>
      <c r="MA107" s="31" t="s">
        <v>6806</v>
      </c>
      <c r="MB107" s="31" t="s">
        <v>6807</v>
      </c>
      <c r="MC107" s="31" t="s">
        <v>6807</v>
      </c>
      <c r="MD107" s="31" t="s">
        <v>6808</v>
      </c>
      <c r="ME107" s="31" t="s">
        <v>6809</v>
      </c>
      <c r="MF107" s="31" t="s">
        <v>6809</v>
      </c>
      <c r="MG107" s="31" t="s">
        <v>6252</v>
      </c>
      <c r="MH107" s="31"/>
      <c r="MI107" s="31" t="s">
        <v>6810</v>
      </c>
      <c r="MJ107" s="31" t="s">
        <v>6811</v>
      </c>
      <c r="MK107" s="31" t="s">
        <v>6812</v>
      </c>
      <c r="ML107" s="31"/>
      <c r="MM107" s="31" t="s">
        <v>6810</v>
      </c>
      <c r="MN107" s="31" t="s">
        <v>6813</v>
      </c>
      <c r="MO107" s="31" t="s">
        <v>611</v>
      </c>
      <c r="MP107" s="31" t="s">
        <v>775</v>
      </c>
      <c r="MQ107" s="31" t="s">
        <v>776</v>
      </c>
      <c r="MR107" s="31" t="s">
        <v>611</v>
      </c>
      <c r="MS107" s="31" t="s">
        <v>611</v>
      </c>
      <c r="MT107" s="31" t="s">
        <v>611</v>
      </c>
      <c r="MU107" s="31" t="s">
        <v>6814</v>
      </c>
      <c r="MV107" s="33">
        <v>114082</v>
      </c>
      <c r="MW107" s="33">
        <v>0</v>
      </c>
      <c r="MX107" s="30"/>
      <c r="MY107" s="30">
        <v>114082</v>
      </c>
      <c r="MZ107" s="30"/>
      <c r="NA107" s="30"/>
      <c r="NB107" s="30"/>
      <c r="NC107" s="30"/>
      <c r="ND107" s="31" t="s">
        <v>611</v>
      </c>
      <c r="NE107" s="30"/>
      <c r="NF107" s="33">
        <v>0</v>
      </c>
      <c r="NG107" s="33">
        <v>0</v>
      </c>
      <c r="NH107" s="33">
        <v>114082</v>
      </c>
      <c r="NI107" s="33">
        <v>0</v>
      </c>
      <c r="NJ107" s="31" t="s">
        <v>611</v>
      </c>
      <c r="NK107" s="33" t="s">
        <v>611</v>
      </c>
      <c r="NL107" s="30"/>
      <c r="NM107" s="31" t="s">
        <v>611</v>
      </c>
      <c r="NN107" s="30"/>
      <c r="NO107" s="30"/>
      <c r="NP107" s="31" t="s">
        <v>611</v>
      </c>
      <c r="NQ107" s="30"/>
      <c r="NR107" s="31" t="s">
        <v>611</v>
      </c>
      <c r="NS107" s="31" t="s">
        <v>611</v>
      </c>
      <c r="NT107" s="31" t="s">
        <v>611</v>
      </c>
      <c r="NU107" s="30"/>
      <c r="NV107" s="30"/>
      <c r="NW107" s="30"/>
      <c r="NX107" s="31" t="s">
        <v>611</v>
      </c>
      <c r="NY107" s="30"/>
      <c r="NZ107" s="31" t="s">
        <v>611</v>
      </c>
      <c r="OA107" s="31" t="s">
        <v>611</v>
      </c>
      <c r="OB107" s="30"/>
      <c r="OC107" s="30"/>
      <c r="OD107" s="30"/>
      <c r="OE107" s="31" t="s">
        <v>611</v>
      </c>
      <c r="OF107" s="31" t="s">
        <v>611</v>
      </c>
      <c r="OG107" s="33" t="s">
        <v>611</v>
      </c>
      <c r="OJ107" s="30"/>
      <c r="OK107" s="31" t="s">
        <v>611</v>
      </c>
      <c r="OL107" s="30"/>
      <c r="OM107" s="31" t="s">
        <v>611</v>
      </c>
      <c r="ON107" s="30"/>
      <c r="OO107" s="30"/>
      <c r="OP107" s="31" t="s">
        <v>611</v>
      </c>
      <c r="OQ107" s="31" t="s">
        <v>611</v>
      </c>
      <c r="OR107" s="31" t="s">
        <v>611</v>
      </c>
      <c r="OS107" s="30"/>
      <c r="OT107" s="30"/>
      <c r="OU107" s="30"/>
      <c r="OV107" s="30"/>
      <c r="OW107" s="31" t="s">
        <v>611</v>
      </c>
      <c r="OX107" s="30"/>
      <c r="OY107" s="31" t="s">
        <v>611</v>
      </c>
      <c r="OZ107" s="30"/>
      <c r="PA107" s="30"/>
      <c r="PB107" s="31" t="s">
        <v>611</v>
      </c>
      <c r="PC107" s="31" t="s">
        <v>611</v>
      </c>
      <c r="PD107" s="30"/>
      <c r="PE107" s="30"/>
      <c r="PF107" s="30"/>
      <c r="PG107" s="30"/>
      <c r="PH107" s="33">
        <v>0</v>
      </c>
      <c r="PI107" s="33">
        <v>0</v>
      </c>
      <c r="PJ107" s="33">
        <v>0</v>
      </c>
      <c r="PK107" s="33">
        <v>0</v>
      </c>
      <c r="PL107" s="30"/>
      <c r="PM107" s="31" t="s">
        <v>611</v>
      </c>
      <c r="PN107" s="31" t="s">
        <v>611</v>
      </c>
      <c r="PO107" s="30"/>
      <c r="PP107" s="31" t="s">
        <v>611</v>
      </c>
      <c r="PQ107" s="30"/>
      <c r="PR107" s="30"/>
      <c r="PS107" s="30"/>
      <c r="PT107" s="31" t="s">
        <v>611</v>
      </c>
      <c r="PU107" s="31" t="s">
        <v>611</v>
      </c>
      <c r="PV107" s="31" t="s">
        <v>611</v>
      </c>
      <c r="PW107" s="30"/>
      <c r="PX107" s="30"/>
      <c r="PY107" s="30"/>
      <c r="PZ107" s="31" t="s">
        <v>611</v>
      </c>
      <c r="QA107" s="30"/>
      <c r="QB107" s="31" t="s">
        <v>611</v>
      </c>
      <c r="QC107" s="30"/>
      <c r="QD107" s="31" t="s">
        <v>611</v>
      </c>
      <c r="QE107" s="30"/>
      <c r="QF107" s="30"/>
      <c r="QG107" s="31" t="s">
        <v>611</v>
      </c>
      <c r="QH107" s="30"/>
      <c r="QI107" s="31" t="s">
        <v>611</v>
      </c>
      <c r="QJ107" s="30"/>
      <c r="QK107" s="31" t="s">
        <v>611</v>
      </c>
      <c r="QL107" s="30"/>
      <c r="QM107" s="31" t="s">
        <v>611</v>
      </c>
      <c r="QN107" s="30"/>
      <c r="QO107" s="30"/>
      <c r="QP107" s="31" t="s">
        <v>611</v>
      </c>
      <c r="QQ107" s="30"/>
      <c r="QR107" s="31" t="s">
        <v>611</v>
      </c>
      <c r="QS107" s="31" t="s">
        <v>611</v>
      </c>
      <c r="QT107" s="31" t="s">
        <v>611</v>
      </c>
      <c r="QU107" s="31" t="s">
        <v>611</v>
      </c>
      <c r="QV107" s="30"/>
      <c r="QW107" s="30"/>
      <c r="QX107" s="30"/>
      <c r="QY107" s="31" t="s">
        <v>611</v>
      </c>
      <c r="QZ107" s="31" t="s">
        <v>611</v>
      </c>
      <c r="RA107" s="31" t="s">
        <v>611</v>
      </c>
      <c r="RB107" s="30"/>
      <c r="RC107" s="31" t="s">
        <v>611</v>
      </c>
      <c r="RD107" s="30"/>
      <c r="RE107" s="30"/>
      <c r="RF107" s="31" t="s">
        <v>611</v>
      </c>
      <c r="RG107" s="30"/>
      <c r="RH107" s="31" t="s">
        <v>611</v>
      </c>
      <c r="RI107" s="30"/>
      <c r="RJ107" s="31" t="s">
        <v>611</v>
      </c>
      <c r="RL107" s="31" t="s">
        <v>611</v>
      </c>
      <c r="RM107" s="30"/>
      <c r="RN107" s="31" t="s">
        <v>611</v>
      </c>
      <c r="RO107" s="30"/>
      <c r="RP107" s="30"/>
      <c r="RQ107" s="31" t="s">
        <v>611</v>
      </c>
      <c r="RR107" s="30"/>
      <c r="RS107" s="30"/>
      <c r="RT107" s="31" t="s">
        <v>611</v>
      </c>
      <c r="RU107" s="30"/>
      <c r="RV107" s="31" t="s">
        <v>611</v>
      </c>
      <c r="RW107" s="30"/>
      <c r="RX107" s="31" t="s">
        <v>611</v>
      </c>
      <c r="RY107" s="31" t="s">
        <v>611</v>
      </c>
      <c r="RZ107" s="31" t="s">
        <v>611</v>
      </c>
      <c r="SA107" s="31" t="s">
        <v>611</v>
      </c>
      <c r="SD107" s="31" t="s">
        <v>6815</v>
      </c>
      <c r="SE107" s="30">
        <v>535000</v>
      </c>
      <c r="SF107" s="31" t="s">
        <v>6816</v>
      </c>
      <c r="SG107" s="31" t="s">
        <v>6817</v>
      </c>
      <c r="SH107" s="31" t="s">
        <v>615</v>
      </c>
      <c r="SI107" s="33" t="s">
        <v>5073</v>
      </c>
      <c r="SJ107" s="33" t="s">
        <v>5073</v>
      </c>
      <c r="SK107" s="30" t="s">
        <v>5073</v>
      </c>
      <c r="SL107" s="30" t="s">
        <v>5073</v>
      </c>
      <c r="SM107" s="30" t="s">
        <v>615</v>
      </c>
      <c r="SN107" s="30" t="s">
        <v>615</v>
      </c>
      <c r="SO107" s="33">
        <v>0</v>
      </c>
      <c r="SP107" s="33">
        <v>0</v>
      </c>
      <c r="SQ107" s="33">
        <v>114082</v>
      </c>
      <c r="SR107" s="33">
        <v>0</v>
      </c>
      <c r="SS107" s="33" t="s">
        <v>809</v>
      </c>
    </row>
    <row r="108" spans="1:513">
      <c r="A108" s="29">
        <v>2023</v>
      </c>
      <c r="B108" s="30">
        <v>5903032</v>
      </c>
      <c r="C108" s="31" t="s">
        <v>2972</v>
      </c>
      <c r="D108" s="30">
        <v>0.15</v>
      </c>
      <c r="E108" s="30">
        <v>0</v>
      </c>
      <c r="F108" s="30">
        <v>0.15</v>
      </c>
      <c r="G108" s="31" t="s">
        <v>615</v>
      </c>
      <c r="H108" s="31" t="s">
        <v>890</v>
      </c>
      <c r="I108" s="32">
        <v>44105</v>
      </c>
      <c r="J108" s="31" t="s">
        <v>611</v>
      </c>
      <c r="K108" s="32"/>
      <c r="L108" s="31" t="s">
        <v>611</v>
      </c>
      <c r="M108" s="32"/>
      <c r="N108" s="31" t="s">
        <v>611</v>
      </c>
      <c r="O108" s="32"/>
      <c r="P108" s="31" t="s">
        <v>611</v>
      </c>
      <c r="Q108" s="32"/>
      <c r="R108" s="31" t="s">
        <v>611</v>
      </c>
      <c r="S108" s="32"/>
      <c r="T108" s="31" t="s">
        <v>611</v>
      </c>
      <c r="U108" s="32"/>
      <c r="V108" s="32" t="s">
        <v>890</v>
      </c>
      <c r="W108" s="31" t="s">
        <v>611</v>
      </c>
      <c r="X108" s="31" t="s">
        <v>611</v>
      </c>
      <c r="Y108" s="31" t="s">
        <v>611</v>
      </c>
      <c r="Z108" s="31" t="s">
        <v>611</v>
      </c>
      <c r="AA108" s="31" t="s">
        <v>611</v>
      </c>
      <c r="AB108" s="31" t="s">
        <v>610</v>
      </c>
      <c r="AC108" s="31" t="s">
        <v>611</v>
      </c>
      <c r="AD108" s="32"/>
      <c r="AE108" s="31" t="s">
        <v>611</v>
      </c>
      <c r="AF108" s="32"/>
      <c r="AG108" s="31" t="s">
        <v>611</v>
      </c>
      <c r="AH108" s="32"/>
      <c r="AI108" s="31" t="s">
        <v>611</v>
      </c>
      <c r="AJ108" s="32"/>
      <c r="AK108" s="32"/>
      <c r="AL108" s="31" t="s">
        <v>611</v>
      </c>
      <c r="AM108" s="31" t="s">
        <v>611</v>
      </c>
      <c r="AN108" s="32"/>
      <c r="AO108" s="31" t="s">
        <v>611</v>
      </c>
      <c r="AP108" s="32"/>
      <c r="AQ108" s="32" t="s">
        <v>612</v>
      </c>
      <c r="AR108" s="31" t="s">
        <v>611</v>
      </c>
      <c r="AS108" s="31" t="s">
        <v>611</v>
      </c>
      <c r="AT108" s="31" t="s">
        <v>611</v>
      </c>
      <c r="AU108" s="31" t="s">
        <v>613</v>
      </c>
      <c r="AV108" s="31" t="s">
        <v>611</v>
      </c>
      <c r="AW108" s="31" t="s">
        <v>610</v>
      </c>
      <c r="AX108" s="31" t="s">
        <v>611</v>
      </c>
      <c r="AY108" s="31" t="s">
        <v>611</v>
      </c>
      <c r="AZ108" s="31" t="s">
        <v>618</v>
      </c>
      <c r="BA108" s="31" t="s">
        <v>611</v>
      </c>
      <c r="BB108" s="31" t="s">
        <v>611</v>
      </c>
      <c r="BC108" s="31" t="s">
        <v>619</v>
      </c>
      <c r="BD108" s="31" t="s">
        <v>6818</v>
      </c>
      <c r="BE108" s="31" t="s">
        <v>610</v>
      </c>
      <c r="BF108" s="31" t="s">
        <v>610</v>
      </c>
      <c r="BG108" s="31" t="s">
        <v>611</v>
      </c>
      <c r="BK108" s="31" t="s">
        <v>611</v>
      </c>
      <c r="BN108" s="31" t="s">
        <v>611</v>
      </c>
      <c r="BO108" s="31" t="s">
        <v>827</v>
      </c>
      <c r="BP108" s="31" t="s">
        <v>828</v>
      </c>
      <c r="BQ108" s="31" t="s">
        <v>611</v>
      </c>
      <c r="BR108" s="31" t="s">
        <v>611</v>
      </c>
      <c r="BS108" s="31" t="s">
        <v>611</v>
      </c>
      <c r="BT108" s="31" t="s">
        <v>847</v>
      </c>
      <c r="BU108" s="31" t="s">
        <v>6819</v>
      </c>
      <c r="BV108" s="31" t="s">
        <v>610</v>
      </c>
      <c r="BZ108" s="31" t="s">
        <v>611</v>
      </c>
      <c r="CA108" s="31" t="s">
        <v>611</v>
      </c>
      <c r="CB108" s="31" t="s">
        <v>611</v>
      </c>
      <c r="CC108" s="31" t="s">
        <v>611</v>
      </c>
      <c r="CD108" s="31" t="s">
        <v>611</v>
      </c>
      <c r="CE108" s="31" t="s">
        <v>611</v>
      </c>
      <c r="CF108" s="31" t="s">
        <v>611</v>
      </c>
      <c r="CG108" s="31" t="s">
        <v>611</v>
      </c>
      <c r="CH108" s="31" t="s">
        <v>611</v>
      </c>
      <c r="CI108" s="31" t="s">
        <v>611</v>
      </c>
      <c r="CJ108" s="31" t="s">
        <v>611</v>
      </c>
      <c r="CK108" s="31" t="s">
        <v>611</v>
      </c>
      <c r="CL108" s="31" t="s">
        <v>611</v>
      </c>
      <c r="CM108" s="31" t="s">
        <v>611</v>
      </c>
      <c r="CN108" s="31" t="s">
        <v>611</v>
      </c>
      <c r="CO108" s="31" t="s">
        <v>621</v>
      </c>
      <c r="CP108" s="31" t="s">
        <v>622</v>
      </c>
      <c r="CQ108" s="31" t="s">
        <v>611</v>
      </c>
      <c r="CR108" s="31" t="s">
        <v>611</v>
      </c>
      <c r="CS108" s="31" t="s">
        <v>610</v>
      </c>
      <c r="CT108" s="31" t="s">
        <v>611</v>
      </c>
      <c r="CX108" s="31" t="s">
        <v>611</v>
      </c>
      <c r="CY108" s="31" t="s">
        <v>611</v>
      </c>
      <c r="CZ108" s="31" t="s">
        <v>611</v>
      </c>
      <c r="DA108" s="31" t="s">
        <v>611</v>
      </c>
      <c r="DB108" s="31" t="s">
        <v>611</v>
      </c>
      <c r="DC108" s="31" t="s">
        <v>611</v>
      </c>
      <c r="DD108" s="31" t="s">
        <v>611</v>
      </c>
      <c r="DE108" s="31" t="s">
        <v>611</v>
      </c>
      <c r="DI108" s="31" t="s">
        <v>611</v>
      </c>
      <c r="DJ108" s="30">
        <v>30</v>
      </c>
      <c r="DK108" s="30">
        <v>2010</v>
      </c>
      <c r="DL108" s="30">
        <v>60</v>
      </c>
      <c r="DM108" s="30">
        <v>2010</v>
      </c>
      <c r="DN108" s="30">
        <v>100</v>
      </c>
      <c r="DO108" s="30">
        <v>2010</v>
      </c>
      <c r="DP108" s="31" t="s">
        <v>611</v>
      </c>
      <c r="DQ108" s="31" t="s">
        <v>612</v>
      </c>
      <c r="DR108" s="31" t="s">
        <v>612</v>
      </c>
      <c r="DS108" s="31" t="s">
        <v>5318</v>
      </c>
      <c r="DT108" s="31" t="s">
        <v>612</v>
      </c>
      <c r="DU108" s="31" t="s">
        <v>611</v>
      </c>
      <c r="DV108" s="31" t="s">
        <v>894</v>
      </c>
      <c r="DW108" s="31" t="s">
        <v>611</v>
      </c>
      <c r="DX108" s="31" t="s">
        <v>5075</v>
      </c>
      <c r="DY108" s="31" t="s">
        <v>611</v>
      </c>
      <c r="DZ108" s="31" t="s">
        <v>848</v>
      </c>
      <c r="EA108" s="31" t="s">
        <v>611</v>
      </c>
      <c r="EB108" s="31" t="s">
        <v>611</v>
      </c>
      <c r="EC108" s="31" t="s">
        <v>611</v>
      </c>
      <c r="ED108" s="31" t="s">
        <v>611</v>
      </c>
      <c r="EE108" s="31" t="s">
        <v>625</v>
      </c>
      <c r="EF108" s="31" t="s">
        <v>611</v>
      </c>
      <c r="EG108" s="31" t="s">
        <v>611</v>
      </c>
      <c r="EH108" s="31" t="s">
        <v>611</v>
      </c>
      <c r="EI108" s="31" t="s">
        <v>611</v>
      </c>
      <c r="EJ108" s="31" t="s">
        <v>611</v>
      </c>
      <c r="EK108" s="31" t="s">
        <v>626</v>
      </c>
      <c r="EL108" s="31" t="s">
        <v>611</v>
      </c>
      <c r="EM108" s="31" t="s">
        <v>611</v>
      </c>
      <c r="EN108" s="31" t="s">
        <v>611</v>
      </c>
      <c r="EO108" s="31" t="s">
        <v>611</v>
      </c>
      <c r="EP108" s="31" t="s">
        <v>611</v>
      </c>
      <c r="EQ108" s="31" t="s">
        <v>611</v>
      </c>
      <c r="ER108" s="31" t="s">
        <v>611</v>
      </c>
      <c r="ES108" s="31" t="s">
        <v>611</v>
      </c>
      <c r="ET108" s="31" t="s">
        <v>611</v>
      </c>
      <c r="EU108" s="31" t="s">
        <v>611</v>
      </c>
      <c r="EV108" s="31" t="s">
        <v>611</v>
      </c>
      <c r="EW108" s="31" t="s">
        <v>611</v>
      </c>
      <c r="EX108" s="31" t="s">
        <v>611</v>
      </c>
      <c r="EY108" s="31" t="s">
        <v>611</v>
      </c>
      <c r="EZ108" s="31" t="s">
        <v>611</v>
      </c>
      <c r="FA108" s="31" t="s">
        <v>611</v>
      </c>
      <c r="FB108" s="31" t="s">
        <v>611</v>
      </c>
      <c r="FC108" s="31" t="s">
        <v>611</v>
      </c>
      <c r="FD108" s="31" t="s">
        <v>611</v>
      </c>
      <c r="FE108" s="31" t="s">
        <v>611</v>
      </c>
      <c r="FF108" s="33" t="s">
        <v>5009</v>
      </c>
      <c r="FG108" s="33" t="s">
        <v>872</v>
      </c>
      <c r="FH108" s="31" t="s">
        <v>6820</v>
      </c>
      <c r="FI108" s="31" t="s">
        <v>625</v>
      </c>
      <c r="FJ108" s="31" t="s">
        <v>611</v>
      </c>
      <c r="FK108" s="31" t="s">
        <v>611</v>
      </c>
      <c r="FL108" s="31" t="s">
        <v>611</v>
      </c>
      <c r="FM108" s="31" t="s">
        <v>611</v>
      </c>
      <c r="FN108" s="31" t="s">
        <v>611</v>
      </c>
      <c r="FO108" s="31" t="s">
        <v>611</v>
      </c>
      <c r="FP108" s="31" t="s">
        <v>611</v>
      </c>
      <c r="FQ108" s="31" t="s">
        <v>629</v>
      </c>
      <c r="FR108" s="31" t="s">
        <v>611</v>
      </c>
      <c r="FS108" s="31" t="s">
        <v>611</v>
      </c>
      <c r="FT108" s="31" t="s">
        <v>611</v>
      </c>
      <c r="FU108" s="31" t="s">
        <v>611</v>
      </c>
      <c r="FV108" s="31" t="s">
        <v>611</v>
      </c>
      <c r="FW108" s="31" t="s">
        <v>611</v>
      </c>
      <c r="FX108" s="31" t="s">
        <v>611</v>
      </c>
      <c r="FY108" s="31" t="s">
        <v>611</v>
      </c>
      <c r="FZ108" s="31"/>
      <c r="GA108" s="31" t="s">
        <v>611</v>
      </c>
      <c r="GB108" s="31" t="s">
        <v>611</v>
      </c>
      <c r="GC108" s="31" t="s">
        <v>611</v>
      </c>
      <c r="GD108" s="31" t="s">
        <v>611</v>
      </c>
      <c r="GE108" s="31" t="s">
        <v>611</v>
      </c>
      <c r="GF108" s="31" t="s">
        <v>611</v>
      </c>
      <c r="GG108" s="31" t="s">
        <v>611</v>
      </c>
      <c r="GH108" s="31" t="s">
        <v>611</v>
      </c>
      <c r="GI108" s="31" t="s">
        <v>611</v>
      </c>
      <c r="GJ108" s="31" t="s">
        <v>611</v>
      </c>
      <c r="GK108" s="31" t="s">
        <v>611</v>
      </c>
      <c r="GL108" s="31" t="s">
        <v>611</v>
      </c>
      <c r="GM108" s="31" t="s">
        <v>611</v>
      </c>
      <c r="GN108" s="31" t="s">
        <v>611</v>
      </c>
      <c r="GO108" s="31" t="s">
        <v>611</v>
      </c>
      <c r="GP108" s="31" t="s">
        <v>611</v>
      </c>
      <c r="GQ108" s="31" t="s">
        <v>611</v>
      </c>
      <c r="GR108" s="31" t="s">
        <v>611</v>
      </c>
      <c r="GS108" s="31" t="s">
        <v>611</v>
      </c>
      <c r="GT108" s="31" t="s">
        <v>611</v>
      </c>
      <c r="GU108" s="31" t="s">
        <v>611</v>
      </c>
      <c r="GV108" s="31" t="s">
        <v>611</v>
      </c>
      <c r="GW108" s="31" t="s">
        <v>611</v>
      </c>
      <c r="GX108" s="31" t="s">
        <v>611</v>
      </c>
      <c r="GY108" s="33" t="s">
        <v>5012</v>
      </c>
      <c r="GZ108" s="33" t="s">
        <v>5786</v>
      </c>
      <c r="HA108" s="31" t="s">
        <v>6821</v>
      </c>
      <c r="HB108" s="31" t="s">
        <v>611</v>
      </c>
      <c r="HC108" s="31" t="s">
        <v>672</v>
      </c>
      <c r="HD108" s="31" t="s">
        <v>611</v>
      </c>
      <c r="HE108" s="31" t="s">
        <v>611</v>
      </c>
      <c r="HF108" s="31" t="s">
        <v>611</v>
      </c>
      <c r="HG108" s="31" t="s">
        <v>611</v>
      </c>
      <c r="HH108" s="31" t="s">
        <v>611</v>
      </c>
      <c r="HI108" s="31" t="s">
        <v>611</v>
      </c>
      <c r="HJ108" s="31" t="s">
        <v>611</v>
      </c>
      <c r="HK108" s="31" t="s">
        <v>611</v>
      </c>
      <c r="HL108" s="31" t="s">
        <v>611</v>
      </c>
      <c r="HM108" s="31" t="s">
        <v>696</v>
      </c>
      <c r="HN108" s="31" t="s">
        <v>697</v>
      </c>
      <c r="HO108" s="31" t="s">
        <v>611</v>
      </c>
      <c r="HP108" s="31" t="s">
        <v>611</v>
      </c>
      <c r="HQ108" s="31" t="s">
        <v>611</v>
      </c>
      <c r="HR108" s="31" t="s">
        <v>611</v>
      </c>
      <c r="HS108" s="31" t="s">
        <v>611</v>
      </c>
      <c r="HT108" s="31" t="s">
        <v>611</v>
      </c>
      <c r="HU108" s="31" t="s">
        <v>611</v>
      </c>
      <c r="HV108" s="31" t="s">
        <v>611</v>
      </c>
      <c r="HW108" s="31" t="s">
        <v>5039</v>
      </c>
      <c r="HX108" s="31" t="s">
        <v>611</v>
      </c>
      <c r="HY108" s="31" t="s">
        <v>611</v>
      </c>
      <c r="HZ108" s="31" t="s">
        <v>611</v>
      </c>
      <c r="IA108" s="31" t="s">
        <v>611</v>
      </c>
      <c r="IB108" s="31" t="s">
        <v>611</v>
      </c>
      <c r="IC108" s="33" t="s">
        <v>872</v>
      </c>
      <c r="ID108" s="33" t="s">
        <v>5121</v>
      </c>
      <c r="IE108" s="31" t="s">
        <v>6822</v>
      </c>
      <c r="IF108" s="31" t="s">
        <v>625</v>
      </c>
      <c r="IG108" s="31" t="s">
        <v>611</v>
      </c>
      <c r="IH108" s="31" t="s">
        <v>611</v>
      </c>
      <c r="II108" s="31" t="s">
        <v>611</v>
      </c>
      <c r="IJ108" s="31" t="s">
        <v>1142</v>
      </c>
      <c r="IK108" s="31" t="s">
        <v>713</v>
      </c>
      <c r="IL108" s="31" t="s">
        <v>714</v>
      </c>
      <c r="IM108" s="31" t="s">
        <v>715</v>
      </c>
      <c r="IN108" s="31" t="s">
        <v>611</v>
      </c>
      <c r="IO108" s="31" t="s">
        <v>717</v>
      </c>
      <c r="IP108" s="31" t="s">
        <v>611</v>
      </c>
      <c r="IQ108" s="31" t="s">
        <v>611</v>
      </c>
      <c r="IR108" s="31" t="s">
        <v>719</v>
      </c>
      <c r="IS108" s="31" t="s">
        <v>611</v>
      </c>
      <c r="IT108" s="31" t="s">
        <v>611</v>
      </c>
      <c r="IU108" s="31" t="s">
        <v>611</v>
      </c>
      <c r="IV108" s="31" t="s">
        <v>611</v>
      </c>
      <c r="IW108" s="31" t="s">
        <v>611</v>
      </c>
      <c r="IX108" s="31" t="s">
        <v>611</v>
      </c>
      <c r="IY108" s="31" t="s">
        <v>611</v>
      </c>
      <c r="IZ108" s="31" t="s">
        <v>611</v>
      </c>
      <c r="JA108" s="31" t="s">
        <v>611</v>
      </c>
      <c r="JB108" s="31" t="s">
        <v>611</v>
      </c>
      <c r="JC108" s="31" t="s">
        <v>611</v>
      </c>
      <c r="JD108" s="31" t="s">
        <v>611</v>
      </c>
      <c r="JE108" s="31" t="s">
        <v>611</v>
      </c>
      <c r="JF108" s="31" t="s">
        <v>611</v>
      </c>
      <c r="JG108" s="31" t="s">
        <v>611</v>
      </c>
      <c r="JH108" s="31" t="s">
        <v>611</v>
      </c>
      <c r="JI108" s="33" t="s">
        <v>6823</v>
      </c>
      <c r="JJ108" s="33" t="s">
        <v>872</v>
      </c>
      <c r="JK108" s="31" t="s">
        <v>6824</v>
      </c>
      <c r="JL108" s="31" t="s">
        <v>611</v>
      </c>
      <c r="JM108" s="31" t="s">
        <v>611</v>
      </c>
      <c r="JN108" s="31" t="s">
        <v>611</v>
      </c>
      <c r="JO108" s="31" t="s">
        <v>611</v>
      </c>
      <c r="JP108" s="31" t="s">
        <v>610</v>
      </c>
      <c r="JQ108" s="31" t="s">
        <v>611</v>
      </c>
      <c r="JR108" s="31" t="s">
        <v>639</v>
      </c>
      <c r="JS108" s="31" t="s">
        <v>611</v>
      </c>
      <c r="JT108" s="31" t="s">
        <v>611</v>
      </c>
      <c r="JU108" s="31" t="s">
        <v>734</v>
      </c>
      <c r="JV108" s="31" t="s">
        <v>641</v>
      </c>
      <c r="JW108" s="31" t="s">
        <v>735</v>
      </c>
      <c r="JX108" s="31" t="s">
        <v>611</v>
      </c>
      <c r="JY108" s="31" t="s">
        <v>642</v>
      </c>
      <c r="JZ108" s="31" t="s">
        <v>5049</v>
      </c>
      <c r="KA108" s="31" t="s">
        <v>737</v>
      </c>
      <c r="KB108" s="31" t="s">
        <v>5049</v>
      </c>
      <c r="KC108" s="31" t="s">
        <v>611</v>
      </c>
      <c r="KD108" s="31" t="s">
        <v>611</v>
      </c>
      <c r="KE108" s="31" t="s">
        <v>644</v>
      </c>
      <c r="KF108" s="31" t="s">
        <v>5049</v>
      </c>
      <c r="KG108" s="31" t="s">
        <v>742</v>
      </c>
      <c r="KH108" s="31" t="s">
        <v>5049</v>
      </c>
      <c r="KI108" s="31" t="s">
        <v>744</v>
      </c>
      <c r="KJ108" s="31" t="s">
        <v>5015</v>
      </c>
      <c r="KK108" s="31" t="s">
        <v>611</v>
      </c>
      <c r="KL108" s="31" t="s">
        <v>611</v>
      </c>
      <c r="KM108" s="31" t="s">
        <v>611</v>
      </c>
      <c r="KN108" s="31" t="s">
        <v>611</v>
      </c>
      <c r="KO108" s="31" t="s">
        <v>748</v>
      </c>
      <c r="KP108" s="31" t="s">
        <v>5050</v>
      </c>
      <c r="KQ108" s="31" t="s">
        <v>611</v>
      </c>
      <c r="KR108" s="31" t="s">
        <v>611</v>
      </c>
      <c r="KS108" s="31" t="s">
        <v>611</v>
      </c>
      <c r="KT108" s="31" t="s">
        <v>611</v>
      </c>
      <c r="KU108" s="31" t="s">
        <v>611</v>
      </c>
      <c r="KV108" s="31" t="s">
        <v>611</v>
      </c>
      <c r="KW108" s="31" t="s">
        <v>611</v>
      </c>
      <c r="KX108" s="31" t="s">
        <v>611</v>
      </c>
      <c r="KY108" s="31" t="s">
        <v>611</v>
      </c>
      <c r="KZ108" s="31" t="s">
        <v>611</v>
      </c>
      <c r="LA108" s="31" t="s">
        <v>759</v>
      </c>
      <c r="LB108" s="31" t="s">
        <v>760</v>
      </c>
      <c r="LC108" s="31" t="s">
        <v>761</v>
      </c>
      <c r="LD108" s="31" t="s">
        <v>762</v>
      </c>
      <c r="LE108" s="31" t="s">
        <v>763</v>
      </c>
      <c r="LF108" s="31" t="s">
        <v>611</v>
      </c>
      <c r="LG108" s="31" t="s">
        <v>611</v>
      </c>
      <c r="LH108" s="31" t="s">
        <v>611</v>
      </c>
      <c r="LI108" s="31" t="s">
        <v>767</v>
      </c>
      <c r="LJ108" s="31" t="s">
        <v>611</v>
      </c>
      <c r="LK108" s="31" t="s">
        <v>769</v>
      </c>
      <c r="LL108" s="31" t="s">
        <v>646</v>
      </c>
      <c r="LM108" s="31" t="s">
        <v>611</v>
      </c>
      <c r="LN108" s="31" t="s">
        <v>611</v>
      </c>
      <c r="LO108" s="31" t="s">
        <v>611</v>
      </c>
      <c r="LP108" s="31" t="s">
        <v>5016</v>
      </c>
      <c r="LQ108" s="31" t="s">
        <v>611</v>
      </c>
      <c r="LR108" s="31" t="s">
        <v>611</v>
      </c>
      <c r="LS108" s="31" t="s">
        <v>611</v>
      </c>
      <c r="LT108" s="31" t="s">
        <v>611</v>
      </c>
      <c r="LU108" s="31" t="s">
        <v>5018</v>
      </c>
      <c r="LV108" s="31" t="s">
        <v>611</v>
      </c>
      <c r="LW108" s="31" t="s">
        <v>5056</v>
      </c>
      <c r="LX108" s="31" t="s">
        <v>5247</v>
      </c>
      <c r="LY108" s="31" t="s">
        <v>611</v>
      </c>
      <c r="LZ108" s="31" t="s">
        <v>611</v>
      </c>
      <c r="MA108" s="31" t="s">
        <v>611</v>
      </c>
      <c r="MB108" s="31" t="s">
        <v>6825</v>
      </c>
      <c r="MC108" s="31" t="s">
        <v>6826</v>
      </c>
      <c r="MD108" s="31" t="s">
        <v>611</v>
      </c>
      <c r="ME108" s="31" t="s">
        <v>6827</v>
      </c>
      <c r="MF108" s="31" t="s">
        <v>611</v>
      </c>
      <c r="MG108" s="31" t="s">
        <v>6828</v>
      </c>
      <c r="MH108" s="31" t="s">
        <v>611</v>
      </c>
      <c r="MI108" s="31" t="s">
        <v>611</v>
      </c>
      <c r="MJ108" s="31" t="s">
        <v>611</v>
      </c>
      <c r="MK108" s="31" t="s">
        <v>611</v>
      </c>
      <c r="ML108" s="31" t="s">
        <v>611</v>
      </c>
      <c r="MM108" s="31" t="s">
        <v>611</v>
      </c>
      <c r="MN108" s="31" t="s">
        <v>6829</v>
      </c>
      <c r="MO108" s="31" t="s">
        <v>611</v>
      </c>
      <c r="MP108" s="31" t="s">
        <v>611</v>
      </c>
      <c r="MQ108" s="31" t="s">
        <v>611</v>
      </c>
      <c r="MR108" s="31" t="s">
        <v>649</v>
      </c>
      <c r="MS108" s="31" t="s">
        <v>611</v>
      </c>
      <c r="MT108" s="31" t="s">
        <v>611</v>
      </c>
      <c r="MU108" s="31" t="s">
        <v>611</v>
      </c>
      <c r="MV108" s="33">
        <v>43082</v>
      </c>
      <c r="MW108" s="33">
        <v>0</v>
      </c>
      <c r="NA108" s="30">
        <v>0</v>
      </c>
      <c r="NF108" s="33">
        <v>0</v>
      </c>
      <c r="NG108" s="33">
        <v>43082</v>
      </c>
      <c r="NH108" s="33">
        <v>0</v>
      </c>
      <c r="NI108" s="33">
        <v>0</v>
      </c>
      <c r="NJ108" s="31" t="s">
        <v>611</v>
      </c>
      <c r="NK108" s="33" t="s">
        <v>611</v>
      </c>
      <c r="NR108" s="31" t="s">
        <v>611</v>
      </c>
      <c r="NS108" s="33" t="s">
        <v>611</v>
      </c>
      <c r="NU108" s="33" t="s">
        <v>611</v>
      </c>
      <c r="OF108" s="31" t="s">
        <v>6830</v>
      </c>
      <c r="OG108" s="33">
        <v>43082</v>
      </c>
      <c r="OP108" s="31" t="s">
        <v>611</v>
      </c>
      <c r="OQ108" s="33" t="s">
        <v>611</v>
      </c>
      <c r="PB108" s="31" t="s">
        <v>611</v>
      </c>
      <c r="PC108" s="33" t="s">
        <v>611</v>
      </c>
      <c r="PH108" s="33">
        <v>0</v>
      </c>
      <c r="PI108" s="33">
        <v>0</v>
      </c>
      <c r="PJ108" s="33">
        <v>0</v>
      </c>
      <c r="PK108" s="33">
        <v>0</v>
      </c>
      <c r="PM108" s="31" t="s">
        <v>611</v>
      </c>
      <c r="PN108" s="33" t="s">
        <v>611</v>
      </c>
      <c r="PU108" s="31" t="s">
        <v>611</v>
      </c>
      <c r="PV108" s="33" t="s">
        <v>611</v>
      </c>
      <c r="QS108" s="31" t="s">
        <v>611</v>
      </c>
      <c r="QT108" s="33" t="s">
        <v>611</v>
      </c>
      <c r="QU108" s="31" t="s">
        <v>611</v>
      </c>
      <c r="QZ108" s="31" t="s">
        <v>611</v>
      </c>
      <c r="RA108" s="33" t="s">
        <v>611</v>
      </c>
      <c r="RK108" s="31" t="s">
        <v>611</v>
      </c>
      <c r="RL108" s="33" t="s">
        <v>611</v>
      </c>
      <c r="RX108" s="31" t="s">
        <v>611</v>
      </c>
      <c r="RY108" s="33" t="s">
        <v>611</v>
      </c>
      <c r="RZ108" s="31" t="s">
        <v>611</v>
      </c>
      <c r="SA108" s="31" t="s">
        <v>611</v>
      </c>
      <c r="SD108" s="31" t="s">
        <v>6831</v>
      </c>
      <c r="SE108" s="30">
        <v>0</v>
      </c>
      <c r="SF108" s="31" t="s">
        <v>636</v>
      </c>
      <c r="SG108" s="31" t="s">
        <v>6831</v>
      </c>
      <c r="SH108" s="31" t="s">
        <v>615</v>
      </c>
      <c r="SI108" s="33" t="s">
        <v>625</v>
      </c>
      <c r="SJ108" s="33" t="s">
        <v>625</v>
      </c>
      <c r="SK108" s="30" t="s">
        <v>672</v>
      </c>
      <c r="SL108" s="30" t="s">
        <v>625</v>
      </c>
      <c r="SM108" s="30" t="s">
        <v>615</v>
      </c>
      <c r="SN108" s="30" t="s">
        <v>615</v>
      </c>
      <c r="SO108" s="33">
        <v>0</v>
      </c>
      <c r="SP108" s="33">
        <v>43082</v>
      </c>
      <c r="SQ108" s="33">
        <v>0</v>
      </c>
      <c r="SR108" s="33">
        <v>0</v>
      </c>
      <c r="SS108" s="33" t="s">
        <v>610</v>
      </c>
    </row>
    <row r="109" spans="1:513">
      <c r="A109" s="29">
        <v>2023</v>
      </c>
      <c r="B109" s="30">
        <v>5949024</v>
      </c>
      <c r="C109" s="31" t="s">
        <v>2983</v>
      </c>
      <c r="D109" s="30">
        <v>0</v>
      </c>
      <c r="E109" s="30">
        <v>0</v>
      </c>
      <c r="F109" s="30">
        <v>0</v>
      </c>
      <c r="G109" s="31" t="s">
        <v>610</v>
      </c>
      <c r="H109" s="31" t="s">
        <v>611</v>
      </c>
      <c r="I109" s="32"/>
      <c r="J109" s="31" t="s">
        <v>611</v>
      </c>
      <c r="K109" s="32"/>
      <c r="L109" s="31" t="s">
        <v>611</v>
      </c>
      <c r="M109" s="32"/>
      <c r="N109" s="31" t="s">
        <v>611</v>
      </c>
      <c r="O109" s="32"/>
      <c r="P109" s="31" t="s">
        <v>611</v>
      </c>
      <c r="Q109" s="32"/>
      <c r="R109" s="31" t="s">
        <v>611</v>
      </c>
      <c r="S109" s="32"/>
      <c r="T109" s="31" t="s">
        <v>611</v>
      </c>
      <c r="U109" s="32"/>
      <c r="V109" s="32" t="s">
        <v>612</v>
      </c>
      <c r="W109" s="31" t="s">
        <v>611</v>
      </c>
      <c r="X109" s="31" t="s">
        <v>611</v>
      </c>
      <c r="Y109" s="31" t="s">
        <v>611</v>
      </c>
      <c r="Z109" s="31" t="s">
        <v>613</v>
      </c>
      <c r="AA109" s="31" t="s">
        <v>611</v>
      </c>
      <c r="AB109" s="31" t="s">
        <v>610</v>
      </c>
      <c r="AC109" s="31" t="s">
        <v>611</v>
      </c>
      <c r="AD109" s="32"/>
      <c r="AE109" s="31" t="s">
        <v>611</v>
      </c>
      <c r="AF109" s="32"/>
      <c r="AG109" s="31" t="s">
        <v>611</v>
      </c>
      <c r="AH109" s="32"/>
      <c r="AI109" s="31" t="s">
        <v>611</v>
      </c>
      <c r="AJ109" s="32"/>
      <c r="AK109" s="32"/>
      <c r="AL109" s="31" t="s">
        <v>611</v>
      </c>
      <c r="AM109" s="31" t="s">
        <v>611</v>
      </c>
      <c r="AN109" s="32"/>
      <c r="AO109" s="31" t="s">
        <v>611</v>
      </c>
      <c r="AP109" s="32"/>
      <c r="AQ109" s="32" t="s">
        <v>612</v>
      </c>
      <c r="AR109" s="31" t="s">
        <v>611</v>
      </c>
      <c r="AS109" s="31" t="s">
        <v>611</v>
      </c>
      <c r="AT109" s="31" t="s">
        <v>611</v>
      </c>
      <c r="AU109" s="31" t="s">
        <v>613</v>
      </c>
      <c r="AV109" s="31" t="s">
        <v>611</v>
      </c>
      <c r="AW109" s="31" t="s">
        <v>610</v>
      </c>
      <c r="AX109" s="31" t="s">
        <v>611</v>
      </c>
      <c r="AY109" s="31" t="s">
        <v>617</v>
      </c>
      <c r="AZ109" s="31" t="s">
        <v>618</v>
      </c>
      <c r="BA109" s="31" t="s">
        <v>611</v>
      </c>
      <c r="BB109" s="31" t="s">
        <v>660</v>
      </c>
      <c r="BC109" s="31" t="s">
        <v>611</v>
      </c>
      <c r="BD109" s="31" t="s">
        <v>611</v>
      </c>
      <c r="BE109" s="31" t="s">
        <v>615</v>
      </c>
      <c r="BF109" s="31" t="s">
        <v>610</v>
      </c>
      <c r="BG109" s="31" t="s">
        <v>611</v>
      </c>
      <c r="BK109" s="31" t="s">
        <v>611</v>
      </c>
      <c r="BN109" s="31" t="s">
        <v>611</v>
      </c>
      <c r="BO109" s="31" t="s">
        <v>827</v>
      </c>
      <c r="BP109" s="31" t="s">
        <v>611</v>
      </c>
      <c r="BQ109" s="31" t="s">
        <v>611</v>
      </c>
      <c r="BR109" s="31" t="s">
        <v>611</v>
      </c>
      <c r="BS109" s="31" t="s">
        <v>611</v>
      </c>
      <c r="BT109" s="31" t="s">
        <v>611</v>
      </c>
      <c r="BU109" s="31" t="s">
        <v>611</v>
      </c>
      <c r="BV109" s="31" t="s">
        <v>610</v>
      </c>
      <c r="BZ109" s="31" t="s">
        <v>611</v>
      </c>
      <c r="CA109" s="31" t="s">
        <v>611</v>
      </c>
      <c r="CB109" s="31" t="s">
        <v>611</v>
      </c>
      <c r="CC109" s="31" t="s">
        <v>611</v>
      </c>
      <c r="CD109" s="31" t="s">
        <v>611</v>
      </c>
      <c r="CE109" s="31" t="s">
        <v>611</v>
      </c>
      <c r="CF109" s="31" t="s">
        <v>611</v>
      </c>
      <c r="CG109" s="31" t="s">
        <v>611</v>
      </c>
      <c r="CH109" s="31" t="s">
        <v>611</v>
      </c>
      <c r="CI109" s="31" t="s">
        <v>611</v>
      </c>
      <c r="CJ109" s="31" t="s">
        <v>611</v>
      </c>
      <c r="CK109" s="31" t="s">
        <v>611</v>
      </c>
      <c r="CL109" s="31" t="s">
        <v>611</v>
      </c>
      <c r="CM109" s="31" t="s">
        <v>611</v>
      </c>
      <c r="CN109" s="31" t="s">
        <v>611</v>
      </c>
      <c r="CO109" s="31" t="s">
        <v>621</v>
      </c>
      <c r="CP109" s="31" t="s">
        <v>622</v>
      </c>
      <c r="CQ109" s="31" t="s">
        <v>611</v>
      </c>
      <c r="CR109" s="31" t="s">
        <v>611</v>
      </c>
      <c r="CS109" s="31" t="s">
        <v>610</v>
      </c>
      <c r="CT109" s="31" t="s">
        <v>611</v>
      </c>
      <c r="CX109" s="31" t="s">
        <v>611</v>
      </c>
      <c r="CY109" s="31" t="s">
        <v>611</v>
      </c>
      <c r="CZ109" s="31" t="s">
        <v>611</v>
      </c>
      <c r="DA109" s="31" t="s">
        <v>611</v>
      </c>
      <c r="DB109" s="31" t="s">
        <v>611</v>
      </c>
      <c r="DC109" s="31" t="s">
        <v>611</v>
      </c>
      <c r="DD109" s="31" t="s">
        <v>611</v>
      </c>
      <c r="DE109" s="31" t="s">
        <v>611</v>
      </c>
      <c r="DI109" s="31" t="s">
        <v>611</v>
      </c>
      <c r="DJ109" s="30">
        <v>40</v>
      </c>
      <c r="DL109" s="30">
        <v>60</v>
      </c>
      <c r="DN109" s="30">
        <v>80</v>
      </c>
      <c r="DP109" s="31" t="s">
        <v>611</v>
      </c>
      <c r="DQ109" s="31" t="s">
        <v>612</v>
      </c>
      <c r="DR109" s="31" t="s">
        <v>612</v>
      </c>
      <c r="DS109" s="31" t="s">
        <v>612</v>
      </c>
      <c r="DT109" s="31" t="s">
        <v>612</v>
      </c>
      <c r="DU109" s="31" t="s">
        <v>610</v>
      </c>
      <c r="DV109" s="31" t="s">
        <v>611</v>
      </c>
      <c r="DW109" s="31" t="s">
        <v>611</v>
      </c>
      <c r="DX109" s="31" t="s">
        <v>611</v>
      </c>
      <c r="DY109" s="31" t="s">
        <v>611</v>
      </c>
      <c r="DZ109" s="31" t="s">
        <v>611</v>
      </c>
      <c r="EA109" s="31" t="s">
        <v>611</v>
      </c>
      <c r="EB109" s="31" t="s">
        <v>5028</v>
      </c>
      <c r="EC109" s="31" t="s">
        <v>611</v>
      </c>
      <c r="ED109" s="31" t="s">
        <v>611</v>
      </c>
      <c r="EE109" s="31" t="s">
        <v>611</v>
      </c>
      <c r="EF109" s="31" t="s">
        <v>672</v>
      </c>
      <c r="EG109" s="31" t="s">
        <v>611</v>
      </c>
      <c r="EH109" s="31" t="s">
        <v>611</v>
      </c>
      <c r="EI109" s="31" t="s">
        <v>611</v>
      </c>
      <c r="EJ109" s="31" t="s">
        <v>611</v>
      </c>
      <c r="EK109" s="31" t="s">
        <v>611</v>
      </c>
      <c r="EL109" s="31" t="s">
        <v>611</v>
      </c>
      <c r="EM109" s="31" t="s">
        <v>611</v>
      </c>
      <c r="EN109" s="31" t="s">
        <v>611</v>
      </c>
      <c r="EO109" s="31" t="s">
        <v>611</v>
      </c>
      <c r="EP109" s="31" t="s">
        <v>611</v>
      </c>
      <c r="EQ109" s="31" t="s">
        <v>611</v>
      </c>
      <c r="ER109" s="31" t="s">
        <v>611</v>
      </c>
      <c r="ES109" s="31" t="s">
        <v>611</v>
      </c>
      <c r="ET109" s="31" t="s">
        <v>611</v>
      </c>
      <c r="EU109" s="31" t="s">
        <v>611</v>
      </c>
      <c r="EV109" s="31" t="s">
        <v>611</v>
      </c>
      <c r="EW109" s="31" t="s">
        <v>611</v>
      </c>
      <c r="EX109" s="31" t="s">
        <v>611</v>
      </c>
      <c r="EY109" s="31" t="s">
        <v>2703</v>
      </c>
      <c r="EZ109" s="31" t="s">
        <v>611</v>
      </c>
      <c r="FA109" s="31" t="s">
        <v>611</v>
      </c>
      <c r="FB109" s="31" t="s">
        <v>611</v>
      </c>
      <c r="FC109" s="31" t="s">
        <v>611</v>
      </c>
      <c r="FD109" s="31" t="s">
        <v>611</v>
      </c>
      <c r="FE109" s="31" t="s">
        <v>611</v>
      </c>
      <c r="FF109" s="33" t="s">
        <v>872</v>
      </c>
      <c r="FG109" s="33" t="s">
        <v>6832</v>
      </c>
      <c r="FH109" s="31" t="s">
        <v>6833</v>
      </c>
      <c r="FI109" s="31" t="s">
        <v>611</v>
      </c>
      <c r="FJ109" s="31" t="s">
        <v>611</v>
      </c>
      <c r="FK109" s="31" t="s">
        <v>832</v>
      </c>
      <c r="FL109" s="31" t="s">
        <v>611</v>
      </c>
      <c r="FM109" s="31" t="s">
        <v>611</v>
      </c>
      <c r="FN109" s="31" t="s">
        <v>611</v>
      </c>
      <c r="FO109" s="31" t="s">
        <v>611</v>
      </c>
      <c r="FP109" s="31" t="s">
        <v>611</v>
      </c>
      <c r="FQ109" s="31" t="s">
        <v>611</v>
      </c>
      <c r="FR109" s="31" t="s">
        <v>611</v>
      </c>
      <c r="FS109" s="31" t="s">
        <v>611</v>
      </c>
      <c r="FT109" s="31" t="s">
        <v>611</v>
      </c>
      <c r="FU109" s="31" t="s">
        <v>611</v>
      </c>
      <c r="FV109" s="31" t="s">
        <v>611</v>
      </c>
      <c r="FW109" s="31" t="s">
        <v>611</v>
      </c>
      <c r="FX109" s="31" t="s">
        <v>611</v>
      </c>
      <c r="FY109" s="31" t="s">
        <v>611</v>
      </c>
      <c r="FZ109" s="31"/>
      <c r="GA109" s="31" t="s">
        <v>611</v>
      </c>
      <c r="GB109" s="31" t="s">
        <v>611</v>
      </c>
      <c r="GC109" s="31" t="s">
        <v>611</v>
      </c>
      <c r="GD109" s="31" t="s">
        <v>611</v>
      </c>
      <c r="GE109" s="31" t="s">
        <v>611</v>
      </c>
      <c r="GF109" s="31" t="s">
        <v>611</v>
      </c>
      <c r="GG109" s="31" t="s">
        <v>611</v>
      </c>
      <c r="GH109" s="31" t="s">
        <v>611</v>
      </c>
      <c r="GI109" s="31" t="s">
        <v>611</v>
      </c>
      <c r="GJ109" s="31" t="s">
        <v>611</v>
      </c>
      <c r="GK109" s="31" t="s">
        <v>611</v>
      </c>
      <c r="GL109" s="31" t="s">
        <v>611</v>
      </c>
      <c r="GM109" s="31" t="s">
        <v>611</v>
      </c>
      <c r="GN109" s="31" t="s">
        <v>611</v>
      </c>
      <c r="GO109" s="31" t="s">
        <v>611</v>
      </c>
      <c r="GP109" s="31" t="s">
        <v>611</v>
      </c>
      <c r="GQ109" s="31" t="s">
        <v>611</v>
      </c>
      <c r="GR109" s="31" t="s">
        <v>611</v>
      </c>
      <c r="GS109" s="31" t="s">
        <v>611</v>
      </c>
      <c r="GT109" s="31" t="s">
        <v>611</v>
      </c>
      <c r="GU109" s="31" t="s">
        <v>611</v>
      </c>
      <c r="GV109" s="31" t="s">
        <v>611</v>
      </c>
      <c r="GW109" s="31" t="s">
        <v>611</v>
      </c>
      <c r="GX109" s="31" t="s">
        <v>611</v>
      </c>
      <c r="GY109" s="33" t="s">
        <v>5012</v>
      </c>
      <c r="GZ109" s="33" t="s">
        <v>872</v>
      </c>
      <c r="HA109" s="31" t="s">
        <v>637</v>
      </c>
      <c r="HB109" s="31" t="s">
        <v>611</v>
      </c>
      <c r="HC109" s="31" t="s">
        <v>611</v>
      </c>
      <c r="HD109" s="31" t="s">
        <v>634</v>
      </c>
      <c r="HE109" s="31" t="s">
        <v>611</v>
      </c>
      <c r="HF109" s="31" t="s">
        <v>611</v>
      </c>
      <c r="HG109" s="31" t="s">
        <v>611</v>
      </c>
      <c r="HH109" s="31" t="s">
        <v>611</v>
      </c>
      <c r="HI109" s="31" t="s">
        <v>611</v>
      </c>
      <c r="HJ109" s="31" t="s">
        <v>611</v>
      </c>
      <c r="HK109" s="31" t="s">
        <v>611</v>
      </c>
      <c r="HL109" s="31" t="s">
        <v>611</v>
      </c>
      <c r="HM109" s="31" t="s">
        <v>611</v>
      </c>
      <c r="HN109" s="31" t="s">
        <v>611</v>
      </c>
      <c r="HO109" s="31" t="s">
        <v>611</v>
      </c>
      <c r="HP109" s="31" t="s">
        <v>611</v>
      </c>
      <c r="HQ109" s="31" t="s">
        <v>611</v>
      </c>
      <c r="HR109" s="31" t="s">
        <v>611</v>
      </c>
      <c r="HS109" s="31" t="s">
        <v>611</v>
      </c>
      <c r="HT109" s="31" t="s">
        <v>611</v>
      </c>
      <c r="HU109" s="31" t="s">
        <v>611</v>
      </c>
      <c r="HV109" s="31" t="s">
        <v>611</v>
      </c>
      <c r="HW109" s="31" t="s">
        <v>611</v>
      </c>
      <c r="HX109" s="31" t="s">
        <v>611</v>
      </c>
      <c r="HY109" s="31" t="s">
        <v>611</v>
      </c>
      <c r="HZ109" s="31" t="s">
        <v>611</v>
      </c>
      <c r="IA109" s="31" t="s">
        <v>611</v>
      </c>
      <c r="IB109" s="31" t="s">
        <v>611</v>
      </c>
      <c r="IC109" s="33" t="s">
        <v>872</v>
      </c>
      <c r="ID109" s="33" t="s">
        <v>872</v>
      </c>
      <c r="IE109" s="31" t="s">
        <v>637</v>
      </c>
      <c r="IF109" s="31" t="s">
        <v>611</v>
      </c>
      <c r="IG109" s="31" t="s">
        <v>611</v>
      </c>
      <c r="IH109" s="31" t="s">
        <v>634</v>
      </c>
      <c r="II109" s="31" t="s">
        <v>611</v>
      </c>
      <c r="IJ109" s="31" t="s">
        <v>611</v>
      </c>
      <c r="IK109" s="31" t="s">
        <v>611</v>
      </c>
      <c r="IL109" s="31" t="s">
        <v>611</v>
      </c>
      <c r="IM109" s="31" t="s">
        <v>611</v>
      </c>
      <c r="IN109" s="31" t="s">
        <v>611</v>
      </c>
      <c r="IO109" s="31" t="s">
        <v>611</v>
      </c>
      <c r="IP109" s="31" t="s">
        <v>611</v>
      </c>
      <c r="IQ109" s="31" t="s">
        <v>611</v>
      </c>
      <c r="IR109" s="31" t="s">
        <v>611</v>
      </c>
      <c r="IS109" s="31" t="s">
        <v>611</v>
      </c>
      <c r="IT109" s="31" t="s">
        <v>611</v>
      </c>
      <c r="IU109" s="31" t="s">
        <v>611</v>
      </c>
      <c r="IV109" s="31" t="s">
        <v>611</v>
      </c>
      <c r="IW109" s="31" t="s">
        <v>611</v>
      </c>
      <c r="IX109" s="31" t="s">
        <v>611</v>
      </c>
      <c r="IY109" s="31" t="s">
        <v>611</v>
      </c>
      <c r="IZ109" s="31" t="s">
        <v>611</v>
      </c>
      <c r="JA109" s="31" t="s">
        <v>611</v>
      </c>
      <c r="JB109" s="31" t="s">
        <v>611</v>
      </c>
      <c r="JC109" s="31" t="s">
        <v>611</v>
      </c>
      <c r="JD109" s="31" t="s">
        <v>611</v>
      </c>
      <c r="JE109" s="31" t="s">
        <v>611</v>
      </c>
      <c r="JF109" s="31" t="s">
        <v>611</v>
      </c>
      <c r="JG109" s="31" t="s">
        <v>611</v>
      </c>
      <c r="JH109" s="31" t="s">
        <v>611</v>
      </c>
      <c r="JI109" s="33" t="s">
        <v>872</v>
      </c>
      <c r="JJ109" s="33" t="s">
        <v>872</v>
      </c>
      <c r="JK109" s="31" t="s">
        <v>637</v>
      </c>
      <c r="JL109" s="31" t="s">
        <v>611</v>
      </c>
      <c r="JM109" s="31" t="s">
        <v>611</v>
      </c>
      <c r="JN109" s="31" t="s">
        <v>611</v>
      </c>
      <c r="JO109" s="31" t="s">
        <v>611</v>
      </c>
      <c r="JP109" s="31" t="s">
        <v>610</v>
      </c>
      <c r="JQ109" s="31" t="s">
        <v>611</v>
      </c>
      <c r="JR109" s="31" t="s">
        <v>639</v>
      </c>
      <c r="JS109" s="31" t="s">
        <v>640</v>
      </c>
      <c r="JT109" s="31" t="s">
        <v>611</v>
      </c>
      <c r="JU109" s="31" t="s">
        <v>734</v>
      </c>
      <c r="JV109" s="31" t="s">
        <v>611</v>
      </c>
      <c r="JW109" s="31" t="s">
        <v>611</v>
      </c>
      <c r="JX109" s="31" t="s">
        <v>611</v>
      </c>
      <c r="JY109" s="31" t="s">
        <v>642</v>
      </c>
      <c r="JZ109" s="31" t="s">
        <v>5086</v>
      </c>
      <c r="KA109" s="31" t="s">
        <v>737</v>
      </c>
      <c r="KB109" s="31" t="s">
        <v>5086</v>
      </c>
      <c r="KC109" s="31" t="s">
        <v>739</v>
      </c>
      <c r="KD109" s="31" t="s">
        <v>5086</v>
      </c>
      <c r="KE109" s="31" t="s">
        <v>644</v>
      </c>
      <c r="KF109" s="31" t="s">
        <v>5049</v>
      </c>
      <c r="KG109" s="31" t="s">
        <v>742</v>
      </c>
      <c r="KH109" s="31" t="s">
        <v>5049</v>
      </c>
      <c r="KI109" s="31" t="s">
        <v>611</v>
      </c>
      <c r="KJ109" s="31" t="s">
        <v>611</v>
      </c>
      <c r="KK109" s="31" t="s">
        <v>611</v>
      </c>
      <c r="KL109" s="31" t="s">
        <v>611</v>
      </c>
      <c r="KM109" s="31" t="s">
        <v>611</v>
      </c>
      <c r="KN109" s="31" t="s">
        <v>611</v>
      </c>
      <c r="KO109" s="31" t="s">
        <v>611</v>
      </c>
      <c r="KP109" s="31" t="s">
        <v>611</v>
      </c>
      <c r="KQ109" s="31" t="s">
        <v>611</v>
      </c>
      <c r="KR109" s="31" t="s">
        <v>611</v>
      </c>
      <c r="KS109" s="31" t="s">
        <v>611</v>
      </c>
      <c r="KT109" s="31" t="s">
        <v>611</v>
      </c>
      <c r="KU109" s="31" t="s">
        <v>754</v>
      </c>
      <c r="KV109" s="31" t="s">
        <v>5015</v>
      </c>
      <c r="KW109" s="31" t="s">
        <v>611</v>
      </c>
      <c r="KX109" s="31" t="s">
        <v>611</v>
      </c>
      <c r="KY109" s="31" t="s">
        <v>611</v>
      </c>
      <c r="KZ109" s="31" t="s">
        <v>758</v>
      </c>
      <c r="LA109" s="31" t="s">
        <v>611</v>
      </c>
      <c r="LB109" s="31" t="s">
        <v>760</v>
      </c>
      <c r="LC109" s="31" t="s">
        <v>611</v>
      </c>
      <c r="LD109" s="31" t="s">
        <v>762</v>
      </c>
      <c r="LE109" s="31" t="s">
        <v>611</v>
      </c>
      <c r="LF109" s="31" t="s">
        <v>611</v>
      </c>
      <c r="LG109" s="31" t="s">
        <v>611</v>
      </c>
      <c r="LH109" s="31" t="s">
        <v>611</v>
      </c>
      <c r="LI109" s="31" t="s">
        <v>611</v>
      </c>
      <c r="LJ109" s="31" t="s">
        <v>611</v>
      </c>
      <c r="LK109" s="31" t="s">
        <v>611</v>
      </c>
      <c r="LL109" s="31" t="s">
        <v>611</v>
      </c>
      <c r="LM109" s="31" t="s">
        <v>611</v>
      </c>
      <c r="LN109" s="31" t="s">
        <v>611</v>
      </c>
      <c r="LO109" s="31" t="s">
        <v>611</v>
      </c>
      <c r="LP109" s="31" t="s">
        <v>5016</v>
      </c>
      <c r="LQ109" s="31" t="s">
        <v>611</v>
      </c>
      <c r="LR109" s="31" t="s">
        <v>611</v>
      </c>
      <c r="LS109" s="31" t="s">
        <v>611</v>
      </c>
      <c r="LT109" s="31" t="s">
        <v>5017</v>
      </c>
      <c r="LU109" s="31" t="s">
        <v>5018</v>
      </c>
      <c r="LV109" s="31" t="s">
        <v>611</v>
      </c>
      <c r="LW109" s="31" t="s">
        <v>611</v>
      </c>
      <c r="LX109" s="31" t="s">
        <v>611</v>
      </c>
      <c r="LY109" s="31" t="s">
        <v>611</v>
      </c>
      <c r="LZ109" s="31" t="s">
        <v>611</v>
      </c>
      <c r="MA109" s="31" t="s">
        <v>611</v>
      </c>
      <c r="MB109" s="31" t="s">
        <v>6834</v>
      </c>
      <c r="MC109" s="31" t="s">
        <v>611</v>
      </c>
      <c r="MD109" s="31" t="s">
        <v>611</v>
      </c>
      <c r="ME109" s="31" t="s">
        <v>6835</v>
      </c>
      <c r="MF109" s="31" t="s">
        <v>611</v>
      </c>
      <c r="MG109" s="31" t="s">
        <v>611</v>
      </c>
      <c r="MH109" s="31" t="s">
        <v>611</v>
      </c>
      <c r="MI109" s="31" t="s">
        <v>611</v>
      </c>
      <c r="MJ109" s="31" t="s">
        <v>611</v>
      </c>
      <c r="MK109" s="31" t="s">
        <v>611</v>
      </c>
      <c r="ML109" s="31" t="s">
        <v>611</v>
      </c>
      <c r="MM109" s="31" t="s">
        <v>611</v>
      </c>
      <c r="MN109" s="31" t="s">
        <v>611</v>
      </c>
      <c r="MO109" s="31" t="s">
        <v>611</v>
      </c>
      <c r="MP109" s="31" t="s">
        <v>611</v>
      </c>
      <c r="MQ109" s="31" t="s">
        <v>611</v>
      </c>
      <c r="MR109" s="31" t="s">
        <v>649</v>
      </c>
      <c r="MS109" s="31" t="s">
        <v>611</v>
      </c>
      <c r="MT109" s="31" t="s">
        <v>611</v>
      </c>
      <c r="MU109" s="31" t="s">
        <v>611</v>
      </c>
      <c r="MV109" s="33">
        <v>0</v>
      </c>
      <c r="MW109" s="33">
        <v>0</v>
      </c>
      <c r="MX109" s="33">
        <v>44082</v>
      </c>
      <c r="NF109" s="33">
        <v>0</v>
      </c>
      <c r="NG109" s="33">
        <v>0</v>
      </c>
      <c r="NH109" s="33">
        <v>0</v>
      </c>
      <c r="NI109" s="33">
        <v>0</v>
      </c>
      <c r="NJ109" s="31" t="s">
        <v>611</v>
      </c>
      <c r="NK109" s="33" t="s">
        <v>611</v>
      </c>
      <c r="NR109" s="31" t="s">
        <v>611</v>
      </c>
      <c r="NS109" s="33" t="s">
        <v>611</v>
      </c>
      <c r="NU109" s="33" t="s">
        <v>611</v>
      </c>
      <c r="OF109" s="31" t="s">
        <v>611</v>
      </c>
      <c r="OG109" s="33" t="s">
        <v>611</v>
      </c>
      <c r="OP109" s="31" t="s">
        <v>611</v>
      </c>
      <c r="OQ109" s="33" t="s">
        <v>611</v>
      </c>
      <c r="PB109" s="31" t="s">
        <v>611</v>
      </c>
      <c r="PC109" s="33" t="s">
        <v>611</v>
      </c>
      <c r="PH109" s="33">
        <v>0</v>
      </c>
      <c r="PI109" s="33">
        <v>0</v>
      </c>
      <c r="PJ109" s="33">
        <v>0</v>
      </c>
      <c r="PK109" s="33">
        <v>0</v>
      </c>
      <c r="PM109" s="31" t="s">
        <v>611</v>
      </c>
      <c r="PN109" s="33" t="s">
        <v>611</v>
      </c>
      <c r="PU109" s="31" t="s">
        <v>611</v>
      </c>
      <c r="PV109" s="33" t="s">
        <v>611</v>
      </c>
      <c r="QS109" s="31" t="s">
        <v>611</v>
      </c>
      <c r="QT109" s="33" t="s">
        <v>611</v>
      </c>
      <c r="QU109" s="31" t="s">
        <v>611</v>
      </c>
      <c r="QZ109" s="31" t="s">
        <v>611</v>
      </c>
      <c r="RA109" s="33" t="s">
        <v>611</v>
      </c>
      <c r="RK109" s="31" t="s">
        <v>611</v>
      </c>
      <c r="RL109" s="33" t="s">
        <v>611</v>
      </c>
      <c r="RX109" s="31" t="s">
        <v>611</v>
      </c>
      <c r="RY109" s="33" t="s">
        <v>611</v>
      </c>
      <c r="RZ109" s="31" t="s">
        <v>611</v>
      </c>
      <c r="SA109" s="31" t="s">
        <v>839</v>
      </c>
      <c r="SD109" s="31" t="s">
        <v>6836</v>
      </c>
      <c r="SE109" s="30">
        <v>0</v>
      </c>
      <c r="SF109" s="31" t="s">
        <v>637</v>
      </c>
      <c r="SG109" s="31" t="s">
        <v>6837</v>
      </c>
      <c r="SH109" s="31" t="s">
        <v>610</v>
      </c>
      <c r="SI109" s="33" t="s">
        <v>672</v>
      </c>
      <c r="SJ109" s="33" t="s">
        <v>611</v>
      </c>
      <c r="SK109" s="30" t="s">
        <v>611</v>
      </c>
      <c r="SL109" s="30" t="s">
        <v>611</v>
      </c>
      <c r="SM109" s="30" t="s">
        <v>610</v>
      </c>
      <c r="SN109" s="30" t="s">
        <v>610</v>
      </c>
      <c r="SO109" s="33">
        <v>0</v>
      </c>
      <c r="SP109" s="33">
        <v>0</v>
      </c>
      <c r="SQ109" s="33">
        <v>0</v>
      </c>
      <c r="SR109" s="33">
        <v>0</v>
      </c>
      <c r="SS109" s="33" t="s">
        <v>610</v>
      </c>
    </row>
    <row r="110" spans="1:513">
      <c r="A110" s="29">
        <v>2023</v>
      </c>
      <c r="B110" s="30">
        <v>5915029</v>
      </c>
      <c r="C110" s="31" t="s">
        <v>2990</v>
      </c>
      <c r="D110" s="30">
        <v>3</v>
      </c>
      <c r="E110" s="30">
        <v>9</v>
      </c>
      <c r="F110" s="30">
        <v>12</v>
      </c>
      <c r="G110" s="31" t="s">
        <v>615</v>
      </c>
      <c r="H110" s="31" t="s">
        <v>611</v>
      </c>
      <c r="I110" s="32"/>
      <c r="J110" s="31" t="s">
        <v>611</v>
      </c>
      <c r="K110" s="32"/>
      <c r="L110" s="31" t="s">
        <v>786</v>
      </c>
      <c r="M110" s="32">
        <v>44835</v>
      </c>
      <c r="N110" s="31" t="s">
        <v>611</v>
      </c>
      <c r="O110" s="32"/>
      <c r="P110" s="31" t="s">
        <v>611</v>
      </c>
      <c r="Q110" s="32"/>
      <c r="R110" s="31" t="s">
        <v>611</v>
      </c>
      <c r="S110" s="32"/>
      <c r="T110" s="31" t="s">
        <v>611</v>
      </c>
      <c r="U110" s="32"/>
      <c r="V110" s="32" t="s">
        <v>786</v>
      </c>
      <c r="W110" s="31" t="s">
        <v>611</v>
      </c>
      <c r="X110" s="31" t="s">
        <v>6838</v>
      </c>
      <c r="Y110" s="31" t="s">
        <v>611</v>
      </c>
      <c r="Z110" s="31" t="s">
        <v>611</v>
      </c>
      <c r="AA110" s="31" t="s">
        <v>611</v>
      </c>
      <c r="AB110" s="31" t="s">
        <v>615</v>
      </c>
      <c r="AC110" s="31" t="s">
        <v>611</v>
      </c>
      <c r="AD110" s="32"/>
      <c r="AE110" s="31" t="s">
        <v>611</v>
      </c>
      <c r="AF110" s="32"/>
      <c r="AG110" s="31" t="s">
        <v>786</v>
      </c>
      <c r="AH110" s="32">
        <v>44075</v>
      </c>
      <c r="AI110" s="31" t="s">
        <v>611</v>
      </c>
      <c r="AJ110" s="32"/>
      <c r="AK110" s="32"/>
      <c r="AL110" s="31" t="s">
        <v>611</v>
      </c>
      <c r="AM110" s="31" t="s">
        <v>611</v>
      </c>
      <c r="AN110" s="32"/>
      <c r="AO110" s="31" t="s">
        <v>611</v>
      </c>
      <c r="AP110" s="32"/>
      <c r="AQ110" s="32" t="s">
        <v>786</v>
      </c>
      <c r="AR110" s="31" t="s">
        <v>611</v>
      </c>
      <c r="AS110" s="31" t="s">
        <v>2992</v>
      </c>
      <c r="AT110" s="31" t="s">
        <v>611</v>
      </c>
      <c r="AU110" s="31" t="s">
        <v>611</v>
      </c>
      <c r="AV110" s="31" t="s">
        <v>611</v>
      </c>
      <c r="AW110" s="31" t="s">
        <v>615</v>
      </c>
      <c r="AX110" s="31" t="s">
        <v>5025</v>
      </c>
      <c r="AY110" s="31" t="s">
        <v>617</v>
      </c>
      <c r="AZ110" s="31" t="s">
        <v>611</v>
      </c>
      <c r="BA110" s="31" t="s">
        <v>659</v>
      </c>
      <c r="BB110" s="31" t="s">
        <v>611</v>
      </c>
      <c r="BC110" s="31" t="s">
        <v>611</v>
      </c>
      <c r="BD110" s="31" t="s">
        <v>611</v>
      </c>
      <c r="BE110" s="31" t="s">
        <v>611</v>
      </c>
      <c r="BF110" s="31" t="s">
        <v>615</v>
      </c>
      <c r="BG110" s="31" t="s">
        <v>611</v>
      </c>
      <c r="BH110" s="30">
        <v>2524</v>
      </c>
      <c r="BI110" s="30">
        <v>148</v>
      </c>
      <c r="BJ110" s="30">
        <v>2672</v>
      </c>
      <c r="BK110" s="31" t="s">
        <v>5026</v>
      </c>
      <c r="BL110" s="30">
        <v>1363</v>
      </c>
      <c r="BM110" s="30">
        <v>1309</v>
      </c>
      <c r="BN110" s="31" t="s">
        <v>6839</v>
      </c>
      <c r="BO110" s="31" t="s">
        <v>611</v>
      </c>
      <c r="BP110" s="31" t="s">
        <v>611</v>
      </c>
      <c r="BQ110" s="31" t="s">
        <v>611</v>
      </c>
      <c r="BR110" s="31" t="s">
        <v>611</v>
      </c>
      <c r="BS110" s="31" t="s">
        <v>611</v>
      </c>
      <c r="BT110" s="31" t="s">
        <v>611</v>
      </c>
      <c r="BU110" s="31" t="s">
        <v>6840</v>
      </c>
      <c r="BV110" s="31" t="s">
        <v>610</v>
      </c>
      <c r="BZ110" s="31" t="s">
        <v>611</v>
      </c>
      <c r="CA110" s="31" t="s">
        <v>611</v>
      </c>
      <c r="CB110" s="31" t="s">
        <v>611</v>
      </c>
      <c r="CC110" s="31" t="s">
        <v>611</v>
      </c>
      <c r="CD110" s="31" t="s">
        <v>611</v>
      </c>
      <c r="CE110" s="31" t="s">
        <v>611</v>
      </c>
      <c r="CF110" s="31" t="s">
        <v>611</v>
      </c>
      <c r="CG110" s="31" t="s">
        <v>611</v>
      </c>
      <c r="CH110" s="31" t="s">
        <v>611</v>
      </c>
      <c r="CI110" s="31" t="s">
        <v>611</v>
      </c>
      <c r="CJ110" s="31" t="s">
        <v>611</v>
      </c>
      <c r="CK110" s="31" t="s">
        <v>611</v>
      </c>
      <c r="CL110" s="31" t="s">
        <v>611</v>
      </c>
      <c r="CM110" s="31" t="s">
        <v>611</v>
      </c>
      <c r="CN110" s="31" t="s">
        <v>5027</v>
      </c>
      <c r="CO110" s="31" t="s">
        <v>611</v>
      </c>
      <c r="CP110" s="31" t="s">
        <v>611</v>
      </c>
      <c r="CQ110" s="31" t="s">
        <v>611</v>
      </c>
      <c r="CR110" s="31"/>
      <c r="CS110" s="31" t="s">
        <v>615</v>
      </c>
      <c r="CT110" s="31" t="s">
        <v>3590</v>
      </c>
      <c r="CU110" s="30">
        <v>142553</v>
      </c>
      <c r="CV110" s="30">
        <v>126896</v>
      </c>
      <c r="CW110" s="30">
        <v>6482</v>
      </c>
      <c r="CX110" s="31" t="s">
        <v>611</v>
      </c>
      <c r="CY110" s="31" t="s">
        <v>611</v>
      </c>
      <c r="CZ110" s="31" t="s">
        <v>611</v>
      </c>
      <c r="DA110" s="31" t="s">
        <v>611</v>
      </c>
      <c r="DB110" s="31" t="s">
        <v>1262</v>
      </c>
      <c r="DC110" s="31" t="s">
        <v>611</v>
      </c>
      <c r="DD110" s="31" t="s">
        <v>611</v>
      </c>
      <c r="DE110" s="31" t="s">
        <v>611</v>
      </c>
      <c r="DI110" s="31" t="s">
        <v>611</v>
      </c>
      <c r="DJ110" s="30">
        <v>45</v>
      </c>
      <c r="DK110" s="30">
        <v>2010</v>
      </c>
      <c r="DL110" s="30">
        <v>65</v>
      </c>
      <c r="DM110" s="30">
        <v>2010</v>
      </c>
      <c r="DN110" s="30">
        <v>100</v>
      </c>
      <c r="DO110" s="30">
        <v>2010</v>
      </c>
      <c r="DP110" s="31" t="s">
        <v>611</v>
      </c>
      <c r="DQ110" s="31" t="s">
        <v>5352</v>
      </c>
      <c r="DR110" s="31" t="s">
        <v>612</v>
      </c>
      <c r="DS110" s="31" t="s">
        <v>5318</v>
      </c>
      <c r="DT110" s="31" t="s">
        <v>5541</v>
      </c>
      <c r="DU110" s="31" t="s">
        <v>611</v>
      </c>
      <c r="DV110" s="31" t="s">
        <v>611</v>
      </c>
      <c r="DW110" s="31" t="s">
        <v>789</v>
      </c>
      <c r="DX110" s="31" t="s">
        <v>611</v>
      </c>
      <c r="DY110" s="31" t="s">
        <v>791</v>
      </c>
      <c r="DZ110" s="31" t="s">
        <v>611</v>
      </c>
      <c r="EA110" s="31" t="s">
        <v>611</v>
      </c>
      <c r="EB110" s="31" t="s">
        <v>611</v>
      </c>
      <c r="EC110" s="31" t="s">
        <v>2994</v>
      </c>
      <c r="ED110" s="31" t="s">
        <v>6841</v>
      </c>
      <c r="EE110" s="31" t="s">
        <v>625</v>
      </c>
      <c r="EF110" s="31" t="s">
        <v>672</v>
      </c>
      <c r="EG110" s="31" t="s">
        <v>611</v>
      </c>
      <c r="EH110" s="31" t="s">
        <v>849</v>
      </c>
      <c r="EI110" s="31" t="s">
        <v>611</v>
      </c>
      <c r="EJ110" s="31" t="s">
        <v>611</v>
      </c>
      <c r="EK110" s="31" t="s">
        <v>626</v>
      </c>
      <c r="EL110" s="31" t="s">
        <v>611</v>
      </c>
      <c r="EM110" s="31" t="s">
        <v>611</v>
      </c>
      <c r="EN110" s="31" t="s">
        <v>2996</v>
      </c>
      <c r="EO110" s="31" t="s">
        <v>611</v>
      </c>
      <c r="EP110" s="31" t="s">
        <v>611</v>
      </c>
      <c r="EQ110" s="31" t="s">
        <v>611</v>
      </c>
      <c r="ER110" s="31" t="s">
        <v>611</v>
      </c>
      <c r="ES110" s="31" t="s">
        <v>1063</v>
      </c>
      <c r="ET110" s="31" t="s">
        <v>611</v>
      </c>
      <c r="EU110" s="31" t="s">
        <v>5029</v>
      </c>
      <c r="EV110" s="31" t="s">
        <v>611</v>
      </c>
      <c r="EW110" s="31" t="s">
        <v>611</v>
      </c>
      <c r="EX110" s="31" t="s">
        <v>611</v>
      </c>
      <c r="EY110" s="31" t="s">
        <v>611</v>
      </c>
      <c r="EZ110" s="31" t="s">
        <v>6842</v>
      </c>
      <c r="FA110" s="31" t="s">
        <v>1137</v>
      </c>
      <c r="FB110" s="31" t="s">
        <v>611</v>
      </c>
      <c r="FC110" s="31" t="s">
        <v>611</v>
      </c>
      <c r="FD110" s="31" t="s">
        <v>611</v>
      </c>
      <c r="FE110" s="31" t="s">
        <v>611</v>
      </c>
      <c r="FF110" s="33" t="s">
        <v>6843</v>
      </c>
      <c r="FG110" s="33" t="s">
        <v>5286</v>
      </c>
      <c r="FH110" s="31" t="s">
        <v>6844</v>
      </c>
      <c r="FI110" s="31" t="s">
        <v>625</v>
      </c>
      <c r="FJ110" s="31" t="s">
        <v>672</v>
      </c>
      <c r="FK110" s="31" t="s">
        <v>611</v>
      </c>
      <c r="FL110" s="31" t="s">
        <v>673</v>
      </c>
      <c r="FM110" s="31" t="s">
        <v>611</v>
      </c>
      <c r="FN110" s="31" t="s">
        <v>611</v>
      </c>
      <c r="FO110" s="31" t="s">
        <v>1107</v>
      </c>
      <c r="FP110" s="31" t="s">
        <v>1237</v>
      </c>
      <c r="FQ110" s="31" t="s">
        <v>629</v>
      </c>
      <c r="FR110" s="31" t="s">
        <v>630</v>
      </c>
      <c r="FS110" s="31" t="s">
        <v>675</v>
      </c>
      <c r="FT110" s="31" t="s">
        <v>795</v>
      </c>
      <c r="FU110" s="31" t="s">
        <v>676</v>
      </c>
      <c r="FV110" s="31" t="s">
        <v>611</v>
      </c>
      <c r="FW110" s="31" t="s">
        <v>611</v>
      </c>
      <c r="FX110" s="31" t="s">
        <v>611</v>
      </c>
      <c r="FY110" s="31" t="s">
        <v>611</v>
      </c>
      <c r="FZ110" s="31"/>
      <c r="GA110" s="31" t="s">
        <v>611</v>
      </c>
      <c r="GB110" s="31" t="s">
        <v>679</v>
      </c>
      <c r="GC110" s="31" t="s">
        <v>680</v>
      </c>
      <c r="GD110" s="31" t="s">
        <v>681</v>
      </c>
      <c r="GE110" s="31" t="s">
        <v>611</v>
      </c>
      <c r="GF110" s="31" t="s">
        <v>1002</v>
      </c>
      <c r="GG110" s="31" t="s">
        <v>682</v>
      </c>
      <c r="GH110" s="31" t="s">
        <v>683</v>
      </c>
      <c r="GI110" s="31" t="s">
        <v>629</v>
      </c>
      <c r="GJ110" s="31" t="s">
        <v>630</v>
      </c>
      <c r="GK110" s="31" t="s">
        <v>675</v>
      </c>
      <c r="GL110" s="31" t="s">
        <v>685</v>
      </c>
      <c r="GM110" s="31" t="s">
        <v>686</v>
      </c>
      <c r="GN110" s="31" t="s">
        <v>611</v>
      </c>
      <c r="GO110" s="31" t="s">
        <v>611</v>
      </c>
      <c r="GP110" s="31" t="s">
        <v>676</v>
      </c>
      <c r="GQ110" s="31" t="s">
        <v>689</v>
      </c>
      <c r="GR110" s="31" t="s">
        <v>1003</v>
      </c>
      <c r="GS110" s="31" t="s">
        <v>611</v>
      </c>
      <c r="GT110" s="31" t="s">
        <v>611</v>
      </c>
      <c r="GU110" s="31" t="s">
        <v>611</v>
      </c>
      <c r="GV110" s="31" t="s">
        <v>611</v>
      </c>
      <c r="GW110" s="31" t="s">
        <v>611</v>
      </c>
      <c r="GX110" s="31" t="s">
        <v>611</v>
      </c>
      <c r="GY110" s="33" t="s">
        <v>6845</v>
      </c>
      <c r="GZ110" s="33" t="s">
        <v>6846</v>
      </c>
      <c r="HA110" s="31" t="s">
        <v>6847</v>
      </c>
      <c r="HB110" s="31" t="s">
        <v>625</v>
      </c>
      <c r="HC110" s="31" t="s">
        <v>672</v>
      </c>
      <c r="HD110" s="31" t="s">
        <v>611</v>
      </c>
      <c r="HE110" s="31" t="s">
        <v>611</v>
      </c>
      <c r="HF110" s="31" t="s">
        <v>693</v>
      </c>
      <c r="HG110" s="31" t="s">
        <v>694</v>
      </c>
      <c r="HH110" s="31" t="s">
        <v>611</v>
      </c>
      <c r="HI110" s="31" t="s">
        <v>6848</v>
      </c>
      <c r="HJ110" s="31" t="s">
        <v>611</v>
      </c>
      <c r="HK110" s="31" t="s">
        <v>611</v>
      </c>
      <c r="HL110" s="31" t="s">
        <v>611</v>
      </c>
      <c r="HM110" s="31" t="s">
        <v>696</v>
      </c>
      <c r="HN110" s="31" t="s">
        <v>697</v>
      </c>
      <c r="HO110" s="31" t="s">
        <v>611</v>
      </c>
      <c r="HP110" s="31" t="s">
        <v>698</v>
      </c>
      <c r="HQ110" s="31" t="s">
        <v>611</v>
      </c>
      <c r="HR110" s="31" t="s">
        <v>611</v>
      </c>
      <c r="HS110" s="31" t="s">
        <v>6849</v>
      </c>
      <c r="HT110" s="31" t="s">
        <v>701</v>
      </c>
      <c r="HU110" s="31" t="s">
        <v>702</v>
      </c>
      <c r="HV110" s="31" t="s">
        <v>703</v>
      </c>
      <c r="HW110" s="31" t="s">
        <v>5039</v>
      </c>
      <c r="HX110" s="31" t="s">
        <v>704</v>
      </c>
      <c r="HY110" s="31" t="s">
        <v>705</v>
      </c>
      <c r="HZ110" s="31" t="s">
        <v>5040</v>
      </c>
      <c r="IA110" s="31" t="s">
        <v>706</v>
      </c>
      <c r="IB110" s="31" t="s">
        <v>707</v>
      </c>
      <c r="IC110" s="33" t="s">
        <v>6850</v>
      </c>
      <c r="ID110" s="33" t="s">
        <v>6851</v>
      </c>
      <c r="IE110" s="31" t="s">
        <v>6852</v>
      </c>
      <c r="IF110" s="31" t="s">
        <v>625</v>
      </c>
      <c r="IG110" s="31" t="s">
        <v>672</v>
      </c>
      <c r="IH110" s="31" t="s">
        <v>611</v>
      </c>
      <c r="II110" s="31" t="s">
        <v>712</v>
      </c>
      <c r="IJ110" s="31" t="s">
        <v>611</v>
      </c>
      <c r="IK110" s="31" t="s">
        <v>713</v>
      </c>
      <c r="IL110" s="31" t="s">
        <v>714</v>
      </c>
      <c r="IM110" s="31" t="s">
        <v>715</v>
      </c>
      <c r="IN110" s="31" t="s">
        <v>611</v>
      </c>
      <c r="IO110" s="31" t="s">
        <v>717</v>
      </c>
      <c r="IP110" s="31" t="s">
        <v>611</v>
      </c>
      <c r="IQ110" s="31" t="s">
        <v>718</v>
      </c>
      <c r="IR110" s="31" t="s">
        <v>719</v>
      </c>
      <c r="IS110" s="31" t="s">
        <v>611</v>
      </c>
      <c r="IT110" s="31" t="s">
        <v>611</v>
      </c>
      <c r="IU110" s="31" t="s">
        <v>721</v>
      </c>
      <c r="IV110" s="31" t="s">
        <v>611</v>
      </c>
      <c r="IW110" s="31" t="s">
        <v>713</v>
      </c>
      <c r="IX110" s="31" t="s">
        <v>714</v>
      </c>
      <c r="IY110" s="31" t="s">
        <v>611</v>
      </c>
      <c r="IZ110" s="31" t="s">
        <v>715</v>
      </c>
      <c r="JA110" s="31" t="s">
        <v>723</v>
      </c>
      <c r="JB110" s="31" t="s">
        <v>716</v>
      </c>
      <c r="JC110" s="31" t="s">
        <v>717</v>
      </c>
      <c r="JD110" s="31" t="s">
        <v>611</v>
      </c>
      <c r="JE110" s="31" t="s">
        <v>718</v>
      </c>
      <c r="JF110" s="31" t="s">
        <v>719</v>
      </c>
      <c r="JG110" s="31" t="s">
        <v>611</v>
      </c>
      <c r="JH110" s="31" t="s">
        <v>611</v>
      </c>
      <c r="JI110" s="33" t="s">
        <v>6853</v>
      </c>
      <c r="JJ110" s="33" t="s">
        <v>6854</v>
      </c>
      <c r="JK110" s="31" t="s">
        <v>6855</v>
      </c>
      <c r="JL110" s="31" t="s">
        <v>611</v>
      </c>
      <c r="JM110" s="31" t="s">
        <v>611</v>
      </c>
      <c r="JN110" s="31" t="s">
        <v>903</v>
      </c>
      <c r="JO110" s="31" t="s">
        <v>3015</v>
      </c>
      <c r="JP110" s="31" t="s">
        <v>611</v>
      </c>
      <c r="JQ110" s="31" t="s">
        <v>611</v>
      </c>
      <c r="JR110" s="31" t="s">
        <v>611</v>
      </c>
      <c r="JS110" s="31" t="s">
        <v>611</v>
      </c>
      <c r="JT110" s="31" t="s">
        <v>611</v>
      </c>
      <c r="JU110" s="31" t="s">
        <v>734</v>
      </c>
      <c r="JV110" s="31" t="s">
        <v>641</v>
      </c>
      <c r="JW110" s="31" t="s">
        <v>735</v>
      </c>
      <c r="JX110" s="31" t="s">
        <v>611</v>
      </c>
      <c r="JY110" s="31" t="s">
        <v>642</v>
      </c>
      <c r="JZ110" s="31" t="s">
        <v>5049</v>
      </c>
      <c r="KA110" s="31" t="s">
        <v>737</v>
      </c>
      <c r="KB110" s="31" t="s">
        <v>5049</v>
      </c>
      <c r="KC110" s="31" t="s">
        <v>611</v>
      </c>
      <c r="KD110" s="31" t="s">
        <v>611</v>
      </c>
      <c r="KE110" s="31" t="s">
        <v>611</v>
      </c>
      <c r="KF110" s="31" t="s">
        <v>611</v>
      </c>
      <c r="KG110" s="31" t="s">
        <v>611</v>
      </c>
      <c r="KH110" s="31" t="s">
        <v>611</v>
      </c>
      <c r="KI110" s="31" t="s">
        <v>611</v>
      </c>
      <c r="KJ110" s="31" t="s">
        <v>611</v>
      </c>
      <c r="KK110" s="31" t="s">
        <v>815</v>
      </c>
      <c r="KL110" s="31" t="s">
        <v>5108</v>
      </c>
      <c r="KM110" s="31" t="s">
        <v>746</v>
      </c>
      <c r="KN110" s="31" t="s">
        <v>5085</v>
      </c>
      <c r="KO110" s="31" t="s">
        <v>748</v>
      </c>
      <c r="KP110" s="31" t="s">
        <v>5108</v>
      </c>
      <c r="KQ110" s="31" t="s">
        <v>611</v>
      </c>
      <c r="KR110" s="31" t="s">
        <v>611</v>
      </c>
      <c r="KS110" s="31" t="s">
        <v>752</v>
      </c>
      <c r="KT110" s="31" t="s">
        <v>5085</v>
      </c>
      <c r="KU110" s="31" t="s">
        <v>754</v>
      </c>
      <c r="KV110" s="31" t="s">
        <v>5085</v>
      </c>
      <c r="KW110" s="31" t="s">
        <v>611</v>
      </c>
      <c r="KX110" s="31" t="s">
        <v>611</v>
      </c>
      <c r="KY110" s="31" t="s">
        <v>611</v>
      </c>
      <c r="KZ110" s="31" t="s">
        <v>758</v>
      </c>
      <c r="LA110" s="31" t="s">
        <v>611</v>
      </c>
      <c r="LB110" s="31" t="s">
        <v>760</v>
      </c>
      <c r="LC110" s="31" t="s">
        <v>761</v>
      </c>
      <c r="LD110" s="31" t="s">
        <v>762</v>
      </c>
      <c r="LE110" s="31" t="s">
        <v>763</v>
      </c>
      <c r="LF110" s="31" t="s">
        <v>611</v>
      </c>
      <c r="LG110" s="31" t="s">
        <v>611</v>
      </c>
      <c r="LH110" s="31" t="s">
        <v>766</v>
      </c>
      <c r="LI110" s="31" t="s">
        <v>611</v>
      </c>
      <c r="LJ110" s="31" t="s">
        <v>5051</v>
      </c>
      <c r="LK110" s="31" t="s">
        <v>769</v>
      </c>
      <c r="LL110" s="31" t="s">
        <v>646</v>
      </c>
      <c r="LM110" s="31" t="s">
        <v>611</v>
      </c>
      <c r="LN110" s="31" t="s">
        <v>611</v>
      </c>
      <c r="LO110" s="31" t="s">
        <v>6856</v>
      </c>
      <c r="LP110" s="31" t="s">
        <v>5016</v>
      </c>
      <c r="LQ110" s="31" t="s">
        <v>5053</v>
      </c>
      <c r="LR110" s="31" t="s">
        <v>5054</v>
      </c>
      <c r="LS110" s="31" t="s">
        <v>5055</v>
      </c>
      <c r="LT110" s="31" t="s">
        <v>5017</v>
      </c>
      <c r="LU110" s="31" t="s">
        <v>5018</v>
      </c>
      <c r="LV110" s="31" t="s">
        <v>5165</v>
      </c>
      <c r="LW110" s="31" t="s">
        <v>5056</v>
      </c>
      <c r="LX110" s="31" t="s">
        <v>5247</v>
      </c>
      <c r="LY110" s="31" t="s">
        <v>5057</v>
      </c>
      <c r="LZ110" s="31" t="s">
        <v>611</v>
      </c>
      <c r="MA110" s="31" t="s">
        <v>611</v>
      </c>
      <c r="MB110" s="31" t="s">
        <v>6857</v>
      </c>
      <c r="MC110" s="31" t="s">
        <v>6858</v>
      </c>
      <c r="MD110" s="31" t="s">
        <v>611</v>
      </c>
      <c r="ME110" s="31" t="s">
        <v>611</v>
      </c>
      <c r="MF110" s="31" t="s">
        <v>611</v>
      </c>
      <c r="MG110" s="31" t="s">
        <v>6859</v>
      </c>
      <c r="MH110" s="31" t="s">
        <v>6860</v>
      </c>
      <c r="MI110" s="31" t="s">
        <v>3022</v>
      </c>
      <c r="MJ110" s="31" t="s">
        <v>6861</v>
      </c>
      <c r="MK110" s="31" t="s">
        <v>3024</v>
      </c>
      <c r="ML110" s="31" t="s">
        <v>611</v>
      </c>
      <c r="MM110" s="31" t="s">
        <v>6862</v>
      </c>
      <c r="MN110" s="31" t="s">
        <v>611</v>
      </c>
      <c r="MO110" s="31" t="s">
        <v>774</v>
      </c>
      <c r="MP110" s="31" t="s">
        <v>775</v>
      </c>
      <c r="MQ110" s="31" t="s">
        <v>776</v>
      </c>
      <c r="MR110" s="31" t="s">
        <v>611</v>
      </c>
      <c r="MS110" s="31" t="s">
        <v>611</v>
      </c>
      <c r="MT110" s="31" t="s">
        <v>611</v>
      </c>
      <c r="MU110" s="31" t="s">
        <v>6863</v>
      </c>
      <c r="MV110" s="33">
        <v>0</v>
      </c>
      <c r="MW110" s="33">
        <v>0</v>
      </c>
      <c r="MX110" s="30">
        <v>285082</v>
      </c>
      <c r="MY110" s="30"/>
      <c r="MZ110" s="30"/>
      <c r="NA110" s="30"/>
      <c r="NB110" s="30"/>
      <c r="NC110" s="30"/>
      <c r="ND110" s="31" t="s">
        <v>611</v>
      </c>
      <c r="NE110" s="30"/>
      <c r="NF110" s="33">
        <v>0</v>
      </c>
      <c r="NG110" s="33">
        <v>0</v>
      </c>
      <c r="NH110" s="33">
        <v>0</v>
      </c>
      <c r="NI110" s="33">
        <v>0</v>
      </c>
      <c r="NJ110" s="31" t="s">
        <v>611</v>
      </c>
      <c r="NK110" s="33" t="s">
        <v>611</v>
      </c>
      <c r="NL110" s="30"/>
      <c r="NM110" s="31" t="s">
        <v>611</v>
      </c>
      <c r="NN110" s="30"/>
      <c r="NO110" s="30"/>
      <c r="NP110" s="31" t="s">
        <v>611</v>
      </c>
      <c r="NQ110" s="30"/>
      <c r="NR110" s="31" t="s">
        <v>611</v>
      </c>
      <c r="NS110" s="31" t="s">
        <v>611</v>
      </c>
      <c r="NT110" s="31" t="s">
        <v>611</v>
      </c>
      <c r="NU110" s="30"/>
      <c r="NV110" s="30"/>
      <c r="NW110" s="30"/>
      <c r="NX110" s="31" t="s">
        <v>611</v>
      </c>
      <c r="NY110" s="30"/>
      <c r="NZ110" s="31" t="s">
        <v>611</v>
      </c>
      <c r="OA110" s="31" t="s">
        <v>611</v>
      </c>
      <c r="OB110" s="30"/>
      <c r="OC110" s="30"/>
      <c r="OD110" s="30"/>
      <c r="OE110" s="31" t="s">
        <v>611</v>
      </c>
      <c r="OF110" s="31" t="s">
        <v>611</v>
      </c>
      <c r="OG110" s="33" t="s">
        <v>611</v>
      </c>
      <c r="OJ110" s="30"/>
      <c r="OK110" s="31" t="s">
        <v>611</v>
      </c>
      <c r="OL110" s="30"/>
      <c r="OM110" s="31" t="s">
        <v>611</v>
      </c>
      <c r="ON110" s="30"/>
      <c r="OO110" s="30"/>
      <c r="OP110" s="31" t="s">
        <v>611</v>
      </c>
      <c r="OQ110" s="31" t="s">
        <v>611</v>
      </c>
      <c r="OR110" s="31" t="s">
        <v>611</v>
      </c>
      <c r="OS110" s="30"/>
      <c r="OT110" s="30"/>
      <c r="OU110" s="30"/>
      <c r="OV110" s="30"/>
      <c r="OW110" s="31" t="s">
        <v>611</v>
      </c>
      <c r="OX110" s="30"/>
      <c r="OY110" s="31" t="s">
        <v>611</v>
      </c>
      <c r="OZ110" s="30"/>
      <c r="PA110" s="30"/>
      <c r="PB110" s="31" t="s">
        <v>611</v>
      </c>
      <c r="PC110" s="31" t="s">
        <v>611</v>
      </c>
      <c r="PD110" s="30"/>
      <c r="PE110" s="30"/>
      <c r="PF110" s="30"/>
      <c r="PG110" s="30"/>
      <c r="PH110" s="33">
        <v>0</v>
      </c>
      <c r="PI110" s="33">
        <v>0</v>
      </c>
      <c r="PJ110" s="33">
        <v>0</v>
      </c>
      <c r="PK110" s="33">
        <v>0</v>
      </c>
      <c r="PL110" s="30"/>
      <c r="PM110" s="31" t="s">
        <v>611</v>
      </c>
      <c r="PN110" s="31" t="s">
        <v>611</v>
      </c>
      <c r="PO110" s="30"/>
      <c r="PP110" s="31" t="s">
        <v>611</v>
      </c>
      <c r="PQ110" s="30"/>
      <c r="PR110" s="30"/>
      <c r="PS110" s="30"/>
      <c r="PT110" s="31" t="s">
        <v>611</v>
      </c>
      <c r="PU110" s="31" t="s">
        <v>611</v>
      </c>
      <c r="PV110" s="31" t="s">
        <v>611</v>
      </c>
      <c r="PW110" s="30"/>
      <c r="PX110" s="30"/>
      <c r="PY110" s="30"/>
      <c r="PZ110" s="31" t="s">
        <v>611</v>
      </c>
      <c r="QA110" s="30"/>
      <c r="QB110" s="31" t="s">
        <v>611</v>
      </c>
      <c r="QC110" s="30"/>
      <c r="QD110" s="31" t="s">
        <v>611</v>
      </c>
      <c r="QE110" s="30"/>
      <c r="QF110" s="30"/>
      <c r="QG110" s="31" t="s">
        <v>611</v>
      </c>
      <c r="QH110" s="30"/>
      <c r="QI110" s="31" t="s">
        <v>611</v>
      </c>
      <c r="QJ110" s="30"/>
      <c r="QK110" s="31" t="s">
        <v>611</v>
      </c>
      <c r="QL110" s="30"/>
      <c r="QM110" s="31" t="s">
        <v>611</v>
      </c>
      <c r="QN110" s="30"/>
      <c r="QO110" s="30"/>
      <c r="QP110" s="31" t="s">
        <v>611</v>
      </c>
      <c r="QQ110" s="30"/>
      <c r="QR110" s="31" t="s">
        <v>611</v>
      </c>
      <c r="QS110" s="31" t="s">
        <v>611</v>
      </c>
      <c r="QT110" s="31" t="s">
        <v>611</v>
      </c>
      <c r="QU110" s="31" t="s">
        <v>611</v>
      </c>
      <c r="QV110" s="30"/>
      <c r="QW110" s="30"/>
      <c r="QX110" s="30"/>
      <c r="QY110" s="31" t="s">
        <v>611</v>
      </c>
      <c r="QZ110" s="31" t="s">
        <v>611</v>
      </c>
      <c r="RA110" s="31" t="s">
        <v>611</v>
      </c>
      <c r="RB110" s="30"/>
      <c r="RC110" s="31" t="s">
        <v>611</v>
      </c>
      <c r="RD110" s="30"/>
      <c r="RE110" s="30"/>
      <c r="RF110" s="31" t="s">
        <v>611</v>
      </c>
      <c r="RG110" s="30"/>
      <c r="RH110" s="31" t="s">
        <v>611</v>
      </c>
      <c r="RI110" s="30"/>
      <c r="RJ110" s="31" t="s">
        <v>611</v>
      </c>
      <c r="RL110" s="31" t="s">
        <v>611</v>
      </c>
      <c r="RM110" s="30"/>
      <c r="RN110" s="31" t="s">
        <v>611</v>
      </c>
      <c r="RO110" s="30"/>
      <c r="RP110" s="30"/>
      <c r="RQ110" s="31" t="s">
        <v>611</v>
      </c>
      <c r="RR110" s="30"/>
      <c r="RS110" s="30"/>
      <c r="RT110" s="31" t="s">
        <v>611</v>
      </c>
      <c r="RU110" s="30"/>
      <c r="RV110" s="31" t="s">
        <v>611</v>
      </c>
      <c r="RW110" s="30"/>
      <c r="RX110" s="31" t="s">
        <v>611</v>
      </c>
      <c r="RY110" s="31" t="s">
        <v>611</v>
      </c>
      <c r="RZ110" s="31" t="s">
        <v>611</v>
      </c>
      <c r="SA110" s="31" t="s">
        <v>839</v>
      </c>
      <c r="SD110" s="31" t="s">
        <v>6864</v>
      </c>
      <c r="SE110" s="30">
        <v>0</v>
      </c>
      <c r="SF110" s="31" t="s">
        <v>636</v>
      </c>
      <c r="SG110" s="31" t="s">
        <v>6865</v>
      </c>
      <c r="SH110" s="31" t="s">
        <v>610</v>
      </c>
      <c r="SI110" s="33" t="s">
        <v>5073</v>
      </c>
      <c r="SJ110" s="33" t="s">
        <v>5073</v>
      </c>
      <c r="SK110" s="30" t="s">
        <v>5073</v>
      </c>
      <c r="SL110" s="30" t="s">
        <v>5073</v>
      </c>
      <c r="SM110" s="30" t="s">
        <v>615</v>
      </c>
      <c r="SN110" s="30" t="s">
        <v>615</v>
      </c>
      <c r="SO110" s="33">
        <v>0</v>
      </c>
      <c r="SP110" s="33">
        <v>0</v>
      </c>
      <c r="SQ110" s="33">
        <v>0</v>
      </c>
      <c r="SR110" s="33">
        <v>0</v>
      </c>
      <c r="SS110" s="33" t="s">
        <v>903</v>
      </c>
    </row>
    <row r="111" spans="1:513">
      <c r="A111" s="29">
        <v>2023</v>
      </c>
      <c r="B111" s="8">
        <v>300</v>
      </c>
      <c r="C111" s="31" t="s">
        <v>6866</v>
      </c>
      <c r="D111" s="30">
        <v>1</v>
      </c>
      <c r="E111" s="30">
        <v>0.25</v>
      </c>
      <c r="F111" s="30">
        <v>1.25</v>
      </c>
      <c r="G111" s="31" t="s">
        <v>610</v>
      </c>
      <c r="H111" s="31" t="s">
        <v>611</v>
      </c>
      <c r="I111" s="32"/>
      <c r="J111" s="31" t="s">
        <v>611</v>
      </c>
      <c r="K111" s="32"/>
      <c r="L111" s="31" t="s">
        <v>611</v>
      </c>
      <c r="M111" s="32"/>
      <c r="N111" s="31" t="s">
        <v>611</v>
      </c>
      <c r="O111" s="32"/>
      <c r="P111" s="31" t="s">
        <v>611</v>
      </c>
      <c r="Q111" s="32"/>
      <c r="R111" s="31" t="s">
        <v>611</v>
      </c>
      <c r="S111" s="32"/>
      <c r="T111" s="31" t="s">
        <v>611</v>
      </c>
      <c r="U111" s="32"/>
      <c r="V111" s="32" t="s">
        <v>612</v>
      </c>
      <c r="W111" s="32"/>
      <c r="X111" s="31" t="s">
        <v>611</v>
      </c>
      <c r="Y111" s="31" t="s">
        <v>655</v>
      </c>
      <c r="Z111" s="31" t="s">
        <v>611</v>
      </c>
      <c r="AA111" s="31" t="s">
        <v>611</v>
      </c>
      <c r="AB111" s="31" t="s">
        <v>610</v>
      </c>
      <c r="AC111" s="31" t="s">
        <v>611</v>
      </c>
      <c r="AD111" s="32"/>
      <c r="AE111" s="31" t="s">
        <v>611</v>
      </c>
      <c r="AF111" s="32"/>
      <c r="AG111" s="31" t="s">
        <v>611</v>
      </c>
      <c r="AH111" s="32"/>
      <c r="AI111" s="31" t="s">
        <v>611</v>
      </c>
      <c r="AJ111" s="32"/>
      <c r="AK111" s="31" t="s">
        <v>611</v>
      </c>
      <c r="AL111" s="32"/>
      <c r="AM111" s="31" t="s">
        <v>611</v>
      </c>
      <c r="AN111" s="32"/>
      <c r="AO111" s="31" t="s">
        <v>611</v>
      </c>
      <c r="AP111" s="32"/>
      <c r="AQ111" s="32" t="s">
        <v>612</v>
      </c>
      <c r="AR111" s="31" t="s">
        <v>611</v>
      </c>
      <c r="AS111" s="31" t="s">
        <v>611</v>
      </c>
      <c r="AT111" s="31" t="s">
        <v>655</v>
      </c>
      <c r="AU111" s="31" t="s">
        <v>611</v>
      </c>
      <c r="AV111" s="31" t="s">
        <v>611</v>
      </c>
      <c r="AW111" s="31" t="s">
        <v>610</v>
      </c>
      <c r="AX111" s="31" t="s">
        <v>611</v>
      </c>
      <c r="AY111" s="31" t="s">
        <v>617</v>
      </c>
      <c r="AZ111" s="31" t="s">
        <v>618</v>
      </c>
      <c r="BA111" s="31" t="s">
        <v>659</v>
      </c>
      <c r="BB111" s="31" t="s">
        <v>611</v>
      </c>
      <c r="BC111" s="31" t="s">
        <v>611</v>
      </c>
      <c r="BD111" s="31" t="s">
        <v>611</v>
      </c>
      <c r="BE111" s="31" t="s">
        <v>611</v>
      </c>
      <c r="BF111" s="31" t="s">
        <v>610</v>
      </c>
      <c r="BG111" s="31" t="s">
        <v>611</v>
      </c>
      <c r="BK111" s="31" t="s">
        <v>611</v>
      </c>
      <c r="BN111" s="31" t="s">
        <v>611</v>
      </c>
      <c r="BO111" s="31" t="s">
        <v>827</v>
      </c>
      <c r="BP111" s="31" t="s">
        <v>611</v>
      </c>
      <c r="BQ111" s="31" t="s">
        <v>611</v>
      </c>
      <c r="BR111" s="31" t="s">
        <v>611</v>
      </c>
      <c r="BS111" s="31" t="s">
        <v>2059</v>
      </c>
      <c r="BT111" s="31" t="s">
        <v>611</v>
      </c>
      <c r="BU111" s="31" t="s">
        <v>6867</v>
      </c>
      <c r="BV111" s="31" t="s">
        <v>610</v>
      </c>
      <c r="BZ111" s="31" t="s">
        <v>611</v>
      </c>
      <c r="CA111" s="31" t="s">
        <v>611</v>
      </c>
      <c r="CB111" s="31" t="s">
        <v>611</v>
      </c>
      <c r="CC111" s="31" t="s">
        <v>611</v>
      </c>
      <c r="CD111" s="31" t="s">
        <v>611</v>
      </c>
      <c r="CE111" s="31" t="s">
        <v>611</v>
      </c>
      <c r="CF111" s="31" t="s">
        <v>611</v>
      </c>
      <c r="CG111" s="31" t="s">
        <v>611</v>
      </c>
      <c r="CH111" s="31" t="s">
        <v>611</v>
      </c>
      <c r="CI111" s="31" t="s">
        <v>611</v>
      </c>
      <c r="CJ111" s="31" t="s">
        <v>611</v>
      </c>
      <c r="CK111" s="31" t="s">
        <v>611</v>
      </c>
      <c r="CL111" s="31"/>
      <c r="CM111" s="31"/>
      <c r="CN111" s="31" t="s">
        <v>611</v>
      </c>
      <c r="CO111" s="31" t="s">
        <v>611</v>
      </c>
      <c r="CP111" s="31" t="s">
        <v>622</v>
      </c>
      <c r="CQ111" s="31"/>
      <c r="CR111" s="31" t="s">
        <v>611</v>
      </c>
      <c r="CS111" s="31" t="s">
        <v>610</v>
      </c>
      <c r="CT111" s="31" t="s">
        <v>611</v>
      </c>
      <c r="CX111" s="31" t="s">
        <v>611</v>
      </c>
      <c r="CY111" s="31" t="s">
        <v>611</v>
      </c>
      <c r="CZ111" s="31" t="s">
        <v>611</v>
      </c>
      <c r="DA111" s="31" t="s">
        <v>611</v>
      </c>
      <c r="DB111" s="31" t="s">
        <v>611</v>
      </c>
      <c r="DC111" s="31" t="s">
        <v>611</v>
      </c>
      <c r="DD111" s="31" t="s">
        <v>611</v>
      </c>
      <c r="DE111" s="31" t="s">
        <v>611</v>
      </c>
      <c r="DJ111" s="30">
        <v>0</v>
      </c>
      <c r="DK111" s="30">
        <v>0</v>
      </c>
      <c r="DL111" s="30">
        <v>0</v>
      </c>
      <c r="DM111" s="30">
        <v>0</v>
      </c>
      <c r="DN111" s="30">
        <v>0</v>
      </c>
      <c r="DO111" s="30">
        <v>0</v>
      </c>
      <c r="DP111" s="31" t="s">
        <v>6868</v>
      </c>
      <c r="DQ111" s="31" t="s">
        <v>612</v>
      </c>
      <c r="DR111" s="31" t="s">
        <v>612</v>
      </c>
      <c r="DS111" s="31" t="s">
        <v>612</v>
      </c>
      <c r="DT111" s="31" t="s">
        <v>612</v>
      </c>
      <c r="DU111" s="31" t="s">
        <v>610</v>
      </c>
      <c r="DV111" s="31" t="s">
        <v>611</v>
      </c>
      <c r="DW111" s="31" t="s">
        <v>611</v>
      </c>
      <c r="DX111" s="31" t="s">
        <v>611</v>
      </c>
      <c r="DY111" s="31" t="s">
        <v>791</v>
      </c>
      <c r="DZ111" s="31" t="s">
        <v>611</v>
      </c>
      <c r="EA111" s="31" t="s">
        <v>667</v>
      </c>
      <c r="EB111" s="31" t="s">
        <v>5028</v>
      </c>
      <c r="EC111" s="31" t="s">
        <v>611</v>
      </c>
      <c r="ED111" s="31" t="s">
        <v>611</v>
      </c>
      <c r="EE111" s="31" t="s">
        <v>611</v>
      </c>
      <c r="EF111" s="31" t="s">
        <v>672</v>
      </c>
      <c r="EG111" s="31" t="s">
        <v>611</v>
      </c>
      <c r="EH111" s="31" t="s">
        <v>611</v>
      </c>
      <c r="EI111" s="31" t="s">
        <v>611</v>
      </c>
      <c r="EJ111" s="31" t="s">
        <v>611</v>
      </c>
      <c r="EK111" s="31" t="s">
        <v>611</v>
      </c>
      <c r="EL111" s="31" t="s">
        <v>611</v>
      </c>
      <c r="EM111" s="31" t="s">
        <v>611</v>
      </c>
      <c r="EN111" s="31" t="s">
        <v>611</v>
      </c>
      <c r="EO111" s="31" t="s">
        <v>611</v>
      </c>
      <c r="EP111" s="31" t="s">
        <v>611</v>
      </c>
      <c r="EQ111" s="31" t="s">
        <v>611</v>
      </c>
      <c r="ER111" s="31" t="s">
        <v>611</v>
      </c>
      <c r="ES111" s="31" t="s">
        <v>611</v>
      </c>
      <c r="ET111" s="31" t="s">
        <v>611</v>
      </c>
      <c r="EU111" s="31" t="s">
        <v>611</v>
      </c>
      <c r="EV111" s="31" t="s">
        <v>611</v>
      </c>
      <c r="EW111" s="31" t="s">
        <v>611</v>
      </c>
      <c r="EX111" s="31" t="s">
        <v>611</v>
      </c>
      <c r="EY111" s="31" t="s">
        <v>6869</v>
      </c>
      <c r="EZ111" s="31" t="s">
        <v>611</v>
      </c>
      <c r="FA111" s="31" t="s">
        <v>611</v>
      </c>
      <c r="FB111" s="31" t="s">
        <v>611</v>
      </c>
      <c r="FC111" s="31" t="s">
        <v>611</v>
      </c>
      <c r="FD111" s="31" t="s">
        <v>611</v>
      </c>
      <c r="FE111" s="31" t="s">
        <v>611</v>
      </c>
      <c r="FF111" s="33" t="s">
        <v>872</v>
      </c>
      <c r="FG111" s="33" t="s">
        <v>6870</v>
      </c>
      <c r="FH111" s="31" t="s">
        <v>6871</v>
      </c>
      <c r="FI111" s="31" t="s">
        <v>625</v>
      </c>
      <c r="FJ111" s="31" t="s">
        <v>611</v>
      </c>
      <c r="FK111" s="31" t="s">
        <v>611</v>
      </c>
      <c r="FL111" s="31" t="s">
        <v>611</v>
      </c>
      <c r="FM111" s="31" t="s">
        <v>611</v>
      </c>
      <c r="FN111" s="31" t="s">
        <v>611</v>
      </c>
      <c r="FO111" s="31" t="s">
        <v>611</v>
      </c>
      <c r="FP111" s="31" t="s">
        <v>611</v>
      </c>
      <c r="FQ111" s="31" t="s">
        <v>611</v>
      </c>
      <c r="FR111" s="31" t="s">
        <v>611</v>
      </c>
      <c r="FS111" s="31" t="s">
        <v>611</v>
      </c>
      <c r="FT111" s="31" t="s">
        <v>611</v>
      </c>
      <c r="FU111" s="31" t="s">
        <v>676</v>
      </c>
      <c r="FV111" s="31" t="s">
        <v>631</v>
      </c>
      <c r="FW111" s="31" t="s">
        <v>611</v>
      </c>
      <c r="FX111" s="31" t="s">
        <v>611</v>
      </c>
      <c r="FY111" s="31" t="s">
        <v>611</v>
      </c>
      <c r="FZ111" s="31"/>
      <c r="GA111" s="31" t="s">
        <v>611</v>
      </c>
      <c r="GB111" s="31" t="s">
        <v>611</v>
      </c>
      <c r="GC111" s="31" t="s">
        <v>611</v>
      </c>
      <c r="GD111" s="31" t="s">
        <v>611</v>
      </c>
      <c r="GE111" s="31" t="s">
        <v>611</v>
      </c>
      <c r="GF111" s="31" t="s">
        <v>611</v>
      </c>
      <c r="GG111" s="31" t="s">
        <v>611</v>
      </c>
      <c r="GH111" s="31" t="s">
        <v>611</v>
      </c>
      <c r="GI111" s="31" t="s">
        <v>611</v>
      </c>
      <c r="GJ111" s="31" t="s">
        <v>611</v>
      </c>
      <c r="GK111" s="31" t="s">
        <v>611</v>
      </c>
      <c r="GL111" s="31" t="s">
        <v>611</v>
      </c>
      <c r="GM111" s="31" t="s">
        <v>611</v>
      </c>
      <c r="GN111" s="31" t="s">
        <v>611</v>
      </c>
      <c r="GO111" s="31" t="s">
        <v>611</v>
      </c>
      <c r="GP111" s="31" t="s">
        <v>611</v>
      </c>
      <c r="GQ111" s="31" t="s">
        <v>611</v>
      </c>
      <c r="GR111" s="31" t="s">
        <v>611</v>
      </c>
      <c r="GS111" s="31" t="s">
        <v>611</v>
      </c>
      <c r="GT111" s="31" t="s">
        <v>611</v>
      </c>
      <c r="GU111" s="31" t="s">
        <v>611</v>
      </c>
      <c r="GV111" s="31" t="s">
        <v>611</v>
      </c>
      <c r="GW111" s="31" t="s">
        <v>611</v>
      </c>
      <c r="GX111" s="31" t="s">
        <v>611</v>
      </c>
      <c r="GY111" s="33" t="s">
        <v>5012</v>
      </c>
      <c r="GZ111" s="33" t="s">
        <v>5752</v>
      </c>
      <c r="HA111" s="31" t="s">
        <v>6872</v>
      </c>
      <c r="HB111" s="31" t="s">
        <v>611</v>
      </c>
      <c r="HC111" s="31" t="s">
        <v>611</v>
      </c>
      <c r="HD111" s="31" t="s">
        <v>634</v>
      </c>
      <c r="HE111" s="31" t="s">
        <v>611</v>
      </c>
      <c r="HF111" s="31" t="s">
        <v>611</v>
      </c>
      <c r="HG111" s="31" t="s">
        <v>611</v>
      </c>
      <c r="HH111" s="31" t="s">
        <v>611</v>
      </c>
      <c r="HI111" s="31" t="s">
        <v>611</v>
      </c>
      <c r="HJ111" s="31" t="s">
        <v>611</v>
      </c>
      <c r="HK111" s="31" t="s">
        <v>611</v>
      </c>
      <c r="HL111" s="31" t="s">
        <v>611</v>
      </c>
      <c r="HM111" s="31" t="s">
        <v>611</v>
      </c>
      <c r="HN111" s="31" t="s">
        <v>611</v>
      </c>
      <c r="HO111" s="31" t="s">
        <v>611</v>
      </c>
      <c r="HP111" s="31" t="s">
        <v>611</v>
      </c>
      <c r="HQ111" s="31" t="s">
        <v>611</v>
      </c>
      <c r="HR111" s="31" t="s">
        <v>611</v>
      </c>
      <c r="HS111" s="31" t="s">
        <v>611</v>
      </c>
      <c r="HT111" s="31" t="s">
        <v>611</v>
      </c>
      <c r="HU111" s="31" t="s">
        <v>611</v>
      </c>
      <c r="HV111" s="31" t="s">
        <v>611</v>
      </c>
      <c r="HW111" s="31" t="s">
        <v>611</v>
      </c>
      <c r="HX111" s="31" t="s">
        <v>611</v>
      </c>
      <c r="HY111" s="31" t="s">
        <v>611</v>
      </c>
      <c r="HZ111" s="31" t="s">
        <v>611</v>
      </c>
      <c r="IA111" s="31" t="s">
        <v>611</v>
      </c>
      <c r="IB111" s="31" t="s">
        <v>611</v>
      </c>
      <c r="IC111" s="33" t="s">
        <v>872</v>
      </c>
      <c r="ID111" s="33" t="s">
        <v>872</v>
      </c>
      <c r="IE111" s="31" t="s">
        <v>636</v>
      </c>
      <c r="IF111" s="31" t="s">
        <v>625</v>
      </c>
      <c r="IG111" s="31" t="s">
        <v>672</v>
      </c>
      <c r="IH111" s="31" t="s">
        <v>611</v>
      </c>
      <c r="II111" s="31" t="s">
        <v>611</v>
      </c>
      <c r="IJ111" s="31" t="s">
        <v>611</v>
      </c>
      <c r="IK111" s="31" t="s">
        <v>611</v>
      </c>
      <c r="IL111" s="31" t="s">
        <v>611</v>
      </c>
      <c r="IM111" s="31" t="s">
        <v>715</v>
      </c>
      <c r="IN111" s="31" t="s">
        <v>611</v>
      </c>
      <c r="IO111" s="31" t="s">
        <v>611</v>
      </c>
      <c r="IP111" s="31" t="s">
        <v>611</v>
      </c>
      <c r="IQ111" s="31" t="s">
        <v>611</v>
      </c>
      <c r="IR111" s="31" t="s">
        <v>611</v>
      </c>
      <c r="IS111" s="31" t="s">
        <v>611</v>
      </c>
      <c r="IT111" s="31" t="s">
        <v>611</v>
      </c>
      <c r="IU111" s="31" t="s">
        <v>611</v>
      </c>
      <c r="IV111" s="31" t="s">
        <v>611</v>
      </c>
      <c r="IW111" s="31" t="s">
        <v>611</v>
      </c>
      <c r="IX111" s="31" t="s">
        <v>714</v>
      </c>
      <c r="IY111" s="31" t="s">
        <v>611</v>
      </c>
      <c r="IZ111" s="31" t="s">
        <v>715</v>
      </c>
      <c r="JA111" s="31" t="s">
        <v>611</v>
      </c>
      <c r="JB111" s="31" t="s">
        <v>611</v>
      </c>
      <c r="JC111" s="31" t="s">
        <v>611</v>
      </c>
      <c r="JD111" s="31" t="s">
        <v>611</v>
      </c>
      <c r="JE111" s="31" t="s">
        <v>611</v>
      </c>
      <c r="JF111" s="31" t="s">
        <v>611</v>
      </c>
      <c r="JG111" s="31" t="s">
        <v>611</v>
      </c>
      <c r="JH111" s="31" t="s">
        <v>611</v>
      </c>
      <c r="JI111" s="33" t="s">
        <v>5816</v>
      </c>
      <c r="JJ111" s="33" t="s">
        <v>5082</v>
      </c>
      <c r="JK111" s="31" t="s">
        <v>6873</v>
      </c>
      <c r="JL111" s="31" t="s">
        <v>611</v>
      </c>
      <c r="JM111" s="31" t="s">
        <v>611</v>
      </c>
      <c r="JN111" s="31" t="s">
        <v>903</v>
      </c>
      <c r="JO111" s="31" t="s">
        <v>611</v>
      </c>
      <c r="JP111" s="31" t="s">
        <v>611</v>
      </c>
      <c r="JQ111" s="31" t="s">
        <v>611</v>
      </c>
      <c r="JR111" s="31" t="s">
        <v>611</v>
      </c>
      <c r="JS111" s="31" t="s">
        <v>611</v>
      </c>
      <c r="JT111" s="31" t="s">
        <v>611</v>
      </c>
      <c r="JU111" s="31" t="s">
        <v>734</v>
      </c>
      <c r="JV111" s="31" t="s">
        <v>641</v>
      </c>
      <c r="JW111" s="31" t="s">
        <v>735</v>
      </c>
      <c r="JX111" s="31" t="s">
        <v>611</v>
      </c>
      <c r="JY111" s="31" t="s">
        <v>642</v>
      </c>
      <c r="JZ111" s="31" t="s">
        <v>5085</v>
      </c>
      <c r="KA111" s="31" t="s">
        <v>737</v>
      </c>
      <c r="KB111" s="31" t="s">
        <v>5085</v>
      </c>
      <c r="KC111" s="31" t="s">
        <v>739</v>
      </c>
      <c r="KD111" s="31" t="s">
        <v>5085</v>
      </c>
      <c r="KE111" s="31" t="s">
        <v>611</v>
      </c>
      <c r="KF111" s="31" t="s">
        <v>611</v>
      </c>
      <c r="KG111" s="31" t="s">
        <v>742</v>
      </c>
      <c r="KH111" s="31" t="s">
        <v>5085</v>
      </c>
      <c r="KI111" s="31" t="s">
        <v>744</v>
      </c>
      <c r="KJ111" s="31" t="s">
        <v>5085</v>
      </c>
      <c r="KK111" s="31" t="s">
        <v>815</v>
      </c>
      <c r="KL111" s="31" t="s">
        <v>5108</v>
      </c>
      <c r="KM111" s="31" t="s">
        <v>746</v>
      </c>
      <c r="KN111" s="31" t="s">
        <v>5085</v>
      </c>
      <c r="KO111" s="31" t="s">
        <v>748</v>
      </c>
      <c r="KP111" s="31" t="s">
        <v>5108</v>
      </c>
      <c r="KQ111" s="31" t="s">
        <v>750</v>
      </c>
      <c r="KR111" s="31" t="s">
        <v>5108</v>
      </c>
      <c r="KS111" s="31" t="s">
        <v>752</v>
      </c>
      <c r="KT111" s="31" t="s">
        <v>5108</v>
      </c>
      <c r="KU111" s="31" t="s">
        <v>754</v>
      </c>
      <c r="KV111" s="31" t="s">
        <v>5085</v>
      </c>
      <c r="KW111" s="31" t="s">
        <v>611</v>
      </c>
      <c r="KX111" s="31" t="s">
        <v>611</v>
      </c>
      <c r="KY111" s="31" t="s">
        <v>611</v>
      </c>
      <c r="KZ111" s="31" t="s">
        <v>758</v>
      </c>
      <c r="LA111" s="31" t="s">
        <v>759</v>
      </c>
      <c r="LB111" s="31" t="s">
        <v>760</v>
      </c>
      <c r="LC111" s="31" t="s">
        <v>761</v>
      </c>
      <c r="LD111" s="31" t="s">
        <v>762</v>
      </c>
      <c r="LE111" s="31" t="s">
        <v>763</v>
      </c>
      <c r="LF111" s="31" t="s">
        <v>611</v>
      </c>
      <c r="LG111" s="31" t="s">
        <v>765</v>
      </c>
      <c r="LH111" s="31" t="s">
        <v>611</v>
      </c>
      <c r="LI111" s="31" t="s">
        <v>611</v>
      </c>
      <c r="LJ111" s="31" t="s">
        <v>5051</v>
      </c>
      <c r="LK111" s="31" t="s">
        <v>769</v>
      </c>
      <c r="LL111" s="31" t="s">
        <v>611</v>
      </c>
      <c r="LM111" s="31" t="s">
        <v>611</v>
      </c>
      <c r="LN111" s="31" t="s">
        <v>611</v>
      </c>
      <c r="LO111" s="31" t="s">
        <v>611</v>
      </c>
      <c r="LP111" s="31" t="s">
        <v>5016</v>
      </c>
      <c r="LQ111" s="31"/>
      <c r="LR111" s="31" t="s">
        <v>611</v>
      </c>
      <c r="LS111" s="31" t="s">
        <v>611</v>
      </c>
      <c r="LT111" s="31" t="s">
        <v>5017</v>
      </c>
      <c r="LU111" s="31" t="s">
        <v>5018</v>
      </c>
      <c r="LV111" s="31" t="s">
        <v>611</v>
      </c>
      <c r="LW111" s="31" t="s">
        <v>5056</v>
      </c>
      <c r="LX111" s="31" t="s">
        <v>611</v>
      </c>
      <c r="LY111" s="31" t="s">
        <v>5057</v>
      </c>
      <c r="LZ111" s="31" t="s">
        <v>611</v>
      </c>
      <c r="MA111" s="31" t="s">
        <v>611</v>
      </c>
      <c r="MB111" s="31" t="s">
        <v>6874</v>
      </c>
      <c r="MC111" s="31" t="s">
        <v>6875</v>
      </c>
      <c r="MD111" s="31" t="s">
        <v>611</v>
      </c>
      <c r="ME111" s="31" t="s">
        <v>611</v>
      </c>
      <c r="MF111" s="31" t="s">
        <v>6876</v>
      </c>
      <c r="MG111" s="31" t="s">
        <v>6877</v>
      </c>
      <c r="MH111" s="31" t="s">
        <v>6878</v>
      </c>
      <c r="MI111" s="31" t="s">
        <v>611</v>
      </c>
      <c r="MJ111" s="31" t="s">
        <v>611</v>
      </c>
      <c r="MK111" s="31" t="s">
        <v>611</v>
      </c>
      <c r="ML111" s="31" t="s">
        <v>611</v>
      </c>
      <c r="MM111" s="31" t="s">
        <v>611</v>
      </c>
      <c r="MN111" s="31" t="s">
        <v>611</v>
      </c>
      <c r="MO111" s="31" t="s">
        <v>611</v>
      </c>
      <c r="MP111" s="31" t="s">
        <v>611</v>
      </c>
      <c r="MQ111" s="31" t="s">
        <v>611</v>
      </c>
      <c r="MR111" s="31" t="s">
        <v>611</v>
      </c>
      <c r="MS111" s="31" t="s">
        <v>985</v>
      </c>
      <c r="MT111" s="31" t="s">
        <v>611</v>
      </c>
      <c r="MU111" s="31" t="s">
        <v>611</v>
      </c>
      <c r="MV111" s="33">
        <v>68100</v>
      </c>
      <c r="MW111" s="33">
        <v>0</v>
      </c>
      <c r="MX111" s="30">
        <v>12982</v>
      </c>
      <c r="MY111" s="30"/>
      <c r="MZ111" s="30">
        <v>68100</v>
      </c>
      <c r="NA111" s="31" t="s">
        <v>611</v>
      </c>
      <c r="NB111" s="30"/>
      <c r="NC111" s="31" t="s">
        <v>611</v>
      </c>
      <c r="ND111" s="30"/>
      <c r="NE111" s="31" t="s">
        <v>611</v>
      </c>
      <c r="NF111" s="33">
        <v>0</v>
      </c>
      <c r="NG111" s="33">
        <v>0</v>
      </c>
      <c r="NH111" s="33">
        <v>68100</v>
      </c>
      <c r="NI111" s="33">
        <v>0</v>
      </c>
      <c r="NJ111" s="31" t="s">
        <v>611</v>
      </c>
      <c r="NK111" s="31" t="s">
        <v>611</v>
      </c>
      <c r="NL111" s="31" t="s">
        <v>611</v>
      </c>
      <c r="NM111" s="30"/>
      <c r="NN111" s="31" t="s">
        <v>611</v>
      </c>
      <c r="NO111" s="31" t="s">
        <v>611</v>
      </c>
      <c r="NP111" s="30"/>
      <c r="NQ111" s="31" t="s">
        <v>611</v>
      </c>
      <c r="NS111" s="30"/>
      <c r="NT111" s="31" t="s">
        <v>611</v>
      </c>
      <c r="NU111" s="31" t="s">
        <v>611</v>
      </c>
      <c r="NV111" s="31" t="s">
        <v>611</v>
      </c>
      <c r="NW111" s="31" t="s">
        <v>611</v>
      </c>
      <c r="NX111" s="30"/>
      <c r="NY111" s="31" t="s">
        <v>611</v>
      </c>
      <c r="NZ111" s="30"/>
      <c r="OA111" s="31" t="s">
        <v>611</v>
      </c>
      <c r="OB111" s="30"/>
      <c r="OC111" s="31" t="s">
        <v>611</v>
      </c>
      <c r="OD111" s="30"/>
      <c r="OE111" s="31" t="s">
        <v>611</v>
      </c>
      <c r="OG111" s="31" t="s">
        <v>611</v>
      </c>
      <c r="OJ111" s="30"/>
      <c r="OK111" s="31" t="s">
        <v>611</v>
      </c>
      <c r="OL111" s="30"/>
      <c r="OM111" s="31" t="s">
        <v>611</v>
      </c>
      <c r="ON111" s="30"/>
      <c r="OO111" s="31" t="s">
        <v>611</v>
      </c>
      <c r="OQ111" s="31" t="s">
        <v>611</v>
      </c>
      <c r="OR111" s="30"/>
      <c r="OS111" s="31" t="s">
        <v>611</v>
      </c>
      <c r="OT111" s="30"/>
      <c r="OU111" s="31" t="s">
        <v>611</v>
      </c>
      <c r="OV111" s="30"/>
      <c r="OW111" s="31" t="s">
        <v>611</v>
      </c>
      <c r="OX111" s="31" t="s">
        <v>611</v>
      </c>
      <c r="OY111" s="31" t="s">
        <v>611</v>
      </c>
      <c r="OZ111" s="30"/>
      <c r="PA111" s="31" t="s">
        <v>611</v>
      </c>
      <c r="PC111" s="31" t="s">
        <v>611</v>
      </c>
      <c r="PD111" s="30"/>
      <c r="PE111" s="30"/>
      <c r="PF111" s="31" t="s">
        <v>611</v>
      </c>
      <c r="PG111" s="30"/>
      <c r="PH111" s="33">
        <v>0</v>
      </c>
      <c r="PI111" s="33">
        <v>0</v>
      </c>
      <c r="PJ111" s="33">
        <v>0</v>
      </c>
      <c r="PK111" s="33">
        <v>0</v>
      </c>
      <c r="PL111" s="31" t="s">
        <v>611</v>
      </c>
      <c r="PN111" s="31" t="s">
        <v>611</v>
      </c>
      <c r="PO111" s="31" t="s">
        <v>611</v>
      </c>
      <c r="PP111" s="31" t="s">
        <v>611</v>
      </c>
      <c r="PQ111" s="30"/>
      <c r="PR111" s="31" t="s">
        <v>611</v>
      </c>
      <c r="PS111" s="30"/>
      <c r="PT111" s="31" t="s">
        <v>611</v>
      </c>
      <c r="PV111" s="31" t="s">
        <v>611</v>
      </c>
      <c r="PW111" s="30"/>
      <c r="PX111" s="31" t="s">
        <v>611</v>
      </c>
      <c r="PY111" s="30"/>
      <c r="PZ111" s="31" t="s">
        <v>611</v>
      </c>
      <c r="QA111" s="30"/>
      <c r="QB111" s="31" t="s">
        <v>611</v>
      </c>
      <c r="QC111" s="31" t="s">
        <v>611</v>
      </c>
      <c r="QD111" s="31" t="s">
        <v>611</v>
      </c>
      <c r="QE111" s="30"/>
      <c r="QF111" s="31" t="s">
        <v>611</v>
      </c>
      <c r="QG111" s="30"/>
      <c r="QH111" s="31" t="s">
        <v>611</v>
      </c>
      <c r="QI111" s="30"/>
      <c r="QJ111" s="31" t="s">
        <v>611</v>
      </c>
      <c r="QK111" s="30"/>
      <c r="QL111" s="31" t="s">
        <v>611</v>
      </c>
      <c r="QM111" s="30"/>
      <c r="QN111" s="31" t="s">
        <v>611</v>
      </c>
      <c r="QO111" s="30"/>
      <c r="QP111" s="31" t="s">
        <v>611</v>
      </c>
      <c r="QQ111" s="30"/>
      <c r="QR111" s="31" t="s">
        <v>611</v>
      </c>
      <c r="QT111" s="31" t="s">
        <v>611</v>
      </c>
      <c r="QV111" s="31" t="s">
        <v>611</v>
      </c>
      <c r="QW111" s="30"/>
      <c r="QX111" s="31" t="s">
        <v>611</v>
      </c>
      <c r="QY111" s="30"/>
      <c r="QZ111" s="31" t="s">
        <v>611</v>
      </c>
      <c r="RA111" s="30"/>
      <c r="RB111" s="31" t="s">
        <v>611</v>
      </c>
      <c r="RC111" s="30"/>
      <c r="RD111" s="31" t="s">
        <v>611</v>
      </c>
      <c r="RE111" s="31"/>
      <c r="RF111" s="31"/>
      <c r="RG111" s="31"/>
      <c r="RH111" s="31"/>
      <c r="RI111" s="31"/>
      <c r="RJ111" s="31"/>
      <c r="RL111" s="31" t="s">
        <v>611</v>
      </c>
      <c r="RM111" s="31"/>
      <c r="RN111" s="31"/>
      <c r="RO111" s="30"/>
      <c r="RP111" s="31" t="s">
        <v>611</v>
      </c>
      <c r="RQ111" s="30"/>
      <c r="RR111" s="31" t="s">
        <v>611</v>
      </c>
      <c r="RS111" s="30"/>
      <c r="RT111" s="31" t="s">
        <v>611</v>
      </c>
      <c r="RU111" s="30"/>
      <c r="RV111" s="31" t="s">
        <v>611</v>
      </c>
      <c r="RW111" s="30"/>
      <c r="RX111" s="31" t="s">
        <v>611</v>
      </c>
      <c r="RY111" s="30"/>
      <c r="RZ111" s="31" t="s">
        <v>611</v>
      </c>
      <c r="SA111" s="31" t="s">
        <v>839</v>
      </c>
      <c r="SD111" s="31" t="s">
        <v>6879</v>
      </c>
      <c r="SE111" s="30">
        <v>0</v>
      </c>
      <c r="SF111" s="31" t="s">
        <v>636</v>
      </c>
      <c r="SG111" s="31" t="s">
        <v>6880</v>
      </c>
      <c r="SH111" s="31" t="s">
        <v>610</v>
      </c>
      <c r="SI111" s="33" t="s">
        <v>672</v>
      </c>
      <c r="SJ111" s="33" t="s">
        <v>625</v>
      </c>
      <c r="SK111" s="30" t="s">
        <v>611</v>
      </c>
      <c r="SL111" s="30" t="s">
        <v>5073</v>
      </c>
      <c r="SM111" s="30" t="s">
        <v>610</v>
      </c>
      <c r="SN111" s="30" t="s">
        <v>610</v>
      </c>
      <c r="SO111" s="33">
        <v>0</v>
      </c>
      <c r="SP111" s="33">
        <v>0</v>
      </c>
      <c r="SQ111" s="33">
        <v>68100</v>
      </c>
      <c r="SR111" s="33">
        <v>0</v>
      </c>
      <c r="SS111" s="33" t="s">
        <v>903</v>
      </c>
    </row>
    <row r="112" spans="1:513">
      <c r="A112" s="29">
        <v>2023</v>
      </c>
      <c r="B112" s="30">
        <v>1005947</v>
      </c>
      <c r="C112" s="31" t="s">
        <v>3058</v>
      </c>
      <c r="D112" s="30">
        <v>0</v>
      </c>
      <c r="E112" s="30">
        <v>1</v>
      </c>
      <c r="F112" s="30">
        <v>1</v>
      </c>
      <c r="G112" s="31" t="s">
        <v>610</v>
      </c>
      <c r="H112" s="31" t="s">
        <v>611</v>
      </c>
      <c r="I112" s="32"/>
      <c r="J112" s="31" t="s">
        <v>611</v>
      </c>
      <c r="K112" s="32"/>
      <c r="L112" s="31" t="s">
        <v>611</v>
      </c>
      <c r="M112" s="32"/>
      <c r="N112" s="31" t="s">
        <v>611</v>
      </c>
      <c r="O112" s="32"/>
      <c r="P112" s="31" t="s">
        <v>611</v>
      </c>
      <c r="Q112" s="32"/>
      <c r="R112" s="31" t="s">
        <v>611</v>
      </c>
      <c r="S112" s="32"/>
      <c r="T112" s="31" t="s">
        <v>611</v>
      </c>
      <c r="U112" s="32"/>
      <c r="V112" s="32" t="s">
        <v>612</v>
      </c>
      <c r="W112" s="31" t="s">
        <v>611</v>
      </c>
      <c r="X112" s="31" t="s">
        <v>611</v>
      </c>
      <c r="Y112" s="31" t="s">
        <v>655</v>
      </c>
      <c r="Z112" s="31" t="s">
        <v>611</v>
      </c>
      <c r="AA112" s="31" t="s">
        <v>611</v>
      </c>
      <c r="AB112" s="31" t="s">
        <v>610</v>
      </c>
      <c r="AC112" s="31" t="s">
        <v>611</v>
      </c>
      <c r="AD112" s="32"/>
      <c r="AE112" s="31" t="s">
        <v>611</v>
      </c>
      <c r="AF112" s="32"/>
      <c r="AG112" s="31" t="s">
        <v>611</v>
      </c>
      <c r="AH112" s="32"/>
      <c r="AI112" s="31" t="s">
        <v>611</v>
      </c>
      <c r="AJ112" s="32"/>
      <c r="AK112" s="32"/>
      <c r="AL112" s="31" t="s">
        <v>611</v>
      </c>
      <c r="AM112" s="31" t="s">
        <v>611</v>
      </c>
      <c r="AN112" s="32"/>
      <c r="AO112" s="31" t="s">
        <v>611</v>
      </c>
      <c r="AP112" s="32"/>
      <c r="AQ112" s="32" t="s">
        <v>612</v>
      </c>
      <c r="AR112" s="31" t="s">
        <v>611</v>
      </c>
      <c r="AS112" s="31" t="s">
        <v>611</v>
      </c>
      <c r="AT112" s="31" t="s">
        <v>655</v>
      </c>
      <c r="AU112" s="31" t="s">
        <v>611</v>
      </c>
      <c r="AV112" s="31" t="s">
        <v>611</v>
      </c>
      <c r="AW112" s="31" t="s">
        <v>610</v>
      </c>
      <c r="AX112" s="31" t="s">
        <v>611</v>
      </c>
      <c r="AY112" s="31" t="s">
        <v>617</v>
      </c>
      <c r="AZ112" s="31" t="s">
        <v>618</v>
      </c>
      <c r="BA112" s="31" t="s">
        <v>611</v>
      </c>
      <c r="BB112" s="31" t="s">
        <v>660</v>
      </c>
      <c r="BC112" s="31" t="s">
        <v>611</v>
      </c>
      <c r="BD112" s="31" t="s">
        <v>611</v>
      </c>
      <c r="BE112" s="31" t="s">
        <v>610</v>
      </c>
      <c r="BF112" s="31" t="s">
        <v>610</v>
      </c>
      <c r="BG112" s="31" t="s">
        <v>611</v>
      </c>
      <c r="BK112" s="31" t="s">
        <v>611</v>
      </c>
      <c r="BN112" s="31" t="s">
        <v>611</v>
      </c>
      <c r="BO112" s="31" t="s">
        <v>611</v>
      </c>
      <c r="BP112" s="31" t="s">
        <v>611</v>
      </c>
      <c r="BQ112" s="31" t="s">
        <v>611</v>
      </c>
      <c r="BR112" s="31" t="s">
        <v>611</v>
      </c>
      <c r="BS112" s="31" t="s">
        <v>2059</v>
      </c>
      <c r="BT112" s="31" t="s">
        <v>611</v>
      </c>
      <c r="BU112" s="31" t="s">
        <v>3059</v>
      </c>
      <c r="BV112" s="31" t="s">
        <v>610</v>
      </c>
      <c r="BZ112" s="31" t="s">
        <v>611</v>
      </c>
      <c r="CA112" s="31" t="s">
        <v>611</v>
      </c>
      <c r="CB112" s="31" t="s">
        <v>611</v>
      </c>
      <c r="CC112" s="31" t="s">
        <v>611</v>
      </c>
      <c r="CD112" s="31" t="s">
        <v>611</v>
      </c>
      <c r="CE112" s="31" t="s">
        <v>611</v>
      </c>
      <c r="CF112" s="31" t="s">
        <v>611</v>
      </c>
      <c r="CG112" s="31" t="s">
        <v>611</v>
      </c>
      <c r="CH112" s="31" t="s">
        <v>611</v>
      </c>
      <c r="CI112" s="31" t="s">
        <v>611</v>
      </c>
      <c r="CJ112" s="31" t="s">
        <v>611</v>
      </c>
      <c r="CK112" s="31" t="s">
        <v>611</v>
      </c>
      <c r="CL112" s="31" t="s">
        <v>611</v>
      </c>
      <c r="CM112" s="31" t="s">
        <v>611</v>
      </c>
      <c r="CN112" s="31" t="s">
        <v>611</v>
      </c>
      <c r="CO112" s="31" t="s">
        <v>611</v>
      </c>
      <c r="CP112" s="31" t="s">
        <v>622</v>
      </c>
      <c r="CQ112" s="31" t="s">
        <v>611</v>
      </c>
      <c r="CR112" s="31" t="s">
        <v>611</v>
      </c>
      <c r="CS112" s="31" t="s">
        <v>610</v>
      </c>
      <c r="CT112" s="31" t="s">
        <v>611</v>
      </c>
      <c r="CX112" s="31" t="s">
        <v>611</v>
      </c>
      <c r="CY112" s="31" t="s">
        <v>611</v>
      </c>
      <c r="CZ112" s="31" t="s">
        <v>611</v>
      </c>
      <c r="DA112" s="31" t="s">
        <v>611</v>
      </c>
      <c r="DB112" s="31" t="s">
        <v>611</v>
      </c>
      <c r="DC112" s="31" t="s">
        <v>611</v>
      </c>
      <c r="DD112" s="31" t="s">
        <v>611</v>
      </c>
      <c r="DE112" s="31" t="s">
        <v>611</v>
      </c>
      <c r="DI112" s="31" t="s">
        <v>611</v>
      </c>
      <c r="DJ112" s="30">
        <v>0</v>
      </c>
      <c r="DK112" s="30">
        <v>0</v>
      </c>
      <c r="DL112" s="30">
        <v>0</v>
      </c>
      <c r="DM112" s="30">
        <v>0</v>
      </c>
      <c r="DN112" s="30">
        <v>0</v>
      </c>
      <c r="DO112" s="30">
        <v>0</v>
      </c>
      <c r="DP112" s="31" t="s">
        <v>3060</v>
      </c>
      <c r="DQ112" s="31" t="s">
        <v>612</v>
      </c>
      <c r="DR112" s="31" t="s">
        <v>612</v>
      </c>
      <c r="DS112" s="31" t="s">
        <v>612</v>
      </c>
      <c r="DT112" s="31" t="s">
        <v>612</v>
      </c>
      <c r="DU112" s="31" t="s">
        <v>610</v>
      </c>
      <c r="DV112" s="31" t="s">
        <v>894</v>
      </c>
      <c r="DW112" s="31" t="s">
        <v>611</v>
      </c>
      <c r="DX112" s="31" t="s">
        <v>5075</v>
      </c>
      <c r="DY112" s="31" t="s">
        <v>611</v>
      </c>
      <c r="DZ112" s="31" t="s">
        <v>848</v>
      </c>
      <c r="EA112" s="31" t="s">
        <v>611</v>
      </c>
      <c r="EB112" s="31" t="s">
        <v>611</v>
      </c>
      <c r="EC112" s="31" t="s">
        <v>611</v>
      </c>
      <c r="ED112" s="31" t="s">
        <v>611</v>
      </c>
      <c r="EE112" s="31" t="s">
        <v>625</v>
      </c>
      <c r="EF112" s="31" t="s">
        <v>611</v>
      </c>
      <c r="EG112" s="31" t="s">
        <v>611</v>
      </c>
      <c r="EH112" s="31" t="s">
        <v>611</v>
      </c>
      <c r="EI112" s="31" t="s">
        <v>611</v>
      </c>
      <c r="EJ112" s="31" t="s">
        <v>611</v>
      </c>
      <c r="EK112" s="31" t="s">
        <v>626</v>
      </c>
      <c r="EL112" s="31" t="s">
        <v>611</v>
      </c>
      <c r="EM112" s="31" t="s">
        <v>611</v>
      </c>
      <c r="EN112" s="31" t="s">
        <v>611</v>
      </c>
      <c r="EO112" s="31" t="s">
        <v>611</v>
      </c>
      <c r="EP112" s="31" t="s">
        <v>611</v>
      </c>
      <c r="EQ112" s="31" t="s">
        <v>611</v>
      </c>
      <c r="ER112" s="31" t="s">
        <v>611</v>
      </c>
      <c r="ES112" s="31" t="s">
        <v>611</v>
      </c>
      <c r="ET112" s="31" t="s">
        <v>611</v>
      </c>
      <c r="EU112" s="31" t="s">
        <v>611</v>
      </c>
      <c r="EV112" s="31" t="s">
        <v>611</v>
      </c>
      <c r="EW112" s="31" t="s">
        <v>611</v>
      </c>
      <c r="EX112" s="31" t="s">
        <v>611</v>
      </c>
      <c r="EY112" s="31" t="s">
        <v>611</v>
      </c>
      <c r="EZ112" s="31" t="s">
        <v>611</v>
      </c>
      <c r="FA112" s="31" t="s">
        <v>611</v>
      </c>
      <c r="FB112" s="31" t="s">
        <v>611</v>
      </c>
      <c r="FC112" s="31" t="s">
        <v>611</v>
      </c>
      <c r="FD112" s="31" t="s">
        <v>611</v>
      </c>
      <c r="FE112" s="31" t="s">
        <v>611</v>
      </c>
      <c r="FF112" s="33" t="s">
        <v>5009</v>
      </c>
      <c r="FG112" s="33" t="s">
        <v>872</v>
      </c>
      <c r="FH112" s="31" t="s">
        <v>6881</v>
      </c>
      <c r="FI112" s="31" t="s">
        <v>625</v>
      </c>
      <c r="FJ112" s="31" t="s">
        <v>672</v>
      </c>
      <c r="FK112" s="31" t="s">
        <v>611</v>
      </c>
      <c r="FL112" s="31" t="s">
        <v>611</v>
      </c>
      <c r="FM112" s="31" t="s">
        <v>611</v>
      </c>
      <c r="FN112" s="31" t="s">
        <v>611</v>
      </c>
      <c r="FO112" s="31" t="s">
        <v>611</v>
      </c>
      <c r="FP112" s="31" t="s">
        <v>611</v>
      </c>
      <c r="FQ112" s="31" t="s">
        <v>611</v>
      </c>
      <c r="FR112" s="31" t="s">
        <v>630</v>
      </c>
      <c r="FS112" s="31" t="s">
        <v>611</v>
      </c>
      <c r="FT112" s="31" t="s">
        <v>611</v>
      </c>
      <c r="FU112" s="31" t="s">
        <v>676</v>
      </c>
      <c r="FV112" s="31" t="s">
        <v>631</v>
      </c>
      <c r="FW112" s="31" t="s">
        <v>611</v>
      </c>
      <c r="FX112" s="31" t="s">
        <v>611</v>
      </c>
      <c r="FY112" s="31" t="s">
        <v>611</v>
      </c>
      <c r="FZ112" s="31"/>
      <c r="GA112" s="31" t="s">
        <v>611</v>
      </c>
      <c r="GB112" s="31" t="s">
        <v>611</v>
      </c>
      <c r="GC112" s="31" t="s">
        <v>611</v>
      </c>
      <c r="GD112" s="31" t="s">
        <v>611</v>
      </c>
      <c r="GE112" s="31" t="s">
        <v>611</v>
      </c>
      <c r="GF112" s="31" t="s">
        <v>1002</v>
      </c>
      <c r="GG112" s="31" t="s">
        <v>611</v>
      </c>
      <c r="GH112" s="31" t="s">
        <v>683</v>
      </c>
      <c r="GI112" s="31" t="s">
        <v>611</v>
      </c>
      <c r="GJ112" s="31" t="s">
        <v>611</v>
      </c>
      <c r="GK112" s="31" t="s">
        <v>611</v>
      </c>
      <c r="GL112" s="31" t="s">
        <v>611</v>
      </c>
      <c r="GM112" s="31" t="s">
        <v>611</v>
      </c>
      <c r="GN112" s="31" t="s">
        <v>611</v>
      </c>
      <c r="GO112" s="31" t="s">
        <v>611</v>
      </c>
      <c r="GP112" s="31" t="s">
        <v>676</v>
      </c>
      <c r="GQ112" s="31" t="s">
        <v>611</v>
      </c>
      <c r="GR112" s="31" t="s">
        <v>611</v>
      </c>
      <c r="GS112" s="31" t="s">
        <v>631</v>
      </c>
      <c r="GT112" s="31" t="s">
        <v>611</v>
      </c>
      <c r="GU112" s="31" t="s">
        <v>611</v>
      </c>
      <c r="GV112" s="31" t="s">
        <v>611</v>
      </c>
      <c r="GW112" s="31" t="s">
        <v>611</v>
      </c>
      <c r="GX112" s="31" t="s">
        <v>611</v>
      </c>
      <c r="GY112" s="33" t="s">
        <v>6882</v>
      </c>
      <c r="GZ112" s="33" t="s">
        <v>5445</v>
      </c>
      <c r="HA112" s="31" t="s">
        <v>6883</v>
      </c>
      <c r="HB112" s="31" t="s">
        <v>611</v>
      </c>
      <c r="HC112" s="31" t="s">
        <v>611</v>
      </c>
      <c r="HD112" s="31" t="s">
        <v>634</v>
      </c>
      <c r="HE112" s="31" t="s">
        <v>611</v>
      </c>
      <c r="HF112" s="31" t="s">
        <v>611</v>
      </c>
      <c r="HG112" s="31" t="s">
        <v>611</v>
      </c>
      <c r="HH112" s="31" t="s">
        <v>611</v>
      </c>
      <c r="HI112" s="31" t="s">
        <v>611</v>
      </c>
      <c r="HJ112" s="31" t="s">
        <v>611</v>
      </c>
      <c r="HK112" s="31" t="s">
        <v>611</v>
      </c>
      <c r="HL112" s="31" t="s">
        <v>611</v>
      </c>
      <c r="HM112" s="31" t="s">
        <v>611</v>
      </c>
      <c r="HN112" s="31" t="s">
        <v>611</v>
      </c>
      <c r="HO112" s="31" t="s">
        <v>611</v>
      </c>
      <c r="HP112" s="31" t="s">
        <v>611</v>
      </c>
      <c r="HQ112" s="31" t="s">
        <v>611</v>
      </c>
      <c r="HR112" s="31" t="s">
        <v>611</v>
      </c>
      <c r="HS112" s="31" t="s">
        <v>611</v>
      </c>
      <c r="HT112" s="31" t="s">
        <v>611</v>
      </c>
      <c r="HU112" s="31" t="s">
        <v>611</v>
      </c>
      <c r="HV112" s="31" t="s">
        <v>611</v>
      </c>
      <c r="HW112" s="31" t="s">
        <v>611</v>
      </c>
      <c r="HX112" s="31" t="s">
        <v>611</v>
      </c>
      <c r="HY112" s="31" t="s">
        <v>611</v>
      </c>
      <c r="HZ112" s="31" t="s">
        <v>611</v>
      </c>
      <c r="IA112" s="31" t="s">
        <v>611</v>
      </c>
      <c r="IB112" s="31" t="s">
        <v>611</v>
      </c>
      <c r="IC112" s="33" t="s">
        <v>872</v>
      </c>
      <c r="ID112" s="33" t="s">
        <v>872</v>
      </c>
      <c r="IE112" s="31" t="s">
        <v>636</v>
      </c>
      <c r="IF112" s="31" t="s">
        <v>625</v>
      </c>
      <c r="IG112" s="31" t="s">
        <v>672</v>
      </c>
      <c r="IH112" s="31" t="s">
        <v>611</v>
      </c>
      <c r="II112" s="31" t="s">
        <v>611</v>
      </c>
      <c r="IJ112" s="31" t="s">
        <v>611</v>
      </c>
      <c r="IK112" s="31" t="s">
        <v>713</v>
      </c>
      <c r="IL112" s="31" t="s">
        <v>611</v>
      </c>
      <c r="IM112" s="31" t="s">
        <v>715</v>
      </c>
      <c r="IN112" s="31" t="s">
        <v>716</v>
      </c>
      <c r="IO112" s="31" t="s">
        <v>611</v>
      </c>
      <c r="IP112" s="31" t="s">
        <v>611</v>
      </c>
      <c r="IQ112" s="31" t="s">
        <v>611</v>
      </c>
      <c r="IR112" s="31" t="s">
        <v>611</v>
      </c>
      <c r="IS112" s="31" t="s">
        <v>611</v>
      </c>
      <c r="IT112" s="31" t="s">
        <v>611</v>
      </c>
      <c r="IU112" s="31" t="s">
        <v>721</v>
      </c>
      <c r="IV112" s="31" t="s">
        <v>611</v>
      </c>
      <c r="IW112" s="31" t="s">
        <v>713</v>
      </c>
      <c r="IX112" s="31" t="s">
        <v>714</v>
      </c>
      <c r="IY112" s="31" t="s">
        <v>611</v>
      </c>
      <c r="IZ112" s="31" t="s">
        <v>611</v>
      </c>
      <c r="JA112" s="31" t="s">
        <v>723</v>
      </c>
      <c r="JB112" s="31" t="s">
        <v>611</v>
      </c>
      <c r="JC112" s="31" t="s">
        <v>611</v>
      </c>
      <c r="JD112" s="31" t="s">
        <v>611</v>
      </c>
      <c r="JE112" s="31" t="s">
        <v>611</v>
      </c>
      <c r="JF112" s="31" t="s">
        <v>719</v>
      </c>
      <c r="JG112" s="31" t="s">
        <v>611</v>
      </c>
      <c r="JH112" s="31" t="s">
        <v>611</v>
      </c>
      <c r="JI112" s="33" t="s">
        <v>6884</v>
      </c>
      <c r="JJ112" s="33" t="s">
        <v>6885</v>
      </c>
      <c r="JK112" s="31" t="s">
        <v>6886</v>
      </c>
      <c r="JL112" s="31" t="s">
        <v>611</v>
      </c>
      <c r="JM112" s="31" t="s">
        <v>611</v>
      </c>
      <c r="JN112" s="31" t="s">
        <v>611</v>
      </c>
      <c r="JO112" s="31" t="s">
        <v>611</v>
      </c>
      <c r="JP112" s="31" t="s">
        <v>610</v>
      </c>
      <c r="JQ112" s="31" t="s">
        <v>611</v>
      </c>
      <c r="JR112" s="31" t="s">
        <v>611</v>
      </c>
      <c r="JS112" s="31" t="s">
        <v>611</v>
      </c>
      <c r="JT112" s="31" t="s">
        <v>5095</v>
      </c>
      <c r="JU112" s="31" t="s">
        <v>611</v>
      </c>
      <c r="JV112" s="31" t="s">
        <v>611</v>
      </c>
      <c r="JW112" s="31" t="s">
        <v>611</v>
      </c>
      <c r="JX112" s="31" t="s">
        <v>610</v>
      </c>
      <c r="JY112" s="31" t="s">
        <v>611</v>
      </c>
      <c r="JZ112" s="31" t="s">
        <v>611</v>
      </c>
      <c r="KA112" s="31" t="s">
        <v>737</v>
      </c>
      <c r="KB112" s="31" t="s">
        <v>6887</v>
      </c>
      <c r="KC112" s="31" t="s">
        <v>611</v>
      </c>
      <c r="KD112" s="31" t="s">
        <v>611</v>
      </c>
      <c r="KE112" s="31" t="s">
        <v>611</v>
      </c>
      <c r="KF112" s="31" t="s">
        <v>611</v>
      </c>
      <c r="KG112" s="31" t="s">
        <v>611</v>
      </c>
      <c r="KH112" s="31" t="s">
        <v>611</v>
      </c>
      <c r="KI112" s="31" t="s">
        <v>611</v>
      </c>
      <c r="KJ112" s="31" t="s">
        <v>611</v>
      </c>
      <c r="KK112" s="31" t="s">
        <v>815</v>
      </c>
      <c r="KL112" s="31" t="s">
        <v>5096</v>
      </c>
      <c r="KM112" s="31" t="s">
        <v>746</v>
      </c>
      <c r="KN112" s="31" t="s">
        <v>6887</v>
      </c>
      <c r="KO112" s="31" t="s">
        <v>611</v>
      </c>
      <c r="KP112" s="31" t="s">
        <v>611</v>
      </c>
      <c r="KQ112" s="31" t="s">
        <v>611</v>
      </c>
      <c r="KR112" s="31" t="s">
        <v>611</v>
      </c>
      <c r="KS112" s="31" t="s">
        <v>611</v>
      </c>
      <c r="KT112" s="31" t="s">
        <v>611</v>
      </c>
      <c r="KU112" s="31" t="s">
        <v>754</v>
      </c>
      <c r="KV112" s="31" t="s">
        <v>6887</v>
      </c>
      <c r="KW112" s="31" t="s">
        <v>611</v>
      </c>
      <c r="KX112" s="31" t="s">
        <v>611</v>
      </c>
      <c r="KY112" s="31" t="s">
        <v>611</v>
      </c>
      <c r="KZ112" s="31" t="s">
        <v>611</v>
      </c>
      <c r="LA112" s="31" t="s">
        <v>759</v>
      </c>
      <c r="LB112" s="31" t="s">
        <v>611</v>
      </c>
      <c r="LC112" s="31" t="s">
        <v>611</v>
      </c>
      <c r="LD112" s="31" t="s">
        <v>762</v>
      </c>
      <c r="LE112" s="31" t="s">
        <v>611</v>
      </c>
      <c r="LF112" s="31" t="s">
        <v>611</v>
      </c>
      <c r="LG112" s="31" t="s">
        <v>611</v>
      </c>
      <c r="LH112" s="31" t="s">
        <v>611</v>
      </c>
      <c r="LI112" s="31" t="s">
        <v>767</v>
      </c>
      <c r="LJ112" s="31" t="s">
        <v>611</v>
      </c>
      <c r="LK112" s="31" t="s">
        <v>611</v>
      </c>
      <c r="LL112" s="31" t="s">
        <v>611</v>
      </c>
      <c r="LM112" s="31" t="s">
        <v>611</v>
      </c>
      <c r="LN112" s="31" t="s">
        <v>611</v>
      </c>
      <c r="LO112" s="31" t="s">
        <v>611</v>
      </c>
      <c r="LP112" s="31" t="s">
        <v>5016</v>
      </c>
      <c r="LQ112" s="31" t="s">
        <v>5053</v>
      </c>
      <c r="LR112" s="31" t="s">
        <v>611</v>
      </c>
      <c r="LS112" s="31" t="s">
        <v>611</v>
      </c>
      <c r="LT112" s="31" t="s">
        <v>611</v>
      </c>
      <c r="LU112" s="31" t="s">
        <v>5018</v>
      </c>
      <c r="LV112" s="31" t="s">
        <v>611</v>
      </c>
      <c r="LW112" s="31" t="s">
        <v>611</v>
      </c>
      <c r="LX112" s="31" t="s">
        <v>611</v>
      </c>
      <c r="LY112" s="31" t="s">
        <v>611</v>
      </c>
      <c r="LZ112" s="31" t="s">
        <v>611</v>
      </c>
      <c r="MA112" s="31" t="s">
        <v>611</v>
      </c>
      <c r="MB112" s="31" t="s">
        <v>611</v>
      </c>
      <c r="MC112" s="31" t="s">
        <v>611</v>
      </c>
      <c r="MD112" s="31" t="s">
        <v>611</v>
      </c>
      <c r="ME112" s="31" t="s">
        <v>611</v>
      </c>
      <c r="MF112" s="31" t="s">
        <v>611</v>
      </c>
      <c r="MG112" s="31" t="s">
        <v>611</v>
      </c>
      <c r="MH112" s="31" t="s">
        <v>6888</v>
      </c>
      <c r="MI112" s="31" t="s">
        <v>611</v>
      </c>
      <c r="MJ112" s="31" t="s">
        <v>611</v>
      </c>
      <c r="MK112" s="31" t="s">
        <v>611</v>
      </c>
      <c r="ML112" s="31" t="s">
        <v>611</v>
      </c>
      <c r="MM112" s="31" t="s">
        <v>6889</v>
      </c>
      <c r="MN112" s="31" t="s">
        <v>611</v>
      </c>
      <c r="MO112" s="31" t="s">
        <v>611</v>
      </c>
      <c r="MP112" s="31" t="s">
        <v>775</v>
      </c>
      <c r="MQ112" s="31" t="s">
        <v>776</v>
      </c>
      <c r="MR112" s="31" t="s">
        <v>611</v>
      </c>
      <c r="MS112" s="31" t="s">
        <v>611</v>
      </c>
      <c r="MT112" s="31" t="s">
        <v>611</v>
      </c>
      <c r="MU112" s="31" t="s">
        <v>611</v>
      </c>
      <c r="MV112" s="33">
        <v>22444.58</v>
      </c>
      <c r="MW112" s="33">
        <v>24617.129999999997</v>
      </c>
      <c r="MX112" s="33">
        <v>11020.29</v>
      </c>
      <c r="NF112" s="33">
        <v>0</v>
      </c>
      <c r="NG112" s="33">
        <v>14676.27</v>
      </c>
      <c r="NH112" s="33">
        <v>7768.31</v>
      </c>
      <c r="NI112" s="33">
        <v>0</v>
      </c>
      <c r="NJ112" s="31" t="s">
        <v>6890</v>
      </c>
      <c r="NK112" s="33">
        <v>7768.31</v>
      </c>
      <c r="NR112" s="31" t="s">
        <v>611</v>
      </c>
      <c r="NS112" s="33" t="s">
        <v>611</v>
      </c>
      <c r="NU112" s="33" t="s">
        <v>611</v>
      </c>
      <c r="OF112" s="31" t="s">
        <v>6891</v>
      </c>
      <c r="OG112" s="33">
        <v>14676.27</v>
      </c>
      <c r="OP112" s="31" t="s">
        <v>611</v>
      </c>
      <c r="OQ112" s="33" t="s">
        <v>611</v>
      </c>
      <c r="PB112" s="31" t="s">
        <v>611</v>
      </c>
      <c r="PC112" s="33" t="s">
        <v>611</v>
      </c>
      <c r="PH112" s="33">
        <v>0</v>
      </c>
      <c r="PI112" s="33">
        <v>10000</v>
      </c>
      <c r="PJ112" s="33">
        <v>14617.13</v>
      </c>
      <c r="PK112" s="33">
        <v>0</v>
      </c>
      <c r="PM112" s="31" t="s">
        <v>611</v>
      </c>
      <c r="PN112" s="33" t="s">
        <v>611</v>
      </c>
      <c r="PU112" s="31" t="s">
        <v>611</v>
      </c>
      <c r="PV112" s="33" t="s">
        <v>611</v>
      </c>
      <c r="QO112" s="33">
        <v>10000</v>
      </c>
      <c r="QS112" s="31" t="s">
        <v>611</v>
      </c>
      <c r="QT112" s="33" t="s">
        <v>611</v>
      </c>
      <c r="QU112" s="31" t="s">
        <v>611</v>
      </c>
      <c r="QW112" s="33">
        <v>14617.13</v>
      </c>
      <c r="QZ112" s="31" t="s">
        <v>611</v>
      </c>
      <c r="RA112" s="33" t="s">
        <v>611</v>
      </c>
      <c r="RK112" s="31" t="s">
        <v>611</v>
      </c>
      <c r="RL112" s="33" t="s">
        <v>611</v>
      </c>
      <c r="RX112" s="31" t="s">
        <v>611</v>
      </c>
      <c r="RY112" s="33" t="s">
        <v>611</v>
      </c>
      <c r="RZ112" s="31" t="s">
        <v>611</v>
      </c>
      <c r="SA112" s="31" t="s">
        <v>839</v>
      </c>
      <c r="SD112" s="31" t="s">
        <v>6892</v>
      </c>
      <c r="SE112" s="30">
        <v>23783</v>
      </c>
      <c r="SF112" s="31" t="s">
        <v>6893</v>
      </c>
      <c r="SG112" s="31" t="s">
        <v>6894</v>
      </c>
      <c r="SH112" s="31" t="s">
        <v>610</v>
      </c>
      <c r="SI112" s="33" t="s">
        <v>625</v>
      </c>
      <c r="SJ112" s="33" t="s">
        <v>5073</v>
      </c>
      <c r="SK112" s="30" t="s">
        <v>611</v>
      </c>
      <c r="SL112" s="30" t="s">
        <v>5073</v>
      </c>
      <c r="SM112" s="30" t="s">
        <v>610</v>
      </c>
      <c r="SN112" s="30" t="s">
        <v>610</v>
      </c>
      <c r="SO112" s="33">
        <v>0</v>
      </c>
      <c r="SP112" s="33">
        <v>24676.27</v>
      </c>
      <c r="SQ112" s="33">
        <v>22385.439999999999</v>
      </c>
      <c r="SR112" s="33">
        <v>0</v>
      </c>
      <c r="SS112" s="33" t="s">
        <v>610</v>
      </c>
    </row>
    <row r="113" spans="1:513">
      <c r="A113" s="29">
        <v>2023</v>
      </c>
      <c r="B113" s="30">
        <v>5919008</v>
      </c>
      <c r="C113" s="31" t="s">
        <v>3076</v>
      </c>
      <c r="D113" s="30">
        <v>1</v>
      </c>
      <c r="E113" s="30">
        <v>0.5</v>
      </c>
      <c r="F113" s="30">
        <v>1.5</v>
      </c>
      <c r="G113" s="31" t="s">
        <v>615</v>
      </c>
      <c r="H113" s="31" t="s">
        <v>611</v>
      </c>
      <c r="I113" s="32"/>
      <c r="J113" s="31" t="s">
        <v>611</v>
      </c>
      <c r="K113" s="32"/>
      <c r="L113" s="31" t="s">
        <v>786</v>
      </c>
      <c r="M113" s="32">
        <v>44562</v>
      </c>
      <c r="N113" s="31" t="s">
        <v>611</v>
      </c>
      <c r="O113" s="32"/>
      <c r="P113" s="31" t="s">
        <v>611</v>
      </c>
      <c r="Q113" s="32"/>
      <c r="R113" s="31" t="s">
        <v>611</v>
      </c>
      <c r="S113" s="32"/>
      <c r="T113" s="31" t="s">
        <v>611</v>
      </c>
      <c r="U113" s="32"/>
      <c r="V113" s="32" t="s">
        <v>786</v>
      </c>
      <c r="W113" s="31" t="s">
        <v>611</v>
      </c>
      <c r="X113" s="31" t="s">
        <v>3078</v>
      </c>
      <c r="Y113" s="31" t="s">
        <v>611</v>
      </c>
      <c r="Z113" s="31" t="s">
        <v>611</v>
      </c>
      <c r="AA113" s="31" t="s">
        <v>611</v>
      </c>
      <c r="AB113" s="31" t="s">
        <v>615</v>
      </c>
      <c r="AC113" s="31" t="s">
        <v>611</v>
      </c>
      <c r="AD113" s="32"/>
      <c r="AE113" s="31" t="s">
        <v>611</v>
      </c>
      <c r="AF113" s="32"/>
      <c r="AG113" s="31" t="s">
        <v>786</v>
      </c>
      <c r="AH113" s="32">
        <v>44562</v>
      </c>
      <c r="AI113" s="31" t="s">
        <v>611</v>
      </c>
      <c r="AJ113" s="32"/>
      <c r="AK113" s="32"/>
      <c r="AL113" s="31" t="s">
        <v>611</v>
      </c>
      <c r="AM113" s="31" t="s">
        <v>611</v>
      </c>
      <c r="AN113" s="32"/>
      <c r="AO113" s="31" t="s">
        <v>611</v>
      </c>
      <c r="AP113" s="32"/>
      <c r="AQ113" s="32" t="s">
        <v>786</v>
      </c>
      <c r="AR113" s="31" t="s">
        <v>611</v>
      </c>
      <c r="AS113" s="31" t="s">
        <v>3078</v>
      </c>
      <c r="AT113" s="31" t="s">
        <v>611</v>
      </c>
      <c r="AU113" s="31" t="s">
        <v>611</v>
      </c>
      <c r="AV113" s="31" t="s">
        <v>611</v>
      </c>
      <c r="AW113" s="31" t="s">
        <v>610</v>
      </c>
      <c r="AX113" s="31" t="s">
        <v>611</v>
      </c>
      <c r="AY113" s="31" t="s">
        <v>611</v>
      </c>
      <c r="AZ113" s="31" t="s">
        <v>618</v>
      </c>
      <c r="BA113" s="31" t="s">
        <v>611</v>
      </c>
      <c r="BB113" s="31" t="s">
        <v>611</v>
      </c>
      <c r="BC113" s="31" t="s">
        <v>619</v>
      </c>
      <c r="BD113" s="31" t="s">
        <v>611</v>
      </c>
      <c r="BE113" s="31" t="s">
        <v>611</v>
      </c>
      <c r="BF113" s="31" t="s">
        <v>615</v>
      </c>
      <c r="BG113" s="31" t="s">
        <v>611</v>
      </c>
      <c r="BH113" s="30">
        <v>1676</v>
      </c>
      <c r="BI113" s="30">
        <v>155</v>
      </c>
      <c r="BJ113" s="30">
        <v>1831</v>
      </c>
      <c r="BK113" s="31" t="s">
        <v>5026</v>
      </c>
      <c r="BL113" s="30">
        <v>913</v>
      </c>
      <c r="BM113" s="30">
        <v>918</v>
      </c>
      <c r="BN113" s="31" t="s">
        <v>611</v>
      </c>
      <c r="BO113" s="31" t="s">
        <v>611</v>
      </c>
      <c r="BP113" s="31" t="s">
        <v>611</v>
      </c>
      <c r="BQ113" s="31" t="s">
        <v>611</v>
      </c>
      <c r="BR113" s="31" t="s">
        <v>611</v>
      </c>
      <c r="BS113" s="31" t="s">
        <v>611</v>
      </c>
      <c r="BT113" s="31" t="s">
        <v>611</v>
      </c>
      <c r="BU113" s="31" t="s">
        <v>6895</v>
      </c>
      <c r="BV113" s="31" t="s">
        <v>610</v>
      </c>
      <c r="BZ113" s="31" t="s">
        <v>611</v>
      </c>
      <c r="CA113" s="31" t="s">
        <v>611</v>
      </c>
      <c r="CB113" s="31" t="s">
        <v>611</v>
      </c>
      <c r="CC113" s="31" t="s">
        <v>611</v>
      </c>
      <c r="CD113" s="31" t="s">
        <v>611</v>
      </c>
      <c r="CE113" s="31" t="s">
        <v>611</v>
      </c>
      <c r="CF113" s="31" t="s">
        <v>611</v>
      </c>
      <c r="CG113" s="31" t="s">
        <v>611</v>
      </c>
      <c r="CH113" s="31" t="s">
        <v>611</v>
      </c>
      <c r="CI113" s="31" t="s">
        <v>611</v>
      </c>
      <c r="CJ113" s="31" t="s">
        <v>611</v>
      </c>
      <c r="CK113" s="31" t="s">
        <v>611</v>
      </c>
      <c r="CL113" s="31" t="s">
        <v>611</v>
      </c>
      <c r="CM113" s="31" t="s">
        <v>611</v>
      </c>
      <c r="CN113" s="31" t="s">
        <v>5027</v>
      </c>
      <c r="CO113" s="31" t="s">
        <v>611</v>
      </c>
      <c r="CP113" s="31" t="s">
        <v>611</v>
      </c>
      <c r="CQ113" s="31" t="s">
        <v>868</v>
      </c>
      <c r="CR113" s="31"/>
      <c r="CS113" s="31" t="s">
        <v>615</v>
      </c>
      <c r="CT113" s="31" t="s">
        <v>1330</v>
      </c>
      <c r="CU113" s="30">
        <v>115961</v>
      </c>
      <c r="CV113" s="30">
        <v>162327</v>
      </c>
      <c r="CW113" s="30">
        <v>1535</v>
      </c>
      <c r="CX113" s="31" t="s">
        <v>665</v>
      </c>
      <c r="CY113" s="31" t="s">
        <v>611</v>
      </c>
      <c r="CZ113" s="31" t="s">
        <v>611</v>
      </c>
      <c r="DA113" s="31" t="s">
        <v>611</v>
      </c>
      <c r="DB113" s="31" t="s">
        <v>611</v>
      </c>
      <c r="DC113" s="31" t="s">
        <v>611</v>
      </c>
      <c r="DD113" s="31" t="s">
        <v>611</v>
      </c>
      <c r="DE113" s="31" t="s">
        <v>611</v>
      </c>
      <c r="DI113" s="31" t="s">
        <v>611</v>
      </c>
      <c r="DN113" s="30">
        <v>80</v>
      </c>
      <c r="DO113" s="30">
        <v>2007</v>
      </c>
      <c r="DP113" s="31" t="s">
        <v>6896</v>
      </c>
      <c r="DQ113" s="31" t="s">
        <v>5352</v>
      </c>
      <c r="DR113" s="31" t="s">
        <v>612</v>
      </c>
      <c r="DS113" s="31" t="s">
        <v>612</v>
      </c>
      <c r="DT113" s="31" t="s">
        <v>612</v>
      </c>
      <c r="DU113" s="31" t="s">
        <v>611</v>
      </c>
      <c r="DV113" s="31" t="s">
        <v>894</v>
      </c>
      <c r="DW113" s="31" t="s">
        <v>789</v>
      </c>
      <c r="DX113" s="31" t="s">
        <v>611</v>
      </c>
      <c r="DY113" s="31" t="s">
        <v>791</v>
      </c>
      <c r="DZ113" s="31" t="s">
        <v>611</v>
      </c>
      <c r="EA113" s="31" t="s">
        <v>611</v>
      </c>
      <c r="EB113" s="31" t="s">
        <v>611</v>
      </c>
      <c r="EC113" s="31" t="s">
        <v>611</v>
      </c>
      <c r="ED113" s="31" t="s">
        <v>611</v>
      </c>
      <c r="EE113" s="31" t="s">
        <v>625</v>
      </c>
      <c r="EF113" s="31" t="s">
        <v>672</v>
      </c>
      <c r="EG113" s="31" t="s">
        <v>611</v>
      </c>
      <c r="EH113" s="31" t="s">
        <v>611</v>
      </c>
      <c r="EI113" s="31" t="s">
        <v>611</v>
      </c>
      <c r="EJ113" s="31" t="s">
        <v>793</v>
      </c>
      <c r="EK113" s="31" t="s">
        <v>626</v>
      </c>
      <c r="EL113" s="31" t="s">
        <v>611</v>
      </c>
      <c r="EM113" s="31" t="s">
        <v>611</v>
      </c>
      <c r="EN113" s="31" t="s">
        <v>6897</v>
      </c>
      <c r="EO113" s="31" t="s">
        <v>611</v>
      </c>
      <c r="EP113" s="31" t="s">
        <v>611</v>
      </c>
      <c r="EQ113" s="31" t="s">
        <v>611</v>
      </c>
      <c r="ER113" s="31" t="s">
        <v>3083</v>
      </c>
      <c r="ES113" s="31" t="s">
        <v>1063</v>
      </c>
      <c r="ET113" s="31" t="s">
        <v>611</v>
      </c>
      <c r="EU113" s="31" t="s">
        <v>5029</v>
      </c>
      <c r="EV113" s="31" t="s">
        <v>793</v>
      </c>
      <c r="EW113" s="31" t="s">
        <v>611</v>
      </c>
      <c r="EX113" s="31" t="s">
        <v>611</v>
      </c>
      <c r="EY113" s="31" t="s">
        <v>611</v>
      </c>
      <c r="EZ113" s="31" t="s">
        <v>611</v>
      </c>
      <c r="FA113" s="31" t="s">
        <v>611</v>
      </c>
      <c r="FB113" s="31" t="s">
        <v>3083</v>
      </c>
      <c r="FC113" s="31" t="s">
        <v>3083</v>
      </c>
      <c r="FD113" s="31" t="s">
        <v>3083</v>
      </c>
      <c r="FE113" s="31" t="s">
        <v>611</v>
      </c>
      <c r="FF113" s="33" t="s">
        <v>6898</v>
      </c>
      <c r="FG113" s="33" t="s">
        <v>5440</v>
      </c>
      <c r="FH113" s="31" t="s">
        <v>6899</v>
      </c>
      <c r="FI113" s="31" t="s">
        <v>625</v>
      </c>
      <c r="FJ113" s="31" t="s">
        <v>672</v>
      </c>
      <c r="FK113" s="31" t="s">
        <v>611</v>
      </c>
      <c r="FL113" s="31" t="s">
        <v>611</v>
      </c>
      <c r="FM113" s="31" t="s">
        <v>611</v>
      </c>
      <c r="FN113" s="31" t="s">
        <v>611</v>
      </c>
      <c r="FO113" s="31" t="s">
        <v>1107</v>
      </c>
      <c r="FP113" s="31" t="s">
        <v>611</v>
      </c>
      <c r="FQ113" s="31" t="s">
        <v>611</v>
      </c>
      <c r="FR113" s="31" t="s">
        <v>611</v>
      </c>
      <c r="FS113" s="31" t="s">
        <v>611</v>
      </c>
      <c r="FT113" s="31" t="s">
        <v>611</v>
      </c>
      <c r="FU113" s="31" t="s">
        <v>676</v>
      </c>
      <c r="FV113" s="31" t="s">
        <v>631</v>
      </c>
      <c r="FW113" s="31" t="s">
        <v>611</v>
      </c>
      <c r="FX113" s="31" t="s">
        <v>611</v>
      </c>
      <c r="FY113" s="31" t="s">
        <v>611</v>
      </c>
      <c r="FZ113" s="31"/>
      <c r="GA113" s="31" t="s">
        <v>611</v>
      </c>
      <c r="GB113" s="31" t="s">
        <v>611</v>
      </c>
      <c r="GC113" s="31" t="s">
        <v>680</v>
      </c>
      <c r="GD113" s="31" t="s">
        <v>681</v>
      </c>
      <c r="GE113" s="31" t="s">
        <v>611</v>
      </c>
      <c r="GF113" s="31" t="s">
        <v>611</v>
      </c>
      <c r="GG113" s="31" t="s">
        <v>611</v>
      </c>
      <c r="GH113" s="31" t="s">
        <v>611</v>
      </c>
      <c r="GI113" s="31" t="s">
        <v>611</v>
      </c>
      <c r="GJ113" s="31" t="s">
        <v>611</v>
      </c>
      <c r="GK113" s="31" t="s">
        <v>611</v>
      </c>
      <c r="GL113" s="31" t="s">
        <v>611</v>
      </c>
      <c r="GM113" s="31" t="s">
        <v>611</v>
      </c>
      <c r="GN113" s="31" t="s">
        <v>611</v>
      </c>
      <c r="GO113" s="31" t="s">
        <v>611</v>
      </c>
      <c r="GP113" s="31" t="s">
        <v>676</v>
      </c>
      <c r="GQ113" s="31" t="s">
        <v>611</v>
      </c>
      <c r="GR113" s="31" t="s">
        <v>1003</v>
      </c>
      <c r="GS113" s="31" t="s">
        <v>611</v>
      </c>
      <c r="GT113" s="31" t="s">
        <v>611</v>
      </c>
      <c r="GU113" s="31" t="s">
        <v>611</v>
      </c>
      <c r="GV113" s="31" t="s">
        <v>611</v>
      </c>
      <c r="GW113" s="31" t="s">
        <v>611</v>
      </c>
      <c r="GX113" s="31" t="s">
        <v>611</v>
      </c>
      <c r="GY113" s="33" t="s">
        <v>6900</v>
      </c>
      <c r="GZ113" s="33" t="s">
        <v>6901</v>
      </c>
      <c r="HA113" s="31" t="s">
        <v>6902</v>
      </c>
      <c r="HB113" s="31" t="s">
        <v>611</v>
      </c>
      <c r="HC113" s="31" t="s">
        <v>672</v>
      </c>
      <c r="HD113" s="31" t="s">
        <v>611</v>
      </c>
      <c r="HE113" s="31" t="s">
        <v>611</v>
      </c>
      <c r="HF113" s="31" t="s">
        <v>611</v>
      </c>
      <c r="HG113" s="31" t="s">
        <v>611</v>
      </c>
      <c r="HH113" s="31" t="s">
        <v>611</v>
      </c>
      <c r="HI113" s="31" t="s">
        <v>611</v>
      </c>
      <c r="HJ113" s="31" t="s">
        <v>611</v>
      </c>
      <c r="HK113" s="31" t="s">
        <v>611</v>
      </c>
      <c r="HL113" s="31" t="s">
        <v>611</v>
      </c>
      <c r="HM113" s="31" t="s">
        <v>696</v>
      </c>
      <c r="HN113" s="31" t="s">
        <v>697</v>
      </c>
      <c r="HO113" s="31" t="s">
        <v>939</v>
      </c>
      <c r="HP113" s="31" t="s">
        <v>611</v>
      </c>
      <c r="HQ113" s="31" t="s">
        <v>611</v>
      </c>
      <c r="HR113" s="31" t="s">
        <v>611</v>
      </c>
      <c r="HS113" s="31" t="s">
        <v>611</v>
      </c>
      <c r="HT113" s="31" t="s">
        <v>611</v>
      </c>
      <c r="HU113" s="31" t="s">
        <v>611</v>
      </c>
      <c r="HV113" s="31" t="s">
        <v>611</v>
      </c>
      <c r="HW113" s="31" t="s">
        <v>5039</v>
      </c>
      <c r="HX113" s="31" t="s">
        <v>611</v>
      </c>
      <c r="HY113" s="31" t="s">
        <v>705</v>
      </c>
      <c r="HZ113" s="31" t="s">
        <v>5040</v>
      </c>
      <c r="IA113" s="31" t="s">
        <v>611</v>
      </c>
      <c r="IB113" s="31" t="s">
        <v>611</v>
      </c>
      <c r="IC113" s="33" t="s">
        <v>872</v>
      </c>
      <c r="ID113" s="33" t="s">
        <v>5486</v>
      </c>
      <c r="IE113" s="31" t="s">
        <v>3089</v>
      </c>
      <c r="IF113" s="31" t="s">
        <v>625</v>
      </c>
      <c r="IG113" s="31" t="s">
        <v>672</v>
      </c>
      <c r="IH113" s="31" t="s">
        <v>611</v>
      </c>
      <c r="II113" s="31" t="s">
        <v>712</v>
      </c>
      <c r="IJ113" s="31" t="s">
        <v>611</v>
      </c>
      <c r="IK113" s="31" t="s">
        <v>713</v>
      </c>
      <c r="IL113" s="31" t="s">
        <v>714</v>
      </c>
      <c r="IM113" s="31" t="s">
        <v>611</v>
      </c>
      <c r="IN113" s="31" t="s">
        <v>611</v>
      </c>
      <c r="IO113" s="31" t="s">
        <v>611</v>
      </c>
      <c r="IP113" s="31" t="s">
        <v>611</v>
      </c>
      <c r="IQ113" s="31" t="s">
        <v>718</v>
      </c>
      <c r="IR113" s="31" t="s">
        <v>611</v>
      </c>
      <c r="IS113" s="31" t="s">
        <v>611</v>
      </c>
      <c r="IT113" s="31" t="s">
        <v>611</v>
      </c>
      <c r="IU113" s="31" t="s">
        <v>721</v>
      </c>
      <c r="IV113" s="31" t="s">
        <v>611</v>
      </c>
      <c r="IW113" s="31" t="s">
        <v>713</v>
      </c>
      <c r="IX113" s="31" t="s">
        <v>714</v>
      </c>
      <c r="IY113" s="31" t="s">
        <v>611</v>
      </c>
      <c r="IZ113" s="31" t="s">
        <v>611</v>
      </c>
      <c r="JA113" s="31" t="s">
        <v>723</v>
      </c>
      <c r="JB113" s="31" t="s">
        <v>611</v>
      </c>
      <c r="JC113" s="31" t="s">
        <v>717</v>
      </c>
      <c r="JD113" s="31" t="s">
        <v>611</v>
      </c>
      <c r="JE113" s="31" t="s">
        <v>718</v>
      </c>
      <c r="JF113" s="31" t="s">
        <v>611</v>
      </c>
      <c r="JG113" s="31" t="s">
        <v>611</v>
      </c>
      <c r="JH113" s="31" t="s">
        <v>611</v>
      </c>
      <c r="JI113" s="33" t="s">
        <v>6903</v>
      </c>
      <c r="JJ113" s="33" t="s">
        <v>6904</v>
      </c>
      <c r="JK113" s="31" t="s">
        <v>6905</v>
      </c>
      <c r="JL113" s="31" t="s">
        <v>611</v>
      </c>
      <c r="JM113" s="31" t="s">
        <v>611</v>
      </c>
      <c r="JN113" s="31" t="s">
        <v>611</v>
      </c>
      <c r="JO113" s="31" t="s">
        <v>611</v>
      </c>
      <c r="JP113" s="31" t="s">
        <v>610</v>
      </c>
      <c r="JQ113" s="31" t="s">
        <v>733</v>
      </c>
      <c r="JR113" s="31" t="s">
        <v>611</v>
      </c>
      <c r="JS113" s="31" t="s">
        <v>611</v>
      </c>
      <c r="JT113" s="31" t="s">
        <v>611</v>
      </c>
      <c r="JU113" s="31" t="s">
        <v>734</v>
      </c>
      <c r="JV113" s="31" t="s">
        <v>641</v>
      </c>
      <c r="JW113" s="31" t="s">
        <v>735</v>
      </c>
      <c r="JX113" s="31" t="s">
        <v>611</v>
      </c>
      <c r="JY113" s="31" t="s">
        <v>642</v>
      </c>
      <c r="JZ113" s="31" t="s">
        <v>6288</v>
      </c>
      <c r="KA113" s="31" t="s">
        <v>611</v>
      </c>
      <c r="KB113" s="31" t="s">
        <v>611</v>
      </c>
      <c r="KC113" s="31" t="s">
        <v>739</v>
      </c>
      <c r="KD113" s="31" t="s">
        <v>5049</v>
      </c>
      <c r="KE113" s="31" t="s">
        <v>644</v>
      </c>
      <c r="KF113" s="31" t="s">
        <v>5049</v>
      </c>
      <c r="KG113" s="31" t="s">
        <v>611</v>
      </c>
      <c r="KH113" s="31" t="s">
        <v>611</v>
      </c>
      <c r="KI113" s="31" t="s">
        <v>744</v>
      </c>
      <c r="KJ113" s="31" t="s">
        <v>5049</v>
      </c>
      <c r="KK113" s="31" t="s">
        <v>815</v>
      </c>
      <c r="KL113" s="31" t="s">
        <v>5049</v>
      </c>
      <c r="KM113" s="31" t="s">
        <v>746</v>
      </c>
      <c r="KN113" s="31" t="s">
        <v>5049</v>
      </c>
      <c r="KO113" s="31" t="s">
        <v>748</v>
      </c>
      <c r="KP113" s="31" t="s">
        <v>5015</v>
      </c>
      <c r="KQ113" s="31" t="s">
        <v>611</v>
      </c>
      <c r="KR113" s="31" t="s">
        <v>611</v>
      </c>
      <c r="KS113" s="31" t="s">
        <v>611</v>
      </c>
      <c r="KT113" s="31" t="s">
        <v>611</v>
      </c>
      <c r="KU113" s="31" t="s">
        <v>754</v>
      </c>
      <c r="KV113" s="31" t="s">
        <v>5049</v>
      </c>
      <c r="KW113" s="31" t="s">
        <v>611</v>
      </c>
      <c r="KX113" s="31" t="s">
        <v>611</v>
      </c>
      <c r="KY113" s="31" t="s">
        <v>611</v>
      </c>
      <c r="KZ113" s="31" t="s">
        <v>758</v>
      </c>
      <c r="LA113" s="31" t="s">
        <v>759</v>
      </c>
      <c r="LB113" s="31" t="s">
        <v>760</v>
      </c>
      <c r="LC113" s="31" t="s">
        <v>761</v>
      </c>
      <c r="LD113" s="31" t="s">
        <v>762</v>
      </c>
      <c r="LE113" s="31" t="s">
        <v>763</v>
      </c>
      <c r="LF113" s="31" t="s">
        <v>611</v>
      </c>
      <c r="LG113" s="31" t="s">
        <v>611</v>
      </c>
      <c r="LH113" s="31" t="s">
        <v>611</v>
      </c>
      <c r="LI113" s="31" t="s">
        <v>767</v>
      </c>
      <c r="LJ113" s="31" t="s">
        <v>5051</v>
      </c>
      <c r="LK113" s="31" t="s">
        <v>611</v>
      </c>
      <c r="LL113" s="31" t="s">
        <v>611</v>
      </c>
      <c r="LM113" s="31" t="s">
        <v>611</v>
      </c>
      <c r="LN113" s="31" t="s">
        <v>6906</v>
      </c>
      <c r="LO113" s="31" t="s">
        <v>611</v>
      </c>
      <c r="LP113" s="31" t="s">
        <v>5016</v>
      </c>
      <c r="LQ113" s="31" t="s">
        <v>5053</v>
      </c>
      <c r="LR113" s="31" t="s">
        <v>611</v>
      </c>
      <c r="LS113" s="31" t="s">
        <v>611</v>
      </c>
      <c r="LT113" s="31" t="s">
        <v>5017</v>
      </c>
      <c r="LU113" s="31" t="s">
        <v>5018</v>
      </c>
      <c r="LV113" s="31" t="s">
        <v>611</v>
      </c>
      <c r="LW113" s="31" t="s">
        <v>5056</v>
      </c>
      <c r="LX113" s="31" t="s">
        <v>611</v>
      </c>
      <c r="LY113" s="31" t="s">
        <v>5057</v>
      </c>
      <c r="LZ113" s="31" t="s">
        <v>611</v>
      </c>
      <c r="MA113" s="31" t="s">
        <v>611</v>
      </c>
      <c r="MB113" s="31" t="s">
        <v>611</v>
      </c>
      <c r="MC113" s="31" t="s">
        <v>611</v>
      </c>
      <c r="MD113" s="31" t="s">
        <v>6907</v>
      </c>
      <c r="ME113" s="31" t="s">
        <v>6908</v>
      </c>
      <c r="MF113" s="31" t="s">
        <v>611</v>
      </c>
      <c r="MG113" s="31" t="s">
        <v>3096</v>
      </c>
      <c r="MH113" s="31" t="s">
        <v>611</v>
      </c>
      <c r="MI113" s="31" t="s">
        <v>3097</v>
      </c>
      <c r="MJ113" s="31" t="s">
        <v>6909</v>
      </c>
      <c r="MK113" s="31" t="s">
        <v>611</v>
      </c>
      <c r="ML113" s="31" t="s">
        <v>611</v>
      </c>
      <c r="MM113" s="31" t="s">
        <v>611</v>
      </c>
      <c r="MN113" s="31" t="s">
        <v>611</v>
      </c>
      <c r="MO113" s="31" t="s">
        <v>611</v>
      </c>
      <c r="MP113" s="31" t="s">
        <v>611</v>
      </c>
      <c r="MQ113" s="31" t="s">
        <v>611</v>
      </c>
      <c r="MR113" s="31" t="s">
        <v>649</v>
      </c>
      <c r="MS113" s="31" t="s">
        <v>611</v>
      </c>
      <c r="MT113" s="31" t="s">
        <v>611</v>
      </c>
      <c r="MU113" s="31" t="s">
        <v>611</v>
      </c>
      <c r="MV113" s="33">
        <v>118550</v>
      </c>
      <c r="MW113" s="33">
        <v>8000</v>
      </c>
      <c r="MX113" s="30">
        <v>53532</v>
      </c>
      <c r="MY113" s="30">
        <v>90000</v>
      </c>
      <c r="MZ113" s="30"/>
      <c r="NA113" s="30"/>
      <c r="NB113" s="30">
        <v>500</v>
      </c>
      <c r="NC113" s="30"/>
      <c r="ND113" s="31" t="s">
        <v>611</v>
      </c>
      <c r="NE113" s="30"/>
      <c r="NF113" s="33">
        <v>0</v>
      </c>
      <c r="NG113" s="33">
        <v>28050</v>
      </c>
      <c r="NH113" s="33">
        <v>90500</v>
      </c>
      <c r="NI113" s="33">
        <v>0</v>
      </c>
      <c r="NJ113" s="31" t="s">
        <v>611</v>
      </c>
      <c r="NK113" s="33" t="s">
        <v>611</v>
      </c>
      <c r="NL113" s="30"/>
      <c r="NM113" s="31" t="s">
        <v>611</v>
      </c>
      <c r="NN113" s="30"/>
      <c r="NO113" s="30"/>
      <c r="NP113" s="31" t="s">
        <v>611</v>
      </c>
      <c r="NQ113" s="30"/>
      <c r="NR113" s="31" t="s">
        <v>611</v>
      </c>
      <c r="NS113" s="31" t="s">
        <v>611</v>
      </c>
      <c r="NT113" s="31" t="s">
        <v>611</v>
      </c>
      <c r="NU113" s="30"/>
      <c r="NV113" s="30"/>
      <c r="NW113" s="30"/>
      <c r="NX113" s="31" t="s">
        <v>611</v>
      </c>
      <c r="NY113" s="30"/>
      <c r="NZ113" s="31" t="s">
        <v>611</v>
      </c>
      <c r="OA113" s="31" t="s">
        <v>611</v>
      </c>
      <c r="OB113" s="30"/>
      <c r="OC113" s="30"/>
      <c r="OD113" s="30">
        <v>28050</v>
      </c>
      <c r="OE113" s="31" t="s">
        <v>611</v>
      </c>
      <c r="OF113" s="31" t="s">
        <v>611</v>
      </c>
      <c r="OG113" s="33" t="s">
        <v>611</v>
      </c>
      <c r="OJ113" s="30"/>
      <c r="OK113" s="31" t="s">
        <v>611</v>
      </c>
      <c r="OL113" s="30"/>
      <c r="OM113" s="31" t="s">
        <v>611</v>
      </c>
      <c r="ON113" s="30"/>
      <c r="OO113" s="30"/>
      <c r="OP113" s="31" t="s">
        <v>611</v>
      </c>
      <c r="OQ113" s="31" t="s">
        <v>611</v>
      </c>
      <c r="OR113" s="31" t="s">
        <v>611</v>
      </c>
      <c r="OS113" s="30"/>
      <c r="OT113" s="30"/>
      <c r="OU113" s="30"/>
      <c r="OV113" s="30"/>
      <c r="OW113" s="31" t="s">
        <v>611</v>
      </c>
      <c r="OX113" s="30"/>
      <c r="OY113" s="31" t="s">
        <v>611</v>
      </c>
      <c r="OZ113" s="30"/>
      <c r="PA113" s="30"/>
      <c r="PB113" s="31" t="s">
        <v>611</v>
      </c>
      <c r="PC113" s="31" t="s">
        <v>611</v>
      </c>
      <c r="PD113" s="30"/>
      <c r="PE113" s="30"/>
      <c r="PF113" s="30"/>
      <c r="PG113" s="30"/>
      <c r="PH113" s="33">
        <v>0</v>
      </c>
      <c r="PI113" s="33">
        <v>8000</v>
      </c>
      <c r="PJ113" s="33">
        <v>0</v>
      </c>
      <c r="PK113" s="33">
        <v>0</v>
      </c>
      <c r="PL113" s="30"/>
      <c r="PM113" s="31" t="s">
        <v>611</v>
      </c>
      <c r="PN113" s="31" t="s">
        <v>611</v>
      </c>
      <c r="PO113" s="30"/>
      <c r="PP113" s="31" t="s">
        <v>611</v>
      </c>
      <c r="PQ113" s="30"/>
      <c r="PR113" s="30"/>
      <c r="PS113" s="30"/>
      <c r="PT113" s="31" t="s">
        <v>611</v>
      </c>
      <c r="PU113" s="31" t="s">
        <v>611</v>
      </c>
      <c r="PV113" s="31" t="s">
        <v>611</v>
      </c>
      <c r="PW113" s="30"/>
      <c r="PX113" s="30"/>
      <c r="PY113" s="30"/>
      <c r="PZ113" s="31" t="s">
        <v>611</v>
      </c>
      <c r="QA113" s="30"/>
      <c r="QB113" s="31" t="s">
        <v>611</v>
      </c>
      <c r="QC113" s="30"/>
      <c r="QD113" s="31" t="s">
        <v>611</v>
      </c>
      <c r="QE113" s="30"/>
      <c r="QF113" s="30"/>
      <c r="QG113" s="31" t="s">
        <v>611</v>
      </c>
      <c r="QH113" s="30"/>
      <c r="QI113" s="31" t="s">
        <v>611</v>
      </c>
      <c r="QJ113" s="30"/>
      <c r="QK113" s="31" t="s">
        <v>611</v>
      </c>
      <c r="QL113" s="30"/>
      <c r="QM113" s="31" t="s">
        <v>611</v>
      </c>
      <c r="QN113" s="30"/>
      <c r="QO113" s="30">
        <v>8000</v>
      </c>
      <c r="QP113" s="31" t="s">
        <v>611</v>
      </c>
      <c r="QQ113" s="30"/>
      <c r="QR113" s="31" t="s">
        <v>611</v>
      </c>
      <c r="QS113" s="31" t="s">
        <v>611</v>
      </c>
      <c r="QT113" s="31" t="s">
        <v>611</v>
      </c>
      <c r="QU113" s="31" t="s">
        <v>611</v>
      </c>
      <c r="QV113" s="30"/>
      <c r="QW113" s="30"/>
      <c r="QX113" s="30"/>
      <c r="QY113" s="31" t="s">
        <v>611</v>
      </c>
      <c r="QZ113" s="31" t="s">
        <v>611</v>
      </c>
      <c r="RA113" s="31" t="s">
        <v>611</v>
      </c>
      <c r="RB113" s="30"/>
      <c r="RC113" s="31" t="s">
        <v>611</v>
      </c>
      <c r="RD113" s="30"/>
      <c r="RE113" s="30"/>
      <c r="RF113" s="31" t="s">
        <v>611</v>
      </c>
      <c r="RG113" s="30"/>
      <c r="RH113" s="31" t="s">
        <v>611</v>
      </c>
      <c r="RI113" s="30"/>
      <c r="RJ113" s="31" t="s">
        <v>611</v>
      </c>
      <c r="RL113" s="31" t="s">
        <v>611</v>
      </c>
      <c r="RM113" s="30"/>
      <c r="RN113" s="31" t="s">
        <v>611</v>
      </c>
      <c r="RO113" s="30"/>
      <c r="RP113" s="30"/>
      <c r="RQ113" s="31" t="s">
        <v>611</v>
      </c>
      <c r="RR113" s="30"/>
      <c r="RS113" s="30"/>
      <c r="RT113" s="31" t="s">
        <v>611</v>
      </c>
      <c r="RU113" s="30"/>
      <c r="RV113" s="31" t="s">
        <v>611</v>
      </c>
      <c r="RW113" s="30"/>
      <c r="RX113" s="31" t="s">
        <v>611</v>
      </c>
      <c r="RY113" s="31" t="s">
        <v>611</v>
      </c>
      <c r="RZ113" s="31" t="s">
        <v>5532</v>
      </c>
      <c r="SA113" s="31" t="s">
        <v>611</v>
      </c>
      <c r="SD113" s="31" t="s">
        <v>5532</v>
      </c>
      <c r="SE113" s="30">
        <v>0</v>
      </c>
      <c r="SF113" s="31" t="s">
        <v>1450</v>
      </c>
      <c r="SG113" s="31" t="s">
        <v>3103</v>
      </c>
      <c r="SH113" s="31" t="s">
        <v>610</v>
      </c>
      <c r="SI113" s="33" t="s">
        <v>5073</v>
      </c>
      <c r="SJ113" s="33" t="s">
        <v>5073</v>
      </c>
      <c r="SK113" s="30" t="s">
        <v>672</v>
      </c>
      <c r="SL113" s="30" t="s">
        <v>5073</v>
      </c>
      <c r="SM113" s="30" t="s">
        <v>615</v>
      </c>
      <c r="SN113" s="30" t="s">
        <v>615</v>
      </c>
      <c r="SO113" s="33">
        <v>0</v>
      </c>
      <c r="SP113" s="33">
        <v>36050</v>
      </c>
      <c r="SQ113" s="33">
        <v>90500</v>
      </c>
      <c r="SR113" s="33">
        <v>0</v>
      </c>
      <c r="SS113" s="33" t="s">
        <v>610</v>
      </c>
    </row>
    <row r="114" spans="1:513">
      <c r="A114" s="29">
        <v>2023</v>
      </c>
      <c r="B114" s="30">
        <v>1005937</v>
      </c>
      <c r="C114" s="31" t="s">
        <v>3104</v>
      </c>
      <c r="D114" s="30">
        <v>0</v>
      </c>
      <c r="E114" s="30">
        <v>0.5</v>
      </c>
      <c r="F114" s="30">
        <v>0.5</v>
      </c>
      <c r="G114" s="31" t="s">
        <v>615</v>
      </c>
      <c r="H114" s="31" t="s">
        <v>890</v>
      </c>
      <c r="I114" s="32">
        <v>44287</v>
      </c>
      <c r="J114" s="31" t="s">
        <v>611</v>
      </c>
      <c r="K114" s="32"/>
      <c r="L114" s="31" t="s">
        <v>611</v>
      </c>
      <c r="M114" s="32"/>
      <c r="N114" s="31" t="s">
        <v>611</v>
      </c>
      <c r="O114" s="32"/>
      <c r="P114" s="31" t="s">
        <v>611</v>
      </c>
      <c r="Q114" s="32"/>
      <c r="R114" s="31" t="s">
        <v>611</v>
      </c>
      <c r="S114" s="32"/>
      <c r="T114" s="31" t="s">
        <v>611</v>
      </c>
      <c r="U114" s="32"/>
      <c r="V114" s="32" t="s">
        <v>890</v>
      </c>
      <c r="W114" s="31" t="s">
        <v>611</v>
      </c>
      <c r="X114" s="31" t="s">
        <v>3105</v>
      </c>
      <c r="Y114" s="31" t="s">
        <v>611</v>
      </c>
      <c r="Z114" s="31" t="s">
        <v>611</v>
      </c>
      <c r="AA114" s="31" t="s">
        <v>611</v>
      </c>
      <c r="AB114" s="31" t="s">
        <v>610</v>
      </c>
      <c r="AC114" s="31" t="s">
        <v>611</v>
      </c>
      <c r="AD114" s="32"/>
      <c r="AE114" s="31" t="s">
        <v>611</v>
      </c>
      <c r="AF114" s="32"/>
      <c r="AG114" s="31" t="s">
        <v>611</v>
      </c>
      <c r="AH114" s="32"/>
      <c r="AI114" s="31" t="s">
        <v>611</v>
      </c>
      <c r="AJ114" s="32"/>
      <c r="AK114" s="32"/>
      <c r="AL114" s="31" t="s">
        <v>611</v>
      </c>
      <c r="AM114" s="31" t="s">
        <v>611</v>
      </c>
      <c r="AN114" s="32"/>
      <c r="AO114" s="31" t="s">
        <v>611</v>
      </c>
      <c r="AP114" s="32"/>
      <c r="AQ114" s="32" t="s">
        <v>612</v>
      </c>
      <c r="AR114" s="31" t="s">
        <v>611</v>
      </c>
      <c r="AS114" s="31" t="s">
        <v>611</v>
      </c>
      <c r="AT114" s="31" t="s">
        <v>611</v>
      </c>
      <c r="AU114" s="31" t="s">
        <v>611</v>
      </c>
      <c r="AV114" s="31" t="s">
        <v>614</v>
      </c>
      <c r="AW114" s="31" t="s">
        <v>610</v>
      </c>
      <c r="AX114" s="31" t="s">
        <v>611</v>
      </c>
      <c r="AY114" s="31" t="s">
        <v>617</v>
      </c>
      <c r="AZ114" s="31" t="s">
        <v>618</v>
      </c>
      <c r="BA114" s="31" t="s">
        <v>611</v>
      </c>
      <c r="BB114" s="31" t="s">
        <v>660</v>
      </c>
      <c r="BC114" s="31" t="s">
        <v>611</v>
      </c>
      <c r="BD114" s="31" t="s">
        <v>611</v>
      </c>
      <c r="BE114" s="31" t="s">
        <v>610</v>
      </c>
      <c r="BF114" s="31" t="s">
        <v>615</v>
      </c>
      <c r="BG114" s="31" t="s">
        <v>611</v>
      </c>
      <c r="BH114" s="30">
        <v>623</v>
      </c>
      <c r="BI114" s="30">
        <v>348</v>
      </c>
      <c r="BJ114" s="30">
        <v>971</v>
      </c>
      <c r="BK114" s="31" t="s">
        <v>5142</v>
      </c>
      <c r="BL114" s="30">
        <v>476</v>
      </c>
      <c r="BM114" s="30">
        <v>495</v>
      </c>
      <c r="BN114" s="31" t="s">
        <v>636</v>
      </c>
      <c r="BO114" s="31" t="s">
        <v>611</v>
      </c>
      <c r="BP114" s="31" t="s">
        <v>611</v>
      </c>
      <c r="BQ114" s="31" t="s">
        <v>611</v>
      </c>
      <c r="BR114" s="31" t="s">
        <v>611</v>
      </c>
      <c r="BS114" s="31" t="s">
        <v>611</v>
      </c>
      <c r="BT114" s="31" t="s">
        <v>611</v>
      </c>
      <c r="BU114" s="31" t="s">
        <v>636</v>
      </c>
      <c r="BV114" s="31" t="s">
        <v>610</v>
      </c>
      <c r="BZ114" s="31" t="s">
        <v>611</v>
      </c>
      <c r="CA114" s="31" t="s">
        <v>611</v>
      </c>
      <c r="CB114" s="31" t="s">
        <v>611</v>
      </c>
      <c r="CC114" s="31" t="s">
        <v>611</v>
      </c>
      <c r="CD114" s="31" t="s">
        <v>611</v>
      </c>
      <c r="CE114" s="31" t="s">
        <v>611</v>
      </c>
      <c r="CF114" s="31" t="s">
        <v>611</v>
      </c>
      <c r="CG114" s="31" t="s">
        <v>611</v>
      </c>
      <c r="CH114" s="31" t="s">
        <v>611</v>
      </c>
      <c r="CI114" s="31" t="s">
        <v>611</v>
      </c>
      <c r="CJ114" s="31" t="s">
        <v>611</v>
      </c>
      <c r="CK114" s="31" t="s">
        <v>611</v>
      </c>
      <c r="CL114" s="31" t="s">
        <v>611</v>
      </c>
      <c r="CM114" s="31" t="s">
        <v>611</v>
      </c>
      <c r="CN114" s="31" t="s">
        <v>611</v>
      </c>
      <c r="CO114" s="31" t="s">
        <v>611</v>
      </c>
      <c r="CP114" s="31" t="s">
        <v>611</v>
      </c>
      <c r="CQ114" s="31" t="s">
        <v>868</v>
      </c>
      <c r="CR114" s="31" t="s">
        <v>1030</v>
      </c>
      <c r="CS114" s="31" t="s">
        <v>615</v>
      </c>
      <c r="CT114" s="31" t="s">
        <v>6910</v>
      </c>
      <c r="CU114" s="30">
        <v>431000</v>
      </c>
      <c r="CV114" s="30">
        <v>293000</v>
      </c>
      <c r="CW114" s="30">
        <v>79000</v>
      </c>
      <c r="CX114" s="31" t="s">
        <v>611</v>
      </c>
      <c r="CY114" s="31" t="s">
        <v>611</v>
      </c>
      <c r="CZ114" s="31" t="s">
        <v>611</v>
      </c>
      <c r="DA114" s="31" t="s">
        <v>611</v>
      </c>
      <c r="DB114" s="31" t="s">
        <v>1262</v>
      </c>
      <c r="DC114" s="31" t="s">
        <v>611</v>
      </c>
      <c r="DD114" s="31" t="s">
        <v>611</v>
      </c>
      <c r="DE114" s="31" t="s">
        <v>611</v>
      </c>
      <c r="DI114" s="31" t="s">
        <v>611</v>
      </c>
      <c r="DJ114" s="30">
        <v>25</v>
      </c>
      <c r="DK114" s="30">
        <v>2007</v>
      </c>
      <c r="DP114" s="31" t="s">
        <v>611</v>
      </c>
      <c r="DQ114" s="31" t="s">
        <v>612</v>
      </c>
      <c r="DR114" s="31" t="s">
        <v>612</v>
      </c>
      <c r="DS114" s="31" t="s">
        <v>612</v>
      </c>
      <c r="DT114" s="31" t="s">
        <v>612</v>
      </c>
      <c r="DU114" s="31" t="s">
        <v>610</v>
      </c>
      <c r="DV114" s="31" t="s">
        <v>611</v>
      </c>
      <c r="DW114" s="31" t="s">
        <v>611</v>
      </c>
      <c r="DX114" s="31" t="s">
        <v>5075</v>
      </c>
      <c r="DY114" s="31" t="s">
        <v>791</v>
      </c>
      <c r="DZ114" s="31" t="s">
        <v>611</v>
      </c>
      <c r="EA114" s="31" t="s">
        <v>611</v>
      </c>
      <c r="EB114" s="31" t="s">
        <v>5028</v>
      </c>
      <c r="EC114" s="31" t="s">
        <v>611</v>
      </c>
      <c r="ED114" s="31" t="s">
        <v>636</v>
      </c>
      <c r="EE114" s="31" t="s">
        <v>625</v>
      </c>
      <c r="EF114" s="31" t="s">
        <v>611</v>
      </c>
      <c r="EG114" s="31" t="s">
        <v>611</v>
      </c>
      <c r="EH114" s="31" t="s">
        <v>611</v>
      </c>
      <c r="EI114" s="31" t="s">
        <v>5029</v>
      </c>
      <c r="EJ114" s="31" t="s">
        <v>611</v>
      </c>
      <c r="EK114" s="31" t="s">
        <v>611</v>
      </c>
      <c r="EL114" s="31" t="s">
        <v>611</v>
      </c>
      <c r="EM114" s="31" t="s">
        <v>611</v>
      </c>
      <c r="EN114" s="31" t="s">
        <v>6911</v>
      </c>
      <c r="EO114" s="31" t="s">
        <v>636</v>
      </c>
      <c r="EP114" s="31" t="s">
        <v>636</v>
      </c>
      <c r="EQ114" s="31" t="s">
        <v>611</v>
      </c>
      <c r="ER114" s="31" t="s">
        <v>611</v>
      </c>
      <c r="ES114" s="31" t="s">
        <v>611</v>
      </c>
      <c r="ET114" s="31" t="s">
        <v>611</v>
      </c>
      <c r="EU114" s="31" t="s">
        <v>611</v>
      </c>
      <c r="EV114" s="31" t="s">
        <v>611</v>
      </c>
      <c r="EW114" s="31" t="s">
        <v>611</v>
      </c>
      <c r="EX114" s="31" t="s">
        <v>611</v>
      </c>
      <c r="EY114" s="31" t="s">
        <v>611</v>
      </c>
      <c r="EZ114" s="31" t="s">
        <v>611</v>
      </c>
      <c r="FA114" s="31" t="s">
        <v>611</v>
      </c>
      <c r="FB114" s="31" t="s">
        <v>611</v>
      </c>
      <c r="FC114" s="31" t="s">
        <v>611</v>
      </c>
      <c r="FD114" s="31" t="s">
        <v>611</v>
      </c>
      <c r="FE114" s="31" t="s">
        <v>611</v>
      </c>
      <c r="FF114" s="33" t="s">
        <v>6912</v>
      </c>
      <c r="FG114" s="33" t="s">
        <v>872</v>
      </c>
      <c r="FH114" s="31" t="s">
        <v>6911</v>
      </c>
      <c r="FI114" s="31" t="s">
        <v>625</v>
      </c>
      <c r="FJ114" s="31" t="s">
        <v>672</v>
      </c>
      <c r="FK114" s="31" t="s">
        <v>611</v>
      </c>
      <c r="FL114" s="31" t="s">
        <v>611</v>
      </c>
      <c r="FM114" s="31" t="s">
        <v>611</v>
      </c>
      <c r="FN114" s="31" t="s">
        <v>611</v>
      </c>
      <c r="FO114" s="31" t="s">
        <v>611</v>
      </c>
      <c r="FP114" s="31" t="s">
        <v>611</v>
      </c>
      <c r="FQ114" s="31" t="s">
        <v>629</v>
      </c>
      <c r="FR114" s="31" t="s">
        <v>611</v>
      </c>
      <c r="FS114" s="31" t="s">
        <v>611</v>
      </c>
      <c r="FT114" s="31" t="s">
        <v>611</v>
      </c>
      <c r="FU114" s="31" t="s">
        <v>676</v>
      </c>
      <c r="FV114" s="31" t="s">
        <v>631</v>
      </c>
      <c r="FW114" s="31" t="s">
        <v>611</v>
      </c>
      <c r="FX114" s="31" t="s">
        <v>611</v>
      </c>
      <c r="FY114" s="31" t="s">
        <v>6913</v>
      </c>
      <c r="FZ114" s="31"/>
      <c r="GA114" s="31" t="s">
        <v>611</v>
      </c>
      <c r="GB114" s="31" t="s">
        <v>679</v>
      </c>
      <c r="GC114" s="31" t="s">
        <v>611</v>
      </c>
      <c r="GD114" s="31" t="s">
        <v>611</v>
      </c>
      <c r="GE114" s="31" t="s">
        <v>611</v>
      </c>
      <c r="GF114" s="31" t="s">
        <v>611</v>
      </c>
      <c r="GG114" s="31" t="s">
        <v>611</v>
      </c>
      <c r="GH114" s="31" t="s">
        <v>683</v>
      </c>
      <c r="GI114" s="31" t="s">
        <v>629</v>
      </c>
      <c r="GJ114" s="31" t="s">
        <v>611</v>
      </c>
      <c r="GK114" s="31" t="s">
        <v>611</v>
      </c>
      <c r="GL114" s="31" t="s">
        <v>685</v>
      </c>
      <c r="GM114" s="31" t="s">
        <v>611</v>
      </c>
      <c r="GN114" s="31" t="s">
        <v>611</v>
      </c>
      <c r="GO114" s="31" t="s">
        <v>611</v>
      </c>
      <c r="GP114" s="31" t="s">
        <v>611</v>
      </c>
      <c r="GQ114" s="31" t="s">
        <v>611</v>
      </c>
      <c r="GR114" s="31" t="s">
        <v>611</v>
      </c>
      <c r="GS114" s="31" t="s">
        <v>631</v>
      </c>
      <c r="GT114" s="31" t="s">
        <v>611</v>
      </c>
      <c r="GU114" s="31" t="s">
        <v>611</v>
      </c>
      <c r="GV114" s="31" t="s">
        <v>611</v>
      </c>
      <c r="GW114" s="31" t="s">
        <v>611</v>
      </c>
      <c r="GX114" s="31" t="s">
        <v>611</v>
      </c>
      <c r="GY114" s="33" t="s">
        <v>6914</v>
      </c>
      <c r="GZ114" s="33" t="s">
        <v>6915</v>
      </c>
      <c r="HA114" s="31" t="s">
        <v>6916</v>
      </c>
      <c r="HB114" s="31" t="s">
        <v>625</v>
      </c>
      <c r="HC114" s="31" t="s">
        <v>672</v>
      </c>
      <c r="HD114" s="31" t="s">
        <v>611</v>
      </c>
      <c r="HE114" s="31" t="s">
        <v>1338</v>
      </c>
      <c r="HF114" s="31" t="s">
        <v>611</v>
      </c>
      <c r="HG114" s="31" t="s">
        <v>611</v>
      </c>
      <c r="HH114" s="31" t="s">
        <v>611</v>
      </c>
      <c r="HI114" s="31" t="s">
        <v>611</v>
      </c>
      <c r="HJ114" s="31" t="s">
        <v>611</v>
      </c>
      <c r="HK114" s="31" t="s">
        <v>611</v>
      </c>
      <c r="HL114" s="31" t="s">
        <v>611</v>
      </c>
      <c r="HM114" s="31" t="s">
        <v>696</v>
      </c>
      <c r="HN114" s="31" t="s">
        <v>697</v>
      </c>
      <c r="HO114" s="31" t="s">
        <v>611</v>
      </c>
      <c r="HP114" s="31" t="s">
        <v>611</v>
      </c>
      <c r="HQ114" s="31" t="s">
        <v>611</v>
      </c>
      <c r="HR114" s="31" t="s">
        <v>611</v>
      </c>
      <c r="HS114" s="31" t="s">
        <v>611</v>
      </c>
      <c r="HT114" s="31" t="s">
        <v>701</v>
      </c>
      <c r="HU114" s="31" t="s">
        <v>702</v>
      </c>
      <c r="HV114" s="31" t="s">
        <v>611</v>
      </c>
      <c r="HW114" s="31" t="s">
        <v>5039</v>
      </c>
      <c r="HX114" s="31" t="s">
        <v>704</v>
      </c>
      <c r="HY114" s="31" t="s">
        <v>705</v>
      </c>
      <c r="HZ114" s="31" t="s">
        <v>611</v>
      </c>
      <c r="IA114" s="31" t="s">
        <v>706</v>
      </c>
      <c r="IB114" s="31" t="s">
        <v>611</v>
      </c>
      <c r="IC114" s="33" t="s">
        <v>5079</v>
      </c>
      <c r="ID114" s="33" t="s">
        <v>5121</v>
      </c>
      <c r="IE114" s="31" t="s">
        <v>6917</v>
      </c>
      <c r="IF114" s="31" t="s">
        <v>625</v>
      </c>
      <c r="IG114" s="31" t="s">
        <v>672</v>
      </c>
      <c r="IH114" s="31" t="s">
        <v>611</v>
      </c>
      <c r="II114" s="31" t="s">
        <v>712</v>
      </c>
      <c r="IJ114" s="31" t="s">
        <v>1142</v>
      </c>
      <c r="IK114" s="31" t="s">
        <v>611</v>
      </c>
      <c r="IL114" s="31" t="s">
        <v>714</v>
      </c>
      <c r="IM114" s="31" t="s">
        <v>715</v>
      </c>
      <c r="IN114" s="31" t="s">
        <v>611</v>
      </c>
      <c r="IO114" s="31" t="s">
        <v>611</v>
      </c>
      <c r="IP114" s="31" t="s">
        <v>611</v>
      </c>
      <c r="IQ114" s="31" t="s">
        <v>611</v>
      </c>
      <c r="IR114" s="31" t="s">
        <v>719</v>
      </c>
      <c r="IS114" s="31" t="s">
        <v>611</v>
      </c>
      <c r="IT114" s="31" t="s">
        <v>6918</v>
      </c>
      <c r="IU114" s="31" t="s">
        <v>721</v>
      </c>
      <c r="IV114" s="31" t="s">
        <v>855</v>
      </c>
      <c r="IW114" s="31" t="s">
        <v>611</v>
      </c>
      <c r="IX114" s="31" t="s">
        <v>611</v>
      </c>
      <c r="IY114" s="31" t="s">
        <v>611</v>
      </c>
      <c r="IZ114" s="31" t="s">
        <v>611</v>
      </c>
      <c r="JA114" s="31" t="s">
        <v>611</v>
      </c>
      <c r="JB114" s="31" t="s">
        <v>611</v>
      </c>
      <c r="JC114" s="31" t="s">
        <v>611</v>
      </c>
      <c r="JD114" s="31" t="s">
        <v>611</v>
      </c>
      <c r="JE114" s="31" t="s">
        <v>611</v>
      </c>
      <c r="JF114" s="31" t="s">
        <v>611</v>
      </c>
      <c r="JG114" s="31" t="s">
        <v>611</v>
      </c>
      <c r="JH114" s="31" t="s">
        <v>611</v>
      </c>
      <c r="JI114" s="33" t="s">
        <v>6919</v>
      </c>
      <c r="JJ114" s="33" t="s">
        <v>6920</v>
      </c>
      <c r="JK114" s="31" t="s">
        <v>6921</v>
      </c>
      <c r="JL114" s="31" t="s">
        <v>809</v>
      </c>
      <c r="JM114" s="31" t="s">
        <v>6922</v>
      </c>
      <c r="JN114" s="31" t="s">
        <v>611</v>
      </c>
      <c r="JO114" s="31" t="s">
        <v>611</v>
      </c>
      <c r="JP114" s="31" t="s">
        <v>611</v>
      </c>
      <c r="JQ114" s="31" t="s">
        <v>611</v>
      </c>
      <c r="JR114" s="31" t="s">
        <v>611</v>
      </c>
      <c r="JS114" s="31" t="s">
        <v>611</v>
      </c>
      <c r="JT114" s="31" t="s">
        <v>611</v>
      </c>
      <c r="JU114" s="31" t="s">
        <v>734</v>
      </c>
      <c r="JV114" s="31" t="s">
        <v>641</v>
      </c>
      <c r="JW114" s="31" t="s">
        <v>611</v>
      </c>
      <c r="JX114" s="31" t="s">
        <v>611</v>
      </c>
      <c r="JY114" s="31" t="s">
        <v>642</v>
      </c>
      <c r="JZ114" s="31" t="s">
        <v>5049</v>
      </c>
      <c r="KA114" s="31" t="s">
        <v>737</v>
      </c>
      <c r="KB114" s="31" t="s">
        <v>5049</v>
      </c>
      <c r="KC114" s="31" t="s">
        <v>739</v>
      </c>
      <c r="KD114" s="31" t="s">
        <v>6923</v>
      </c>
      <c r="KE114" s="31" t="s">
        <v>644</v>
      </c>
      <c r="KF114" s="31" t="s">
        <v>6924</v>
      </c>
      <c r="KG114" s="31" t="s">
        <v>742</v>
      </c>
      <c r="KH114" s="31" t="s">
        <v>6925</v>
      </c>
      <c r="KI114" s="31" t="s">
        <v>744</v>
      </c>
      <c r="KJ114" s="31" t="s">
        <v>5049</v>
      </c>
      <c r="KK114" s="31" t="s">
        <v>611</v>
      </c>
      <c r="KL114" s="31" t="s">
        <v>611</v>
      </c>
      <c r="KM114" s="31" t="s">
        <v>746</v>
      </c>
      <c r="KN114" s="31" t="s">
        <v>5049</v>
      </c>
      <c r="KO114" s="31" t="s">
        <v>748</v>
      </c>
      <c r="KP114" s="31" t="s">
        <v>5049</v>
      </c>
      <c r="KQ114" s="31" t="s">
        <v>611</v>
      </c>
      <c r="KR114" s="31" t="s">
        <v>611</v>
      </c>
      <c r="KS114" s="31" t="s">
        <v>752</v>
      </c>
      <c r="KT114" s="31" t="s">
        <v>5049</v>
      </c>
      <c r="KU114" s="31" t="s">
        <v>754</v>
      </c>
      <c r="KV114" s="31" t="s">
        <v>5049</v>
      </c>
      <c r="KW114" s="31" t="s">
        <v>611</v>
      </c>
      <c r="KX114" s="31" t="s">
        <v>611</v>
      </c>
      <c r="KY114" s="31" t="s">
        <v>611</v>
      </c>
      <c r="KZ114" s="31" t="s">
        <v>611</v>
      </c>
      <c r="LA114" s="31" t="s">
        <v>611</v>
      </c>
      <c r="LB114" s="31" t="s">
        <v>611</v>
      </c>
      <c r="LC114" s="31" t="s">
        <v>611</v>
      </c>
      <c r="LD114" s="31" t="s">
        <v>762</v>
      </c>
      <c r="LE114" s="31" t="s">
        <v>763</v>
      </c>
      <c r="LF114" s="31" t="s">
        <v>611</v>
      </c>
      <c r="LG114" s="31" t="s">
        <v>611</v>
      </c>
      <c r="LH114" s="31" t="s">
        <v>611</v>
      </c>
      <c r="LI114" s="31" t="s">
        <v>611</v>
      </c>
      <c r="LJ114" s="31" t="s">
        <v>611</v>
      </c>
      <c r="LK114" s="31" t="s">
        <v>769</v>
      </c>
      <c r="LL114" s="31" t="s">
        <v>646</v>
      </c>
      <c r="LM114" s="31" t="s">
        <v>611</v>
      </c>
      <c r="LN114" s="31" t="s">
        <v>611</v>
      </c>
      <c r="LO114" s="31" t="s">
        <v>636</v>
      </c>
      <c r="LP114" s="31" t="s">
        <v>5016</v>
      </c>
      <c r="LQ114" s="31" t="s">
        <v>5053</v>
      </c>
      <c r="LR114" s="31" t="s">
        <v>5054</v>
      </c>
      <c r="LS114" s="31" t="s">
        <v>5055</v>
      </c>
      <c r="LT114" s="31" t="s">
        <v>5017</v>
      </c>
      <c r="LU114" s="31" t="s">
        <v>5018</v>
      </c>
      <c r="LV114" s="31" t="s">
        <v>611</v>
      </c>
      <c r="LW114" s="31" t="s">
        <v>5056</v>
      </c>
      <c r="LX114" s="31" t="s">
        <v>611</v>
      </c>
      <c r="LY114" s="31" t="s">
        <v>5057</v>
      </c>
      <c r="LZ114" s="31" t="s">
        <v>611</v>
      </c>
      <c r="MA114" s="31" t="s">
        <v>611</v>
      </c>
      <c r="MB114" s="31" t="s">
        <v>3386</v>
      </c>
      <c r="MC114" s="31" t="s">
        <v>6566</v>
      </c>
      <c r="MD114" s="31" t="s">
        <v>6926</v>
      </c>
      <c r="ME114" s="31" t="s">
        <v>6927</v>
      </c>
      <c r="MF114" s="31" t="s">
        <v>611</v>
      </c>
      <c r="MG114" s="31" t="s">
        <v>611</v>
      </c>
      <c r="MH114" s="31" t="s">
        <v>611</v>
      </c>
      <c r="MI114" s="31" t="s">
        <v>6928</v>
      </c>
      <c r="MJ114" s="31" t="s">
        <v>611</v>
      </c>
      <c r="MK114" s="31" t="s">
        <v>611</v>
      </c>
      <c r="ML114" s="31" t="s">
        <v>611</v>
      </c>
      <c r="MM114" s="31" t="s">
        <v>6929</v>
      </c>
      <c r="MN114" s="31" t="s">
        <v>611</v>
      </c>
      <c r="MO114" s="31" t="s">
        <v>611</v>
      </c>
      <c r="MP114" s="31" t="s">
        <v>611</v>
      </c>
      <c r="MQ114" s="31" t="s">
        <v>611</v>
      </c>
      <c r="MR114" s="31" t="s">
        <v>649</v>
      </c>
      <c r="MS114" s="31" t="s">
        <v>611</v>
      </c>
      <c r="MT114" s="31" t="s">
        <v>611</v>
      </c>
      <c r="MU114" s="31" t="s">
        <v>636</v>
      </c>
      <c r="MV114" s="33">
        <v>0</v>
      </c>
      <c r="MW114" s="33">
        <v>0</v>
      </c>
      <c r="MX114" s="33">
        <v>113082</v>
      </c>
      <c r="NF114" s="33">
        <v>0</v>
      </c>
      <c r="NG114" s="33">
        <v>0</v>
      </c>
      <c r="NH114" s="33">
        <v>0</v>
      </c>
      <c r="NI114" s="33">
        <v>0</v>
      </c>
      <c r="NJ114" s="31" t="s">
        <v>611</v>
      </c>
      <c r="NK114" s="33" t="s">
        <v>611</v>
      </c>
      <c r="NR114" s="31" t="s">
        <v>611</v>
      </c>
      <c r="NS114" s="33" t="s">
        <v>611</v>
      </c>
      <c r="NU114" s="33" t="s">
        <v>611</v>
      </c>
      <c r="OF114" s="31" t="s">
        <v>611</v>
      </c>
      <c r="OG114" s="33" t="s">
        <v>611</v>
      </c>
      <c r="OP114" s="31" t="s">
        <v>611</v>
      </c>
      <c r="OQ114" s="33" t="s">
        <v>611</v>
      </c>
      <c r="PB114" s="31" t="s">
        <v>611</v>
      </c>
      <c r="PC114" s="33" t="s">
        <v>611</v>
      </c>
      <c r="PH114" s="33">
        <v>0</v>
      </c>
      <c r="PI114" s="33">
        <v>0</v>
      </c>
      <c r="PJ114" s="33">
        <v>0</v>
      </c>
      <c r="PK114" s="33">
        <v>0</v>
      </c>
      <c r="PM114" s="31" t="s">
        <v>611</v>
      </c>
      <c r="PN114" s="33" t="s">
        <v>611</v>
      </c>
      <c r="PU114" s="31" t="s">
        <v>611</v>
      </c>
      <c r="PV114" s="33" t="s">
        <v>611</v>
      </c>
      <c r="QS114" s="31" t="s">
        <v>611</v>
      </c>
      <c r="QT114" s="33" t="s">
        <v>611</v>
      </c>
      <c r="QU114" s="31" t="s">
        <v>611</v>
      </c>
      <c r="QZ114" s="31" t="s">
        <v>611</v>
      </c>
      <c r="RA114" s="33" t="s">
        <v>611</v>
      </c>
      <c r="RK114" s="31" t="s">
        <v>611</v>
      </c>
      <c r="RL114" s="33" t="s">
        <v>611</v>
      </c>
      <c r="RX114" s="31" t="s">
        <v>611</v>
      </c>
      <c r="RY114" s="33" t="s">
        <v>611</v>
      </c>
      <c r="RZ114" s="31" t="s">
        <v>6930</v>
      </c>
      <c r="SA114" s="31" t="s">
        <v>611</v>
      </c>
      <c r="SD114" s="31" t="s">
        <v>6931</v>
      </c>
      <c r="SE114" s="30">
        <v>39682</v>
      </c>
      <c r="SF114" s="31" t="s">
        <v>636</v>
      </c>
      <c r="SG114" s="31" t="s">
        <v>6932</v>
      </c>
      <c r="SH114" s="31" t="s">
        <v>615</v>
      </c>
      <c r="SI114" s="33" t="s">
        <v>625</v>
      </c>
      <c r="SJ114" s="33" t="s">
        <v>5073</v>
      </c>
      <c r="SK114" s="30" t="s">
        <v>5073</v>
      </c>
      <c r="SL114" s="30" t="s">
        <v>5073</v>
      </c>
      <c r="SM114" s="30" t="s">
        <v>615</v>
      </c>
      <c r="SN114" s="30" t="s">
        <v>610</v>
      </c>
      <c r="SO114" s="33">
        <v>0</v>
      </c>
      <c r="SP114" s="33">
        <v>0</v>
      </c>
      <c r="SQ114" s="33">
        <v>0</v>
      </c>
      <c r="SR114" s="33">
        <v>0</v>
      </c>
      <c r="SS114" s="33" t="s">
        <v>809</v>
      </c>
    </row>
    <row r="115" spans="1:513">
      <c r="A115" s="29">
        <v>2023</v>
      </c>
      <c r="B115" s="30">
        <v>5917005</v>
      </c>
      <c r="C115" s="31" t="s">
        <v>3122</v>
      </c>
      <c r="D115" s="30">
        <v>1</v>
      </c>
      <c r="E115" s="30">
        <v>2</v>
      </c>
      <c r="F115" s="30">
        <v>3</v>
      </c>
      <c r="G115" s="31" t="s">
        <v>610</v>
      </c>
      <c r="H115" s="31" t="s">
        <v>611</v>
      </c>
      <c r="I115" s="32"/>
      <c r="J115" s="31" t="s">
        <v>611</v>
      </c>
      <c r="K115" s="32"/>
      <c r="L115" s="31" t="s">
        <v>611</v>
      </c>
      <c r="M115" s="32"/>
      <c r="N115" s="31" t="s">
        <v>611</v>
      </c>
      <c r="O115" s="32"/>
      <c r="P115" s="31" t="s">
        <v>611</v>
      </c>
      <c r="Q115" s="32"/>
      <c r="R115" s="31" t="s">
        <v>611</v>
      </c>
      <c r="S115" s="32"/>
      <c r="T115" s="31" t="s">
        <v>611</v>
      </c>
      <c r="U115" s="32"/>
      <c r="V115" s="30" t="s">
        <v>612</v>
      </c>
      <c r="X115" s="31" t="s">
        <v>611</v>
      </c>
      <c r="Y115" s="31" t="s">
        <v>655</v>
      </c>
      <c r="Z115" s="31" t="s">
        <v>611</v>
      </c>
      <c r="AA115" s="31" t="s">
        <v>611</v>
      </c>
      <c r="AB115" s="31" t="s">
        <v>610</v>
      </c>
      <c r="AC115" s="31" t="s">
        <v>611</v>
      </c>
      <c r="AD115" s="32"/>
      <c r="AE115" s="31" t="s">
        <v>611</v>
      </c>
      <c r="AF115" s="32"/>
      <c r="AG115" s="31" t="s">
        <v>611</v>
      </c>
      <c r="AH115" s="32"/>
      <c r="AI115" s="31" t="s">
        <v>611</v>
      </c>
      <c r="AJ115" s="32"/>
      <c r="AK115" s="32"/>
      <c r="AL115" s="31" t="s">
        <v>611</v>
      </c>
      <c r="AM115" s="31" t="s">
        <v>611</v>
      </c>
      <c r="AN115" s="32"/>
      <c r="AO115" s="31" t="s">
        <v>611</v>
      </c>
      <c r="AP115" s="32"/>
      <c r="AQ115" s="31" t="s">
        <v>612</v>
      </c>
      <c r="AR115" s="31"/>
      <c r="AS115" s="31" t="s">
        <v>611</v>
      </c>
      <c r="AT115" s="31" t="s">
        <v>655</v>
      </c>
      <c r="AU115" s="31" t="s">
        <v>611</v>
      </c>
      <c r="AV115" s="31" t="s">
        <v>611</v>
      </c>
      <c r="AW115" s="31" t="s">
        <v>615</v>
      </c>
      <c r="AX115" s="31" t="s">
        <v>611</v>
      </c>
      <c r="AY115" s="31" t="s">
        <v>617</v>
      </c>
      <c r="AZ115" s="31" t="s">
        <v>611</v>
      </c>
      <c r="BA115" s="31" t="s">
        <v>659</v>
      </c>
      <c r="BB115" s="31" t="s">
        <v>611</v>
      </c>
      <c r="BC115" s="31" t="s">
        <v>619</v>
      </c>
      <c r="BD115" s="31" t="s">
        <v>611</v>
      </c>
      <c r="BE115" s="31" t="s">
        <v>610</v>
      </c>
      <c r="BF115" s="31" t="s">
        <v>615</v>
      </c>
      <c r="BG115" s="31" t="s">
        <v>611</v>
      </c>
      <c r="BH115" s="30">
        <v>247.81</v>
      </c>
      <c r="BI115" s="30">
        <v>0.98</v>
      </c>
      <c r="BJ115" s="30">
        <v>248.79</v>
      </c>
      <c r="BK115" s="31" t="s">
        <v>5026</v>
      </c>
      <c r="BN115" s="31" t="s">
        <v>611</v>
      </c>
      <c r="BO115" s="31" t="s">
        <v>611</v>
      </c>
      <c r="BP115" s="31" t="s">
        <v>611</v>
      </c>
      <c r="BQ115" s="31" t="s">
        <v>611</v>
      </c>
      <c r="BR115" s="31" t="s">
        <v>611</v>
      </c>
      <c r="BS115" s="31" t="s">
        <v>611</v>
      </c>
      <c r="BT115" s="31" t="s">
        <v>611</v>
      </c>
      <c r="BU115" s="31" t="s">
        <v>6933</v>
      </c>
      <c r="BV115" s="31" t="s">
        <v>610</v>
      </c>
      <c r="BZ115" s="31" t="s">
        <v>611</v>
      </c>
      <c r="CA115" s="31" t="s">
        <v>611</v>
      </c>
      <c r="CB115" s="31" t="s">
        <v>611</v>
      </c>
      <c r="CC115" s="31" t="s">
        <v>611</v>
      </c>
      <c r="CD115" s="31" t="s">
        <v>611</v>
      </c>
      <c r="CE115" s="31" t="s">
        <v>611</v>
      </c>
      <c r="CF115" s="31" t="s">
        <v>611</v>
      </c>
      <c r="CG115" s="31" t="s">
        <v>611</v>
      </c>
      <c r="CH115" s="31" t="s">
        <v>611</v>
      </c>
      <c r="CI115" s="31" t="s">
        <v>611</v>
      </c>
      <c r="CJ115" s="31" t="s">
        <v>611</v>
      </c>
      <c r="CK115" s="31" t="s">
        <v>611</v>
      </c>
      <c r="CL115" s="31" t="s">
        <v>611</v>
      </c>
      <c r="CM115" s="31" t="s">
        <v>611</v>
      </c>
      <c r="CN115" s="31" t="s">
        <v>611</v>
      </c>
      <c r="CO115" s="31" t="s">
        <v>611</v>
      </c>
      <c r="CP115" s="31" t="s">
        <v>611</v>
      </c>
      <c r="CQ115" s="31" t="s">
        <v>868</v>
      </c>
      <c r="CR115" s="31" t="s">
        <v>6934</v>
      </c>
      <c r="CS115" s="31" t="s">
        <v>615</v>
      </c>
      <c r="CT115" s="31" t="s">
        <v>3966</v>
      </c>
      <c r="CU115" s="30">
        <v>31330</v>
      </c>
      <c r="CV115" s="30">
        <v>16980</v>
      </c>
      <c r="CW115" s="30">
        <v>1147</v>
      </c>
      <c r="CX115" s="31" t="s">
        <v>665</v>
      </c>
      <c r="CY115" s="31" t="s">
        <v>611</v>
      </c>
      <c r="CZ115" s="31" t="s">
        <v>611</v>
      </c>
      <c r="DA115" s="31" t="s">
        <v>611</v>
      </c>
      <c r="DB115" s="31" t="s">
        <v>611</v>
      </c>
      <c r="DC115" s="31" t="s">
        <v>611</v>
      </c>
      <c r="DD115" s="31" t="s">
        <v>611</v>
      </c>
      <c r="DE115" s="31" t="s">
        <v>611</v>
      </c>
      <c r="DF115" s="31" t="s">
        <v>611</v>
      </c>
      <c r="DJ115" s="30">
        <v>0</v>
      </c>
      <c r="DK115" s="30">
        <v>0</v>
      </c>
      <c r="DL115" s="30">
        <v>45</v>
      </c>
      <c r="DM115" s="30">
        <v>2007</v>
      </c>
      <c r="DN115" s="30">
        <v>0</v>
      </c>
      <c r="DO115" s="30">
        <v>0</v>
      </c>
      <c r="DP115" s="31" t="s">
        <v>6935</v>
      </c>
      <c r="DQ115" s="31" t="s">
        <v>612</v>
      </c>
      <c r="DR115" s="31" t="s">
        <v>5175</v>
      </c>
      <c r="DS115" s="31" t="s">
        <v>612</v>
      </c>
      <c r="DT115" s="31" t="s">
        <v>612</v>
      </c>
      <c r="DU115" s="31" t="s">
        <v>611</v>
      </c>
      <c r="DV115" s="31" t="s">
        <v>611</v>
      </c>
      <c r="DW115" s="31" t="s">
        <v>789</v>
      </c>
      <c r="DX115" s="31" t="s">
        <v>5075</v>
      </c>
      <c r="DY115" s="31" t="s">
        <v>611</v>
      </c>
      <c r="DZ115" s="31" t="s">
        <v>611</v>
      </c>
      <c r="EA115" s="31" t="s">
        <v>667</v>
      </c>
      <c r="EB115" s="31" t="s">
        <v>611</v>
      </c>
      <c r="EC115" s="31" t="s">
        <v>611</v>
      </c>
      <c r="ED115" s="31" t="s">
        <v>611</v>
      </c>
      <c r="EE115" s="31" t="s">
        <v>625</v>
      </c>
      <c r="EF115" s="31" t="s">
        <v>672</v>
      </c>
      <c r="EG115" s="31" t="s">
        <v>611</v>
      </c>
      <c r="EH115" s="31" t="s">
        <v>611</v>
      </c>
      <c r="EI115" s="31" t="s">
        <v>611</v>
      </c>
      <c r="EJ115" s="31" t="s">
        <v>611</v>
      </c>
      <c r="EK115" s="31" t="s">
        <v>626</v>
      </c>
      <c r="EL115" s="31" t="s">
        <v>611</v>
      </c>
      <c r="EM115" s="31" t="s">
        <v>611</v>
      </c>
      <c r="EN115" s="31" t="s">
        <v>611</v>
      </c>
      <c r="EO115" s="31" t="s">
        <v>611</v>
      </c>
      <c r="EP115" s="31" t="s">
        <v>611</v>
      </c>
      <c r="EQ115" s="31" t="s">
        <v>611</v>
      </c>
      <c r="ER115" s="31" t="s">
        <v>611</v>
      </c>
      <c r="ES115" s="31" t="s">
        <v>1063</v>
      </c>
      <c r="ET115" s="31" t="s">
        <v>611</v>
      </c>
      <c r="EU115" s="31" t="s">
        <v>5029</v>
      </c>
      <c r="EV115" s="31" t="s">
        <v>611</v>
      </c>
      <c r="EW115" s="31" t="s">
        <v>611</v>
      </c>
      <c r="EX115" s="31" t="s">
        <v>611</v>
      </c>
      <c r="EY115" s="31" t="s">
        <v>611</v>
      </c>
      <c r="EZ115" s="31" t="s">
        <v>1137</v>
      </c>
      <c r="FA115" s="31" t="s">
        <v>6936</v>
      </c>
      <c r="FB115" s="31" t="s">
        <v>611</v>
      </c>
      <c r="FC115" s="31" t="s">
        <v>611</v>
      </c>
      <c r="FD115" s="31" t="s">
        <v>611</v>
      </c>
      <c r="FE115" s="31" t="s">
        <v>611</v>
      </c>
      <c r="FF115" s="33" t="s">
        <v>5009</v>
      </c>
      <c r="FG115" s="33" t="s">
        <v>5286</v>
      </c>
      <c r="FH115" s="31" t="s">
        <v>6937</v>
      </c>
      <c r="FI115" s="31" t="s">
        <v>625</v>
      </c>
      <c r="FJ115" s="31" t="s">
        <v>672</v>
      </c>
      <c r="FK115" s="31" t="s">
        <v>611</v>
      </c>
      <c r="FL115" s="31" t="s">
        <v>611</v>
      </c>
      <c r="FM115" s="31" t="s">
        <v>611</v>
      </c>
      <c r="FN115" s="31" t="s">
        <v>611</v>
      </c>
      <c r="FO115" s="31" t="s">
        <v>611</v>
      </c>
      <c r="FP115" s="31" t="s">
        <v>611</v>
      </c>
      <c r="FQ115" s="31" t="s">
        <v>611</v>
      </c>
      <c r="FR115" s="31" t="s">
        <v>611</v>
      </c>
      <c r="FS115" s="31" t="s">
        <v>611</v>
      </c>
      <c r="FT115" s="31" t="s">
        <v>611</v>
      </c>
      <c r="FU115" s="31" t="s">
        <v>676</v>
      </c>
      <c r="FV115" s="31" t="s">
        <v>631</v>
      </c>
      <c r="FW115" s="31" t="s">
        <v>611</v>
      </c>
      <c r="FX115" s="31" t="s">
        <v>611</v>
      </c>
      <c r="FY115" s="31" t="s">
        <v>611</v>
      </c>
      <c r="FZ115" s="31" t="s">
        <v>611</v>
      </c>
      <c r="GA115" s="31" t="s">
        <v>611</v>
      </c>
      <c r="GB115" s="31" t="s">
        <v>611</v>
      </c>
      <c r="GC115" s="31" t="s">
        <v>611</v>
      </c>
      <c r="GD115" s="31" t="s">
        <v>611</v>
      </c>
      <c r="GE115" s="31" t="s">
        <v>611</v>
      </c>
      <c r="GF115" s="31" t="s">
        <v>611</v>
      </c>
      <c r="GG115" s="31" t="s">
        <v>611</v>
      </c>
      <c r="GH115" s="31" t="s">
        <v>683</v>
      </c>
      <c r="GI115" s="31" t="s">
        <v>629</v>
      </c>
      <c r="GJ115" s="31" t="s">
        <v>611</v>
      </c>
      <c r="GK115" s="31" t="s">
        <v>611</v>
      </c>
      <c r="GL115" s="31" t="s">
        <v>611</v>
      </c>
      <c r="GM115" s="31" t="s">
        <v>611</v>
      </c>
      <c r="GN115" s="31" t="s">
        <v>611</v>
      </c>
      <c r="GO115" s="31" t="s">
        <v>688</v>
      </c>
      <c r="GP115" s="31" t="s">
        <v>611</v>
      </c>
      <c r="GQ115" s="31" t="s">
        <v>611</v>
      </c>
      <c r="GR115" s="31" t="s">
        <v>611</v>
      </c>
      <c r="GS115" s="31" t="s">
        <v>611</v>
      </c>
      <c r="GT115" s="31" t="s">
        <v>611</v>
      </c>
      <c r="GU115" s="31" t="s">
        <v>611</v>
      </c>
      <c r="GV115" s="31" t="s">
        <v>611</v>
      </c>
      <c r="GW115" s="31" t="s">
        <v>611</v>
      </c>
      <c r="GX115" s="31" t="s">
        <v>611</v>
      </c>
      <c r="GY115" s="33" t="s">
        <v>6938</v>
      </c>
      <c r="GZ115" s="33" t="s">
        <v>5752</v>
      </c>
      <c r="HA115" s="31" t="s">
        <v>6939</v>
      </c>
      <c r="HB115" s="31" t="s">
        <v>611</v>
      </c>
      <c r="HC115" s="31" t="s">
        <v>672</v>
      </c>
      <c r="HD115" s="31" t="s">
        <v>611</v>
      </c>
      <c r="HE115" s="31" t="s">
        <v>611</v>
      </c>
      <c r="HF115" s="31" t="s">
        <v>611</v>
      </c>
      <c r="HG115" s="31" t="s">
        <v>611</v>
      </c>
      <c r="HH115" s="31" t="s">
        <v>611</v>
      </c>
      <c r="HI115" s="31" t="s">
        <v>611</v>
      </c>
      <c r="HJ115" s="31" t="s">
        <v>611</v>
      </c>
      <c r="HK115" s="31" t="s">
        <v>611</v>
      </c>
      <c r="HL115" s="31" t="s">
        <v>611</v>
      </c>
      <c r="HM115" s="31" t="s">
        <v>696</v>
      </c>
      <c r="HN115" s="31" t="s">
        <v>611</v>
      </c>
      <c r="HO115" s="31" t="s">
        <v>611</v>
      </c>
      <c r="HP115" s="31" t="s">
        <v>611</v>
      </c>
      <c r="HQ115" s="31" t="s">
        <v>611</v>
      </c>
      <c r="HR115" s="31" t="s">
        <v>611</v>
      </c>
      <c r="HS115" s="31" t="s">
        <v>611</v>
      </c>
      <c r="HT115" s="31" t="s">
        <v>611</v>
      </c>
      <c r="HU115" s="31" t="s">
        <v>611</v>
      </c>
      <c r="HV115" s="31" t="s">
        <v>703</v>
      </c>
      <c r="HW115" s="31" t="s">
        <v>5039</v>
      </c>
      <c r="HX115" s="31" t="s">
        <v>704</v>
      </c>
      <c r="HY115" s="31" t="s">
        <v>611</v>
      </c>
      <c r="HZ115" s="31" t="s">
        <v>611</v>
      </c>
      <c r="IA115" s="31" t="s">
        <v>611</v>
      </c>
      <c r="IB115" s="31" t="s">
        <v>611</v>
      </c>
      <c r="IC115" s="33" t="s">
        <v>872</v>
      </c>
      <c r="ID115" s="33" t="s">
        <v>5148</v>
      </c>
      <c r="IE115" s="31" t="s">
        <v>6940</v>
      </c>
      <c r="IF115" s="31" t="s">
        <v>611</v>
      </c>
      <c r="IG115" s="31" t="s">
        <v>672</v>
      </c>
      <c r="IH115" s="31" t="s">
        <v>611</v>
      </c>
      <c r="II115" s="31" t="s">
        <v>611</v>
      </c>
      <c r="IJ115" s="31" t="s">
        <v>611</v>
      </c>
      <c r="IK115" s="31" t="s">
        <v>611</v>
      </c>
      <c r="IL115" s="31" t="s">
        <v>611</v>
      </c>
      <c r="IM115" s="31" t="s">
        <v>611</v>
      </c>
      <c r="IN115" s="31" t="s">
        <v>611</v>
      </c>
      <c r="IO115" s="31" t="s">
        <v>611</v>
      </c>
      <c r="IP115" s="31" t="s">
        <v>611</v>
      </c>
      <c r="IQ115" s="31" t="s">
        <v>611</v>
      </c>
      <c r="IR115" s="31" t="s">
        <v>611</v>
      </c>
      <c r="IS115" s="31" t="s">
        <v>611</v>
      </c>
      <c r="IT115" s="31" t="s">
        <v>611</v>
      </c>
      <c r="IU115" s="31" t="s">
        <v>611</v>
      </c>
      <c r="IV115" s="31" t="s">
        <v>611</v>
      </c>
      <c r="IW115" s="31" t="s">
        <v>713</v>
      </c>
      <c r="IX115" s="31" t="s">
        <v>714</v>
      </c>
      <c r="IY115" s="31" t="s">
        <v>611</v>
      </c>
      <c r="IZ115" s="31" t="s">
        <v>715</v>
      </c>
      <c r="JA115" s="31" t="s">
        <v>723</v>
      </c>
      <c r="JB115" s="31" t="s">
        <v>611</v>
      </c>
      <c r="JC115" s="31" t="s">
        <v>717</v>
      </c>
      <c r="JD115" s="31" t="s">
        <v>900</v>
      </c>
      <c r="JE115" s="31" t="s">
        <v>718</v>
      </c>
      <c r="JF115" s="31" t="s">
        <v>719</v>
      </c>
      <c r="JG115" s="31" t="s">
        <v>611</v>
      </c>
      <c r="JH115" s="31" t="s">
        <v>611</v>
      </c>
      <c r="JI115" s="33" t="s">
        <v>872</v>
      </c>
      <c r="JJ115" s="33" t="s">
        <v>6941</v>
      </c>
      <c r="JK115" s="31" t="s">
        <v>6942</v>
      </c>
      <c r="JL115" s="31" t="s">
        <v>611</v>
      </c>
      <c r="JM115" s="31" t="s">
        <v>611</v>
      </c>
      <c r="JN115" s="31" t="s">
        <v>903</v>
      </c>
      <c r="JO115" s="31" t="s">
        <v>6943</v>
      </c>
      <c r="JP115" s="31" t="s">
        <v>611</v>
      </c>
      <c r="JQ115" s="31" t="s">
        <v>611</v>
      </c>
      <c r="JR115" s="31" t="s">
        <v>611</v>
      </c>
      <c r="JS115" s="31" t="s">
        <v>611</v>
      </c>
      <c r="JT115" s="31" t="s">
        <v>611</v>
      </c>
      <c r="JU115" s="31" t="s">
        <v>734</v>
      </c>
      <c r="JV115" s="31" t="s">
        <v>611</v>
      </c>
      <c r="JW115" s="31" t="s">
        <v>735</v>
      </c>
      <c r="JX115" s="31" t="s">
        <v>611</v>
      </c>
      <c r="JY115" s="31" t="s">
        <v>642</v>
      </c>
      <c r="JZ115" s="31" t="s">
        <v>5049</v>
      </c>
      <c r="KA115" s="31" t="s">
        <v>611</v>
      </c>
      <c r="KB115" s="31" t="s">
        <v>611</v>
      </c>
      <c r="KC115" s="31" t="s">
        <v>739</v>
      </c>
      <c r="KD115" s="31" t="s">
        <v>5049</v>
      </c>
      <c r="KE115" s="31" t="s">
        <v>644</v>
      </c>
      <c r="KF115" s="31" t="s">
        <v>5049</v>
      </c>
      <c r="KG115" s="31" t="s">
        <v>611</v>
      </c>
      <c r="KH115" s="31" t="s">
        <v>611</v>
      </c>
      <c r="KI115" s="31" t="s">
        <v>744</v>
      </c>
      <c r="KJ115" s="31" t="s">
        <v>5049</v>
      </c>
      <c r="KK115" s="31" t="s">
        <v>815</v>
      </c>
      <c r="KL115" s="31" t="s">
        <v>6944</v>
      </c>
      <c r="KM115" s="31" t="s">
        <v>746</v>
      </c>
      <c r="KN115" s="31" t="s">
        <v>5015</v>
      </c>
      <c r="KO115" s="31" t="s">
        <v>748</v>
      </c>
      <c r="KP115" s="31" t="s">
        <v>5049</v>
      </c>
      <c r="KQ115" s="31" t="s">
        <v>750</v>
      </c>
      <c r="KR115" s="31" t="s">
        <v>5049</v>
      </c>
      <c r="KS115" s="31" t="s">
        <v>752</v>
      </c>
      <c r="KT115" s="31" t="s">
        <v>5050</v>
      </c>
      <c r="KU115" s="31" t="s">
        <v>611</v>
      </c>
      <c r="KV115" s="31" t="s">
        <v>611</v>
      </c>
      <c r="KW115" s="31" t="s">
        <v>611</v>
      </c>
      <c r="KX115" s="31" t="s">
        <v>611</v>
      </c>
      <c r="KY115" s="31" t="s">
        <v>611</v>
      </c>
      <c r="KZ115" s="31" t="s">
        <v>611</v>
      </c>
      <c r="LA115" s="31" t="s">
        <v>759</v>
      </c>
      <c r="LB115" s="31" t="s">
        <v>760</v>
      </c>
      <c r="LC115" s="31" t="s">
        <v>761</v>
      </c>
      <c r="LD115" s="31" t="s">
        <v>762</v>
      </c>
      <c r="LE115" s="31" t="s">
        <v>763</v>
      </c>
      <c r="LF115" s="31" t="s">
        <v>611</v>
      </c>
      <c r="LG115" s="31" t="s">
        <v>611</v>
      </c>
      <c r="LH115" s="31" t="s">
        <v>766</v>
      </c>
      <c r="LI115" s="31" t="s">
        <v>767</v>
      </c>
      <c r="LJ115" s="31" t="s">
        <v>5051</v>
      </c>
      <c r="LK115" s="31" t="s">
        <v>769</v>
      </c>
      <c r="LL115" s="31" t="s">
        <v>611</v>
      </c>
      <c r="LM115" s="31" t="s">
        <v>611</v>
      </c>
      <c r="LN115" s="31" t="s">
        <v>611</v>
      </c>
      <c r="LO115" s="31" t="s">
        <v>611</v>
      </c>
      <c r="LP115" s="31" t="s">
        <v>611</v>
      </c>
      <c r="LQ115" s="31" t="s">
        <v>5053</v>
      </c>
      <c r="LR115" s="31" t="s">
        <v>611</v>
      </c>
      <c r="LS115" s="31" t="s">
        <v>611</v>
      </c>
      <c r="LT115" s="31" t="s">
        <v>611</v>
      </c>
      <c r="LU115" s="31" t="s">
        <v>5018</v>
      </c>
      <c r="LV115" s="31" t="s">
        <v>611</v>
      </c>
      <c r="LW115" s="31" t="s">
        <v>611</v>
      </c>
      <c r="LX115" s="31" t="s">
        <v>611</v>
      </c>
      <c r="LY115" s="31" t="s">
        <v>611</v>
      </c>
      <c r="LZ115" s="31" t="s">
        <v>611</v>
      </c>
      <c r="MA115" s="31" t="s">
        <v>611</v>
      </c>
      <c r="MB115" s="31" t="s">
        <v>6945</v>
      </c>
      <c r="MC115" s="31" t="s">
        <v>611</v>
      </c>
      <c r="MD115" s="31" t="s">
        <v>611</v>
      </c>
      <c r="ME115" s="31" t="s">
        <v>6946</v>
      </c>
      <c r="MF115" s="31" t="s">
        <v>611</v>
      </c>
      <c r="MG115" s="31" t="s">
        <v>611</v>
      </c>
      <c r="MH115" s="31" t="s">
        <v>611</v>
      </c>
      <c r="MI115" s="31" t="s">
        <v>6947</v>
      </c>
      <c r="MJ115" s="31" t="s">
        <v>611</v>
      </c>
      <c r="MK115" s="31" t="s">
        <v>611</v>
      </c>
      <c r="ML115" s="31" t="s">
        <v>611</v>
      </c>
      <c r="MM115" s="31" t="s">
        <v>611</v>
      </c>
      <c r="MN115" s="31" t="s">
        <v>611</v>
      </c>
      <c r="MO115" s="31" t="s">
        <v>611</v>
      </c>
      <c r="MP115" s="31" t="s">
        <v>775</v>
      </c>
      <c r="MQ115" s="31" t="s">
        <v>776</v>
      </c>
      <c r="MR115" s="31" t="s">
        <v>611</v>
      </c>
      <c r="MS115" s="31" t="s">
        <v>611</v>
      </c>
      <c r="MT115" s="31" t="s">
        <v>611</v>
      </c>
      <c r="MU115" s="31" t="s">
        <v>637</v>
      </c>
      <c r="MV115" s="33">
        <v>21500</v>
      </c>
      <c r="MW115" s="33">
        <v>20000</v>
      </c>
      <c r="MX115" s="30">
        <v>74582</v>
      </c>
      <c r="MY115" s="30">
        <v>21500</v>
      </c>
      <c r="MZ115" s="31" t="s">
        <v>611</v>
      </c>
      <c r="NA115" s="30"/>
      <c r="NB115" s="31" t="s">
        <v>611</v>
      </c>
      <c r="NC115" s="30"/>
      <c r="ND115" s="31" t="s">
        <v>611</v>
      </c>
      <c r="NE115" s="30"/>
      <c r="NF115" s="33">
        <v>0</v>
      </c>
      <c r="NG115" s="33">
        <v>0</v>
      </c>
      <c r="NH115" s="33">
        <v>21500</v>
      </c>
      <c r="NI115" s="33">
        <v>0</v>
      </c>
      <c r="NJ115" s="31" t="s">
        <v>611</v>
      </c>
      <c r="NK115" s="30"/>
      <c r="NL115" s="31" t="s">
        <v>611</v>
      </c>
      <c r="NM115" s="31" t="s">
        <v>611</v>
      </c>
      <c r="NN115" s="31" t="s">
        <v>611</v>
      </c>
      <c r="NO115" s="31" t="s">
        <v>611</v>
      </c>
      <c r="NP115" s="31" t="s">
        <v>611</v>
      </c>
      <c r="NQ115" s="31" t="s">
        <v>611</v>
      </c>
      <c r="NR115" s="31" t="s">
        <v>611</v>
      </c>
      <c r="NS115" s="30"/>
      <c r="NT115" s="31" t="s">
        <v>611</v>
      </c>
      <c r="NU115" s="30"/>
      <c r="NV115" s="31" t="s">
        <v>611</v>
      </c>
      <c r="NW115" s="30"/>
      <c r="NX115" s="31" t="s">
        <v>611</v>
      </c>
      <c r="NY115" s="30"/>
      <c r="NZ115" s="31" t="s">
        <v>611</v>
      </c>
      <c r="OA115" s="30"/>
      <c r="OB115" s="31" t="s">
        <v>611</v>
      </c>
      <c r="OC115" s="30"/>
      <c r="OD115" s="31" t="s">
        <v>611</v>
      </c>
      <c r="OE115" s="31" t="s">
        <v>611</v>
      </c>
      <c r="OF115" s="31" t="s">
        <v>611</v>
      </c>
      <c r="OG115" s="30"/>
      <c r="OJ115" s="30"/>
      <c r="OK115" s="31" t="s">
        <v>611</v>
      </c>
      <c r="OL115" s="31" t="s">
        <v>611</v>
      </c>
      <c r="OM115" s="30"/>
      <c r="ON115" s="31" t="s">
        <v>611</v>
      </c>
      <c r="OO115" s="30"/>
      <c r="OP115" s="31" t="s">
        <v>611</v>
      </c>
      <c r="OQ115" s="30"/>
      <c r="OR115" s="31" t="s">
        <v>611</v>
      </c>
      <c r="OS115" s="30"/>
      <c r="OT115" s="31" t="s">
        <v>611</v>
      </c>
      <c r="OU115" s="31" t="s">
        <v>611</v>
      </c>
      <c r="OV115" s="31" t="s">
        <v>611</v>
      </c>
      <c r="OW115" s="30"/>
      <c r="OX115" s="31" t="s">
        <v>611</v>
      </c>
      <c r="OY115" s="30"/>
      <c r="OZ115" s="31" t="s">
        <v>611</v>
      </c>
      <c r="PA115" s="30"/>
      <c r="PB115" s="31" t="s">
        <v>611</v>
      </c>
      <c r="PC115" s="30"/>
      <c r="PD115" s="31" t="s">
        <v>611</v>
      </c>
      <c r="PE115" s="30"/>
      <c r="PF115" s="31" t="s">
        <v>611</v>
      </c>
      <c r="PG115" s="31" t="s">
        <v>611</v>
      </c>
      <c r="PH115" s="33">
        <v>20000</v>
      </c>
      <c r="PI115" s="33">
        <v>0</v>
      </c>
      <c r="PJ115" s="33">
        <v>0</v>
      </c>
      <c r="PK115" s="33">
        <v>0</v>
      </c>
      <c r="PL115" s="31" t="s">
        <v>611</v>
      </c>
      <c r="PN115" s="31" t="s">
        <v>611</v>
      </c>
      <c r="PO115" s="30">
        <v>20000</v>
      </c>
      <c r="PP115" s="31" t="s">
        <v>611</v>
      </c>
      <c r="PQ115" s="30"/>
      <c r="PR115" s="31" t="s">
        <v>611</v>
      </c>
      <c r="PS115" s="30"/>
      <c r="PT115" s="31" t="s">
        <v>611</v>
      </c>
      <c r="PV115" s="31" t="s">
        <v>611</v>
      </c>
      <c r="PW115" s="30"/>
      <c r="PX115" s="31" t="s">
        <v>611</v>
      </c>
      <c r="PY115" s="30"/>
      <c r="PZ115" s="31" t="s">
        <v>611</v>
      </c>
      <c r="QA115" s="31" t="s">
        <v>611</v>
      </c>
      <c r="QB115" s="31" t="s">
        <v>611</v>
      </c>
      <c r="QC115" s="30"/>
      <c r="QD115" s="31" t="s">
        <v>611</v>
      </c>
      <c r="QE115" s="30"/>
      <c r="QF115" s="31" t="s">
        <v>611</v>
      </c>
      <c r="QG115" s="30"/>
      <c r="QH115" s="31" t="s">
        <v>611</v>
      </c>
      <c r="QI115" s="30"/>
      <c r="QJ115" s="31" t="s">
        <v>611</v>
      </c>
      <c r="QK115" s="30"/>
      <c r="QL115" s="31" t="s">
        <v>611</v>
      </c>
      <c r="QM115" s="30"/>
      <c r="QN115" s="31" t="s">
        <v>611</v>
      </c>
      <c r="QO115" s="30"/>
      <c r="QP115" s="31" t="s">
        <v>611</v>
      </c>
      <c r="QQ115" s="30"/>
      <c r="QR115" s="31" t="s">
        <v>611</v>
      </c>
      <c r="QT115" s="31" t="s">
        <v>611</v>
      </c>
      <c r="QV115" s="31" t="s">
        <v>611</v>
      </c>
      <c r="QW115" s="30"/>
      <c r="QX115" s="31" t="s">
        <v>611</v>
      </c>
      <c r="QY115" s="30"/>
      <c r="QZ115" s="31" t="s">
        <v>611</v>
      </c>
      <c r="RA115" s="30"/>
      <c r="RB115" s="31" t="s">
        <v>611</v>
      </c>
      <c r="RC115" s="30"/>
      <c r="RD115" s="31" t="s">
        <v>611</v>
      </c>
      <c r="RE115" s="30"/>
      <c r="RF115" s="31" t="s">
        <v>611</v>
      </c>
      <c r="RG115" s="30"/>
      <c r="RH115" s="31" t="s">
        <v>611</v>
      </c>
      <c r="RI115" s="30"/>
      <c r="RJ115" s="31" t="s">
        <v>611</v>
      </c>
      <c r="RL115" s="31" t="s">
        <v>611</v>
      </c>
      <c r="RM115" s="30"/>
      <c r="RN115" s="31" t="s">
        <v>611</v>
      </c>
      <c r="RO115" s="30"/>
      <c r="RP115" s="31" t="s">
        <v>611</v>
      </c>
      <c r="RQ115" s="30"/>
      <c r="RR115" s="31" t="s">
        <v>611</v>
      </c>
      <c r="RS115" s="30"/>
      <c r="RT115" s="31" t="s">
        <v>611</v>
      </c>
      <c r="RU115" s="31" t="s">
        <v>611</v>
      </c>
      <c r="RV115" s="31" t="s">
        <v>611</v>
      </c>
      <c r="RW115" s="31" t="s">
        <v>611</v>
      </c>
      <c r="RY115" s="31" t="s">
        <v>611</v>
      </c>
      <c r="RZ115" s="31" t="s">
        <v>6948</v>
      </c>
      <c r="SA115" s="31" t="s">
        <v>611</v>
      </c>
      <c r="SD115" s="31" t="s">
        <v>6949</v>
      </c>
      <c r="SE115" s="30">
        <v>0</v>
      </c>
      <c r="SF115" s="31" t="s">
        <v>636</v>
      </c>
      <c r="SG115" s="31" t="s">
        <v>6950</v>
      </c>
      <c r="SH115" s="31" t="s">
        <v>615</v>
      </c>
      <c r="SI115" s="33" t="s">
        <v>5073</v>
      </c>
      <c r="SJ115" s="33" t="s">
        <v>5073</v>
      </c>
      <c r="SK115" s="30" t="s">
        <v>672</v>
      </c>
      <c r="SL115" s="30" t="s">
        <v>672</v>
      </c>
      <c r="SM115" s="31" t="s">
        <v>610</v>
      </c>
      <c r="SN115" s="30" t="s">
        <v>610</v>
      </c>
      <c r="SO115" s="33">
        <v>20000</v>
      </c>
      <c r="SP115" s="33">
        <v>0</v>
      </c>
      <c r="SQ115" s="33">
        <v>21500</v>
      </c>
      <c r="SR115" s="33">
        <v>0</v>
      </c>
      <c r="SS115" s="33" t="s">
        <v>903</v>
      </c>
    </row>
    <row r="116" spans="1:513">
      <c r="A116" s="29">
        <v>2023</v>
      </c>
      <c r="B116" s="30">
        <v>5915051</v>
      </c>
      <c r="C116" s="30" t="s">
        <v>3149</v>
      </c>
      <c r="D116" s="30">
        <v>1</v>
      </c>
      <c r="E116" s="30">
        <v>20</v>
      </c>
      <c r="F116" s="30">
        <v>21</v>
      </c>
      <c r="G116" s="31" t="s">
        <v>615</v>
      </c>
      <c r="H116" s="31" t="s">
        <v>890</v>
      </c>
      <c r="I116" s="32">
        <v>45444</v>
      </c>
      <c r="J116" s="31" t="s">
        <v>611</v>
      </c>
      <c r="K116" s="32"/>
      <c r="L116" s="31" t="s">
        <v>611</v>
      </c>
      <c r="M116" s="32"/>
      <c r="N116" s="31" t="s">
        <v>611</v>
      </c>
      <c r="O116" s="32"/>
      <c r="P116" s="31" t="s">
        <v>611</v>
      </c>
      <c r="Q116" s="32"/>
      <c r="R116" s="31" t="s">
        <v>611</v>
      </c>
      <c r="S116" s="32"/>
      <c r="T116" s="31" t="s">
        <v>611</v>
      </c>
      <c r="U116" s="32"/>
      <c r="V116" s="32" t="s">
        <v>890</v>
      </c>
      <c r="W116" s="31" t="s">
        <v>611</v>
      </c>
      <c r="X116" s="31" t="s">
        <v>6951</v>
      </c>
      <c r="Y116" s="31" t="s">
        <v>611</v>
      </c>
      <c r="Z116" s="31" t="s">
        <v>611</v>
      </c>
      <c r="AA116" s="31" t="s">
        <v>611</v>
      </c>
      <c r="AB116" s="31" t="s">
        <v>615</v>
      </c>
      <c r="AC116" s="31" t="s">
        <v>890</v>
      </c>
      <c r="AD116" s="32">
        <v>45444</v>
      </c>
      <c r="AE116" s="31" t="s">
        <v>611</v>
      </c>
      <c r="AF116" s="32"/>
      <c r="AG116" s="31" t="s">
        <v>611</v>
      </c>
      <c r="AH116" s="32"/>
      <c r="AI116" s="31" t="s">
        <v>611</v>
      </c>
      <c r="AJ116" s="32"/>
      <c r="AK116" s="32"/>
      <c r="AL116" s="31" t="s">
        <v>611</v>
      </c>
      <c r="AM116" s="31" t="s">
        <v>611</v>
      </c>
      <c r="AN116" s="32"/>
      <c r="AO116" s="31" t="s">
        <v>611</v>
      </c>
      <c r="AP116" s="32"/>
      <c r="AQ116" s="32" t="s">
        <v>890</v>
      </c>
      <c r="AR116" s="31" t="s">
        <v>611</v>
      </c>
      <c r="AS116" s="31" t="s">
        <v>6951</v>
      </c>
      <c r="AT116" s="31" t="s">
        <v>611</v>
      </c>
      <c r="AU116" s="31" t="s">
        <v>611</v>
      </c>
      <c r="AV116" s="31" t="s">
        <v>611</v>
      </c>
      <c r="AW116" s="31" t="s">
        <v>610</v>
      </c>
      <c r="AX116" s="31" t="s">
        <v>611</v>
      </c>
      <c r="AY116" s="31" t="s">
        <v>617</v>
      </c>
      <c r="AZ116" s="31" t="s">
        <v>618</v>
      </c>
      <c r="BA116" s="31" t="s">
        <v>611</v>
      </c>
      <c r="BB116" s="31" t="s">
        <v>611</v>
      </c>
      <c r="BC116" s="31" t="s">
        <v>619</v>
      </c>
      <c r="BD116" s="31" t="s">
        <v>611</v>
      </c>
      <c r="BE116" s="31" t="s">
        <v>610</v>
      </c>
      <c r="BF116" s="31" t="s">
        <v>615</v>
      </c>
      <c r="BG116" s="31" t="s">
        <v>611</v>
      </c>
      <c r="BH116" s="30">
        <v>2121</v>
      </c>
      <c r="BI116" s="30">
        <v>341</v>
      </c>
      <c r="BJ116" s="30">
        <v>2461</v>
      </c>
      <c r="BK116" s="31" t="s">
        <v>6952</v>
      </c>
      <c r="BL116" s="30">
        <v>1255</v>
      </c>
      <c r="BM116" s="30">
        <v>686</v>
      </c>
      <c r="BN116" s="31" t="s">
        <v>611</v>
      </c>
      <c r="BO116" s="31" t="s">
        <v>611</v>
      </c>
      <c r="BP116" s="31" t="s">
        <v>611</v>
      </c>
      <c r="BQ116" s="31" t="s">
        <v>611</v>
      </c>
      <c r="BR116" s="31" t="s">
        <v>611</v>
      </c>
      <c r="BS116" s="31" t="s">
        <v>611</v>
      </c>
      <c r="BT116" s="31" t="s">
        <v>611</v>
      </c>
      <c r="BU116" s="31" t="s">
        <v>6953</v>
      </c>
      <c r="BV116" s="31" t="s">
        <v>615</v>
      </c>
      <c r="BW116" s="30">
        <v>89878</v>
      </c>
      <c r="BX116" s="30">
        <v>98014</v>
      </c>
      <c r="BY116" s="30">
        <v>7047</v>
      </c>
      <c r="BZ116" s="31" t="s">
        <v>665</v>
      </c>
      <c r="CA116" s="31" t="s">
        <v>3152</v>
      </c>
      <c r="CB116" s="31" t="s">
        <v>611</v>
      </c>
      <c r="CC116" s="31" t="s">
        <v>611</v>
      </c>
      <c r="CD116" s="31" t="s">
        <v>1262</v>
      </c>
      <c r="CE116" s="31" t="s">
        <v>611</v>
      </c>
      <c r="CF116" s="31" t="s">
        <v>611</v>
      </c>
      <c r="CG116" s="31" t="s">
        <v>611</v>
      </c>
      <c r="CH116" s="31" t="s">
        <v>611</v>
      </c>
      <c r="CI116" s="31" t="s">
        <v>611</v>
      </c>
      <c r="CJ116" s="31" t="s">
        <v>611</v>
      </c>
      <c r="CK116" s="31" t="s">
        <v>611</v>
      </c>
      <c r="CL116" s="31" t="s">
        <v>611</v>
      </c>
      <c r="CM116" s="31" t="s">
        <v>611</v>
      </c>
      <c r="CN116" s="31" t="s">
        <v>611</v>
      </c>
      <c r="CO116" s="31" t="s">
        <v>611</v>
      </c>
      <c r="CP116" s="31" t="s">
        <v>611</v>
      </c>
      <c r="CQ116" s="31" t="s">
        <v>611</v>
      </c>
      <c r="CR116" s="31" t="s">
        <v>611</v>
      </c>
      <c r="CS116" s="31" t="s">
        <v>611</v>
      </c>
      <c r="CT116" s="31" t="s">
        <v>611</v>
      </c>
      <c r="CX116" s="31" t="s">
        <v>611</v>
      </c>
      <c r="CY116" s="31" t="s">
        <v>611</v>
      </c>
      <c r="CZ116" s="31" t="s">
        <v>611</v>
      </c>
      <c r="DA116" s="31" t="s">
        <v>611</v>
      </c>
      <c r="DB116" s="31" t="s">
        <v>611</v>
      </c>
      <c r="DC116" s="31" t="s">
        <v>611</v>
      </c>
      <c r="DD116" s="31" t="s">
        <v>611</v>
      </c>
      <c r="DE116" s="31" t="s">
        <v>611</v>
      </c>
      <c r="DI116" s="31" t="s">
        <v>615</v>
      </c>
      <c r="DJ116" s="30">
        <v>40</v>
      </c>
      <c r="DK116" s="30">
        <v>2007</v>
      </c>
      <c r="DL116" s="30">
        <v>80</v>
      </c>
      <c r="DM116" s="30">
        <v>2007</v>
      </c>
      <c r="DN116" s="30">
        <v>100</v>
      </c>
      <c r="DO116" s="30">
        <v>2007</v>
      </c>
      <c r="DP116" s="31" t="s">
        <v>6954</v>
      </c>
      <c r="DQ116" s="31" t="s">
        <v>5352</v>
      </c>
      <c r="DR116" s="31" t="s">
        <v>612</v>
      </c>
      <c r="DS116" s="31" t="s">
        <v>612</v>
      </c>
      <c r="DT116" s="31" t="s">
        <v>612</v>
      </c>
      <c r="DU116" s="31" t="s">
        <v>611</v>
      </c>
      <c r="DV116" s="31" t="s">
        <v>611</v>
      </c>
      <c r="DW116" s="31" t="s">
        <v>611</v>
      </c>
      <c r="DX116" s="31" t="s">
        <v>5075</v>
      </c>
      <c r="DY116" s="31" t="s">
        <v>791</v>
      </c>
      <c r="DZ116" s="31" t="s">
        <v>611</v>
      </c>
      <c r="EA116" s="31" t="s">
        <v>611</v>
      </c>
      <c r="EB116" s="31" t="s">
        <v>611</v>
      </c>
      <c r="EC116" s="31" t="s">
        <v>3153</v>
      </c>
      <c r="ED116" s="31" t="s">
        <v>6955</v>
      </c>
      <c r="EE116" s="31" t="s">
        <v>625</v>
      </c>
      <c r="EF116" s="31" t="s">
        <v>672</v>
      </c>
      <c r="EG116" s="31" t="s">
        <v>611</v>
      </c>
      <c r="EH116" s="31" t="s">
        <v>849</v>
      </c>
      <c r="EI116" s="31" t="s">
        <v>5029</v>
      </c>
      <c r="EJ116" s="31" t="s">
        <v>793</v>
      </c>
      <c r="EK116" s="31" t="s">
        <v>611</v>
      </c>
      <c r="EL116" s="31" t="s">
        <v>611</v>
      </c>
      <c r="EM116" s="31" t="s">
        <v>611</v>
      </c>
      <c r="EN116" s="31" t="s">
        <v>611</v>
      </c>
      <c r="EO116" s="31" t="s">
        <v>954</v>
      </c>
      <c r="EP116" s="31" t="s">
        <v>6956</v>
      </c>
      <c r="EQ116" s="31" t="s">
        <v>611</v>
      </c>
      <c r="ER116" s="31" t="s">
        <v>6956</v>
      </c>
      <c r="ES116" s="31" t="s">
        <v>1063</v>
      </c>
      <c r="ET116" s="31" t="s">
        <v>849</v>
      </c>
      <c r="EU116" s="31" t="s">
        <v>5029</v>
      </c>
      <c r="EV116" s="31" t="s">
        <v>793</v>
      </c>
      <c r="EW116" s="31" t="s">
        <v>611</v>
      </c>
      <c r="EX116" s="31" t="s">
        <v>611</v>
      </c>
      <c r="EY116" s="31" t="s">
        <v>611</v>
      </c>
      <c r="EZ116" s="31" t="s">
        <v>954</v>
      </c>
      <c r="FA116" s="31" t="s">
        <v>6956</v>
      </c>
      <c r="FB116" s="31" t="s">
        <v>611</v>
      </c>
      <c r="FC116" s="31" t="s">
        <v>6956</v>
      </c>
      <c r="FD116" s="31" t="s">
        <v>611</v>
      </c>
      <c r="FE116" s="31" t="s">
        <v>611</v>
      </c>
      <c r="FF116" s="33" t="s">
        <v>6957</v>
      </c>
      <c r="FG116" s="33" t="s">
        <v>6958</v>
      </c>
      <c r="FH116" s="31" t="s">
        <v>6959</v>
      </c>
      <c r="FI116" s="31" t="s">
        <v>625</v>
      </c>
      <c r="FJ116" s="31" t="s">
        <v>672</v>
      </c>
      <c r="FK116" s="31" t="s">
        <v>611</v>
      </c>
      <c r="FL116" s="31" t="s">
        <v>611</v>
      </c>
      <c r="FM116" s="31" t="s">
        <v>611</v>
      </c>
      <c r="FN116" s="31" t="s">
        <v>611</v>
      </c>
      <c r="FO116" s="31" t="s">
        <v>611</v>
      </c>
      <c r="FP116" s="31" t="s">
        <v>611</v>
      </c>
      <c r="FQ116" s="31" t="s">
        <v>629</v>
      </c>
      <c r="FR116" s="31" t="s">
        <v>630</v>
      </c>
      <c r="FS116" s="31" t="s">
        <v>675</v>
      </c>
      <c r="FT116" s="31" t="s">
        <v>795</v>
      </c>
      <c r="FU116" s="31" t="s">
        <v>611</v>
      </c>
      <c r="FV116" s="31" t="s">
        <v>631</v>
      </c>
      <c r="FW116" s="31" t="s">
        <v>611</v>
      </c>
      <c r="FX116" s="31" t="s">
        <v>611</v>
      </c>
      <c r="FY116" s="31" t="s">
        <v>611</v>
      </c>
      <c r="FZ116" s="31"/>
      <c r="GA116" s="31" t="s">
        <v>611</v>
      </c>
      <c r="GB116" s="31" t="s">
        <v>679</v>
      </c>
      <c r="GC116" s="31" t="s">
        <v>680</v>
      </c>
      <c r="GD116" s="31" t="s">
        <v>611</v>
      </c>
      <c r="GE116" s="31" t="s">
        <v>611</v>
      </c>
      <c r="GF116" s="31" t="s">
        <v>611</v>
      </c>
      <c r="GG116" s="31" t="s">
        <v>682</v>
      </c>
      <c r="GH116" s="31" t="s">
        <v>683</v>
      </c>
      <c r="GI116" s="31" t="s">
        <v>629</v>
      </c>
      <c r="GJ116" s="31" t="s">
        <v>630</v>
      </c>
      <c r="GK116" s="31" t="s">
        <v>675</v>
      </c>
      <c r="GL116" s="31" t="s">
        <v>611</v>
      </c>
      <c r="GM116" s="31" t="s">
        <v>686</v>
      </c>
      <c r="GN116" s="31" t="s">
        <v>5442</v>
      </c>
      <c r="GO116" s="31" t="s">
        <v>611</v>
      </c>
      <c r="GP116" s="31" t="s">
        <v>611</v>
      </c>
      <c r="GQ116" s="31" t="s">
        <v>689</v>
      </c>
      <c r="GR116" s="31" t="s">
        <v>611</v>
      </c>
      <c r="GS116" s="31" t="s">
        <v>631</v>
      </c>
      <c r="GT116" s="31" t="s">
        <v>611</v>
      </c>
      <c r="GU116" s="31" t="s">
        <v>611</v>
      </c>
      <c r="GV116" s="31" t="s">
        <v>611</v>
      </c>
      <c r="GW116" s="31" t="s">
        <v>611</v>
      </c>
      <c r="GX116" s="31" t="s">
        <v>611</v>
      </c>
      <c r="GY116" s="33" t="s">
        <v>6960</v>
      </c>
      <c r="GZ116" s="33" t="s">
        <v>6961</v>
      </c>
      <c r="HA116" s="31" t="s">
        <v>6962</v>
      </c>
      <c r="HB116" s="31" t="s">
        <v>625</v>
      </c>
      <c r="HC116" s="31" t="s">
        <v>672</v>
      </c>
      <c r="HD116" s="31" t="s">
        <v>611</v>
      </c>
      <c r="HE116" s="31" t="s">
        <v>1338</v>
      </c>
      <c r="HF116" s="31" t="s">
        <v>693</v>
      </c>
      <c r="HG116" s="31" t="s">
        <v>694</v>
      </c>
      <c r="HH116" s="31" t="s">
        <v>5037</v>
      </c>
      <c r="HI116" s="31" t="s">
        <v>611</v>
      </c>
      <c r="HJ116" s="31" t="s">
        <v>611</v>
      </c>
      <c r="HK116" s="31" t="s">
        <v>611</v>
      </c>
      <c r="HL116" s="31" t="s">
        <v>611</v>
      </c>
      <c r="HM116" s="31" t="s">
        <v>696</v>
      </c>
      <c r="HN116" s="31" t="s">
        <v>697</v>
      </c>
      <c r="HO116" s="31" t="s">
        <v>939</v>
      </c>
      <c r="HP116" s="31" t="s">
        <v>698</v>
      </c>
      <c r="HQ116" s="31" t="s">
        <v>5038</v>
      </c>
      <c r="HR116" s="31" t="s">
        <v>611</v>
      </c>
      <c r="HS116" s="31" t="s">
        <v>611</v>
      </c>
      <c r="HT116" s="31" t="s">
        <v>701</v>
      </c>
      <c r="HU116" s="31" t="s">
        <v>702</v>
      </c>
      <c r="HV116" s="31" t="s">
        <v>703</v>
      </c>
      <c r="HW116" s="31" t="s">
        <v>5039</v>
      </c>
      <c r="HX116" s="31" t="s">
        <v>704</v>
      </c>
      <c r="HY116" s="31" t="s">
        <v>611</v>
      </c>
      <c r="HZ116" s="31" t="s">
        <v>611</v>
      </c>
      <c r="IA116" s="31" t="s">
        <v>611</v>
      </c>
      <c r="IB116" s="31" t="s">
        <v>611</v>
      </c>
      <c r="IC116" s="33" t="s">
        <v>6963</v>
      </c>
      <c r="ID116" s="33" t="s">
        <v>6637</v>
      </c>
      <c r="IE116" s="31" t="s">
        <v>6964</v>
      </c>
      <c r="IF116" s="31" t="s">
        <v>625</v>
      </c>
      <c r="IG116" s="31" t="s">
        <v>672</v>
      </c>
      <c r="IH116" s="31" t="s">
        <v>611</v>
      </c>
      <c r="II116" s="31" t="s">
        <v>611</v>
      </c>
      <c r="IJ116" s="31" t="s">
        <v>611</v>
      </c>
      <c r="IK116" s="31" t="s">
        <v>713</v>
      </c>
      <c r="IL116" s="31" t="s">
        <v>611</v>
      </c>
      <c r="IM116" s="31" t="s">
        <v>611</v>
      </c>
      <c r="IN116" s="31" t="s">
        <v>611</v>
      </c>
      <c r="IO116" s="31" t="s">
        <v>717</v>
      </c>
      <c r="IP116" s="31" t="s">
        <v>611</v>
      </c>
      <c r="IQ116" s="31" t="s">
        <v>718</v>
      </c>
      <c r="IR116" s="31" t="s">
        <v>719</v>
      </c>
      <c r="IS116" s="31" t="s">
        <v>611</v>
      </c>
      <c r="IT116" s="31" t="s">
        <v>611</v>
      </c>
      <c r="IU116" s="31" t="s">
        <v>611</v>
      </c>
      <c r="IV116" s="31" t="s">
        <v>611</v>
      </c>
      <c r="IW116" s="31" t="s">
        <v>713</v>
      </c>
      <c r="IX116" s="31" t="s">
        <v>714</v>
      </c>
      <c r="IY116" s="31" t="s">
        <v>5044</v>
      </c>
      <c r="IZ116" s="31" t="s">
        <v>611</v>
      </c>
      <c r="JA116" s="31" t="s">
        <v>723</v>
      </c>
      <c r="JB116" s="31" t="s">
        <v>611</v>
      </c>
      <c r="JC116" s="31" t="s">
        <v>717</v>
      </c>
      <c r="JD116" s="31" t="s">
        <v>611</v>
      </c>
      <c r="JE116" s="31" t="s">
        <v>718</v>
      </c>
      <c r="JF116" s="31" t="s">
        <v>611</v>
      </c>
      <c r="JG116" s="31" t="s">
        <v>611</v>
      </c>
      <c r="JH116" s="31" t="s">
        <v>611</v>
      </c>
      <c r="JI116" s="33" t="s">
        <v>6965</v>
      </c>
      <c r="JJ116" s="33" t="s">
        <v>6966</v>
      </c>
      <c r="JK116" s="31" t="s">
        <v>6967</v>
      </c>
      <c r="JL116" s="31" t="s">
        <v>809</v>
      </c>
      <c r="JM116" s="31" t="s">
        <v>3166</v>
      </c>
      <c r="JN116" s="31" t="s">
        <v>611</v>
      </c>
      <c r="JO116" s="31" t="s">
        <v>611</v>
      </c>
      <c r="JP116" s="31" t="s">
        <v>611</v>
      </c>
      <c r="JQ116" s="31" t="s">
        <v>611</v>
      </c>
      <c r="JR116" s="31" t="s">
        <v>611</v>
      </c>
      <c r="JS116" s="31" t="s">
        <v>611</v>
      </c>
      <c r="JT116" s="31" t="s">
        <v>611</v>
      </c>
      <c r="JU116" s="31" t="s">
        <v>734</v>
      </c>
      <c r="JV116" s="31" t="s">
        <v>641</v>
      </c>
      <c r="JW116" s="31" t="s">
        <v>735</v>
      </c>
      <c r="JX116" s="31" t="s">
        <v>611</v>
      </c>
      <c r="JY116" s="31" t="s">
        <v>642</v>
      </c>
      <c r="JZ116" s="31" t="s">
        <v>5049</v>
      </c>
      <c r="KA116" s="31" t="s">
        <v>611</v>
      </c>
      <c r="KB116" s="31" t="s">
        <v>611</v>
      </c>
      <c r="KC116" s="31" t="s">
        <v>739</v>
      </c>
      <c r="KD116" s="31" t="s">
        <v>5015</v>
      </c>
      <c r="KE116" s="31" t="s">
        <v>644</v>
      </c>
      <c r="KF116" s="31" t="s">
        <v>5015</v>
      </c>
      <c r="KG116" s="31" t="s">
        <v>742</v>
      </c>
      <c r="KH116" s="31" t="s">
        <v>5049</v>
      </c>
      <c r="KI116" s="31" t="s">
        <v>611</v>
      </c>
      <c r="KJ116" s="31" t="s">
        <v>611</v>
      </c>
      <c r="KK116" s="31" t="s">
        <v>815</v>
      </c>
      <c r="KL116" s="31" t="s">
        <v>5015</v>
      </c>
      <c r="KM116" s="31" t="s">
        <v>746</v>
      </c>
      <c r="KN116" s="31" t="s">
        <v>5015</v>
      </c>
      <c r="KO116" s="31" t="s">
        <v>748</v>
      </c>
      <c r="KP116" s="31" t="s">
        <v>5049</v>
      </c>
      <c r="KQ116" s="31" t="s">
        <v>750</v>
      </c>
      <c r="KR116" s="31" t="s">
        <v>5015</v>
      </c>
      <c r="KS116" s="31" t="s">
        <v>752</v>
      </c>
      <c r="KT116" s="31" t="s">
        <v>5049</v>
      </c>
      <c r="KU116" s="31" t="s">
        <v>754</v>
      </c>
      <c r="KV116" s="31" t="s">
        <v>5015</v>
      </c>
      <c r="KW116" s="31" t="s">
        <v>611</v>
      </c>
      <c r="KX116" s="31" t="s">
        <v>611</v>
      </c>
      <c r="KY116" s="31" t="s">
        <v>611</v>
      </c>
      <c r="KZ116" s="31" t="s">
        <v>611</v>
      </c>
      <c r="LA116" s="31" t="s">
        <v>611</v>
      </c>
      <c r="LB116" s="31" t="s">
        <v>611</v>
      </c>
      <c r="LC116" s="31" t="s">
        <v>761</v>
      </c>
      <c r="LD116" s="31" t="s">
        <v>611</v>
      </c>
      <c r="LE116" s="31" t="s">
        <v>611</v>
      </c>
      <c r="LF116" s="31" t="s">
        <v>611</v>
      </c>
      <c r="LG116" s="31" t="s">
        <v>765</v>
      </c>
      <c r="LH116" s="31" t="s">
        <v>611</v>
      </c>
      <c r="LI116" s="31" t="s">
        <v>611</v>
      </c>
      <c r="LJ116" s="31" t="s">
        <v>5051</v>
      </c>
      <c r="LK116" s="31" t="s">
        <v>611</v>
      </c>
      <c r="LL116" s="31" t="s">
        <v>611</v>
      </c>
      <c r="LM116" s="31" t="s">
        <v>611</v>
      </c>
      <c r="LN116" s="31" t="s">
        <v>611</v>
      </c>
      <c r="LO116" s="31" t="s">
        <v>6968</v>
      </c>
      <c r="LP116" s="31" t="s">
        <v>5016</v>
      </c>
      <c r="LQ116" s="31" t="s">
        <v>5053</v>
      </c>
      <c r="LR116" s="31" t="s">
        <v>5054</v>
      </c>
      <c r="LS116" s="31" t="s">
        <v>5055</v>
      </c>
      <c r="LT116" s="31" t="s">
        <v>5017</v>
      </c>
      <c r="LU116" s="31" t="s">
        <v>5018</v>
      </c>
      <c r="LV116" s="31" t="s">
        <v>5165</v>
      </c>
      <c r="LW116" s="31" t="s">
        <v>5056</v>
      </c>
      <c r="LX116" s="31" t="s">
        <v>5247</v>
      </c>
      <c r="LY116" s="31" t="s">
        <v>5057</v>
      </c>
      <c r="LZ116" s="31" t="s">
        <v>611</v>
      </c>
      <c r="MA116" s="31" t="s">
        <v>611</v>
      </c>
      <c r="MB116" s="31" t="s">
        <v>6969</v>
      </c>
      <c r="MC116" s="31" t="s">
        <v>611</v>
      </c>
      <c r="MD116" s="31" t="s">
        <v>3169</v>
      </c>
      <c r="ME116" s="31" t="s">
        <v>3170</v>
      </c>
      <c r="MF116" s="31" t="s">
        <v>3171</v>
      </c>
      <c r="MG116" s="31" t="s">
        <v>611</v>
      </c>
      <c r="MH116" s="31" t="s">
        <v>3173</v>
      </c>
      <c r="MI116" s="31" t="s">
        <v>6970</v>
      </c>
      <c r="MJ116" s="31" t="s">
        <v>3175</v>
      </c>
      <c r="MK116" s="31" t="s">
        <v>3177</v>
      </c>
      <c r="ML116" s="31" t="s">
        <v>3176</v>
      </c>
      <c r="MM116" s="31" t="s">
        <v>3178</v>
      </c>
      <c r="MN116" s="31" t="s">
        <v>611</v>
      </c>
      <c r="MO116" s="31" t="s">
        <v>611</v>
      </c>
      <c r="MP116" s="31" t="s">
        <v>775</v>
      </c>
      <c r="MQ116" s="31" t="s">
        <v>776</v>
      </c>
      <c r="MR116" s="31" t="s">
        <v>611</v>
      </c>
      <c r="MS116" s="31" t="s">
        <v>611</v>
      </c>
      <c r="MT116" s="31" t="s">
        <v>611</v>
      </c>
      <c r="MU116" s="31" t="s">
        <v>6971</v>
      </c>
      <c r="MV116" s="33">
        <v>17070</v>
      </c>
      <c r="MW116" s="33">
        <v>219012</v>
      </c>
      <c r="MY116" s="33">
        <v>1770</v>
      </c>
      <c r="MZ116" s="33">
        <v>4000</v>
      </c>
      <c r="NB116" s="33">
        <v>8900</v>
      </c>
      <c r="NF116" s="33">
        <v>0</v>
      </c>
      <c r="NG116" s="33">
        <v>0</v>
      </c>
      <c r="NH116" s="33">
        <v>17070</v>
      </c>
      <c r="NI116" s="33">
        <v>0</v>
      </c>
      <c r="NJ116" s="31" t="s">
        <v>6972</v>
      </c>
      <c r="NK116" s="33">
        <v>2400</v>
      </c>
      <c r="NR116" s="31" t="s">
        <v>611</v>
      </c>
      <c r="NS116" s="33" t="s">
        <v>611</v>
      </c>
      <c r="NU116" s="33" t="s">
        <v>611</v>
      </c>
      <c r="OF116" s="31" t="s">
        <v>611</v>
      </c>
      <c r="OG116" s="33" t="s">
        <v>611</v>
      </c>
      <c r="OP116" s="31" t="s">
        <v>611</v>
      </c>
      <c r="OQ116" s="33" t="s">
        <v>611</v>
      </c>
      <c r="PB116" s="31" t="s">
        <v>611</v>
      </c>
      <c r="PC116" s="33" t="s">
        <v>611</v>
      </c>
      <c r="PD116" s="33">
        <v>6801</v>
      </c>
      <c r="PH116" s="33">
        <v>0</v>
      </c>
      <c r="PI116" s="33">
        <v>0</v>
      </c>
      <c r="PJ116" s="33">
        <v>150133</v>
      </c>
      <c r="PK116" s="33">
        <v>68879</v>
      </c>
      <c r="PL116" s="33">
        <v>143332</v>
      </c>
      <c r="PM116" s="31" t="s">
        <v>611</v>
      </c>
      <c r="PN116" s="33" t="s">
        <v>611</v>
      </c>
      <c r="PU116" s="31" t="s">
        <v>611</v>
      </c>
      <c r="PV116" s="33" t="s">
        <v>611</v>
      </c>
      <c r="QS116" s="31" t="s">
        <v>611</v>
      </c>
      <c r="QT116" s="33" t="s">
        <v>611</v>
      </c>
      <c r="QU116" s="31" t="s">
        <v>611</v>
      </c>
      <c r="QZ116" s="31"/>
      <c r="RK116" s="31" t="s">
        <v>611</v>
      </c>
      <c r="RL116" s="33" t="s">
        <v>611</v>
      </c>
      <c r="RV116" s="33">
        <v>68879</v>
      </c>
      <c r="RX116" s="31" t="s">
        <v>611</v>
      </c>
      <c r="RY116" s="33" t="s">
        <v>611</v>
      </c>
      <c r="RZ116" s="31" t="s">
        <v>611</v>
      </c>
      <c r="SA116" s="31" t="s">
        <v>611</v>
      </c>
      <c r="SD116" s="31" t="s">
        <v>6973</v>
      </c>
      <c r="SE116" s="30">
        <v>75000</v>
      </c>
      <c r="SF116" s="31" t="s">
        <v>6974</v>
      </c>
      <c r="SG116" s="31" t="s">
        <v>6975</v>
      </c>
      <c r="SH116" s="31" t="s">
        <v>610</v>
      </c>
      <c r="SI116" s="33" t="s">
        <v>5073</v>
      </c>
      <c r="SJ116" s="33" t="s">
        <v>5073</v>
      </c>
      <c r="SK116" s="30" t="s">
        <v>5073</v>
      </c>
      <c r="SL116" s="30" t="s">
        <v>5073</v>
      </c>
      <c r="SM116" s="30" t="s">
        <v>615</v>
      </c>
      <c r="SN116" s="30" t="s">
        <v>615</v>
      </c>
      <c r="SO116" s="33">
        <v>0</v>
      </c>
      <c r="SP116" s="33">
        <v>0</v>
      </c>
      <c r="SQ116" s="33">
        <v>167203</v>
      </c>
      <c r="SR116" s="33">
        <v>68879</v>
      </c>
      <c r="SS116" s="33" t="s">
        <v>809</v>
      </c>
    </row>
    <row r="117" spans="1:513">
      <c r="A117" s="29">
        <v>2023</v>
      </c>
      <c r="B117" s="30">
        <v>5915046</v>
      </c>
      <c r="C117" s="31" t="s">
        <v>3187</v>
      </c>
      <c r="D117" s="30">
        <v>8</v>
      </c>
      <c r="E117" s="30">
        <v>5</v>
      </c>
      <c r="F117" s="30">
        <v>13</v>
      </c>
      <c r="G117" s="31" t="s">
        <v>615</v>
      </c>
      <c r="H117" s="31" t="s">
        <v>611</v>
      </c>
      <c r="I117" s="32"/>
      <c r="J117" s="31" t="s">
        <v>611</v>
      </c>
      <c r="K117" s="32"/>
      <c r="L117" s="31" t="s">
        <v>786</v>
      </c>
      <c r="M117" s="32">
        <v>43800</v>
      </c>
      <c r="N117" s="31" t="s">
        <v>611</v>
      </c>
      <c r="O117" s="32"/>
      <c r="P117" s="31" t="s">
        <v>611</v>
      </c>
      <c r="Q117" s="32"/>
      <c r="R117" s="31" t="s">
        <v>1058</v>
      </c>
      <c r="S117" s="32">
        <v>42917</v>
      </c>
      <c r="T117" s="31" t="s">
        <v>611</v>
      </c>
      <c r="U117" s="32"/>
      <c r="V117" s="32" t="s">
        <v>5282</v>
      </c>
      <c r="W117" s="31" t="s">
        <v>611</v>
      </c>
      <c r="X117" s="31" t="s">
        <v>6976</v>
      </c>
      <c r="Y117" s="31" t="s">
        <v>611</v>
      </c>
      <c r="Z117" s="31" t="s">
        <v>611</v>
      </c>
      <c r="AA117" s="31" t="s">
        <v>611</v>
      </c>
      <c r="AB117" s="31" t="s">
        <v>615</v>
      </c>
      <c r="AC117" s="31" t="s">
        <v>611</v>
      </c>
      <c r="AD117" s="32"/>
      <c r="AE117" s="31" t="s">
        <v>611</v>
      </c>
      <c r="AF117" s="32"/>
      <c r="AG117" s="31" t="s">
        <v>786</v>
      </c>
      <c r="AH117" s="32">
        <v>44256</v>
      </c>
      <c r="AI117" s="31" t="s">
        <v>611</v>
      </c>
      <c r="AJ117" s="32"/>
      <c r="AK117" s="32"/>
      <c r="AL117" s="31" t="s">
        <v>611</v>
      </c>
      <c r="AM117" s="31" t="s">
        <v>611</v>
      </c>
      <c r="AN117" s="32"/>
      <c r="AO117" s="31" t="s">
        <v>611</v>
      </c>
      <c r="AP117" s="32"/>
      <c r="AQ117" s="32" t="s">
        <v>786</v>
      </c>
      <c r="AR117" s="31" t="s">
        <v>611</v>
      </c>
      <c r="AS117" s="31" t="s">
        <v>3190</v>
      </c>
      <c r="AT117" s="31" t="s">
        <v>611</v>
      </c>
      <c r="AU117" s="31" t="s">
        <v>611</v>
      </c>
      <c r="AV117" s="31" t="s">
        <v>611</v>
      </c>
      <c r="AW117" s="31" t="s">
        <v>615</v>
      </c>
      <c r="AX117" s="31" t="s">
        <v>5025</v>
      </c>
      <c r="AY117" s="31" t="s">
        <v>611</v>
      </c>
      <c r="AZ117" s="31" t="s">
        <v>618</v>
      </c>
      <c r="BA117" s="31" t="s">
        <v>659</v>
      </c>
      <c r="BB117" s="31" t="s">
        <v>611</v>
      </c>
      <c r="BC117" s="31" t="s">
        <v>611</v>
      </c>
      <c r="BD117" s="31" t="s">
        <v>611</v>
      </c>
      <c r="BE117" s="31" t="s">
        <v>610</v>
      </c>
      <c r="BF117" s="31" t="s">
        <v>615</v>
      </c>
      <c r="BG117" s="31" t="s">
        <v>611</v>
      </c>
      <c r="BH117" s="30">
        <v>3462</v>
      </c>
      <c r="BI117" s="30">
        <v>627</v>
      </c>
      <c r="BJ117" s="30">
        <v>4089</v>
      </c>
      <c r="BK117" s="31" t="s">
        <v>5026</v>
      </c>
      <c r="BL117" s="30">
        <v>1963</v>
      </c>
      <c r="BM117" s="30">
        <v>1499</v>
      </c>
      <c r="BN117" s="31" t="s">
        <v>6977</v>
      </c>
      <c r="BO117" s="31" t="s">
        <v>611</v>
      </c>
      <c r="BP117" s="31" t="s">
        <v>611</v>
      </c>
      <c r="BQ117" s="31" t="s">
        <v>611</v>
      </c>
      <c r="BR117" s="31" t="s">
        <v>611</v>
      </c>
      <c r="BS117" s="31" t="s">
        <v>611</v>
      </c>
      <c r="BT117" s="31" t="s">
        <v>611</v>
      </c>
      <c r="BU117" s="31" t="s">
        <v>611</v>
      </c>
      <c r="BV117" s="31" t="s">
        <v>615</v>
      </c>
      <c r="BW117" s="30">
        <v>164282</v>
      </c>
      <c r="BX117" s="30">
        <v>142716</v>
      </c>
      <c r="BY117" s="30">
        <v>10759</v>
      </c>
      <c r="BZ117" s="31" t="s">
        <v>665</v>
      </c>
      <c r="CA117" s="31" t="s">
        <v>611</v>
      </c>
      <c r="CB117" s="31" t="s">
        <v>611</v>
      </c>
      <c r="CC117" s="31" t="s">
        <v>611</v>
      </c>
      <c r="CD117" s="31" t="s">
        <v>1262</v>
      </c>
      <c r="CE117" s="31" t="s">
        <v>1889</v>
      </c>
      <c r="CF117" s="31" t="s">
        <v>611</v>
      </c>
      <c r="CG117" s="31" t="s">
        <v>611</v>
      </c>
      <c r="CH117" s="31" t="s">
        <v>611</v>
      </c>
      <c r="CI117" s="31" t="s">
        <v>611</v>
      </c>
      <c r="CJ117" s="31" t="s">
        <v>611</v>
      </c>
      <c r="CK117" s="31" t="s">
        <v>611</v>
      </c>
      <c r="CL117" s="31" t="s">
        <v>611</v>
      </c>
      <c r="CM117" s="31" t="s">
        <v>611</v>
      </c>
      <c r="CN117" s="31" t="s">
        <v>611</v>
      </c>
      <c r="CO117" s="31" t="s">
        <v>611</v>
      </c>
      <c r="CP117" s="31" t="s">
        <v>611</v>
      </c>
      <c r="CQ117" s="31" t="s">
        <v>611</v>
      </c>
      <c r="CR117" s="31"/>
      <c r="CS117" s="31" t="s">
        <v>611</v>
      </c>
      <c r="CT117" s="31" t="s">
        <v>611</v>
      </c>
      <c r="CX117" s="31" t="s">
        <v>611</v>
      </c>
      <c r="CY117" s="31" t="s">
        <v>611</v>
      </c>
      <c r="CZ117" s="31" t="s">
        <v>611</v>
      </c>
      <c r="DA117" s="31" t="s">
        <v>611</v>
      </c>
      <c r="DB117" s="31" t="s">
        <v>611</v>
      </c>
      <c r="DC117" s="31" t="s">
        <v>611</v>
      </c>
      <c r="DD117" s="31" t="s">
        <v>611</v>
      </c>
      <c r="DE117" s="31" t="s">
        <v>611</v>
      </c>
      <c r="DI117" s="31" t="s">
        <v>615</v>
      </c>
      <c r="DJ117" s="30">
        <v>45</v>
      </c>
      <c r="DK117" s="30">
        <v>2007</v>
      </c>
      <c r="DN117" s="30">
        <v>100</v>
      </c>
      <c r="DO117" s="30">
        <v>2007</v>
      </c>
      <c r="DP117" s="31" t="s">
        <v>611</v>
      </c>
      <c r="DQ117" s="31" t="s">
        <v>5352</v>
      </c>
      <c r="DR117" s="31" t="s">
        <v>612</v>
      </c>
      <c r="DS117" s="31" t="s">
        <v>5318</v>
      </c>
      <c r="DT117" s="31" t="s">
        <v>5541</v>
      </c>
      <c r="DU117" s="31" t="s">
        <v>611</v>
      </c>
      <c r="DV117" s="31" t="s">
        <v>894</v>
      </c>
      <c r="DW117" s="31" t="s">
        <v>789</v>
      </c>
      <c r="DX117" s="31" t="s">
        <v>611</v>
      </c>
      <c r="DY117" s="31" t="s">
        <v>791</v>
      </c>
      <c r="DZ117" s="31" t="s">
        <v>611</v>
      </c>
      <c r="EA117" s="31" t="s">
        <v>611</v>
      </c>
      <c r="EB117" s="31" t="s">
        <v>611</v>
      </c>
      <c r="EC117" s="31" t="s">
        <v>611</v>
      </c>
      <c r="ED117" s="31" t="s">
        <v>6978</v>
      </c>
      <c r="EE117" s="31" t="s">
        <v>625</v>
      </c>
      <c r="EF117" s="31" t="s">
        <v>672</v>
      </c>
      <c r="EG117" s="31" t="s">
        <v>611</v>
      </c>
      <c r="EH117" s="31" t="s">
        <v>611</v>
      </c>
      <c r="EI117" s="31" t="s">
        <v>611</v>
      </c>
      <c r="EJ117" s="31" t="s">
        <v>611</v>
      </c>
      <c r="EK117" s="31" t="s">
        <v>626</v>
      </c>
      <c r="EL117" s="31" t="s">
        <v>611</v>
      </c>
      <c r="EM117" s="31" t="s">
        <v>1160</v>
      </c>
      <c r="EN117" s="31" t="s">
        <v>6979</v>
      </c>
      <c r="EO117" s="31" t="s">
        <v>611</v>
      </c>
      <c r="EP117" s="31" t="s">
        <v>611</v>
      </c>
      <c r="EQ117" s="31" t="s">
        <v>611</v>
      </c>
      <c r="ER117" s="31" t="s">
        <v>611</v>
      </c>
      <c r="ES117" s="31" t="s">
        <v>1063</v>
      </c>
      <c r="ET117" s="31" t="s">
        <v>611</v>
      </c>
      <c r="EU117" s="31" t="s">
        <v>5029</v>
      </c>
      <c r="EV117" s="31" t="s">
        <v>793</v>
      </c>
      <c r="EW117" s="31" t="s">
        <v>611</v>
      </c>
      <c r="EX117" s="31" t="s">
        <v>611</v>
      </c>
      <c r="EY117" s="31" t="s">
        <v>6980</v>
      </c>
      <c r="EZ117" s="31" t="s">
        <v>6981</v>
      </c>
      <c r="FA117" s="31" t="s">
        <v>3198</v>
      </c>
      <c r="FB117" s="31" t="s">
        <v>2668</v>
      </c>
      <c r="FC117" s="31" t="s">
        <v>2668</v>
      </c>
      <c r="FD117" s="31" t="s">
        <v>611</v>
      </c>
      <c r="FE117" s="31" t="s">
        <v>611</v>
      </c>
      <c r="FF117" s="33" t="s">
        <v>6982</v>
      </c>
      <c r="FG117" s="33" t="s">
        <v>6983</v>
      </c>
      <c r="FH117" s="31" t="s">
        <v>6984</v>
      </c>
      <c r="FI117" s="31" t="s">
        <v>625</v>
      </c>
      <c r="FJ117" s="31" t="s">
        <v>672</v>
      </c>
      <c r="FK117" s="31" t="s">
        <v>611</v>
      </c>
      <c r="FL117" s="31" t="s">
        <v>611</v>
      </c>
      <c r="FM117" s="31" t="s">
        <v>611</v>
      </c>
      <c r="FN117" s="31" t="s">
        <v>611</v>
      </c>
      <c r="FO117" s="31" t="s">
        <v>611</v>
      </c>
      <c r="FP117" s="31" t="s">
        <v>611</v>
      </c>
      <c r="FQ117" s="31" t="s">
        <v>629</v>
      </c>
      <c r="FR117" s="31" t="s">
        <v>630</v>
      </c>
      <c r="FS117" s="31" t="s">
        <v>611</v>
      </c>
      <c r="FT117" s="31" t="s">
        <v>611</v>
      </c>
      <c r="FU117" s="31" t="s">
        <v>611</v>
      </c>
      <c r="FV117" s="31" t="s">
        <v>631</v>
      </c>
      <c r="FW117" s="31" t="s">
        <v>611</v>
      </c>
      <c r="FX117" s="31" t="s">
        <v>611</v>
      </c>
      <c r="FY117" s="31"/>
      <c r="FZ117" s="31" t="s">
        <v>6985</v>
      </c>
      <c r="GA117" s="31" t="s">
        <v>611</v>
      </c>
      <c r="GB117" s="31" t="s">
        <v>679</v>
      </c>
      <c r="GC117" s="31" t="s">
        <v>680</v>
      </c>
      <c r="GD117" s="31" t="s">
        <v>611</v>
      </c>
      <c r="GE117" s="31" t="s">
        <v>611</v>
      </c>
      <c r="GF117" s="31" t="s">
        <v>611</v>
      </c>
      <c r="GG117" s="31" t="s">
        <v>682</v>
      </c>
      <c r="GH117" s="31" t="s">
        <v>683</v>
      </c>
      <c r="GI117" s="31" t="s">
        <v>629</v>
      </c>
      <c r="GJ117" s="31" t="s">
        <v>630</v>
      </c>
      <c r="GK117" s="31" t="s">
        <v>675</v>
      </c>
      <c r="GL117" s="31" t="s">
        <v>611</v>
      </c>
      <c r="GM117" s="31" t="s">
        <v>611</v>
      </c>
      <c r="GN117" s="31" t="s">
        <v>5442</v>
      </c>
      <c r="GO117" s="31" t="s">
        <v>611</v>
      </c>
      <c r="GP117" s="31" t="s">
        <v>676</v>
      </c>
      <c r="GQ117" s="31" t="s">
        <v>689</v>
      </c>
      <c r="GR117" s="31" t="s">
        <v>611</v>
      </c>
      <c r="GS117" s="31" t="s">
        <v>631</v>
      </c>
      <c r="GT117" s="31" t="s">
        <v>611</v>
      </c>
      <c r="GU117" s="31" t="s">
        <v>611</v>
      </c>
      <c r="GV117" s="31" t="s">
        <v>611</v>
      </c>
      <c r="GW117" s="31" t="s">
        <v>611</v>
      </c>
      <c r="GX117" s="31" t="s">
        <v>611</v>
      </c>
      <c r="GY117" s="33" t="s">
        <v>6986</v>
      </c>
      <c r="GZ117" s="33" t="s">
        <v>6987</v>
      </c>
      <c r="HA117" s="31" t="s">
        <v>6988</v>
      </c>
      <c r="HB117" s="31" t="s">
        <v>625</v>
      </c>
      <c r="HC117" s="31" t="s">
        <v>672</v>
      </c>
      <c r="HD117" s="31" t="s">
        <v>611</v>
      </c>
      <c r="HE117" s="31" t="s">
        <v>611</v>
      </c>
      <c r="HF117" s="31" t="s">
        <v>611</v>
      </c>
      <c r="HG117" s="31" t="s">
        <v>694</v>
      </c>
      <c r="HH117" s="31" t="s">
        <v>611</v>
      </c>
      <c r="HI117" s="31" t="s">
        <v>611</v>
      </c>
      <c r="HJ117" s="31" t="s">
        <v>611</v>
      </c>
      <c r="HK117" s="31" t="s">
        <v>611</v>
      </c>
      <c r="HL117" s="31" t="s">
        <v>611</v>
      </c>
      <c r="HM117" s="31" t="s">
        <v>696</v>
      </c>
      <c r="HN117" s="31" t="s">
        <v>697</v>
      </c>
      <c r="HO117" s="31" t="s">
        <v>611</v>
      </c>
      <c r="HP117" s="31" t="s">
        <v>611</v>
      </c>
      <c r="HQ117" s="31" t="s">
        <v>611</v>
      </c>
      <c r="HR117" s="31" t="s">
        <v>611</v>
      </c>
      <c r="HS117" s="31" t="s">
        <v>611</v>
      </c>
      <c r="HT117" s="31" t="s">
        <v>701</v>
      </c>
      <c r="HU117" s="31" t="s">
        <v>702</v>
      </c>
      <c r="HV117" s="31" t="s">
        <v>703</v>
      </c>
      <c r="HW117" s="31" t="s">
        <v>5039</v>
      </c>
      <c r="HX117" s="31" t="s">
        <v>704</v>
      </c>
      <c r="HY117" s="31" t="s">
        <v>705</v>
      </c>
      <c r="HZ117" s="31" t="s">
        <v>5040</v>
      </c>
      <c r="IA117" s="31" t="s">
        <v>706</v>
      </c>
      <c r="IB117" s="31" t="s">
        <v>707</v>
      </c>
      <c r="IC117" s="33" t="s">
        <v>5237</v>
      </c>
      <c r="ID117" s="33" t="s">
        <v>5121</v>
      </c>
      <c r="IE117" s="31" t="s">
        <v>6989</v>
      </c>
      <c r="IF117" s="31" t="s">
        <v>625</v>
      </c>
      <c r="IG117" s="31" t="s">
        <v>672</v>
      </c>
      <c r="IH117" s="31" t="s">
        <v>611</v>
      </c>
      <c r="II117" s="31" t="s">
        <v>712</v>
      </c>
      <c r="IJ117" s="31" t="s">
        <v>1142</v>
      </c>
      <c r="IK117" s="31" t="s">
        <v>713</v>
      </c>
      <c r="IL117" s="31" t="s">
        <v>714</v>
      </c>
      <c r="IM117" s="31" t="s">
        <v>715</v>
      </c>
      <c r="IN117" s="31" t="s">
        <v>716</v>
      </c>
      <c r="IO117" s="31" t="s">
        <v>717</v>
      </c>
      <c r="IP117" s="31" t="s">
        <v>900</v>
      </c>
      <c r="IQ117" s="31" t="s">
        <v>718</v>
      </c>
      <c r="IR117" s="31" t="s">
        <v>719</v>
      </c>
      <c r="IS117" s="31" t="s">
        <v>611</v>
      </c>
      <c r="IT117" s="31" t="s">
        <v>611</v>
      </c>
      <c r="IU117" s="31" t="s">
        <v>721</v>
      </c>
      <c r="IV117" s="31" t="s">
        <v>855</v>
      </c>
      <c r="IW117" s="31" t="s">
        <v>713</v>
      </c>
      <c r="IX117" s="31" t="s">
        <v>714</v>
      </c>
      <c r="IY117" s="31" t="s">
        <v>611</v>
      </c>
      <c r="IZ117" s="31" t="s">
        <v>715</v>
      </c>
      <c r="JA117" s="31" t="s">
        <v>723</v>
      </c>
      <c r="JB117" s="31" t="s">
        <v>716</v>
      </c>
      <c r="JC117" s="31" t="s">
        <v>717</v>
      </c>
      <c r="JD117" s="31" t="s">
        <v>900</v>
      </c>
      <c r="JE117" s="31" t="s">
        <v>718</v>
      </c>
      <c r="JF117" s="31" t="s">
        <v>719</v>
      </c>
      <c r="JG117" s="31" t="s">
        <v>611</v>
      </c>
      <c r="JH117" s="31" t="s">
        <v>611</v>
      </c>
      <c r="JI117" s="33" t="s">
        <v>5422</v>
      </c>
      <c r="JJ117" s="33" t="s">
        <v>6990</v>
      </c>
      <c r="JK117" s="31" t="s">
        <v>6991</v>
      </c>
      <c r="JL117" s="31" t="s">
        <v>809</v>
      </c>
      <c r="JM117" s="31" t="s">
        <v>6992</v>
      </c>
      <c r="JN117" s="31" t="s">
        <v>903</v>
      </c>
      <c r="JO117" s="31" t="s">
        <v>6992</v>
      </c>
      <c r="JP117" s="31" t="s">
        <v>611</v>
      </c>
      <c r="JQ117" s="31" t="s">
        <v>611</v>
      </c>
      <c r="JR117" s="31" t="s">
        <v>611</v>
      </c>
      <c r="JS117" s="31" t="s">
        <v>611</v>
      </c>
      <c r="JT117" s="31" t="s">
        <v>611</v>
      </c>
      <c r="JU117" s="31" t="s">
        <v>734</v>
      </c>
      <c r="JV117" s="31" t="s">
        <v>641</v>
      </c>
      <c r="JW117" s="31" t="s">
        <v>735</v>
      </c>
      <c r="JX117" s="31" t="s">
        <v>611</v>
      </c>
      <c r="JY117" s="31" t="s">
        <v>642</v>
      </c>
      <c r="JZ117" s="31" t="s">
        <v>5049</v>
      </c>
      <c r="KA117" s="31" t="s">
        <v>737</v>
      </c>
      <c r="KB117" s="31" t="s">
        <v>5049</v>
      </c>
      <c r="KC117" s="31" t="s">
        <v>739</v>
      </c>
      <c r="KD117" s="31" t="s">
        <v>5049</v>
      </c>
      <c r="KE117" s="31" t="s">
        <v>644</v>
      </c>
      <c r="KF117" s="31" t="s">
        <v>5049</v>
      </c>
      <c r="KG117" s="31" t="s">
        <v>742</v>
      </c>
      <c r="KH117" s="31" t="s">
        <v>5049</v>
      </c>
      <c r="KI117" s="31" t="s">
        <v>744</v>
      </c>
      <c r="KJ117" s="31" t="s">
        <v>5015</v>
      </c>
      <c r="KK117" s="31" t="s">
        <v>815</v>
      </c>
      <c r="KL117" s="31" t="s">
        <v>5049</v>
      </c>
      <c r="KM117" s="31" t="s">
        <v>746</v>
      </c>
      <c r="KN117" s="31" t="s">
        <v>5049</v>
      </c>
      <c r="KO117" s="31" t="s">
        <v>748</v>
      </c>
      <c r="KP117" s="31" t="s">
        <v>5049</v>
      </c>
      <c r="KQ117" s="31" t="s">
        <v>750</v>
      </c>
      <c r="KR117" s="31" t="s">
        <v>5015</v>
      </c>
      <c r="KS117" s="31" t="s">
        <v>752</v>
      </c>
      <c r="KT117" s="31" t="s">
        <v>5049</v>
      </c>
      <c r="KU117" s="31" t="s">
        <v>754</v>
      </c>
      <c r="KV117" s="31" t="s">
        <v>5049</v>
      </c>
      <c r="KW117" s="31" t="s">
        <v>611</v>
      </c>
      <c r="KX117" s="31" t="s">
        <v>611</v>
      </c>
      <c r="KY117" s="31" t="s">
        <v>611</v>
      </c>
      <c r="KZ117" s="31" t="s">
        <v>758</v>
      </c>
      <c r="LA117" s="31" t="s">
        <v>759</v>
      </c>
      <c r="LB117" s="31" t="s">
        <v>760</v>
      </c>
      <c r="LC117" s="31" t="s">
        <v>761</v>
      </c>
      <c r="LD117" s="31" t="s">
        <v>762</v>
      </c>
      <c r="LE117" s="31" t="s">
        <v>763</v>
      </c>
      <c r="LF117" s="31" t="s">
        <v>764</v>
      </c>
      <c r="LG117" s="31" t="s">
        <v>765</v>
      </c>
      <c r="LH117" s="31" t="s">
        <v>766</v>
      </c>
      <c r="LI117" s="31" t="s">
        <v>767</v>
      </c>
      <c r="LJ117" s="31" t="s">
        <v>5051</v>
      </c>
      <c r="LK117" s="31" t="s">
        <v>769</v>
      </c>
      <c r="LL117" s="31" t="s">
        <v>646</v>
      </c>
      <c r="LM117" s="31" t="s">
        <v>611</v>
      </c>
      <c r="LN117" s="31" t="s">
        <v>611</v>
      </c>
      <c r="LO117" s="31" t="s">
        <v>6993</v>
      </c>
      <c r="LP117" s="31" t="s">
        <v>5016</v>
      </c>
      <c r="LQ117" s="31" t="s">
        <v>5053</v>
      </c>
      <c r="LR117" s="31" t="s">
        <v>5054</v>
      </c>
      <c r="LS117" s="31" t="s">
        <v>5055</v>
      </c>
      <c r="LT117" s="31" t="s">
        <v>5017</v>
      </c>
      <c r="LU117" s="31" t="s">
        <v>5018</v>
      </c>
      <c r="LV117" s="31" t="s">
        <v>5165</v>
      </c>
      <c r="LW117" s="31" t="s">
        <v>5056</v>
      </c>
      <c r="LX117" s="31" t="s">
        <v>5247</v>
      </c>
      <c r="LY117" s="31" t="s">
        <v>5057</v>
      </c>
      <c r="LZ117" s="31" t="s">
        <v>611</v>
      </c>
      <c r="MA117" s="31" t="s">
        <v>6994</v>
      </c>
      <c r="MB117" s="31" t="s">
        <v>6995</v>
      </c>
      <c r="MC117" s="31" t="s">
        <v>6996</v>
      </c>
      <c r="MD117" s="31" t="s">
        <v>6997</v>
      </c>
      <c r="ME117" s="31" t="s">
        <v>6998</v>
      </c>
      <c r="MF117" s="31" t="s">
        <v>6999</v>
      </c>
      <c r="MG117" s="31" t="s">
        <v>7000</v>
      </c>
      <c r="MH117" s="31" t="s">
        <v>7001</v>
      </c>
      <c r="MI117" s="31" t="s">
        <v>7002</v>
      </c>
      <c r="MJ117" s="31" t="s">
        <v>7003</v>
      </c>
      <c r="MK117" s="31" t="s">
        <v>7004</v>
      </c>
      <c r="ML117" s="31" t="s">
        <v>7005</v>
      </c>
      <c r="MM117" s="31" t="s">
        <v>611</v>
      </c>
      <c r="MN117" s="31" t="s">
        <v>611</v>
      </c>
      <c r="MO117" s="31" t="s">
        <v>774</v>
      </c>
      <c r="MP117" s="31" t="s">
        <v>775</v>
      </c>
      <c r="MQ117" s="31" t="s">
        <v>776</v>
      </c>
      <c r="MR117" s="31" t="s">
        <v>611</v>
      </c>
      <c r="MS117" s="31" t="s">
        <v>611</v>
      </c>
      <c r="MT117" s="31" t="s">
        <v>611</v>
      </c>
      <c r="MU117" s="31" t="s">
        <v>7006</v>
      </c>
      <c r="MV117" s="33">
        <v>108082</v>
      </c>
      <c r="MW117" s="33">
        <v>193000</v>
      </c>
      <c r="MX117" s="30"/>
      <c r="MY117" s="30">
        <v>92082</v>
      </c>
      <c r="MZ117" s="30"/>
      <c r="NA117" s="30"/>
      <c r="NB117" s="30">
        <v>16000</v>
      </c>
      <c r="NC117" s="30"/>
      <c r="ND117" s="31" t="s">
        <v>611</v>
      </c>
      <c r="NE117" s="30"/>
      <c r="NF117" s="33">
        <v>0</v>
      </c>
      <c r="NG117" s="33">
        <v>0</v>
      </c>
      <c r="NH117" s="33">
        <v>108082</v>
      </c>
      <c r="NI117" s="33">
        <v>0</v>
      </c>
      <c r="NJ117" s="31" t="s">
        <v>611</v>
      </c>
      <c r="NK117" s="33" t="s">
        <v>611</v>
      </c>
      <c r="NL117" s="30"/>
      <c r="NM117" s="31" t="s">
        <v>611</v>
      </c>
      <c r="NN117" s="30"/>
      <c r="NO117" s="30"/>
      <c r="NP117" s="31" t="s">
        <v>611</v>
      </c>
      <c r="NQ117" s="30"/>
      <c r="NR117" s="31" t="s">
        <v>611</v>
      </c>
      <c r="NS117" s="31" t="s">
        <v>611</v>
      </c>
      <c r="NT117" s="31" t="s">
        <v>611</v>
      </c>
      <c r="NU117" s="30"/>
      <c r="NV117" s="30"/>
      <c r="NW117" s="30"/>
      <c r="NX117" s="31" t="s">
        <v>611</v>
      </c>
      <c r="NY117" s="30"/>
      <c r="NZ117" s="31" t="s">
        <v>611</v>
      </c>
      <c r="OA117" s="31" t="s">
        <v>611</v>
      </c>
      <c r="OB117" s="30"/>
      <c r="OC117" s="30"/>
      <c r="OD117" s="30"/>
      <c r="OE117" s="31" t="s">
        <v>611</v>
      </c>
      <c r="OF117" s="31" t="s">
        <v>611</v>
      </c>
      <c r="OG117" s="33" t="s">
        <v>611</v>
      </c>
      <c r="OJ117" s="30"/>
      <c r="OK117" s="31" t="s">
        <v>611</v>
      </c>
      <c r="OL117" s="30"/>
      <c r="OM117" s="31" t="s">
        <v>611</v>
      </c>
      <c r="ON117" s="30"/>
      <c r="OO117" s="30"/>
      <c r="OP117" s="31"/>
      <c r="OQ117" s="31"/>
      <c r="OR117" s="31" t="s">
        <v>611</v>
      </c>
      <c r="OS117" s="30"/>
      <c r="OT117" s="30"/>
      <c r="OU117" s="30"/>
      <c r="OV117" s="30"/>
      <c r="OW117" s="31" t="s">
        <v>611</v>
      </c>
      <c r="OX117" s="30"/>
      <c r="OY117" s="31" t="s">
        <v>611</v>
      </c>
      <c r="OZ117" s="30"/>
      <c r="PA117" s="30"/>
      <c r="PB117" s="31" t="s">
        <v>611</v>
      </c>
      <c r="PC117" s="31" t="s">
        <v>611</v>
      </c>
      <c r="PD117" s="30">
        <v>37000</v>
      </c>
      <c r="PE117" s="30"/>
      <c r="PF117" s="30"/>
      <c r="PG117" s="30"/>
      <c r="PH117" s="33">
        <v>0</v>
      </c>
      <c r="PI117" s="33">
        <v>56000</v>
      </c>
      <c r="PJ117" s="33">
        <v>137000</v>
      </c>
      <c r="PK117" s="33">
        <v>0</v>
      </c>
      <c r="PL117" s="30">
        <v>100000</v>
      </c>
      <c r="PM117" s="31" t="s">
        <v>611</v>
      </c>
      <c r="PN117" s="31" t="s">
        <v>611</v>
      </c>
      <c r="PO117" s="30"/>
      <c r="PP117" s="31" t="s">
        <v>611</v>
      </c>
      <c r="PQ117" s="30"/>
      <c r="PR117" s="30"/>
      <c r="PS117" s="30"/>
      <c r="PT117" s="31" t="s">
        <v>611</v>
      </c>
      <c r="PU117" s="31" t="s">
        <v>611</v>
      </c>
      <c r="PV117" s="31" t="s">
        <v>611</v>
      </c>
      <c r="PW117" s="30"/>
      <c r="PX117" s="30"/>
      <c r="PY117" s="30"/>
      <c r="PZ117" s="31" t="s">
        <v>611</v>
      </c>
      <c r="QA117" s="30"/>
      <c r="QB117" s="31" t="s">
        <v>611</v>
      </c>
      <c r="QC117" s="30"/>
      <c r="QD117" s="31" t="s">
        <v>611</v>
      </c>
      <c r="QE117" s="30"/>
      <c r="QF117" s="30"/>
      <c r="QG117" s="31" t="s">
        <v>611</v>
      </c>
      <c r="QH117" s="30"/>
      <c r="QI117" s="31" t="s">
        <v>611</v>
      </c>
      <c r="QJ117" s="30"/>
      <c r="QK117" s="31" t="s">
        <v>611</v>
      </c>
      <c r="QL117" s="30">
        <v>40000</v>
      </c>
      <c r="QM117" s="31" t="s">
        <v>611</v>
      </c>
      <c r="QN117" s="30"/>
      <c r="QO117" s="30">
        <v>16000</v>
      </c>
      <c r="QP117" s="31" t="s">
        <v>611</v>
      </c>
      <c r="QQ117" s="30"/>
      <c r="QR117" s="31" t="s">
        <v>611</v>
      </c>
      <c r="QS117" s="31" t="s">
        <v>611</v>
      </c>
      <c r="QT117" s="31" t="s">
        <v>611</v>
      </c>
      <c r="QU117" s="31" t="s">
        <v>611</v>
      </c>
      <c r="QV117" s="30"/>
      <c r="QW117" s="30"/>
      <c r="QX117" s="30"/>
      <c r="QY117" s="31" t="s">
        <v>611</v>
      </c>
      <c r="QZ117" s="31"/>
      <c r="RA117" s="31" t="s">
        <v>611</v>
      </c>
      <c r="RB117" s="30"/>
      <c r="RC117" s="31" t="s">
        <v>611</v>
      </c>
      <c r="RD117" s="30"/>
      <c r="RE117" s="30"/>
      <c r="RF117" s="31" t="s">
        <v>611</v>
      </c>
      <c r="RG117" s="30"/>
      <c r="RH117" s="31" t="s">
        <v>611</v>
      </c>
      <c r="RI117" s="30"/>
      <c r="RJ117" s="31" t="s">
        <v>611</v>
      </c>
      <c r="RL117" s="31" t="s">
        <v>611</v>
      </c>
      <c r="RM117" s="30"/>
      <c r="RN117" s="31" t="s">
        <v>611</v>
      </c>
      <c r="RO117" s="30"/>
      <c r="RP117" s="30"/>
      <c r="RQ117" s="31" t="s">
        <v>611</v>
      </c>
      <c r="RR117" s="30"/>
      <c r="RS117" s="30"/>
      <c r="RT117" s="31" t="s">
        <v>611</v>
      </c>
      <c r="RU117" s="30"/>
      <c r="RV117" s="31" t="s">
        <v>611</v>
      </c>
      <c r="RW117" s="30"/>
      <c r="RX117" s="31" t="s">
        <v>611</v>
      </c>
      <c r="RY117" s="31" t="s">
        <v>611</v>
      </c>
      <c r="RZ117" s="31" t="s">
        <v>611</v>
      </c>
      <c r="SA117" s="31" t="s">
        <v>611</v>
      </c>
      <c r="SD117" s="31" t="s">
        <v>7007</v>
      </c>
      <c r="SE117" s="30">
        <v>93000</v>
      </c>
      <c r="SF117" s="31" t="s">
        <v>7008</v>
      </c>
      <c r="SG117" s="31" t="s">
        <v>7009</v>
      </c>
      <c r="SH117" s="31" t="s">
        <v>610</v>
      </c>
      <c r="SI117" s="33" t="s">
        <v>5073</v>
      </c>
      <c r="SJ117" s="33" t="s">
        <v>5073</v>
      </c>
      <c r="SK117" s="30" t="s">
        <v>5073</v>
      </c>
      <c r="SL117" s="30" t="s">
        <v>5073</v>
      </c>
      <c r="SM117" s="30" t="s">
        <v>615</v>
      </c>
      <c r="SN117" s="30" t="s">
        <v>615</v>
      </c>
      <c r="SO117" s="33">
        <v>0</v>
      </c>
      <c r="SP117" s="33">
        <v>56000</v>
      </c>
      <c r="SQ117" s="33">
        <v>245082</v>
      </c>
      <c r="SR117" s="33">
        <v>0</v>
      </c>
      <c r="SS117" s="33" t="s">
        <v>5139</v>
      </c>
    </row>
    <row r="118" spans="1:513">
      <c r="A118" s="29">
        <v>2023</v>
      </c>
      <c r="B118" s="30">
        <v>5959007</v>
      </c>
      <c r="C118" s="31" t="s">
        <v>3230</v>
      </c>
      <c r="D118" s="30">
        <v>0.25</v>
      </c>
      <c r="E118" s="30">
        <v>1.25</v>
      </c>
      <c r="F118" s="30">
        <v>1.5</v>
      </c>
      <c r="G118" s="31" t="s">
        <v>615</v>
      </c>
      <c r="H118" s="31" t="s">
        <v>611</v>
      </c>
      <c r="I118" s="32"/>
      <c r="J118" s="31" t="s">
        <v>611</v>
      </c>
      <c r="K118" s="32"/>
      <c r="L118" s="31" t="s">
        <v>611</v>
      </c>
      <c r="M118" s="32"/>
      <c r="N118" s="31" t="s">
        <v>611</v>
      </c>
      <c r="O118" s="32"/>
      <c r="P118" s="31" t="s">
        <v>611</v>
      </c>
      <c r="Q118" s="32"/>
      <c r="R118" s="31" t="s">
        <v>611</v>
      </c>
      <c r="S118" s="32"/>
      <c r="T118" s="31" t="s">
        <v>616</v>
      </c>
      <c r="U118" s="32">
        <v>40179</v>
      </c>
      <c r="V118" s="32" t="s">
        <v>616</v>
      </c>
      <c r="W118" s="31" t="s">
        <v>611</v>
      </c>
      <c r="X118" s="31" t="s">
        <v>7010</v>
      </c>
      <c r="Y118" s="31" t="s">
        <v>611</v>
      </c>
      <c r="Z118" s="31" t="s">
        <v>611</v>
      </c>
      <c r="AA118" s="31" t="s">
        <v>611</v>
      </c>
      <c r="AB118" s="31" t="s">
        <v>610</v>
      </c>
      <c r="AC118" s="31" t="s">
        <v>611</v>
      </c>
      <c r="AD118" s="32"/>
      <c r="AE118" s="31" t="s">
        <v>611</v>
      </c>
      <c r="AF118" s="32"/>
      <c r="AG118" s="31" t="s">
        <v>611</v>
      </c>
      <c r="AH118" s="32"/>
      <c r="AI118" s="31" t="s">
        <v>611</v>
      </c>
      <c r="AJ118" s="32"/>
      <c r="AK118" s="32"/>
      <c r="AL118" s="31" t="s">
        <v>611</v>
      </c>
      <c r="AM118" s="31" t="s">
        <v>611</v>
      </c>
      <c r="AN118" s="32"/>
      <c r="AO118" s="31" t="s">
        <v>611</v>
      </c>
      <c r="AP118" s="32"/>
      <c r="AQ118" s="32" t="s">
        <v>612</v>
      </c>
      <c r="AR118" s="31" t="s">
        <v>611</v>
      </c>
      <c r="AS118" s="31" t="s">
        <v>611</v>
      </c>
      <c r="AT118" s="31" t="s">
        <v>611</v>
      </c>
      <c r="AU118" s="31" t="s">
        <v>611</v>
      </c>
      <c r="AV118" s="31" t="s">
        <v>614</v>
      </c>
      <c r="AW118" s="31" t="s">
        <v>610</v>
      </c>
      <c r="AX118" s="31" t="s">
        <v>611</v>
      </c>
      <c r="AY118" s="31" t="s">
        <v>611</v>
      </c>
      <c r="AZ118" s="31" t="s">
        <v>611</v>
      </c>
      <c r="BA118" s="31" t="s">
        <v>659</v>
      </c>
      <c r="BB118" s="31" t="s">
        <v>611</v>
      </c>
      <c r="BC118" s="31" t="s">
        <v>619</v>
      </c>
      <c r="BD118" s="31" t="s">
        <v>3232</v>
      </c>
      <c r="BE118" s="31" t="s">
        <v>610</v>
      </c>
      <c r="BF118" s="31" t="s">
        <v>610</v>
      </c>
      <c r="BG118" s="31" t="s">
        <v>611</v>
      </c>
      <c r="BK118" s="31" t="s">
        <v>611</v>
      </c>
      <c r="BN118" s="31" t="s">
        <v>611</v>
      </c>
      <c r="BO118" s="31" t="s">
        <v>611</v>
      </c>
      <c r="BP118" s="31" t="s">
        <v>611</v>
      </c>
      <c r="BQ118" s="31" t="s">
        <v>611</v>
      </c>
      <c r="BR118" s="31" t="s">
        <v>611</v>
      </c>
      <c r="BS118" s="31" t="s">
        <v>2059</v>
      </c>
      <c r="BT118" s="31" t="s">
        <v>611</v>
      </c>
      <c r="BU118" s="31" t="s">
        <v>7011</v>
      </c>
      <c r="BV118" s="31" t="s">
        <v>610</v>
      </c>
      <c r="BZ118" s="31" t="s">
        <v>611</v>
      </c>
      <c r="CA118" s="31" t="s">
        <v>611</v>
      </c>
      <c r="CB118" s="31" t="s">
        <v>611</v>
      </c>
      <c r="CC118" s="31" t="s">
        <v>611</v>
      </c>
      <c r="CD118" s="31" t="s">
        <v>611</v>
      </c>
      <c r="CE118" s="31" t="s">
        <v>611</v>
      </c>
      <c r="CF118" s="31" t="s">
        <v>611</v>
      </c>
      <c r="CG118" s="31" t="s">
        <v>611</v>
      </c>
      <c r="CH118" s="31" t="s">
        <v>611</v>
      </c>
      <c r="CI118" s="31" t="s">
        <v>611</v>
      </c>
      <c r="CJ118" s="31" t="s">
        <v>611</v>
      </c>
      <c r="CK118" s="31" t="s">
        <v>611</v>
      </c>
      <c r="CL118" s="31" t="s">
        <v>611</v>
      </c>
      <c r="CM118" s="31" t="s">
        <v>611</v>
      </c>
      <c r="CN118" s="31" t="s">
        <v>611</v>
      </c>
      <c r="CO118" s="31" t="s">
        <v>611</v>
      </c>
      <c r="CP118" s="31" t="s">
        <v>611</v>
      </c>
      <c r="CQ118" s="31" t="s">
        <v>868</v>
      </c>
      <c r="CR118" s="31"/>
      <c r="CS118" s="31" t="s">
        <v>615</v>
      </c>
      <c r="CT118" s="31" t="s">
        <v>3234</v>
      </c>
      <c r="CU118" s="30">
        <v>43196</v>
      </c>
      <c r="CV118" s="30">
        <v>29623</v>
      </c>
      <c r="CW118" s="30">
        <v>4481</v>
      </c>
      <c r="CX118" s="31" t="s">
        <v>611</v>
      </c>
      <c r="CY118" s="31" t="s">
        <v>611</v>
      </c>
      <c r="CZ118" s="31" t="s">
        <v>611</v>
      </c>
      <c r="DA118" s="31" t="s">
        <v>611</v>
      </c>
      <c r="DB118" s="31" t="s">
        <v>1262</v>
      </c>
      <c r="DC118" s="31" t="s">
        <v>611</v>
      </c>
      <c r="DD118" s="31" t="s">
        <v>611</v>
      </c>
      <c r="DE118" s="31" t="s">
        <v>611</v>
      </c>
      <c r="DI118" s="31" t="s">
        <v>611</v>
      </c>
      <c r="DJ118" s="30">
        <v>6</v>
      </c>
      <c r="DK118" s="30">
        <v>2007</v>
      </c>
      <c r="DL118" s="30">
        <v>6</v>
      </c>
      <c r="DM118" s="30">
        <v>2007</v>
      </c>
      <c r="DN118" s="30">
        <v>6</v>
      </c>
      <c r="DO118" s="30">
        <v>2007</v>
      </c>
      <c r="DP118" s="31" t="s">
        <v>3235</v>
      </c>
      <c r="DQ118" s="31" t="s">
        <v>612</v>
      </c>
      <c r="DR118" s="31" t="s">
        <v>612</v>
      </c>
      <c r="DS118" s="31" t="s">
        <v>612</v>
      </c>
      <c r="DT118" s="31" t="s">
        <v>612</v>
      </c>
      <c r="DU118" s="31" t="s">
        <v>610</v>
      </c>
      <c r="DV118" s="31" t="s">
        <v>611</v>
      </c>
      <c r="DW118" s="31" t="s">
        <v>611</v>
      </c>
      <c r="DX118" s="31" t="s">
        <v>611</v>
      </c>
      <c r="DY118" s="31" t="s">
        <v>791</v>
      </c>
      <c r="DZ118" s="31" t="s">
        <v>611</v>
      </c>
      <c r="EA118" s="31" t="s">
        <v>611</v>
      </c>
      <c r="EB118" s="31" t="s">
        <v>5028</v>
      </c>
      <c r="EC118" s="31" t="s">
        <v>3236</v>
      </c>
      <c r="ED118" s="31" t="s">
        <v>611</v>
      </c>
      <c r="EE118" s="31" t="s">
        <v>625</v>
      </c>
      <c r="EF118" s="31" t="s">
        <v>611</v>
      </c>
      <c r="EG118" s="31" t="s">
        <v>611</v>
      </c>
      <c r="EH118" s="31" t="s">
        <v>611</v>
      </c>
      <c r="EI118" s="31" t="s">
        <v>5029</v>
      </c>
      <c r="EJ118" s="31" t="s">
        <v>611</v>
      </c>
      <c r="EK118" s="31" t="s">
        <v>626</v>
      </c>
      <c r="EL118" s="31" t="s">
        <v>611</v>
      </c>
      <c r="EM118" s="31" t="s">
        <v>611</v>
      </c>
      <c r="EN118" s="31" t="s">
        <v>611</v>
      </c>
      <c r="EO118" s="31" t="s">
        <v>611</v>
      </c>
      <c r="EP118" s="31" t="s">
        <v>611</v>
      </c>
      <c r="EQ118" s="31" t="s">
        <v>611</v>
      </c>
      <c r="ER118" s="31" t="s">
        <v>611</v>
      </c>
      <c r="ES118" s="31" t="s">
        <v>611</v>
      </c>
      <c r="ET118" s="31" t="s">
        <v>611</v>
      </c>
      <c r="EU118" s="31" t="s">
        <v>611</v>
      </c>
      <c r="EV118" s="31" t="s">
        <v>611</v>
      </c>
      <c r="EW118" s="31" t="s">
        <v>611</v>
      </c>
      <c r="EX118" s="31" t="s">
        <v>611</v>
      </c>
      <c r="EY118" s="31" t="s">
        <v>611</v>
      </c>
      <c r="EZ118" s="31" t="s">
        <v>611</v>
      </c>
      <c r="FA118" s="31" t="s">
        <v>611</v>
      </c>
      <c r="FB118" s="31" t="s">
        <v>611</v>
      </c>
      <c r="FC118" s="31" t="s">
        <v>611</v>
      </c>
      <c r="FD118" s="31" t="s">
        <v>611</v>
      </c>
      <c r="FE118" s="31" t="s">
        <v>611</v>
      </c>
      <c r="FF118" s="33" t="s">
        <v>5030</v>
      </c>
      <c r="FG118" s="33" t="s">
        <v>872</v>
      </c>
      <c r="FH118" s="31" t="s">
        <v>7012</v>
      </c>
      <c r="FI118" s="31" t="s">
        <v>625</v>
      </c>
      <c r="FJ118" s="31" t="s">
        <v>672</v>
      </c>
      <c r="FK118" s="31" t="s">
        <v>611</v>
      </c>
      <c r="FL118" s="31" t="s">
        <v>611</v>
      </c>
      <c r="FM118" s="31" t="s">
        <v>611</v>
      </c>
      <c r="FN118" s="31" t="s">
        <v>611</v>
      </c>
      <c r="FO118" s="31" t="s">
        <v>611</v>
      </c>
      <c r="FP118" s="31" t="s">
        <v>611</v>
      </c>
      <c r="FQ118" s="31" t="s">
        <v>611</v>
      </c>
      <c r="FR118" s="31" t="s">
        <v>611</v>
      </c>
      <c r="FS118" s="31" t="s">
        <v>611</v>
      </c>
      <c r="FT118" s="31" t="s">
        <v>611</v>
      </c>
      <c r="FU118" s="31" t="s">
        <v>611</v>
      </c>
      <c r="FV118" s="31" t="s">
        <v>611</v>
      </c>
      <c r="FW118" s="31" t="s">
        <v>611</v>
      </c>
      <c r="FX118" s="31" t="s">
        <v>611</v>
      </c>
      <c r="FY118" s="31"/>
      <c r="FZ118" s="31" t="s">
        <v>7013</v>
      </c>
      <c r="GA118" s="31" t="s">
        <v>611</v>
      </c>
      <c r="GB118" s="31" t="s">
        <v>611</v>
      </c>
      <c r="GC118" s="31" t="s">
        <v>611</v>
      </c>
      <c r="GD118" s="31" t="s">
        <v>611</v>
      </c>
      <c r="GE118" s="31" t="s">
        <v>611</v>
      </c>
      <c r="GF118" s="31" t="s">
        <v>611</v>
      </c>
      <c r="GG118" s="31" t="s">
        <v>611</v>
      </c>
      <c r="GH118" s="31" t="s">
        <v>683</v>
      </c>
      <c r="GI118" s="31" t="s">
        <v>629</v>
      </c>
      <c r="GJ118" s="31" t="s">
        <v>611</v>
      </c>
      <c r="GK118" s="31" t="s">
        <v>611</v>
      </c>
      <c r="GL118" s="31" t="s">
        <v>611</v>
      </c>
      <c r="GM118" s="31" t="s">
        <v>611</v>
      </c>
      <c r="GN118" s="31" t="s">
        <v>611</v>
      </c>
      <c r="GO118" s="31" t="s">
        <v>611</v>
      </c>
      <c r="GP118" s="31" t="s">
        <v>676</v>
      </c>
      <c r="GQ118" s="31" t="s">
        <v>611</v>
      </c>
      <c r="GR118" s="31" t="s">
        <v>611</v>
      </c>
      <c r="GS118" s="31" t="s">
        <v>611</v>
      </c>
      <c r="GT118" s="31" t="s">
        <v>611</v>
      </c>
      <c r="GU118" s="31" t="s">
        <v>611</v>
      </c>
      <c r="GV118" s="31" t="s">
        <v>611</v>
      </c>
      <c r="GW118" s="31" t="s">
        <v>611</v>
      </c>
      <c r="GX118" s="31" t="s">
        <v>611</v>
      </c>
      <c r="GY118" s="33" t="s">
        <v>7014</v>
      </c>
      <c r="GZ118" s="33" t="s">
        <v>7015</v>
      </c>
      <c r="HA118" s="31" t="s">
        <v>7016</v>
      </c>
      <c r="HB118" s="31" t="s">
        <v>611</v>
      </c>
      <c r="HC118" s="31" t="s">
        <v>672</v>
      </c>
      <c r="HD118" s="31" t="s">
        <v>611</v>
      </c>
      <c r="HE118" s="31" t="s">
        <v>611</v>
      </c>
      <c r="HF118" s="31" t="s">
        <v>611</v>
      </c>
      <c r="HG118" s="31" t="s">
        <v>611</v>
      </c>
      <c r="HH118" s="31" t="s">
        <v>611</v>
      </c>
      <c r="HI118" s="31" t="s">
        <v>611</v>
      </c>
      <c r="HJ118" s="31" t="s">
        <v>611</v>
      </c>
      <c r="HK118" s="31" t="s">
        <v>611</v>
      </c>
      <c r="HL118" s="31" t="s">
        <v>611</v>
      </c>
      <c r="HM118" s="31" t="s">
        <v>611</v>
      </c>
      <c r="HN118" s="31" t="s">
        <v>697</v>
      </c>
      <c r="HO118" s="31" t="s">
        <v>611</v>
      </c>
      <c r="HP118" s="31" t="s">
        <v>611</v>
      </c>
      <c r="HQ118" s="31" t="s">
        <v>611</v>
      </c>
      <c r="HR118" s="31" t="s">
        <v>611</v>
      </c>
      <c r="HS118" s="31" t="s">
        <v>3241</v>
      </c>
      <c r="HT118" s="31" t="s">
        <v>611</v>
      </c>
      <c r="HU118" s="31" t="s">
        <v>611</v>
      </c>
      <c r="HV118" s="31" t="s">
        <v>611</v>
      </c>
      <c r="HW118" s="31" t="s">
        <v>611</v>
      </c>
      <c r="HX118" s="31" t="s">
        <v>611</v>
      </c>
      <c r="HY118" s="31" t="s">
        <v>611</v>
      </c>
      <c r="HZ118" s="31" t="s">
        <v>611</v>
      </c>
      <c r="IA118" s="31" t="s">
        <v>611</v>
      </c>
      <c r="IB118" s="31" t="s">
        <v>611</v>
      </c>
      <c r="IC118" s="33" t="s">
        <v>872</v>
      </c>
      <c r="ID118" s="33" t="s">
        <v>7017</v>
      </c>
      <c r="IE118" s="31" t="s">
        <v>7018</v>
      </c>
      <c r="IF118" s="31" t="s">
        <v>625</v>
      </c>
      <c r="IG118" s="31" t="s">
        <v>611</v>
      </c>
      <c r="IH118" s="31" t="s">
        <v>611</v>
      </c>
      <c r="II118" s="31" t="s">
        <v>611</v>
      </c>
      <c r="IJ118" s="31" t="s">
        <v>611</v>
      </c>
      <c r="IK118" s="31" t="s">
        <v>713</v>
      </c>
      <c r="IL118" s="31" t="s">
        <v>714</v>
      </c>
      <c r="IM118" s="31" t="s">
        <v>611</v>
      </c>
      <c r="IN118" s="31" t="s">
        <v>611</v>
      </c>
      <c r="IO118" s="31" t="s">
        <v>611</v>
      </c>
      <c r="IP118" s="31" t="s">
        <v>611</v>
      </c>
      <c r="IQ118" s="31" t="s">
        <v>611</v>
      </c>
      <c r="IR118" s="31" t="s">
        <v>719</v>
      </c>
      <c r="IS118" s="31" t="s">
        <v>611</v>
      </c>
      <c r="IT118" s="31" t="s">
        <v>611</v>
      </c>
      <c r="IU118" s="31" t="s">
        <v>611</v>
      </c>
      <c r="IV118" s="31" t="s">
        <v>611</v>
      </c>
      <c r="IW118" s="31" t="s">
        <v>611</v>
      </c>
      <c r="IX118" s="31" t="s">
        <v>611</v>
      </c>
      <c r="IY118" s="31" t="s">
        <v>611</v>
      </c>
      <c r="IZ118" s="31" t="s">
        <v>611</v>
      </c>
      <c r="JA118" s="31" t="s">
        <v>611</v>
      </c>
      <c r="JB118" s="31" t="s">
        <v>611</v>
      </c>
      <c r="JC118" s="31" t="s">
        <v>611</v>
      </c>
      <c r="JD118" s="31" t="s">
        <v>611</v>
      </c>
      <c r="JE118" s="31" t="s">
        <v>611</v>
      </c>
      <c r="JF118" s="31" t="s">
        <v>611</v>
      </c>
      <c r="JG118" s="31" t="s">
        <v>611</v>
      </c>
      <c r="JH118" s="31" t="s">
        <v>611</v>
      </c>
      <c r="JI118" s="33" t="s">
        <v>6052</v>
      </c>
      <c r="JJ118" s="33" t="s">
        <v>872</v>
      </c>
      <c r="JK118" s="31" t="s">
        <v>7019</v>
      </c>
      <c r="JL118" s="31" t="s">
        <v>809</v>
      </c>
      <c r="JM118" s="31" t="s">
        <v>3246</v>
      </c>
      <c r="JN118" s="31" t="s">
        <v>611</v>
      </c>
      <c r="JO118" s="31" t="s">
        <v>611</v>
      </c>
      <c r="JP118" s="31" t="s">
        <v>611</v>
      </c>
      <c r="JQ118" s="31" t="s">
        <v>611</v>
      </c>
      <c r="JR118" s="31" t="s">
        <v>611</v>
      </c>
      <c r="JS118" s="31" t="s">
        <v>611</v>
      </c>
      <c r="JT118" s="31" t="s">
        <v>611</v>
      </c>
      <c r="JU118" s="31" t="s">
        <v>611</v>
      </c>
      <c r="JV118" s="31" t="s">
        <v>611</v>
      </c>
      <c r="JW118" s="31" t="s">
        <v>611</v>
      </c>
      <c r="JX118" s="31" t="s">
        <v>610</v>
      </c>
      <c r="JY118" s="31" t="s">
        <v>642</v>
      </c>
      <c r="JZ118" s="31" t="s">
        <v>5085</v>
      </c>
      <c r="KA118" s="31" t="s">
        <v>737</v>
      </c>
      <c r="KB118" s="31" t="s">
        <v>5085</v>
      </c>
      <c r="KC118" s="31" t="s">
        <v>611</v>
      </c>
      <c r="KD118" s="31" t="s">
        <v>611</v>
      </c>
      <c r="KE118" s="31" t="s">
        <v>644</v>
      </c>
      <c r="KF118" s="31" t="s">
        <v>5085</v>
      </c>
      <c r="KG118" s="31" t="s">
        <v>742</v>
      </c>
      <c r="KH118" s="31" t="s">
        <v>5085</v>
      </c>
      <c r="KI118" s="31" t="s">
        <v>744</v>
      </c>
      <c r="KJ118" s="31" t="s">
        <v>5086</v>
      </c>
      <c r="KK118" s="31" t="s">
        <v>611</v>
      </c>
      <c r="KL118" s="31" t="s">
        <v>611</v>
      </c>
      <c r="KM118" s="31" t="s">
        <v>746</v>
      </c>
      <c r="KN118" s="31" t="s">
        <v>5086</v>
      </c>
      <c r="KO118" s="31" t="s">
        <v>611</v>
      </c>
      <c r="KP118" s="31" t="s">
        <v>611</v>
      </c>
      <c r="KQ118" s="31" t="s">
        <v>611</v>
      </c>
      <c r="KR118" s="31" t="s">
        <v>611</v>
      </c>
      <c r="KS118" s="31" t="s">
        <v>611</v>
      </c>
      <c r="KT118" s="31" t="s">
        <v>611</v>
      </c>
      <c r="KU118" s="31" t="s">
        <v>754</v>
      </c>
      <c r="KV118" s="31" t="s">
        <v>5086</v>
      </c>
      <c r="KW118" s="31" t="s">
        <v>611</v>
      </c>
      <c r="KX118" s="31" t="s">
        <v>611</v>
      </c>
      <c r="KY118" s="31" t="s">
        <v>611</v>
      </c>
      <c r="KZ118" s="31" t="s">
        <v>758</v>
      </c>
      <c r="LA118" s="31" t="s">
        <v>759</v>
      </c>
      <c r="LB118" s="31" t="s">
        <v>760</v>
      </c>
      <c r="LC118" s="31" t="s">
        <v>761</v>
      </c>
      <c r="LD118" s="31" t="s">
        <v>762</v>
      </c>
      <c r="LE118" s="31" t="s">
        <v>763</v>
      </c>
      <c r="LF118" s="31" t="s">
        <v>611</v>
      </c>
      <c r="LG118" s="31" t="s">
        <v>611</v>
      </c>
      <c r="LH118" s="31" t="s">
        <v>766</v>
      </c>
      <c r="LI118" s="31" t="s">
        <v>767</v>
      </c>
      <c r="LJ118" s="31" t="s">
        <v>5051</v>
      </c>
      <c r="LK118" s="31" t="s">
        <v>769</v>
      </c>
      <c r="LL118" s="31" t="s">
        <v>646</v>
      </c>
      <c r="LM118" s="31" t="s">
        <v>611</v>
      </c>
      <c r="LN118" s="31" t="s">
        <v>611</v>
      </c>
      <c r="LO118" s="31" t="s">
        <v>611</v>
      </c>
      <c r="LP118" s="31" t="s">
        <v>5016</v>
      </c>
      <c r="LQ118" s="31" t="s">
        <v>5053</v>
      </c>
      <c r="LR118" s="31" t="s">
        <v>611</v>
      </c>
      <c r="LS118" s="31" t="s">
        <v>5055</v>
      </c>
      <c r="LT118" s="31" t="s">
        <v>5017</v>
      </c>
      <c r="LU118" s="31" t="s">
        <v>5018</v>
      </c>
      <c r="LV118" s="31" t="s">
        <v>611</v>
      </c>
      <c r="LW118" s="31" t="s">
        <v>5056</v>
      </c>
      <c r="LX118" s="31" t="s">
        <v>611</v>
      </c>
      <c r="LY118" s="31" t="s">
        <v>5057</v>
      </c>
      <c r="LZ118" s="31" t="s">
        <v>611</v>
      </c>
      <c r="MA118" s="31" t="s">
        <v>611</v>
      </c>
      <c r="MB118" s="31" t="s">
        <v>7020</v>
      </c>
      <c r="MC118" s="31" t="s">
        <v>7021</v>
      </c>
      <c r="MD118" s="31" t="s">
        <v>611</v>
      </c>
      <c r="ME118" s="31" t="s">
        <v>7022</v>
      </c>
      <c r="MF118" s="31" t="s">
        <v>7023</v>
      </c>
      <c r="MG118" s="31" t="s">
        <v>611</v>
      </c>
      <c r="MH118" s="31" t="s">
        <v>611</v>
      </c>
      <c r="MI118" s="31" t="s">
        <v>611</v>
      </c>
      <c r="MJ118" s="31" t="s">
        <v>611</v>
      </c>
      <c r="MK118" s="31" t="s">
        <v>611</v>
      </c>
      <c r="ML118" s="31" t="s">
        <v>611</v>
      </c>
      <c r="MM118" s="31" t="s">
        <v>7024</v>
      </c>
      <c r="MN118" s="31" t="s">
        <v>611</v>
      </c>
      <c r="MO118" s="31" t="s">
        <v>611</v>
      </c>
      <c r="MP118" s="31" t="s">
        <v>775</v>
      </c>
      <c r="MQ118" s="31" t="s">
        <v>611</v>
      </c>
      <c r="MR118" s="31" t="s">
        <v>611</v>
      </c>
      <c r="MS118" s="31" t="s">
        <v>611</v>
      </c>
      <c r="MT118" s="31" t="s">
        <v>611</v>
      </c>
      <c r="MU118" s="31" t="s">
        <v>7025</v>
      </c>
      <c r="MV118" s="33">
        <v>36302.61</v>
      </c>
      <c r="MW118" s="33">
        <v>0</v>
      </c>
      <c r="MX118" s="30">
        <v>34779.39</v>
      </c>
      <c r="MY118" s="30"/>
      <c r="MZ118" s="30"/>
      <c r="NA118" s="30"/>
      <c r="NB118" s="30">
        <v>1500</v>
      </c>
      <c r="NC118" s="30"/>
      <c r="ND118" s="31" t="s">
        <v>611</v>
      </c>
      <c r="NE118" s="30"/>
      <c r="NF118" s="33">
        <v>34802.61</v>
      </c>
      <c r="NG118" s="33">
        <v>0</v>
      </c>
      <c r="NH118" s="33">
        <v>1500</v>
      </c>
      <c r="NI118" s="33">
        <v>0</v>
      </c>
      <c r="NJ118" s="31" t="s">
        <v>611</v>
      </c>
      <c r="NK118" s="33" t="s">
        <v>611</v>
      </c>
      <c r="NL118" s="30"/>
      <c r="NM118" s="31" t="s">
        <v>611</v>
      </c>
      <c r="NN118" s="30"/>
      <c r="NO118" s="30">
        <v>34802.61</v>
      </c>
      <c r="NP118" s="31" t="s">
        <v>611</v>
      </c>
      <c r="NQ118" s="30"/>
      <c r="NR118" s="31" t="s">
        <v>611</v>
      </c>
      <c r="NS118" s="31" t="s">
        <v>611</v>
      </c>
      <c r="NT118" s="31" t="s">
        <v>611</v>
      </c>
      <c r="NU118" s="30"/>
      <c r="NV118" s="30"/>
      <c r="NW118" s="30"/>
      <c r="NX118" s="31" t="s">
        <v>611</v>
      </c>
      <c r="NY118" s="30"/>
      <c r="NZ118" s="31" t="s">
        <v>611</v>
      </c>
      <c r="OA118" s="31" t="s">
        <v>611</v>
      </c>
      <c r="OB118" s="30"/>
      <c r="OC118" s="30"/>
      <c r="OD118" s="30"/>
      <c r="OE118" s="31" t="s">
        <v>611</v>
      </c>
      <c r="OF118" s="31" t="s">
        <v>611</v>
      </c>
      <c r="OG118" s="33" t="s">
        <v>611</v>
      </c>
      <c r="OJ118" s="30"/>
      <c r="OK118" s="31" t="s">
        <v>611</v>
      </c>
      <c r="OL118" s="30"/>
      <c r="OM118" s="31" t="s">
        <v>611</v>
      </c>
      <c r="ON118" s="30"/>
      <c r="OO118" s="30"/>
      <c r="OP118" s="31" t="s">
        <v>611</v>
      </c>
      <c r="OQ118" s="31" t="s">
        <v>611</v>
      </c>
      <c r="OR118" s="31" t="s">
        <v>611</v>
      </c>
      <c r="OS118" s="30"/>
      <c r="OT118" s="30"/>
      <c r="OU118" s="30"/>
      <c r="OV118" s="30"/>
      <c r="OW118" s="31" t="s">
        <v>611</v>
      </c>
      <c r="OX118" s="30"/>
      <c r="OY118" s="31" t="s">
        <v>611</v>
      </c>
      <c r="OZ118" s="30"/>
      <c r="PA118" s="30"/>
      <c r="PB118" s="31" t="s">
        <v>611</v>
      </c>
      <c r="PC118" s="31" t="s">
        <v>611</v>
      </c>
      <c r="PD118" s="30"/>
      <c r="PE118" s="30"/>
      <c r="PF118" s="30"/>
      <c r="PG118" s="30"/>
      <c r="PH118" s="33">
        <v>0</v>
      </c>
      <c r="PI118" s="33">
        <v>0</v>
      </c>
      <c r="PJ118" s="33">
        <v>0</v>
      </c>
      <c r="PK118" s="33">
        <v>0</v>
      </c>
      <c r="PL118" s="30"/>
      <c r="PM118" s="31" t="s">
        <v>611</v>
      </c>
      <c r="PN118" s="31" t="s">
        <v>611</v>
      </c>
      <c r="PO118" s="30"/>
      <c r="PP118" s="31" t="s">
        <v>611</v>
      </c>
      <c r="PQ118" s="30"/>
      <c r="PR118" s="30"/>
      <c r="PS118" s="30"/>
      <c r="PT118" s="31" t="s">
        <v>611</v>
      </c>
      <c r="PU118" s="31" t="s">
        <v>611</v>
      </c>
      <c r="PV118" s="31" t="s">
        <v>611</v>
      </c>
      <c r="PW118" s="30"/>
      <c r="PX118" s="30"/>
      <c r="PY118" s="30"/>
      <c r="PZ118" s="31" t="s">
        <v>611</v>
      </c>
      <c r="QA118" s="30"/>
      <c r="QB118" s="31" t="s">
        <v>611</v>
      </c>
      <c r="QC118" s="30"/>
      <c r="QD118" s="31" t="s">
        <v>611</v>
      </c>
      <c r="QE118" s="30"/>
      <c r="QF118" s="30"/>
      <c r="QG118" s="31" t="s">
        <v>611</v>
      </c>
      <c r="QH118" s="30"/>
      <c r="QI118" s="31" t="s">
        <v>611</v>
      </c>
      <c r="QJ118" s="30"/>
      <c r="QK118" s="31" t="s">
        <v>611</v>
      </c>
      <c r="QL118" s="30"/>
      <c r="QM118" s="31" t="s">
        <v>611</v>
      </c>
      <c r="QN118" s="30"/>
      <c r="QO118" s="30"/>
      <c r="QP118" s="31" t="s">
        <v>611</v>
      </c>
      <c r="QQ118" s="30"/>
      <c r="QR118" s="31" t="s">
        <v>611</v>
      </c>
      <c r="QS118" s="31" t="s">
        <v>611</v>
      </c>
      <c r="QT118" s="31" t="s">
        <v>611</v>
      </c>
      <c r="QU118" s="31" t="s">
        <v>611</v>
      </c>
      <c r="QV118" s="30"/>
      <c r="QW118" s="30"/>
      <c r="QX118" s="30"/>
      <c r="QY118" s="31" t="s">
        <v>611</v>
      </c>
      <c r="QZ118" s="31" t="s">
        <v>611</v>
      </c>
      <c r="RA118" s="31" t="s">
        <v>611</v>
      </c>
      <c r="RB118" s="30"/>
      <c r="RC118" s="31" t="s">
        <v>611</v>
      </c>
      <c r="RD118" s="30"/>
      <c r="RE118" s="30"/>
      <c r="RF118" s="31" t="s">
        <v>611</v>
      </c>
      <c r="RG118" s="30"/>
      <c r="RH118" s="31" t="s">
        <v>611</v>
      </c>
      <c r="RI118" s="30"/>
      <c r="RJ118" s="31" t="s">
        <v>611</v>
      </c>
      <c r="RL118" s="31" t="s">
        <v>611</v>
      </c>
      <c r="RM118" s="30"/>
      <c r="RN118" s="31" t="s">
        <v>611</v>
      </c>
      <c r="RO118" s="30"/>
      <c r="RP118" s="30"/>
      <c r="RQ118" s="31" t="s">
        <v>611</v>
      </c>
      <c r="RR118" s="30"/>
      <c r="RS118" s="30"/>
      <c r="RT118" s="31" t="s">
        <v>611</v>
      </c>
      <c r="RU118" s="30"/>
      <c r="RV118" s="31" t="s">
        <v>611</v>
      </c>
      <c r="RW118" s="30"/>
      <c r="RX118" s="31" t="s">
        <v>611</v>
      </c>
      <c r="RY118" s="31" t="s">
        <v>611</v>
      </c>
      <c r="RZ118" s="31" t="s">
        <v>611</v>
      </c>
      <c r="SA118" s="31" t="s">
        <v>839</v>
      </c>
      <c r="SD118" s="31" t="s">
        <v>7026</v>
      </c>
      <c r="SE118" s="30">
        <v>0</v>
      </c>
      <c r="SF118" s="31" t="s">
        <v>637</v>
      </c>
      <c r="SG118" s="31" t="s">
        <v>7027</v>
      </c>
      <c r="SH118" s="31" t="s">
        <v>610</v>
      </c>
      <c r="SI118" s="33" t="s">
        <v>625</v>
      </c>
      <c r="SJ118" s="33" t="s">
        <v>5073</v>
      </c>
      <c r="SK118" s="30" t="s">
        <v>672</v>
      </c>
      <c r="SL118" s="30" t="s">
        <v>625</v>
      </c>
      <c r="SM118" s="30" t="s">
        <v>615</v>
      </c>
      <c r="SN118" s="30" t="s">
        <v>610</v>
      </c>
      <c r="SO118" s="33">
        <v>34802.61</v>
      </c>
      <c r="SP118" s="33">
        <v>0</v>
      </c>
      <c r="SQ118" s="33">
        <v>1500</v>
      </c>
      <c r="SR118" s="33">
        <v>0</v>
      </c>
      <c r="SS118" s="33" t="s">
        <v>809</v>
      </c>
    </row>
    <row r="119" spans="1:513">
      <c r="A119" s="29">
        <v>2023</v>
      </c>
      <c r="B119" s="30">
        <v>5917030</v>
      </c>
      <c r="C119" s="31" t="s">
        <v>3258</v>
      </c>
      <c r="D119" s="30">
        <v>0</v>
      </c>
      <c r="E119" s="30">
        <v>0.75</v>
      </c>
      <c r="F119" s="30">
        <v>0.75</v>
      </c>
      <c r="G119" s="31" t="s">
        <v>610</v>
      </c>
      <c r="H119" s="31" t="s">
        <v>611</v>
      </c>
      <c r="I119" s="32"/>
      <c r="J119" s="31" t="s">
        <v>611</v>
      </c>
      <c r="K119" s="32"/>
      <c r="L119" s="31" t="s">
        <v>611</v>
      </c>
      <c r="M119" s="32"/>
      <c r="N119" s="31" t="s">
        <v>611</v>
      </c>
      <c r="O119" s="32"/>
      <c r="P119" s="31" t="s">
        <v>611</v>
      </c>
      <c r="Q119" s="32"/>
      <c r="R119" s="31" t="s">
        <v>611</v>
      </c>
      <c r="S119" s="32"/>
      <c r="T119" s="31" t="s">
        <v>611</v>
      </c>
      <c r="U119" s="32"/>
      <c r="V119" s="32" t="s">
        <v>612</v>
      </c>
      <c r="W119" s="31" t="s">
        <v>611</v>
      </c>
      <c r="X119" s="31" t="s">
        <v>611</v>
      </c>
      <c r="Y119" s="31" t="s">
        <v>655</v>
      </c>
      <c r="Z119" s="31" t="s">
        <v>611</v>
      </c>
      <c r="AA119" s="31" t="s">
        <v>611</v>
      </c>
      <c r="AB119" s="31" t="s">
        <v>615</v>
      </c>
      <c r="AC119" s="31" t="s">
        <v>611</v>
      </c>
      <c r="AD119" s="32"/>
      <c r="AE119" s="31" t="s">
        <v>611</v>
      </c>
      <c r="AF119" s="32"/>
      <c r="AG119" s="31" t="s">
        <v>611</v>
      </c>
      <c r="AH119" s="32"/>
      <c r="AI119" s="31" t="s">
        <v>611</v>
      </c>
      <c r="AJ119" s="32"/>
      <c r="AK119" s="32"/>
      <c r="AL119" s="31" t="s">
        <v>611</v>
      </c>
      <c r="AM119" s="31" t="s">
        <v>611</v>
      </c>
      <c r="AN119" s="32"/>
      <c r="AO119" s="31" t="s">
        <v>616</v>
      </c>
      <c r="AP119" s="32">
        <v>43586</v>
      </c>
      <c r="AQ119" s="32" t="s">
        <v>616</v>
      </c>
      <c r="AR119" s="31" t="s">
        <v>611</v>
      </c>
      <c r="AS119" s="31" t="s">
        <v>7028</v>
      </c>
      <c r="AT119" s="31" t="s">
        <v>611</v>
      </c>
      <c r="AU119" s="31" t="s">
        <v>611</v>
      </c>
      <c r="AV119" s="31" t="s">
        <v>611</v>
      </c>
      <c r="AW119" s="31" t="s">
        <v>615</v>
      </c>
      <c r="AX119" s="31" t="s">
        <v>611</v>
      </c>
      <c r="AY119" s="31" t="s">
        <v>617</v>
      </c>
      <c r="AZ119" s="31" t="s">
        <v>611</v>
      </c>
      <c r="BA119" s="31" t="s">
        <v>659</v>
      </c>
      <c r="BB119" s="31" t="s">
        <v>611</v>
      </c>
      <c r="BC119" s="31" t="s">
        <v>619</v>
      </c>
      <c r="BD119" s="31" t="s">
        <v>611</v>
      </c>
      <c r="BE119" s="31" t="s">
        <v>610</v>
      </c>
      <c r="BF119" s="31" t="s">
        <v>615</v>
      </c>
      <c r="BG119" s="31" t="s">
        <v>611</v>
      </c>
      <c r="BH119" s="30">
        <v>1267.24</v>
      </c>
      <c r="BI119" s="30">
        <v>2581.9699999999998</v>
      </c>
      <c r="BJ119" s="30">
        <v>3849.21</v>
      </c>
      <c r="BK119" s="31" t="s">
        <v>5026</v>
      </c>
      <c r="BN119" s="31" t="s">
        <v>611</v>
      </c>
      <c r="BO119" s="31" t="s">
        <v>611</v>
      </c>
      <c r="BP119" s="31" t="s">
        <v>611</v>
      </c>
      <c r="BQ119" s="31" t="s">
        <v>611</v>
      </c>
      <c r="BR119" s="31" t="s">
        <v>611</v>
      </c>
      <c r="BS119" s="31" t="s">
        <v>611</v>
      </c>
      <c r="BT119" s="31" t="s">
        <v>611</v>
      </c>
      <c r="BU119" s="31" t="s">
        <v>7029</v>
      </c>
      <c r="BV119" s="31" t="s">
        <v>610</v>
      </c>
      <c r="BZ119" s="31" t="s">
        <v>611</v>
      </c>
      <c r="CA119" s="31" t="s">
        <v>611</v>
      </c>
      <c r="CB119" s="31" t="s">
        <v>611</v>
      </c>
      <c r="CC119" s="31" t="s">
        <v>611</v>
      </c>
      <c r="CD119" s="31" t="s">
        <v>611</v>
      </c>
      <c r="CE119" s="31" t="s">
        <v>611</v>
      </c>
      <c r="CF119" s="31" t="s">
        <v>611</v>
      </c>
      <c r="CG119" s="31" t="s">
        <v>611</v>
      </c>
      <c r="CH119" s="31" t="s">
        <v>611</v>
      </c>
      <c r="CI119" s="31" t="s">
        <v>611</v>
      </c>
      <c r="CJ119" s="31" t="s">
        <v>611</v>
      </c>
      <c r="CK119" s="31" t="s">
        <v>611</v>
      </c>
      <c r="CL119" s="31" t="s">
        <v>611</v>
      </c>
      <c r="CM119" s="31" t="s">
        <v>611</v>
      </c>
      <c r="CN119" s="31" t="s">
        <v>611</v>
      </c>
      <c r="CO119" s="31" t="s">
        <v>611</v>
      </c>
      <c r="CP119" s="31" t="s">
        <v>611</v>
      </c>
      <c r="CQ119" s="31" t="s">
        <v>868</v>
      </c>
      <c r="CR119" s="31"/>
      <c r="CS119" s="31" t="s">
        <v>615</v>
      </c>
      <c r="CT119" s="31" t="s">
        <v>7030</v>
      </c>
      <c r="CU119" s="30">
        <v>6149</v>
      </c>
      <c r="CV119" s="30">
        <v>32439</v>
      </c>
      <c r="CW119" s="30">
        <v>1964</v>
      </c>
      <c r="CX119" s="31" t="s">
        <v>665</v>
      </c>
      <c r="CY119" s="31" t="s">
        <v>611</v>
      </c>
      <c r="CZ119" s="31" t="s">
        <v>611</v>
      </c>
      <c r="DA119" s="31" t="s">
        <v>611</v>
      </c>
      <c r="DB119" s="31" t="s">
        <v>611</v>
      </c>
      <c r="DC119" s="31" t="s">
        <v>611</v>
      </c>
      <c r="DD119" s="31" t="s">
        <v>611</v>
      </c>
      <c r="DE119" s="31" t="s">
        <v>611</v>
      </c>
      <c r="DI119" s="31" t="s">
        <v>611</v>
      </c>
      <c r="DJ119" s="30">
        <v>0</v>
      </c>
      <c r="DK119" s="30">
        <v>0</v>
      </c>
      <c r="DL119" s="30">
        <v>0</v>
      </c>
      <c r="DM119" s="30">
        <v>0</v>
      </c>
      <c r="DN119" s="30">
        <v>0</v>
      </c>
      <c r="DO119" s="30">
        <v>0</v>
      </c>
      <c r="DP119" s="31" t="s">
        <v>7031</v>
      </c>
      <c r="DQ119" s="31" t="s">
        <v>612</v>
      </c>
      <c r="DR119" s="31" t="s">
        <v>612</v>
      </c>
      <c r="DS119" s="31" t="s">
        <v>612</v>
      </c>
      <c r="DT119" s="31" t="s">
        <v>612</v>
      </c>
      <c r="DU119" s="31" t="s">
        <v>610</v>
      </c>
      <c r="DV119" s="31" t="s">
        <v>611</v>
      </c>
      <c r="DW119" s="31" t="s">
        <v>611</v>
      </c>
      <c r="DX119" s="31" t="s">
        <v>611</v>
      </c>
      <c r="DY119" s="31" t="s">
        <v>791</v>
      </c>
      <c r="DZ119" s="31" t="s">
        <v>611</v>
      </c>
      <c r="EA119" s="31" t="s">
        <v>667</v>
      </c>
      <c r="EB119" s="31" t="s">
        <v>5028</v>
      </c>
      <c r="EC119" s="31" t="s">
        <v>611</v>
      </c>
      <c r="ED119" s="31" t="s">
        <v>611</v>
      </c>
      <c r="EE119" s="31" t="s">
        <v>625</v>
      </c>
      <c r="EF119" s="31" t="s">
        <v>672</v>
      </c>
      <c r="EG119" s="31" t="s">
        <v>611</v>
      </c>
      <c r="EH119" s="31" t="s">
        <v>611</v>
      </c>
      <c r="EI119" s="31" t="s">
        <v>5029</v>
      </c>
      <c r="EJ119" s="31" t="s">
        <v>793</v>
      </c>
      <c r="EK119" s="31" t="s">
        <v>611</v>
      </c>
      <c r="EL119" s="31" t="s">
        <v>611</v>
      </c>
      <c r="EM119" s="31" t="s">
        <v>611</v>
      </c>
      <c r="EN119" s="31" t="s">
        <v>611</v>
      </c>
      <c r="EO119" s="31" t="s">
        <v>7032</v>
      </c>
      <c r="EP119" s="31" t="s">
        <v>7033</v>
      </c>
      <c r="EQ119" s="31" t="s">
        <v>611</v>
      </c>
      <c r="ER119" s="31" t="s">
        <v>7034</v>
      </c>
      <c r="ES119" s="31" t="s">
        <v>1063</v>
      </c>
      <c r="ET119" s="31" t="s">
        <v>611</v>
      </c>
      <c r="EU119" s="31" t="s">
        <v>5029</v>
      </c>
      <c r="EV119" s="31" t="s">
        <v>793</v>
      </c>
      <c r="EW119" s="31" t="s">
        <v>611</v>
      </c>
      <c r="EX119" s="31" t="s">
        <v>611</v>
      </c>
      <c r="EY119" s="31" t="s">
        <v>611</v>
      </c>
      <c r="EZ119" s="31" t="s">
        <v>7032</v>
      </c>
      <c r="FA119" s="31" t="s">
        <v>7033</v>
      </c>
      <c r="FB119" s="31" t="s">
        <v>611</v>
      </c>
      <c r="FC119" s="31" t="s">
        <v>7034</v>
      </c>
      <c r="FD119" s="31" t="s">
        <v>7035</v>
      </c>
      <c r="FE119" s="31" t="s">
        <v>611</v>
      </c>
      <c r="FF119" s="33" t="s">
        <v>5189</v>
      </c>
      <c r="FG119" s="33" t="s">
        <v>5440</v>
      </c>
      <c r="FH119" s="31" t="s">
        <v>7036</v>
      </c>
      <c r="FI119" s="31" t="s">
        <v>625</v>
      </c>
      <c r="FJ119" s="31" t="s">
        <v>672</v>
      </c>
      <c r="FK119" s="31" t="s">
        <v>611</v>
      </c>
      <c r="FL119" s="31" t="s">
        <v>611</v>
      </c>
      <c r="FM119" s="31" t="s">
        <v>611</v>
      </c>
      <c r="FN119" s="31" t="s">
        <v>611</v>
      </c>
      <c r="FO119" s="31" t="s">
        <v>611</v>
      </c>
      <c r="FP119" s="31" t="s">
        <v>611</v>
      </c>
      <c r="FQ119" s="31" t="s">
        <v>629</v>
      </c>
      <c r="FR119" s="31" t="s">
        <v>630</v>
      </c>
      <c r="FS119" s="31" t="s">
        <v>611</v>
      </c>
      <c r="FT119" s="31" t="s">
        <v>611</v>
      </c>
      <c r="FU119" s="31" t="s">
        <v>676</v>
      </c>
      <c r="FV119" s="31" t="s">
        <v>611</v>
      </c>
      <c r="FW119" s="31" t="s">
        <v>611</v>
      </c>
      <c r="FX119" s="31" t="s">
        <v>611</v>
      </c>
      <c r="FY119" s="31" t="s">
        <v>7037</v>
      </c>
      <c r="FZ119" s="31"/>
      <c r="GA119" s="31" t="s">
        <v>611</v>
      </c>
      <c r="GB119" s="31" t="s">
        <v>611</v>
      </c>
      <c r="GC119" s="31" t="s">
        <v>611</v>
      </c>
      <c r="GD119" s="31" t="s">
        <v>611</v>
      </c>
      <c r="GE119" s="31" t="s">
        <v>611</v>
      </c>
      <c r="GF119" s="31" t="s">
        <v>611</v>
      </c>
      <c r="GG119" s="31" t="s">
        <v>611</v>
      </c>
      <c r="GH119" s="31" t="s">
        <v>683</v>
      </c>
      <c r="GI119" s="31" t="s">
        <v>629</v>
      </c>
      <c r="GJ119" s="31" t="s">
        <v>630</v>
      </c>
      <c r="GK119" s="31" t="s">
        <v>611</v>
      </c>
      <c r="GL119" s="31" t="s">
        <v>685</v>
      </c>
      <c r="GM119" s="31" t="s">
        <v>611</v>
      </c>
      <c r="GN119" s="31" t="s">
        <v>611</v>
      </c>
      <c r="GO119" s="31" t="s">
        <v>688</v>
      </c>
      <c r="GP119" s="31" t="s">
        <v>676</v>
      </c>
      <c r="GQ119" s="31" t="s">
        <v>689</v>
      </c>
      <c r="GR119" s="31" t="s">
        <v>611</v>
      </c>
      <c r="GS119" s="31" t="s">
        <v>631</v>
      </c>
      <c r="GT119" s="31" t="s">
        <v>611</v>
      </c>
      <c r="GU119" s="31" t="s">
        <v>611</v>
      </c>
      <c r="GV119" s="31" t="s">
        <v>611</v>
      </c>
      <c r="GW119" s="31" t="s">
        <v>611</v>
      </c>
      <c r="GX119" s="31" t="s">
        <v>611</v>
      </c>
      <c r="GY119" s="33" t="s">
        <v>7038</v>
      </c>
      <c r="GZ119" s="33" t="s">
        <v>7039</v>
      </c>
      <c r="HA119" s="31" t="s">
        <v>7040</v>
      </c>
      <c r="HB119" s="31" t="s">
        <v>611</v>
      </c>
      <c r="HC119" s="31" t="s">
        <v>672</v>
      </c>
      <c r="HD119" s="31" t="s">
        <v>611</v>
      </c>
      <c r="HE119" s="31" t="s">
        <v>611</v>
      </c>
      <c r="HF119" s="31" t="s">
        <v>611</v>
      </c>
      <c r="HG119" s="31" t="s">
        <v>611</v>
      </c>
      <c r="HH119" s="31" t="s">
        <v>611</v>
      </c>
      <c r="HI119" s="31" t="s">
        <v>611</v>
      </c>
      <c r="HJ119" s="31" t="s">
        <v>611</v>
      </c>
      <c r="HK119" s="31" t="s">
        <v>611</v>
      </c>
      <c r="HL119" s="31" t="s">
        <v>611</v>
      </c>
      <c r="HM119" s="31" t="s">
        <v>696</v>
      </c>
      <c r="HN119" s="31" t="s">
        <v>611</v>
      </c>
      <c r="HO119" s="31" t="s">
        <v>611</v>
      </c>
      <c r="HP119" s="31" t="s">
        <v>611</v>
      </c>
      <c r="HQ119" s="31" t="s">
        <v>611</v>
      </c>
      <c r="HR119" s="31" t="s">
        <v>611</v>
      </c>
      <c r="HS119" s="31" t="s">
        <v>611</v>
      </c>
      <c r="HT119" s="31" t="s">
        <v>701</v>
      </c>
      <c r="HU119" s="31" t="s">
        <v>611</v>
      </c>
      <c r="HV119" s="31" t="s">
        <v>611</v>
      </c>
      <c r="HW119" s="31" t="s">
        <v>5039</v>
      </c>
      <c r="HX119" s="31" t="s">
        <v>704</v>
      </c>
      <c r="HY119" s="31" t="s">
        <v>611</v>
      </c>
      <c r="HZ119" s="31" t="s">
        <v>611</v>
      </c>
      <c r="IA119" s="31" t="s">
        <v>611</v>
      </c>
      <c r="IB119" s="31" t="s">
        <v>611</v>
      </c>
      <c r="IC119" s="33" t="s">
        <v>872</v>
      </c>
      <c r="ID119" s="33" t="s">
        <v>5148</v>
      </c>
      <c r="IE119" s="31" t="s">
        <v>7041</v>
      </c>
      <c r="IF119" s="31" t="s">
        <v>625</v>
      </c>
      <c r="IG119" s="31" t="s">
        <v>672</v>
      </c>
      <c r="IH119" s="31" t="s">
        <v>611</v>
      </c>
      <c r="II119" s="31" t="s">
        <v>611</v>
      </c>
      <c r="IJ119" s="31" t="s">
        <v>611</v>
      </c>
      <c r="IK119" s="31" t="s">
        <v>713</v>
      </c>
      <c r="IL119" s="31" t="s">
        <v>714</v>
      </c>
      <c r="IM119" s="31" t="s">
        <v>715</v>
      </c>
      <c r="IN119" s="31" t="s">
        <v>611</v>
      </c>
      <c r="IO119" s="31" t="s">
        <v>611</v>
      </c>
      <c r="IP119" s="31" t="s">
        <v>611</v>
      </c>
      <c r="IQ119" s="31" t="s">
        <v>611</v>
      </c>
      <c r="IR119" s="31" t="s">
        <v>611</v>
      </c>
      <c r="IS119" s="31" t="s">
        <v>611</v>
      </c>
      <c r="IT119" s="31" t="s">
        <v>611</v>
      </c>
      <c r="IU119" s="31" t="s">
        <v>721</v>
      </c>
      <c r="IV119" s="31" t="s">
        <v>855</v>
      </c>
      <c r="IW119" s="31" t="s">
        <v>713</v>
      </c>
      <c r="IX119" s="31" t="s">
        <v>714</v>
      </c>
      <c r="IY119" s="31" t="s">
        <v>611</v>
      </c>
      <c r="IZ119" s="31" t="s">
        <v>715</v>
      </c>
      <c r="JA119" s="31" t="s">
        <v>611</v>
      </c>
      <c r="JB119" s="31" t="s">
        <v>611</v>
      </c>
      <c r="JC119" s="31" t="s">
        <v>611</v>
      </c>
      <c r="JD119" s="31" t="s">
        <v>611</v>
      </c>
      <c r="JE119" s="31" t="s">
        <v>611</v>
      </c>
      <c r="JF119" s="31" t="s">
        <v>719</v>
      </c>
      <c r="JG119" s="31" t="s">
        <v>611</v>
      </c>
      <c r="JH119" s="31" t="s">
        <v>611</v>
      </c>
      <c r="JI119" s="33" t="s">
        <v>7042</v>
      </c>
      <c r="JJ119" s="33" t="s">
        <v>7043</v>
      </c>
      <c r="JK119" s="31" t="s">
        <v>7044</v>
      </c>
      <c r="JL119" s="31" t="s">
        <v>809</v>
      </c>
      <c r="JM119" s="31" t="s">
        <v>7045</v>
      </c>
      <c r="JN119" s="31" t="s">
        <v>611</v>
      </c>
      <c r="JO119" s="31" t="s">
        <v>611</v>
      </c>
      <c r="JP119" s="31" t="s">
        <v>611</v>
      </c>
      <c r="JQ119" s="31" t="s">
        <v>611</v>
      </c>
      <c r="JR119" s="31" t="s">
        <v>611</v>
      </c>
      <c r="JS119" s="31" t="s">
        <v>611</v>
      </c>
      <c r="JT119" s="31" t="s">
        <v>611</v>
      </c>
      <c r="JU119" s="31" t="s">
        <v>734</v>
      </c>
      <c r="JV119" s="31" t="s">
        <v>641</v>
      </c>
      <c r="JW119" s="31" t="s">
        <v>611</v>
      </c>
      <c r="JX119" s="31" t="s">
        <v>611</v>
      </c>
      <c r="JY119" s="31" t="s">
        <v>642</v>
      </c>
      <c r="JZ119" s="31" t="s">
        <v>7046</v>
      </c>
      <c r="KA119" s="31" t="s">
        <v>737</v>
      </c>
      <c r="KB119" s="31" t="s">
        <v>7047</v>
      </c>
      <c r="KC119" s="31" t="s">
        <v>739</v>
      </c>
      <c r="KD119" s="31" t="s">
        <v>7048</v>
      </c>
      <c r="KE119" s="31" t="s">
        <v>611</v>
      </c>
      <c r="KF119" s="31" t="s">
        <v>611</v>
      </c>
      <c r="KG119" s="31" t="s">
        <v>742</v>
      </c>
      <c r="KH119" s="31" t="s">
        <v>5049</v>
      </c>
      <c r="KI119" s="31" t="s">
        <v>611</v>
      </c>
      <c r="KJ119" s="31" t="s">
        <v>611</v>
      </c>
      <c r="KK119" s="31" t="s">
        <v>815</v>
      </c>
      <c r="KL119" s="31" t="s">
        <v>5015</v>
      </c>
      <c r="KM119" s="31" t="s">
        <v>746</v>
      </c>
      <c r="KN119" s="31" t="s">
        <v>7049</v>
      </c>
      <c r="KO119" s="31" t="s">
        <v>748</v>
      </c>
      <c r="KP119" s="31" t="s">
        <v>7050</v>
      </c>
      <c r="KQ119" s="31" t="s">
        <v>611</v>
      </c>
      <c r="KR119" s="31" t="s">
        <v>611</v>
      </c>
      <c r="KS119" s="31" t="s">
        <v>611</v>
      </c>
      <c r="KT119" s="31" t="s">
        <v>611</v>
      </c>
      <c r="KU119" s="31" t="s">
        <v>611</v>
      </c>
      <c r="KV119" s="31" t="s">
        <v>611</v>
      </c>
      <c r="KW119" s="31" t="s">
        <v>611</v>
      </c>
      <c r="KX119" s="31" t="s">
        <v>611</v>
      </c>
      <c r="KY119" s="31" t="s">
        <v>611</v>
      </c>
      <c r="KZ119" s="31" t="s">
        <v>611</v>
      </c>
      <c r="LA119" s="31" t="s">
        <v>759</v>
      </c>
      <c r="LB119" s="31" t="s">
        <v>760</v>
      </c>
      <c r="LC119" s="31" t="s">
        <v>761</v>
      </c>
      <c r="LD119" s="31" t="s">
        <v>762</v>
      </c>
      <c r="LE119" s="31" t="s">
        <v>763</v>
      </c>
      <c r="LF119" s="31" t="s">
        <v>611</v>
      </c>
      <c r="LG119" s="31" t="s">
        <v>765</v>
      </c>
      <c r="LH119" s="31" t="s">
        <v>766</v>
      </c>
      <c r="LI119" s="31" t="s">
        <v>767</v>
      </c>
      <c r="LJ119" s="31" t="s">
        <v>611</v>
      </c>
      <c r="LK119" s="31" t="s">
        <v>611</v>
      </c>
      <c r="LL119" s="31" t="s">
        <v>611</v>
      </c>
      <c r="LM119" s="31" t="s">
        <v>611</v>
      </c>
      <c r="LN119" s="31" t="s">
        <v>611</v>
      </c>
      <c r="LO119" s="31" t="s">
        <v>611</v>
      </c>
      <c r="LP119" s="31" t="s">
        <v>5016</v>
      </c>
      <c r="LQ119" s="31" t="s">
        <v>5053</v>
      </c>
      <c r="LR119" s="31" t="s">
        <v>5054</v>
      </c>
      <c r="LS119" s="31" t="s">
        <v>5055</v>
      </c>
      <c r="LT119" s="31" t="s">
        <v>5017</v>
      </c>
      <c r="LU119" s="31" t="s">
        <v>5018</v>
      </c>
      <c r="LV119" s="31" t="s">
        <v>5165</v>
      </c>
      <c r="LW119" s="31" t="s">
        <v>5056</v>
      </c>
      <c r="LX119" s="31" t="s">
        <v>5247</v>
      </c>
      <c r="LY119" s="31" t="s">
        <v>5057</v>
      </c>
      <c r="LZ119" s="31" t="s">
        <v>611</v>
      </c>
      <c r="MA119" s="31" t="s">
        <v>611</v>
      </c>
      <c r="MB119" s="31" t="s">
        <v>7051</v>
      </c>
      <c r="MC119" s="31" t="s">
        <v>611</v>
      </c>
      <c r="MD119" s="31" t="s">
        <v>7052</v>
      </c>
      <c r="ME119" s="31" t="s">
        <v>611</v>
      </c>
      <c r="MF119" s="31" t="s">
        <v>7053</v>
      </c>
      <c r="MG119" s="31" t="s">
        <v>611</v>
      </c>
      <c r="MH119" s="31" t="s">
        <v>611</v>
      </c>
      <c r="MI119" s="31" t="s">
        <v>611</v>
      </c>
      <c r="MJ119" s="31" t="s">
        <v>611</v>
      </c>
      <c r="MK119" s="31" t="s">
        <v>611</v>
      </c>
      <c r="ML119" s="31" t="s">
        <v>7054</v>
      </c>
      <c r="MM119" s="31" t="s">
        <v>611</v>
      </c>
      <c r="MN119" s="31" t="s">
        <v>611</v>
      </c>
      <c r="MO119" s="31" t="s">
        <v>774</v>
      </c>
      <c r="MP119" s="31" t="s">
        <v>775</v>
      </c>
      <c r="MQ119" s="31" t="s">
        <v>611</v>
      </c>
      <c r="MR119" s="31" t="s">
        <v>611</v>
      </c>
      <c r="MS119" s="31" t="s">
        <v>611</v>
      </c>
      <c r="MT119" s="31" t="s">
        <v>611</v>
      </c>
      <c r="MU119" s="31" t="s">
        <v>7055</v>
      </c>
      <c r="MV119" s="33">
        <v>0</v>
      </c>
      <c r="MW119" s="33">
        <v>46700</v>
      </c>
      <c r="MX119" s="30">
        <v>99382</v>
      </c>
      <c r="MY119" s="30"/>
      <c r="MZ119" s="30"/>
      <c r="NA119" s="30"/>
      <c r="NB119" s="30"/>
      <c r="NC119" s="30"/>
      <c r="ND119" s="31" t="s">
        <v>611</v>
      </c>
      <c r="NE119" s="30"/>
      <c r="NF119" s="33">
        <v>0</v>
      </c>
      <c r="NG119" s="33">
        <v>0</v>
      </c>
      <c r="NH119" s="33">
        <v>0</v>
      </c>
      <c r="NI119" s="33">
        <v>0</v>
      </c>
      <c r="NJ119" s="31" t="s">
        <v>611</v>
      </c>
      <c r="NK119" s="33" t="s">
        <v>611</v>
      </c>
      <c r="NL119" s="30"/>
      <c r="NM119" s="31" t="s">
        <v>611</v>
      </c>
      <c r="NN119" s="30"/>
      <c r="NO119" s="30"/>
      <c r="NP119" s="31" t="s">
        <v>611</v>
      </c>
      <c r="NQ119" s="30"/>
      <c r="NR119" s="31" t="s">
        <v>611</v>
      </c>
      <c r="NS119" s="31" t="s">
        <v>611</v>
      </c>
      <c r="NT119" s="31" t="s">
        <v>611</v>
      </c>
      <c r="NU119" s="30"/>
      <c r="NV119" s="30"/>
      <c r="NW119" s="30"/>
      <c r="NX119" s="31" t="s">
        <v>611</v>
      </c>
      <c r="NY119" s="30"/>
      <c r="NZ119" s="31" t="s">
        <v>611</v>
      </c>
      <c r="OA119" s="31" t="s">
        <v>611</v>
      </c>
      <c r="OB119" s="30"/>
      <c r="OC119" s="30"/>
      <c r="OD119" s="30"/>
      <c r="OE119" s="31" t="s">
        <v>611</v>
      </c>
      <c r="OF119" s="31" t="s">
        <v>611</v>
      </c>
      <c r="OG119" s="33" t="s">
        <v>611</v>
      </c>
      <c r="OJ119" s="30"/>
      <c r="OK119" s="31" t="s">
        <v>611</v>
      </c>
      <c r="OL119" s="30"/>
      <c r="OM119" s="31" t="s">
        <v>611</v>
      </c>
      <c r="ON119" s="30"/>
      <c r="OO119" s="30"/>
      <c r="OP119" s="31" t="s">
        <v>611</v>
      </c>
      <c r="OQ119" s="31" t="s">
        <v>611</v>
      </c>
      <c r="OR119" s="31" t="s">
        <v>611</v>
      </c>
      <c r="OS119" s="30"/>
      <c r="OT119" s="30"/>
      <c r="OU119" s="30"/>
      <c r="OV119" s="30"/>
      <c r="OW119" s="31" t="s">
        <v>611</v>
      </c>
      <c r="OX119" s="30"/>
      <c r="OY119" s="31" t="s">
        <v>611</v>
      </c>
      <c r="OZ119" s="30"/>
      <c r="PA119" s="30"/>
      <c r="PB119" s="31" t="s">
        <v>611</v>
      </c>
      <c r="PC119" s="31" t="s">
        <v>611</v>
      </c>
      <c r="PD119" s="30">
        <v>35000</v>
      </c>
      <c r="PE119" s="30"/>
      <c r="PF119" s="30"/>
      <c r="PG119" s="30"/>
      <c r="PH119" s="33">
        <v>11700</v>
      </c>
      <c r="PI119" s="33">
        <v>0</v>
      </c>
      <c r="PJ119" s="33">
        <v>35000</v>
      </c>
      <c r="PK119" s="33">
        <v>0</v>
      </c>
      <c r="PL119" s="30"/>
      <c r="PM119" s="31" t="s">
        <v>611</v>
      </c>
      <c r="PN119" s="31" t="s">
        <v>611</v>
      </c>
      <c r="PO119" s="30">
        <v>5641</v>
      </c>
      <c r="PP119" s="31" t="s">
        <v>611</v>
      </c>
      <c r="PQ119" s="30">
        <v>3059</v>
      </c>
      <c r="PR119" s="30">
        <v>3000</v>
      </c>
      <c r="PS119" s="30"/>
      <c r="PT119" s="31" t="s">
        <v>611</v>
      </c>
      <c r="PU119" s="31" t="s">
        <v>611</v>
      </c>
      <c r="PV119" s="31" t="s">
        <v>611</v>
      </c>
      <c r="PW119" s="30"/>
      <c r="PX119" s="30"/>
      <c r="PY119" s="30"/>
      <c r="PZ119" s="31" t="s">
        <v>611</v>
      </c>
      <c r="QA119" s="30"/>
      <c r="QB119" s="31" t="s">
        <v>611</v>
      </c>
      <c r="QC119" s="30"/>
      <c r="QD119" s="31" t="s">
        <v>611</v>
      </c>
      <c r="QE119" s="30"/>
      <c r="QF119" s="30"/>
      <c r="QG119" s="31" t="s">
        <v>611</v>
      </c>
      <c r="QH119" s="30"/>
      <c r="QI119" s="31" t="s">
        <v>611</v>
      </c>
      <c r="QJ119" s="30"/>
      <c r="QK119" s="31" t="s">
        <v>611</v>
      </c>
      <c r="QL119" s="30"/>
      <c r="QM119" s="31" t="s">
        <v>611</v>
      </c>
      <c r="QN119" s="30"/>
      <c r="QO119" s="30"/>
      <c r="QP119" s="31" t="s">
        <v>611</v>
      </c>
      <c r="QQ119" s="30"/>
      <c r="QR119" s="31" t="s">
        <v>611</v>
      </c>
      <c r="QS119" s="31" t="s">
        <v>611</v>
      </c>
      <c r="QT119" s="31" t="s">
        <v>611</v>
      </c>
      <c r="QU119" s="31" t="s">
        <v>611</v>
      </c>
      <c r="QV119" s="30"/>
      <c r="QW119" s="30"/>
      <c r="QX119" s="30"/>
      <c r="QY119" s="31" t="s">
        <v>611</v>
      </c>
      <c r="QZ119" s="31" t="s">
        <v>611</v>
      </c>
      <c r="RA119" s="31" t="s">
        <v>611</v>
      </c>
      <c r="RB119" s="30"/>
      <c r="RC119" s="31" t="s">
        <v>611</v>
      </c>
      <c r="RD119" s="30"/>
      <c r="RE119" s="30"/>
      <c r="RF119" s="31" t="s">
        <v>611</v>
      </c>
      <c r="RG119" s="30"/>
      <c r="RH119" s="31" t="s">
        <v>611</v>
      </c>
      <c r="RI119" s="30"/>
      <c r="RJ119" s="31" t="s">
        <v>611</v>
      </c>
      <c r="RL119" s="31" t="s">
        <v>611</v>
      </c>
      <c r="RM119" s="30"/>
      <c r="RN119" s="31" t="s">
        <v>611</v>
      </c>
      <c r="RO119" s="30"/>
      <c r="RP119" s="30"/>
      <c r="RQ119" s="31" t="s">
        <v>611</v>
      </c>
      <c r="RR119" s="30"/>
      <c r="RS119" s="30"/>
      <c r="RT119" s="31" t="s">
        <v>611</v>
      </c>
      <c r="RU119" s="30"/>
      <c r="RV119" s="31" t="s">
        <v>611</v>
      </c>
      <c r="RW119" s="30"/>
      <c r="RX119" s="31" t="s">
        <v>611</v>
      </c>
      <c r="RY119" s="31" t="s">
        <v>611</v>
      </c>
      <c r="RZ119" s="31" t="s">
        <v>7056</v>
      </c>
      <c r="SA119" s="31" t="s">
        <v>611</v>
      </c>
      <c r="SD119" s="31" t="s">
        <v>7056</v>
      </c>
      <c r="SE119" s="30">
        <v>0</v>
      </c>
      <c r="SF119" s="31" t="s">
        <v>612</v>
      </c>
      <c r="SG119" s="31" t="s">
        <v>7057</v>
      </c>
      <c r="SH119" s="31" t="s">
        <v>610</v>
      </c>
      <c r="SI119" s="33" t="s">
        <v>5073</v>
      </c>
      <c r="SJ119" s="33" t="s">
        <v>5073</v>
      </c>
      <c r="SK119" s="30" t="s">
        <v>672</v>
      </c>
      <c r="SL119" s="30" t="s">
        <v>5073</v>
      </c>
      <c r="SM119" s="30" t="s">
        <v>615</v>
      </c>
      <c r="SN119" s="30" t="s">
        <v>610</v>
      </c>
      <c r="SO119" s="33">
        <v>11700</v>
      </c>
      <c r="SP119" s="33">
        <v>0</v>
      </c>
      <c r="SQ119" s="33">
        <v>35000</v>
      </c>
      <c r="SR119" s="33">
        <v>0</v>
      </c>
      <c r="SS119" s="33" t="s">
        <v>809</v>
      </c>
    </row>
    <row r="120" spans="1:513">
      <c r="A120" s="29">
        <v>2023</v>
      </c>
      <c r="B120" s="30">
        <v>1005907</v>
      </c>
      <c r="C120" s="31" t="s">
        <v>3285</v>
      </c>
      <c r="D120" s="30">
        <v>2</v>
      </c>
      <c r="E120" s="30">
        <v>1</v>
      </c>
      <c r="F120" s="30">
        <v>3</v>
      </c>
      <c r="G120" s="31" t="s">
        <v>610</v>
      </c>
      <c r="H120" s="31" t="s">
        <v>611</v>
      </c>
      <c r="I120" s="32"/>
      <c r="J120" s="31" t="s">
        <v>611</v>
      </c>
      <c r="K120" s="32"/>
      <c r="L120" s="31" t="s">
        <v>611</v>
      </c>
      <c r="M120" s="32"/>
      <c r="N120" s="31" t="s">
        <v>611</v>
      </c>
      <c r="O120" s="32"/>
      <c r="P120" s="31" t="s">
        <v>611</v>
      </c>
      <c r="Q120" s="32"/>
      <c r="R120" s="31" t="s">
        <v>611</v>
      </c>
      <c r="S120" s="32"/>
      <c r="T120" s="31" t="s">
        <v>611</v>
      </c>
      <c r="U120" s="32"/>
      <c r="V120" s="32" t="s">
        <v>612</v>
      </c>
      <c r="W120" s="31" t="s">
        <v>611</v>
      </c>
      <c r="X120" s="31" t="s">
        <v>611</v>
      </c>
      <c r="Y120" s="31" t="s">
        <v>655</v>
      </c>
      <c r="Z120" s="31" t="s">
        <v>611</v>
      </c>
      <c r="AA120" s="31" t="s">
        <v>611</v>
      </c>
      <c r="AB120" s="31" t="s">
        <v>615</v>
      </c>
      <c r="AC120" s="31" t="s">
        <v>611</v>
      </c>
      <c r="AD120" s="32"/>
      <c r="AE120" s="31" t="s">
        <v>611</v>
      </c>
      <c r="AF120" s="32"/>
      <c r="AG120" s="31" t="s">
        <v>786</v>
      </c>
      <c r="AH120" s="32">
        <v>40544</v>
      </c>
      <c r="AI120" s="31" t="s">
        <v>611</v>
      </c>
      <c r="AJ120" s="32"/>
      <c r="AK120" s="32"/>
      <c r="AL120" s="31" t="s">
        <v>611</v>
      </c>
      <c r="AM120" s="31" t="s">
        <v>611</v>
      </c>
      <c r="AN120" s="32"/>
      <c r="AO120" s="31" t="s">
        <v>611</v>
      </c>
      <c r="AP120" s="32"/>
      <c r="AQ120" s="32" t="s">
        <v>786</v>
      </c>
      <c r="AR120" s="31" t="s">
        <v>611</v>
      </c>
      <c r="AS120" s="31" t="s">
        <v>7058</v>
      </c>
      <c r="AT120" s="31" t="s">
        <v>611</v>
      </c>
      <c r="AU120" s="31" t="s">
        <v>611</v>
      </c>
      <c r="AV120" s="31" t="s">
        <v>611</v>
      </c>
      <c r="AW120" s="31" t="s">
        <v>610</v>
      </c>
      <c r="AX120" s="31" t="s">
        <v>5025</v>
      </c>
      <c r="AY120" s="31" t="s">
        <v>611</v>
      </c>
      <c r="AZ120" s="31" t="s">
        <v>618</v>
      </c>
      <c r="BA120" s="31" t="s">
        <v>611</v>
      </c>
      <c r="BB120" s="31" t="s">
        <v>611</v>
      </c>
      <c r="BC120" s="31" t="s">
        <v>619</v>
      </c>
      <c r="BD120" s="31" t="s">
        <v>611</v>
      </c>
      <c r="BE120" s="31" t="s">
        <v>615</v>
      </c>
      <c r="BF120" s="31" t="s">
        <v>615</v>
      </c>
      <c r="BG120" s="31" t="s">
        <v>611</v>
      </c>
      <c r="BH120" s="30">
        <v>467.57</v>
      </c>
      <c r="BI120" s="30">
        <v>928.86</v>
      </c>
      <c r="BJ120" s="30">
        <v>1396.44</v>
      </c>
      <c r="BK120" s="31" t="s">
        <v>5026</v>
      </c>
      <c r="BL120" s="30">
        <v>161.59</v>
      </c>
      <c r="BM120" s="30">
        <v>1170.48</v>
      </c>
      <c r="BN120" s="31" t="s">
        <v>611</v>
      </c>
      <c r="BO120" s="31" t="s">
        <v>611</v>
      </c>
      <c r="BP120" s="31" t="s">
        <v>611</v>
      </c>
      <c r="BQ120" s="31" t="s">
        <v>611</v>
      </c>
      <c r="BR120" s="31" t="s">
        <v>611</v>
      </c>
      <c r="BS120" s="31" t="s">
        <v>611</v>
      </c>
      <c r="BT120" s="31" t="s">
        <v>611</v>
      </c>
      <c r="BU120" s="31" t="s">
        <v>7059</v>
      </c>
      <c r="BV120" s="31" t="s">
        <v>610</v>
      </c>
      <c r="BZ120" s="31" t="s">
        <v>611</v>
      </c>
      <c r="CA120" s="31" t="s">
        <v>611</v>
      </c>
      <c r="CB120" s="31" t="s">
        <v>611</v>
      </c>
      <c r="CC120" s="31" t="s">
        <v>611</v>
      </c>
      <c r="CD120" s="31" t="s">
        <v>611</v>
      </c>
      <c r="CE120" s="31" t="s">
        <v>611</v>
      </c>
      <c r="CF120" s="31" t="s">
        <v>611</v>
      </c>
      <c r="CG120" s="31" t="s">
        <v>611</v>
      </c>
      <c r="CH120" s="31" t="s">
        <v>611</v>
      </c>
      <c r="CI120" s="31" t="s">
        <v>611</v>
      </c>
      <c r="CJ120" s="31" t="s">
        <v>611</v>
      </c>
      <c r="CK120" s="31" t="s">
        <v>611</v>
      </c>
      <c r="CL120" s="31" t="s">
        <v>611</v>
      </c>
      <c r="CM120" s="31" t="s">
        <v>611</v>
      </c>
      <c r="CN120" s="31" t="s">
        <v>611</v>
      </c>
      <c r="CO120" s="31" t="s">
        <v>611</v>
      </c>
      <c r="CP120" s="31" t="s">
        <v>611</v>
      </c>
      <c r="CQ120" s="31" t="s">
        <v>868</v>
      </c>
      <c r="CR120" s="31"/>
      <c r="CS120" s="31" t="s">
        <v>615</v>
      </c>
      <c r="CT120" s="31" t="s">
        <v>7060</v>
      </c>
      <c r="CU120" s="30">
        <v>565909</v>
      </c>
      <c r="CV120" s="30">
        <v>202319</v>
      </c>
      <c r="CW120" s="30">
        <v>79077</v>
      </c>
      <c r="CX120" s="31" t="s">
        <v>611</v>
      </c>
      <c r="CY120" s="31" t="s">
        <v>611</v>
      </c>
      <c r="CZ120" s="31" t="s">
        <v>611</v>
      </c>
      <c r="DA120" s="31" t="s">
        <v>611</v>
      </c>
      <c r="DB120" s="31" t="s">
        <v>1262</v>
      </c>
      <c r="DC120" s="31" t="s">
        <v>611</v>
      </c>
      <c r="DD120" s="31" t="s">
        <v>611</v>
      </c>
      <c r="DE120" s="31" t="s">
        <v>611</v>
      </c>
      <c r="DI120" s="31" t="s">
        <v>611</v>
      </c>
      <c r="DJ120" s="30">
        <v>40</v>
      </c>
      <c r="DK120" s="30">
        <v>2012</v>
      </c>
      <c r="DL120" s="30">
        <v>60</v>
      </c>
      <c r="DM120" s="30">
        <v>2012</v>
      </c>
      <c r="DN120" s="30">
        <v>80</v>
      </c>
      <c r="DO120" s="30">
        <v>2012</v>
      </c>
      <c r="DP120" s="31" t="s">
        <v>7061</v>
      </c>
      <c r="DQ120" s="31" t="s">
        <v>612</v>
      </c>
      <c r="DR120" s="31" t="s">
        <v>612</v>
      </c>
      <c r="DS120" s="31" t="s">
        <v>612</v>
      </c>
      <c r="DT120" s="31" t="s">
        <v>612</v>
      </c>
      <c r="DU120" s="31" t="s">
        <v>610</v>
      </c>
      <c r="DV120" s="31" t="s">
        <v>611</v>
      </c>
      <c r="DW120" s="31" t="s">
        <v>789</v>
      </c>
      <c r="DX120" s="31" t="s">
        <v>5075</v>
      </c>
      <c r="DY120" s="31" t="s">
        <v>791</v>
      </c>
      <c r="DZ120" s="31" t="s">
        <v>611</v>
      </c>
      <c r="EA120" s="31" t="s">
        <v>611</v>
      </c>
      <c r="EB120" s="31" t="s">
        <v>611</v>
      </c>
      <c r="EC120" s="31" t="s">
        <v>611</v>
      </c>
      <c r="ED120" s="31" t="s">
        <v>7062</v>
      </c>
      <c r="EE120" s="31" t="s">
        <v>625</v>
      </c>
      <c r="EF120" s="31" t="s">
        <v>672</v>
      </c>
      <c r="EG120" s="31" t="s">
        <v>611</v>
      </c>
      <c r="EH120" s="31" t="s">
        <v>611</v>
      </c>
      <c r="EI120" s="31" t="s">
        <v>611</v>
      </c>
      <c r="EJ120" s="31" t="s">
        <v>611</v>
      </c>
      <c r="EK120" s="31" t="s">
        <v>626</v>
      </c>
      <c r="EL120" s="31" t="s">
        <v>611</v>
      </c>
      <c r="EM120" s="31" t="s">
        <v>611</v>
      </c>
      <c r="EN120" s="31" t="s">
        <v>611</v>
      </c>
      <c r="EO120" s="31" t="s">
        <v>611</v>
      </c>
      <c r="EP120" s="31" t="s">
        <v>611</v>
      </c>
      <c r="EQ120" s="31" t="s">
        <v>611</v>
      </c>
      <c r="ER120" s="31" t="s">
        <v>611</v>
      </c>
      <c r="ES120" s="31" t="s">
        <v>611</v>
      </c>
      <c r="ET120" s="31" t="s">
        <v>611</v>
      </c>
      <c r="EU120" s="31" t="s">
        <v>5029</v>
      </c>
      <c r="EV120" s="31" t="s">
        <v>611</v>
      </c>
      <c r="EW120" s="31" t="s">
        <v>611</v>
      </c>
      <c r="EX120" s="31" t="s">
        <v>611</v>
      </c>
      <c r="EY120" s="31" t="s">
        <v>611</v>
      </c>
      <c r="EZ120" s="31" t="s">
        <v>1163</v>
      </c>
      <c r="FA120" s="31" t="s">
        <v>954</v>
      </c>
      <c r="FB120" s="31" t="s">
        <v>611</v>
      </c>
      <c r="FC120" s="31" t="s">
        <v>611</v>
      </c>
      <c r="FD120" s="31" t="s">
        <v>611</v>
      </c>
      <c r="FE120" s="31" t="s">
        <v>611</v>
      </c>
      <c r="FF120" s="33" t="s">
        <v>5009</v>
      </c>
      <c r="FG120" s="33" t="s">
        <v>5031</v>
      </c>
      <c r="FH120" s="31" t="s">
        <v>636</v>
      </c>
      <c r="FI120" s="31" t="s">
        <v>625</v>
      </c>
      <c r="FJ120" s="31" t="s">
        <v>672</v>
      </c>
      <c r="FK120" s="31" t="s">
        <v>611</v>
      </c>
      <c r="FL120" s="31" t="s">
        <v>611</v>
      </c>
      <c r="FM120" s="31" t="s">
        <v>611</v>
      </c>
      <c r="FN120" s="31" t="s">
        <v>611</v>
      </c>
      <c r="FO120" s="31" t="s">
        <v>611</v>
      </c>
      <c r="FP120" s="31" t="s">
        <v>611</v>
      </c>
      <c r="FQ120" s="31" t="s">
        <v>629</v>
      </c>
      <c r="FR120" s="31" t="s">
        <v>630</v>
      </c>
      <c r="FS120" s="31" t="s">
        <v>611</v>
      </c>
      <c r="FT120" s="31" t="s">
        <v>611</v>
      </c>
      <c r="FU120" s="31" t="s">
        <v>676</v>
      </c>
      <c r="FV120" s="31" t="s">
        <v>631</v>
      </c>
      <c r="FW120" s="31" t="s">
        <v>611</v>
      </c>
      <c r="FX120" s="31" t="s">
        <v>611</v>
      </c>
      <c r="FY120" s="31" t="s">
        <v>611</v>
      </c>
      <c r="FZ120" s="31"/>
      <c r="GA120" s="31" t="s">
        <v>611</v>
      </c>
      <c r="GB120" s="31" t="s">
        <v>611</v>
      </c>
      <c r="GC120" s="31" t="s">
        <v>611</v>
      </c>
      <c r="GD120" s="31" t="s">
        <v>611</v>
      </c>
      <c r="GE120" s="31" t="s">
        <v>611</v>
      </c>
      <c r="GF120" s="31" t="s">
        <v>611</v>
      </c>
      <c r="GG120" s="31" t="s">
        <v>611</v>
      </c>
      <c r="GH120" s="31" t="s">
        <v>611</v>
      </c>
      <c r="GI120" s="31" t="s">
        <v>611</v>
      </c>
      <c r="GJ120" s="31" t="s">
        <v>611</v>
      </c>
      <c r="GK120" s="31" t="s">
        <v>611</v>
      </c>
      <c r="GL120" s="31" t="s">
        <v>611</v>
      </c>
      <c r="GM120" s="31" t="s">
        <v>611</v>
      </c>
      <c r="GN120" s="31" t="s">
        <v>611</v>
      </c>
      <c r="GO120" s="31" t="s">
        <v>611</v>
      </c>
      <c r="GP120" s="31" t="s">
        <v>676</v>
      </c>
      <c r="GQ120" s="31" t="s">
        <v>611</v>
      </c>
      <c r="GR120" s="31" t="s">
        <v>611</v>
      </c>
      <c r="GS120" s="31" t="s">
        <v>631</v>
      </c>
      <c r="GT120" s="31" t="s">
        <v>611</v>
      </c>
      <c r="GU120" s="31" t="s">
        <v>611</v>
      </c>
      <c r="GV120" s="31" t="s">
        <v>611</v>
      </c>
      <c r="GW120" s="31" t="s">
        <v>611</v>
      </c>
      <c r="GX120" s="31" t="s">
        <v>611</v>
      </c>
      <c r="GY120" s="33" t="s">
        <v>7063</v>
      </c>
      <c r="GZ120" s="33" t="s">
        <v>5887</v>
      </c>
      <c r="HA120" s="31" t="s">
        <v>7064</v>
      </c>
      <c r="HB120" s="31" t="s">
        <v>625</v>
      </c>
      <c r="HC120" s="31" t="s">
        <v>672</v>
      </c>
      <c r="HD120" s="31" t="s">
        <v>611</v>
      </c>
      <c r="HE120" s="31" t="s">
        <v>611</v>
      </c>
      <c r="HF120" s="31" t="s">
        <v>611</v>
      </c>
      <c r="HG120" s="31" t="s">
        <v>611</v>
      </c>
      <c r="HH120" s="31" t="s">
        <v>611</v>
      </c>
      <c r="HI120" s="31" t="s">
        <v>611</v>
      </c>
      <c r="HJ120" s="31" t="s">
        <v>611</v>
      </c>
      <c r="HK120" s="31" t="s">
        <v>611</v>
      </c>
      <c r="HL120" s="31" t="s">
        <v>7065</v>
      </c>
      <c r="HM120" s="31" t="s">
        <v>611</v>
      </c>
      <c r="HN120" s="31" t="s">
        <v>697</v>
      </c>
      <c r="HO120" s="31" t="s">
        <v>611</v>
      </c>
      <c r="HP120" s="31" t="s">
        <v>611</v>
      </c>
      <c r="HQ120" s="31" t="s">
        <v>611</v>
      </c>
      <c r="HR120" s="31" t="s">
        <v>611</v>
      </c>
      <c r="HS120" s="31" t="s">
        <v>611</v>
      </c>
      <c r="HT120" s="31" t="s">
        <v>611</v>
      </c>
      <c r="HU120" s="31" t="s">
        <v>611</v>
      </c>
      <c r="HV120" s="31" t="s">
        <v>611</v>
      </c>
      <c r="HW120" s="31" t="s">
        <v>611</v>
      </c>
      <c r="HX120" s="31" t="s">
        <v>611</v>
      </c>
      <c r="HY120" s="31" t="s">
        <v>611</v>
      </c>
      <c r="HZ120" s="31" t="s">
        <v>611</v>
      </c>
      <c r="IA120" s="31" t="s">
        <v>611</v>
      </c>
      <c r="IB120" s="31" t="s">
        <v>611</v>
      </c>
      <c r="IC120" s="33" t="s">
        <v>7066</v>
      </c>
      <c r="ID120" s="33" t="s">
        <v>5193</v>
      </c>
      <c r="IE120" s="31" t="s">
        <v>7067</v>
      </c>
      <c r="IF120" s="31" t="s">
        <v>611</v>
      </c>
      <c r="IG120" s="31" t="s">
        <v>672</v>
      </c>
      <c r="IH120" s="31" t="s">
        <v>611</v>
      </c>
      <c r="II120" s="31" t="s">
        <v>611</v>
      </c>
      <c r="IJ120" s="31" t="s">
        <v>611</v>
      </c>
      <c r="IK120" s="31" t="s">
        <v>611</v>
      </c>
      <c r="IL120" s="31" t="s">
        <v>611</v>
      </c>
      <c r="IM120" s="31" t="s">
        <v>611</v>
      </c>
      <c r="IN120" s="31" t="s">
        <v>611</v>
      </c>
      <c r="IO120" s="31" t="s">
        <v>611</v>
      </c>
      <c r="IP120" s="31" t="s">
        <v>611</v>
      </c>
      <c r="IQ120" s="31" t="s">
        <v>611</v>
      </c>
      <c r="IR120" s="31" t="s">
        <v>611</v>
      </c>
      <c r="IS120" s="31" t="s">
        <v>611</v>
      </c>
      <c r="IT120" s="31" t="s">
        <v>611</v>
      </c>
      <c r="IU120" s="31" t="s">
        <v>611</v>
      </c>
      <c r="IV120" s="31" t="s">
        <v>611</v>
      </c>
      <c r="IW120" s="31" t="s">
        <v>611</v>
      </c>
      <c r="IX120" s="31" t="s">
        <v>714</v>
      </c>
      <c r="IY120" s="31" t="s">
        <v>5044</v>
      </c>
      <c r="IZ120" s="31" t="s">
        <v>715</v>
      </c>
      <c r="JA120" s="31" t="s">
        <v>723</v>
      </c>
      <c r="JB120" s="31" t="s">
        <v>611</v>
      </c>
      <c r="JC120" s="31" t="s">
        <v>611</v>
      </c>
      <c r="JD120" s="31" t="s">
        <v>900</v>
      </c>
      <c r="JE120" s="31" t="s">
        <v>611</v>
      </c>
      <c r="JF120" s="31" t="s">
        <v>719</v>
      </c>
      <c r="JG120" s="31" t="s">
        <v>611</v>
      </c>
      <c r="JH120" s="31" t="s">
        <v>611</v>
      </c>
      <c r="JI120" s="33" t="s">
        <v>872</v>
      </c>
      <c r="JJ120" s="33" t="s">
        <v>7068</v>
      </c>
      <c r="JK120" s="31" t="s">
        <v>636</v>
      </c>
      <c r="JL120" s="31" t="s">
        <v>809</v>
      </c>
      <c r="JM120" s="31" t="s">
        <v>7069</v>
      </c>
      <c r="JN120" s="31" t="s">
        <v>611</v>
      </c>
      <c r="JO120" s="31" t="s">
        <v>611</v>
      </c>
      <c r="JP120" s="31" t="s">
        <v>611</v>
      </c>
      <c r="JQ120" s="31" t="s">
        <v>611</v>
      </c>
      <c r="JR120" s="31" t="s">
        <v>611</v>
      </c>
      <c r="JS120" s="31" t="s">
        <v>611</v>
      </c>
      <c r="JT120" s="31" t="s">
        <v>611</v>
      </c>
      <c r="JU120" s="31" t="s">
        <v>611</v>
      </c>
      <c r="JV120" s="31" t="s">
        <v>611</v>
      </c>
      <c r="JW120" s="31" t="s">
        <v>611</v>
      </c>
      <c r="JX120" s="31" t="s">
        <v>610</v>
      </c>
      <c r="JY120" s="31" t="s">
        <v>642</v>
      </c>
      <c r="JZ120" s="31" t="s">
        <v>5085</v>
      </c>
      <c r="KA120" s="31" t="s">
        <v>737</v>
      </c>
      <c r="KB120" s="31" t="s">
        <v>5085</v>
      </c>
      <c r="KC120" s="31" t="s">
        <v>739</v>
      </c>
      <c r="KD120" s="31" t="s">
        <v>5086</v>
      </c>
      <c r="KE120" s="31" t="s">
        <v>644</v>
      </c>
      <c r="KF120" s="31" t="s">
        <v>5108</v>
      </c>
      <c r="KG120" s="31" t="s">
        <v>742</v>
      </c>
      <c r="KH120" s="31" t="s">
        <v>5085</v>
      </c>
      <c r="KI120" s="31" t="s">
        <v>744</v>
      </c>
      <c r="KJ120" s="31" t="s">
        <v>5086</v>
      </c>
      <c r="KK120" s="31" t="s">
        <v>815</v>
      </c>
      <c r="KL120" s="31" t="s">
        <v>634</v>
      </c>
      <c r="KM120" s="31" t="s">
        <v>746</v>
      </c>
      <c r="KN120" s="31" t="s">
        <v>5085</v>
      </c>
      <c r="KO120" s="31" t="s">
        <v>748</v>
      </c>
      <c r="KP120" s="31" t="s">
        <v>5108</v>
      </c>
      <c r="KQ120" s="31" t="s">
        <v>750</v>
      </c>
      <c r="KR120" s="31" t="s">
        <v>1385</v>
      </c>
      <c r="KS120" s="31" t="s">
        <v>752</v>
      </c>
      <c r="KT120" s="31" t="s">
        <v>5085</v>
      </c>
      <c r="KU120" s="31" t="s">
        <v>611</v>
      </c>
      <c r="KV120" s="31" t="s">
        <v>611</v>
      </c>
      <c r="KW120" s="31" t="s">
        <v>611</v>
      </c>
      <c r="KX120" s="31" t="s">
        <v>611</v>
      </c>
      <c r="KY120" s="31" t="s">
        <v>611</v>
      </c>
      <c r="KZ120" s="31" t="s">
        <v>758</v>
      </c>
      <c r="LA120" s="31" t="s">
        <v>759</v>
      </c>
      <c r="LB120" s="31" t="s">
        <v>760</v>
      </c>
      <c r="LC120" s="31" t="s">
        <v>761</v>
      </c>
      <c r="LD120" s="31" t="s">
        <v>762</v>
      </c>
      <c r="LE120" s="31" t="s">
        <v>763</v>
      </c>
      <c r="LF120" s="31" t="s">
        <v>764</v>
      </c>
      <c r="LG120" s="31" t="s">
        <v>765</v>
      </c>
      <c r="LH120" s="31" t="s">
        <v>766</v>
      </c>
      <c r="LI120" s="31" t="s">
        <v>767</v>
      </c>
      <c r="LJ120" s="31" t="s">
        <v>5051</v>
      </c>
      <c r="LK120" s="31" t="s">
        <v>611</v>
      </c>
      <c r="LL120" s="31" t="s">
        <v>611</v>
      </c>
      <c r="LM120" s="31" t="s">
        <v>611</v>
      </c>
      <c r="LN120" s="31" t="s">
        <v>611</v>
      </c>
      <c r="LO120" s="31" t="s">
        <v>7070</v>
      </c>
      <c r="LP120" s="31" t="s">
        <v>5016</v>
      </c>
      <c r="LQ120" s="31" t="s">
        <v>5053</v>
      </c>
      <c r="LR120" s="31" t="s">
        <v>5054</v>
      </c>
      <c r="LS120" s="31" t="s">
        <v>5055</v>
      </c>
      <c r="LT120" s="31" t="s">
        <v>5017</v>
      </c>
      <c r="LU120" s="31" t="s">
        <v>5018</v>
      </c>
      <c r="LV120" s="31" t="s">
        <v>5165</v>
      </c>
      <c r="LW120" s="31" t="s">
        <v>5056</v>
      </c>
      <c r="LX120" s="31" t="s">
        <v>5247</v>
      </c>
      <c r="LY120" s="31" t="s">
        <v>5057</v>
      </c>
      <c r="LZ120" s="31" t="s">
        <v>611</v>
      </c>
      <c r="MA120" s="31" t="s">
        <v>611</v>
      </c>
      <c r="MB120" s="31" t="s">
        <v>7071</v>
      </c>
      <c r="MC120" s="31" t="s">
        <v>611</v>
      </c>
      <c r="MD120" s="31" t="s">
        <v>611</v>
      </c>
      <c r="ME120" s="31" t="s">
        <v>5988</v>
      </c>
      <c r="MF120" s="31" t="s">
        <v>611</v>
      </c>
      <c r="MG120" s="31" t="s">
        <v>611</v>
      </c>
      <c r="MH120" s="31" t="s">
        <v>611</v>
      </c>
      <c r="MI120" s="31" t="s">
        <v>611</v>
      </c>
      <c r="MJ120" s="31" t="s">
        <v>611</v>
      </c>
      <c r="MK120" s="31" t="s">
        <v>611</v>
      </c>
      <c r="ML120" s="31" t="s">
        <v>611</v>
      </c>
      <c r="MM120" s="31" t="s">
        <v>611</v>
      </c>
      <c r="MN120" s="31" t="s">
        <v>611</v>
      </c>
      <c r="MO120" s="31" t="s">
        <v>611</v>
      </c>
      <c r="MP120" s="31" t="s">
        <v>611</v>
      </c>
      <c r="MQ120" s="31" t="s">
        <v>611</v>
      </c>
      <c r="MR120" s="31" t="s">
        <v>649</v>
      </c>
      <c r="MS120" s="31" t="s">
        <v>611</v>
      </c>
      <c r="MT120" s="31" t="s">
        <v>611</v>
      </c>
      <c r="MU120" s="31" t="s">
        <v>611</v>
      </c>
      <c r="MV120" s="33">
        <v>41074</v>
      </c>
      <c r="MW120" s="33">
        <v>14651</v>
      </c>
      <c r="MX120" s="30">
        <v>66357</v>
      </c>
      <c r="MY120" s="30">
        <v>39579</v>
      </c>
      <c r="MZ120" s="30"/>
      <c r="NA120" s="30"/>
      <c r="NB120" s="30"/>
      <c r="NC120" s="30"/>
      <c r="ND120" s="31" t="s">
        <v>611</v>
      </c>
      <c r="NE120" s="30"/>
      <c r="NF120" s="33">
        <v>1330</v>
      </c>
      <c r="NG120" s="33">
        <v>0</v>
      </c>
      <c r="NH120" s="33">
        <v>39744</v>
      </c>
      <c r="NI120" s="33">
        <v>0</v>
      </c>
      <c r="NJ120" s="31" t="s">
        <v>7072</v>
      </c>
      <c r="NK120" s="30">
        <v>165</v>
      </c>
      <c r="NL120" s="30"/>
      <c r="NM120" s="31" t="s">
        <v>611</v>
      </c>
      <c r="NN120" s="30"/>
      <c r="NO120" s="30">
        <v>1330</v>
      </c>
      <c r="NP120" s="31" t="s">
        <v>611</v>
      </c>
      <c r="NQ120" s="30"/>
      <c r="NR120" s="31" t="s">
        <v>611</v>
      </c>
      <c r="NS120" s="31" t="s">
        <v>611</v>
      </c>
      <c r="NT120" s="31" t="s">
        <v>611</v>
      </c>
      <c r="NU120" s="30"/>
      <c r="NV120" s="30"/>
      <c r="NW120" s="30"/>
      <c r="NX120" s="31" t="s">
        <v>611</v>
      </c>
      <c r="NY120" s="30"/>
      <c r="NZ120" s="31" t="s">
        <v>611</v>
      </c>
      <c r="OA120" s="31" t="s">
        <v>611</v>
      </c>
      <c r="OB120" s="30"/>
      <c r="OC120" s="30"/>
      <c r="OD120" s="30"/>
      <c r="OE120" s="31" t="s">
        <v>611</v>
      </c>
      <c r="OF120" s="31" t="s">
        <v>611</v>
      </c>
      <c r="OG120" s="33" t="s">
        <v>611</v>
      </c>
      <c r="OJ120" s="30"/>
      <c r="OK120" s="31" t="s">
        <v>611</v>
      </c>
      <c r="OL120" s="30"/>
      <c r="OM120" s="31" t="s">
        <v>611</v>
      </c>
      <c r="ON120" s="30"/>
      <c r="OO120" s="30"/>
      <c r="OP120" s="31" t="s">
        <v>611</v>
      </c>
      <c r="OQ120" s="31" t="s">
        <v>611</v>
      </c>
      <c r="OR120" s="31" t="s">
        <v>611</v>
      </c>
      <c r="OS120" s="30"/>
      <c r="OT120" s="30"/>
      <c r="OU120" s="30"/>
      <c r="OV120" s="30"/>
      <c r="OW120" s="31" t="s">
        <v>611</v>
      </c>
      <c r="OX120" s="30"/>
      <c r="OY120" s="31" t="s">
        <v>611</v>
      </c>
      <c r="OZ120" s="30"/>
      <c r="PA120" s="30"/>
      <c r="PB120" s="31" t="s">
        <v>611</v>
      </c>
      <c r="PC120" s="31" t="s">
        <v>611</v>
      </c>
      <c r="PD120" s="30"/>
      <c r="PE120" s="30">
        <v>10350</v>
      </c>
      <c r="PF120" s="30"/>
      <c r="PG120" s="30"/>
      <c r="PH120" s="33">
        <v>0</v>
      </c>
      <c r="PI120" s="33">
        <v>4301</v>
      </c>
      <c r="PJ120" s="33">
        <v>10350</v>
      </c>
      <c r="PK120" s="33">
        <v>0</v>
      </c>
      <c r="PL120" s="30"/>
      <c r="PM120" s="31" t="s">
        <v>611</v>
      </c>
      <c r="PN120" s="31" t="s">
        <v>611</v>
      </c>
      <c r="PO120" s="30"/>
      <c r="PP120" s="31" t="s">
        <v>611</v>
      </c>
      <c r="PQ120" s="30"/>
      <c r="PR120" s="30"/>
      <c r="PS120" s="30"/>
      <c r="PT120" s="31" t="s">
        <v>611</v>
      </c>
      <c r="PU120" s="31" t="s">
        <v>611</v>
      </c>
      <c r="PV120" s="31" t="s">
        <v>611</v>
      </c>
      <c r="PW120" s="30"/>
      <c r="PX120" s="30"/>
      <c r="PY120" s="30"/>
      <c r="PZ120" s="31" t="s">
        <v>611</v>
      </c>
      <c r="QA120" s="30"/>
      <c r="QB120" s="31" t="s">
        <v>611</v>
      </c>
      <c r="QC120" s="30"/>
      <c r="QD120" s="31" t="s">
        <v>611</v>
      </c>
      <c r="QE120" s="30"/>
      <c r="QF120" s="30"/>
      <c r="QG120" s="31" t="s">
        <v>611</v>
      </c>
      <c r="QH120" s="30"/>
      <c r="QI120" s="31" t="s">
        <v>611</v>
      </c>
      <c r="QJ120" s="30"/>
      <c r="QK120" s="31" t="s">
        <v>611</v>
      </c>
      <c r="QL120" s="30">
        <v>4301</v>
      </c>
      <c r="QM120" s="31" t="s">
        <v>611</v>
      </c>
      <c r="QN120" s="30"/>
      <c r="QO120" s="30"/>
      <c r="QP120" s="31" t="s">
        <v>611</v>
      </c>
      <c r="QQ120" s="30"/>
      <c r="QR120" s="31" t="s">
        <v>611</v>
      </c>
      <c r="QS120" s="31" t="s">
        <v>611</v>
      </c>
      <c r="QT120" s="31" t="s">
        <v>611</v>
      </c>
      <c r="QU120" s="31" t="s">
        <v>611</v>
      </c>
      <c r="QV120" s="30"/>
      <c r="QW120" s="30"/>
      <c r="QX120" s="30"/>
      <c r="QY120" s="31" t="s">
        <v>611</v>
      </c>
      <c r="QZ120" s="31" t="s">
        <v>611</v>
      </c>
      <c r="RA120" s="31" t="s">
        <v>611</v>
      </c>
      <c r="RB120" s="30"/>
      <c r="RC120" s="31" t="s">
        <v>611</v>
      </c>
      <c r="RD120" s="30"/>
      <c r="RE120" s="30"/>
      <c r="RF120" s="31" t="s">
        <v>611</v>
      </c>
      <c r="RG120" s="30"/>
      <c r="RH120" s="31" t="s">
        <v>611</v>
      </c>
      <c r="RI120" s="30"/>
      <c r="RJ120" s="31" t="s">
        <v>611</v>
      </c>
      <c r="RL120" s="31" t="s">
        <v>611</v>
      </c>
      <c r="RM120" s="30"/>
      <c r="RN120" s="31" t="s">
        <v>611</v>
      </c>
      <c r="RO120" s="30"/>
      <c r="RP120" s="30"/>
      <c r="RQ120" s="31" t="s">
        <v>611</v>
      </c>
      <c r="RR120" s="30"/>
      <c r="RS120" s="30"/>
      <c r="RT120" s="31" t="s">
        <v>611</v>
      </c>
      <c r="RU120" s="30"/>
      <c r="RV120" s="31" t="s">
        <v>611</v>
      </c>
      <c r="RW120" s="30"/>
      <c r="RX120" s="31" t="s">
        <v>611</v>
      </c>
      <c r="RY120" s="31" t="s">
        <v>611</v>
      </c>
      <c r="RZ120" s="31" t="s">
        <v>611</v>
      </c>
      <c r="SA120" s="31" t="s">
        <v>839</v>
      </c>
      <c r="SD120" s="31" t="s">
        <v>7073</v>
      </c>
      <c r="SE120" s="30">
        <v>436000</v>
      </c>
      <c r="SF120" s="31" t="s">
        <v>7074</v>
      </c>
      <c r="SG120" s="31" t="s">
        <v>7075</v>
      </c>
      <c r="SH120" s="31" t="s">
        <v>610</v>
      </c>
      <c r="SI120" s="33" t="s">
        <v>5073</v>
      </c>
      <c r="SJ120" s="33" t="s">
        <v>5073</v>
      </c>
      <c r="SK120" s="30" t="s">
        <v>5073</v>
      </c>
      <c r="SL120" s="30" t="s">
        <v>672</v>
      </c>
      <c r="SM120" s="30" t="s">
        <v>615</v>
      </c>
      <c r="SN120" s="30" t="s">
        <v>610</v>
      </c>
      <c r="SO120" s="33">
        <v>1330</v>
      </c>
      <c r="SP120" s="33">
        <v>4301</v>
      </c>
      <c r="SQ120" s="33">
        <v>50094</v>
      </c>
      <c r="SR120" s="33">
        <v>0</v>
      </c>
      <c r="SS120" s="33" t="s">
        <v>809</v>
      </c>
    </row>
    <row r="121" spans="1:513">
      <c r="A121" s="29">
        <v>2023</v>
      </c>
      <c r="B121" s="30">
        <v>5907014</v>
      </c>
      <c r="C121" s="31" t="s">
        <v>3299</v>
      </c>
      <c r="D121" s="30">
        <v>0.5</v>
      </c>
      <c r="E121" s="30">
        <v>0.25</v>
      </c>
      <c r="F121" s="30">
        <v>0.75</v>
      </c>
      <c r="G121" s="31" t="s">
        <v>615</v>
      </c>
      <c r="H121" s="31" t="s">
        <v>611</v>
      </c>
      <c r="I121" s="32"/>
      <c r="J121" s="31" t="s">
        <v>952</v>
      </c>
      <c r="K121" s="32">
        <v>45383</v>
      </c>
      <c r="L121" s="31" t="s">
        <v>611</v>
      </c>
      <c r="M121" s="32"/>
      <c r="N121" s="31" t="s">
        <v>611</v>
      </c>
      <c r="O121" s="32"/>
      <c r="P121" s="31" t="s">
        <v>611</v>
      </c>
      <c r="Q121" s="32"/>
      <c r="R121" s="31" t="s">
        <v>611</v>
      </c>
      <c r="S121" s="32"/>
      <c r="T121" s="31" t="s">
        <v>611</v>
      </c>
      <c r="U121" s="32"/>
      <c r="V121" s="32" t="s">
        <v>952</v>
      </c>
      <c r="W121" s="31" t="s">
        <v>611</v>
      </c>
      <c r="X121" s="31" t="s">
        <v>7076</v>
      </c>
      <c r="Y121" s="31" t="s">
        <v>611</v>
      </c>
      <c r="Z121" s="31" t="s">
        <v>611</v>
      </c>
      <c r="AA121" s="31" t="s">
        <v>611</v>
      </c>
      <c r="AB121" s="31" t="s">
        <v>615</v>
      </c>
      <c r="AC121" s="31" t="s">
        <v>611</v>
      </c>
      <c r="AD121" s="32"/>
      <c r="AE121" s="31" t="s">
        <v>952</v>
      </c>
      <c r="AF121" s="32">
        <v>45383</v>
      </c>
      <c r="AG121" s="31" t="s">
        <v>611</v>
      </c>
      <c r="AH121" s="32"/>
      <c r="AI121" s="31" t="s">
        <v>611</v>
      </c>
      <c r="AJ121" s="32"/>
      <c r="AK121" s="32"/>
      <c r="AL121" s="31" t="s">
        <v>611</v>
      </c>
      <c r="AM121" s="31" t="s">
        <v>611</v>
      </c>
      <c r="AN121" s="32"/>
      <c r="AO121" s="31" t="s">
        <v>611</v>
      </c>
      <c r="AP121" s="32"/>
      <c r="AQ121" s="32" t="s">
        <v>952</v>
      </c>
      <c r="AR121" s="31" t="s">
        <v>611</v>
      </c>
      <c r="AS121" s="31" t="s">
        <v>7077</v>
      </c>
      <c r="AT121" s="31" t="s">
        <v>611</v>
      </c>
      <c r="AU121" s="31" t="s">
        <v>611</v>
      </c>
      <c r="AV121" s="31" t="s">
        <v>611</v>
      </c>
      <c r="AW121" s="31" t="s">
        <v>610</v>
      </c>
      <c r="AX121" s="31" t="s">
        <v>611</v>
      </c>
      <c r="AY121" s="31" t="s">
        <v>617</v>
      </c>
      <c r="AZ121" s="31" t="s">
        <v>618</v>
      </c>
      <c r="BA121" s="31" t="s">
        <v>659</v>
      </c>
      <c r="BB121" s="31" t="s">
        <v>611</v>
      </c>
      <c r="BC121" s="31" t="s">
        <v>611</v>
      </c>
      <c r="BD121" s="31" t="s">
        <v>611</v>
      </c>
      <c r="BE121" s="31" t="s">
        <v>615</v>
      </c>
      <c r="BF121" s="31" t="s">
        <v>610</v>
      </c>
      <c r="BG121" s="31" t="s">
        <v>611</v>
      </c>
      <c r="BK121" s="31" t="s">
        <v>611</v>
      </c>
      <c r="BN121" s="31" t="s">
        <v>611</v>
      </c>
      <c r="BO121" s="31" t="s">
        <v>827</v>
      </c>
      <c r="BP121" s="31" t="s">
        <v>828</v>
      </c>
      <c r="BQ121" s="31" t="s">
        <v>611</v>
      </c>
      <c r="BR121" s="31" t="s">
        <v>611</v>
      </c>
      <c r="BS121" s="31" t="s">
        <v>611</v>
      </c>
      <c r="BT121" s="31" t="s">
        <v>611</v>
      </c>
      <c r="BU121" s="31" t="s">
        <v>611</v>
      </c>
      <c r="BV121" s="31" t="s">
        <v>610</v>
      </c>
      <c r="BZ121" s="31" t="s">
        <v>611</v>
      </c>
      <c r="CA121" s="31" t="s">
        <v>611</v>
      </c>
      <c r="CB121" s="31" t="s">
        <v>611</v>
      </c>
      <c r="CC121" s="31" t="s">
        <v>611</v>
      </c>
      <c r="CD121" s="31" t="s">
        <v>611</v>
      </c>
      <c r="CE121" s="31" t="s">
        <v>611</v>
      </c>
      <c r="CF121" s="31" t="s">
        <v>611</v>
      </c>
      <c r="CG121" s="31" t="s">
        <v>611</v>
      </c>
      <c r="CH121" s="31" t="s">
        <v>611</v>
      </c>
      <c r="CI121" s="31" t="s">
        <v>611</v>
      </c>
      <c r="CJ121" s="31" t="s">
        <v>611</v>
      </c>
      <c r="CK121" s="31" t="s">
        <v>611</v>
      </c>
      <c r="CL121" s="31" t="s">
        <v>611</v>
      </c>
      <c r="CM121" s="31" t="s">
        <v>611</v>
      </c>
      <c r="CN121" s="31" t="s">
        <v>611</v>
      </c>
      <c r="CO121" s="31" t="s">
        <v>621</v>
      </c>
      <c r="CP121" s="31" t="s">
        <v>622</v>
      </c>
      <c r="CQ121" s="31" t="s">
        <v>611</v>
      </c>
      <c r="CR121" s="31"/>
      <c r="CS121" s="31" t="s">
        <v>610</v>
      </c>
      <c r="CT121" s="31" t="s">
        <v>611</v>
      </c>
      <c r="CX121" s="31" t="s">
        <v>611</v>
      </c>
      <c r="CY121" s="31" t="s">
        <v>611</v>
      </c>
      <c r="CZ121" s="31" t="s">
        <v>611</v>
      </c>
      <c r="DA121" s="31" t="s">
        <v>611</v>
      </c>
      <c r="DB121" s="31" t="s">
        <v>611</v>
      </c>
      <c r="DC121" s="31" t="s">
        <v>611</v>
      </c>
      <c r="DD121" s="31" t="s">
        <v>611</v>
      </c>
      <c r="DE121" s="31" t="s">
        <v>611</v>
      </c>
      <c r="DI121" s="31" t="s">
        <v>611</v>
      </c>
      <c r="DJ121" s="30">
        <v>40</v>
      </c>
      <c r="DK121" s="30">
        <v>2007</v>
      </c>
      <c r="DL121" s="30">
        <v>60</v>
      </c>
      <c r="DM121" s="30">
        <v>2007</v>
      </c>
      <c r="DN121" s="30">
        <v>80</v>
      </c>
      <c r="DO121" s="30">
        <v>2007</v>
      </c>
      <c r="DP121" s="31" t="s">
        <v>611</v>
      </c>
      <c r="DQ121" s="31" t="s">
        <v>612</v>
      </c>
      <c r="DR121" s="31" t="s">
        <v>612</v>
      </c>
      <c r="DS121" s="31" t="s">
        <v>612</v>
      </c>
      <c r="DT121" s="31" t="s">
        <v>612</v>
      </c>
      <c r="DU121" s="31" t="s">
        <v>610</v>
      </c>
      <c r="DV121" s="31" t="s">
        <v>611</v>
      </c>
      <c r="DW121" s="31" t="s">
        <v>611</v>
      </c>
      <c r="DX121" s="31" t="s">
        <v>611</v>
      </c>
      <c r="DY121" s="31" t="s">
        <v>791</v>
      </c>
      <c r="DZ121" s="31" t="s">
        <v>848</v>
      </c>
      <c r="EA121" s="31" t="s">
        <v>667</v>
      </c>
      <c r="EB121" s="31" t="s">
        <v>611</v>
      </c>
      <c r="EC121" s="31" t="s">
        <v>611</v>
      </c>
      <c r="ED121" s="31" t="s">
        <v>7078</v>
      </c>
      <c r="EE121" s="31" t="s">
        <v>625</v>
      </c>
      <c r="EF121" s="31" t="s">
        <v>672</v>
      </c>
      <c r="EG121" s="31" t="s">
        <v>611</v>
      </c>
      <c r="EH121" s="31" t="s">
        <v>611</v>
      </c>
      <c r="EI121" s="31" t="s">
        <v>5029</v>
      </c>
      <c r="EJ121" s="31" t="s">
        <v>611</v>
      </c>
      <c r="EK121" s="31" t="s">
        <v>626</v>
      </c>
      <c r="EL121" s="31" t="s">
        <v>611</v>
      </c>
      <c r="EM121" s="31" t="s">
        <v>611</v>
      </c>
      <c r="EN121" s="31" t="s">
        <v>611</v>
      </c>
      <c r="EO121" s="31" t="s">
        <v>1137</v>
      </c>
      <c r="EP121" s="31" t="s">
        <v>1137</v>
      </c>
      <c r="EQ121" s="31" t="s">
        <v>611</v>
      </c>
      <c r="ER121" s="31" t="s">
        <v>611</v>
      </c>
      <c r="ES121" s="31" t="s">
        <v>611</v>
      </c>
      <c r="ET121" s="31" t="s">
        <v>611</v>
      </c>
      <c r="EU121" s="31" t="s">
        <v>5029</v>
      </c>
      <c r="EV121" s="31" t="s">
        <v>611</v>
      </c>
      <c r="EW121" s="31" t="s">
        <v>611</v>
      </c>
      <c r="EX121" s="31" t="s">
        <v>611</v>
      </c>
      <c r="EY121" s="31" t="s">
        <v>611</v>
      </c>
      <c r="EZ121" s="31" t="s">
        <v>1137</v>
      </c>
      <c r="FA121" s="31" t="s">
        <v>1137</v>
      </c>
      <c r="FB121" s="31" t="s">
        <v>611</v>
      </c>
      <c r="FC121" s="31" t="s">
        <v>611</v>
      </c>
      <c r="FD121" s="31" t="s">
        <v>611</v>
      </c>
      <c r="FE121" s="31" t="s">
        <v>611</v>
      </c>
      <c r="FF121" s="33" t="s">
        <v>5030</v>
      </c>
      <c r="FG121" s="33" t="s">
        <v>5031</v>
      </c>
      <c r="FH121" s="31" t="s">
        <v>7079</v>
      </c>
      <c r="FI121" s="31" t="s">
        <v>625</v>
      </c>
      <c r="FJ121" s="31" t="s">
        <v>611</v>
      </c>
      <c r="FK121" s="31" t="s">
        <v>832</v>
      </c>
      <c r="FL121" s="31" t="s">
        <v>611</v>
      </c>
      <c r="FM121" s="31" t="s">
        <v>611</v>
      </c>
      <c r="FN121" s="31" t="s">
        <v>611</v>
      </c>
      <c r="FO121" s="31" t="s">
        <v>611</v>
      </c>
      <c r="FP121" s="31" t="s">
        <v>611</v>
      </c>
      <c r="FQ121" s="31" t="s">
        <v>629</v>
      </c>
      <c r="FR121" s="31" t="s">
        <v>611</v>
      </c>
      <c r="FS121" s="31" t="s">
        <v>675</v>
      </c>
      <c r="FT121" s="31" t="s">
        <v>611</v>
      </c>
      <c r="FU121" s="31" t="s">
        <v>611</v>
      </c>
      <c r="FV121" s="31" t="s">
        <v>611</v>
      </c>
      <c r="FW121" s="31" t="s">
        <v>611</v>
      </c>
      <c r="FX121" s="31" t="s">
        <v>611</v>
      </c>
      <c r="FY121" s="31" t="s">
        <v>611</v>
      </c>
      <c r="FZ121" s="31"/>
      <c r="GA121" s="31" t="s">
        <v>611</v>
      </c>
      <c r="GB121" s="31" t="s">
        <v>611</v>
      </c>
      <c r="GC121" s="31" t="s">
        <v>611</v>
      </c>
      <c r="GD121" s="31" t="s">
        <v>611</v>
      </c>
      <c r="GE121" s="31" t="s">
        <v>611</v>
      </c>
      <c r="GF121" s="31" t="s">
        <v>611</v>
      </c>
      <c r="GG121" s="31" t="s">
        <v>611</v>
      </c>
      <c r="GH121" s="31" t="s">
        <v>611</v>
      </c>
      <c r="GI121" s="31" t="s">
        <v>611</v>
      </c>
      <c r="GJ121" s="31" t="s">
        <v>611</v>
      </c>
      <c r="GK121" s="31" t="s">
        <v>611</v>
      </c>
      <c r="GL121" s="31" t="s">
        <v>611</v>
      </c>
      <c r="GM121" s="31" t="s">
        <v>611</v>
      </c>
      <c r="GN121" s="31" t="s">
        <v>611</v>
      </c>
      <c r="GO121" s="31" t="s">
        <v>611</v>
      </c>
      <c r="GP121" s="31" t="s">
        <v>611</v>
      </c>
      <c r="GQ121" s="31" t="s">
        <v>611</v>
      </c>
      <c r="GR121" s="31" t="s">
        <v>611</v>
      </c>
      <c r="GS121" s="31" t="s">
        <v>611</v>
      </c>
      <c r="GT121" s="31" t="s">
        <v>611</v>
      </c>
      <c r="GU121" s="31" t="s">
        <v>611</v>
      </c>
      <c r="GV121" s="31" t="s">
        <v>611</v>
      </c>
      <c r="GW121" s="31" t="s">
        <v>611</v>
      </c>
      <c r="GX121" s="31" t="s">
        <v>611</v>
      </c>
      <c r="GY121" s="33" t="s">
        <v>5012</v>
      </c>
      <c r="GZ121" s="33" t="s">
        <v>7080</v>
      </c>
      <c r="HA121" s="31" t="s">
        <v>7081</v>
      </c>
      <c r="HB121" s="31" t="s">
        <v>625</v>
      </c>
      <c r="HC121" s="31" t="s">
        <v>672</v>
      </c>
      <c r="HD121" s="31" t="s">
        <v>611</v>
      </c>
      <c r="HE121" s="31" t="s">
        <v>611</v>
      </c>
      <c r="HF121" s="31" t="s">
        <v>611</v>
      </c>
      <c r="HG121" s="31" t="s">
        <v>694</v>
      </c>
      <c r="HH121" s="31" t="s">
        <v>611</v>
      </c>
      <c r="HI121" s="31" t="s">
        <v>611</v>
      </c>
      <c r="HJ121" s="31" t="s">
        <v>611</v>
      </c>
      <c r="HK121" s="31" t="s">
        <v>611</v>
      </c>
      <c r="HL121" s="31" t="s">
        <v>611</v>
      </c>
      <c r="HM121" s="31" t="s">
        <v>696</v>
      </c>
      <c r="HN121" s="31" t="s">
        <v>697</v>
      </c>
      <c r="HO121" s="31" t="s">
        <v>611</v>
      </c>
      <c r="HP121" s="31" t="s">
        <v>611</v>
      </c>
      <c r="HQ121" s="31" t="s">
        <v>611</v>
      </c>
      <c r="HR121" s="31" t="s">
        <v>611</v>
      </c>
      <c r="HS121" s="31" t="s">
        <v>611</v>
      </c>
      <c r="HT121" s="31" t="s">
        <v>701</v>
      </c>
      <c r="HU121" s="31" t="s">
        <v>702</v>
      </c>
      <c r="HV121" s="31" t="s">
        <v>611</v>
      </c>
      <c r="HW121" s="31" t="s">
        <v>611</v>
      </c>
      <c r="HX121" s="31" t="s">
        <v>704</v>
      </c>
      <c r="HY121" s="31" t="s">
        <v>611</v>
      </c>
      <c r="HZ121" s="31" t="s">
        <v>611</v>
      </c>
      <c r="IA121" s="31" t="s">
        <v>611</v>
      </c>
      <c r="IB121" s="31" t="s">
        <v>611</v>
      </c>
      <c r="IC121" s="33" t="s">
        <v>5237</v>
      </c>
      <c r="ID121" s="33" t="s">
        <v>5121</v>
      </c>
      <c r="IE121" s="31" t="s">
        <v>7082</v>
      </c>
      <c r="IF121" s="31" t="s">
        <v>625</v>
      </c>
      <c r="IG121" s="31" t="s">
        <v>672</v>
      </c>
      <c r="IH121" s="31" t="s">
        <v>611</v>
      </c>
      <c r="II121" s="31" t="s">
        <v>611</v>
      </c>
      <c r="IJ121" s="31" t="s">
        <v>1142</v>
      </c>
      <c r="IK121" s="31" t="s">
        <v>713</v>
      </c>
      <c r="IL121" s="31" t="s">
        <v>611</v>
      </c>
      <c r="IM121" s="31" t="s">
        <v>715</v>
      </c>
      <c r="IN121" s="31" t="s">
        <v>716</v>
      </c>
      <c r="IO121" s="31" t="s">
        <v>717</v>
      </c>
      <c r="IP121" s="31" t="s">
        <v>611</v>
      </c>
      <c r="IQ121" s="31" t="s">
        <v>611</v>
      </c>
      <c r="IR121" s="31" t="s">
        <v>719</v>
      </c>
      <c r="IS121" s="31" t="s">
        <v>611</v>
      </c>
      <c r="IT121" s="31" t="s">
        <v>611</v>
      </c>
      <c r="IU121" s="31" t="s">
        <v>611</v>
      </c>
      <c r="IV121" s="31" t="s">
        <v>855</v>
      </c>
      <c r="IW121" s="31" t="s">
        <v>611</v>
      </c>
      <c r="IX121" s="31" t="s">
        <v>611</v>
      </c>
      <c r="IY121" s="31" t="s">
        <v>611</v>
      </c>
      <c r="IZ121" s="31" t="s">
        <v>611</v>
      </c>
      <c r="JA121" s="31" t="s">
        <v>723</v>
      </c>
      <c r="JB121" s="31" t="s">
        <v>611</v>
      </c>
      <c r="JC121" s="31" t="s">
        <v>611</v>
      </c>
      <c r="JD121" s="31" t="s">
        <v>611</v>
      </c>
      <c r="JE121" s="31" t="s">
        <v>611</v>
      </c>
      <c r="JF121" s="31" t="s">
        <v>719</v>
      </c>
      <c r="JG121" s="31" t="s">
        <v>611</v>
      </c>
      <c r="JH121" s="31" t="s">
        <v>611</v>
      </c>
      <c r="JI121" s="33" t="s">
        <v>7083</v>
      </c>
      <c r="JJ121" s="33" t="s">
        <v>7084</v>
      </c>
      <c r="JK121" s="31" t="s">
        <v>7085</v>
      </c>
      <c r="JL121" s="31" t="s">
        <v>809</v>
      </c>
      <c r="JM121" s="31" t="s">
        <v>7077</v>
      </c>
      <c r="JN121" s="31" t="s">
        <v>611</v>
      </c>
      <c r="JO121" s="31" t="s">
        <v>611</v>
      </c>
      <c r="JP121" s="31" t="s">
        <v>611</v>
      </c>
      <c r="JQ121" s="31" t="s">
        <v>611</v>
      </c>
      <c r="JR121" s="31" t="s">
        <v>611</v>
      </c>
      <c r="JS121" s="31" t="s">
        <v>611</v>
      </c>
      <c r="JT121" s="31" t="s">
        <v>611</v>
      </c>
      <c r="JU121" s="31" t="s">
        <v>611</v>
      </c>
      <c r="JV121" s="31" t="s">
        <v>611</v>
      </c>
      <c r="JW121" s="31" t="s">
        <v>735</v>
      </c>
      <c r="JX121" s="31" t="s">
        <v>611</v>
      </c>
      <c r="JY121" s="31" t="s">
        <v>642</v>
      </c>
      <c r="JZ121" s="31" t="s">
        <v>5049</v>
      </c>
      <c r="KA121" s="31" t="s">
        <v>737</v>
      </c>
      <c r="KB121" s="31" t="s">
        <v>5049</v>
      </c>
      <c r="KC121" s="31" t="s">
        <v>739</v>
      </c>
      <c r="KD121" s="31" t="s">
        <v>5049</v>
      </c>
      <c r="KE121" s="31" t="s">
        <v>644</v>
      </c>
      <c r="KF121" s="31" t="s">
        <v>5049</v>
      </c>
      <c r="KG121" s="31" t="s">
        <v>742</v>
      </c>
      <c r="KH121" s="31" t="s">
        <v>5049</v>
      </c>
      <c r="KI121" s="31" t="s">
        <v>744</v>
      </c>
      <c r="KJ121" s="31" t="s">
        <v>5049</v>
      </c>
      <c r="KK121" s="31" t="s">
        <v>611</v>
      </c>
      <c r="KL121" s="31" t="s">
        <v>611</v>
      </c>
      <c r="KM121" s="31" t="s">
        <v>611</v>
      </c>
      <c r="KN121" s="31" t="s">
        <v>611</v>
      </c>
      <c r="KO121" s="31" t="s">
        <v>611</v>
      </c>
      <c r="KP121" s="31" t="s">
        <v>611</v>
      </c>
      <c r="KQ121" s="31" t="s">
        <v>611</v>
      </c>
      <c r="KR121" s="31" t="s">
        <v>611</v>
      </c>
      <c r="KS121" s="31" t="s">
        <v>752</v>
      </c>
      <c r="KT121" s="31" t="s">
        <v>5086</v>
      </c>
      <c r="KU121" s="31" t="s">
        <v>611</v>
      </c>
      <c r="KV121" s="31" t="s">
        <v>611</v>
      </c>
      <c r="KW121" s="31" t="s">
        <v>611</v>
      </c>
      <c r="KX121" s="31" t="s">
        <v>611</v>
      </c>
      <c r="KY121" s="31" t="s">
        <v>611</v>
      </c>
      <c r="KZ121" s="31" t="s">
        <v>758</v>
      </c>
      <c r="LA121" s="31" t="s">
        <v>759</v>
      </c>
      <c r="LB121" s="31" t="s">
        <v>760</v>
      </c>
      <c r="LC121" s="31" t="s">
        <v>611</v>
      </c>
      <c r="LD121" s="31" t="s">
        <v>762</v>
      </c>
      <c r="LE121" s="31" t="s">
        <v>763</v>
      </c>
      <c r="LF121" s="31" t="s">
        <v>611</v>
      </c>
      <c r="LG121" s="31" t="s">
        <v>765</v>
      </c>
      <c r="LH121" s="31" t="s">
        <v>766</v>
      </c>
      <c r="LI121" s="31" t="s">
        <v>767</v>
      </c>
      <c r="LJ121" s="31" t="s">
        <v>5051</v>
      </c>
      <c r="LK121" s="31" t="s">
        <v>769</v>
      </c>
      <c r="LL121" s="31" t="s">
        <v>646</v>
      </c>
      <c r="LM121" s="31" t="s">
        <v>611</v>
      </c>
      <c r="LN121" s="31" t="s">
        <v>611</v>
      </c>
      <c r="LO121" s="31" t="s">
        <v>7086</v>
      </c>
      <c r="LP121" s="31" t="s">
        <v>5016</v>
      </c>
      <c r="LQ121" s="31" t="s">
        <v>5053</v>
      </c>
      <c r="LR121" s="31" t="s">
        <v>611</v>
      </c>
      <c r="LS121" s="31" t="s">
        <v>611</v>
      </c>
      <c r="LT121" s="31" t="s">
        <v>5017</v>
      </c>
      <c r="LU121" s="31" t="s">
        <v>5018</v>
      </c>
      <c r="LV121" s="31" t="s">
        <v>611</v>
      </c>
      <c r="LW121" s="31" t="s">
        <v>5056</v>
      </c>
      <c r="LX121" s="31" t="s">
        <v>611</v>
      </c>
      <c r="LY121" s="31" t="s">
        <v>611</v>
      </c>
      <c r="LZ121" s="31" t="s">
        <v>611</v>
      </c>
      <c r="MA121" s="31" t="s">
        <v>611</v>
      </c>
      <c r="MB121" s="31" t="s">
        <v>7087</v>
      </c>
      <c r="MC121" s="31" t="s">
        <v>7087</v>
      </c>
      <c r="MD121" s="31" t="s">
        <v>7088</v>
      </c>
      <c r="ME121" s="31" t="s">
        <v>7089</v>
      </c>
      <c r="MF121" s="31" t="s">
        <v>7090</v>
      </c>
      <c r="MG121" s="31" t="s">
        <v>7091</v>
      </c>
      <c r="MH121" s="31"/>
      <c r="MI121" s="31"/>
      <c r="MJ121" s="31"/>
      <c r="MK121" s="31"/>
      <c r="ML121" s="31" t="s">
        <v>7092</v>
      </c>
      <c r="MM121" s="31" t="s">
        <v>7093</v>
      </c>
      <c r="MN121" s="31"/>
      <c r="MO121" s="31" t="s">
        <v>611</v>
      </c>
      <c r="MP121" s="31" t="s">
        <v>611</v>
      </c>
      <c r="MQ121" s="31" t="s">
        <v>611</v>
      </c>
      <c r="MR121" s="31" t="s">
        <v>611</v>
      </c>
      <c r="MS121" s="31" t="s">
        <v>985</v>
      </c>
      <c r="MT121" s="31" t="s">
        <v>863</v>
      </c>
      <c r="MU121" s="31" t="s">
        <v>611</v>
      </c>
      <c r="MV121" s="33">
        <v>0</v>
      </c>
      <c r="MW121" s="33">
        <v>0</v>
      </c>
      <c r="MX121" s="30">
        <v>78082</v>
      </c>
      <c r="MY121" s="30"/>
      <c r="MZ121" s="30"/>
      <c r="NA121" s="30"/>
      <c r="NB121" s="30"/>
      <c r="NC121" s="30"/>
      <c r="ND121" s="31" t="s">
        <v>611</v>
      </c>
      <c r="NE121" s="30"/>
      <c r="NF121" s="33">
        <v>0</v>
      </c>
      <c r="NG121" s="33">
        <v>0</v>
      </c>
      <c r="NH121" s="33">
        <v>0</v>
      </c>
      <c r="NI121" s="33">
        <v>0</v>
      </c>
      <c r="NJ121" s="31" t="s">
        <v>611</v>
      </c>
      <c r="NK121" s="33" t="s">
        <v>611</v>
      </c>
      <c r="NL121" s="30"/>
      <c r="NM121" s="31" t="s">
        <v>611</v>
      </c>
      <c r="NN121" s="30"/>
      <c r="NO121" s="30"/>
      <c r="NP121" s="31" t="s">
        <v>611</v>
      </c>
      <c r="NQ121" s="30"/>
      <c r="NR121" s="31" t="s">
        <v>611</v>
      </c>
      <c r="NS121" s="31" t="s">
        <v>611</v>
      </c>
      <c r="NT121" s="31" t="s">
        <v>611</v>
      </c>
      <c r="NU121" s="30"/>
      <c r="NV121" s="30"/>
      <c r="NW121" s="30"/>
      <c r="NX121" s="31" t="s">
        <v>611</v>
      </c>
      <c r="NY121" s="30"/>
      <c r="NZ121" s="31" t="s">
        <v>611</v>
      </c>
      <c r="OA121" s="31" t="s">
        <v>611</v>
      </c>
      <c r="OB121" s="30"/>
      <c r="OC121" s="30"/>
      <c r="OD121" s="30"/>
      <c r="OE121" s="31" t="s">
        <v>611</v>
      </c>
      <c r="OF121" s="31" t="s">
        <v>611</v>
      </c>
      <c r="OG121" s="33" t="s">
        <v>611</v>
      </c>
      <c r="OJ121" s="30"/>
      <c r="OK121" s="31" t="s">
        <v>611</v>
      </c>
      <c r="OL121" s="30"/>
      <c r="OM121" s="31" t="s">
        <v>611</v>
      </c>
      <c r="ON121" s="30"/>
      <c r="OO121" s="30"/>
      <c r="OP121" s="31" t="s">
        <v>611</v>
      </c>
      <c r="OQ121" s="31" t="s">
        <v>611</v>
      </c>
      <c r="OR121" s="31" t="s">
        <v>611</v>
      </c>
      <c r="OS121" s="30"/>
      <c r="OT121" s="30"/>
      <c r="OU121" s="30"/>
      <c r="OV121" s="30"/>
      <c r="OW121" s="31" t="s">
        <v>611</v>
      </c>
      <c r="OX121" s="30"/>
      <c r="OY121" s="31" t="s">
        <v>611</v>
      </c>
      <c r="OZ121" s="30"/>
      <c r="PA121" s="30"/>
      <c r="PB121" s="31" t="s">
        <v>611</v>
      </c>
      <c r="PC121" s="31" t="s">
        <v>611</v>
      </c>
      <c r="PD121" s="30"/>
      <c r="PE121" s="30"/>
      <c r="PF121" s="30"/>
      <c r="PG121" s="30"/>
      <c r="PH121" s="33">
        <v>0</v>
      </c>
      <c r="PI121" s="33">
        <v>0</v>
      </c>
      <c r="PJ121" s="33">
        <v>0</v>
      </c>
      <c r="PK121" s="33">
        <v>0</v>
      </c>
      <c r="PL121" s="30"/>
      <c r="PM121" s="31" t="s">
        <v>611</v>
      </c>
      <c r="PN121" s="31" t="s">
        <v>611</v>
      </c>
      <c r="PO121" s="30"/>
      <c r="PP121" s="31" t="s">
        <v>611</v>
      </c>
      <c r="PQ121" s="30"/>
      <c r="PR121" s="30"/>
      <c r="PS121" s="30"/>
      <c r="PT121" s="31" t="s">
        <v>611</v>
      </c>
      <c r="PU121" s="31" t="s">
        <v>611</v>
      </c>
      <c r="PV121" s="31" t="s">
        <v>611</v>
      </c>
      <c r="PW121" s="30"/>
      <c r="PX121" s="30"/>
      <c r="PY121" s="30"/>
      <c r="PZ121" s="31" t="s">
        <v>611</v>
      </c>
      <c r="QA121" s="30"/>
      <c r="QB121" s="31" t="s">
        <v>611</v>
      </c>
      <c r="QC121" s="30"/>
      <c r="QD121" s="31" t="s">
        <v>611</v>
      </c>
      <c r="QE121" s="30"/>
      <c r="QF121" s="30"/>
      <c r="QG121" s="31" t="s">
        <v>611</v>
      </c>
      <c r="QH121" s="30"/>
      <c r="QI121" s="31" t="s">
        <v>611</v>
      </c>
      <c r="QJ121" s="30"/>
      <c r="QK121" s="31" t="s">
        <v>611</v>
      </c>
      <c r="QL121" s="30"/>
      <c r="QM121" s="31" t="s">
        <v>611</v>
      </c>
      <c r="QN121" s="30"/>
      <c r="QO121" s="30"/>
      <c r="QP121" s="31" t="s">
        <v>611</v>
      </c>
      <c r="QQ121" s="30"/>
      <c r="QR121" s="31" t="s">
        <v>611</v>
      </c>
      <c r="QS121" s="31" t="s">
        <v>611</v>
      </c>
      <c r="QT121" s="31" t="s">
        <v>611</v>
      </c>
      <c r="QU121" s="31" t="s">
        <v>611</v>
      </c>
      <c r="QV121" s="30"/>
      <c r="QW121" s="30"/>
      <c r="QX121" s="30"/>
      <c r="QY121" s="31" t="s">
        <v>611</v>
      </c>
      <c r="QZ121" s="31" t="s">
        <v>611</v>
      </c>
      <c r="RA121" s="31" t="s">
        <v>611</v>
      </c>
      <c r="RB121" s="30"/>
      <c r="RC121" s="31" t="s">
        <v>611</v>
      </c>
      <c r="RD121" s="30"/>
      <c r="RE121" s="30"/>
      <c r="RF121" s="31" t="s">
        <v>611</v>
      </c>
      <c r="RG121" s="30"/>
      <c r="RH121" s="31" t="s">
        <v>611</v>
      </c>
      <c r="RI121" s="30"/>
      <c r="RJ121" s="31" t="s">
        <v>611</v>
      </c>
      <c r="RL121" s="31" t="s">
        <v>611</v>
      </c>
      <c r="RM121" s="30"/>
      <c r="RN121" s="31" t="s">
        <v>611</v>
      </c>
      <c r="RO121" s="30"/>
      <c r="RP121" s="30"/>
      <c r="RQ121" s="31" t="s">
        <v>611</v>
      </c>
      <c r="RR121" s="30"/>
      <c r="RS121" s="30"/>
      <c r="RT121" s="31" t="s">
        <v>611</v>
      </c>
      <c r="RU121" s="30"/>
      <c r="RV121" s="31" t="s">
        <v>611</v>
      </c>
      <c r="RW121" s="30"/>
      <c r="RX121" s="31" t="s">
        <v>611</v>
      </c>
      <c r="RY121" s="31" t="s">
        <v>611</v>
      </c>
      <c r="RZ121" s="31" t="s">
        <v>7094</v>
      </c>
      <c r="SA121" s="31" t="s">
        <v>611</v>
      </c>
      <c r="SD121" s="31" t="s">
        <v>7094</v>
      </c>
      <c r="SE121" s="30">
        <v>0</v>
      </c>
      <c r="SF121" s="31" t="s">
        <v>636</v>
      </c>
      <c r="SG121" s="31" t="s">
        <v>7095</v>
      </c>
      <c r="SH121" s="31" t="s">
        <v>610</v>
      </c>
      <c r="SI121" s="33" t="s">
        <v>5073</v>
      </c>
      <c r="SJ121" s="33" t="s">
        <v>625</v>
      </c>
      <c r="SK121" s="30" t="s">
        <v>5073</v>
      </c>
      <c r="SL121" s="30" t="s">
        <v>5073</v>
      </c>
      <c r="SM121" s="30" t="s">
        <v>615</v>
      </c>
      <c r="SN121" s="30" t="s">
        <v>610</v>
      </c>
      <c r="SO121" s="33">
        <v>0</v>
      </c>
      <c r="SP121" s="33">
        <v>0</v>
      </c>
      <c r="SQ121" s="33">
        <v>0</v>
      </c>
      <c r="SR121" s="33">
        <v>0</v>
      </c>
      <c r="SS121" s="33" t="s">
        <v>809</v>
      </c>
    </row>
    <row r="122" spans="1:513">
      <c r="A122" s="29">
        <v>2023</v>
      </c>
      <c r="B122" s="30">
        <v>5907005</v>
      </c>
      <c r="C122" s="31" t="s">
        <v>3312</v>
      </c>
      <c r="D122" s="30">
        <v>0</v>
      </c>
      <c r="E122" s="30">
        <v>1.25</v>
      </c>
      <c r="F122" s="30">
        <v>1.25</v>
      </c>
      <c r="G122" s="31" t="s">
        <v>610</v>
      </c>
      <c r="H122" s="31" t="s">
        <v>611</v>
      </c>
      <c r="I122" s="32"/>
      <c r="J122" s="31" t="s">
        <v>611</v>
      </c>
      <c r="K122" s="32"/>
      <c r="L122" s="31" t="s">
        <v>611</v>
      </c>
      <c r="M122" s="32"/>
      <c r="N122" s="31" t="s">
        <v>611</v>
      </c>
      <c r="O122" s="32"/>
      <c r="P122" s="31" t="s">
        <v>611</v>
      </c>
      <c r="Q122" s="32"/>
      <c r="R122" s="31" t="s">
        <v>611</v>
      </c>
      <c r="S122" s="32"/>
      <c r="T122" s="31" t="s">
        <v>611</v>
      </c>
      <c r="U122" s="32"/>
      <c r="V122" s="32" t="s">
        <v>612</v>
      </c>
      <c r="W122" s="31" t="s">
        <v>611</v>
      </c>
      <c r="X122" s="31" t="s">
        <v>611</v>
      </c>
      <c r="Y122" s="31" t="s">
        <v>611</v>
      </c>
      <c r="Z122" s="31" t="s">
        <v>611</v>
      </c>
      <c r="AA122" s="31" t="s">
        <v>614</v>
      </c>
      <c r="AB122" s="31" t="s">
        <v>615</v>
      </c>
      <c r="AC122" s="31" t="s">
        <v>611</v>
      </c>
      <c r="AD122" s="32"/>
      <c r="AE122" s="31" t="s">
        <v>611</v>
      </c>
      <c r="AF122" s="32"/>
      <c r="AG122" s="31" t="s">
        <v>611</v>
      </c>
      <c r="AH122" s="32"/>
      <c r="AI122" s="31" t="s">
        <v>611</v>
      </c>
      <c r="AJ122" s="32"/>
      <c r="AK122" s="32"/>
      <c r="AL122" s="31" t="s">
        <v>611</v>
      </c>
      <c r="AM122" s="31" t="s">
        <v>611</v>
      </c>
      <c r="AN122" s="32"/>
      <c r="AO122" s="31" t="s">
        <v>611</v>
      </c>
      <c r="AP122" s="32"/>
      <c r="AQ122" s="32" t="s">
        <v>612</v>
      </c>
      <c r="AR122" s="31" t="s">
        <v>2007</v>
      </c>
      <c r="AS122" s="31" t="s">
        <v>3313</v>
      </c>
      <c r="AT122" s="31" t="s">
        <v>611</v>
      </c>
      <c r="AU122" s="31" t="s">
        <v>611</v>
      </c>
      <c r="AV122" s="31" t="s">
        <v>611</v>
      </c>
      <c r="AW122" s="31" t="s">
        <v>610</v>
      </c>
      <c r="AX122" s="31" t="s">
        <v>611</v>
      </c>
      <c r="AY122" s="31" t="s">
        <v>617</v>
      </c>
      <c r="AZ122" s="31" t="s">
        <v>611</v>
      </c>
      <c r="BA122" s="31" t="s">
        <v>611</v>
      </c>
      <c r="BB122" s="31" t="s">
        <v>611</v>
      </c>
      <c r="BC122" s="31" t="s">
        <v>611</v>
      </c>
      <c r="BD122" s="31" t="s">
        <v>611</v>
      </c>
      <c r="BE122" s="31" t="s">
        <v>610</v>
      </c>
      <c r="BF122" s="31" t="s">
        <v>615</v>
      </c>
      <c r="BG122" s="31" t="s">
        <v>611</v>
      </c>
      <c r="BH122" s="30">
        <v>384.3</v>
      </c>
      <c r="BI122" s="30">
        <v>48.5</v>
      </c>
      <c r="BJ122" s="30">
        <v>432.8</v>
      </c>
      <c r="BK122" s="31" t="s">
        <v>5142</v>
      </c>
      <c r="BN122" s="31" t="s">
        <v>611</v>
      </c>
      <c r="BO122" s="31" t="s">
        <v>611</v>
      </c>
      <c r="BP122" s="31" t="s">
        <v>611</v>
      </c>
      <c r="BQ122" s="31" t="s">
        <v>611</v>
      </c>
      <c r="BR122" s="31" t="s">
        <v>611</v>
      </c>
      <c r="BS122" s="31" t="s">
        <v>611</v>
      </c>
      <c r="BT122" s="31" t="s">
        <v>611</v>
      </c>
      <c r="BU122" s="31" t="s">
        <v>611</v>
      </c>
      <c r="BV122" s="31" t="s">
        <v>610</v>
      </c>
      <c r="BZ122" s="31" t="s">
        <v>611</v>
      </c>
      <c r="CA122" s="31" t="s">
        <v>611</v>
      </c>
      <c r="CB122" s="31" t="s">
        <v>611</v>
      </c>
      <c r="CC122" s="31" t="s">
        <v>611</v>
      </c>
      <c r="CD122" s="31" t="s">
        <v>611</v>
      </c>
      <c r="CE122" s="31" t="s">
        <v>611</v>
      </c>
      <c r="CF122" s="31" t="s">
        <v>611</v>
      </c>
      <c r="CG122" s="31" t="s">
        <v>611</v>
      </c>
      <c r="CH122" s="31" t="s">
        <v>611</v>
      </c>
      <c r="CI122" s="31" t="s">
        <v>611</v>
      </c>
      <c r="CJ122" s="31" t="s">
        <v>611</v>
      </c>
      <c r="CK122" s="31" t="s">
        <v>611</v>
      </c>
      <c r="CL122" s="31" t="s">
        <v>611</v>
      </c>
      <c r="CM122" s="31" t="s">
        <v>611</v>
      </c>
      <c r="CN122" s="31" t="s">
        <v>611</v>
      </c>
      <c r="CO122" s="31" t="s">
        <v>611</v>
      </c>
      <c r="CP122" s="31" t="s">
        <v>622</v>
      </c>
      <c r="CQ122" s="31" t="s">
        <v>611</v>
      </c>
      <c r="CR122" s="31" t="s">
        <v>611</v>
      </c>
      <c r="CS122" s="31" t="s">
        <v>610</v>
      </c>
      <c r="CT122" s="31" t="s">
        <v>611</v>
      </c>
      <c r="CX122" s="31" t="s">
        <v>611</v>
      </c>
      <c r="CY122" s="31" t="s">
        <v>611</v>
      </c>
      <c r="CZ122" s="31" t="s">
        <v>611</v>
      </c>
      <c r="DA122" s="31" t="s">
        <v>611</v>
      </c>
      <c r="DB122" s="31" t="s">
        <v>611</v>
      </c>
      <c r="DC122" s="31" t="s">
        <v>611</v>
      </c>
      <c r="DD122" s="31" t="s">
        <v>611</v>
      </c>
      <c r="DE122" s="31" t="s">
        <v>611</v>
      </c>
      <c r="DI122" s="31" t="s">
        <v>611</v>
      </c>
      <c r="DJ122" s="30">
        <v>40</v>
      </c>
      <c r="DK122" s="30">
        <v>2007</v>
      </c>
      <c r="DL122" s="30">
        <v>60</v>
      </c>
      <c r="DM122" s="30">
        <v>2007</v>
      </c>
      <c r="DN122" s="30">
        <v>80</v>
      </c>
      <c r="DO122" s="30">
        <v>2007</v>
      </c>
      <c r="DP122" s="31" t="s">
        <v>611</v>
      </c>
      <c r="DQ122" s="31" t="s">
        <v>612</v>
      </c>
      <c r="DR122" s="31" t="s">
        <v>5175</v>
      </c>
      <c r="DS122" s="31" t="s">
        <v>612</v>
      </c>
      <c r="DT122" s="31" t="s">
        <v>612</v>
      </c>
      <c r="DU122" s="31" t="s">
        <v>611</v>
      </c>
      <c r="DV122" s="31" t="s">
        <v>894</v>
      </c>
      <c r="DW122" s="31" t="s">
        <v>611</v>
      </c>
      <c r="DX122" s="31" t="s">
        <v>611</v>
      </c>
      <c r="DY122" s="31" t="s">
        <v>611</v>
      </c>
      <c r="DZ122" s="31" t="s">
        <v>848</v>
      </c>
      <c r="EA122" s="31" t="s">
        <v>667</v>
      </c>
      <c r="EB122" s="31" t="s">
        <v>611</v>
      </c>
      <c r="EC122" s="31" t="s">
        <v>611</v>
      </c>
      <c r="ED122" s="31" t="s">
        <v>611</v>
      </c>
      <c r="EE122" s="31" t="s">
        <v>625</v>
      </c>
      <c r="EF122" s="31" t="s">
        <v>611</v>
      </c>
      <c r="EG122" s="31" t="s">
        <v>611</v>
      </c>
      <c r="EH122" s="31" t="s">
        <v>611</v>
      </c>
      <c r="EI122" s="31" t="s">
        <v>611</v>
      </c>
      <c r="EJ122" s="31" t="s">
        <v>611</v>
      </c>
      <c r="EK122" s="31" t="s">
        <v>626</v>
      </c>
      <c r="EL122" s="31" t="s">
        <v>611</v>
      </c>
      <c r="EM122" s="31" t="s">
        <v>611</v>
      </c>
      <c r="EN122" s="31" t="s">
        <v>611</v>
      </c>
      <c r="EO122" s="31" t="s">
        <v>611</v>
      </c>
      <c r="EP122" s="31" t="s">
        <v>611</v>
      </c>
      <c r="EQ122" s="31" t="s">
        <v>611</v>
      </c>
      <c r="ER122" s="31" t="s">
        <v>611</v>
      </c>
      <c r="ES122" s="31" t="s">
        <v>611</v>
      </c>
      <c r="ET122" s="31" t="s">
        <v>611</v>
      </c>
      <c r="EU122" s="31" t="s">
        <v>611</v>
      </c>
      <c r="EV122" s="31" t="s">
        <v>611</v>
      </c>
      <c r="EW122" s="31" t="s">
        <v>611</v>
      </c>
      <c r="EX122" s="31" t="s">
        <v>611</v>
      </c>
      <c r="EY122" s="31" t="s">
        <v>611</v>
      </c>
      <c r="EZ122" s="31" t="s">
        <v>611</v>
      </c>
      <c r="FA122" s="31" t="s">
        <v>611</v>
      </c>
      <c r="FB122" s="31" t="s">
        <v>611</v>
      </c>
      <c r="FC122" s="31" t="s">
        <v>611</v>
      </c>
      <c r="FD122" s="31" t="s">
        <v>611</v>
      </c>
      <c r="FE122" s="31" t="s">
        <v>611</v>
      </c>
      <c r="FF122" s="33" t="s">
        <v>5009</v>
      </c>
      <c r="FG122" s="33" t="s">
        <v>872</v>
      </c>
      <c r="FH122" s="31" t="s">
        <v>637</v>
      </c>
      <c r="FI122" s="31" t="s">
        <v>625</v>
      </c>
      <c r="FJ122" s="31" t="s">
        <v>611</v>
      </c>
      <c r="FK122" s="31" t="s">
        <v>611</v>
      </c>
      <c r="FL122" s="31" t="s">
        <v>611</v>
      </c>
      <c r="FM122" s="31" t="s">
        <v>611</v>
      </c>
      <c r="FN122" s="31" t="s">
        <v>611</v>
      </c>
      <c r="FO122" s="31" t="s">
        <v>611</v>
      </c>
      <c r="FP122" s="31" t="s">
        <v>611</v>
      </c>
      <c r="FQ122" s="31" t="s">
        <v>611</v>
      </c>
      <c r="FR122" s="31" t="s">
        <v>611</v>
      </c>
      <c r="FS122" s="31" t="s">
        <v>611</v>
      </c>
      <c r="FT122" s="31" t="s">
        <v>611</v>
      </c>
      <c r="FU122" s="31" t="s">
        <v>611</v>
      </c>
      <c r="FV122" s="31" t="s">
        <v>611</v>
      </c>
      <c r="FW122" s="31" t="s">
        <v>611</v>
      </c>
      <c r="FX122" s="31" t="s">
        <v>611</v>
      </c>
      <c r="FY122" s="31" t="s">
        <v>7096</v>
      </c>
      <c r="FZ122" s="31"/>
      <c r="GA122" s="31" t="s">
        <v>611</v>
      </c>
      <c r="GB122" s="31" t="s">
        <v>611</v>
      </c>
      <c r="GC122" s="31" t="s">
        <v>611</v>
      </c>
      <c r="GD122" s="31" t="s">
        <v>611</v>
      </c>
      <c r="GE122" s="31" t="s">
        <v>611</v>
      </c>
      <c r="GF122" s="31" t="s">
        <v>611</v>
      </c>
      <c r="GG122" s="31" t="s">
        <v>611</v>
      </c>
      <c r="GH122" s="31" t="s">
        <v>611</v>
      </c>
      <c r="GI122" s="31" t="s">
        <v>611</v>
      </c>
      <c r="GJ122" s="31" t="s">
        <v>611</v>
      </c>
      <c r="GK122" s="31" t="s">
        <v>611</v>
      </c>
      <c r="GL122" s="31" t="s">
        <v>611</v>
      </c>
      <c r="GM122" s="31" t="s">
        <v>611</v>
      </c>
      <c r="GN122" s="31" t="s">
        <v>611</v>
      </c>
      <c r="GO122" s="31" t="s">
        <v>611</v>
      </c>
      <c r="GP122" s="31" t="s">
        <v>611</v>
      </c>
      <c r="GQ122" s="31" t="s">
        <v>611</v>
      </c>
      <c r="GR122" s="31" t="s">
        <v>611</v>
      </c>
      <c r="GS122" s="31" t="s">
        <v>611</v>
      </c>
      <c r="GT122" s="31" t="s">
        <v>611</v>
      </c>
      <c r="GU122" s="31" t="s">
        <v>611</v>
      </c>
      <c r="GV122" s="31" t="s">
        <v>611</v>
      </c>
      <c r="GW122" s="31" t="s">
        <v>611</v>
      </c>
      <c r="GX122" s="31" t="s">
        <v>611</v>
      </c>
      <c r="GY122" s="33" t="s">
        <v>5012</v>
      </c>
      <c r="GZ122" s="33" t="s">
        <v>7097</v>
      </c>
      <c r="HA122" s="31" t="s">
        <v>7098</v>
      </c>
      <c r="HB122" s="31" t="s">
        <v>625</v>
      </c>
      <c r="HC122" s="31" t="s">
        <v>611</v>
      </c>
      <c r="HD122" s="31" t="s">
        <v>611</v>
      </c>
      <c r="HE122" s="31" t="s">
        <v>611</v>
      </c>
      <c r="HF122" s="31" t="s">
        <v>611</v>
      </c>
      <c r="HG122" s="31" t="s">
        <v>611</v>
      </c>
      <c r="HH122" s="31" t="s">
        <v>611</v>
      </c>
      <c r="HI122" s="31" t="s">
        <v>611</v>
      </c>
      <c r="HJ122" s="31" t="s">
        <v>611</v>
      </c>
      <c r="HK122" s="31" t="s">
        <v>611</v>
      </c>
      <c r="HL122" s="31" t="s">
        <v>3317</v>
      </c>
      <c r="HM122" s="31" t="s">
        <v>611</v>
      </c>
      <c r="HN122" s="31" t="s">
        <v>611</v>
      </c>
      <c r="HO122" s="31" t="s">
        <v>611</v>
      </c>
      <c r="HP122" s="31" t="s">
        <v>611</v>
      </c>
      <c r="HQ122" s="31" t="s">
        <v>611</v>
      </c>
      <c r="HR122" s="31" t="s">
        <v>611</v>
      </c>
      <c r="HS122" s="31" t="s">
        <v>611</v>
      </c>
      <c r="HT122" s="31" t="s">
        <v>611</v>
      </c>
      <c r="HU122" s="31" t="s">
        <v>611</v>
      </c>
      <c r="HV122" s="31" t="s">
        <v>611</v>
      </c>
      <c r="HW122" s="31" t="s">
        <v>611</v>
      </c>
      <c r="HX122" s="31" t="s">
        <v>611</v>
      </c>
      <c r="HY122" s="31" t="s">
        <v>611</v>
      </c>
      <c r="HZ122" s="31" t="s">
        <v>611</v>
      </c>
      <c r="IA122" s="31" t="s">
        <v>611</v>
      </c>
      <c r="IB122" s="31" t="s">
        <v>611</v>
      </c>
      <c r="IC122" s="33" t="s">
        <v>3318</v>
      </c>
      <c r="ID122" s="33" t="s">
        <v>872</v>
      </c>
      <c r="IE122" s="31" t="s">
        <v>637</v>
      </c>
      <c r="IF122" s="31" t="s">
        <v>625</v>
      </c>
      <c r="IG122" s="31" t="s">
        <v>611</v>
      </c>
      <c r="IH122" s="31" t="s">
        <v>611</v>
      </c>
      <c r="II122" s="31" t="s">
        <v>611</v>
      </c>
      <c r="IJ122" s="31" t="s">
        <v>611</v>
      </c>
      <c r="IK122" s="31" t="s">
        <v>611</v>
      </c>
      <c r="IL122" s="31" t="s">
        <v>611</v>
      </c>
      <c r="IM122" s="31" t="s">
        <v>611</v>
      </c>
      <c r="IN122" s="31" t="s">
        <v>611</v>
      </c>
      <c r="IO122" s="31" t="s">
        <v>611</v>
      </c>
      <c r="IP122" s="31" t="s">
        <v>611</v>
      </c>
      <c r="IQ122" s="31" t="s">
        <v>611</v>
      </c>
      <c r="IR122" s="31" t="s">
        <v>611</v>
      </c>
      <c r="IS122" s="31" t="s">
        <v>611</v>
      </c>
      <c r="IT122" s="31" t="s">
        <v>7099</v>
      </c>
      <c r="IU122" s="31" t="s">
        <v>611</v>
      </c>
      <c r="IV122" s="31" t="s">
        <v>611</v>
      </c>
      <c r="IW122" s="31" t="s">
        <v>611</v>
      </c>
      <c r="IX122" s="31" t="s">
        <v>611</v>
      </c>
      <c r="IY122" s="31" t="s">
        <v>611</v>
      </c>
      <c r="IZ122" s="31" t="s">
        <v>611</v>
      </c>
      <c r="JA122" s="31" t="s">
        <v>611</v>
      </c>
      <c r="JB122" s="31" t="s">
        <v>611</v>
      </c>
      <c r="JC122" s="31" t="s">
        <v>611</v>
      </c>
      <c r="JD122" s="31" t="s">
        <v>611</v>
      </c>
      <c r="JE122" s="31" t="s">
        <v>611</v>
      </c>
      <c r="JF122" s="31" t="s">
        <v>611</v>
      </c>
      <c r="JG122" s="31" t="s">
        <v>611</v>
      </c>
      <c r="JH122" s="31" t="s">
        <v>611</v>
      </c>
      <c r="JI122" s="33" t="s">
        <v>7100</v>
      </c>
      <c r="JJ122" s="33" t="s">
        <v>872</v>
      </c>
      <c r="JK122" s="31" t="s">
        <v>637</v>
      </c>
      <c r="JL122" s="31" t="s">
        <v>611</v>
      </c>
      <c r="JM122" s="31" t="s">
        <v>611</v>
      </c>
      <c r="JN122" s="31" t="s">
        <v>611</v>
      </c>
      <c r="JO122" s="31" t="s">
        <v>611</v>
      </c>
      <c r="JP122" s="31" t="s">
        <v>610</v>
      </c>
      <c r="JQ122" s="31" t="s">
        <v>611</v>
      </c>
      <c r="JR122" s="31" t="s">
        <v>611</v>
      </c>
      <c r="JS122" s="31" t="s">
        <v>611</v>
      </c>
      <c r="JT122" s="31" t="s">
        <v>5095</v>
      </c>
      <c r="JU122" s="31" t="s">
        <v>734</v>
      </c>
      <c r="JV122" s="31" t="s">
        <v>611</v>
      </c>
      <c r="JW122" s="31" t="s">
        <v>611</v>
      </c>
      <c r="JX122" s="31" t="s">
        <v>611</v>
      </c>
      <c r="JY122" s="31" t="s">
        <v>642</v>
      </c>
      <c r="JZ122" s="31" t="s">
        <v>7101</v>
      </c>
      <c r="KA122" s="31" t="s">
        <v>611</v>
      </c>
      <c r="KB122" s="31" t="s">
        <v>611</v>
      </c>
      <c r="KC122" s="31" t="s">
        <v>739</v>
      </c>
      <c r="KD122" s="31" t="s">
        <v>3321</v>
      </c>
      <c r="KE122" s="31" t="s">
        <v>644</v>
      </c>
      <c r="KF122" s="31" t="s">
        <v>7102</v>
      </c>
      <c r="KG122" s="31" t="s">
        <v>611</v>
      </c>
      <c r="KH122" s="31" t="s">
        <v>611</v>
      </c>
      <c r="KI122" s="31" t="s">
        <v>611</v>
      </c>
      <c r="KJ122" s="31" t="s">
        <v>611</v>
      </c>
      <c r="KK122" s="31" t="s">
        <v>611</v>
      </c>
      <c r="KL122" s="31" t="s">
        <v>611</v>
      </c>
      <c r="KM122" s="31" t="s">
        <v>611</v>
      </c>
      <c r="KN122" s="31" t="s">
        <v>611</v>
      </c>
      <c r="KO122" s="31" t="s">
        <v>611</v>
      </c>
      <c r="KP122" s="31" t="s">
        <v>611</v>
      </c>
      <c r="KQ122" s="31" t="s">
        <v>611</v>
      </c>
      <c r="KR122" s="31" t="s">
        <v>611</v>
      </c>
      <c r="KS122" s="31" t="s">
        <v>611</v>
      </c>
      <c r="KT122" s="31" t="s">
        <v>611</v>
      </c>
      <c r="KU122" s="31" t="s">
        <v>611</v>
      </c>
      <c r="KV122" s="31" t="s">
        <v>611</v>
      </c>
      <c r="KW122" s="31" t="s">
        <v>611</v>
      </c>
      <c r="KX122" s="31" t="s">
        <v>611</v>
      </c>
      <c r="KY122" s="31" t="s">
        <v>611</v>
      </c>
      <c r="KZ122" s="31" t="s">
        <v>611</v>
      </c>
      <c r="LA122" s="31" t="s">
        <v>759</v>
      </c>
      <c r="LB122" s="31" t="s">
        <v>611</v>
      </c>
      <c r="LC122" s="31" t="s">
        <v>611</v>
      </c>
      <c r="LD122" s="31" t="s">
        <v>762</v>
      </c>
      <c r="LE122" s="31" t="s">
        <v>763</v>
      </c>
      <c r="LF122" s="31" t="s">
        <v>611</v>
      </c>
      <c r="LG122" s="31" t="s">
        <v>611</v>
      </c>
      <c r="LH122" s="31" t="s">
        <v>611</v>
      </c>
      <c r="LI122" s="31" t="s">
        <v>611</v>
      </c>
      <c r="LJ122" s="31" t="s">
        <v>611</v>
      </c>
      <c r="LK122" s="31" t="s">
        <v>611</v>
      </c>
      <c r="LL122" s="31" t="s">
        <v>611</v>
      </c>
      <c r="LM122" s="31" t="s">
        <v>611</v>
      </c>
      <c r="LN122" s="31" t="s">
        <v>611</v>
      </c>
      <c r="LO122" s="31" t="s">
        <v>611</v>
      </c>
      <c r="LP122" s="31" t="s">
        <v>611</v>
      </c>
      <c r="LQ122" s="31" t="s">
        <v>611</v>
      </c>
      <c r="LR122" s="31" t="s">
        <v>611</v>
      </c>
      <c r="LS122" s="31" t="s">
        <v>611</v>
      </c>
      <c r="LT122" s="31" t="s">
        <v>611</v>
      </c>
      <c r="LU122" s="31" t="s">
        <v>5018</v>
      </c>
      <c r="LV122" s="31" t="s">
        <v>611</v>
      </c>
      <c r="LW122" s="31" t="s">
        <v>611</v>
      </c>
      <c r="LX122" s="31" t="s">
        <v>611</v>
      </c>
      <c r="LY122" s="31" t="s">
        <v>611</v>
      </c>
      <c r="LZ122" s="31" t="s">
        <v>611</v>
      </c>
      <c r="MA122" s="31" t="s">
        <v>611</v>
      </c>
      <c r="MB122" s="31" t="s">
        <v>5109</v>
      </c>
      <c r="MC122" s="31" t="s">
        <v>611</v>
      </c>
      <c r="MD122" s="31" t="s">
        <v>7103</v>
      </c>
      <c r="ME122" s="31" t="s">
        <v>5109</v>
      </c>
      <c r="MF122" s="31" t="s">
        <v>611</v>
      </c>
      <c r="MG122" s="31" t="s">
        <v>611</v>
      </c>
      <c r="MH122" s="31" t="s">
        <v>611</v>
      </c>
      <c r="MI122" s="31" t="s">
        <v>611</v>
      </c>
      <c r="MJ122" s="31" t="s">
        <v>611</v>
      </c>
      <c r="MK122" s="31" t="s">
        <v>611</v>
      </c>
      <c r="ML122" s="31" t="s">
        <v>611</v>
      </c>
      <c r="MM122" s="31" t="s">
        <v>611</v>
      </c>
      <c r="MN122" s="31" t="s">
        <v>611</v>
      </c>
      <c r="MO122" s="31" t="s">
        <v>611</v>
      </c>
      <c r="MP122" s="31" t="s">
        <v>611</v>
      </c>
      <c r="MQ122" s="31" t="s">
        <v>611</v>
      </c>
      <c r="MR122" s="31" t="s">
        <v>611</v>
      </c>
      <c r="MS122" s="31" t="s">
        <v>611</v>
      </c>
      <c r="MT122" s="31" t="s">
        <v>863</v>
      </c>
      <c r="MU122" s="31" t="s">
        <v>611</v>
      </c>
      <c r="MV122" s="33">
        <v>0</v>
      </c>
      <c r="MW122" s="33">
        <v>0</v>
      </c>
      <c r="MX122" s="33">
        <v>77082</v>
      </c>
      <c r="NF122" s="33">
        <v>0</v>
      </c>
      <c r="NG122" s="33">
        <v>0</v>
      </c>
      <c r="NH122" s="33">
        <v>0</v>
      </c>
      <c r="NI122" s="33">
        <v>0</v>
      </c>
      <c r="NJ122" s="31" t="s">
        <v>611</v>
      </c>
      <c r="NK122" s="33" t="s">
        <v>611</v>
      </c>
      <c r="NR122" s="31" t="s">
        <v>611</v>
      </c>
      <c r="NS122" s="33" t="s">
        <v>611</v>
      </c>
      <c r="NU122" s="33" t="s">
        <v>611</v>
      </c>
      <c r="OF122" s="31" t="s">
        <v>611</v>
      </c>
      <c r="OG122" s="33" t="s">
        <v>611</v>
      </c>
      <c r="OP122" s="31" t="s">
        <v>611</v>
      </c>
      <c r="OQ122" s="33" t="s">
        <v>611</v>
      </c>
      <c r="PB122" s="31" t="s">
        <v>611</v>
      </c>
      <c r="PC122" s="33" t="s">
        <v>611</v>
      </c>
      <c r="PH122" s="33">
        <v>0</v>
      </c>
      <c r="PI122" s="33">
        <v>0</v>
      </c>
      <c r="PJ122" s="33">
        <v>0</v>
      </c>
      <c r="PK122" s="33">
        <v>0</v>
      </c>
      <c r="PM122" s="31" t="s">
        <v>611</v>
      </c>
      <c r="PN122" s="33" t="s">
        <v>611</v>
      </c>
      <c r="PU122" s="31" t="s">
        <v>611</v>
      </c>
      <c r="PV122" s="33" t="s">
        <v>611</v>
      </c>
      <c r="QS122" s="31" t="s">
        <v>611</v>
      </c>
      <c r="QT122" s="33" t="s">
        <v>611</v>
      </c>
      <c r="QU122" s="31" t="s">
        <v>611</v>
      </c>
      <c r="QZ122" s="31" t="s">
        <v>611</v>
      </c>
      <c r="RA122" s="33" t="s">
        <v>611</v>
      </c>
      <c r="RK122" s="31" t="s">
        <v>611</v>
      </c>
      <c r="RL122" s="33" t="s">
        <v>611</v>
      </c>
      <c r="RX122" s="31" t="s">
        <v>611</v>
      </c>
      <c r="RY122" s="33" t="s">
        <v>611</v>
      </c>
      <c r="RZ122" s="31" t="s">
        <v>611</v>
      </c>
      <c r="SA122" s="31" t="s">
        <v>839</v>
      </c>
      <c r="SD122" s="31" t="s">
        <v>7104</v>
      </c>
      <c r="SE122" s="30">
        <v>100000</v>
      </c>
      <c r="SF122" s="31" t="s">
        <v>637</v>
      </c>
      <c r="SG122" s="31" t="s">
        <v>3325</v>
      </c>
      <c r="SH122" s="31" t="s">
        <v>610</v>
      </c>
      <c r="SI122" s="33" t="s">
        <v>625</v>
      </c>
      <c r="SJ122" s="33" t="s">
        <v>625</v>
      </c>
      <c r="SK122" s="30" t="s">
        <v>625</v>
      </c>
      <c r="SL122" s="30" t="s">
        <v>625</v>
      </c>
      <c r="SM122" s="30" t="s">
        <v>615</v>
      </c>
      <c r="SN122" s="30" t="s">
        <v>610</v>
      </c>
      <c r="SO122" s="33">
        <v>0</v>
      </c>
      <c r="SP122" s="33">
        <v>0</v>
      </c>
      <c r="SQ122" s="33">
        <v>0</v>
      </c>
      <c r="SR122" s="33">
        <v>0</v>
      </c>
      <c r="SS122" s="33" t="s">
        <v>610</v>
      </c>
    </row>
    <row r="123" spans="1:513">
      <c r="A123" s="29">
        <v>2023</v>
      </c>
      <c r="B123" s="30">
        <v>5921018</v>
      </c>
      <c r="C123" s="31" t="s">
        <v>3326</v>
      </c>
      <c r="D123" s="30">
        <v>0</v>
      </c>
      <c r="E123" s="30">
        <v>0.25</v>
      </c>
      <c r="F123" s="30">
        <v>0.25</v>
      </c>
      <c r="G123" s="31" t="s">
        <v>610</v>
      </c>
      <c r="H123" s="31" t="s">
        <v>611</v>
      </c>
      <c r="I123" s="32"/>
      <c r="J123" s="31" t="s">
        <v>611</v>
      </c>
      <c r="K123" s="32"/>
      <c r="L123" s="31" t="s">
        <v>611</v>
      </c>
      <c r="M123" s="32"/>
      <c r="N123" s="31" t="s">
        <v>611</v>
      </c>
      <c r="O123" s="32"/>
      <c r="P123" s="31" t="s">
        <v>611</v>
      </c>
      <c r="Q123" s="32"/>
      <c r="R123" s="31" t="s">
        <v>611</v>
      </c>
      <c r="S123" s="32"/>
      <c r="T123" s="31" t="s">
        <v>611</v>
      </c>
      <c r="U123" s="32"/>
      <c r="V123" s="32" t="s">
        <v>612</v>
      </c>
      <c r="W123" s="31" t="s">
        <v>611</v>
      </c>
      <c r="X123" s="31" t="s">
        <v>611</v>
      </c>
      <c r="Y123" s="31" t="s">
        <v>611</v>
      </c>
      <c r="Z123" s="31" t="s">
        <v>613</v>
      </c>
      <c r="AA123" s="31" t="s">
        <v>614</v>
      </c>
      <c r="AB123" s="31" t="s">
        <v>610</v>
      </c>
      <c r="AC123" s="31" t="s">
        <v>611</v>
      </c>
      <c r="AD123" s="32"/>
      <c r="AE123" s="31" t="s">
        <v>611</v>
      </c>
      <c r="AF123" s="32"/>
      <c r="AG123" s="31" t="s">
        <v>611</v>
      </c>
      <c r="AH123" s="32"/>
      <c r="AI123" s="31" t="s">
        <v>611</v>
      </c>
      <c r="AJ123" s="32"/>
      <c r="AK123" s="32"/>
      <c r="AL123" s="31" t="s">
        <v>611</v>
      </c>
      <c r="AM123" s="31" t="s">
        <v>611</v>
      </c>
      <c r="AN123" s="32"/>
      <c r="AO123" s="31" t="s">
        <v>611</v>
      </c>
      <c r="AP123" s="32"/>
      <c r="AQ123" s="32" t="s">
        <v>612</v>
      </c>
      <c r="AR123" s="31" t="s">
        <v>611</v>
      </c>
      <c r="AS123" s="31" t="s">
        <v>611</v>
      </c>
      <c r="AT123" s="31" t="s">
        <v>611</v>
      </c>
      <c r="AU123" s="31" t="s">
        <v>613</v>
      </c>
      <c r="AV123" s="31" t="s">
        <v>614</v>
      </c>
      <c r="AW123" s="31" t="s">
        <v>610</v>
      </c>
      <c r="AX123" s="31" t="s">
        <v>5025</v>
      </c>
      <c r="AY123" s="31" t="s">
        <v>617</v>
      </c>
      <c r="AZ123" s="31" t="s">
        <v>618</v>
      </c>
      <c r="BA123" s="31" t="s">
        <v>611</v>
      </c>
      <c r="BB123" s="31" t="s">
        <v>611</v>
      </c>
      <c r="BC123" s="31" t="s">
        <v>611</v>
      </c>
      <c r="BD123" s="31" t="s">
        <v>611</v>
      </c>
      <c r="BE123" s="31" t="s">
        <v>611</v>
      </c>
      <c r="BF123" s="31" t="s">
        <v>615</v>
      </c>
      <c r="BG123" s="31" t="s">
        <v>611</v>
      </c>
      <c r="BH123" s="30">
        <v>415.94</v>
      </c>
      <c r="BI123" s="30">
        <v>55.9</v>
      </c>
      <c r="BJ123" s="30">
        <v>471.84</v>
      </c>
      <c r="BK123" s="31" t="s">
        <v>5026</v>
      </c>
      <c r="BL123" s="30">
        <v>150.33000000000001</v>
      </c>
      <c r="BM123" s="30">
        <v>321.51</v>
      </c>
      <c r="BN123" s="31" t="s">
        <v>611</v>
      </c>
      <c r="BO123" s="31" t="s">
        <v>611</v>
      </c>
      <c r="BP123" s="31" t="s">
        <v>611</v>
      </c>
      <c r="BQ123" s="31" t="s">
        <v>611</v>
      </c>
      <c r="BR123" s="31" t="s">
        <v>611</v>
      </c>
      <c r="BS123" s="31" t="s">
        <v>611</v>
      </c>
      <c r="BT123" s="31" t="s">
        <v>611</v>
      </c>
      <c r="BU123" s="31" t="s">
        <v>7105</v>
      </c>
      <c r="BV123" s="31" t="s">
        <v>610</v>
      </c>
      <c r="BZ123" s="31" t="s">
        <v>611</v>
      </c>
      <c r="CA123" s="31" t="s">
        <v>611</v>
      </c>
      <c r="CB123" s="31" t="s">
        <v>611</v>
      </c>
      <c r="CC123" s="31" t="s">
        <v>611</v>
      </c>
      <c r="CD123" s="31" t="s">
        <v>611</v>
      </c>
      <c r="CE123" s="31" t="s">
        <v>611</v>
      </c>
      <c r="CF123" s="31" t="s">
        <v>611</v>
      </c>
      <c r="CG123" s="31" t="s">
        <v>611</v>
      </c>
      <c r="CH123" s="31" t="s">
        <v>611</v>
      </c>
      <c r="CI123" s="31" t="s">
        <v>611</v>
      </c>
      <c r="CJ123" s="31" t="s">
        <v>611</v>
      </c>
      <c r="CK123" s="31" t="s">
        <v>611</v>
      </c>
      <c r="CL123" s="31" t="s">
        <v>611</v>
      </c>
      <c r="CM123" s="31" t="s">
        <v>611</v>
      </c>
      <c r="CN123" s="31" t="s">
        <v>611</v>
      </c>
      <c r="CO123" s="31" t="s">
        <v>611</v>
      </c>
      <c r="CP123" s="31" t="s">
        <v>611</v>
      </c>
      <c r="CQ123" s="31" t="s">
        <v>868</v>
      </c>
      <c r="CR123" s="31"/>
      <c r="CS123" s="31" t="s">
        <v>610</v>
      </c>
      <c r="CT123" s="31" t="s">
        <v>611</v>
      </c>
      <c r="CX123" s="31" t="s">
        <v>611</v>
      </c>
      <c r="CY123" s="31" t="s">
        <v>611</v>
      </c>
      <c r="CZ123" s="31" t="s">
        <v>611</v>
      </c>
      <c r="DA123" s="31" t="s">
        <v>611</v>
      </c>
      <c r="DB123" s="31" t="s">
        <v>611</v>
      </c>
      <c r="DC123" s="31" t="s">
        <v>611</v>
      </c>
      <c r="DD123" s="31" t="s">
        <v>611</v>
      </c>
      <c r="DE123" s="31" t="s">
        <v>611</v>
      </c>
      <c r="DI123" s="31" t="s">
        <v>611</v>
      </c>
      <c r="DJ123" s="30">
        <v>0</v>
      </c>
      <c r="DK123" s="30">
        <v>0</v>
      </c>
      <c r="DL123" s="30">
        <v>0</v>
      </c>
      <c r="DM123" s="30">
        <v>0</v>
      </c>
      <c r="DN123" s="30">
        <v>0</v>
      </c>
      <c r="DO123" s="30">
        <v>0</v>
      </c>
      <c r="DP123" s="31" t="s">
        <v>7106</v>
      </c>
      <c r="DQ123" s="31" t="s">
        <v>612</v>
      </c>
      <c r="DR123" s="31" t="s">
        <v>5175</v>
      </c>
      <c r="DS123" s="31" t="s">
        <v>612</v>
      </c>
      <c r="DT123" s="31" t="s">
        <v>612</v>
      </c>
      <c r="DU123" s="31" t="s">
        <v>611</v>
      </c>
      <c r="DV123" s="31" t="s">
        <v>611</v>
      </c>
      <c r="DW123" s="31" t="s">
        <v>611</v>
      </c>
      <c r="DX123" s="31" t="s">
        <v>611</v>
      </c>
      <c r="DY123" s="31" t="s">
        <v>791</v>
      </c>
      <c r="DZ123" s="31" t="s">
        <v>611</v>
      </c>
      <c r="EA123" s="31" t="s">
        <v>667</v>
      </c>
      <c r="EB123" s="31" t="s">
        <v>5028</v>
      </c>
      <c r="EC123" s="31" t="s">
        <v>611</v>
      </c>
      <c r="ED123" s="31" t="s">
        <v>611</v>
      </c>
      <c r="EE123" s="31" t="s">
        <v>611</v>
      </c>
      <c r="EF123" s="31" t="s">
        <v>611</v>
      </c>
      <c r="EG123" s="31" t="s">
        <v>634</v>
      </c>
      <c r="EH123" s="31" t="s">
        <v>611</v>
      </c>
      <c r="EI123" s="31" t="s">
        <v>611</v>
      </c>
      <c r="EJ123" s="31" t="s">
        <v>611</v>
      </c>
      <c r="EK123" s="31" t="s">
        <v>611</v>
      </c>
      <c r="EL123" s="31" t="s">
        <v>611</v>
      </c>
      <c r="EM123" s="31" t="s">
        <v>611</v>
      </c>
      <c r="EN123" s="31" t="s">
        <v>611</v>
      </c>
      <c r="EO123" s="31" t="s">
        <v>611</v>
      </c>
      <c r="EP123" s="31" t="s">
        <v>611</v>
      </c>
      <c r="EQ123" s="31" t="s">
        <v>611</v>
      </c>
      <c r="ER123" s="31" t="s">
        <v>611</v>
      </c>
      <c r="ES123" s="31" t="s">
        <v>611</v>
      </c>
      <c r="ET123" s="31" t="s">
        <v>611</v>
      </c>
      <c r="EU123" s="31" t="s">
        <v>611</v>
      </c>
      <c r="EV123" s="31" t="s">
        <v>611</v>
      </c>
      <c r="EW123" s="31" t="s">
        <v>611</v>
      </c>
      <c r="EX123" s="31" t="s">
        <v>611</v>
      </c>
      <c r="EY123" s="31" t="s">
        <v>611</v>
      </c>
      <c r="EZ123" s="31" t="s">
        <v>611</v>
      </c>
      <c r="FA123" s="31" t="s">
        <v>611</v>
      </c>
      <c r="FB123" s="31" t="s">
        <v>611</v>
      </c>
      <c r="FC123" s="31" t="s">
        <v>611</v>
      </c>
      <c r="FD123" s="31" t="s">
        <v>611</v>
      </c>
      <c r="FE123" s="31" t="s">
        <v>611</v>
      </c>
      <c r="FF123" s="33" t="s">
        <v>872</v>
      </c>
      <c r="FG123" s="33" t="s">
        <v>872</v>
      </c>
      <c r="FH123" s="31" t="s">
        <v>636</v>
      </c>
      <c r="FI123" s="31" t="s">
        <v>611</v>
      </c>
      <c r="FJ123" s="31" t="s">
        <v>672</v>
      </c>
      <c r="FK123" s="31" t="s">
        <v>611</v>
      </c>
      <c r="FL123" s="31" t="s">
        <v>611</v>
      </c>
      <c r="FM123" s="31" t="s">
        <v>611</v>
      </c>
      <c r="FN123" s="31" t="s">
        <v>611</v>
      </c>
      <c r="FO123" s="31" t="s">
        <v>611</v>
      </c>
      <c r="FP123" s="31" t="s">
        <v>611</v>
      </c>
      <c r="FQ123" s="31" t="s">
        <v>611</v>
      </c>
      <c r="FR123" s="31" t="s">
        <v>611</v>
      </c>
      <c r="FS123" s="31" t="s">
        <v>611</v>
      </c>
      <c r="FT123" s="31" t="s">
        <v>611</v>
      </c>
      <c r="FU123" s="31" t="s">
        <v>611</v>
      </c>
      <c r="FV123" s="31" t="s">
        <v>611</v>
      </c>
      <c r="FW123" s="31" t="s">
        <v>611</v>
      </c>
      <c r="FX123" s="31" t="s">
        <v>611</v>
      </c>
      <c r="FY123" s="31" t="s">
        <v>611</v>
      </c>
      <c r="FZ123" s="31"/>
      <c r="GA123" s="31" t="s">
        <v>611</v>
      </c>
      <c r="GB123" s="31" t="s">
        <v>611</v>
      </c>
      <c r="GC123" s="31" t="s">
        <v>611</v>
      </c>
      <c r="GD123" s="31" t="s">
        <v>611</v>
      </c>
      <c r="GE123" s="31" t="s">
        <v>611</v>
      </c>
      <c r="GF123" s="31" t="s">
        <v>611</v>
      </c>
      <c r="GG123" s="31" t="s">
        <v>611</v>
      </c>
      <c r="GH123" s="31" t="s">
        <v>683</v>
      </c>
      <c r="GI123" s="31" t="s">
        <v>611</v>
      </c>
      <c r="GJ123" s="31" t="s">
        <v>611</v>
      </c>
      <c r="GK123" s="31" t="s">
        <v>611</v>
      </c>
      <c r="GL123" s="31" t="s">
        <v>611</v>
      </c>
      <c r="GM123" s="31" t="s">
        <v>611</v>
      </c>
      <c r="GN123" s="31" t="s">
        <v>611</v>
      </c>
      <c r="GO123" s="31" t="s">
        <v>611</v>
      </c>
      <c r="GP123" s="31" t="s">
        <v>611</v>
      </c>
      <c r="GQ123" s="31" t="s">
        <v>611</v>
      </c>
      <c r="GR123" s="31" t="s">
        <v>611</v>
      </c>
      <c r="GS123" s="31" t="s">
        <v>611</v>
      </c>
      <c r="GT123" s="31" t="s">
        <v>611</v>
      </c>
      <c r="GU123" s="31" t="s">
        <v>611</v>
      </c>
      <c r="GV123" s="31" t="s">
        <v>611</v>
      </c>
      <c r="GW123" s="31" t="s">
        <v>611</v>
      </c>
      <c r="GX123" s="31" t="s">
        <v>611</v>
      </c>
      <c r="GY123" s="33" t="s">
        <v>5093</v>
      </c>
      <c r="GZ123" s="33" t="s">
        <v>872</v>
      </c>
      <c r="HA123" s="31" t="s">
        <v>7107</v>
      </c>
      <c r="HB123" s="31" t="s">
        <v>611</v>
      </c>
      <c r="HC123" s="31" t="s">
        <v>672</v>
      </c>
      <c r="HD123" s="31" t="s">
        <v>611</v>
      </c>
      <c r="HE123" s="31" t="s">
        <v>611</v>
      </c>
      <c r="HF123" s="31" t="s">
        <v>611</v>
      </c>
      <c r="HG123" s="31" t="s">
        <v>611</v>
      </c>
      <c r="HH123" s="31" t="s">
        <v>611</v>
      </c>
      <c r="HI123" s="31" t="s">
        <v>611</v>
      </c>
      <c r="HJ123" s="31" t="s">
        <v>611</v>
      </c>
      <c r="HK123" s="31" t="s">
        <v>611</v>
      </c>
      <c r="HL123" s="31" t="s">
        <v>611</v>
      </c>
      <c r="HM123" s="31" t="s">
        <v>696</v>
      </c>
      <c r="HN123" s="31" t="s">
        <v>697</v>
      </c>
      <c r="HO123" s="31" t="s">
        <v>611</v>
      </c>
      <c r="HP123" s="31" t="s">
        <v>611</v>
      </c>
      <c r="HQ123" s="31" t="s">
        <v>611</v>
      </c>
      <c r="HR123" s="31" t="s">
        <v>611</v>
      </c>
      <c r="HS123" s="31" t="s">
        <v>7108</v>
      </c>
      <c r="HT123" s="31" t="s">
        <v>701</v>
      </c>
      <c r="HU123" s="31" t="s">
        <v>702</v>
      </c>
      <c r="HV123" s="31" t="s">
        <v>703</v>
      </c>
      <c r="HW123" s="31" t="s">
        <v>5039</v>
      </c>
      <c r="HX123" s="31" t="s">
        <v>704</v>
      </c>
      <c r="HY123" s="31" t="s">
        <v>705</v>
      </c>
      <c r="HZ123" s="31" t="s">
        <v>5040</v>
      </c>
      <c r="IA123" s="31" t="s">
        <v>706</v>
      </c>
      <c r="IB123" s="31" t="s">
        <v>611</v>
      </c>
      <c r="IC123" s="33" t="s">
        <v>872</v>
      </c>
      <c r="ID123" s="33" t="s">
        <v>7109</v>
      </c>
      <c r="IE123" s="31" t="s">
        <v>3332</v>
      </c>
      <c r="IF123" s="31" t="s">
        <v>625</v>
      </c>
      <c r="IG123" s="31" t="s">
        <v>672</v>
      </c>
      <c r="IH123" s="31" t="s">
        <v>611</v>
      </c>
      <c r="II123" s="31" t="s">
        <v>611</v>
      </c>
      <c r="IJ123" s="31" t="s">
        <v>611</v>
      </c>
      <c r="IK123" s="31" t="s">
        <v>611</v>
      </c>
      <c r="IL123" s="31" t="s">
        <v>714</v>
      </c>
      <c r="IM123" s="31" t="s">
        <v>715</v>
      </c>
      <c r="IN123" s="31" t="s">
        <v>611</v>
      </c>
      <c r="IO123" s="31" t="s">
        <v>611</v>
      </c>
      <c r="IP123" s="31" t="s">
        <v>611</v>
      </c>
      <c r="IQ123" s="31" t="s">
        <v>611</v>
      </c>
      <c r="IR123" s="31" t="s">
        <v>611</v>
      </c>
      <c r="IS123" s="31" t="s">
        <v>611</v>
      </c>
      <c r="IT123" s="31" t="s">
        <v>7110</v>
      </c>
      <c r="IU123" s="31" t="s">
        <v>611</v>
      </c>
      <c r="IV123" s="31" t="s">
        <v>611</v>
      </c>
      <c r="IW123" s="31" t="s">
        <v>611</v>
      </c>
      <c r="IX123" s="31" t="s">
        <v>714</v>
      </c>
      <c r="IY123" s="31" t="s">
        <v>611</v>
      </c>
      <c r="IZ123" s="31" t="s">
        <v>715</v>
      </c>
      <c r="JA123" s="31" t="s">
        <v>723</v>
      </c>
      <c r="JB123" s="31" t="s">
        <v>611</v>
      </c>
      <c r="JC123" s="31" t="s">
        <v>717</v>
      </c>
      <c r="JD123" s="31" t="s">
        <v>611</v>
      </c>
      <c r="JE123" s="31" t="s">
        <v>611</v>
      </c>
      <c r="JF123" s="31" t="s">
        <v>611</v>
      </c>
      <c r="JG123" s="31" t="s">
        <v>611</v>
      </c>
      <c r="JH123" s="31" t="s">
        <v>611</v>
      </c>
      <c r="JI123" s="33" t="s">
        <v>7111</v>
      </c>
      <c r="JJ123" s="33" t="s">
        <v>7112</v>
      </c>
      <c r="JK123" s="31" t="s">
        <v>7113</v>
      </c>
      <c r="JL123" s="31" t="s">
        <v>809</v>
      </c>
      <c r="JM123" s="31" t="s">
        <v>7114</v>
      </c>
      <c r="JN123" s="31" t="s">
        <v>611</v>
      </c>
      <c r="JO123" s="31" t="s">
        <v>611</v>
      </c>
      <c r="JP123" s="31" t="s">
        <v>611</v>
      </c>
      <c r="JQ123" s="31" t="s">
        <v>611</v>
      </c>
      <c r="JR123" s="31" t="s">
        <v>611</v>
      </c>
      <c r="JS123" s="31" t="s">
        <v>611</v>
      </c>
      <c r="JT123" s="31" t="s">
        <v>611</v>
      </c>
      <c r="JU123" s="31" t="s">
        <v>734</v>
      </c>
      <c r="JV123" s="31" t="s">
        <v>611</v>
      </c>
      <c r="JW123" s="31" t="s">
        <v>611</v>
      </c>
      <c r="JX123" s="31" t="s">
        <v>611</v>
      </c>
      <c r="JY123" s="31" t="s">
        <v>642</v>
      </c>
      <c r="JZ123" s="31" t="s">
        <v>5050</v>
      </c>
      <c r="KA123" s="31" t="s">
        <v>737</v>
      </c>
      <c r="KB123" s="31" t="s">
        <v>5050</v>
      </c>
      <c r="KC123" s="31" t="s">
        <v>611</v>
      </c>
      <c r="KD123" s="31" t="s">
        <v>611</v>
      </c>
      <c r="KE123" s="31" t="s">
        <v>611</v>
      </c>
      <c r="KF123" s="31" t="s">
        <v>611</v>
      </c>
      <c r="KG123" s="31" t="s">
        <v>611</v>
      </c>
      <c r="KH123" s="31" t="s">
        <v>611</v>
      </c>
      <c r="KI123" s="31" t="s">
        <v>611</v>
      </c>
      <c r="KJ123" s="31" t="s">
        <v>611</v>
      </c>
      <c r="KK123" s="31" t="s">
        <v>611</v>
      </c>
      <c r="KL123" s="31" t="s">
        <v>611</v>
      </c>
      <c r="KM123" s="31" t="s">
        <v>746</v>
      </c>
      <c r="KN123" s="31" t="s">
        <v>5050</v>
      </c>
      <c r="KO123" s="31" t="s">
        <v>611</v>
      </c>
      <c r="KP123" s="31" t="s">
        <v>611</v>
      </c>
      <c r="KQ123" s="31" t="s">
        <v>611</v>
      </c>
      <c r="KR123" s="31" t="s">
        <v>611</v>
      </c>
      <c r="KS123" s="31" t="s">
        <v>611</v>
      </c>
      <c r="KT123" s="31" t="s">
        <v>611</v>
      </c>
      <c r="KU123" s="31" t="s">
        <v>611</v>
      </c>
      <c r="KV123" s="31" t="s">
        <v>611</v>
      </c>
      <c r="KW123" s="31" t="s">
        <v>611</v>
      </c>
      <c r="KX123" s="31" t="s">
        <v>611</v>
      </c>
      <c r="KY123" s="31" t="s">
        <v>611</v>
      </c>
      <c r="KZ123" s="31" t="s">
        <v>758</v>
      </c>
      <c r="LA123" s="31" t="s">
        <v>759</v>
      </c>
      <c r="LB123" s="31" t="s">
        <v>760</v>
      </c>
      <c r="LC123" s="31" t="s">
        <v>761</v>
      </c>
      <c r="LD123" s="31" t="s">
        <v>762</v>
      </c>
      <c r="LE123" s="31" t="s">
        <v>763</v>
      </c>
      <c r="LF123" s="31" t="s">
        <v>764</v>
      </c>
      <c r="LG123" s="31" t="s">
        <v>765</v>
      </c>
      <c r="LH123" s="31" t="s">
        <v>766</v>
      </c>
      <c r="LI123" s="31" t="s">
        <v>767</v>
      </c>
      <c r="LJ123" s="31" t="s">
        <v>5051</v>
      </c>
      <c r="LK123" s="31" t="s">
        <v>769</v>
      </c>
      <c r="LL123" s="31" t="s">
        <v>646</v>
      </c>
      <c r="LM123" s="31" t="s">
        <v>611</v>
      </c>
      <c r="LN123" s="31" t="s">
        <v>611</v>
      </c>
      <c r="LO123" s="31" t="s">
        <v>611</v>
      </c>
      <c r="LP123" s="31" t="s">
        <v>5016</v>
      </c>
      <c r="LQ123" s="31" t="s">
        <v>611</v>
      </c>
      <c r="LR123" s="31" t="s">
        <v>611</v>
      </c>
      <c r="LS123" s="31" t="s">
        <v>611</v>
      </c>
      <c r="LT123" s="31" t="s">
        <v>5017</v>
      </c>
      <c r="LU123" s="31" t="s">
        <v>5018</v>
      </c>
      <c r="LV123" s="31" t="s">
        <v>611</v>
      </c>
      <c r="LW123" s="31" t="s">
        <v>5056</v>
      </c>
      <c r="LX123" s="31" t="s">
        <v>611</v>
      </c>
      <c r="LY123" s="31" t="s">
        <v>5057</v>
      </c>
      <c r="LZ123" s="31" t="s">
        <v>611</v>
      </c>
      <c r="MA123" s="31" t="s">
        <v>7115</v>
      </c>
      <c r="MB123" s="31" t="s">
        <v>7116</v>
      </c>
      <c r="MC123" s="31" t="s">
        <v>7117</v>
      </c>
      <c r="MD123" s="31" t="s">
        <v>7118</v>
      </c>
      <c r="ME123" s="31" t="s">
        <v>7119</v>
      </c>
      <c r="MF123" s="31" t="s">
        <v>611</v>
      </c>
      <c r="MG123" s="31" t="s">
        <v>7120</v>
      </c>
      <c r="MH123" s="31" t="s">
        <v>7120</v>
      </c>
      <c r="MI123" s="31" t="s">
        <v>611</v>
      </c>
      <c r="MJ123" s="31" t="s">
        <v>7120</v>
      </c>
      <c r="MK123" s="31" t="s">
        <v>7121</v>
      </c>
      <c r="ML123" s="31" t="s">
        <v>611</v>
      </c>
      <c r="MM123" s="31" t="s">
        <v>611</v>
      </c>
      <c r="MN123" s="31" t="s">
        <v>611</v>
      </c>
      <c r="MO123" s="31" t="s">
        <v>611</v>
      </c>
      <c r="MP123" s="31" t="s">
        <v>611</v>
      </c>
      <c r="MQ123" s="31" t="s">
        <v>611</v>
      </c>
      <c r="MR123" s="31" t="s">
        <v>649</v>
      </c>
      <c r="MS123" s="31" t="s">
        <v>985</v>
      </c>
      <c r="MT123" s="31" t="s">
        <v>863</v>
      </c>
      <c r="MU123" s="31" t="s">
        <v>611</v>
      </c>
      <c r="MV123" s="33">
        <v>0</v>
      </c>
      <c r="MW123" s="33">
        <v>0</v>
      </c>
      <c r="MX123" s="30">
        <v>127082</v>
      </c>
      <c r="MY123" s="30"/>
      <c r="MZ123" s="30"/>
      <c r="NA123" s="30"/>
      <c r="NB123" s="30"/>
      <c r="NC123" s="30"/>
      <c r="ND123" s="31" t="s">
        <v>611</v>
      </c>
      <c r="NE123" s="30"/>
      <c r="NF123" s="33">
        <v>0</v>
      </c>
      <c r="NG123" s="33">
        <v>0</v>
      </c>
      <c r="NH123" s="33">
        <v>0</v>
      </c>
      <c r="NI123" s="33">
        <v>0</v>
      </c>
      <c r="NJ123" s="31" t="s">
        <v>611</v>
      </c>
      <c r="NK123" s="33" t="s">
        <v>611</v>
      </c>
      <c r="NL123" s="30"/>
      <c r="NM123" s="31" t="s">
        <v>611</v>
      </c>
      <c r="NN123" s="30"/>
      <c r="NO123" s="30"/>
      <c r="NP123" s="31" t="s">
        <v>611</v>
      </c>
      <c r="NQ123" s="30"/>
      <c r="NR123" s="31" t="s">
        <v>611</v>
      </c>
      <c r="NS123" s="31" t="s">
        <v>611</v>
      </c>
      <c r="NT123" s="31" t="s">
        <v>611</v>
      </c>
      <c r="NU123" s="30"/>
      <c r="NV123" s="30"/>
      <c r="NW123" s="30"/>
      <c r="NX123" s="31" t="s">
        <v>611</v>
      </c>
      <c r="NY123" s="30"/>
      <c r="NZ123" s="31" t="s">
        <v>611</v>
      </c>
      <c r="OA123" s="31" t="s">
        <v>611</v>
      </c>
      <c r="OB123" s="30"/>
      <c r="OC123" s="30"/>
      <c r="OD123" s="30"/>
      <c r="OE123" s="31" t="s">
        <v>611</v>
      </c>
      <c r="OF123" s="31" t="s">
        <v>611</v>
      </c>
      <c r="OG123" s="33" t="s">
        <v>611</v>
      </c>
      <c r="OJ123" s="30"/>
      <c r="OK123" s="31" t="s">
        <v>611</v>
      </c>
      <c r="OL123" s="30"/>
      <c r="OM123" s="31" t="s">
        <v>611</v>
      </c>
      <c r="ON123" s="30"/>
      <c r="OO123" s="30"/>
      <c r="OP123" s="31" t="s">
        <v>611</v>
      </c>
      <c r="OQ123" s="31" t="s">
        <v>611</v>
      </c>
      <c r="OR123" s="31" t="s">
        <v>611</v>
      </c>
      <c r="OS123" s="30"/>
      <c r="OT123" s="30"/>
      <c r="OU123" s="30"/>
      <c r="OV123" s="30"/>
      <c r="OW123" s="31" t="s">
        <v>611</v>
      </c>
      <c r="OX123" s="30"/>
      <c r="OY123" s="31" t="s">
        <v>611</v>
      </c>
      <c r="OZ123" s="30"/>
      <c r="PA123" s="30"/>
      <c r="PB123" s="31" t="s">
        <v>611</v>
      </c>
      <c r="PC123" s="31" t="s">
        <v>611</v>
      </c>
      <c r="PD123" s="30"/>
      <c r="PE123" s="30"/>
      <c r="PF123" s="30"/>
      <c r="PG123" s="30"/>
      <c r="PH123" s="33">
        <v>0</v>
      </c>
      <c r="PI123" s="33">
        <v>0</v>
      </c>
      <c r="PJ123" s="33">
        <v>0</v>
      </c>
      <c r="PK123" s="33">
        <v>0</v>
      </c>
      <c r="PL123" s="30"/>
      <c r="PM123" s="31" t="s">
        <v>611</v>
      </c>
      <c r="PN123" s="31" t="s">
        <v>611</v>
      </c>
      <c r="PO123" s="30"/>
      <c r="PP123" s="31" t="s">
        <v>611</v>
      </c>
      <c r="PQ123" s="30"/>
      <c r="PR123" s="30"/>
      <c r="PS123" s="30"/>
      <c r="PT123" s="31" t="s">
        <v>611</v>
      </c>
      <c r="PU123" s="31" t="s">
        <v>611</v>
      </c>
      <c r="PV123" s="31" t="s">
        <v>611</v>
      </c>
      <c r="PW123" s="30"/>
      <c r="PX123" s="30"/>
      <c r="PY123" s="30"/>
      <c r="PZ123" s="31" t="s">
        <v>611</v>
      </c>
      <c r="QA123" s="30"/>
      <c r="QB123" s="31" t="s">
        <v>611</v>
      </c>
      <c r="QC123" s="30"/>
      <c r="QD123" s="31" t="s">
        <v>611</v>
      </c>
      <c r="QE123" s="30"/>
      <c r="QF123" s="30"/>
      <c r="QG123" s="31" t="s">
        <v>611</v>
      </c>
      <c r="QH123" s="30"/>
      <c r="QI123" s="31" t="s">
        <v>611</v>
      </c>
      <c r="QJ123" s="30"/>
      <c r="QK123" s="31" t="s">
        <v>611</v>
      </c>
      <c r="QL123" s="30"/>
      <c r="QM123" s="31" t="s">
        <v>611</v>
      </c>
      <c r="QN123" s="30"/>
      <c r="QO123" s="30"/>
      <c r="QP123" s="31" t="s">
        <v>611</v>
      </c>
      <c r="QQ123" s="30"/>
      <c r="QR123" s="31" t="s">
        <v>611</v>
      </c>
      <c r="QS123" s="31" t="s">
        <v>611</v>
      </c>
      <c r="QT123" s="31" t="s">
        <v>611</v>
      </c>
      <c r="QU123" s="31" t="s">
        <v>611</v>
      </c>
      <c r="QV123" s="30"/>
      <c r="QW123" s="30"/>
      <c r="QX123" s="30"/>
      <c r="QY123" s="31" t="s">
        <v>611</v>
      </c>
      <c r="QZ123" s="31" t="s">
        <v>611</v>
      </c>
      <c r="RA123" s="31" t="s">
        <v>611</v>
      </c>
      <c r="RB123" s="30"/>
      <c r="RC123" s="31" t="s">
        <v>611</v>
      </c>
      <c r="RD123" s="30"/>
      <c r="RE123" s="30"/>
      <c r="RF123" s="31" t="s">
        <v>611</v>
      </c>
      <c r="RG123" s="30"/>
      <c r="RH123" s="31" t="s">
        <v>611</v>
      </c>
      <c r="RI123" s="30"/>
      <c r="RJ123" s="31" t="s">
        <v>611</v>
      </c>
      <c r="RL123" s="31" t="s">
        <v>611</v>
      </c>
      <c r="RM123" s="30"/>
      <c r="RN123" s="31" t="s">
        <v>611</v>
      </c>
      <c r="RO123" s="30"/>
      <c r="RP123" s="30"/>
      <c r="RQ123" s="31" t="s">
        <v>611</v>
      </c>
      <c r="RR123" s="30"/>
      <c r="RS123" s="30"/>
      <c r="RT123" s="31" t="s">
        <v>611</v>
      </c>
      <c r="RU123" s="30"/>
      <c r="RV123" s="31" t="s">
        <v>611</v>
      </c>
      <c r="RW123" s="30"/>
      <c r="RX123" s="31" t="s">
        <v>611</v>
      </c>
      <c r="RY123" s="31" t="s">
        <v>611</v>
      </c>
      <c r="RZ123" s="31" t="s">
        <v>7122</v>
      </c>
      <c r="SA123" s="31" t="s">
        <v>611</v>
      </c>
      <c r="SD123" s="31" t="s">
        <v>7123</v>
      </c>
      <c r="SE123" s="30">
        <v>0</v>
      </c>
      <c r="SF123" s="31" t="s">
        <v>636</v>
      </c>
      <c r="SG123" s="31" t="s">
        <v>3345</v>
      </c>
      <c r="SH123" s="31" t="s">
        <v>610</v>
      </c>
      <c r="SI123" s="33" t="s">
        <v>611</v>
      </c>
      <c r="SJ123" s="33" t="s">
        <v>672</v>
      </c>
      <c r="SK123" s="30" t="s">
        <v>672</v>
      </c>
      <c r="SL123" s="30" t="s">
        <v>5073</v>
      </c>
      <c r="SM123" s="30" t="s">
        <v>610</v>
      </c>
      <c r="SN123" s="30" t="s">
        <v>610</v>
      </c>
      <c r="SO123" s="33">
        <v>0</v>
      </c>
      <c r="SP123" s="33">
        <v>0</v>
      </c>
      <c r="SQ123" s="33">
        <v>0</v>
      </c>
      <c r="SR123" s="33">
        <v>0</v>
      </c>
      <c r="SS123" s="33" t="s">
        <v>809</v>
      </c>
    </row>
    <row r="124" spans="1:513">
      <c r="A124" s="29">
        <v>2023</v>
      </c>
      <c r="B124" s="30">
        <v>1005955</v>
      </c>
      <c r="C124" s="31" t="s">
        <v>3346</v>
      </c>
      <c r="D124" s="30">
        <v>0.04</v>
      </c>
      <c r="E124" s="30">
        <v>1.5</v>
      </c>
      <c r="F124" s="30">
        <v>1.54</v>
      </c>
      <c r="G124" s="31" t="s">
        <v>610</v>
      </c>
      <c r="H124" s="31" t="s">
        <v>611</v>
      </c>
      <c r="I124" s="32"/>
      <c r="J124" s="31" t="s">
        <v>611</v>
      </c>
      <c r="K124" s="32"/>
      <c r="L124" s="31" t="s">
        <v>611</v>
      </c>
      <c r="M124" s="32"/>
      <c r="N124" s="31" t="s">
        <v>611</v>
      </c>
      <c r="O124" s="32"/>
      <c r="P124" s="31" t="s">
        <v>611</v>
      </c>
      <c r="Q124" s="32"/>
      <c r="R124" s="31" t="s">
        <v>611</v>
      </c>
      <c r="S124" s="32"/>
      <c r="T124" s="31" t="s">
        <v>611</v>
      </c>
      <c r="U124" s="32"/>
      <c r="V124" s="32" t="s">
        <v>612</v>
      </c>
      <c r="W124" s="31" t="s">
        <v>611</v>
      </c>
      <c r="X124" s="31" t="s">
        <v>611</v>
      </c>
      <c r="Y124" s="31" t="s">
        <v>655</v>
      </c>
      <c r="Z124" s="31" t="s">
        <v>611</v>
      </c>
      <c r="AA124" s="31" t="s">
        <v>611</v>
      </c>
      <c r="AB124" s="31" t="s">
        <v>610</v>
      </c>
      <c r="AC124" s="31" t="s">
        <v>611</v>
      </c>
      <c r="AD124" s="32"/>
      <c r="AE124" s="31" t="s">
        <v>611</v>
      </c>
      <c r="AF124" s="32"/>
      <c r="AG124" s="31" t="s">
        <v>611</v>
      </c>
      <c r="AH124" s="32"/>
      <c r="AI124" s="31" t="s">
        <v>611</v>
      </c>
      <c r="AJ124" s="32"/>
      <c r="AK124" s="32"/>
      <c r="AL124" s="31" t="s">
        <v>611</v>
      </c>
      <c r="AM124" s="31" t="s">
        <v>611</v>
      </c>
      <c r="AN124" s="32"/>
      <c r="AO124" s="31" t="s">
        <v>611</v>
      </c>
      <c r="AP124" s="32"/>
      <c r="AQ124" s="32" t="s">
        <v>612</v>
      </c>
      <c r="AR124" s="31" t="s">
        <v>611</v>
      </c>
      <c r="AS124" s="31" t="s">
        <v>611</v>
      </c>
      <c r="AT124" s="31" t="s">
        <v>655</v>
      </c>
      <c r="AU124" s="31" t="s">
        <v>611</v>
      </c>
      <c r="AV124" s="31" t="s">
        <v>611</v>
      </c>
      <c r="AW124" s="31" t="s">
        <v>610</v>
      </c>
      <c r="AX124" s="31" t="s">
        <v>5025</v>
      </c>
      <c r="AY124" s="31" t="s">
        <v>611</v>
      </c>
      <c r="AZ124" s="31" t="s">
        <v>611</v>
      </c>
      <c r="BA124" s="31" t="s">
        <v>611</v>
      </c>
      <c r="BB124" s="31" t="s">
        <v>660</v>
      </c>
      <c r="BC124" s="31" t="s">
        <v>619</v>
      </c>
      <c r="BD124" s="31" t="s">
        <v>611</v>
      </c>
      <c r="BE124" s="31" t="s">
        <v>615</v>
      </c>
      <c r="BF124" s="31" t="s">
        <v>615</v>
      </c>
      <c r="BG124" s="31" t="s">
        <v>611</v>
      </c>
      <c r="BH124" s="30">
        <v>8016</v>
      </c>
      <c r="BI124" s="30">
        <v>1314</v>
      </c>
      <c r="BJ124" s="30">
        <v>9330</v>
      </c>
      <c r="BK124" s="31" t="s">
        <v>5026</v>
      </c>
      <c r="BL124" s="30">
        <v>1258</v>
      </c>
      <c r="BM124" s="30">
        <v>6758</v>
      </c>
      <c r="BN124" s="31" t="s">
        <v>7124</v>
      </c>
      <c r="BO124" s="31" t="s">
        <v>611</v>
      </c>
      <c r="BP124" s="31" t="s">
        <v>611</v>
      </c>
      <c r="BQ124" s="31" t="s">
        <v>611</v>
      </c>
      <c r="BR124" s="31" t="s">
        <v>611</v>
      </c>
      <c r="BS124" s="31" t="s">
        <v>611</v>
      </c>
      <c r="BT124" s="31" t="s">
        <v>611</v>
      </c>
      <c r="BU124" s="31" t="s">
        <v>7125</v>
      </c>
      <c r="BV124" s="31" t="s">
        <v>610</v>
      </c>
      <c r="BZ124" s="31" t="s">
        <v>611</v>
      </c>
      <c r="CA124" s="31" t="s">
        <v>611</v>
      </c>
      <c r="CB124" s="31" t="s">
        <v>611</v>
      </c>
      <c r="CC124" s="31" t="s">
        <v>611</v>
      </c>
      <c r="CD124" s="31" t="s">
        <v>611</v>
      </c>
      <c r="CE124" s="31" t="s">
        <v>611</v>
      </c>
      <c r="CF124" s="31" t="s">
        <v>611</v>
      </c>
      <c r="CG124" s="31" t="s">
        <v>611</v>
      </c>
      <c r="CH124" s="31" t="s">
        <v>611</v>
      </c>
      <c r="CI124" s="31" t="s">
        <v>611</v>
      </c>
      <c r="CJ124" s="31" t="s">
        <v>611</v>
      </c>
      <c r="CK124" s="31" t="s">
        <v>611</v>
      </c>
      <c r="CL124" s="31" t="s">
        <v>611</v>
      </c>
      <c r="CM124" s="31" t="s">
        <v>611</v>
      </c>
      <c r="CN124" s="31" t="s">
        <v>611</v>
      </c>
      <c r="CO124" s="31" t="s">
        <v>611</v>
      </c>
      <c r="CP124" s="31" t="s">
        <v>622</v>
      </c>
      <c r="CQ124" s="31" t="s">
        <v>611</v>
      </c>
      <c r="CR124" s="31"/>
      <c r="CS124" s="31" t="s">
        <v>610</v>
      </c>
      <c r="CT124" s="31" t="s">
        <v>611</v>
      </c>
      <c r="CX124" s="31" t="s">
        <v>611</v>
      </c>
      <c r="CY124" s="31" t="s">
        <v>611</v>
      </c>
      <c r="CZ124" s="31" t="s">
        <v>611</v>
      </c>
      <c r="DA124" s="31" t="s">
        <v>611</v>
      </c>
      <c r="DB124" s="31" t="s">
        <v>611</v>
      </c>
      <c r="DC124" s="31" t="s">
        <v>611</v>
      </c>
      <c r="DD124" s="31" t="s">
        <v>611</v>
      </c>
      <c r="DE124" s="31" t="s">
        <v>611</v>
      </c>
      <c r="DI124" s="31" t="s">
        <v>611</v>
      </c>
      <c r="DJ124" s="30">
        <v>0</v>
      </c>
      <c r="DK124" s="30">
        <v>0</v>
      </c>
      <c r="DL124" s="30">
        <v>0</v>
      </c>
      <c r="DM124" s="30">
        <v>0</v>
      </c>
      <c r="DN124" s="30">
        <v>0</v>
      </c>
      <c r="DO124" s="30">
        <v>0</v>
      </c>
      <c r="DP124" s="31" t="s">
        <v>7126</v>
      </c>
      <c r="DQ124" s="31" t="s">
        <v>612</v>
      </c>
      <c r="DR124" s="31" t="s">
        <v>612</v>
      </c>
      <c r="DS124" s="31" t="s">
        <v>612</v>
      </c>
      <c r="DT124" s="31" t="s">
        <v>612</v>
      </c>
      <c r="DU124" s="31" t="s">
        <v>610</v>
      </c>
      <c r="DV124" s="31" t="s">
        <v>611</v>
      </c>
      <c r="DW124" s="31" t="s">
        <v>611</v>
      </c>
      <c r="DX124" s="31" t="s">
        <v>611</v>
      </c>
      <c r="DY124" s="31" t="s">
        <v>611</v>
      </c>
      <c r="DZ124" s="31" t="s">
        <v>848</v>
      </c>
      <c r="EA124" s="31" t="s">
        <v>667</v>
      </c>
      <c r="EB124" s="31" t="s">
        <v>611</v>
      </c>
      <c r="EC124" s="31" t="s">
        <v>7127</v>
      </c>
      <c r="ED124" s="31" t="s">
        <v>7125</v>
      </c>
      <c r="EE124" s="31" t="s">
        <v>625</v>
      </c>
      <c r="EF124" s="31" t="s">
        <v>672</v>
      </c>
      <c r="EG124" s="31" t="s">
        <v>611</v>
      </c>
      <c r="EH124" s="31" t="s">
        <v>849</v>
      </c>
      <c r="EI124" s="31" t="s">
        <v>611</v>
      </c>
      <c r="EJ124" s="31" t="s">
        <v>611</v>
      </c>
      <c r="EK124" s="31" t="s">
        <v>626</v>
      </c>
      <c r="EL124" s="31" t="s">
        <v>611</v>
      </c>
      <c r="EM124" s="31" t="s">
        <v>611</v>
      </c>
      <c r="EN124" s="31" t="s">
        <v>7128</v>
      </c>
      <c r="EO124" s="31" t="s">
        <v>611</v>
      </c>
      <c r="EP124" s="31" t="s">
        <v>611</v>
      </c>
      <c r="EQ124" s="31" t="s">
        <v>611</v>
      </c>
      <c r="ER124" s="31" t="s">
        <v>611</v>
      </c>
      <c r="ES124" s="31" t="s">
        <v>611</v>
      </c>
      <c r="ET124" s="31" t="s">
        <v>611</v>
      </c>
      <c r="EU124" s="31" t="s">
        <v>5029</v>
      </c>
      <c r="EV124" s="31" t="s">
        <v>611</v>
      </c>
      <c r="EW124" s="31" t="s">
        <v>611</v>
      </c>
      <c r="EX124" s="31" t="s">
        <v>611</v>
      </c>
      <c r="EY124" s="31" t="s">
        <v>7129</v>
      </c>
      <c r="EZ124" s="31" t="s">
        <v>1137</v>
      </c>
      <c r="FA124" s="31" t="s">
        <v>1137</v>
      </c>
      <c r="FB124" s="31" t="s">
        <v>611</v>
      </c>
      <c r="FC124" s="31" t="s">
        <v>611</v>
      </c>
      <c r="FD124" s="31" t="s">
        <v>611</v>
      </c>
      <c r="FE124" s="31" t="s">
        <v>611</v>
      </c>
      <c r="FF124" s="33" t="s">
        <v>7130</v>
      </c>
      <c r="FG124" s="33" t="s">
        <v>7131</v>
      </c>
      <c r="FH124" s="31" t="s">
        <v>7132</v>
      </c>
      <c r="FI124" s="31" t="s">
        <v>625</v>
      </c>
      <c r="FJ124" s="31" t="s">
        <v>672</v>
      </c>
      <c r="FK124" s="31" t="s">
        <v>611</v>
      </c>
      <c r="FL124" s="31" t="s">
        <v>673</v>
      </c>
      <c r="FM124" s="31" t="s">
        <v>611</v>
      </c>
      <c r="FN124" s="31" t="s">
        <v>611</v>
      </c>
      <c r="FO124" s="31" t="s">
        <v>611</v>
      </c>
      <c r="FP124" s="31" t="s">
        <v>611</v>
      </c>
      <c r="FQ124" s="31" t="s">
        <v>611</v>
      </c>
      <c r="FR124" s="31" t="s">
        <v>611</v>
      </c>
      <c r="FS124" s="31" t="s">
        <v>611</v>
      </c>
      <c r="FT124" s="31" t="s">
        <v>611</v>
      </c>
      <c r="FU124" s="31" t="s">
        <v>611</v>
      </c>
      <c r="FV124" s="31" t="s">
        <v>611</v>
      </c>
      <c r="FW124" s="31" t="s">
        <v>611</v>
      </c>
      <c r="FX124" s="31" t="s">
        <v>611</v>
      </c>
      <c r="FY124" s="31" t="s">
        <v>7133</v>
      </c>
      <c r="FZ124" s="31"/>
      <c r="GA124" s="31" t="s">
        <v>611</v>
      </c>
      <c r="GB124" s="31" t="s">
        <v>611</v>
      </c>
      <c r="GC124" s="31" t="s">
        <v>611</v>
      </c>
      <c r="GD124" s="31" t="s">
        <v>611</v>
      </c>
      <c r="GE124" s="31" t="s">
        <v>611</v>
      </c>
      <c r="GF124" s="31" t="s">
        <v>611</v>
      </c>
      <c r="GG124" s="31" t="s">
        <v>611</v>
      </c>
      <c r="GH124" s="31" t="s">
        <v>611</v>
      </c>
      <c r="GI124" s="31" t="s">
        <v>629</v>
      </c>
      <c r="GJ124" s="31" t="s">
        <v>611</v>
      </c>
      <c r="GK124" s="31" t="s">
        <v>611</v>
      </c>
      <c r="GL124" s="31" t="s">
        <v>611</v>
      </c>
      <c r="GM124" s="31" t="s">
        <v>611</v>
      </c>
      <c r="GN124" s="31" t="s">
        <v>611</v>
      </c>
      <c r="GO124" s="31" t="s">
        <v>611</v>
      </c>
      <c r="GP124" s="31" t="s">
        <v>611</v>
      </c>
      <c r="GQ124" s="31" t="s">
        <v>611</v>
      </c>
      <c r="GR124" s="31" t="s">
        <v>611</v>
      </c>
      <c r="GS124" s="31" t="s">
        <v>611</v>
      </c>
      <c r="GT124" s="31" t="s">
        <v>611</v>
      </c>
      <c r="GU124" s="31" t="s">
        <v>611</v>
      </c>
      <c r="GV124" s="31" t="s">
        <v>611</v>
      </c>
      <c r="GW124" s="31" t="s">
        <v>611</v>
      </c>
      <c r="GX124" s="31" t="s">
        <v>7134</v>
      </c>
      <c r="GY124" s="33" t="s">
        <v>7135</v>
      </c>
      <c r="GZ124" s="33" t="s">
        <v>7136</v>
      </c>
      <c r="HA124" s="31" t="s">
        <v>7137</v>
      </c>
      <c r="HB124" s="31" t="s">
        <v>625</v>
      </c>
      <c r="HC124" s="31" t="s">
        <v>672</v>
      </c>
      <c r="HD124" s="31" t="s">
        <v>611</v>
      </c>
      <c r="HE124" s="31" t="s">
        <v>611</v>
      </c>
      <c r="HF124" s="31" t="s">
        <v>611</v>
      </c>
      <c r="HG124" s="31" t="s">
        <v>611</v>
      </c>
      <c r="HH124" s="31" t="s">
        <v>611</v>
      </c>
      <c r="HI124" s="31" t="s">
        <v>611</v>
      </c>
      <c r="HJ124" s="31" t="s">
        <v>611</v>
      </c>
      <c r="HK124" s="31" t="s">
        <v>611</v>
      </c>
      <c r="HL124" s="31" t="s">
        <v>7138</v>
      </c>
      <c r="HM124" s="31" t="s">
        <v>696</v>
      </c>
      <c r="HN124" s="31" t="s">
        <v>611</v>
      </c>
      <c r="HO124" s="31" t="s">
        <v>611</v>
      </c>
      <c r="HP124" s="31" t="s">
        <v>611</v>
      </c>
      <c r="HQ124" s="31" t="s">
        <v>611</v>
      </c>
      <c r="HR124" s="31" t="s">
        <v>611</v>
      </c>
      <c r="HS124" s="31" t="s">
        <v>611</v>
      </c>
      <c r="HT124" s="31" t="s">
        <v>611</v>
      </c>
      <c r="HU124" s="31" t="s">
        <v>611</v>
      </c>
      <c r="HV124" s="31" t="s">
        <v>611</v>
      </c>
      <c r="HW124" s="31" t="s">
        <v>611</v>
      </c>
      <c r="HX124" s="31" t="s">
        <v>611</v>
      </c>
      <c r="HY124" s="31" t="s">
        <v>611</v>
      </c>
      <c r="HZ124" s="31" t="s">
        <v>611</v>
      </c>
      <c r="IA124" s="31" t="s">
        <v>706</v>
      </c>
      <c r="IB124" s="31" t="s">
        <v>611</v>
      </c>
      <c r="IC124" s="33" t="s">
        <v>7139</v>
      </c>
      <c r="ID124" s="33" t="s">
        <v>5148</v>
      </c>
      <c r="IE124" s="31" t="s">
        <v>7140</v>
      </c>
      <c r="IF124" s="31" t="s">
        <v>625</v>
      </c>
      <c r="IG124" s="31" t="s">
        <v>672</v>
      </c>
      <c r="IH124" s="31" t="s">
        <v>611</v>
      </c>
      <c r="II124" s="31" t="s">
        <v>712</v>
      </c>
      <c r="IJ124" s="31" t="s">
        <v>1142</v>
      </c>
      <c r="IK124" s="31" t="s">
        <v>713</v>
      </c>
      <c r="IL124" s="31" t="s">
        <v>714</v>
      </c>
      <c r="IM124" s="31" t="s">
        <v>715</v>
      </c>
      <c r="IN124" s="31" t="s">
        <v>716</v>
      </c>
      <c r="IO124" s="31" t="s">
        <v>611</v>
      </c>
      <c r="IP124" s="31" t="s">
        <v>900</v>
      </c>
      <c r="IQ124" s="31" t="s">
        <v>718</v>
      </c>
      <c r="IR124" s="31" t="s">
        <v>719</v>
      </c>
      <c r="IS124" s="31" t="s">
        <v>611</v>
      </c>
      <c r="IT124" s="31" t="s">
        <v>611</v>
      </c>
      <c r="IU124" s="31" t="s">
        <v>721</v>
      </c>
      <c r="IV124" s="31" t="s">
        <v>855</v>
      </c>
      <c r="IW124" s="31" t="s">
        <v>713</v>
      </c>
      <c r="IX124" s="31" t="s">
        <v>714</v>
      </c>
      <c r="IY124" s="31" t="s">
        <v>611</v>
      </c>
      <c r="IZ124" s="31" t="s">
        <v>611</v>
      </c>
      <c r="JA124" s="31" t="s">
        <v>723</v>
      </c>
      <c r="JB124" s="31" t="s">
        <v>716</v>
      </c>
      <c r="JC124" s="31" t="s">
        <v>611</v>
      </c>
      <c r="JD124" s="31" t="s">
        <v>900</v>
      </c>
      <c r="JE124" s="31" t="s">
        <v>718</v>
      </c>
      <c r="JF124" s="31" t="s">
        <v>719</v>
      </c>
      <c r="JG124" s="31" t="s">
        <v>611</v>
      </c>
      <c r="JH124" s="31" t="s">
        <v>611</v>
      </c>
      <c r="JI124" s="33" t="s">
        <v>7141</v>
      </c>
      <c r="JJ124" s="33" t="s">
        <v>7142</v>
      </c>
      <c r="JK124" s="31" t="s">
        <v>7143</v>
      </c>
      <c r="JL124" s="31" t="s">
        <v>611</v>
      </c>
      <c r="JM124" s="31" t="s">
        <v>611</v>
      </c>
      <c r="JN124" s="31" t="s">
        <v>611</v>
      </c>
      <c r="JO124" s="31" t="s">
        <v>611</v>
      </c>
      <c r="JP124" s="31" t="s">
        <v>610</v>
      </c>
      <c r="JQ124" s="31" t="s">
        <v>733</v>
      </c>
      <c r="JR124" s="31" t="s">
        <v>611</v>
      </c>
      <c r="JS124" s="31" t="s">
        <v>611</v>
      </c>
      <c r="JT124" s="31" t="s">
        <v>611</v>
      </c>
      <c r="JU124" s="31" t="s">
        <v>611</v>
      </c>
      <c r="JV124" s="31" t="s">
        <v>611</v>
      </c>
      <c r="JW124" s="31" t="s">
        <v>735</v>
      </c>
      <c r="JX124" s="31" t="s">
        <v>611</v>
      </c>
      <c r="JY124" s="31" t="s">
        <v>642</v>
      </c>
      <c r="JZ124" s="31" t="s">
        <v>5698</v>
      </c>
      <c r="KA124" s="31" t="s">
        <v>737</v>
      </c>
      <c r="KB124" s="31" t="s">
        <v>1820</v>
      </c>
      <c r="KC124" s="31" t="s">
        <v>739</v>
      </c>
      <c r="KD124" s="31" t="s">
        <v>7144</v>
      </c>
      <c r="KE124" s="31" t="s">
        <v>644</v>
      </c>
      <c r="KF124" s="31" t="s">
        <v>5085</v>
      </c>
      <c r="KG124" s="31" t="s">
        <v>742</v>
      </c>
      <c r="KH124" s="31" t="s">
        <v>5085</v>
      </c>
      <c r="KI124" s="31" t="s">
        <v>744</v>
      </c>
      <c r="KJ124" s="31" t="s">
        <v>5698</v>
      </c>
      <c r="KK124" s="31" t="s">
        <v>611</v>
      </c>
      <c r="KL124" s="31" t="s">
        <v>611</v>
      </c>
      <c r="KM124" s="31" t="s">
        <v>746</v>
      </c>
      <c r="KN124" s="31" t="s">
        <v>5085</v>
      </c>
      <c r="KO124" s="31" t="s">
        <v>748</v>
      </c>
      <c r="KP124" s="31" t="s">
        <v>5698</v>
      </c>
      <c r="KQ124" s="31" t="s">
        <v>611</v>
      </c>
      <c r="KR124" s="31" t="s">
        <v>611</v>
      </c>
      <c r="KS124" s="31" t="s">
        <v>752</v>
      </c>
      <c r="KT124" s="31" t="s">
        <v>5085</v>
      </c>
      <c r="KU124" s="31" t="s">
        <v>611</v>
      </c>
      <c r="KV124" s="31" t="s">
        <v>611</v>
      </c>
      <c r="KW124" s="31" t="s">
        <v>611</v>
      </c>
      <c r="KX124" s="31" t="s">
        <v>611</v>
      </c>
      <c r="KY124" s="31" t="s">
        <v>611</v>
      </c>
      <c r="KZ124" s="31" t="s">
        <v>758</v>
      </c>
      <c r="LA124" s="31" t="s">
        <v>759</v>
      </c>
      <c r="LB124" s="31" t="s">
        <v>760</v>
      </c>
      <c r="LC124" s="31" t="s">
        <v>761</v>
      </c>
      <c r="LD124" s="31" t="s">
        <v>762</v>
      </c>
      <c r="LE124" s="31" t="s">
        <v>763</v>
      </c>
      <c r="LF124" s="31" t="s">
        <v>764</v>
      </c>
      <c r="LG124" s="31" t="s">
        <v>765</v>
      </c>
      <c r="LH124" s="31" t="s">
        <v>766</v>
      </c>
      <c r="LI124" s="31" t="s">
        <v>767</v>
      </c>
      <c r="LJ124" s="31" t="s">
        <v>5051</v>
      </c>
      <c r="LK124" s="31" t="s">
        <v>769</v>
      </c>
      <c r="LL124" s="31" t="s">
        <v>646</v>
      </c>
      <c r="LM124" s="31" t="s">
        <v>611</v>
      </c>
      <c r="LN124" s="31" t="s">
        <v>611</v>
      </c>
      <c r="LO124" s="31" t="s">
        <v>3368</v>
      </c>
      <c r="LP124" s="31" t="s">
        <v>5016</v>
      </c>
      <c r="LQ124" s="31" t="s">
        <v>5053</v>
      </c>
      <c r="LR124" s="31" t="s">
        <v>5054</v>
      </c>
      <c r="LS124" s="31" t="s">
        <v>5055</v>
      </c>
      <c r="LT124" s="31" t="s">
        <v>5017</v>
      </c>
      <c r="LU124" s="31" t="s">
        <v>5018</v>
      </c>
      <c r="LV124" s="31" t="s">
        <v>5165</v>
      </c>
      <c r="LW124" s="31" t="s">
        <v>5056</v>
      </c>
      <c r="LX124" s="31" t="s">
        <v>5247</v>
      </c>
      <c r="LY124" s="31" t="s">
        <v>5057</v>
      </c>
      <c r="LZ124" s="31" t="s">
        <v>611</v>
      </c>
      <c r="MA124" s="31" t="s">
        <v>7145</v>
      </c>
      <c r="MB124" s="31" t="s">
        <v>7146</v>
      </c>
      <c r="MC124" s="31" t="s">
        <v>611</v>
      </c>
      <c r="MD124" s="31" t="s">
        <v>7147</v>
      </c>
      <c r="ME124" s="31" t="s">
        <v>7148</v>
      </c>
      <c r="MF124" s="31" t="s">
        <v>611</v>
      </c>
      <c r="MG124" s="31" t="s">
        <v>7149</v>
      </c>
      <c r="MH124" s="31" t="s">
        <v>611</v>
      </c>
      <c r="MI124" s="31" t="s">
        <v>7149</v>
      </c>
      <c r="MJ124" s="31" t="s">
        <v>7150</v>
      </c>
      <c r="MK124" s="31" t="s">
        <v>611</v>
      </c>
      <c r="ML124" s="31" t="s">
        <v>7151</v>
      </c>
      <c r="MM124" s="31" t="s">
        <v>611</v>
      </c>
      <c r="MN124" s="31" t="s">
        <v>7152</v>
      </c>
      <c r="MO124" s="31" t="s">
        <v>611</v>
      </c>
      <c r="MP124" s="31" t="s">
        <v>775</v>
      </c>
      <c r="MQ124" s="31" t="s">
        <v>611</v>
      </c>
      <c r="MR124" s="31" t="s">
        <v>611</v>
      </c>
      <c r="MS124" s="31" t="s">
        <v>985</v>
      </c>
      <c r="MT124" s="31" t="s">
        <v>611</v>
      </c>
      <c r="MU124" s="31" t="s">
        <v>7153</v>
      </c>
      <c r="MV124" s="33">
        <v>0</v>
      </c>
      <c r="MW124" s="33">
        <v>0</v>
      </c>
      <c r="MX124" s="30">
        <v>120082</v>
      </c>
      <c r="MY124" s="30"/>
      <c r="MZ124" s="30"/>
      <c r="NA124" s="30"/>
      <c r="NB124" s="30"/>
      <c r="NC124" s="30"/>
      <c r="ND124" s="31" t="s">
        <v>611</v>
      </c>
      <c r="NE124" s="30"/>
      <c r="NF124" s="33">
        <v>0</v>
      </c>
      <c r="NG124" s="33">
        <v>0</v>
      </c>
      <c r="NH124" s="33">
        <v>0</v>
      </c>
      <c r="NI124" s="33">
        <v>0</v>
      </c>
      <c r="NJ124" s="31" t="s">
        <v>611</v>
      </c>
      <c r="NK124" s="33" t="s">
        <v>611</v>
      </c>
      <c r="NL124" s="30"/>
      <c r="NM124" s="31" t="s">
        <v>611</v>
      </c>
      <c r="NN124" s="30"/>
      <c r="NO124" s="30"/>
      <c r="NP124" s="31" t="s">
        <v>611</v>
      </c>
      <c r="NQ124" s="30"/>
      <c r="NR124" s="31" t="s">
        <v>611</v>
      </c>
      <c r="NS124" s="31" t="s">
        <v>611</v>
      </c>
      <c r="NT124" s="31" t="s">
        <v>611</v>
      </c>
      <c r="NU124" s="30"/>
      <c r="NV124" s="30"/>
      <c r="NW124" s="30"/>
      <c r="NX124" s="31" t="s">
        <v>611</v>
      </c>
      <c r="NY124" s="30"/>
      <c r="NZ124" s="31" t="s">
        <v>611</v>
      </c>
      <c r="OA124" s="31" t="s">
        <v>611</v>
      </c>
      <c r="OB124" s="30"/>
      <c r="OC124" s="30"/>
      <c r="OD124" s="30"/>
      <c r="OE124" s="31" t="s">
        <v>611</v>
      </c>
      <c r="OF124" s="31" t="s">
        <v>611</v>
      </c>
      <c r="OG124" s="33" t="s">
        <v>611</v>
      </c>
      <c r="OJ124" s="30"/>
      <c r="OK124" s="31" t="s">
        <v>611</v>
      </c>
      <c r="OL124" s="30"/>
      <c r="OM124" s="31" t="s">
        <v>611</v>
      </c>
      <c r="ON124" s="30"/>
      <c r="OO124" s="30"/>
      <c r="OP124" s="31" t="s">
        <v>611</v>
      </c>
      <c r="OQ124" s="31" t="s">
        <v>611</v>
      </c>
      <c r="OR124" s="31" t="s">
        <v>611</v>
      </c>
      <c r="OS124" s="30"/>
      <c r="OT124" s="30"/>
      <c r="OU124" s="30"/>
      <c r="OV124" s="30"/>
      <c r="OW124" s="31" t="s">
        <v>611</v>
      </c>
      <c r="OX124" s="30"/>
      <c r="OY124" s="31" t="s">
        <v>611</v>
      </c>
      <c r="OZ124" s="30"/>
      <c r="PA124" s="30"/>
      <c r="PB124" s="31" t="s">
        <v>611</v>
      </c>
      <c r="PC124" s="31" t="s">
        <v>611</v>
      </c>
      <c r="PD124" s="30"/>
      <c r="PE124" s="30"/>
      <c r="PF124" s="30"/>
      <c r="PG124" s="30"/>
      <c r="PH124" s="33">
        <v>0</v>
      </c>
      <c r="PI124" s="33">
        <v>0</v>
      </c>
      <c r="PJ124" s="33">
        <v>0</v>
      </c>
      <c r="PK124" s="33">
        <v>0</v>
      </c>
      <c r="PL124" s="30"/>
      <c r="PM124" s="31" t="s">
        <v>611</v>
      </c>
      <c r="PN124" s="31" t="s">
        <v>611</v>
      </c>
      <c r="PO124" s="30"/>
      <c r="PP124" s="31" t="s">
        <v>611</v>
      </c>
      <c r="PQ124" s="30"/>
      <c r="PR124" s="30"/>
      <c r="PS124" s="30"/>
      <c r="PT124" s="31" t="s">
        <v>611</v>
      </c>
      <c r="PU124" s="31" t="s">
        <v>611</v>
      </c>
      <c r="PV124" s="31" t="s">
        <v>611</v>
      </c>
      <c r="PW124" s="30"/>
      <c r="PX124" s="30"/>
      <c r="PY124" s="30"/>
      <c r="PZ124" s="31" t="s">
        <v>611</v>
      </c>
      <c r="QA124" s="30"/>
      <c r="QB124" s="31" t="s">
        <v>611</v>
      </c>
      <c r="QC124" s="30"/>
      <c r="QD124" s="31" t="s">
        <v>611</v>
      </c>
      <c r="QE124" s="30"/>
      <c r="QF124" s="30"/>
      <c r="QG124" s="31" t="s">
        <v>611</v>
      </c>
      <c r="QH124" s="30"/>
      <c r="QI124" s="31" t="s">
        <v>611</v>
      </c>
      <c r="QJ124" s="30"/>
      <c r="QK124" s="31" t="s">
        <v>611</v>
      </c>
      <c r="QL124" s="30"/>
      <c r="QM124" s="31" t="s">
        <v>611</v>
      </c>
      <c r="QN124" s="30"/>
      <c r="QO124" s="30"/>
      <c r="QP124" s="31" t="s">
        <v>611</v>
      </c>
      <c r="QQ124" s="30"/>
      <c r="QR124" s="31" t="s">
        <v>611</v>
      </c>
      <c r="QS124" s="31" t="s">
        <v>611</v>
      </c>
      <c r="QT124" s="31" t="s">
        <v>611</v>
      </c>
      <c r="QU124" s="31" t="s">
        <v>611</v>
      </c>
      <c r="QV124" s="30"/>
      <c r="QW124" s="30"/>
      <c r="QX124" s="30"/>
      <c r="QY124" s="31" t="s">
        <v>611</v>
      </c>
      <c r="QZ124" s="31" t="s">
        <v>611</v>
      </c>
      <c r="RA124" s="31" t="s">
        <v>611</v>
      </c>
      <c r="RB124" s="30"/>
      <c r="RC124" s="31" t="s">
        <v>611</v>
      </c>
      <c r="RD124" s="30"/>
      <c r="RE124" s="30"/>
      <c r="RF124" s="31" t="s">
        <v>611</v>
      </c>
      <c r="RG124" s="30"/>
      <c r="RH124" s="31" t="s">
        <v>611</v>
      </c>
      <c r="RI124" s="30"/>
      <c r="RJ124" s="31" t="s">
        <v>611</v>
      </c>
      <c r="RL124" s="31" t="s">
        <v>611</v>
      </c>
      <c r="RM124" s="30"/>
      <c r="RN124" s="31" t="s">
        <v>611</v>
      </c>
      <c r="RO124" s="30"/>
      <c r="RP124" s="30"/>
      <c r="RQ124" s="31" t="s">
        <v>611</v>
      </c>
      <c r="RR124" s="30"/>
      <c r="RS124" s="30"/>
      <c r="RT124" s="31" t="s">
        <v>611</v>
      </c>
      <c r="RU124" s="30"/>
      <c r="RV124" s="31" t="s">
        <v>611</v>
      </c>
      <c r="RW124" s="30"/>
      <c r="RX124" s="31" t="s">
        <v>611</v>
      </c>
      <c r="RY124" s="31" t="s">
        <v>611</v>
      </c>
      <c r="RZ124" s="31" t="s">
        <v>7154</v>
      </c>
      <c r="SA124" s="31" t="s">
        <v>839</v>
      </c>
      <c r="SD124" s="31" t="s">
        <v>7155</v>
      </c>
      <c r="SE124" s="30">
        <v>0</v>
      </c>
      <c r="SF124" s="31" t="s">
        <v>636</v>
      </c>
      <c r="SG124" s="31" t="s">
        <v>7156</v>
      </c>
      <c r="SH124" s="31" t="s">
        <v>610</v>
      </c>
      <c r="SI124" s="33" t="s">
        <v>5073</v>
      </c>
      <c r="SJ124" s="33" t="s">
        <v>5073</v>
      </c>
      <c r="SK124" s="30" t="s">
        <v>5073</v>
      </c>
      <c r="SL124" s="30" t="s">
        <v>5073</v>
      </c>
      <c r="SM124" s="30" t="s">
        <v>610</v>
      </c>
      <c r="SN124" s="30" t="s">
        <v>610</v>
      </c>
      <c r="SO124" s="33">
        <v>0</v>
      </c>
      <c r="SP124" s="33">
        <v>0</v>
      </c>
      <c r="SQ124" s="33">
        <v>0</v>
      </c>
      <c r="SR124" s="33">
        <v>0</v>
      </c>
      <c r="SS124" s="33" t="s">
        <v>610</v>
      </c>
    </row>
    <row r="125" spans="1:513">
      <c r="A125" s="29">
        <v>2023</v>
      </c>
      <c r="B125" s="30">
        <v>5935018</v>
      </c>
      <c r="C125" s="31" t="s">
        <v>3378</v>
      </c>
      <c r="D125" s="30">
        <v>0</v>
      </c>
      <c r="E125" s="30">
        <v>0</v>
      </c>
      <c r="F125" s="30">
        <v>0</v>
      </c>
      <c r="G125" s="31" t="s">
        <v>610</v>
      </c>
      <c r="H125" s="31" t="s">
        <v>611</v>
      </c>
      <c r="I125" s="32"/>
      <c r="J125" s="31" t="s">
        <v>611</v>
      </c>
      <c r="K125" s="32"/>
      <c r="L125" s="31" t="s">
        <v>611</v>
      </c>
      <c r="M125" s="32"/>
      <c r="N125" s="31" t="s">
        <v>611</v>
      </c>
      <c r="O125" s="32"/>
      <c r="P125" s="31" t="s">
        <v>611</v>
      </c>
      <c r="Q125" s="32"/>
      <c r="R125" s="31" t="s">
        <v>611</v>
      </c>
      <c r="S125" s="32"/>
      <c r="T125" s="31" t="s">
        <v>611</v>
      </c>
      <c r="U125" s="32"/>
      <c r="V125" s="32" t="s">
        <v>612</v>
      </c>
      <c r="W125" s="31" t="s">
        <v>611</v>
      </c>
      <c r="X125" s="31" t="s">
        <v>611</v>
      </c>
      <c r="Y125" s="31" t="s">
        <v>655</v>
      </c>
      <c r="Z125" s="31" t="s">
        <v>611</v>
      </c>
      <c r="AA125" s="31" t="s">
        <v>611</v>
      </c>
      <c r="AB125" s="31" t="s">
        <v>615</v>
      </c>
      <c r="AC125" s="31" t="s">
        <v>611</v>
      </c>
      <c r="AD125" s="32"/>
      <c r="AE125" s="31" t="s">
        <v>611</v>
      </c>
      <c r="AF125" s="32"/>
      <c r="AG125" s="31" t="s">
        <v>611</v>
      </c>
      <c r="AH125" s="32"/>
      <c r="AI125" s="31" t="s">
        <v>611</v>
      </c>
      <c r="AJ125" s="32"/>
      <c r="AK125" s="32"/>
      <c r="AL125" s="31" t="s">
        <v>611</v>
      </c>
      <c r="AM125" s="31" t="s">
        <v>611</v>
      </c>
      <c r="AN125" s="32"/>
      <c r="AO125" s="31" t="s">
        <v>611</v>
      </c>
      <c r="AP125" s="32"/>
      <c r="AQ125" s="32" t="s">
        <v>612</v>
      </c>
      <c r="AR125" s="31" t="s">
        <v>2007</v>
      </c>
      <c r="AS125" s="31" t="s">
        <v>7157</v>
      </c>
      <c r="AT125" s="31" t="s">
        <v>611</v>
      </c>
      <c r="AU125" s="31" t="s">
        <v>611</v>
      </c>
      <c r="AV125" s="31" t="s">
        <v>611</v>
      </c>
      <c r="AW125" s="31" t="s">
        <v>610</v>
      </c>
      <c r="AX125" s="31" t="s">
        <v>611</v>
      </c>
      <c r="AY125" s="31" t="s">
        <v>617</v>
      </c>
      <c r="AZ125" s="31" t="s">
        <v>618</v>
      </c>
      <c r="BA125" s="31" t="s">
        <v>611</v>
      </c>
      <c r="BB125" s="31" t="s">
        <v>611</v>
      </c>
      <c r="BC125" s="31" t="s">
        <v>619</v>
      </c>
      <c r="BD125" s="31" t="s">
        <v>611</v>
      </c>
      <c r="BE125" s="31" t="s">
        <v>610</v>
      </c>
      <c r="BF125" s="31" t="s">
        <v>610</v>
      </c>
      <c r="BG125" s="31" t="s">
        <v>611</v>
      </c>
      <c r="BK125" s="31" t="s">
        <v>611</v>
      </c>
      <c r="BN125" s="31" t="s">
        <v>611</v>
      </c>
      <c r="BO125" s="31" t="s">
        <v>611</v>
      </c>
      <c r="BP125" s="31" t="s">
        <v>611</v>
      </c>
      <c r="BQ125" s="31" t="s">
        <v>611</v>
      </c>
      <c r="BR125" s="31" t="s">
        <v>611</v>
      </c>
      <c r="BS125" s="31" t="s">
        <v>2059</v>
      </c>
      <c r="BT125" s="31" t="s">
        <v>611</v>
      </c>
      <c r="BU125" s="31" t="s">
        <v>7158</v>
      </c>
      <c r="BV125" s="31" t="s">
        <v>610</v>
      </c>
      <c r="BZ125" s="31" t="s">
        <v>611</v>
      </c>
      <c r="CA125" s="31" t="s">
        <v>611</v>
      </c>
      <c r="CB125" s="31" t="s">
        <v>611</v>
      </c>
      <c r="CC125" s="31" t="s">
        <v>611</v>
      </c>
      <c r="CD125" s="31" t="s">
        <v>611</v>
      </c>
      <c r="CE125" s="31" t="s">
        <v>611</v>
      </c>
      <c r="CF125" s="31" t="s">
        <v>611</v>
      </c>
      <c r="CG125" s="31" t="s">
        <v>611</v>
      </c>
      <c r="CH125" s="31" t="s">
        <v>611</v>
      </c>
      <c r="CI125" s="31" t="s">
        <v>611</v>
      </c>
      <c r="CJ125" s="31" t="s">
        <v>611</v>
      </c>
      <c r="CK125" s="31" t="s">
        <v>611</v>
      </c>
      <c r="CL125" s="31" t="s">
        <v>611</v>
      </c>
      <c r="CM125" s="31" t="s">
        <v>611</v>
      </c>
      <c r="CN125" s="31" t="s">
        <v>611</v>
      </c>
      <c r="CO125" s="31" t="s">
        <v>611</v>
      </c>
      <c r="CP125" s="31" t="s">
        <v>611</v>
      </c>
      <c r="CQ125" s="31" t="s">
        <v>868</v>
      </c>
      <c r="CR125" s="31"/>
      <c r="CS125" s="31" t="s">
        <v>610</v>
      </c>
      <c r="CT125" s="31" t="s">
        <v>611</v>
      </c>
      <c r="CX125" s="31" t="s">
        <v>611</v>
      </c>
      <c r="CY125" s="31" t="s">
        <v>611</v>
      </c>
      <c r="CZ125" s="31" t="s">
        <v>611</v>
      </c>
      <c r="DA125" s="31" t="s">
        <v>611</v>
      </c>
      <c r="DB125" s="31" t="s">
        <v>611</v>
      </c>
      <c r="DC125" s="31" t="s">
        <v>611</v>
      </c>
      <c r="DD125" s="31" t="s">
        <v>611</v>
      </c>
      <c r="DE125" s="31" t="s">
        <v>611</v>
      </c>
      <c r="DI125" s="31" t="s">
        <v>611</v>
      </c>
      <c r="DJ125" s="30">
        <v>43</v>
      </c>
      <c r="DK125" s="30">
        <v>2007</v>
      </c>
      <c r="DL125" s="30">
        <v>80</v>
      </c>
      <c r="DM125" s="30">
        <v>2007</v>
      </c>
      <c r="DN125" s="30">
        <v>0</v>
      </c>
      <c r="DO125" s="30">
        <v>2007</v>
      </c>
      <c r="DP125" s="31" t="s">
        <v>611</v>
      </c>
      <c r="DQ125" s="31" t="s">
        <v>612</v>
      </c>
      <c r="DR125" s="31" t="s">
        <v>612</v>
      </c>
      <c r="DS125" s="31" t="s">
        <v>612</v>
      </c>
      <c r="DT125" s="31" t="s">
        <v>612</v>
      </c>
      <c r="DU125" s="31" t="s">
        <v>610</v>
      </c>
      <c r="DV125" s="31" t="s">
        <v>611</v>
      </c>
      <c r="DW125" s="31" t="s">
        <v>611</v>
      </c>
      <c r="DX125" s="31" t="s">
        <v>611</v>
      </c>
      <c r="DY125" s="31" t="s">
        <v>791</v>
      </c>
      <c r="DZ125" s="31" t="s">
        <v>848</v>
      </c>
      <c r="EA125" s="31" t="s">
        <v>611</v>
      </c>
      <c r="EB125" s="31" t="s">
        <v>5028</v>
      </c>
      <c r="EC125" s="31" t="s">
        <v>611</v>
      </c>
      <c r="ED125" s="31" t="s">
        <v>611</v>
      </c>
      <c r="EE125" s="31" t="s">
        <v>625</v>
      </c>
      <c r="EF125" s="31" t="s">
        <v>611</v>
      </c>
      <c r="EG125" s="31" t="s">
        <v>611</v>
      </c>
      <c r="EH125" s="31" t="s">
        <v>611</v>
      </c>
      <c r="EI125" s="31" t="s">
        <v>611</v>
      </c>
      <c r="EJ125" s="31" t="s">
        <v>611</v>
      </c>
      <c r="EK125" s="31" t="s">
        <v>626</v>
      </c>
      <c r="EL125" s="31" t="s">
        <v>611</v>
      </c>
      <c r="EM125" s="31" t="s">
        <v>611</v>
      </c>
      <c r="EN125" s="31" t="s">
        <v>611</v>
      </c>
      <c r="EO125" s="31" t="s">
        <v>611</v>
      </c>
      <c r="EP125" s="31" t="s">
        <v>611</v>
      </c>
      <c r="EQ125" s="31" t="s">
        <v>611</v>
      </c>
      <c r="ER125" s="31" t="s">
        <v>611</v>
      </c>
      <c r="ES125" s="31" t="s">
        <v>611</v>
      </c>
      <c r="ET125" s="31" t="s">
        <v>611</v>
      </c>
      <c r="EU125" s="31" t="s">
        <v>611</v>
      </c>
      <c r="EV125" s="31" t="s">
        <v>611</v>
      </c>
      <c r="EW125" s="31" t="s">
        <v>611</v>
      </c>
      <c r="EX125" s="31" t="s">
        <v>611</v>
      </c>
      <c r="EY125" s="31" t="s">
        <v>611</v>
      </c>
      <c r="EZ125" s="31" t="s">
        <v>611</v>
      </c>
      <c r="FA125" s="31" t="s">
        <v>611</v>
      </c>
      <c r="FB125" s="31" t="s">
        <v>611</v>
      </c>
      <c r="FC125" s="31" t="s">
        <v>611</v>
      </c>
      <c r="FD125" s="31" t="s">
        <v>611</v>
      </c>
      <c r="FE125" s="31" t="s">
        <v>611</v>
      </c>
      <c r="FF125" s="33" t="s">
        <v>5009</v>
      </c>
      <c r="FG125" s="33" t="s">
        <v>872</v>
      </c>
      <c r="FH125" s="31" t="s">
        <v>7159</v>
      </c>
      <c r="FI125" s="31" t="s">
        <v>625</v>
      </c>
      <c r="FJ125" s="31" t="s">
        <v>611</v>
      </c>
      <c r="FK125" s="31" t="s">
        <v>611</v>
      </c>
      <c r="FL125" s="31" t="s">
        <v>611</v>
      </c>
      <c r="FM125" s="31" t="s">
        <v>611</v>
      </c>
      <c r="FN125" s="31" t="s">
        <v>611</v>
      </c>
      <c r="FO125" s="31" t="s">
        <v>611</v>
      </c>
      <c r="FP125" s="31" t="s">
        <v>611</v>
      </c>
      <c r="FQ125" s="31" t="s">
        <v>629</v>
      </c>
      <c r="FR125" s="31" t="s">
        <v>611</v>
      </c>
      <c r="FS125" s="31" t="s">
        <v>611</v>
      </c>
      <c r="FT125" s="31" t="s">
        <v>611</v>
      </c>
      <c r="FU125" s="31" t="s">
        <v>676</v>
      </c>
      <c r="FV125" s="31" t="s">
        <v>611</v>
      </c>
      <c r="FW125" s="31" t="s">
        <v>611</v>
      </c>
      <c r="FX125" s="31" t="s">
        <v>611</v>
      </c>
      <c r="FY125" s="31" t="s">
        <v>611</v>
      </c>
      <c r="FZ125" s="31"/>
      <c r="GA125" s="31" t="s">
        <v>611</v>
      </c>
      <c r="GB125" s="31" t="s">
        <v>611</v>
      </c>
      <c r="GC125" s="31" t="s">
        <v>611</v>
      </c>
      <c r="GD125" s="31" t="s">
        <v>611</v>
      </c>
      <c r="GE125" s="31" t="s">
        <v>611</v>
      </c>
      <c r="GF125" s="31" t="s">
        <v>611</v>
      </c>
      <c r="GG125" s="31" t="s">
        <v>611</v>
      </c>
      <c r="GH125" s="31" t="s">
        <v>611</v>
      </c>
      <c r="GI125" s="31" t="s">
        <v>611</v>
      </c>
      <c r="GJ125" s="31" t="s">
        <v>611</v>
      </c>
      <c r="GK125" s="31" t="s">
        <v>611</v>
      </c>
      <c r="GL125" s="31" t="s">
        <v>611</v>
      </c>
      <c r="GM125" s="31" t="s">
        <v>611</v>
      </c>
      <c r="GN125" s="31" t="s">
        <v>611</v>
      </c>
      <c r="GO125" s="31" t="s">
        <v>611</v>
      </c>
      <c r="GP125" s="31" t="s">
        <v>611</v>
      </c>
      <c r="GQ125" s="31" t="s">
        <v>611</v>
      </c>
      <c r="GR125" s="31" t="s">
        <v>611</v>
      </c>
      <c r="GS125" s="31" t="s">
        <v>611</v>
      </c>
      <c r="GT125" s="31" t="s">
        <v>611</v>
      </c>
      <c r="GU125" s="31" t="s">
        <v>611</v>
      </c>
      <c r="GV125" s="31" t="s">
        <v>611</v>
      </c>
      <c r="GW125" s="31" t="s">
        <v>611</v>
      </c>
      <c r="GX125" s="31" t="s">
        <v>611</v>
      </c>
      <c r="GY125" s="33" t="s">
        <v>5012</v>
      </c>
      <c r="GZ125" s="33" t="s">
        <v>7160</v>
      </c>
      <c r="HA125" s="31" t="s">
        <v>7161</v>
      </c>
      <c r="HB125" s="31" t="s">
        <v>611</v>
      </c>
      <c r="HC125" s="31" t="s">
        <v>672</v>
      </c>
      <c r="HD125" s="31" t="s">
        <v>611</v>
      </c>
      <c r="HE125" s="31" t="s">
        <v>611</v>
      </c>
      <c r="HF125" s="31" t="s">
        <v>611</v>
      </c>
      <c r="HG125" s="31" t="s">
        <v>611</v>
      </c>
      <c r="HH125" s="31" t="s">
        <v>611</v>
      </c>
      <c r="HI125" s="31" t="s">
        <v>611</v>
      </c>
      <c r="HJ125" s="31" t="s">
        <v>611</v>
      </c>
      <c r="HK125" s="31" t="s">
        <v>611</v>
      </c>
      <c r="HL125" s="31" t="s">
        <v>611</v>
      </c>
      <c r="HM125" s="31" t="s">
        <v>611</v>
      </c>
      <c r="HN125" s="31" t="s">
        <v>697</v>
      </c>
      <c r="HO125" s="31" t="s">
        <v>611</v>
      </c>
      <c r="HP125" s="31" t="s">
        <v>611</v>
      </c>
      <c r="HQ125" s="31" t="s">
        <v>611</v>
      </c>
      <c r="HR125" s="31" t="s">
        <v>611</v>
      </c>
      <c r="HS125" s="31" t="s">
        <v>611</v>
      </c>
      <c r="HT125" s="31" t="s">
        <v>611</v>
      </c>
      <c r="HU125" s="31" t="s">
        <v>611</v>
      </c>
      <c r="HV125" s="31" t="s">
        <v>611</v>
      </c>
      <c r="HW125" s="31" t="s">
        <v>611</v>
      </c>
      <c r="HX125" s="31" t="s">
        <v>611</v>
      </c>
      <c r="HY125" s="31" t="s">
        <v>611</v>
      </c>
      <c r="HZ125" s="31" t="s">
        <v>611</v>
      </c>
      <c r="IA125" s="31" t="s">
        <v>611</v>
      </c>
      <c r="IB125" s="31" t="s">
        <v>611</v>
      </c>
      <c r="IC125" s="33" t="s">
        <v>872</v>
      </c>
      <c r="ID125" s="33" t="s">
        <v>5193</v>
      </c>
      <c r="IE125" s="31" t="s">
        <v>3382</v>
      </c>
      <c r="IF125" s="31" t="s">
        <v>625</v>
      </c>
      <c r="IG125" s="31" t="s">
        <v>611</v>
      </c>
      <c r="IH125" s="31" t="s">
        <v>611</v>
      </c>
      <c r="II125" s="31" t="s">
        <v>611</v>
      </c>
      <c r="IJ125" s="31" t="s">
        <v>611</v>
      </c>
      <c r="IK125" s="31" t="s">
        <v>713</v>
      </c>
      <c r="IL125" s="31" t="s">
        <v>611</v>
      </c>
      <c r="IM125" s="31" t="s">
        <v>715</v>
      </c>
      <c r="IN125" s="31" t="s">
        <v>611</v>
      </c>
      <c r="IO125" s="31" t="s">
        <v>611</v>
      </c>
      <c r="IP125" s="31" t="s">
        <v>611</v>
      </c>
      <c r="IQ125" s="31" t="s">
        <v>611</v>
      </c>
      <c r="IR125" s="31" t="s">
        <v>719</v>
      </c>
      <c r="IS125" s="31" t="s">
        <v>611</v>
      </c>
      <c r="IT125" s="31" t="s">
        <v>611</v>
      </c>
      <c r="IU125" s="31" t="s">
        <v>611</v>
      </c>
      <c r="IV125" s="31" t="s">
        <v>611</v>
      </c>
      <c r="IW125" s="31" t="s">
        <v>611</v>
      </c>
      <c r="IX125" s="31" t="s">
        <v>611</v>
      </c>
      <c r="IY125" s="31" t="s">
        <v>611</v>
      </c>
      <c r="IZ125" s="31" t="s">
        <v>611</v>
      </c>
      <c r="JA125" s="31" t="s">
        <v>611</v>
      </c>
      <c r="JB125" s="31" t="s">
        <v>611</v>
      </c>
      <c r="JC125" s="31" t="s">
        <v>611</v>
      </c>
      <c r="JD125" s="31" t="s">
        <v>611</v>
      </c>
      <c r="JE125" s="31" t="s">
        <v>611</v>
      </c>
      <c r="JF125" s="31" t="s">
        <v>611</v>
      </c>
      <c r="JG125" s="31" t="s">
        <v>611</v>
      </c>
      <c r="JH125" s="31" t="s">
        <v>611</v>
      </c>
      <c r="JI125" s="33" t="s">
        <v>5460</v>
      </c>
      <c r="JJ125" s="33" t="s">
        <v>872</v>
      </c>
      <c r="JK125" s="31" t="s">
        <v>3383</v>
      </c>
      <c r="JL125" s="31" t="s">
        <v>611</v>
      </c>
      <c r="JM125" s="31" t="s">
        <v>611</v>
      </c>
      <c r="JN125" s="31" t="s">
        <v>611</v>
      </c>
      <c r="JO125" s="31" t="s">
        <v>611</v>
      </c>
      <c r="JP125" s="31" t="s">
        <v>610</v>
      </c>
      <c r="JQ125" s="31" t="s">
        <v>611</v>
      </c>
      <c r="JR125" s="31" t="s">
        <v>611</v>
      </c>
      <c r="JS125" s="31" t="s">
        <v>611</v>
      </c>
      <c r="JT125" s="31" t="s">
        <v>5095</v>
      </c>
      <c r="JU125" s="31" t="s">
        <v>611</v>
      </c>
      <c r="JV125" s="31" t="s">
        <v>641</v>
      </c>
      <c r="JW125" s="31" t="s">
        <v>735</v>
      </c>
      <c r="JX125" s="31" t="s">
        <v>611</v>
      </c>
      <c r="JY125" s="31" t="s">
        <v>642</v>
      </c>
      <c r="JZ125" s="31" t="s">
        <v>3958</v>
      </c>
      <c r="KA125" s="31" t="s">
        <v>611</v>
      </c>
      <c r="KB125" s="31" t="s">
        <v>611</v>
      </c>
      <c r="KC125" s="31" t="s">
        <v>611</v>
      </c>
      <c r="KD125" s="31" t="s">
        <v>611</v>
      </c>
      <c r="KE125" s="31" t="s">
        <v>644</v>
      </c>
      <c r="KF125" s="31" t="s">
        <v>3958</v>
      </c>
      <c r="KG125" s="31" t="s">
        <v>742</v>
      </c>
      <c r="KH125" s="31" t="s">
        <v>3958</v>
      </c>
      <c r="KI125" s="31" t="s">
        <v>611</v>
      </c>
      <c r="KJ125" s="31" t="s">
        <v>611</v>
      </c>
      <c r="KK125" s="31" t="s">
        <v>611</v>
      </c>
      <c r="KL125" s="31" t="s">
        <v>611</v>
      </c>
      <c r="KM125" s="31" t="s">
        <v>611</v>
      </c>
      <c r="KN125" s="31" t="s">
        <v>611</v>
      </c>
      <c r="KO125" s="31" t="s">
        <v>611</v>
      </c>
      <c r="KP125" s="31" t="s">
        <v>611</v>
      </c>
      <c r="KQ125" s="31" t="s">
        <v>611</v>
      </c>
      <c r="KR125" s="31" t="s">
        <v>611</v>
      </c>
      <c r="KS125" s="31" t="s">
        <v>611</v>
      </c>
      <c r="KT125" s="31" t="s">
        <v>611</v>
      </c>
      <c r="KU125" s="31" t="s">
        <v>754</v>
      </c>
      <c r="KV125" s="31" t="s">
        <v>5049</v>
      </c>
      <c r="KW125" s="31" t="s">
        <v>611</v>
      </c>
      <c r="KX125" s="31" t="s">
        <v>611</v>
      </c>
      <c r="KY125" s="31" t="s">
        <v>611</v>
      </c>
      <c r="KZ125" s="31" t="s">
        <v>758</v>
      </c>
      <c r="LA125" s="31" t="s">
        <v>611</v>
      </c>
      <c r="LB125" s="31" t="s">
        <v>760</v>
      </c>
      <c r="LC125" s="31" t="s">
        <v>761</v>
      </c>
      <c r="LD125" s="31" t="s">
        <v>762</v>
      </c>
      <c r="LE125" s="31" t="s">
        <v>763</v>
      </c>
      <c r="LF125" s="31" t="s">
        <v>611</v>
      </c>
      <c r="LG125" s="31" t="s">
        <v>611</v>
      </c>
      <c r="LH125" s="31" t="s">
        <v>611</v>
      </c>
      <c r="LI125" s="31" t="s">
        <v>767</v>
      </c>
      <c r="LJ125" s="31" t="s">
        <v>5051</v>
      </c>
      <c r="LK125" s="31" t="s">
        <v>769</v>
      </c>
      <c r="LL125" s="31" t="s">
        <v>646</v>
      </c>
      <c r="LM125" s="31" t="s">
        <v>611</v>
      </c>
      <c r="LN125" s="31" t="s">
        <v>611</v>
      </c>
      <c r="LO125" s="31" t="s">
        <v>611</v>
      </c>
      <c r="LP125" s="31" t="s">
        <v>5016</v>
      </c>
      <c r="LQ125" s="31" t="s">
        <v>5053</v>
      </c>
      <c r="LR125" s="31" t="s">
        <v>5054</v>
      </c>
      <c r="LS125" s="31" t="s">
        <v>5055</v>
      </c>
      <c r="LT125" s="31" t="s">
        <v>611</v>
      </c>
      <c r="LU125" s="31" t="s">
        <v>5018</v>
      </c>
      <c r="LV125" s="31" t="s">
        <v>611</v>
      </c>
      <c r="LW125" s="31" t="s">
        <v>611</v>
      </c>
      <c r="LX125" s="31" t="s">
        <v>611</v>
      </c>
      <c r="LY125" s="31" t="s">
        <v>5057</v>
      </c>
      <c r="LZ125" s="31" t="s">
        <v>611</v>
      </c>
      <c r="MA125" s="31" t="s">
        <v>611</v>
      </c>
      <c r="MB125" s="31" t="s">
        <v>7162</v>
      </c>
      <c r="MC125" s="31" t="s">
        <v>7163</v>
      </c>
      <c r="MD125" s="31" t="s">
        <v>7164</v>
      </c>
      <c r="ME125" s="31" t="s">
        <v>7165</v>
      </c>
      <c r="MF125" s="31" t="s">
        <v>7166</v>
      </c>
      <c r="MG125" s="31" t="s">
        <v>611</v>
      </c>
      <c r="MH125" s="31" t="s">
        <v>611</v>
      </c>
      <c r="MI125" s="31" t="s">
        <v>611</v>
      </c>
      <c r="MJ125" s="31" t="s">
        <v>611</v>
      </c>
      <c r="MK125" s="31" t="s">
        <v>611</v>
      </c>
      <c r="ML125" s="31" t="s">
        <v>611</v>
      </c>
      <c r="MM125" s="31" t="s">
        <v>7167</v>
      </c>
      <c r="MN125" s="31" t="s">
        <v>611</v>
      </c>
      <c r="MO125" s="31" t="s">
        <v>611</v>
      </c>
      <c r="MP125" s="31" t="s">
        <v>611</v>
      </c>
      <c r="MQ125" s="31" t="s">
        <v>611</v>
      </c>
      <c r="MR125" s="31" t="s">
        <v>611</v>
      </c>
      <c r="MS125" s="31" t="s">
        <v>611</v>
      </c>
      <c r="MT125" s="31" t="s">
        <v>863</v>
      </c>
      <c r="MU125" s="31" t="s">
        <v>611</v>
      </c>
      <c r="MV125" s="33">
        <v>20575</v>
      </c>
      <c r="MW125" s="33">
        <v>0</v>
      </c>
      <c r="MX125" s="30">
        <v>58507</v>
      </c>
      <c r="MY125" s="30"/>
      <c r="MZ125" s="30"/>
      <c r="NA125" s="30"/>
      <c r="NB125" s="30">
        <v>1575</v>
      </c>
      <c r="NC125" s="30"/>
      <c r="ND125" s="31" t="s">
        <v>611</v>
      </c>
      <c r="NE125" s="30"/>
      <c r="NF125" s="33">
        <v>0</v>
      </c>
      <c r="NG125" s="33">
        <v>19000</v>
      </c>
      <c r="NH125" s="33">
        <v>1575</v>
      </c>
      <c r="NI125" s="33">
        <v>0</v>
      </c>
      <c r="NJ125" s="31"/>
      <c r="NK125" s="30"/>
      <c r="NL125" s="30"/>
      <c r="NM125" s="31" t="s">
        <v>611</v>
      </c>
      <c r="NN125" s="30"/>
      <c r="NO125" s="30"/>
      <c r="NP125" s="31" t="s">
        <v>611</v>
      </c>
      <c r="NQ125" s="30"/>
      <c r="NR125" s="31" t="s">
        <v>611</v>
      </c>
      <c r="NS125" s="31" t="s">
        <v>611</v>
      </c>
      <c r="NT125" s="31" t="s">
        <v>611</v>
      </c>
      <c r="NU125" s="30"/>
      <c r="NV125" s="30"/>
      <c r="NW125" s="30"/>
      <c r="NX125" s="31" t="s">
        <v>611</v>
      </c>
      <c r="NY125" s="30"/>
      <c r="NZ125" s="31" t="s">
        <v>611</v>
      </c>
      <c r="OA125" s="31" t="s">
        <v>611</v>
      </c>
      <c r="OB125" s="30"/>
      <c r="OC125" s="30"/>
      <c r="OD125" s="30"/>
      <c r="OE125" s="31" t="s">
        <v>611</v>
      </c>
      <c r="OF125" s="31" t="s">
        <v>7168</v>
      </c>
      <c r="OG125" s="30">
        <v>19000</v>
      </c>
      <c r="OJ125" s="30"/>
      <c r="OK125" s="31" t="s">
        <v>611</v>
      </c>
      <c r="OL125" s="30"/>
      <c r="OM125" s="31" t="s">
        <v>611</v>
      </c>
      <c r="ON125" s="30"/>
      <c r="OO125" s="30"/>
      <c r="OP125" s="31" t="s">
        <v>611</v>
      </c>
      <c r="OQ125" s="31" t="s">
        <v>611</v>
      </c>
      <c r="OR125" s="31" t="s">
        <v>611</v>
      </c>
      <c r="OS125" s="30"/>
      <c r="OT125" s="30"/>
      <c r="OU125" s="30"/>
      <c r="OV125" s="30"/>
      <c r="OW125" s="31" t="s">
        <v>611</v>
      </c>
      <c r="OX125" s="30"/>
      <c r="OY125" s="31" t="s">
        <v>611</v>
      </c>
      <c r="OZ125" s="30"/>
      <c r="PA125" s="30"/>
      <c r="PB125" s="31" t="s">
        <v>611</v>
      </c>
      <c r="PC125" s="31" t="s">
        <v>611</v>
      </c>
      <c r="PD125" s="30"/>
      <c r="PE125" s="30"/>
      <c r="PF125" s="30"/>
      <c r="PG125" s="30"/>
      <c r="PH125" s="33">
        <v>0</v>
      </c>
      <c r="PI125" s="33">
        <v>0</v>
      </c>
      <c r="PJ125" s="33">
        <v>0</v>
      </c>
      <c r="PK125" s="33">
        <v>0</v>
      </c>
      <c r="PL125" s="30"/>
      <c r="PM125" s="31" t="s">
        <v>611</v>
      </c>
      <c r="PN125" s="31" t="s">
        <v>611</v>
      </c>
      <c r="PO125" s="30"/>
      <c r="PP125" s="31" t="s">
        <v>611</v>
      </c>
      <c r="PQ125" s="30"/>
      <c r="PR125" s="30"/>
      <c r="PS125" s="30"/>
      <c r="PT125" s="31" t="s">
        <v>611</v>
      </c>
      <c r="PU125" s="31" t="s">
        <v>611</v>
      </c>
      <c r="PV125" s="31" t="s">
        <v>611</v>
      </c>
      <c r="PW125" s="30"/>
      <c r="PX125" s="30"/>
      <c r="PY125" s="30"/>
      <c r="PZ125" s="31" t="s">
        <v>611</v>
      </c>
      <c r="QA125" s="30"/>
      <c r="QB125" s="31" t="s">
        <v>611</v>
      </c>
      <c r="QC125" s="30"/>
      <c r="QD125" s="31" t="s">
        <v>611</v>
      </c>
      <c r="QE125" s="30"/>
      <c r="QF125" s="30"/>
      <c r="QG125" s="31" t="s">
        <v>611</v>
      </c>
      <c r="QH125" s="30"/>
      <c r="QI125" s="31" t="s">
        <v>611</v>
      </c>
      <c r="QJ125" s="30"/>
      <c r="QK125" s="31" t="s">
        <v>611</v>
      </c>
      <c r="QL125" s="30"/>
      <c r="QM125" s="31" t="s">
        <v>611</v>
      </c>
      <c r="QN125" s="30"/>
      <c r="QO125" s="30"/>
      <c r="QP125" s="31" t="s">
        <v>611</v>
      </c>
      <c r="QQ125" s="30"/>
      <c r="QR125" s="31" t="s">
        <v>611</v>
      </c>
      <c r="QS125" s="31" t="s">
        <v>611</v>
      </c>
      <c r="QT125" s="31" t="s">
        <v>611</v>
      </c>
      <c r="QU125" s="31" t="s">
        <v>611</v>
      </c>
      <c r="QV125" s="30"/>
      <c r="QW125" s="30"/>
      <c r="QX125" s="30"/>
      <c r="QY125" s="31" t="s">
        <v>611</v>
      </c>
      <c r="QZ125" s="31" t="s">
        <v>611</v>
      </c>
      <c r="RA125" s="31" t="s">
        <v>611</v>
      </c>
      <c r="RB125" s="30"/>
      <c r="RC125" s="31" t="s">
        <v>611</v>
      </c>
      <c r="RD125" s="30"/>
      <c r="RE125" s="30"/>
      <c r="RF125" s="31" t="s">
        <v>611</v>
      </c>
      <c r="RG125" s="30"/>
      <c r="RH125" s="31" t="s">
        <v>611</v>
      </c>
      <c r="RI125" s="30"/>
      <c r="RJ125" s="31" t="s">
        <v>611</v>
      </c>
      <c r="RL125" s="31" t="s">
        <v>611</v>
      </c>
      <c r="RM125" s="30"/>
      <c r="RN125" s="31" t="s">
        <v>611</v>
      </c>
      <c r="RO125" s="30"/>
      <c r="RP125" s="30"/>
      <c r="RQ125" s="31" t="s">
        <v>611</v>
      </c>
      <c r="RR125" s="30"/>
      <c r="RS125" s="30"/>
      <c r="RT125" s="31" t="s">
        <v>611</v>
      </c>
      <c r="RU125" s="30"/>
      <c r="RV125" s="31" t="s">
        <v>611</v>
      </c>
      <c r="RW125" s="30"/>
      <c r="RX125" s="31" t="s">
        <v>611</v>
      </c>
      <c r="RY125" s="31" t="s">
        <v>611</v>
      </c>
      <c r="RZ125" s="31" t="s">
        <v>611</v>
      </c>
      <c r="SA125" s="31" t="s">
        <v>839</v>
      </c>
      <c r="SD125" s="31" t="s">
        <v>7169</v>
      </c>
      <c r="SE125" s="30">
        <v>0</v>
      </c>
      <c r="SF125" s="31" t="s">
        <v>637</v>
      </c>
      <c r="SG125" s="31" t="s">
        <v>7170</v>
      </c>
      <c r="SH125" s="31" t="s">
        <v>610</v>
      </c>
      <c r="SI125" s="33" t="s">
        <v>625</v>
      </c>
      <c r="SJ125" s="33" t="s">
        <v>625</v>
      </c>
      <c r="SK125" s="30" t="s">
        <v>672</v>
      </c>
      <c r="SL125" s="30" t="s">
        <v>625</v>
      </c>
      <c r="SM125" s="30" t="s">
        <v>615</v>
      </c>
      <c r="SN125" s="30" t="s">
        <v>610</v>
      </c>
      <c r="SO125" s="33">
        <v>0</v>
      </c>
      <c r="SP125" s="33">
        <v>19000</v>
      </c>
      <c r="SQ125" s="33">
        <v>1575</v>
      </c>
      <c r="SR125" s="33">
        <v>0</v>
      </c>
      <c r="SS125" s="33" t="s">
        <v>610</v>
      </c>
    </row>
    <row r="126" spans="1:513">
      <c r="A126" s="29">
        <v>2023</v>
      </c>
      <c r="B126" s="30">
        <v>5931012</v>
      </c>
      <c r="C126" s="31" t="s">
        <v>3390</v>
      </c>
      <c r="D126" s="30">
        <v>0.25</v>
      </c>
      <c r="E126" s="30">
        <v>0.25</v>
      </c>
      <c r="F126" s="30">
        <v>0.5</v>
      </c>
      <c r="G126" s="31" t="s">
        <v>615</v>
      </c>
      <c r="H126" s="31" t="s">
        <v>890</v>
      </c>
      <c r="I126" s="32">
        <v>44621</v>
      </c>
      <c r="J126" s="31" t="s">
        <v>611</v>
      </c>
      <c r="K126" s="32"/>
      <c r="L126" s="31" t="s">
        <v>611</v>
      </c>
      <c r="M126" s="32"/>
      <c r="N126" s="31" t="s">
        <v>611</v>
      </c>
      <c r="O126" s="32"/>
      <c r="P126" s="31" t="s">
        <v>611</v>
      </c>
      <c r="Q126" s="32"/>
      <c r="R126" s="31" t="s">
        <v>611</v>
      </c>
      <c r="S126" s="32"/>
      <c r="T126" s="31" t="s">
        <v>611</v>
      </c>
      <c r="U126" s="32"/>
      <c r="V126" s="32" t="s">
        <v>890</v>
      </c>
      <c r="W126" s="31" t="s">
        <v>611</v>
      </c>
      <c r="X126" s="31" t="s">
        <v>3391</v>
      </c>
      <c r="Y126" s="31" t="s">
        <v>611</v>
      </c>
      <c r="Z126" s="31" t="s">
        <v>611</v>
      </c>
      <c r="AA126" s="31" t="s">
        <v>611</v>
      </c>
      <c r="AB126" s="31" t="s">
        <v>610</v>
      </c>
      <c r="AC126" s="31" t="s">
        <v>611</v>
      </c>
      <c r="AD126" s="32"/>
      <c r="AE126" s="31" t="s">
        <v>611</v>
      </c>
      <c r="AF126" s="32"/>
      <c r="AG126" s="31" t="s">
        <v>611</v>
      </c>
      <c r="AH126" s="32"/>
      <c r="AI126" s="31" t="s">
        <v>611</v>
      </c>
      <c r="AJ126" s="32"/>
      <c r="AK126" s="32"/>
      <c r="AL126" s="31" t="s">
        <v>611</v>
      </c>
      <c r="AM126" s="31" t="s">
        <v>611</v>
      </c>
      <c r="AN126" s="32"/>
      <c r="AO126" s="31" t="s">
        <v>611</v>
      </c>
      <c r="AP126" s="32"/>
      <c r="AQ126" s="32" t="s">
        <v>612</v>
      </c>
      <c r="AR126" s="31" t="s">
        <v>611</v>
      </c>
      <c r="AS126" s="31" t="s">
        <v>611</v>
      </c>
      <c r="AT126" s="31" t="s">
        <v>611</v>
      </c>
      <c r="AU126" s="31" t="s">
        <v>613</v>
      </c>
      <c r="AV126" s="31" t="s">
        <v>611</v>
      </c>
      <c r="AW126" s="31" t="s">
        <v>610</v>
      </c>
      <c r="AX126" s="31" t="s">
        <v>611</v>
      </c>
      <c r="AY126" s="31" t="s">
        <v>617</v>
      </c>
      <c r="AZ126" s="31" t="s">
        <v>618</v>
      </c>
      <c r="BA126" s="31" t="s">
        <v>611</v>
      </c>
      <c r="BB126" s="31" t="s">
        <v>660</v>
      </c>
      <c r="BC126" s="31" t="s">
        <v>611</v>
      </c>
      <c r="BD126" s="31" t="s">
        <v>611</v>
      </c>
      <c r="BE126" s="31" t="s">
        <v>610</v>
      </c>
      <c r="BF126" s="31" t="s">
        <v>615</v>
      </c>
      <c r="BG126" s="31" t="s">
        <v>611</v>
      </c>
      <c r="BH126" s="30">
        <v>141.01</v>
      </c>
      <c r="BI126" s="30">
        <v>141.82</v>
      </c>
      <c r="BJ126" s="30">
        <v>282.83</v>
      </c>
      <c r="BK126" s="31" t="s">
        <v>5026</v>
      </c>
      <c r="BN126" s="31" t="s">
        <v>611</v>
      </c>
      <c r="BO126" s="31" t="s">
        <v>611</v>
      </c>
      <c r="BP126" s="31" t="s">
        <v>611</v>
      </c>
      <c r="BQ126" s="31" t="s">
        <v>611</v>
      </c>
      <c r="BR126" s="31" t="s">
        <v>611</v>
      </c>
      <c r="BS126" s="31" t="s">
        <v>611</v>
      </c>
      <c r="BT126" s="31" t="s">
        <v>611</v>
      </c>
      <c r="BU126" s="31" t="s">
        <v>7171</v>
      </c>
      <c r="BV126" s="31" t="s">
        <v>610</v>
      </c>
      <c r="BZ126" s="31" t="s">
        <v>611</v>
      </c>
      <c r="CA126" s="31" t="s">
        <v>611</v>
      </c>
      <c r="CB126" s="31" t="s">
        <v>611</v>
      </c>
      <c r="CC126" s="31" t="s">
        <v>611</v>
      </c>
      <c r="CD126" s="31" t="s">
        <v>611</v>
      </c>
      <c r="CE126" s="31" t="s">
        <v>611</v>
      </c>
      <c r="CF126" s="31" t="s">
        <v>611</v>
      </c>
      <c r="CG126" s="31" t="s">
        <v>611</v>
      </c>
      <c r="CH126" s="31" t="s">
        <v>611</v>
      </c>
      <c r="CI126" s="31" t="s">
        <v>611</v>
      </c>
      <c r="CJ126" s="31" t="s">
        <v>611</v>
      </c>
      <c r="CK126" s="31" t="s">
        <v>611</v>
      </c>
      <c r="CL126" s="31" t="s">
        <v>611</v>
      </c>
      <c r="CM126" s="31" t="s">
        <v>611</v>
      </c>
      <c r="CN126" s="31" t="s">
        <v>611</v>
      </c>
      <c r="CO126" s="31" t="s">
        <v>611</v>
      </c>
      <c r="CP126" s="31" t="s">
        <v>611</v>
      </c>
      <c r="CQ126" s="31" t="s">
        <v>868</v>
      </c>
      <c r="CR126" s="31"/>
      <c r="CS126" s="31" t="s">
        <v>610</v>
      </c>
      <c r="CT126" s="31" t="s">
        <v>611</v>
      </c>
      <c r="CX126" s="31" t="s">
        <v>611</v>
      </c>
      <c r="CY126" s="31" t="s">
        <v>611</v>
      </c>
      <c r="CZ126" s="31" t="s">
        <v>611</v>
      </c>
      <c r="DA126" s="31" t="s">
        <v>611</v>
      </c>
      <c r="DB126" s="31" t="s">
        <v>611</v>
      </c>
      <c r="DC126" s="31" t="s">
        <v>611</v>
      </c>
      <c r="DD126" s="31" t="s">
        <v>611</v>
      </c>
      <c r="DE126" s="31" t="s">
        <v>611</v>
      </c>
      <c r="DI126" s="31" t="s">
        <v>611</v>
      </c>
      <c r="DJ126" s="30">
        <v>50</v>
      </c>
      <c r="DK126" s="30">
        <v>2007</v>
      </c>
      <c r="DN126" s="30">
        <v>100</v>
      </c>
      <c r="DO126" s="30">
        <v>2007</v>
      </c>
      <c r="DP126" s="31" t="s">
        <v>7172</v>
      </c>
      <c r="DQ126" s="31" t="s">
        <v>612</v>
      </c>
      <c r="DR126" s="31" t="s">
        <v>612</v>
      </c>
      <c r="DS126" s="31" t="s">
        <v>612</v>
      </c>
      <c r="DT126" s="31" t="s">
        <v>612</v>
      </c>
      <c r="DU126" s="31" t="s">
        <v>610</v>
      </c>
      <c r="DV126" s="31" t="s">
        <v>894</v>
      </c>
      <c r="DW126" s="31" t="s">
        <v>611</v>
      </c>
      <c r="DX126" s="31" t="s">
        <v>611</v>
      </c>
      <c r="DY126" s="31" t="s">
        <v>791</v>
      </c>
      <c r="DZ126" s="31" t="s">
        <v>611</v>
      </c>
      <c r="EA126" s="31" t="s">
        <v>611</v>
      </c>
      <c r="EB126" s="31" t="s">
        <v>5028</v>
      </c>
      <c r="EC126" s="31" t="s">
        <v>611</v>
      </c>
      <c r="ED126" s="31" t="s">
        <v>611</v>
      </c>
      <c r="EE126" s="31" t="s">
        <v>611</v>
      </c>
      <c r="EF126" s="31" t="s">
        <v>611</v>
      </c>
      <c r="EG126" s="31" t="s">
        <v>634</v>
      </c>
      <c r="EH126" s="31" t="s">
        <v>611</v>
      </c>
      <c r="EI126" s="31" t="s">
        <v>611</v>
      </c>
      <c r="EJ126" s="31" t="s">
        <v>611</v>
      </c>
      <c r="EK126" s="31" t="s">
        <v>611</v>
      </c>
      <c r="EL126" s="31" t="s">
        <v>611</v>
      </c>
      <c r="EM126" s="31" t="s">
        <v>611</v>
      </c>
      <c r="EN126" s="31" t="s">
        <v>611</v>
      </c>
      <c r="EO126" s="31" t="s">
        <v>611</v>
      </c>
      <c r="EP126" s="31" t="s">
        <v>611</v>
      </c>
      <c r="EQ126" s="31" t="s">
        <v>611</v>
      </c>
      <c r="ER126" s="31" t="s">
        <v>611</v>
      </c>
      <c r="ES126" s="31" t="s">
        <v>611</v>
      </c>
      <c r="ET126" s="31" t="s">
        <v>611</v>
      </c>
      <c r="EU126" s="31" t="s">
        <v>611</v>
      </c>
      <c r="EV126" s="31" t="s">
        <v>611</v>
      </c>
      <c r="EW126" s="31" t="s">
        <v>611</v>
      </c>
      <c r="EX126" s="31" t="s">
        <v>611</v>
      </c>
      <c r="EY126" s="31" t="s">
        <v>611</v>
      </c>
      <c r="EZ126" s="31" t="s">
        <v>611</v>
      </c>
      <c r="FA126" s="31" t="s">
        <v>611</v>
      </c>
      <c r="FB126" s="31" t="s">
        <v>611</v>
      </c>
      <c r="FC126" s="31" t="s">
        <v>611</v>
      </c>
      <c r="FD126" s="31" t="s">
        <v>611</v>
      </c>
      <c r="FE126" s="31" t="s">
        <v>611</v>
      </c>
      <c r="FF126" s="33" t="s">
        <v>872</v>
      </c>
      <c r="FG126" s="33" t="s">
        <v>872</v>
      </c>
      <c r="FH126" s="31" t="s">
        <v>636</v>
      </c>
      <c r="FI126" s="31" t="s">
        <v>611</v>
      </c>
      <c r="FJ126" s="31" t="s">
        <v>611</v>
      </c>
      <c r="FK126" s="31" t="s">
        <v>832</v>
      </c>
      <c r="FL126" s="31" t="s">
        <v>611</v>
      </c>
      <c r="FM126" s="31" t="s">
        <v>611</v>
      </c>
      <c r="FN126" s="31" t="s">
        <v>611</v>
      </c>
      <c r="FO126" s="31" t="s">
        <v>611</v>
      </c>
      <c r="FP126" s="31" t="s">
        <v>611</v>
      </c>
      <c r="FQ126" s="31" t="s">
        <v>611</v>
      </c>
      <c r="FR126" s="31" t="s">
        <v>611</v>
      </c>
      <c r="FS126" s="31" t="s">
        <v>611</v>
      </c>
      <c r="FT126" s="31" t="s">
        <v>611</v>
      </c>
      <c r="FU126" s="31" t="s">
        <v>611</v>
      </c>
      <c r="FV126" s="31" t="s">
        <v>611</v>
      </c>
      <c r="FW126" s="31" t="s">
        <v>611</v>
      </c>
      <c r="FX126" s="31" t="s">
        <v>611</v>
      </c>
      <c r="FY126" s="31" t="s">
        <v>611</v>
      </c>
      <c r="FZ126" s="31"/>
      <c r="GA126" s="31" t="s">
        <v>611</v>
      </c>
      <c r="GB126" s="31" t="s">
        <v>611</v>
      </c>
      <c r="GC126" s="31" t="s">
        <v>611</v>
      </c>
      <c r="GD126" s="31" t="s">
        <v>611</v>
      </c>
      <c r="GE126" s="31" t="s">
        <v>611</v>
      </c>
      <c r="GF126" s="31" t="s">
        <v>611</v>
      </c>
      <c r="GG126" s="31" t="s">
        <v>611</v>
      </c>
      <c r="GH126" s="31" t="s">
        <v>611</v>
      </c>
      <c r="GI126" s="31" t="s">
        <v>611</v>
      </c>
      <c r="GJ126" s="31" t="s">
        <v>611</v>
      </c>
      <c r="GK126" s="31" t="s">
        <v>611</v>
      </c>
      <c r="GL126" s="31" t="s">
        <v>611</v>
      </c>
      <c r="GM126" s="31" t="s">
        <v>611</v>
      </c>
      <c r="GN126" s="31" t="s">
        <v>611</v>
      </c>
      <c r="GO126" s="31" t="s">
        <v>611</v>
      </c>
      <c r="GP126" s="31" t="s">
        <v>611</v>
      </c>
      <c r="GQ126" s="31" t="s">
        <v>611</v>
      </c>
      <c r="GR126" s="31" t="s">
        <v>611</v>
      </c>
      <c r="GS126" s="31" t="s">
        <v>611</v>
      </c>
      <c r="GT126" s="31" t="s">
        <v>611</v>
      </c>
      <c r="GU126" s="31" t="s">
        <v>611</v>
      </c>
      <c r="GV126" s="31" t="s">
        <v>611</v>
      </c>
      <c r="GW126" s="31" t="s">
        <v>611</v>
      </c>
      <c r="GX126" s="31" t="s">
        <v>611</v>
      </c>
      <c r="GY126" s="33" t="s">
        <v>5012</v>
      </c>
      <c r="GZ126" s="33" t="s">
        <v>872</v>
      </c>
      <c r="HA126" s="31" t="s">
        <v>636</v>
      </c>
      <c r="HB126" s="31" t="s">
        <v>625</v>
      </c>
      <c r="HC126" s="31" t="s">
        <v>611</v>
      </c>
      <c r="HD126" s="31" t="s">
        <v>611</v>
      </c>
      <c r="HE126" s="31" t="s">
        <v>611</v>
      </c>
      <c r="HF126" s="31" t="s">
        <v>611</v>
      </c>
      <c r="HG126" s="31" t="s">
        <v>611</v>
      </c>
      <c r="HH126" s="31" t="s">
        <v>611</v>
      </c>
      <c r="HI126" s="31" t="s">
        <v>611</v>
      </c>
      <c r="HJ126" s="31" t="s">
        <v>5389</v>
      </c>
      <c r="HK126" s="31" t="s">
        <v>611</v>
      </c>
      <c r="HL126" s="31" t="s">
        <v>611</v>
      </c>
      <c r="HM126" s="31" t="s">
        <v>611</v>
      </c>
      <c r="HN126" s="31" t="s">
        <v>611</v>
      </c>
      <c r="HO126" s="31" t="s">
        <v>611</v>
      </c>
      <c r="HP126" s="31" t="s">
        <v>611</v>
      </c>
      <c r="HQ126" s="31" t="s">
        <v>611</v>
      </c>
      <c r="HR126" s="31" t="s">
        <v>611</v>
      </c>
      <c r="HS126" s="31" t="s">
        <v>611</v>
      </c>
      <c r="HT126" s="31" t="s">
        <v>611</v>
      </c>
      <c r="HU126" s="31" t="s">
        <v>611</v>
      </c>
      <c r="HV126" s="31" t="s">
        <v>611</v>
      </c>
      <c r="HW126" s="31" t="s">
        <v>611</v>
      </c>
      <c r="HX126" s="31" t="s">
        <v>611</v>
      </c>
      <c r="HY126" s="31" t="s">
        <v>611</v>
      </c>
      <c r="HZ126" s="31" t="s">
        <v>611</v>
      </c>
      <c r="IA126" s="31" t="s">
        <v>611</v>
      </c>
      <c r="IB126" s="31" t="s">
        <v>611</v>
      </c>
      <c r="IC126" s="33" t="s">
        <v>5391</v>
      </c>
      <c r="ID126" s="33" t="s">
        <v>872</v>
      </c>
      <c r="IE126" s="31" t="s">
        <v>7173</v>
      </c>
      <c r="IF126" s="31" t="s">
        <v>611</v>
      </c>
      <c r="IG126" s="31" t="s">
        <v>672</v>
      </c>
      <c r="IH126" s="31" t="s">
        <v>611</v>
      </c>
      <c r="II126" s="31" t="s">
        <v>611</v>
      </c>
      <c r="IJ126" s="31" t="s">
        <v>611</v>
      </c>
      <c r="IK126" s="31" t="s">
        <v>611</v>
      </c>
      <c r="IL126" s="31" t="s">
        <v>611</v>
      </c>
      <c r="IM126" s="31" t="s">
        <v>611</v>
      </c>
      <c r="IN126" s="31" t="s">
        <v>611</v>
      </c>
      <c r="IO126" s="31" t="s">
        <v>611</v>
      </c>
      <c r="IP126" s="31" t="s">
        <v>611</v>
      </c>
      <c r="IQ126" s="31" t="s">
        <v>611</v>
      </c>
      <c r="IR126" s="31" t="s">
        <v>611</v>
      </c>
      <c r="IS126" s="31" t="s">
        <v>611</v>
      </c>
      <c r="IT126" s="31" t="s">
        <v>611</v>
      </c>
      <c r="IU126" s="31" t="s">
        <v>611</v>
      </c>
      <c r="IV126" s="31" t="s">
        <v>611</v>
      </c>
      <c r="IW126" s="31" t="s">
        <v>713</v>
      </c>
      <c r="IX126" s="31" t="s">
        <v>611</v>
      </c>
      <c r="IY126" s="31" t="s">
        <v>611</v>
      </c>
      <c r="IZ126" s="31" t="s">
        <v>715</v>
      </c>
      <c r="JA126" s="31" t="s">
        <v>723</v>
      </c>
      <c r="JB126" s="31" t="s">
        <v>611</v>
      </c>
      <c r="JC126" s="31" t="s">
        <v>611</v>
      </c>
      <c r="JD126" s="31" t="s">
        <v>611</v>
      </c>
      <c r="JE126" s="31" t="s">
        <v>611</v>
      </c>
      <c r="JF126" s="31" t="s">
        <v>611</v>
      </c>
      <c r="JG126" s="31" t="s">
        <v>611</v>
      </c>
      <c r="JH126" s="31" t="s">
        <v>611</v>
      </c>
      <c r="JI126" s="33" t="s">
        <v>872</v>
      </c>
      <c r="JJ126" s="33" t="s">
        <v>7174</v>
      </c>
      <c r="JK126" s="31" t="s">
        <v>7175</v>
      </c>
      <c r="JL126" s="31" t="s">
        <v>611</v>
      </c>
      <c r="JM126" s="31" t="s">
        <v>611</v>
      </c>
      <c r="JN126" s="31" t="s">
        <v>611</v>
      </c>
      <c r="JO126" s="31" t="s">
        <v>611</v>
      </c>
      <c r="JP126" s="31" t="s">
        <v>610</v>
      </c>
      <c r="JQ126" s="31" t="s">
        <v>611</v>
      </c>
      <c r="JR126" s="31" t="s">
        <v>611</v>
      </c>
      <c r="JS126" s="31" t="s">
        <v>640</v>
      </c>
      <c r="JT126" s="31" t="s">
        <v>611</v>
      </c>
      <c r="JU126" s="31" t="s">
        <v>734</v>
      </c>
      <c r="JV126" s="31" t="s">
        <v>641</v>
      </c>
      <c r="JW126" s="31" t="s">
        <v>611</v>
      </c>
      <c r="JX126" s="31" t="s">
        <v>611</v>
      </c>
      <c r="JY126" s="31" t="s">
        <v>642</v>
      </c>
      <c r="JZ126" s="31" t="s">
        <v>5911</v>
      </c>
      <c r="KA126" s="31" t="s">
        <v>737</v>
      </c>
      <c r="KB126" s="31" t="s">
        <v>5911</v>
      </c>
      <c r="KC126" s="31" t="s">
        <v>739</v>
      </c>
      <c r="KD126" s="31" t="s">
        <v>5911</v>
      </c>
      <c r="KE126" s="31" t="s">
        <v>644</v>
      </c>
      <c r="KF126" s="31" t="s">
        <v>5050</v>
      </c>
      <c r="KG126" s="31" t="s">
        <v>742</v>
      </c>
      <c r="KH126" s="31" t="s">
        <v>5049</v>
      </c>
      <c r="KI126" s="31" t="s">
        <v>744</v>
      </c>
      <c r="KJ126" s="31" t="s">
        <v>5050</v>
      </c>
      <c r="KK126" s="31" t="s">
        <v>611</v>
      </c>
      <c r="KL126" s="31" t="s">
        <v>611</v>
      </c>
      <c r="KM126" s="31" t="s">
        <v>746</v>
      </c>
      <c r="KN126" s="31" t="s">
        <v>5049</v>
      </c>
      <c r="KO126" s="31" t="s">
        <v>611</v>
      </c>
      <c r="KP126" s="31" t="s">
        <v>611</v>
      </c>
      <c r="KQ126" s="31" t="s">
        <v>750</v>
      </c>
      <c r="KR126" s="31" t="s">
        <v>7176</v>
      </c>
      <c r="KS126" s="31" t="s">
        <v>752</v>
      </c>
      <c r="KT126" s="31" t="s">
        <v>7177</v>
      </c>
      <c r="KU126" s="31" t="s">
        <v>754</v>
      </c>
      <c r="KV126" s="31" t="s">
        <v>5049</v>
      </c>
      <c r="KW126" s="31" t="s">
        <v>611</v>
      </c>
      <c r="KX126" s="31" t="s">
        <v>611</v>
      </c>
      <c r="KY126" s="31" t="s">
        <v>7178</v>
      </c>
      <c r="KZ126" s="31" t="s">
        <v>758</v>
      </c>
      <c r="LA126" s="31" t="s">
        <v>759</v>
      </c>
      <c r="LB126" s="31" t="s">
        <v>760</v>
      </c>
      <c r="LC126" s="31" t="s">
        <v>761</v>
      </c>
      <c r="LD126" s="31" t="s">
        <v>762</v>
      </c>
      <c r="LE126" s="31" t="s">
        <v>763</v>
      </c>
      <c r="LF126" s="31" t="s">
        <v>764</v>
      </c>
      <c r="LG126" s="31" t="s">
        <v>765</v>
      </c>
      <c r="LH126" s="31" t="s">
        <v>766</v>
      </c>
      <c r="LI126" s="31" t="s">
        <v>767</v>
      </c>
      <c r="LJ126" s="31" t="s">
        <v>5051</v>
      </c>
      <c r="LK126" s="31" t="s">
        <v>769</v>
      </c>
      <c r="LL126" s="31" t="s">
        <v>646</v>
      </c>
      <c r="LM126" s="31" t="s">
        <v>611</v>
      </c>
      <c r="LN126" s="31" t="s">
        <v>611</v>
      </c>
      <c r="LO126" s="31" t="s">
        <v>7179</v>
      </c>
      <c r="LP126" s="31" t="s">
        <v>5016</v>
      </c>
      <c r="LQ126" s="31" t="s">
        <v>5053</v>
      </c>
      <c r="LR126" s="31" t="s">
        <v>5054</v>
      </c>
      <c r="LS126" s="31" t="s">
        <v>5055</v>
      </c>
      <c r="LT126" s="31" t="s">
        <v>5017</v>
      </c>
      <c r="LU126" s="31" t="s">
        <v>5018</v>
      </c>
      <c r="LV126" s="31" t="s">
        <v>5165</v>
      </c>
      <c r="LW126" s="31" t="s">
        <v>5056</v>
      </c>
      <c r="LX126" s="31" t="s">
        <v>5247</v>
      </c>
      <c r="LY126" s="31" t="s">
        <v>5057</v>
      </c>
      <c r="LZ126" s="31" t="s">
        <v>611</v>
      </c>
      <c r="MA126" s="31" t="s">
        <v>7180</v>
      </c>
      <c r="MB126" s="31" t="s">
        <v>7181</v>
      </c>
      <c r="MC126" s="31" t="s">
        <v>7182</v>
      </c>
      <c r="MD126" s="31" t="s">
        <v>7183</v>
      </c>
      <c r="ME126" s="31" t="s">
        <v>7184</v>
      </c>
      <c r="MF126" s="31" t="s">
        <v>7185</v>
      </c>
      <c r="MG126" s="31" t="s">
        <v>7186</v>
      </c>
      <c r="MH126" s="31" t="s">
        <v>611</v>
      </c>
      <c r="MI126" s="31" t="s">
        <v>7186</v>
      </c>
      <c r="MJ126" s="31" t="s">
        <v>611</v>
      </c>
      <c r="MK126" s="31" t="s">
        <v>7187</v>
      </c>
      <c r="ML126" s="31" t="s">
        <v>611</v>
      </c>
      <c r="MM126" s="31" t="s">
        <v>7188</v>
      </c>
      <c r="MN126" s="31" t="s">
        <v>611</v>
      </c>
      <c r="MO126" s="31" t="s">
        <v>611</v>
      </c>
      <c r="MP126" s="31" t="s">
        <v>775</v>
      </c>
      <c r="MQ126" s="31" t="s">
        <v>611</v>
      </c>
      <c r="MR126" s="31" t="s">
        <v>649</v>
      </c>
      <c r="MS126" s="31" t="s">
        <v>611</v>
      </c>
      <c r="MT126" s="31" t="s">
        <v>611</v>
      </c>
      <c r="MU126" s="31" t="s">
        <v>611</v>
      </c>
      <c r="MV126" s="33">
        <v>16021.24</v>
      </c>
      <c r="MW126" s="33">
        <v>47060.76</v>
      </c>
      <c r="MX126" s="30">
        <v>47060.76</v>
      </c>
      <c r="MY126" s="30"/>
      <c r="MZ126" s="30"/>
      <c r="NA126" s="30"/>
      <c r="NB126" s="30"/>
      <c r="NC126" s="30"/>
      <c r="ND126" s="31" t="s">
        <v>611</v>
      </c>
      <c r="NE126" s="30"/>
      <c r="NF126" s="33">
        <v>0</v>
      </c>
      <c r="NG126" s="33">
        <v>16021.24</v>
      </c>
      <c r="NH126" s="33">
        <v>0</v>
      </c>
      <c r="NI126" s="33">
        <v>0</v>
      </c>
      <c r="NJ126" s="31"/>
      <c r="NK126" s="30"/>
      <c r="NL126" s="30"/>
      <c r="NM126" s="31" t="s">
        <v>611</v>
      </c>
      <c r="NN126" s="30"/>
      <c r="NO126" s="30"/>
      <c r="NP126" s="31" t="s">
        <v>611</v>
      </c>
      <c r="NQ126" s="30"/>
      <c r="NR126" s="31" t="s">
        <v>611</v>
      </c>
      <c r="NS126" s="31" t="s">
        <v>611</v>
      </c>
      <c r="NT126" s="31" t="s">
        <v>611</v>
      </c>
      <c r="NU126" s="30"/>
      <c r="NV126" s="30"/>
      <c r="NW126" s="30"/>
      <c r="NX126" s="31" t="s">
        <v>611</v>
      </c>
      <c r="NY126" s="30"/>
      <c r="NZ126" s="31" t="s">
        <v>611</v>
      </c>
      <c r="OA126" s="31" t="s">
        <v>611</v>
      </c>
      <c r="OB126" s="30"/>
      <c r="OC126" s="30"/>
      <c r="OD126" s="30"/>
      <c r="OE126" s="31" t="s">
        <v>611</v>
      </c>
      <c r="OF126" s="31" t="s">
        <v>7189</v>
      </c>
      <c r="OG126" s="30">
        <v>16021.24</v>
      </c>
      <c r="OJ126" s="30"/>
      <c r="OK126" s="31" t="s">
        <v>611</v>
      </c>
      <c r="OL126" s="30"/>
      <c r="OM126" s="31" t="s">
        <v>611</v>
      </c>
      <c r="ON126" s="30"/>
      <c r="OO126" s="30"/>
      <c r="OP126" s="31" t="s">
        <v>611</v>
      </c>
      <c r="OQ126" s="31" t="s">
        <v>611</v>
      </c>
      <c r="OR126" s="31" t="s">
        <v>611</v>
      </c>
      <c r="OS126" s="30"/>
      <c r="OT126" s="30"/>
      <c r="OU126" s="30"/>
      <c r="OV126" s="30"/>
      <c r="OW126" s="31" t="s">
        <v>611</v>
      </c>
      <c r="OX126" s="30"/>
      <c r="OY126" s="31" t="s">
        <v>611</v>
      </c>
      <c r="OZ126" s="30"/>
      <c r="PA126" s="30"/>
      <c r="PB126" s="31" t="s">
        <v>611</v>
      </c>
      <c r="PC126" s="31" t="s">
        <v>611</v>
      </c>
      <c r="PD126" s="30"/>
      <c r="PE126" s="30"/>
      <c r="PF126" s="30"/>
      <c r="PG126" s="30"/>
      <c r="PH126" s="33">
        <v>0</v>
      </c>
      <c r="PI126" s="33">
        <v>47060.76</v>
      </c>
      <c r="PJ126" s="33">
        <v>0</v>
      </c>
      <c r="PK126" s="33">
        <v>0</v>
      </c>
      <c r="PL126" s="30"/>
      <c r="PM126" s="31" t="s">
        <v>611</v>
      </c>
      <c r="PN126" s="31" t="s">
        <v>611</v>
      </c>
      <c r="PO126" s="30"/>
      <c r="PP126" s="31" t="s">
        <v>611</v>
      </c>
      <c r="PQ126" s="30"/>
      <c r="PR126" s="30"/>
      <c r="PS126" s="30"/>
      <c r="PT126" s="31" t="s">
        <v>611</v>
      </c>
      <c r="PU126" s="31" t="s">
        <v>611</v>
      </c>
      <c r="PV126" s="31" t="s">
        <v>611</v>
      </c>
      <c r="PW126" s="30"/>
      <c r="PX126" s="33">
        <v>47060.76</v>
      </c>
      <c r="PY126" s="30"/>
      <c r="PZ126" s="31" t="s">
        <v>611</v>
      </c>
      <c r="QA126" s="30"/>
      <c r="QB126" s="31" t="s">
        <v>611</v>
      </c>
      <c r="QC126" s="30"/>
      <c r="QD126" s="31" t="s">
        <v>611</v>
      </c>
      <c r="QE126" s="30"/>
      <c r="QF126" s="30"/>
      <c r="QG126" s="31" t="s">
        <v>611</v>
      </c>
      <c r="QH126" s="30"/>
      <c r="QI126" s="31" t="s">
        <v>611</v>
      </c>
      <c r="QJ126" s="30"/>
      <c r="QK126" s="31" t="s">
        <v>611</v>
      </c>
      <c r="QL126" s="30"/>
      <c r="QM126" s="31" t="s">
        <v>611</v>
      </c>
      <c r="QN126" s="30"/>
      <c r="QO126" s="30"/>
      <c r="QP126" s="31" t="s">
        <v>611</v>
      </c>
      <c r="QQ126" s="30"/>
      <c r="QR126" s="31" t="s">
        <v>611</v>
      </c>
      <c r="QS126" s="31"/>
      <c r="QT126" s="31" t="s">
        <v>611</v>
      </c>
      <c r="QU126" s="31" t="s">
        <v>611</v>
      </c>
      <c r="QV126" s="30"/>
      <c r="QW126" s="30"/>
      <c r="QX126" s="30"/>
      <c r="QY126" s="31" t="s">
        <v>611</v>
      </c>
      <c r="QZ126" s="31" t="s">
        <v>611</v>
      </c>
      <c r="RA126" s="31" t="s">
        <v>611</v>
      </c>
      <c r="RB126" s="30"/>
      <c r="RC126" s="31" t="s">
        <v>611</v>
      </c>
      <c r="RD126" s="30"/>
      <c r="RE126" s="30"/>
      <c r="RF126" s="31" t="s">
        <v>611</v>
      </c>
      <c r="RG126" s="30"/>
      <c r="RH126" s="31" t="s">
        <v>611</v>
      </c>
      <c r="RI126" s="30"/>
      <c r="RJ126" s="31" t="s">
        <v>611</v>
      </c>
      <c r="RL126" s="31" t="s">
        <v>611</v>
      </c>
      <c r="RM126" s="30"/>
      <c r="RN126" s="31" t="s">
        <v>611</v>
      </c>
      <c r="RO126" s="30"/>
      <c r="RP126" s="30"/>
      <c r="RQ126" s="31" t="s">
        <v>611</v>
      </c>
      <c r="RR126" s="30"/>
      <c r="RS126" s="30"/>
      <c r="RT126" s="31" t="s">
        <v>611</v>
      </c>
      <c r="RU126" s="30"/>
      <c r="RV126" s="31" t="s">
        <v>611</v>
      </c>
      <c r="RW126" s="30"/>
      <c r="RX126" s="31" t="s">
        <v>611</v>
      </c>
      <c r="RY126" s="31" t="s">
        <v>611</v>
      </c>
      <c r="RZ126" s="31" t="s">
        <v>7190</v>
      </c>
      <c r="SA126" s="31" t="s">
        <v>839</v>
      </c>
      <c r="SD126" s="31" t="s">
        <v>7191</v>
      </c>
      <c r="SE126" s="30">
        <v>50000</v>
      </c>
      <c r="SF126" s="31" t="s">
        <v>7192</v>
      </c>
      <c r="SG126" s="31" t="s">
        <v>7193</v>
      </c>
      <c r="SH126" s="31" t="s">
        <v>610</v>
      </c>
      <c r="SI126" s="33" t="s">
        <v>611</v>
      </c>
      <c r="SJ126" s="33" t="s">
        <v>611</v>
      </c>
      <c r="SK126" s="30" t="s">
        <v>625</v>
      </c>
      <c r="SL126" s="30" t="s">
        <v>672</v>
      </c>
      <c r="SM126" s="30" t="s">
        <v>615</v>
      </c>
      <c r="SN126" s="30" t="s">
        <v>610</v>
      </c>
      <c r="SO126" s="33">
        <v>0</v>
      </c>
      <c r="SP126" s="33">
        <v>63082</v>
      </c>
      <c r="SQ126" s="33">
        <v>0</v>
      </c>
      <c r="SR126" s="33">
        <v>0</v>
      </c>
      <c r="SS126" s="33" t="s">
        <v>610</v>
      </c>
    </row>
    <row r="127" spans="1:513">
      <c r="A127" s="29">
        <v>2023</v>
      </c>
      <c r="B127" s="30">
        <v>5907041</v>
      </c>
      <c r="C127" s="31" t="s">
        <v>3408</v>
      </c>
      <c r="D127" s="30">
        <v>1</v>
      </c>
      <c r="E127" s="30">
        <v>1.25</v>
      </c>
      <c r="F127" s="30">
        <v>2.25</v>
      </c>
      <c r="G127" s="31" t="s">
        <v>615</v>
      </c>
      <c r="H127" s="31" t="s">
        <v>611</v>
      </c>
      <c r="I127" s="32"/>
      <c r="J127" s="31" t="s">
        <v>611</v>
      </c>
      <c r="K127" s="32"/>
      <c r="L127" s="31" t="s">
        <v>786</v>
      </c>
      <c r="M127" s="32">
        <v>44470</v>
      </c>
      <c r="N127" s="31" t="s">
        <v>611</v>
      </c>
      <c r="O127" s="32"/>
      <c r="P127" s="31" t="s">
        <v>611</v>
      </c>
      <c r="Q127" s="32"/>
      <c r="R127" s="31" t="s">
        <v>611</v>
      </c>
      <c r="S127" s="32"/>
      <c r="T127" s="31" t="s">
        <v>611</v>
      </c>
      <c r="U127" s="32"/>
      <c r="V127" s="32" t="s">
        <v>786</v>
      </c>
      <c r="W127" s="31" t="s">
        <v>611</v>
      </c>
      <c r="X127" s="31" t="s">
        <v>3409</v>
      </c>
      <c r="Y127" s="31" t="s">
        <v>611</v>
      </c>
      <c r="Z127" s="31" t="s">
        <v>611</v>
      </c>
      <c r="AA127" s="31" t="s">
        <v>611</v>
      </c>
      <c r="AB127" s="31" t="s">
        <v>615</v>
      </c>
      <c r="AC127" s="31" t="s">
        <v>611</v>
      </c>
      <c r="AD127" s="32"/>
      <c r="AE127" s="31" t="s">
        <v>611</v>
      </c>
      <c r="AF127" s="32"/>
      <c r="AG127" s="31" t="s">
        <v>786</v>
      </c>
      <c r="AH127" s="32">
        <v>44652</v>
      </c>
      <c r="AI127" s="31" t="s">
        <v>611</v>
      </c>
      <c r="AJ127" s="32"/>
      <c r="AK127" s="32"/>
      <c r="AL127" s="31" t="s">
        <v>611</v>
      </c>
      <c r="AM127" s="31" t="s">
        <v>611</v>
      </c>
      <c r="AN127" s="32"/>
      <c r="AO127" s="31" t="s">
        <v>611</v>
      </c>
      <c r="AP127" s="32"/>
      <c r="AQ127" s="32" t="s">
        <v>786</v>
      </c>
      <c r="AR127" s="31" t="s">
        <v>611</v>
      </c>
      <c r="AS127" s="31" t="s">
        <v>7194</v>
      </c>
      <c r="AT127" s="31" t="s">
        <v>611</v>
      </c>
      <c r="AU127" s="31" t="s">
        <v>611</v>
      </c>
      <c r="AV127" s="31" t="s">
        <v>611</v>
      </c>
      <c r="AW127" s="31" t="s">
        <v>615</v>
      </c>
      <c r="AX127" s="31" t="s">
        <v>611</v>
      </c>
      <c r="AY127" s="31" t="s">
        <v>617</v>
      </c>
      <c r="AZ127" s="31" t="s">
        <v>618</v>
      </c>
      <c r="BA127" s="31" t="s">
        <v>611</v>
      </c>
      <c r="BB127" s="31" t="s">
        <v>611</v>
      </c>
      <c r="BC127" s="31" t="s">
        <v>619</v>
      </c>
      <c r="BD127" s="31" t="s">
        <v>611</v>
      </c>
      <c r="BE127" s="31" t="s">
        <v>610</v>
      </c>
      <c r="BF127" s="31" t="s">
        <v>615</v>
      </c>
      <c r="BG127" s="31" t="s">
        <v>611</v>
      </c>
      <c r="BH127" s="30">
        <v>2514.94</v>
      </c>
      <c r="BI127" s="30">
        <v>167.79</v>
      </c>
      <c r="BJ127" s="30">
        <v>2682.67</v>
      </c>
      <c r="BK127" s="31" t="s">
        <v>5026</v>
      </c>
      <c r="BL127" s="30">
        <v>1816.23</v>
      </c>
      <c r="BM127" s="30">
        <v>699.44</v>
      </c>
      <c r="BN127" s="31" t="s">
        <v>611</v>
      </c>
      <c r="BO127" s="31" t="s">
        <v>611</v>
      </c>
      <c r="BP127" s="31" t="s">
        <v>611</v>
      </c>
      <c r="BQ127" s="31" t="s">
        <v>611</v>
      </c>
      <c r="BR127" s="31" t="s">
        <v>611</v>
      </c>
      <c r="BS127" s="31" t="s">
        <v>611</v>
      </c>
      <c r="BT127" s="31" t="s">
        <v>611</v>
      </c>
      <c r="BU127" s="31" t="s">
        <v>7195</v>
      </c>
      <c r="BV127" s="31" t="s">
        <v>610</v>
      </c>
      <c r="BZ127" s="31" t="s">
        <v>611</v>
      </c>
      <c r="CA127" s="31" t="s">
        <v>611</v>
      </c>
      <c r="CB127" s="31" t="s">
        <v>611</v>
      </c>
      <c r="CC127" s="31" t="s">
        <v>611</v>
      </c>
      <c r="CD127" s="31" t="s">
        <v>611</v>
      </c>
      <c r="CE127" s="31" t="s">
        <v>611</v>
      </c>
      <c r="CF127" s="31" t="s">
        <v>611</v>
      </c>
      <c r="CG127" s="31" t="s">
        <v>611</v>
      </c>
      <c r="CH127" s="31" t="s">
        <v>611</v>
      </c>
      <c r="CI127" s="31" t="s">
        <v>611</v>
      </c>
      <c r="CJ127" s="31" t="s">
        <v>611</v>
      </c>
      <c r="CK127" s="31" t="s">
        <v>611</v>
      </c>
      <c r="CL127" s="31" t="s">
        <v>611</v>
      </c>
      <c r="CM127" s="31" t="s">
        <v>611</v>
      </c>
      <c r="CN127" s="31" t="s">
        <v>611</v>
      </c>
      <c r="CO127" s="31" t="s">
        <v>611</v>
      </c>
      <c r="CP127" s="31" t="s">
        <v>611</v>
      </c>
      <c r="CQ127" s="31" t="s">
        <v>868</v>
      </c>
      <c r="CR127" s="31"/>
      <c r="CS127" s="31" t="s">
        <v>615</v>
      </c>
      <c r="CT127" s="31" t="s">
        <v>7196</v>
      </c>
      <c r="CU127" s="30">
        <v>129843</v>
      </c>
      <c r="CV127" s="30">
        <v>74122</v>
      </c>
      <c r="CW127" s="30">
        <v>32511</v>
      </c>
      <c r="CX127" s="31" t="s">
        <v>611</v>
      </c>
      <c r="CY127" s="31" t="s">
        <v>611</v>
      </c>
      <c r="CZ127" s="31" t="s">
        <v>611</v>
      </c>
      <c r="DA127" s="31" t="s">
        <v>611</v>
      </c>
      <c r="DB127" s="31" t="s">
        <v>1262</v>
      </c>
      <c r="DC127" s="31" t="s">
        <v>611</v>
      </c>
      <c r="DD127" s="31" t="s">
        <v>611</v>
      </c>
      <c r="DE127" s="31" t="s">
        <v>611</v>
      </c>
      <c r="DI127" s="31" t="s">
        <v>611</v>
      </c>
      <c r="DJ127" s="30">
        <v>40</v>
      </c>
      <c r="DK127" s="30">
        <v>2007</v>
      </c>
      <c r="DN127" s="30">
        <v>100</v>
      </c>
      <c r="DO127" s="30">
        <v>2007</v>
      </c>
      <c r="DP127" s="31" t="s">
        <v>611</v>
      </c>
      <c r="DQ127" s="31" t="s">
        <v>5352</v>
      </c>
      <c r="DR127" s="31" t="s">
        <v>612</v>
      </c>
      <c r="DS127" s="31" t="s">
        <v>5318</v>
      </c>
      <c r="DT127" s="31" t="s">
        <v>5541</v>
      </c>
      <c r="DU127" s="31" t="s">
        <v>611</v>
      </c>
      <c r="DV127" s="31" t="s">
        <v>894</v>
      </c>
      <c r="DW127" s="31" t="s">
        <v>789</v>
      </c>
      <c r="DX127" s="31" t="s">
        <v>611</v>
      </c>
      <c r="DY127" s="31" t="s">
        <v>791</v>
      </c>
      <c r="DZ127" s="31" t="s">
        <v>611</v>
      </c>
      <c r="EA127" s="31" t="s">
        <v>611</v>
      </c>
      <c r="EB127" s="31" t="s">
        <v>611</v>
      </c>
      <c r="EC127" s="31" t="s">
        <v>611</v>
      </c>
      <c r="ED127" s="31" t="s">
        <v>611</v>
      </c>
      <c r="EE127" s="31" t="s">
        <v>625</v>
      </c>
      <c r="EF127" s="31" t="s">
        <v>672</v>
      </c>
      <c r="EG127" s="31" t="s">
        <v>611</v>
      </c>
      <c r="EH127" s="31" t="s">
        <v>849</v>
      </c>
      <c r="EI127" s="31" t="s">
        <v>611</v>
      </c>
      <c r="EJ127" s="31" t="s">
        <v>611</v>
      </c>
      <c r="EK127" s="31" t="s">
        <v>626</v>
      </c>
      <c r="EL127" s="31" t="s">
        <v>611</v>
      </c>
      <c r="EM127" s="31" t="s">
        <v>611</v>
      </c>
      <c r="EN127" s="31" t="s">
        <v>611</v>
      </c>
      <c r="EO127" s="31" t="s">
        <v>611</v>
      </c>
      <c r="EP127" s="31" t="s">
        <v>611</v>
      </c>
      <c r="EQ127" s="31" t="s">
        <v>611</v>
      </c>
      <c r="ER127" s="31" t="s">
        <v>611</v>
      </c>
      <c r="ES127" s="31" t="s">
        <v>611</v>
      </c>
      <c r="ET127" s="31" t="s">
        <v>611</v>
      </c>
      <c r="EU127" s="31" t="s">
        <v>5029</v>
      </c>
      <c r="EV127" s="31" t="s">
        <v>611</v>
      </c>
      <c r="EW127" s="31" t="s">
        <v>611</v>
      </c>
      <c r="EX127" s="31" t="s">
        <v>611</v>
      </c>
      <c r="EY127" s="31" t="s">
        <v>611</v>
      </c>
      <c r="EZ127" s="31" t="s">
        <v>3413</v>
      </c>
      <c r="FA127" s="31" t="s">
        <v>954</v>
      </c>
      <c r="FB127" s="31" t="s">
        <v>611</v>
      </c>
      <c r="FC127" s="31" t="s">
        <v>611</v>
      </c>
      <c r="FD127" s="31" t="s">
        <v>611</v>
      </c>
      <c r="FE127" s="31" t="s">
        <v>611</v>
      </c>
      <c r="FF127" s="33" t="s">
        <v>5263</v>
      </c>
      <c r="FG127" s="33" t="s">
        <v>5031</v>
      </c>
      <c r="FH127" s="31" t="s">
        <v>7197</v>
      </c>
      <c r="FI127" s="31" t="s">
        <v>625</v>
      </c>
      <c r="FJ127" s="31" t="s">
        <v>672</v>
      </c>
      <c r="FK127" s="31" t="s">
        <v>611</v>
      </c>
      <c r="FL127" s="31" t="s">
        <v>611</v>
      </c>
      <c r="FM127" s="31" t="s">
        <v>611</v>
      </c>
      <c r="FN127" s="31" t="s">
        <v>611</v>
      </c>
      <c r="FO127" s="31" t="s">
        <v>611</v>
      </c>
      <c r="FP127" s="31" t="s">
        <v>611</v>
      </c>
      <c r="FQ127" s="31" t="s">
        <v>629</v>
      </c>
      <c r="FR127" s="31" t="s">
        <v>630</v>
      </c>
      <c r="FS127" s="31" t="s">
        <v>611</v>
      </c>
      <c r="FT127" s="31" t="s">
        <v>611</v>
      </c>
      <c r="FU127" s="31" t="s">
        <v>611</v>
      </c>
      <c r="FV127" s="31" t="s">
        <v>631</v>
      </c>
      <c r="FW127" s="31" t="s">
        <v>611</v>
      </c>
      <c r="FX127" s="31" t="s">
        <v>611</v>
      </c>
      <c r="FY127" s="31" t="s">
        <v>611</v>
      </c>
      <c r="FZ127" s="31"/>
      <c r="GA127" s="31" t="s">
        <v>611</v>
      </c>
      <c r="GB127" s="31" t="s">
        <v>611</v>
      </c>
      <c r="GC127" s="31" t="s">
        <v>680</v>
      </c>
      <c r="GD127" s="31" t="s">
        <v>611</v>
      </c>
      <c r="GE127" s="31" t="s">
        <v>611</v>
      </c>
      <c r="GF127" s="31" t="s">
        <v>1002</v>
      </c>
      <c r="GG127" s="31" t="s">
        <v>611</v>
      </c>
      <c r="GH127" s="31" t="s">
        <v>683</v>
      </c>
      <c r="GI127" s="31" t="s">
        <v>629</v>
      </c>
      <c r="GJ127" s="31" t="s">
        <v>630</v>
      </c>
      <c r="GK127" s="31" t="s">
        <v>675</v>
      </c>
      <c r="GL127" s="31" t="s">
        <v>611</v>
      </c>
      <c r="GM127" s="31" t="s">
        <v>686</v>
      </c>
      <c r="GN127" s="31" t="s">
        <v>611</v>
      </c>
      <c r="GO127" s="31" t="s">
        <v>611</v>
      </c>
      <c r="GP127" s="31" t="s">
        <v>676</v>
      </c>
      <c r="GQ127" s="31" t="s">
        <v>611</v>
      </c>
      <c r="GR127" s="31" t="s">
        <v>1003</v>
      </c>
      <c r="GS127" s="31" t="s">
        <v>631</v>
      </c>
      <c r="GT127" s="31" t="s">
        <v>611</v>
      </c>
      <c r="GU127" s="31" t="s">
        <v>611</v>
      </c>
      <c r="GV127" s="31" t="s">
        <v>611</v>
      </c>
      <c r="GW127" s="31" t="s">
        <v>611</v>
      </c>
      <c r="GX127" s="31" t="s">
        <v>611</v>
      </c>
      <c r="GY127" s="33" t="s">
        <v>7198</v>
      </c>
      <c r="GZ127" s="33" t="s">
        <v>5483</v>
      </c>
      <c r="HA127" s="31" t="s">
        <v>7199</v>
      </c>
      <c r="HB127" s="31" t="s">
        <v>625</v>
      </c>
      <c r="HC127" s="31" t="s">
        <v>672</v>
      </c>
      <c r="HD127" s="31" t="s">
        <v>611</v>
      </c>
      <c r="HE127" s="31" t="s">
        <v>611</v>
      </c>
      <c r="HF127" s="31" t="s">
        <v>611</v>
      </c>
      <c r="HG127" s="31" t="s">
        <v>611</v>
      </c>
      <c r="HH127" s="31" t="s">
        <v>611</v>
      </c>
      <c r="HI127" s="31" t="s">
        <v>611</v>
      </c>
      <c r="HJ127" s="31" t="s">
        <v>5389</v>
      </c>
      <c r="HK127" s="31" t="s">
        <v>611</v>
      </c>
      <c r="HL127" s="31" t="s">
        <v>611</v>
      </c>
      <c r="HM127" s="31" t="s">
        <v>696</v>
      </c>
      <c r="HN127" s="31" t="s">
        <v>611</v>
      </c>
      <c r="HO127" s="31" t="s">
        <v>939</v>
      </c>
      <c r="HP127" s="31" t="s">
        <v>611</v>
      </c>
      <c r="HQ127" s="31" t="s">
        <v>611</v>
      </c>
      <c r="HR127" s="31" t="s">
        <v>611</v>
      </c>
      <c r="HS127" s="31" t="s">
        <v>611</v>
      </c>
      <c r="HT127" s="31" t="s">
        <v>701</v>
      </c>
      <c r="HU127" s="31" t="s">
        <v>702</v>
      </c>
      <c r="HV127" s="31" t="s">
        <v>611</v>
      </c>
      <c r="HW127" s="31" t="s">
        <v>5039</v>
      </c>
      <c r="HX127" s="31" t="s">
        <v>704</v>
      </c>
      <c r="HY127" s="31" t="s">
        <v>611</v>
      </c>
      <c r="HZ127" s="31" t="s">
        <v>5040</v>
      </c>
      <c r="IA127" s="31" t="s">
        <v>611</v>
      </c>
      <c r="IB127" s="31" t="s">
        <v>611</v>
      </c>
      <c r="IC127" s="33" t="s">
        <v>5391</v>
      </c>
      <c r="ID127" s="33" t="s">
        <v>6562</v>
      </c>
      <c r="IE127" s="31" t="s">
        <v>7200</v>
      </c>
      <c r="IF127" s="31" t="s">
        <v>625</v>
      </c>
      <c r="IG127" s="31" t="s">
        <v>672</v>
      </c>
      <c r="IH127" s="31" t="s">
        <v>611</v>
      </c>
      <c r="II127" s="31" t="s">
        <v>611</v>
      </c>
      <c r="IJ127" s="31" t="s">
        <v>611</v>
      </c>
      <c r="IK127" s="31" t="s">
        <v>611</v>
      </c>
      <c r="IL127" s="31" t="s">
        <v>611</v>
      </c>
      <c r="IM127" s="31" t="s">
        <v>715</v>
      </c>
      <c r="IN127" s="31" t="s">
        <v>611</v>
      </c>
      <c r="IO127" s="31" t="s">
        <v>611</v>
      </c>
      <c r="IP127" s="31" t="s">
        <v>611</v>
      </c>
      <c r="IQ127" s="31" t="s">
        <v>611</v>
      </c>
      <c r="IR127" s="31" t="s">
        <v>611</v>
      </c>
      <c r="IS127" s="31" t="s">
        <v>611</v>
      </c>
      <c r="IT127" s="31" t="s">
        <v>611</v>
      </c>
      <c r="IU127" s="31" t="s">
        <v>611</v>
      </c>
      <c r="IV127" s="31" t="s">
        <v>611</v>
      </c>
      <c r="IW127" s="31" t="s">
        <v>611</v>
      </c>
      <c r="IX127" s="31" t="s">
        <v>611</v>
      </c>
      <c r="IY127" s="31" t="s">
        <v>611</v>
      </c>
      <c r="IZ127" s="31" t="s">
        <v>715</v>
      </c>
      <c r="JA127" s="31" t="s">
        <v>611</v>
      </c>
      <c r="JB127" s="31" t="s">
        <v>611</v>
      </c>
      <c r="JC127" s="31" t="s">
        <v>717</v>
      </c>
      <c r="JD127" s="31" t="s">
        <v>611</v>
      </c>
      <c r="JE127" s="31" t="s">
        <v>611</v>
      </c>
      <c r="JF127" s="31" t="s">
        <v>611</v>
      </c>
      <c r="JG127" s="31" t="s">
        <v>611</v>
      </c>
      <c r="JH127" s="31" t="s">
        <v>611</v>
      </c>
      <c r="JI127" s="33" t="s">
        <v>5816</v>
      </c>
      <c r="JJ127" s="33" t="s">
        <v>7201</v>
      </c>
      <c r="JK127" s="31" t="s">
        <v>7202</v>
      </c>
      <c r="JL127" s="31" t="s">
        <v>611</v>
      </c>
      <c r="JM127" s="31" t="s">
        <v>611</v>
      </c>
      <c r="JN127" s="31" t="s">
        <v>611</v>
      </c>
      <c r="JO127" s="31" t="s">
        <v>611</v>
      </c>
      <c r="JP127" s="31" t="s">
        <v>610</v>
      </c>
      <c r="JQ127" s="31" t="s">
        <v>733</v>
      </c>
      <c r="JR127" s="31" t="s">
        <v>611</v>
      </c>
      <c r="JS127" s="31" t="s">
        <v>611</v>
      </c>
      <c r="JT127" s="31" t="s">
        <v>611</v>
      </c>
      <c r="JU127" s="31" t="s">
        <v>611</v>
      </c>
      <c r="JV127" s="31" t="s">
        <v>611</v>
      </c>
      <c r="JW127" s="31" t="s">
        <v>735</v>
      </c>
      <c r="JX127" s="31" t="s">
        <v>611</v>
      </c>
      <c r="JY127" s="31" t="s">
        <v>642</v>
      </c>
      <c r="JZ127" s="31" t="s">
        <v>5049</v>
      </c>
      <c r="KA127" s="31" t="s">
        <v>611</v>
      </c>
      <c r="KB127" s="31" t="s">
        <v>611</v>
      </c>
      <c r="KC127" s="31" t="s">
        <v>739</v>
      </c>
      <c r="KD127" s="31" t="s">
        <v>5015</v>
      </c>
      <c r="KE127" s="31" t="s">
        <v>644</v>
      </c>
      <c r="KF127" s="31" t="s">
        <v>5049</v>
      </c>
      <c r="KG127" s="31" t="s">
        <v>742</v>
      </c>
      <c r="KH127" s="31" t="s">
        <v>5049</v>
      </c>
      <c r="KI127" s="31" t="s">
        <v>744</v>
      </c>
      <c r="KJ127" s="31" t="s">
        <v>5015</v>
      </c>
      <c r="KK127" s="31" t="s">
        <v>611</v>
      </c>
      <c r="KL127" s="31" t="s">
        <v>611</v>
      </c>
      <c r="KM127" s="31" t="s">
        <v>611</v>
      </c>
      <c r="KN127" s="31" t="s">
        <v>611</v>
      </c>
      <c r="KO127" s="31" t="s">
        <v>748</v>
      </c>
      <c r="KP127" s="31" t="s">
        <v>5050</v>
      </c>
      <c r="KQ127" s="31" t="s">
        <v>750</v>
      </c>
      <c r="KR127" s="31" t="s">
        <v>5050</v>
      </c>
      <c r="KS127" s="31" t="s">
        <v>752</v>
      </c>
      <c r="KT127" s="31" t="s">
        <v>5049</v>
      </c>
      <c r="KU127" s="31" t="s">
        <v>611</v>
      </c>
      <c r="KV127" s="31" t="s">
        <v>611</v>
      </c>
      <c r="KW127" s="31" t="s">
        <v>611</v>
      </c>
      <c r="KX127" s="31" t="s">
        <v>611</v>
      </c>
      <c r="KY127" s="31" t="s">
        <v>611</v>
      </c>
      <c r="KZ127" s="31" t="s">
        <v>758</v>
      </c>
      <c r="LA127" s="31" t="s">
        <v>611</v>
      </c>
      <c r="LB127" s="31" t="s">
        <v>760</v>
      </c>
      <c r="LC127" s="31" t="s">
        <v>761</v>
      </c>
      <c r="LD127" s="31" t="s">
        <v>762</v>
      </c>
      <c r="LE127" s="31" t="s">
        <v>763</v>
      </c>
      <c r="LF127" s="31" t="s">
        <v>764</v>
      </c>
      <c r="LG127" s="31" t="s">
        <v>611</v>
      </c>
      <c r="LH127" s="31" t="s">
        <v>766</v>
      </c>
      <c r="LI127" s="31" t="s">
        <v>767</v>
      </c>
      <c r="LJ127" s="31" t="s">
        <v>611</v>
      </c>
      <c r="LK127" s="31" t="s">
        <v>769</v>
      </c>
      <c r="LL127" s="31" t="s">
        <v>646</v>
      </c>
      <c r="LM127" s="31" t="s">
        <v>611</v>
      </c>
      <c r="LN127" s="31" t="s">
        <v>611</v>
      </c>
      <c r="LO127" s="31" t="s">
        <v>611</v>
      </c>
      <c r="LP127" s="31" t="s">
        <v>5016</v>
      </c>
      <c r="LQ127" s="31" t="s">
        <v>5053</v>
      </c>
      <c r="LR127" s="31" t="s">
        <v>5054</v>
      </c>
      <c r="LS127" s="31" t="s">
        <v>5055</v>
      </c>
      <c r="LT127" s="31" t="s">
        <v>5017</v>
      </c>
      <c r="LU127" s="31" t="s">
        <v>5018</v>
      </c>
      <c r="LV127" s="31" t="s">
        <v>5165</v>
      </c>
      <c r="LW127" s="31" t="s">
        <v>5056</v>
      </c>
      <c r="LX127" s="31" t="s">
        <v>5247</v>
      </c>
      <c r="LY127" s="31" t="s">
        <v>5057</v>
      </c>
      <c r="LZ127" s="31" t="s">
        <v>611</v>
      </c>
      <c r="MA127" s="31" t="s">
        <v>611</v>
      </c>
      <c r="MB127" s="31" t="s">
        <v>3424</v>
      </c>
      <c r="MC127" s="31" t="s">
        <v>611</v>
      </c>
      <c r="MD127" s="31" t="s">
        <v>3426</v>
      </c>
      <c r="ME127" s="31" t="s">
        <v>7203</v>
      </c>
      <c r="MF127" s="31" t="s">
        <v>611</v>
      </c>
      <c r="MG127" s="31" t="s">
        <v>611</v>
      </c>
      <c r="MH127" s="31" t="s">
        <v>611</v>
      </c>
      <c r="MI127" s="31" t="s">
        <v>611</v>
      </c>
      <c r="MJ127" s="31" t="s">
        <v>611</v>
      </c>
      <c r="MK127" s="31" t="s">
        <v>611</v>
      </c>
      <c r="ML127" s="31" t="s">
        <v>611</v>
      </c>
      <c r="MM127" s="31" t="s">
        <v>7204</v>
      </c>
      <c r="MN127" s="31" t="s">
        <v>611</v>
      </c>
      <c r="MO127" s="31" t="s">
        <v>611</v>
      </c>
      <c r="MP127" s="31" t="s">
        <v>611</v>
      </c>
      <c r="MQ127" s="31" t="s">
        <v>776</v>
      </c>
      <c r="MR127" s="31" t="s">
        <v>611</v>
      </c>
      <c r="MS127" s="31" t="s">
        <v>611</v>
      </c>
      <c r="MT127" s="31" t="s">
        <v>611</v>
      </c>
      <c r="MU127" s="31" t="s">
        <v>611</v>
      </c>
      <c r="MV127" s="33">
        <v>44971</v>
      </c>
      <c r="MW127" s="33">
        <v>144111</v>
      </c>
      <c r="MX127" s="30"/>
      <c r="MY127" s="30"/>
      <c r="MZ127" s="30"/>
      <c r="NA127" s="30"/>
      <c r="NB127" s="30"/>
      <c r="NC127" s="30"/>
      <c r="ND127" s="31" t="s">
        <v>611</v>
      </c>
      <c r="NE127" s="30"/>
      <c r="NF127" s="33">
        <v>0</v>
      </c>
      <c r="NG127" s="33">
        <v>44971</v>
      </c>
      <c r="NH127" s="33">
        <v>0</v>
      </c>
      <c r="NI127" s="33">
        <v>0</v>
      </c>
      <c r="NJ127" s="31" t="s">
        <v>611</v>
      </c>
      <c r="NK127" s="33" t="s">
        <v>611</v>
      </c>
      <c r="NL127" s="30"/>
      <c r="NM127" s="31" t="s">
        <v>611</v>
      </c>
      <c r="NN127" s="30"/>
      <c r="NO127" s="30"/>
      <c r="NP127" s="31" t="s">
        <v>611</v>
      </c>
      <c r="NQ127" s="30"/>
      <c r="NR127" s="31" t="s">
        <v>611</v>
      </c>
      <c r="NS127" s="31" t="s">
        <v>611</v>
      </c>
      <c r="NT127" s="31" t="s">
        <v>611</v>
      </c>
      <c r="NU127" s="30"/>
      <c r="NV127" s="30"/>
      <c r="NW127" s="30"/>
      <c r="NX127" s="31" t="s">
        <v>611</v>
      </c>
      <c r="NY127" s="30"/>
      <c r="NZ127" s="30">
        <v>23761</v>
      </c>
      <c r="OA127" s="31" t="s">
        <v>611</v>
      </c>
      <c r="OB127" s="30"/>
      <c r="OC127" s="30"/>
      <c r="OD127" s="30">
        <v>21210</v>
      </c>
      <c r="OE127" s="31" t="s">
        <v>611</v>
      </c>
      <c r="OF127" s="31"/>
      <c r="OJ127" s="30"/>
      <c r="OK127" s="31" t="s">
        <v>611</v>
      </c>
      <c r="OL127" s="30"/>
      <c r="OM127" s="31" t="s">
        <v>611</v>
      </c>
      <c r="ON127" s="30"/>
      <c r="OO127" s="30"/>
      <c r="OP127" s="31" t="s">
        <v>611</v>
      </c>
      <c r="OQ127" s="31" t="s">
        <v>611</v>
      </c>
      <c r="OR127" s="31" t="s">
        <v>611</v>
      </c>
      <c r="OS127" s="30"/>
      <c r="OT127" s="30"/>
      <c r="OU127" s="30"/>
      <c r="OV127" s="30"/>
      <c r="OW127" s="31" t="s">
        <v>611</v>
      </c>
      <c r="OX127" s="30"/>
      <c r="OY127" s="31" t="s">
        <v>611</v>
      </c>
      <c r="OZ127" s="30"/>
      <c r="PA127" s="30"/>
      <c r="PB127" s="31" t="s">
        <v>611</v>
      </c>
      <c r="PC127" s="31" t="s">
        <v>611</v>
      </c>
      <c r="PD127" s="30">
        <v>2300</v>
      </c>
      <c r="PE127" s="30"/>
      <c r="PF127" s="30"/>
      <c r="PG127" s="30"/>
      <c r="PH127" s="33">
        <v>0</v>
      </c>
      <c r="PI127" s="33">
        <v>141811</v>
      </c>
      <c r="PJ127" s="33">
        <v>2300</v>
      </c>
      <c r="PK127" s="33">
        <v>0</v>
      </c>
      <c r="PL127" s="30"/>
      <c r="PM127" s="31" t="s">
        <v>611</v>
      </c>
      <c r="PN127" s="31" t="s">
        <v>611</v>
      </c>
      <c r="PO127" s="30"/>
      <c r="PP127" s="31" t="s">
        <v>611</v>
      </c>
      <c r="PQ127" s="30"/>
      <c r="PR127" s="30"/>
      <c r="PS127" s="30"/>
      <c r="PT127" s="31" t="s">
        <v>611</v>
      </c>
      <c r="PU127" s="31" t="s">
        <v>611</v>
      </c>
      <c r="PV127" s="31" t="s">
        <v>611</v>
      </c>
      <c r="PW127" s="30"/>
      <c r="PX127" s="30"/>
      <c r="PY127" s="30"/>
      <c r="PZ127" s="31" t="s">
        <v>611</v>
      </c>
      <c r="QA127" s="30"/>
      <c r="QB127" s="31" t="s">
        <v>611</v>
      </c>
      <c r="QC127" s="30"/>
      <c r="QD127" s="31" t="s">
        <v>611</v>
      </c>
      <c r="QE127" s="30"/>
      <c r="QF127" s="30">
        <v>3370</v>
      </c>
      <c r="QG127" s="31" t="s">
        <v>611</v>
      </c>
      <c r="QH127" s="30"/>
      <c r="QI127" s="31" t="s">
        <v>611</v>
      </c>
      <c r="QJ127" s="30">
        <v>37441</v>
      </c>
      <c r="QK127" s="31" t="s">
        <v>611</v>
      </c>
      <c r="QL127" s="30">
        <v>96000</v>
      </c>
      <c r="QM127" s="31" t="s">
        <v>611</v>
      </c>
      <c r="QN127" s="30">
        <v>5000</v>
      </c>
      <c r="QO127" s="30"/>
      <c r="QP127" s="31" t="s">
        <v>611</v>
      </c>
      <c r="QQ127" s="30"/>
      <c r="QR127" s="31" t="s">
        <v>611</v>
      </c>
      <c r="QS127" s="31" t="s">
        <v>611</v>
      </c>
      <c r="QT127" s="31" t="s">
        <v>611</v>
      </c>
      <c r="QU127" s="31" t="s">
        <v>611</v>
      </c>
      <c r="QV127" s="30"/>
      <c r="QW127" s="30"/>
      <c r="QX127" s="30"/>
      <c r="QY127" s="31" t="s">
        <v>611</v>
      </c>
      <c r="QZ127" s="31" t="s">
        <v>611</v>
      </c>
      <c r="RA127" s="31" t="s">
        <v>611</v>
      </c>
      <c r="RB127" s="30"/>
      <c r="RC127" s="31" t="s">
        <v>611</v>
      </c>
      <c r="RD127" s="30"/>
      <c r="RE127" s="30"/>
      <c r="RF127" s="31" t="s">
        <v>611</v>
      </c>
      <c r="RG127" s="30"/>
      <c r="RH127" s="31" t="s">
        <v>611</v>
      </c>
      <c r="RI127" s="30"/>
      <c r="RJ127" s="31" t="s">
        <v>611</v>
      </c>
      <c r="RL127" s="31" t="s">
        <v>611</v>
      </c>
      <c r="RM127" s="30"/>
      <c r="RN127" s="31" t="s">
        <v>611</v>
      </c>
      <c r="RO127" s="30"/>
      <c r="RP127" s="30"/>
      <c r="RQ127" s="31" t="s">
        <v>611</v>
      </c>
      <c r="RR127" s="30"/>
      <c r="RS127" s="30"/>
      <c r="RT127" s="31" t="s">
        <v>611</v>
      </c>
      <c r="RU127" s="30"/>
      <c r="RV127" s="31" t="s">
        <v>611</v>
      </c>
      <c r="RW127" s="30"/>
      <c r="RX127" s="31" t="s">
        <v>611</v>
      </c>
      <c r="RY127" s="31" t="s">
        <v>611</v>
      </c>
      <c r="RZ127" s="31" t="s">
        <v>611</v>
      </c>
      <c r="SA127" s="31" t="s">
        <v>611</v>
      </c>
      <c r="SD127" s="31" t="s">
        <v>7205</v>
      </c>
      <c r="SE127" s="30">
        <v>83700</v>
      </c>
      <c r="SF127" s="31" t="s">
        <v>7206</v>
      </c>
      <c r="SG127" s="31" t="s">
        <v>7207</v>
      </c>
      <c r="SH127" s="31" t="s">
        <v>610</v>
      </c>
      <c r="SI127" s="33" t="s">
        <v>5073</v>
      </c>
      <c r="SJ127" s="33" t="s">
        <v>5073</v>
      </c>
      <c r="SK127" s="30" t="s">
        <v>5073</v>
      </c>
      <c r="SL127" s="30" t="s">
        <v>5073</v>
      </c>
      <c r="SM127" s="30" t="s">
        <v>615</v>
      </c>
      <c r="SN127" s="30" t="s">
        <v>615</v>
      </c>
      <c r="SO127" s="33">
        <v>0</v>
      </c>
      <c r="SP127" s="33">
        <v>186782</v>
      </c>
      <c r="SQ127" s="33">
        <v>2300</v>
      </c>
      <c r="SR127" s="33">
        <v>0</v>
      </c>
      <c r="SS127" s="33" t="s">
        <v>610</v>
      </c>
    </row>
    <row r="128" spans="1:513">
      <c r="A128" s="29">
        <v>2023</v>
      </c>
      <c r="B128" s="30">
        <v>5915070</v>
      </c>
      <c r="C128" s="31" t="s">
        <v>3435</v>
      </c>
      <c r="D128" s="30">
        <v>1</v>
      </c>
      <c r="E128" s="30">
        <v>0.1</v>
      </c>
      <c r="F128" s="30">
        <v>1.1000000000000001</v>
      </c>
      <c r="G128" s="31" t="s">
        <v>610</v>
      </c>
      <c r="H128" s="31" t="s">
        <v>611</v>
      </c>
      <c r="I128" s="32"/>
      <c r="J128" s="31" t="s">
        <v>611</v>
      </c>
      <c r="K128" s="32"/>
      <c r="L128" s="31" t="s">
        <v>611</v>
      </c>
      <c r="M128" s="32"/>
      <c r="N128" s="31" t="s">
        <v>611</v>
      </c>
      <c r="O128" s="32"/>
      <c r="P128" s="31" t="s">
        <v>611</v>
      </c>
      <c r="Q128" s="32"/>
      <c r="R128" s="31" t="s">
        <v>611</v>
      </c>
      <c r="S128" s="32"/>
      <c r="T128" s="31" t="s">
        <v>611</v>
      </c>
      <c r="U128" s="32"/>
      <c r="V128" s="32" t="s">
        <v>612</v>
      </c>
      <c r="W128" s="31" t="s">
        <v>611</v>
      </c>
      <c r="X128" s="31" t="s">
        <v>611</v>
      </c>
      <c r="Y128" s="31" t="s">
        <v>655</v>
      </c>
      <c r="Z128" s="31" t="s">
        <v>611</v>
      </c>
      <c r="AA128" s="31" t="s">
        <v>611</v>
      </c>
      <c r="AB128" s="31" t="s">
        <v>610</v>
      </c>
      <c r="AC128" s="31" t="s">
        <v>611</v>
      </c>
      <c r="AD128" s="32"/>
      <c r="AE128" s="31" t="s">
        <v>611</v>
      </c>
      <c r="AF128" s="32"/>
      <c r="AG128" s="31" t="s">
        <v>611</v>
      </c>
      <c r="AH128" s="32"/>
      <c r="AI128" s="31" t="s">
        <v>611</v>
      </c>
      <c r="AJ128" s="32"/>
      <c r="AK128" s="32"/>
      <c r="AL128" s="31" t="s">
        <v>611</v>
      </c>
      <c r="AM128" s="31" t="s">
        <v>611</v>
      </c>
      <c r="AN128" s="32"/>
      <c r="AO128" s="31" t="s">
        <v>611</v>
      </c>
      <c r="AP128" s="32"/>
      <c r="AQ128" s="32" t="s">
        <v>612</v>
      </c>
      <c r="AR128" s="31" t="s">
        <v>611</v>
      </c>
      <c r="AS128" s="31" t="s">
        <v>611</v>
      </c>
      <c r="AT128" s="31" t="s">
        <v>655</v>
      </c>
      <c r="AU128" s="31" t="s">
        <v>611</v>
      </c>
      <c r="AV128" s="31" t="s">
        <v>611</v>
      </c>
      <c r="AW128" s="31" t="s">
        <v>610</v>
      </c>
      <c r="AX128" s="31" t="s">
        <v>611</v>
      </c>
      <c r="AY128" s="31" t="s">
        <v>617</v>
      </c>
      <c r="AZ128" s="31" t="s">
        <v>611</v>
      </c>
      <c r="BA128" s="31" t="s">
        <v>659</v>
      </c>
      <c r="BB128" s="31" t="s">
        <v>611</v>
      </c>
      <c r="BC128" s="31" t="s">
        <v>619</v>
      </c>
      <c r="BD128" s="31" t="s">
        <v>611</v>
      </c>
      <c r="BE128" s="31" t="s">
        <v>610</v>
      </c>
      <c r="BF128" s="31" t="s">
        <v>615</v>
      </c>
      <c r="BG128" s="31" t="s">
        <v>611</v>
      </c>
      <c r="BH128" s="30">
        <v>975</v>
      </c>
      <c r="BI128" s="30">
        <v>194</v>
      </c>
      <c r="BJ128" s="30">
        <v>1169</v>
      </c>
      <c r="BK128" s="31" t="s">
        <v>5026</v>
      </c>
      <c r="BL128" s="30">
        <v>704</v>
      </c>
      <c r="BM128" s="30">
        <v>465</v>
      </c>
      <c r="BN128" s="31" t="s">
        <v>7208</v>
      </c>
      <c r="BO128" s="31" t="s">
        <v>611</v>
      </c>
      <c r="BP128" s="31" t="s">
        <v>611</v>
      </c>
      <c r="BQ128" s="31" t="s">
        <v>611</v>
      </c>
      <c r="BR128" s="31" t="s">
        <v>611</v>
      </c>
      <c r="BS128" s="31" t="s">
        <v>611</v>
      </c>
      <c r="BT128" s="31" t="s">
        <v>611</v>
      </c>
      <c r="BU128" s="31" t="s">
        <v>7209</v>
      </c>
      <c r="BV128" s="31" t="s">
        <v>610</v>
      </c>
      <c r="BZ128" s="31" t="s">
        <v>611</v>
      </c>
      <c r="CA128" s="31" t="s">
        <v>611</v>
      </c>
      <c r="CB128" s="31" t="s">
        <v>611</v>
      </c>
      <c r="CC128" s="31" t="s">
        <v>611</v>
      </c>
      <c r="CD128" s="31" t="s">
        <v>611</v>
      </c>
      <c r="CE128" s="31" t="s">
        <v>611</v>
      </c>
      <c r="CF128" s="31" t="s">
        <v>611</v>
      </c>
      <c r="CG128" s="31" t="s">
        <v>611</v>
      </c>
      <c r="CH128" s="31" t="s">
        <v>611</v>
      </c>
      <c r="CI128" s="31" t="s">
        <v>611</v>
      </c>
      <c r="CJ128" s="31" t="s">
        <v>611</v>
      </c>
      <c r="CK128" s="31" t="s">
        <v>611</v>
      </c>
      <c r="CL128" s="31" t="s">
        <v>611</v>
      </c>
      <c r="CM128" s="31" t="s">
        <v>611</v>
      </c>
      <c r="CN128" s="31" t="s">
        <v>5027</v>
      </c>
      <c r="CO128" s="31" t="s">
        <v>621</v>
      </c>
      <c r="CP128" s="31" t="s">
        <v>622</v>
      </c>
      <c r="CQ128" s="31" t="s">
        <v>868</v>
      </c>
      <c r="CR128" s="31"/>
      <c r="CS128" s="31" t="s">
        <v>615</v>
      </c>
      <c r="CT128" s="31" t="s">
        <v>3437</v>
      </c>
      <c r="CU128" s="30">
        <v>56368</v>
      </c>
      <c r="CV128" s="30">
        <v>45074</v>
      </c>
      <c r="CW128" s="30">
        <v>2375</v>
      </c>
      <c r="CX128" s="31" t="s">
        <v>611</v>
      </c>
      <c r="CY128" s="31" t="s">
        <v>611</v>
      </c>
      <c r="CZ128" s="31" t="s">
        <v>611</v>
      </c>
      <c r="DA128" s="31" t="s">
        <v>611</v>
      </c>
      <c r="DB128" s="31" t="s">
        <v>1262</v>
      </c>
      <c r="DC128" s="31" t="s">
        <v>611</v>
      </c>
      <c r="DD128" s="31" t="s">
        <v>611</v>
      </c>
      <c r="DE128" s="31" t="s">
        <v>611</v>
      </c>
      <c r="DI128" s="31" t="s">
        <v>611</v>
      </c>
      <c r="DJ128" s="30">
        <v>45</v>
      </c>
      <c r="DK128" s="30">
        <v>2010</v>
      </c>
      <c r="DL128" s="30">
        <v>0</v>
      </c>
      <c r="DN128" s="30">
        <v>0</v>
      </c>
      <c r="DP128" s="31" t="s">
        <v>611</v>
      </c>
      <c r="DQ128" s="31" t="s">
        <v>612</v>
      </c>
      <c r="DR128" s="31" t="s">
        <v>612</v>
      </c>
      <c r="DS128" s="31" t="s">
        <v>612</v>
      </c>
      <c r="DT128" s="31" t="s">
        <v>612</v>
      </c>
      <c r="DU128" s="31" t="s">
        <v>610</v>
      </c>
      <c r="DV128" s="31" t="s">
        <v>611</v>
      </c>
      <c r="DW128" s="31" t="s">
        <v>611</v>
      </c>
      <c r="DX128" s="31" t="s">
        <v>611</v>
      </c>
      <c r="DY128" s="31" t="s">
        <v>791</v>
      </c>
      <c r="DZ128" s="31" t="s">
        <v>611</v>
      </c>
      <c r="EA128" s="31" t="s">
        <v>667</v>
      </c>
      <c r="EB128" s="31" t="s">
        <v>5028</v>
      </c>
      <c r="EC128" s="31" t="s">
        <v>611</v>
      </c>
      <c r="ED128" s="31" t="s">
        <v>611</v>
      </c>
      <c r="EE128" s="31" t="s">
        <v>611</v>
      </c>
      <c r="EF128" s="31" t="s">
        <v>672</v>
      </c>
      <c r="EG128" s="31" t="s">
        <v>611</v>
      </c>
      <c r="EH128" s="31" t="s">
        <v>611</v>
      </c>
      <c r="EI128" s="31" t="s">
        <v>611</v>
      </c>
      <c r="EJ128" s="31" t="s">
        <v>611</v>
      </c>
      <c r="EK128" s="31" t="s">
        <v>611</v>
      </c>
      <c r="EL128" s="31" t="s">
        <v>611</v>
      </c>
      <c r="EM128" s="31" t="s">
        <v>611</v>
      </c>
      <c r="EN128" s="31" t="s">
        <v>611</v>
      </c>
      <c r="EO128" s="31" t="s">
        <v>611</v>
      </c>
      <c r="EP128" s="31" t="s">
        <v>611</v>
      </c>
      <c r="EQ128" s="31" t="s">
        <v>611</v>
      </c>
      <c r="ER128" s="31" t="s">
        <v>611</v>
      </c>
      <c r="ES128" s="31" t="s">
        <v>611</v>
      </c>
      <c r="ET128" s="31" t="s">
        <v>611</v>
      </c>
      <c r="EU128" s="31" t="s">
        <v>5029</v>
      </c>
      <c r="EV128" s="31" t="s">
        <v>611</v>
      </c>
      <c r="EW128" s="31" t="s">
        <v>611</v>
      </c>
      <c r="EX128" s="31" t="s">
        <v>611</v>
      </c>
      <c r="EY128" s="31" t="s">
        <v>611</v>
      </c>
      <c r="EZ128" s="31" t="s">
        <v>1487</v>
      </c>
      <c r="FA128" s="31" t="s">
        <v>1137</v>
      </c>
      <c r="FB128" s="31" t="s">
        <v>611</v>
      </c>
      <c r="FC128" s="31" t="s">
        <v>611</v>
      </c>
      <c r="FD128" s="31" t="s">
        <v>611</v>
      </c>
      <c r="FE128" s="31" t="s">
        <v>611</v>
      </c>
      <c r="FF128" s="33" t="s">
        <v>872</v>
      </c>
      <c r="FG128" s="33" t="s">
        <v>5031</v>
      </c>
      <c r="FH128" s="31" t="s">
        <v>7210</v>
      </c>
      <c r="FI128" s="31" t="s">
        <v>625</v>
      </c>
      <c r="FJ128" s="31" t="s">
        <v>611</v>
      </c>
      <c r="FK128" s="31" t="s">
        <v>611</v>
      </c>
      <c r="FL128" s="31" t="s">
        <v>611</v>
      </c>
      <c r="FM128" s="31" t="s">
        <v>611</v>
      </c>
      <c r="FN128" s="31" t="s">
        <v>611</v>
      </c>
      <c r="FO128" s="31" t="s">
        <v>611</v>
      </c>
      <c r="FP128" s="31" t="s">
        <v>611</v>
      </c>
      <c r="FQ128" s="31" t="s">
        <v>629</v>
      </c>
      <c r="FR128" s="31" t="s">
        <v>630</v>
      </c>
      <c r="FS128" s="31" t="s">
        <v>611</v>
      </c>
      <c r="FT128" s="31" t="s">
        <v>611</v>
      </c>
      <c r="FU128" s="31" t="s">
        <v>611</v>
      </c>
      <c r="FV128" s="31" t="s">
        <v>631</v>
      </c>
      <c r="FW128" s="31" t="s">
        <v>611</v>
      </c>
      <c r="FX128" s="31" t="s">
        <v>611</v>
      </c>
      <c r="FY128" s="31" t="s">
        <v>611</v>
      </c>
      <c r="FZ128" s="31"/>
      <c r="GA128" s="31" t="s">
        <v>611</v>
      </c>
      <c r="GB128" s="31" t="s">
        <v>611</v>
      </c>
      <c r="GC128" s="31" t="s">
        <v>611</v>
      </c>
      <c r="GD128" s="31" t="s">
        <v>611</v>
      </c>
      <c r="GE128" s="31" t="s">
        <v>611</v>
      </c>
      <c r="GF128" s="31" t="s">
        <v>611</v>
      </c>
      <c r="GG128" s="31" t="s">
        <v>611</v>
      </c>
      <c r="GH128" s="31" t="s">
        <v>611</v>
      </c>
      <c r="GI128" s="31" t="s">
        <v>611</v>
      </c>
      <c r="GJ128" s="31" t="s">
        <v>611</v>
      </c>
      <c r="GK128" s="31" t="s">
        <v>611</v>
      </c>
      <c r="GL128" s="31" t="s">
        <v>611</v>
      </c>
      <c r="GM128" s="31" t="s">
        <v>611</v>
      </c>
      <c r="GN128" s="31" t="s">
        <v>611</v>
      </c>
      <c r="GO128" s="31" t="s">
        <v>611</v>
      </c>
      <c r="GP128" s="31" t="s">
        <v>611</v>
      </c>
      <c r="GQ128" s="31" t="s">
        <v>611</v>
      </c>
      <c r="GR128" s="31" t="s">
        <v>611</v>
      </c>
      <c r="GS128" s="31" t="s">
        <v>611</v>
      </c>
      <c r="GT128" s="31" t="s">
        <v>611</v>
      </c>
      <c r="GU128" s="31" t="s">
        <v>611</v>
      </c>
      <c r="GV128" s="31" t="s">
        <v>611</v>
      </c>
      <c r="GW128" s="31" t="s">
        <v>611</v>
      </c>
      <c r="GX128" s="31" t="s">
        <v>611</v>
      </c>
      <c r="GY128" s="33" t="s">
        <v>5012</v>
      </c>
      <c r="GZ128" s="33" t="s">
        <v>5483</v>
      </c>
      <c r="HA128" s="31" t="s">
        <v>7211</v>
      </c>
      <c r="HB128" s="31" t="s">
        <v>611</v>
      </c>
      <c r="HC128" s="31" t="s">
        <v>672</v>
      </c>
      <c r="HD128" s="31" t="s">
        <v>611</v>
      </c>
      <c r="HE128" s="31" t="s">
        <v>611</v>
      </c>
      <c r="HF128" s="31" t="s">
        <v>611</v>
      </c>
      <c r="HG128" s="31" t="s">
        <v>611</v>
      </c>
      <c r="HH128" s="31" t="s">
        <v>611</v>
      </c>
      <c r="HI128" s="31" t="s">
        <v>611</v>
      </c>
      <c r="HJ128" s="31" t="s">
        <v>611</v>
      </c>
      <c r="HK128" s="31" t="s">
        <v>611</v>
      </c>
      <c r="HL128" s="31" t="s">
        <v>611</v>
      </c>
      <c r="HM128" s="31" t="s">
        <v>611</v>
      </c>
      <c r="HN128" s="31" t="s">
        <v>611</v>
      </c>
      <c r="HO128" s="31" t="s">
        <v>611</v>
      </c>
      <c r="HP128" s="31" t="s">
        <v>611</v>
      </c>
      <c r="HQ128" s="31" t="s">
        <v>611</v>
      </c>
      <c r="HR128" s="31" t="s">
        <v>611</v>
      </c>
      <c r="HS128" s="31" t="s">
        <v>7212</v>
      </c>
      <c r="HT128" s="31" t="s">
        <v>611</v>
      </c>
      <c r="HU128" s="31" t="s">
        <v>611</v>
      </c>
      <c r="HV128" s="31" t="s">
        <v>611</v>
      </c>
      <c r="HW128" s="31" t="s">
        <v>611</v>
      </c>
      <c r="HX128" s="31" t="s">
        <v>611</v>
      </c>
      <c r="HY128" s="31" t="s">
        <v>611</v>
      </c>
      <c r="HZ128" s="31" t="s">
        <v>611</v>
      </c>
      <c r="IA128" s="31" t="s">
        <v>611</v>
      </c>
      <c r="IB128" s="31" t="s">
        <v>611</v>
      </c>
      <c r="IC128" s="33" t="s">
        <v>872</v>
      </c>
      <c r="ID128" s="33" t="s">
        <v>7213</v>
      </c>
      <c r="IE128" s="31" t="s">
        <v>7214</v>
      </c>
      <c r="IF128" s="31" t="s">
        <v>625</v>
      </c>
      <c r="IG128" s="31" t="s">
        <v>672</v>
      </c>
      <c r="IH128" s="31" t="s">
        <v>611</v>
      </c>
      <c r="II128" s="31" t="s">
        <v>611</v>
      </c>
      <c r="IJ128" s="31" t="s">
        <v>611</v>
      </c>
      <c r="IK128" s="31" t="s">
        <v>713</v>
      </c>
      <c r="IL128" s="31" t="s">
        <v>611</v>
      </c>
      <c r="IM128" s="31" t="s">
        <v>715</v>
      </c>
      <c r="IN128" s="31" t="s">
        <v>611</v>
      </c>
      <c r="IO128" s="31" t="s">
        <v>611</v>
      </c>
      <c r="IP128" s="31" t="s">
        <v>611</v>
      </c>
      <c r="IQ128" s="31" t="s">
        <v>611</v>
      </c>
      <c r="IR128" s="31" t="s">
        <v>611</v>
      </c>
      <c r="IS128" s="31" t="s">
        <v>611</v>
      </c>
      <c r="IT128" s="31" t="s">
        <v>611</v>
      </c>
      <c r="IU128" s="31" t="s">
        <v>611</v>
      </c>
      <c r="IV128" s="31" t="s">
        <v>611</v>
      </c>
      <c r="IW128" s="31" t="s">
        <v>713</v>
      </c>
      <c r="IX128" s="31" t="s">
        <v>611</v>
      </c>
      <c r="IY128" s="31" t="s">
        <v>611</v>
      </c>
      <c r="IZ128" s="31" t="s">
        <v>715</v>
      </c>
      <c r="JA128" s="31" t="s">
        <v>611</v>
      </c>
      <c r="JB128" s="31" t="s">
        <v>611</v>
      </c>
      <c r="JC128" s="31" t="s">
        <v>611</v>
      </c>
      <c r="JD128" s="31" t="s">
        <v>611</v>
      </c>
      <c r="JE128" s="31" t="s">
        <v>611</v>
      </c>
      <c r="JF128" s="31" t="s">
        <v>611</v>
      </c>
      <c r="JG128" s="31" t="s">
        <v>611</v>
      </c>
      <c r="JH128" s="31" t="s">
        <v>611</v>
      </c>
      <c r="JI128" s="33" t="s">
        <v>7215</v>
      </c>
      <c r="JJ128" s="33" t="s">
        <v>7215</v>
      </c>
      <c r="JK128" s="31" t="s">
        <v>636</v>
      </c>
      <c r="JL128" s="31" t="s">
        <v>611</v>
      </c>
      <c r="JM128" s="31" t="s">
        <v>611</v>
      </c>
      <c r="JN128" s="31" t="s">
        <v>611</v>
      </c>
      <c r="JO128" s="31" t="s">
        <v>611</v>
      </c>
      <c r="JP128" s="31" t="s">
        <v>610</v>
      </c>
      <c r="JQ128" s="31" t="s">
        <v>733</v>
      </c>
      <c r="JR128" s="31" t="s">
        <v>611</v>
      </c>
      <c r="JS128" s="31" t="s">
        <v>611</v>
      </c>
      <c r="JT128" s="31" t="s">
        <v>611</v>
      </c>
      <c r="JU128" s="31" t="s">
        <v>734</v>
      </c>
      <c r="JV128" s="31" t="s">
        <v>611</v>
      </c>
      <c r="JW128" s="31" t="s">
        <v>611</v>
      </c>
      <c r="JX128" s="31" t="s">
        <v>611</v>
      </c>
      <c r="JY128" s="31" t="s">
        <v>642</v>
      </c>
      <c r="JZ128" s="31" t="s">
        <v>5049</v>
      </c>
      <c r="KA128" s="31" t="s">
        <v>611</v>
      </c>
      <c r="KB128" s="31" t="s">
        <v>611</v>
      </c>
      <c r="KC128" s="31" t="s">
        <v>739</v>
      </c>
      <c r="KD128" s="31" t="s">
        <v>5049</v>
      </c>
      <c r="KE128" s="31" t="s">
        <v>644</v>
      </c>
      <c r="KF128" s="31" t="s">
        <v>5015</v>
      </c>
      <c r="KG128" s="31" t="s">
        <v>742</v>
      </c>
      <c r="KH128" s="31" t="s">
        <v>5015</v>
      </c>
      <c r="KI128" s="31" t="s">
        <v>744</v>
      </c>
      <c r="KJ128" s="31" t="s">
        <v>5015</v>
      </c>
      <c r="KK128" s="31" t="s">
        <v>611</v>
      </c>
      <c r="KL128" s="31" t="s">
        <v>611</v>
      </c>
      <c r="KM128" s="31" t="s">
        <v>746</v>
      </c>
      <c r="KN128" s="31" t="s">
        <v>5049</v>
      </c>
      <c r="KO128" s="31" t="s">
        <v>748</v>
      </c>
      <c r="KP128" s="31" t="s">
        <v>5015</v>
      </c>
      <c r="KQ128" s="31" t="s">
        <v>750</v>
      </c>
      <c r="KR128" s="31" t="s">
        <v>5015</v>
      </c>
      <c r="KS128" s="31" t="s">
        <v>752</v>
      </c>
      <c r="KT128" s="31" t="s">
        <v>5049</v>
      </c>
      <c r="KU128" s="31" t="s">
        <v>611</v>
      </c>
      <c r="KV128" s="31" t="s">
        <v>611</v>
      </c>
      <c r="KW128" s="31" t="s">
        <v>611</v>
      </c>
      <c r="KX128" s="31" t="s">
        <v>611</v>
      </c>
      <c r="KY128" s="31" t="s">
        <v>611</v>
      </c>
      <c r="KZ128" s="31" t="s">
        <v>758</v>
      </c>
      <c r="LA128" s="31" t="s">
        <v>759</v>
      </c>
      <c r="LB128" s="31" t="s">
        <v>760</v>
      </c>
      <c r="LC128" s="31" t="s">
        <v>761</v>
      </c>
      <c r="LD128" s="31" t="s">
        <v>762</v>
      </c>
      <c r="LE128" s="31" t="s">
        <v>763</v>
      </c>
      <c r="LF128" s="31" t="s">
        <v>764</v>
      </c>
      <c r="LG128" s="31" t="s">
        <v>765</v>
      </c>
      <c r="LH128" s="31" t="s">
        <v>766</v>
      </c>
      <c r="LI128" s="31" t="s">
        <v>767</v>
      </c>
      <c r="LJ128" s="31" t="s">
        <v>5051</v>
      </c>
      <c r="LK128" s="31" t="s">
        <v>769</v>
      </c>
      <c r="LL128" s="31" t="s">
        <v>646</v>
      </c>
      <c r="LM128" s="31" t="s">
        <v>611</v>
      </c>
      <c r="LN128" s="31" t="s">
        <v>611</v>
      </c>
      <c r="LO128" s="31" t="s">
        <v>611</v>
      </c>
      <c r="LP128" s="31" t="s">
        <v>5016</v>
      </c>
      <c r="LQ128" s="31" t="s">
        <v>5053</v>
      </c>
      <c r="LR128" s="31" t="s">
        <v>5054</v>
      </c>
      <c r="LS128" s="31" t="s">
        <v>5055</v>
      </c>
      <c r="LT128" s="31" t="s">
        <v>5017</v>
      </c>
      <c r="LU128" s="31" t="s">
        <v>5018</v>
      </c>
      <c r="LV128" s="31" t="s">
        <v>611</v>
      </c>
      <c r="LW128" s="31" t="s">
        <v>5056</v>
      </c>
      <c r="LX128" s="31" t="s">
        <v>611</v>
      </c>
      <c r="LY128" s="31" t="s">
        <v>5057</v>
      </c>
      <c r="LZ128" s="31" t="s">
        <v>611</v>
      </c>
      <c r="MA128" s="31" t="s">
        <v>611</v>
      </c>
      <c r="MB128" s="31" t="s">
        <v>7216</v>
      </c>
      <c r="MC128" s="31" t="s">
        <v>611</v>
      </c>
      <c r="MD128" s="31" t="s">
        <v>7217</v>
      </c>
      <c r="ME128" s="31" t="s">
        <v>611</v>
      </c>
      <c r="MF128" s="31" t="s">
        <v>611</v>
      </c>
      <c r="MG128" s="31" t="s">
        <v>7218</v>
      </c>
      <c r="MH128" s="31" t="s">
        <v>611</v>
      </c>
      <c r="MI128" s="31" t="s">
        <v>611</v>
      </c>
      <c r="MJ128" s="31" t="s">
        <v>7219</v>
      </c>
      <c r="MK128" s="31" t="s">
        <v>611</v>
      </c>
      <c r="ML128" s="31" t="s">
        <v>611</v>
      </c>
      <c r="MM128" s="31" t="s">
        <v>611</v>
      </c>
      <c r="MN128" s="31" t="s">
        <v>611</v>
      </c>
      <c r="MO128" s="31" t="s">
        <v>774</v>
      </c>
      <c r="MP128" s="31" t="s">
        <v>775</v>
      </c>
      <c r="MQ128" s="31" t="s">
        <v>776</v>
      </c>
      <c r="MR128" s="31" t="s">
        <v>611</v>
      </c>
      <c r="MS128" s="31" t="s">
        <v>611</v>
      </c>
      <c r="MT128" s="31" t="s">
        <v>611</v>
      </c>
      <c r="MU128" s="31" t="s">
        <v>7220</v>
      </c>
      <c r="MV128" s="33">
        <v>0</v>
      </c>
      <c r="MW128" s="33">
        <v>0</v>
      </c>
      <c r="MX128" s="30">
        <v>149082</v>
      </c>
      <c r="MY128" s="30"/>
      <c r="MZ128" s="30"/>
      <c r="NA128" s="30"/>
      <c r="NB128" s="30"/>
      <c r="NC128" s="30"/>
      <c r="ND128" s="31" t="s">
        <v>611</v>
      </c>
      <c r="NE128" s="30"/>
      <c r="NF128" s="33">
        <v>0</v>
      </c>
      <c r="NG128" s="33">
        <v>0</v>
      </c>
      <c r="NH128" s="33">
        <v>0</v>
      </c>
      <c r="NI128" s="33">
        <v>0</v>
      </c>
      <c r="NJ128" s="31" t="s">
        <v>611</v>
      </c>
      <c r="NK128" s="33" t="s">
        <v>611</v>
      </c>
      <c r="NL128" s="30"/>
      <c r="NM128" s="31" t="s">
        <v>611</v>
      </c>
      <c r="NN128" s="30"/>
      <c r="NO128" s="30"/>
      <c r="NP128" s="31" t="s">
        <v>611</v>
      </c>
      <c r="NQ128" s="30"/>
      <c r="NR128" s="31" t="s">
        <v>611</v>
      </c>
      <c r="NS128" s="31" t="s">
        <v>611</v>
      </c>
      <c r="NT128" s="31" t="s">
        <v>611</v>
      </c>
      <c r="NU128" s="30"/>
      <c r="NV128" s="30"/>
      <c r="NW128" s="30"/>
      <c r="NX128" s="31" t="s">
        <v>611</v>
      </c>
      <c r="NY128" s="30"/>
      <c r="NZ128" s="31" t="s">
        <v>611</v>
      </c>
      <c r="OA128" s="31" t="s">
        <v>611</v>
      </c>
      <c r="OB128" s="30"/>
      <c r="OC128" s="30"/>
      <c r="OD128" s="30"/>
      <c r="OE128" s="31" t="s">
        <v>611</v>
      </c>
      <c r="OF128" s="31" t="s">
        <v>611</v>
      </c>
      <c r="OG128" s="33" t="s">
        <v>611</v>
      </c>
      <c r="OJ128" s="30"/>
      <c r="OK128" s="31" t="s">
        <v>611</v>
      </c>
      <c r="OL128" s="30"/>
      <c r="OM128" s="31" t="s">
        <v>611</v>
      </c>
      <c r="ON128" s="30"/>
      <c r="OO128" s="30"/>
      <c r="OP128" s="31" t="s">
        <v>611</v>
      </c>
      <c r="OQ128" s="31" t="s">
        <v>611</v>
      </c>
      <c r="OR128" s="31" t="s">
        <v>611</v>
      </c>
      <c r="OS128" s="30"/>
      <c r="OT128" s="30"/>
      <c r="OU128" s="30"/>
      <c r="OV128" s="30"/>
      <c r="OW128" s="31" t="s">
        <v>611</v>
      </c>
      <c r="OX128" s="30"/>
      <c r="OY128" s="31" t="s">
        <v>611</v>
      </c>
      <c r="OZ128" s="30"/>
      <c r="PA128" s="30"/>
      <c r="PB128" s="31" t="s">
        <v>611</v>
      </c>
      <c r="PC128" s="31" t="s">
        <v>611</v>
      </c>
      <c r="PD128" s="30"/>
      <c r="PE128" s="30"/>
      <c r="PF128" s="30"/>
      <c r="PG128" s="30"/>
      <c r="PH128" s="33">
        <v>0</v>
      </c>
      <c r="PI128" s="33">
        <v>0</v>
      </c>
      <c r="PJ128" s="33">
        <v>0</v>
      </c>
      <c r="PK128" s="33">
        <v>0</v>
      </c>
      <c r="PL128" s="30"/>
      <c r="PM128" s="31" t="s">
        <v>611</v>
      </c>
      <c r="PN128" s="31" t="s">
        <v>611</v>
      </c>
      <c r="PO128" s="30"/>
      <c r="PP128" s="31" t="s">
        <v>611</v>
      </c>
      <c r="PQ128" s="30"/>
      <c r="PR128" s="30"/>
      <c r="PS128" s="30"/>
      <c r="PT128" s="31" t="s">
        <v>611</v>
      </c>
      <c r="PU128" s="31" t="s">
        <v>611</v>
      </c>
      <c r="PV128" s="31" t="s">
        <v>611</v>
      </c>
      <c r="PW128" s="30"/>
      <c r="PX128" s="30"/>
      <c r="PY128" s="30"/>
      <c r="PZ128" s="31" t="s">
        <v>611</v>
      </c>
      <c r="QA128" s="30"/>
      <c r="QB128" s="31" t="s">
        <v>611</v>
      </c>
      <c r="QC128" s="30"/>
      <c r="QD128" s="31" t="s">
        <v>611</v>
      </c>
      <c r="QE128" s="30"/>
      <c r="QF128" s="30"/>
      <c r="QG128" s="31" t="s">
        <v>611</v>
      </c>
      <c r="QH128" s="30"/>
      <c r="QI128" s="31" t="s">
        <v>611</v>
      </c>
      <c r="QJ128" s="30"/>
      <c r="QK128" s="31" t="s">
        <v>611</v>
      </c>
      <c r="QL128" s="30"/>
      <c r="QM128" s="31" t="s">
        <v>611</v>
      </c>
      <c r="QN128" s="30"/>
      <c r="QO128" s="30"/>
      <c r="QP128" s="31" t="s">
        <v>611</v>
      </c>
      <c r="QQ128" s="30"/>
      <c r="QR128" s="31" t="s">
        <v>611</v>
      </c>
      <c r="QS128" s="31" t="s">
        <v>611</v>
      </c>
      <c r="QT128" s="31" t="s">
        <v>611</v>
      </c>
      <c r="QU128" s="31" t="s">
        <v>611</v>
      </c>
      <c r="QV128" s="30"/>
      <c r="QW128" s="30"/>
      <c r="QX128" s="30"/>
      <c r="QY128" s="31" t="s">
        <v>611</v>
      </c>
      <c r="QZ128" s="31" t="s">
        <v>611</v>
      </c>
      <c r="RA128" s="31" t="s">
        <v>611</v>
      </c>
      <c r="RB128" s="30"/>
      <c r="RC128" s="31" t="s">
        <v>611</v>
      </c>
      <c r="RD128" s="30"/>
      <c r="RE128" s="30"/>
      <c r="RF128" s="31" t="s">
        <v>611</v>
      </c>
      <c r="RG128" s="30"/>
      <c r="RH128" s="31" t="s">
        <v>611</v>
      </c>
      <c r="RI128" s="30"/>
      <c r="RJ128" s="31" t="s">
        <v>611</v>
      </c>
      <c r="RL128" s="31" t="s">
        <v>611</v>
      </c>
      <c r="RM128" s="30"/>
      <c r="RN128" s="31" t="s">
        <v>611</v>
      </c>
      <c r="RO128" s="30"/>
      <c r="RP128" s="30"/>
      <c r="RQ128" s="31" t="s">
        <v>611</v>
      </c>
      <c r="RR128" s="30"/>
      <c r="RS128" s="30"/>
      <c r="RT128" s="31" t="s">
        <v>611</v>
      </c>
      <c r="RU128" s="30"/>
      <c r="RV128" s="31" t="s">
        <v>611</v>
      </c>
      <c r="RW128" s="30"/>
      <c r="RX128" s="31" t="s">
        <v>611</v>
      </c>
      <c r="RY128" s="31" t="s">
        <v>611</v>
      </c>
      <c r="RZ128" s="31" t="s">
        <v>611</v>
      </c>
      <c r="SA128" s="31" t="s">
        <v>839</v>
      </c>
      <c r="SD128" s="31" t="s">
        <v>7221</v>
      </c>
      <c r="SE128" s="30">
        <v>0</v>
      </c>
      <c r="SF128" s="31" t="s">
        <v>636</v>
      </c>
      <c r="SG128" s="31" t="s">
        <v>7222</v>
      </c>
      <c r="SH128" s="31" t="s">
        <v>610</v>
      </c>
      <c r="SI128" s="33" t="s">
        <v>672</v>
      </c>
      <c r="SJ128" s="33" t="s">
        <v>625</v>
      </c>
      <c r="SK128" s="30" t="s">
        <v>672</v>
      </c>
      <c r="SL128" s="30" t="s">
        <v>5073</v>
      </c>
      <c r="SM128" s="30" t="s">
        <v>610</v>
      </c>
      <c r="SN128" s="30" t="s">
        <v>610</v>
      </c>
      <c r="SO128" s="33">
        <v>0</v>
      </c>
      <c r="SP128" s="33">
        <v>0</v>
      </c>
      <c r="SQ128" s="33">
        <v>0</v>
      </c>
      <c r="SR128" s="33">
        <v>0</v>
      </c>
      <c r="SS128" s="33" t="s">
        <v>610</v>
      </c>
    </row>
    <row r="129" spans="1:513" s="33" customFormat="1">
      <c r="A129" s="29">
        <v>2023</v>
      </c>
      <c r="B129" s="30">
        <v>5923008</v>
      </c>
      <c r="C129" s="31" t="s">
        <v>3458</v>
      </c>
      <c r="D129" s="30">
        <v>0</v>
      </c>
      <c r="E129" s="30">
        <v>0.1</v>
      </c>
      <c r="F129" s="30">
        <v>0.1</v>
      </c>
      <c r="G129" s="31" t="s">
        <v>610</v>
      </c>
      <c r="H129" s="31" t="s">
        <v>611</v>
      </c>
      <c r="I129" s="32"/>
      <c r="J129" s="31" t="s">
        <v>611</v>
      </c>
      <c r="K129" s="32"/>
      <c r="L129" s="31" t="s">
        <v>611</v>
      </c>
      <c r="M129" s="32"/>
      <c r="N129" s="31" t="s">
        <v>611</v>
      </c>
      <c r="O129" s="32"/>
      <c r="P129" s="31" t="s">
        <v>611</v>
      </c>
      <c r="Q129" s="32"/>
      <c r="R129" s="31" t="s">
        <v>611</v>
      </c>
      <c r="S129" s="32"/>
      <c r="T129" s="31" t="s">
        <v>611</v>
      </c>
      <c r="U129" s="32"/>
      <c r="V129" s="32" t="s">
        <v>612</v>
      </c>
      <c r="W129" s="31" t="s">
        <v>611</v>
      </c>
      <c r="X129" s="31" t="s">
        <v>611</v>
      </c>
      <c r="Y129" s="31" t="s">
        <v>611</v>
      </c>
      <c r="Z129" s="31" t="s">
        <v>613</v>
      </c>
      <c r="AA129" s="31" t="s">
        <v>614</v>
      </c>
      <c r="AB129" s="31" t="s">
        <v>610</v>
      </c>
      <c r="AC129" s="31" t="s">
        <v>611</v>
      </c>
      <c r="AD129" s="32"/>
      <c r="AE129" s="31" t="s">
        <v>611</v>
      </c>
      <c r="AF129" s="32"/>
      <c r="AG129" s="31" t="s">
        <v>611</v>
      </c>
      <c r="AH129" s="32"/>
      <c r="AI129" s="31" t="s">
        <v>611</v>
      </c>
      <c r="AJ129" s="32"/>
      <c r="AK129" s="32"/>
      <c r="AL129" s="31" t="s">
        <v>611</v>
      </c>
      <c r="AM129" s="31" t="s">
        <v>611</v>
      </c>
      <c r="AN129" s="32"/>
      <c r="AO129" s="31" t="s">
        <v>611</v>
      </c>
      <c r="AP129" s="32"/>
      <c r="AQ129" s="32" t="s">
        <v>612</v>
      </c>
      <c r="AR129" s="31" t="s">
        <v>611</v>
      </c>
      <c r="AS129" s="31" t="s">
        <v>611</v>
      </c>
      <c r="AT129" s="31" t="s">
        <v>611</v>
      </c>
      <c r="AU129" s="31" t="s">
        <v>613</v>
      </c>
      <c r="AV129" s="31" t="s">
        <v>614</v>
      </c>
      <c r="AW129" s="31" t="s">
        <v>615</v>
      </c>
      <c r="AX129" s="31" t="s">
        <v>611</v>
      </c>
      <c r="AY129" s="31" t="s">
        <v>617</v>
      </c>
      <c r="AZ129" s="31" t="s">
        <v>618</v>
      </c>
      <c r="BA129" s="31" t="s">
        <v>659</v>
      </c>
      <c r="BB129" s="31" t="s">
        <v>611</v>
      </c>
      <c r="BC129" s="31" t="s">
        <v>611</v>
      </c>
      <c r="BD129" s="31" t="s">
        <v>611</v>
      </c>
      <c r="BE129" s="31" t="s">
        <v>615</v>
      </c>
      <c r="BF129" s="31" t="s">
        <v>615</v>
      </c>
      <c r="BG129" s="31" t="s">
        <v>611</v>
      </c>
      <c r="BH129" s="30">
        <v>1736.72</v>
      </c>
      <c r="BI129" s="30">
        <v>565.94000000000005</v>
      </c>
      <c r="BJ129" s="30">
        <v>1736.72</v>
      </c>
      <c r="BK129" s="31" t="s">
        <v>5026</v>
      </c>
      <c r="BL129" s="30">
        <v>617.39</v>
      </c>
      <c r="BM129" s="30">
        <v>553.39</v>
      </c>
      <c r="BN129" s="31" t="s">
        <v>3459</v>
      </c>
      <c r="BO129" s="31" t="s">
        <v>611</v>
      </c>
      <c r="BP129" s="31" t="s">
        <v>611</v>
      </c>
      <c r="BQ129" s="31" t="s">
        <v>611</v>
      </c>
      <c r="BR129" s="31" t="s">
        <v>611</v>
      </c>
      <c r="BS129" s="31" t="s">
        <v>611</v>
      </c>
      <c r="BT129" s="31" t="s">
        <v>611</v>
      </c>
      <c r="BU129" s="31" t="s">
        <v>7223</v>
      </c>
      <c r="BV129" s="31" t="s">
        <v>610</v>
      </c>
      <c r="BW129" s="30"/>
      <c r="BX129" s="30"/>
      <c r="BY129" s="30"/>
      <c r="BZ129" s="31" t="s">
        <v>611</v>
      </c>
      <c r="CA129" s="31" t="s">
        <v>611</v>
      </c>
      <c r="CB129" s="31" t="s">
        <v>611</v>
      </c>
      <c r="CC129" s="31" t="s">
        <v>611</v>
      </c>
      <c r="CD129" s="31" t="s">
        <v>611</v>
      </c>
      <c r="CE129" s="31" t="s">
        <v>611</v>
      </c>
      <c r="CF129" s="31" t="s">
        <v>611</v>
      </c>
      <c r="CG129" s="31" t="s">
        <v>611</v>
      </c>
      <c r="CH129" s="31" t="s">
        <v>611</v>
      </c>
      <c r="CI129" s="31" t="s">
        <v>611</v>
      </c>
      <c r="CJ129" s="31" t="s">
        <v>611</v>
      </c>
      <c r="CK129" s="31" t="s">
        <v>611</v>
      </c>
      <c r="CL129" s="31" t="s">
        <v>611</v>
      </c>
      <c r="CM129" s="31" t="s">
        <v>611</v>
      </c>
      <c r="CN129" s="31" t="s">
        <v>5027</v>
      </c>
      <c r="CO129" s="31" t="s">
        <v>621</v>
      </c>
      <c r="CP129" s="31" t="s">
        <v>622</v>
      </c>
      <c r="CQ129" s="31" t="s">
        <v>868</v>
      </c>
      <c r="CR129" s="31"/>
      <c r="CS129" s="31" t="s">
        <v>610</v>
      </c>
      <c r="CT129" s="31" t="s">
        <v>611</v>
      </c>
      <c r="CU129" s="30"/>
      <c r="CV129" s="30"/>
      <c r="CW129" s="30"/>
      <c r="CX129" s="31" t="s">
        <v>611</v>
      </c>
      <c r="CY129" s="31" t="s">
        <v>611</v>
      </c>
      <c r="CZ129" s="31" t="s">
        <v>611</v>
      </c>
      <c r="DA129" s="31" t="s">
        <v>611</v>
      </c>
      <c r="DB129" s="31" t="s">
        <v>611</v>
      </c>
      <c r="DC129" s="31" t="s">
        <v>611</v>
      </c>
      <c r="DD129" s="31" t="s">
        <v>611</v>
      </c>
      <c r="DE129" s="31" t="s">
        <v>611</v>
      </c>
      <c r="DF129" s="30"/>
      <c r="DG129" s="30"/>
      <c r="DH129" s="30"/>
      <c r="DI129" s="31" t="s">
        <v>611</v>
      </c>
      <c r="DJ129" s="30"/>
      <c r="DK129" s="30"/>
      <c r="DL129" s="30"/>
      <c r="DM129" s="30"/>
      <c r="DN129" s="30"/>
      <c r="DO129" s="30"/>
      <c r="DP129" s="31" t="s">
        <v>7224</v>
      </c>
      <c r="DQ129" s="31" t="s">
        <v>612</v>
      </c>
      <c r="DR129" s="31" t="s">
        <v>612</v>
      </c>
      <c r="DS129" s="31" t="s">
        <v>612</v>
      </c>
      <c r="DT129" s="31" t="s">
        <v>612</v>
      </c>
      <c r="DU129" s="31" t="s">
        <v>610</v>
      </c>
      <c r="DV129" s="31" t="s">
        <v>894</v>
      </c>
      <c r="DW129" s="31" t="s">
        <v>611</v>
      </c>
      <c r="DX129" s="31" t="s">
        <v>5075</v>
      </c>
      <c r="DY129" s="31" t="s">
        <v>611</v>
      </c>
      <c r="DZ129" s="31" t="s">
        <v>611</v>
      </c>
      <c r="EA129" s="31" t="s">
        <v>667</v>
      </c>
      <c r="EB129" s="31" t="s">
        <v>611</v>
      </c>
      <c r="EC129" s="31" t="s">
        <v>611</v>
      </c>
      <c r="ED129" s="31" t="s">
        <v>611</v>
      </c>
      <c r="EE129" s="31" t="s">
        <v>611</v>
      </c>
      <c r="EF129" s="31" t="s">
        <v>611</v>
      </c>
      <c r="EG129" s="31" t="s">
        <v>634</v>
      </c>
      <c r="EH129" s="31" t="s">
        <v>611</v>
      </c>
      <c r="EI129" s="31" t="s">
        <v>611</v>
      </c>
      <c r="EJ129" s="31" t="s">
        <v>611</v>
      </c>
      <c r="EK129" s="31" t="s">
        <v>611</v>
      </c>
      <c r="EL129" s="31" t="s">
        <v>611</v>
      </c>
      <c r="EM129" s="31" t="s">
        <v>611</v>
      </c>
      <c r="EN129" s="31" t="s">
        <v>611</v>
      </c>
      <c r="EO129" s="31" t="s">
        <v>611</v>
      </c>
      <c r="EP129" s="31" t="s">
        <v>611</v>
      </c>
      <c r="EQ129" s="31" t="s">
        <v>611</v>
      </c>
      <c r="ER129" s="31" t="s">
        <v>611</v>
      </c>
      <c r="ES129" s="31" t="s">
        <v>611</v>
      </c>
      <c r="ET129" s="31" t="s">
        <v>611</v>
      </c>
      <c r="EU129" s="31" t="s">
        <v>611</v>
      </c>
      <c r="EV129" s="31" t="s">
        <v>611</v>
      </c>
      <c r="EW129" s="31" t="s">
        <v>611</v>
      </c>
      <c r="EX129" s="31" t="s">
        <v>611</v>
      </c>
      <c r="EY129" s="31" t="s">
        <v>611</v>
      </c>
      <c r="EZ129" s="31" t="s">
        <v>611</v>
      </c>
      <c r="FA129" s="31" t="s">
        <v>611</v>
      </c>
      <c r="FB129" s="31" t="s">
        <v>611</v>
      </c>
      <c r="FC129" s="31" t="s">
        <v>611</v>
      </c>
      <c r="FD129" s="31" t="s">
        <v>611</v>
      </c>
      <c r="FE129" s="31" t="s">
        <v>611</v>
      </c>
      <c r="FF129" s="33" t="s">
        <v>872</v>
      </c>
      <c r="FG129" s="33" t="s">
        <v>872</v>
      </c>
      <c r="FH129" s="31" t="s">
        <v>7225</v>
      </c>
      <c r="FI129" s="31" t="s">
        <v>625</v>
      </c>
      <c r="FJ129" s="31" t="s">
        <v>672</v>
      </c>
      <c r="FK129" s="31" t="s">
        <v>611</v>
      </c>
      <c r="FL129" s="31" t="s">
        <v>611</v>
      </c>
      <c r="FM129" s="31" t="s">
        <v>611</v>
      </c>
      <c r="FN129" s="31" t="s">
        <v>611</v>
      </c>
      <c r="FO129" s="31" t="s">
        <v>611</v>
      </c>
      <c r="FP129" s="31" t="s">
        <v>611</v>
      </c>
      <c r="FQ129" s="31" t="s">
        <v>629</v>
      </c>
      <c r="FR129" s="31" t="s">
        <v>611</v>
      </c>
      <c r="FS129" s="31" t="s">
        <v>611</v>
      </c>
      <c r="FT129" s="31" t="s">
        <v>795</v>
      </c>
      <c r="FU129" s="31" t="s">
        <v>611</v>
      </c>
      <c r="FV129" s="31" t="s">
        <v>611</v>
      </c>
      <c r="FW129" s="31" t="s">
        <v>611</v>
      </c>
      <c r="FX129" s="31" t="s">
        <v>611</v>
      </c>
      <c r="FY129" s="31" t="s">
        <v>611</v>
      </c>
      <c r="FZ129" s="31"/>
      <c r="GA129" s="31" t="s">
        <v>611</v>
      </c>
      <c r="GB129" s="31" t="s">
        <v>611</v>
      </c>
      <c r="GC129" s="31" t="s">
        <v>611</v>
      </c>
      <c r="GD129" s="31" t="s">
        <v>611</v>
      </c>
      <c r="GE129" s="31" t="s">
        <v>611</v>
      </c>
      <c r="GF129" s="31" t="s">
        <v>611</v>
      </c>
      <c r="GG129" s="31" t="s">
        <v>611</v>
      </c>
      <c r="GH129" s="31" t="s">
        <v>683</v>
      </c>
      <c r="GI129" s="31" t="s">
        <v>629</v>
      </c>
      <c r="GJ129" s="31" t="s">
        <v>611</v>
      </c>
      <c r="GK129" s="31" t="s">
        <v>611</v>
      </c>
      <c r="GL129" s="31" t="s">
        <v>611</v>
      </c>
      <c r="GM129" s="31" t="s">
        <v>611</v>
      </c>
      <c r="GN129" s="31" t="s">
        <v>611</v>
      </c>
      <c r="GO129" s="31" t="s">
        <v>611</v>
      </c>
      <c r="GP129" s="31" t="s">
        <v>611</v>
      </c>
      <c r="GQ129" s="31" t="s">
        <v>611</v>
      </c>
      <c r="GR129" s="31" t="s">
        <v>611</v>
      </c>
      <c r="GS129" s="31" t="s">
        <v>611</v>
      </c>
      <c r="GT129" s="31" t="s">
        <v>611</v>
      </c>
      <c r="GU129" s="31" t="s">
        <v>611</v>
      </c>
      <c r="GV129" s="31" t="s">
        <v>611</v>
      </c>
      <c r="GW129" s="31" t="s">
        <v>611</v>
      </c>
      <c r="GX129" s="31" t="s">
        <v>611</v>
      </c>
      <c r="GY129" s="33" t="s">
        <v>5191</v>
      </c>
      <c r="GZ129" s="33" t="s">
        <v>7226</v>
      </c>
      <c r="HA129" s="31" t="s">
        <v>7227</v>
      </c>
      <c r="HB129" s="31" t="s">
        <v>625</v>
      </c>
      <c r="HC129" s="31" t="s">
        <v>672</v>
      </c>
      <c r="HD129" s="31" t="s">
        <v>611</v>
      </c>
      <c r="HE129" s="31" t="s">
        <v>1338</v>
      </c>
      <c r="HF129" s="31" t="s">
        <v>693</v>
      </c>
      <c r="HG129" s="31" t="s">
        <v>611</v>
      </c>
      <c r="HH129" s="31" t="s">
        <v>611</v>
      </c>
      <c r="HI129" s="31" t="s">
        <v>611</v>
      </c>
      <c r="HJ129" s="31" t="s">
        <v>611</v>
      </c>
      <c r="HK129" s="31" t="s">
        <v>611</v>
      </c>
      <c r="HL129" s="31" t="s">
        <v>611</v>
      </c>
      <c r="HM129" s="31" t="s">
        <v>611</v>
      </c>
      <c r="HN129" s="31" t="s">
        <v>697</v>
      </c>
      <c r="HO129" s="31" t="s">
        <v>611</v>
      </c>
      <c r="HP129" s="31" t="s">
        <v>611</v>
      </c>
      <c r="HQ129" s="31" t="s">
        <v>611</v>
      </c>
      <c r="HR129" s="31" t="s">
        <v>611</v>
      </c>
      <c r="HS129" s="31" t="s">
        <v>611</v>
      </c>
      <c r="HT129" s="31" t="s">
        <v>611</v>
      </c>
      <c r="HU129" s="31" t="s">
        <v>611</v>
      </c>
      <c r="HV129" s="31" t="s">
        <v>611</v>
      </c>
      <c r="HW129" s="31" t="s">
        <v>611</v>
      </c>
      <c r="HX129" s="31" t="s">
        <v>611</v>
      </c>
      <c r="HY129" s="31" t="s">
        <v>611</v>
      </c>
      <c r="HZ129" s="31" t="s">
        <v>611</v>
      </c>
      <c r="IA129" s="31" t="s">
        <v>611</v>
      </c>
      <c r="IB129" s="31" t="s">
        <v>611</v>
      </c>
      <c r="IC129" s="33" t="s">
        <v>6731</v>
      </c>
      <c r="ID129" s="33" t="s">
        <v>5193</v>
      </c>
      <c r="IE129" s="31" t="s">
        <v>7228</v>
      </c>
      <c r="IF129" s="31" t="s">
        <v>611</v>
      </c>
      <c r="IG129" s="31" t="s">
        <v>611</v>
      </c>
      <c r="IH129" s="31" t="s">
        <v>634</v>
      </c>
      <c r="II129" s="31" t="s">
        <v>611</v>
      </c>
      <c r="IJ129" s="31" t="s">
        <v>611</v>
      </c>
      <c r="IK129" s="31" t="s">
        <v>611</v>
      </c>
      <c r="IL129" s="31" t="s">
        <v>611</v>
      </c>
      <c r="IM129" s="31" t="s">
        <v>611</v>
      </c>
      <c r="IN129" s="31" t="s">
        <v>611</v>
      </c>
      <c r="IO129" s="31" t="s">
        <v>611</v>
      </c>
      <c r="IP129" s="31" t="s">
        <v>611</v>
      </c>
      <c r="IQ129" s="31" t="s">
        <v>611</v>
      </c>
      <c r="IR129" s="31" t="s">
        <v>611</v>
      </c>
      <c r="IS129" s="31" t="s">
        <v>611</v>
      </c>
      <c r="IT129" s="31" t="s">
        <v>611</v>
      </c>
      <c r="IU129" s="31" t="s">
        <v>611</v>
      </c>
      <c r="IV129" s="31" t="s">
        <v>611</v>
      </c>
      <c r="IW129" s="31" t="s">
        <v>611</v>
      </c>
      <c r="IX129" s="31" t="s">
        <v>611</v>
      </c>
      <c r="IY129" s="31" t="s">
        <v>611</v>
      </c>
      <c r="IZ129" s="31" t="s">
        <v>611</v>
      </c>
      <c r="JA129" s="31" t="s">
        <v>611</v>
      </c>
      <c r="JB129" s="31" t="s">
        <v>611</v>
      </c>
      <c r="JC129" s="31" t="s">
        <v>611</v>
      </c>
      <c r="JD129" s="31" t="s">
        <v>611</v>
      </c>
      <c r="JE129" s="31" t="s">
        <v>611</v>
      </c>
      <c r="JF129" s="31" t="s">
        <v>611</v>
      </c>
      <c r="JG129" s="31" t="s">
        <v>611</v>
      </c>
      <c r="JH129" s="31" t="s">
        <v>611</v>
      </c>
      <c r="JI129" s="33" t="s">
        <v>872</v>
      </c>
      <c r="JJ129" s="33" t="s">
        <v>872</v>
      </c>
      <c r="JK129" s="31" t="s">
        <v>636</v>
      </c>
      <c r="JL129" s="31" t="s">
        <v>809</v>
      </c>
      <c r="JM129" s="31" t="s">
        <v>7229</v>
      </c>
      <c r="JN129" s="31" t="s">
        <v>611</v>
      </c>
      <c r="JO129" s="31" t="s">
        <v>611</v>
      </c>
      <c r="JP129" s="31" t="s">
        <v>611</v>
      </c>
      <c r="JQ129" s="31" t="s">
        <v>611</v>
      </c>
      <c r="JR129" s="31" t="s">
        <v>611</v>
      </c>
      <c r="JS129" s="31" t="s">
        <v>611</v>
      </c>
      <c r="JT129" s="31" t="s">
        <v>611</v>
      </c>
      <c r="JU129" s="31" t="s">
        <v>734</v>
      </c>
      <c r="JV129" s="31" t="s">
        <v>611</v>
      </c>
      <c r="JW129" s="31" t="s">
        <v>611</v>
      </c>
      <c r="JX129" s="31" t="s">
        <v>611</v>
      </c>
      <c r="JY129" s="31" t="s">
        <v>642</v>
      </c>
      <c r="JZ129" s="31" t="s">
        <v>5049</v>
      </c>
      <c r="KA129" s="31" t="s">
        <v>611</v>
      </c>
      <c r="KB129" s="31" t="s">
        <v>611</v>
      </c>
      <c r="KC129" s="31" t="s">
        <v>739</v>
      </c>
      <c r="KD129" s="31" t="s">
        <v>5086</v>
      </c>
      <c r="KE129" s="31" t="s">
        <v>644</v>
      </c>
      <c r="KF129" s="31" t="s">
        <v>5085</v>
      </c>
      <c r="KG129" s="31" t="s">
        <v>611</v>
      </c>
      <c r="KH129" s="31" t="s">
        <v>611</v>
      </c>
      <c r="KI129" s="31" t="s">
        <v>744</v>
      </c>
      <c r="KJ129" s="31" t="s">
        <v>5086</v>
      </c>
      <c r="KK129" s="31" t="s">
        <v>815</v>
      </c>
      <c r="KL129" s="31" t="s">
        <v>5086</v>
      </c>
      <c r="KM129" s="31" t="s">
        <v>746</v>
      </c>
      <c r="KN129" s="31" t="s">
        <v>5085</v>
      </c>
      <c r="KO129" s="31" t="s">
        <v>611</v>
      </c>
      <c r="KP129" s="31" t="s">
        <v>611</v>
      </c>
      <c r="KQ129" s="31" t="s">
        <v>611</v>
      </c>
      <c r="KR129" s="31" t="s">
        <v>611</v>
      </c>
      <c r="KS129" s="31" t="s">
        <v>611</v>
      </c>
      <c r="KT129" s="31" t="s">
        <v>611</v>
      </c>
      <c r="KU129" s="31" t="s">
        <v>611</v>
      </c>
      <c r="KV129" s="31" t="s">
        <v>611</v>
      </c>
      <c r="KW129" s="31" t="s">
        <v>611</v>
      </c>
      <c r="KX129" s="31" t="s">
        <v>611</v>
      </c>
      <c r="KY129" s="31" t="s">
        <v>611</v>
      </c>
      <c r="KZ129" s="31" t="s">
        <v>758</v>
      </c>
      <c r="LA129" s="31" t="s">
        <v>759</v>
      </c>
      <c r="LB129" s="31" t="s">
        <v>760</v>
      </c>
      <c r="LC129" s="31" t="s">
        <v>761</v>
      </c>
      <c r="LD129" s="31" t="s">
        <v>762</v>
      </c>
      <c r="LE129" s="31" t="s">
        <v>763</v>
      </c>
      <c r="LF129" s="31" t="s">
        <v>611</v>
      </c>
      <c r="LG129" s="31" t="s">
        <v>611</v>
      </c>
      <c r="LH129" s="31" t="s">
        <v>611</v>
      </c>
      <c r="LI129" s="31" t="s">
        <v>611</v>
      </c>
      <c r="LJ129" s="31" t="s">
        <v>611</v>
      </c>
      <c r="LK129" s="31" t="s">
        <v>769</v>
      </c>
      <c r="LL129" s="31" t="s">
        <v>611</v>
      </c>
      <c r="LM129" s="31" t="s">
        <v>611</v>
      </c>
      <c r="LN129" s="31" t="s">
        <v>611</v>
      </c>
      <c r="LO129" s="31" t="s">
        <v>611</v>
      </c>
      <c r="LP129" s="31" t="s">
        <v>5016</v>
      </c>
      <c r="LQ129" s="31" t="s">
        <v>5053</v>
      </c>
      <c r="LR129" s="31" t="s">
        <v>5054</v>
      </c>
      <c r="LS129" s="31" t="s">
        <v>5055</v>
      </c>
      <c r="LT129" s="31" t="s">
        <v>5017</v>
      </c>
      <c r="LU129" s="31" t="s">
        <v>5018</v>
      </c>
      <c r="LV129" s="31" t="s">
        <v>5165</v>
      </c>
      <c r="LW129" s="31" t="s">
        <v>5056</v>
      </c>
      <c r="LX129" s="31" t="s">
        <v>5247</v>
      </c>
      <c r="LY129" s="31" t="s">
        <v>611</v>
      </c>
      <c r="LZ129" s="31" t="s">
        <v>611</v>
      </c>
      <c r="MA129" s="31" t="s">
        <v>7230</v>
      </c>
      <c r="MB129" s="31" t="s">
        <v>7231</v>
      </c>
      <c r="MC129" s="31" t="s">
        <v>7232</v>
      </c>
      <c r="MD129" s="31" t="s">
        <v>611</v>
      </c>
      <c r="ME129" s="31" t="s">
        <v>7233</v>
      </c>
      <c r="MF129" s="31" t="s">
        <v>611</v>
      </c>
      <c r="MG129" s="31" t="s">
        <v>611</v>
      </c>
      <c r="MH129" s="31" t="s">
        <v>7234</v>
      </c>
      <c r="MI129" s="31" t="s">
        <v>611</v>
      </c>
      <c r="MJ129" s="31" t="s">
        <v>611</v>
      </c>
      <c r="MK129" s="31" t="s">
        <v>611</v>
      </c>
      <c r="ML129" s="31"/>
      <c r="MM129" s="31"/>
      <c r="MN129" s="31" t="s">
        <v>611</v>
      </c>
      <c r="MO129" s="31" t="s">
        <v>611</v>
      </c>
      <c r="MP129" s="31" t="s">
        <v>611</v>
      </c>
      <c r="MQ129" s="31" t="s">
        <v>611</v>
      </c>
      <c r="MR129" s="31" t="s">
        <v>649</v>
      </c>
      <c r="MS129" s="31" t="s">
        <v>611</v>
      </c>
      <c r="MT129" s="31" t="s">
        <v>611</v>
      </c>
      <c r="MU129" s="31" t="s">
        <v>7235</v>
      </c>
      <c r="MV129" s="33">
        <v>0</v>
      </c>
      <c r="MW129" s="33">
        <v>0</v>
      </c>
      <c r="MX129" s="30">
        <v>147082</v>
      </c>
      <c r="MY129" s="30"/>
      <c r="MZ129" s="30"/>
      <c r="NA129" s="30"/>
      <c r="NB129" s="30"/>
      <c r="NC129" s="30"/>
      <c r="ND129" s="31" t="s">
        <v>611</v>
      </c>
      <c r="NE129" s="30"/>
      <c r="NF129" s="33">
        <v>0</v>
      </c>
      <c r="NG129" s="33">
        <v>0</v>
      </c>
      <c r="NH129" s="33">
        <v>0</v>
      </c>
      <c r="NI129" s="33">
        <v>0</v>
      </c>
      <c r="NJ129" s="31" t="s">
        <v>611</v>
      </c>
      <c r="NK129" s="33" t="s">
        <v>611</v>
      </c>
      <c r="NL129" s="30"/>
      <c r="NM129" s="31" t="s">
        <v>611</v>
      </c>
      <c r="NN129" s="30"/>
      <c r="NO129" s="30"/>
      <c r="NP129" s="31" t="s">
        <v>611</v>
      </c>
      <c r="NQ129" s="30"/>
      <c r="NR129" s="31" t="s">
        <v>611</v>
      </c>
      <c r="NS129" s="31" t="s">
        <v>611</v>
      </c>
      <c r="NT129" s="31" t="s">
        <v>611</v>
      </c>
      <c r="NU129" s="30"/>
      <c r="NV129" s="30"/>
      <c r="NW129" s="30"/>
      <c r="NX129" s="31" t="s">
        <v>611</v>
      </c>
      <c r="NY129" s="30"/>
      <c r="NZ129" s="31" t="s">
        <v>611</v>
      </c>
      <c r="OA129" s="31" t="s">
        <v>611</v>
      </c>
      <c r="OB129" s="30"/>
      <c r="OC129" s="30"/>
      <c r="OD129" s="30"/>
      <c r="OE129" s="31" t="s">
        <v>611</v>
      </c>
      <c r="OF129" s="31" t="s">
        <v>611</v>
      </c>
      <c r="OG129" s="33" t="s">
        <v>611</v>
      </c>
      <c r="OH129" s="30"/>
      <c r="OI129" s="30"/>
      <c r="OJ129" s="30"/>
      <c r="OK129" s="31" t="s">
        <v>611</v>
      </c>
      <c r="OL129" s="30"/>
      <c r="OM129" s="31" t="s">
        <v>611</v>
      </c>
      <c r="ON129" s="30"/>
      <c r="OO129" s="30"/>
      <c r="OP129" s="31" t="s">
        <v>611</v>
      </c>
      <c r="OQ129" s="31" t="s">
        <v>611</v>
      </c>
      <c r="OR129" s="31" t="s">
        <v>611</v>
      </c>
      <c r="OS129" s="30"/>
      <c r="OT129" s="30"/>
      <c r="OU129" s="30"/>
      <c r="OV129" s="30"/>
      <c r="OW129" s="31" t="s">
        <v>611</v>
      </c>
      <c r="OX129" s="30"/>
      <c r="OY129" s="31" t="s">
        <v>611</v>
      </c>
      <c r="OZ129" s="30"/>
      <c r="PA129" s="30"/>
      <c r="PB129" s="31" t="s">
        <v>611</v>
      </c>
      <c r="PC129" s="31" t="s">
        <v>611</v>
      </c>
      <c r="PD129" s="30"/>
      <c r="PE129" s="30"/>
      <c r="PF129" s="30"/>
      <c r="PG129" s="30"/>
      <c r="PH129" s="33">
        <v>0</v>
      </c>
      <c r="PI129" s="33">
        <v>0</v>
      </c>
      <c r="PJ129" s="33">
        <v>0</v>
      </c>
      <c r="PK129" s="33">
        <v>0</v>
      </c>
      <c r="PL129" s="30"/>
      <c r="PM129" s="31" t="s">
        <v>611</v>
      </c>
      <c r="PN129" s="31" t="s">
        <v>611</v>
      </c>
      <c r="PO129" s="30"/>
      <c r="PP129" s="31" t="s">
        <v>611</v>
      </c>
      <c r="PQ129" s="30"/>
      <c r="PR129" s="30"/>
      <c r="PS129" s="30"/>
      <c r="PT129" s="31" t="s">
        <v>611</v>
      </c>
      <c r="PU129" s="31" t="s">
        <v>611</v>
      </c>
      <c r="PV129" s="31" t="s">
        <v>611</v>
      </c>
      <c r="PW129" s="30"/>
      <c r="PX129" s="30"/>
      <c r="PY129" s="30"/>
      <c r="PZ129" s="31" t="s">
        <v>611</v>
      </c>
      <c r="QA129" s="30"/>
      <c r="QB129" s="31" t="s">
        <v>611</v>
      </c>
      <c r="QC129" s="30"/>
      <c r="QD129" s="31" t="s">
        <v>611</v>
      </c>
      <c r="QE129" s="30"/>
      <c r="QF129" s="30"/>
      <c r="QG129" s="31" t="s">
        <v>611</v>
      </c>
      <c r="QH129" s="30"/>
      <c r="QI129" s="31" t="s">
        <v>611</v>
      </c>
      <c r="QJ129" s="30"/>
      <c r="QK129" s="31" t="s">
        <v>611</v>
      </c>
      <c r="QL129" s="30"/>
      <c r="QM129" s="31" t="s">
        <v>611</v>
      </c>
      <c r="QN129" s="30"/>
      <c r="QO129" s="30"/>
      <c r="QP129" s="31" t="s">
        <v>611</v>
      </c>
      <c r="QQ129" s="30"/>
      <c r="QR129" s="31" t="s">
        <v>611</v>
      </c>
      <c r="QS129" s="31" t="s">
        <v>611</v>
      </c>
      <c r="QT129" s="31" t="s">
        <v>611</v>
      </c>
      <c r="QU129" s="31" t="s">
        <v>611</v>
      </c>
      <c r="QV129" s="30"/>
      <c r="QW129" s="30"/>
      <c r="QX129" s="30"/>
      <c r="QY129" s="31" t="s">
        <v>611</v>
      </c>
      <c r="QZ129" s="31" t="s">
        <v>611</v>
      </c>
      <c r="RA129" s="31" t="s">
        <v>611</v>
      </c>
      <c r="RB129" s="30"/>
      <c r="RC129" s="31" t="s">
        <v>611</v>
      </c>
      <c r="RD129" s="30"/>
      <c r="RE129" s="30"/>
      <c r="RF129" s="31" t="s">
        <v>611</v>
      </c>
      <c r="RG129" s="30"/>
      <c r="RH129" s="31" t="s">
        <v>611</v>
      </c>
      <c r="RI129" s="30"/>
      <c r="RJ129" s="31" t="s">
        <v>611</v>
      </c>
      <c r="RK129" s="30"/>
      <c r="RL129" s="31" t="s">
        <v>611</v>
      </c>
      <c r="RM129" s="30"/>
      <c r="RN129" s="31" t="s">
        <v>611</v>
      </c>
      <c r="RO129" s="30"/>
      <c r="RP129" s="30"/>
      <c r="RQ129" s="31" t="s">
        <v>611</v>
      </c>
      <c r="RR129" s="30"/>
      <c r="RS129" s="30"/>
      <c r="RT129" s="31" t="s">
        <v>611</v>
      </c>
      <c r="RU129" s="30"/>
      <c r="RV129" s="31" t="s">
        <v>611</v>
      </c>
      <c r="RW129" s="30"/>
      <c r="RX129" s="31" t="s">
        <v>611</v>
      </c>
      <c r="RY129" s="31" t="s">
        <v>611</v>
      </c>
      <c r="RZ129" s="31" t="s">
        <v>7236</v>
      </c>
      <c r="SA129" s="31" t="s">
        <v>611</v>
      </c>
      <c r="SB129" s="30"/>
      <c r="SC129" s="30"/>
      <c r="SD129" s="31" t="s">
        <v>7237</v>
      </c>
      <c r="SE129" s="30">
        <v>45000</v>
      </c>
      <c r="SF129" s="31" t="s">
        <v>7238</v>
      </c>
      <c r="SG129" s="31" t="s">
        <v>7239</v>
      </c>
      <c r="SH129" s="31" t="s">
        <v>610</v>
      </c>
      <c r="SI129" s="33" t="s">
        <v>611</v>
      </c>
      <c r="SJ129" s="33" t="s">
        <v>5073</v>
      </c>
      <c r="SK129" s="30" t="s">
        <v>5073</v>
      </c>
      <c r="SL129" s="30" t="s">
        <v>611</v>
      </c>
      <c r="SM129" s="30" t="s">
        <v>610</v>
      </c>
      <c r="SN129" s="30" t="s">
        <v>610</v>
      </c>
      <c r="SO129" s="33">
        <v>0</v>
      </c>
      <c r="SP129" s="33">
        <v>0</v>
      </c>
      <c r="SQ129" s="33">
        <v>0</v>
      </c>
      <c r="SR129" s="33">
        <v>0</v>
      </c>
      <c r="SS129" s="33" t="s">
        <v>809</v>
      </c>
    </row>
    <row r="130" spans="1:513" s="33" customFormat="1">
      <c r="A130" s="29">
        <v>2023</v>
      </c>
      <c r="B130" s="30">
        <v>5943017</v>
      </c>
      <c r="C130" s="31" t="s">
        <v>3472</v>
      </c>
      <c r="D130" s="30">
        <v>0</v>
      </c>
      <c r="E130" s="30">
        <v>0</v>
      </c>
      <c r="F130" s="30">
        <v>0</v>
      </c>
      <c r="G130" s="31" t="s">
        <v>610</v>
      </c>
      <c r="H130" s="31" t="s">
        <v>611</v>
      </c>
      <c r="I130" s="32"/>
      <c r="J130" s="31" t="s">
        <v>611</v>
      </c>
      <c r="K130" s="32"/>
      <c r="L130" s="31" t="s">
        <v>611</v>
      </c>
      <c r="M130" s="32"/>
      <c r="N130" s="31" t="s">
        <v>611</v>
      </c>
      <c r="O130" s="32"/>
      <c r="P130" s="31" t="s">
        <v>611</v>
      </c>
      <c r="Q130" s="32"/>
      <c r="R130" s="31" t="s">
        <v>611</v>
      </c>
      <c r="S130" s="32"/>
      <c r="T130" s="31" t="s">
        <v>611</v>
      </c>
      <c r="U130" s="32"/>
      <c r="V130" s="32" t="s">
        <v>612</v>
      </c>
      <c r="W130" s="31" t="s">
        <v>611</v>
      </c>
      <c r="X130" s="31" t="s">
        <v>611</v>
      </c>
      <c r="Y130" s="31" t="s">
        <v>611</v>
      </c>
      <c r="Z130" s="31" t="s">
        <v>613</v>
      </c>
      <c r="AA130" s="31" t="s">
        <v>614</v>
      </c>
      <c r="AB130" s="31" t="s">
        <v>610</v>
      </c>
      <c r="AC130" s="31" t="s">
        <v>611</v>
      </c>
      <c r="AD130" s="32"/>
      <c r="AE130" s="31" t="s">
        <v>611</v>
      </c>
      <c r="AF130" s="32"/>
      <c r="AG130" s="31" t="s">
        <v>611</v>
      </c>
      <c r="AH130" s="32"/>
      <c r="AI130" s="31" t="s">
        <v>611</v>
      </c>
      <c r="AJ130" s="32"/>
      <c r="AK130" s="32"/>
      <c r="AL130" s="31" t="s">
        <v>611</v>
      </c>
      <c r="AM130" s="31" t="s">
        <v>611</v>
      </c>
      <c r="AN130" s="32"/>
      <c r="AO130" s="31" t="s">
        <v>611</v>
      </c>
      <c r="AP130" s="32"/>
      <c r="AQ130" s="32" t="s">
        <v>612</v>
      </c>
      <c r="AR130" s="31" t="s">
        <v>611</v>
      </c>
      <c r="AS130" s="31" t="s">
        <v>611</v>
      </c>
      <c r="AT130" s="31" t="s">
        <v>611</v>
      </c>
      <c r="AU130" s="31" t="s">
        <v>613</v>
      </c>
      <c r="AV130" s="31" t="s">
        <v>614</v>
      </c>
      <c r="AW130" s="31" t="s">
        <v>610</v>
      </c>
      <c r="AX130" s="31" t="s">
        <v>611</v>
      </c>
      <c r="AY130" s="31" t="s">
        <v>617</v>
      </c>
      <c r="AZ130" s="31" t="s">
        <v>618</v>
      </c>
      <c r="BA130" s="31" t="s">
        <v>659</v>
      </c>
      <c r="BB130" s="31" t="s">
        <v>611</v>
      </c>
      <c r="BC130" s="31" t="s">
        <v>611</v>
      </c>
      <c r="BD130" s="31" t="s">
        <v>611</v>
      </c>
      <c r="BE130" s="31" t="s">
        <v>615</v>
      </c>
      <c r="BF130" s="31" t="s">
        <v>1029</v>
      </c>
      <c r="BG130" s="31" t="s">
        <v>1741</v>
      </c>
      <c r="BH130" s="30"/>
      <c r="BI130" s="30"/>
      <c r="BJ130" s="30"/>
      <c r="BK130" s="31" t="s">
        <v>611</v>
      </c>
      <c r="BL130" s="30"/>
      <c r="BM130" s="30"/>
      <c r="BN130" s="31" t="s">
        <v>611</v>
      </c>
      <c r="BO130" s="31" t="s">
        <v>611</v>
      </c>
      <c r="BP130" s="31" t="s">
        <v>611</v>
      </c>
      <c r="BQ130" s="31" t="s">
        <v>611</v>
      </c>
      <c r="BR130" s="31" t="s">
        <v>611</v>
      </c>
      <c r="BS130" s="31" t="s">
        <v>611</v>
      </c>
      <c r="BT130" s="31" t="s">
        <v>611</v>
      </c>
      <c r="BU130" s="31" t="s">
        <v>611</v>
      </c>
      <c r="BV130" s="31" t="s">
        <v>610</v>
      </c>
      <c r="BW130" s="30"/>
      <c r="BX130" s="30"/>
      <c r="BY130" s="30"/>
      <c r="BZ130" s="31" t="s">
        <v>611</v>
      </c>
      <c r="CA130" s="31" t="s">
        <v>611</v>
      </c>
      <c r="CB130" s="31" t="s">
        <v>611</v>
      </c>
      <c r="CC130" s="31" t="s">
        <v>611</v>
      </c>
      <c r="CD130" s="31" t="s">
        <v>611</v>
      </c>
      <c r="CE130" s="31" t="s">
        <v>611</v>
      </c>
      <c r="CF130" s="31" t="s">
        <v>611</v>
      </c>
      <c r="CG130" s="31" t="s">
        <v>611</v>
      </c>
      <c r="CH130" s="31" t="s">
        <v>611</v>
      </c>
      <c r="CI130" s="31" t="s">
        <v>611</v>
      </c>
      <c r="CJ130" s="31" t="s">
        <v>611</v>
      </c>
      <c r="CK130" s="31" t="s">
        <v>611</v>
      </c>
      <c r="CL130" s="31" t="s">
        <v>611</v>
      </c>
      <c r="CM130" s="31" t="s">
        <v>611</v>
      </c>
      <c r="CN130" s="31" t="s">
        <v>611</v>
      </c>
      <c r="CO130" s="31" t="s">
        <v>621</v>
      </c>
      <c r="CP130" s="31" t="s">
        <v>622</v>
      </c>
      <c r="CQ130" s="31" t="s">
        <v>611</v>
      </c>
      <c r="CR130" s="31"/>
      <c r="CS130" s="31" t="s">
        <v>610</v>
      </c>
      <c r="CT130" s="31" t="s">
        <v>611</v>
      </c>
      <c r="CU130" s="30"/>
      <c r="CV130" s="30"/>
      <c r="CW130" s="30"/>
      <c r="CX130" s="31" t="s">
        <v>611</v>
      </c>
      <c r="CY130" s="31" t="s">
        <v>611</v>
      </c>
      <c r="CZ130" s="31" t="s">
        <v>611</v>
      </c>
      <c r="DA130" s="31" t="s">
        <v>611</v>
      </c>
      <c r="DB130" s="31" t="s">
        <v>611</v>
      </c>
      <c r="DC130" s="31" t="s">
        <v>611</v>
      </c>
      <c r="DD130" s="31" t="s">
        <v>611</v>
      </c>
      <c r="DE130" s="31" t="s">
        <v>611</v>
      </c>
      <c r="DF130" s="30"/>
      <c r="DG130" s="30"/>
      <c r="DH130" s="30"/>
      <c r="DI130" s="31" t="s">
        <v>611</v>
      </c>
      <c r="DJ130" s="30">
        <v>0</v>
      </c>
      <c r="DK130" s="30">
        <v>0</v>
      </c>
      <c r="DL130" s="30">
        <v>0</v>
      </c>
      <c r="DM130" s="30">
        <v>0</v>
      </c>
      <c r="DN130" s="30">
        <v>0</v>
      </c>
      <c r="DO130" s="30">
        <v>0</v>
      </c>
      <c r="DP130" s="31" t="s">
        <v>611</v>
      </c>
      <c r="DQ130" s="31" t="s">
        <v>612</v>
      </c>
      <c r="DR130" s="31" t="s">
        <v>612</v>
      </c>
      <c r="DS130" s="31" t="s">
        <v>612</v>
      </c>
      <c r="DT130" s="31" t="s">
        <v>612</v>
      </c>
      <c r="DU130" s="31" t="s">
        <v>610</v>
      </c>
      <c r="DV130" s="31" t="s">
        <v>611</v>
      </c>
      <c r="DW130" s="31" t="s">
        <v>611</v>
      </c>
      <c r="DX130" s="31" t="s">
        <v>611</v>
      </c>
      <c r="DY130" s="31" t="s">
        <v>611</v>
      </c>
      <c r="DZ130" s="31" t="s">
        <v>611</v>
      </c>
      <c r="EA130" s="31" t="s">
        <v>611</v>
      </c>
      <c r="EB130" s="31" t="s">
        <v>611</v>
      </c>
      <c r="EC130" s="31" t="s">
        <v>880</v>
      </c>
      <c r="ED130" s="31" t="s">
        <v>611</v>
      </c>
      <c r="EE130" s="31" t="s">
        <v>611</v>
      </c>
      <c r="EF130" s="31" t="s">
        <v>672</v>
      </c>
      <c r="EG130" s="31" t="s">
        <v>611</v>
      </c>
      <c r="EH130" s="31" t="s">
        <v>611</v>
      </c>
      <c r="EI130" s="31" t="s">
        <v>611</v>
      </c>
      <c r="EJ130" s="31" t="s">
        <v>611</v>
      </c>
      <c r="EK130" s="31" t="s">
        <v>611</v>
      </c>
      <c r="EL130" s="31" t="s">
        <v>611</v>
      </c>
      <c r="EM130" s="31" t="s">
        <v>611</v>
      </c>
      <c r="EN130" s="31" t="s">
        <v>611</v>
      </c>
      <c r="EO130" s="31" t="s">
        <v>611</v>
      </c>
      <c r="EP130" s="31" t="s">
        <v>611</v>
      </c>
      <c r="EQ130" s="31" t="s">
        <v>611</v>
      </c>
      <c r="ER130" s="31" t="s">
        <v>611</v>
      </c>
      <c r="ES130" s="31" t="s">
        <v>611</v>
      </c>
      <c r="ET130" s="31" t="s">
        <v>611</v>
      </c>
      <c r="EU130" s="31" t="s">
        <v>611</v>
      </c>
      <c r="EV130" s="31" t="s">
        <v>611</v>
      </c>
      <c r="EW130" s="31" t="s">
        <v>611</v>
      </c>
      <c r="EX130" s="31" t="s">
        <v>611</v>
      </c>
      <c r="EY130" s="31" t="s">
        <v>7240</v>
      </c>
      <c r="EZ130" s="31" t="s">
        <v>611</v>
      </c>
      <c r="FA130" s="31" t="s">
        <v>611</v>
      </c>
      <c r="FB130" s="31" t="s">
        <v>611</v>
      </c>
      <c r="FC130" s="31" t="s">
        <v>611</v>
      </c>
      <c r="FD130" s="31" t="s">
        <v>611</v>
      </c>
      <c r="FE130" s="31" t="s">
        <v>611</v>
      </c>
      <c r="FF130" s="33" t="s">
        <v>872</v>
      </c>
      <c r="FG130" s="33" t="s">
        <v>7241</v>
      </c>
      <c r="FH130" s="31" t="s">
        <v>7242</v>
      </c>
      <c r="FI130" s="31" t="s">
        <v>611</v>
      </c>
      <c r="FJ130" s="31" t="s">
        <v>672</v>
      </c>
      <c r="FK130" s="31" t="s">
        <v>611</v>
      </c>
      <c r="FL130" s="31" t="s">
        <v>611</v>
      </c>
      <c r="FM130" s="31" t="s">
        <v>611</v>
      </c>
      <c r="FN130" s="31" t="s">
        <v>611</v>
      </c>
      <c r="FO130" s="31" t="s">
        <v>611</v>
      </c>
      <c r="FP130" s="31" t="s">
        <v>611</v>
      </c>
      <c r="FQ130" s="31" t="s">
        <v>611</v>
      </c>
      <c r="FR130" s="31" t="s">
        <v>611</v>
      </c>
      <c r="FS130" s="31" t="s">
        <v>611</v>
      </c>
      <c r="FT130" s="31" t="s">
        <v>611</v>
      </c>
      <c r="FU130" s="31" t="s">
        <v>611</v>
      </c>
      <c r="FV130" s="31" t="s">
        <v>611</v>
      </c>
      <c r="FW130" s="31" t="s">
        <v>611</v>
      </c>
      <c r="FX130" s="31" t="s">
        <v>611</v>
      </c>
      <c r="FY130" s="31" t="s">
        <v>611</v>
      </c>
      <c r="FZ130" s="31"/>
      <c r="GA130" s="31" t="s">
        <v>611</v>
      </c>
      <c r="GB130" s="31" t="s">
        <v>611</v>
      </c>
      <c r="GC130" s="31" t="s">
        <v>611</v>
      </c>
      <c r="GD130" s="31" t="s">
        <v>611</v>
      </c>
      <c r="GE130" s="31" t="s">
        <v>611</v>
      </c>
      <c r="GF130" s="31" t="s">
        <v>611</v>
      </c>
      <c r="GG130" s="31" t="s">
        <v>611</v>
      </c>
      <c r="GH130" s="31" t="s">
        <v>683</v>
      </c>
      <c r="GI130" s="31" t="s">
        <v>611</v>
      </c>
      <c r="GJ130" s="31" t="s">
        <v>611</v>
      </c>
      <c r="GK130" s="31" t="s">
        <v>611</v>
      </c>
      <c r="GL130" s="31" t="s">
        <v>611</v>
      </c>
      <c r="GM130" s="31" t="s">
        <v>611</v>
      </c>
      <c r="GN130" s="31" t="s">
        <v>611</v>
      </c>
      <c r="GO130" s="31" t="s">
        <v>611</v>
      </c>
      <c r="GP130" s="31" t="s">
        <v>611</v>
      </c>
      <c r="GQ130" s="31" t="s">
        <v>611</v>
      </c>
      <c r="GR130" s="31" t="s">
        <v>611</v>
      </c>
      <c r="GS130" s="31" t="s">
        <v>611</v>
      </c>
      <c r="GT130" s="31" t="s">
        <v>611</v>
      </c>
      <c r="GU130" s="31" t="s">
        <v>611</v>
      </c>
      <c r="GV130" s="31" t="s">
        <v>611</v>
      </c>
      <c r="GW130" s="31" t="s">
        <v>611</v>
      </c>
      <c r="GX130" s="31" t="s">
        <v>611</v>
      </c>
      <c r="GY130" s="33" t="s">
        <v>5093</v>
      </c>
      <c r="GZ130" s="33" t="s">
        <v>872</v>
      </c>
      <c r="HA130" s="31" t="s">
        <v>3476</v>
      </c>
      <c r="HB130" s="31" t="s">
        <v>611</v>
      </c>
      <c r="HC130" s="31" t="s">
        <v>611</v>
      </c>
      <c r="HD130" s="31" t="s">
        <v>634</v>
      </c>
      <c r="HE130" s="31" t="s">
        <v>611</v>
      </c>
      <c r="HF130" s="31" t="s">
        <v>611</v>
      </c>
      <c r="HG130" s="31" t="s">
        <v>611</v>
      </c>
      <c r="HH130" s="31" t="s">
        <v>611</v>
      </c>
      <c r="HI130" s="31" t="s">
        <v>611</v>
      </c>
      <c r="HJ130" s="31" t="s">
        <v>611</v>
      </c>
      <c r="HK130" s="31" t="s">
        <v>611</v>
      </c>
      <c r="HL130" s="31" t="s">
        <v>611</v>
      </c>
      <c r="HM130" s="31" t="s">
        <v>611</v>
      </c>
      <c r="HN130" s="31" t="s">
        <v>611</v>
      </c>
      <c r="HO130" s="31" t="s">
        <v>611</v>
      </c>
      <c r="HP130" s="31" t="s">
        <v>611</v>
      </c>
      <c r="HQ130" s="31" t="s">
        <v>611</v>
      </c>
      <c r="HR130" s="31" t="s">
        <v>611</v>
      </c>
      <c r="HS130" s="31" t="s">
        <v>611</v>
      </c>
      <c r="HT130" s="31" t="s">
        <v>611</v>
      </c>
      <c r="HU130" s="31" t="s">
        <v>611</v>
      </c>
      <c r="HV130" s="31" t="s">
        <v>611</v>
      </c>
      <c r="HW130" s="31" t="s">
        <v>611</v>
      </c>
      <c r="HX130" s="31" t="s">
        <v>611</v>
      </c>
      <c r="HY130" s="31" t="s">
        <v>611</v>
      </c>
      <c r="HZ130" s="31" t="s">
        <v>611</v>
      </c>
      <c r="IA130" s="31" t="s">
        <v>611</v>
      </c>
      <c r="IB130" s="31" t="s">
        <v>611</v>
      </c>
      <c r="IC130" s="33" t="s">
        <v>872</v>
      </c>
      <c r="ID130" s="33" t="s">
        <v>872</v>
      </c>
      <c r="IE130" s="31" t="s">
        <v>637</v>
      </c>
      <c r="IF130" s="31" t="s">
        <v>611</v>
      </c>
      <c r="IG130" s="31" t="s">
        <v>611</v>
      </c>
      <c r="IH130" s="31" t="s">
        <v>634</v>
      </c>
      <c r="II130" s="31" t="s">
        <v>611</v>
      </c>
      <c r="IJ130" s="31" t="s">
        <v>611</v>
      </c>
      <c r="IK130" s="31" t="s">
        <v>611</v>
      </c>
      <c r="IL130" s="31" t="s">
        <v>611</v>
      </c>
      <c r="IM130" s="31" t="s">
        <v>611</v>
      </c>
      <c r="IN130" s="31" t="s">
        <v>611</v>
      </c>
      <c r="IO130" s="31" t="s">
        <v>611</v>
      </c>
      <c r="IP130" s="31" t="s">
        <v>611</v>
      </c>
      <c r="IQ130" s="31" t="s">
        <v>611</v>
      </c>
      <c r="IR130" s="31" t="s">
        <v>611</v>
      </c>
      <c r="IS130" s="31" t="s">
        <v>611</v>
      </c>
      <c r="IT130" s="31" t="s">
        <v>611</v>
      </c>
      <c r="IU130" s="31" t="s">
        <v>611</v>
      </c>
      <c r="IV130" s="31" t="s">
        <v>611</v>
      </c>
      <c r="IW130" s="31" t="s">
        <v>611</v>
      </c>
      <c r="IX130" s="31" t="s">
        <v>611</v>
      </c>
      <c r="IY130" s="31" t="s">
        <v>611</v>
      </c>
      <c r="IZ130" s="31" t="s">
        <v>611</v>
      </c>
      <c r="JA130" s="31" t="s">
        <v>611</v>
      </c>
      <c r="JB130" s="31" t="s">
        <v>611</v>
      </c>
      <c r="JC130" s="31" t="s">
        <v>611</v>
      </c>
      <c r="JD130" s="31" t="s">
        <v>611</v>
      </c>
      <c r="JE130" s="31" t="s">
        <v>611</v>
      </c>
      <c r="JF130" s="31" t="s">
        <v>611</v>
      </c>
      <c r="JG130" s="31" t="s">
        <v>611</v>
      </c>
      <c r="JH130" s="31" t="s">
        <v>611</v>
      </c>
      <c r="JI130" s="33" t="s">
        <v>872</v>
      </c>
      <c r="JJ130" s="33" t="s">
        <v>872</v>
      </c>
      <c r="JK130" s="31" t="s">
        <v>637</v>
      </c>
      <c r="JL130" s="31" t="s">
        <v>611</v>
      </c>
      <c r="JM130" s="31" t="s">
        <v>611</v>
      </c>
      <c r="JN130" s="31" t="s">
        <v>611</v>
      </c>
      <c r="JO130" s="31" t="s">
        <v>611</v>
      </c>
      <c r="JP130" s="31" t="s">
        <v>610</v>
      </c>
      <c r="JQ130" s="31" t="s">
        <v>611</v>
      </c>
      <c r="JR130" s="31" t="s">
        <v>639</v>
      </c>
      <c r="JS130" s="31" t="s">
        <v>640</v>
      </c>
      <c r="JT130" s="31" t="s">
        <v>611</v>
      </c>
      <c r="JU130" s="31" t="s">
        <v>611</v>
      </c>
      <c r="JV130" s="31" t="s">
        <v>611</v>
      </c>
      <c r="JW130" s="31" t="s">
        <v>611</v>
      </c>
      <c r="JX130" s="31" t="s">
        <v>610</v>
      </c>
      <c r="JY130" s="31" t="s">
        <v>611</v>
      </c>
      <c r="JZ130" s="31" t="s">
        <v>611</v>
      </c>
      <c r="KA130" s="31" t="s">
        <v>611</v>
      </c>
      <c r="KB130" s="31" t="s">
        <v>611</v>
      </c>
      <c r="KC130" s="31" t="s">
        <v>611</v>
      </c>
      <c r="KD130" s="31" t="s">
        <v>611</v>
      </c>
      <c r="KE130" s="31" t="s">
        <v>611</v>
      </c>
      <c r="KF130" s="31" t="s">
        <v>611</v>
      </c>
      <c r="KG130" s="31" t="s">
        <v>611</v>
      </c>
      <c r="KH130" s="31" t="s">
        <v>611</v>
      </c>
      <c r="KI130" s="31" t="s">
        <v>611</v>
      </c>
      <c r="KJ130" s="31" t="s">
        <v>611</v>
      </c>
      <c r="KK130" s="31" t="s">
        <v>815</v>
      </c>
      <c r="KL130" s="31" t="s">
        <v>5050</v>
      </c>
      <c r="KM130" s="31" t="s">
        <v>746</v>
      </c>
      <c r="KN130" s="31" t="s">
        <v>5049</v>
      </c>
      <c r="KO130" s="31" t="s">
        <v>611</v>
      </c>
      <c r="KP130" s="31" t="s">
        <v>611</v>
      </c>
      <c r="KQ130" s="31" t="s">
        <v>611</v>
      </c>
      <c r="KR130" s="31" t="s">
        <v>611</v>
      </c>
      <c r="KS130" s="31" t="s">
        <v>611</v>
      </c>
      <c r="KT130" s="31" t="s">
        <v>611</v>
      </c>
      <c r="KU130" s="31" t="s">
        <v>754</v>
      </c>
      <c r="KV130" s="31" t="s">
        <v>5049</v>
      </c>
      <c r="KW130" s="31" t="s">
        <v>611</v>
      </c>
      <c r="KX130" s="31" t="s">
        <v>611</v>
      </c>
      <c r="KY130" s="31" t="s">
        <v>611</v>
      </c>
      <c r="KZ130" s="31" t="s">
        <v>611</v>
      </c>
      <c r="LA130" s="31" t="s">
        <v>611</v>
      </c>
      <c r="LB130" s="31" t="s">
        <v>611</v>
      </c>
      <c r="LC130" s="31" t="s">
        <v>611</v>
      </c>
      <c r="LD130" s="31" t="s">
        <v>762</v>
      </c>
      <c r="LE130" s="31" t="s">
        <v>611</v>
      </c>
      <c r="LF130" s="31" t="s">
        <v>611</v>
      </c>
      <c r="LG130" s="31" t="s">
        <v>611</v>
      </c>
      <c r="LH130" s="31" t="s">
        <v>611</v>
      </c>
      <c r="LI130" s="31" t="s">
        <v>611</v>
      </c>
      <c r="LJ130" s="31" t="s">
        <v>611</v>
      </c>
      <c r="LK130" s="31" t="s">
        <v>611</v>
      </c>
      <c r="LL130" s="31" t="s">
        <v>611</v>
      </c>
      <c r="LM130" s="31" t="s">
        <v>1385</v>
      </c>
      <c r="LN130" s="31" t="s">
        <v>611</v>
      </c>
      <c r="LO130" s="31" t="s">
        <v>611</v>
      </c>
      <c r="LP130" s="31" t="s">
        <v>611</v>
      </c>
      <c r="LQ130" s="31" t="s">
        <v>611</v>
      </c>
      <c r="LR130" s="31" t="s">
        <v>611</v>
      </c>
      <c r="LS130" s="31" t="s">
        <v>611</v>
      </c>
      <c r="LT130" s="31" t="s">
        <v>611</v>
      </c>
      <c r="LU130" s="31" t="s">
        <v>5018</v>
      </c>
      <c r="LV130" s="31" t="s">
        <v>611</v>
      </c>
      <c r="LW130" s="31" t="s">
        <v>611</v>
      </c>
      <c r="LX130" s="31" t="s">
        <v>611</v>
      </c>
      <c r="LY130" s="31" t="s">
        <v>611</v>
      </c>
      <c r="LZ130" s="31" t="s">
        <v>611</v>
      </c>
      <c r="MA130" s="31" t="s">
        <v>611</v>
      </c>
      <c r="MB130" s="31" t="s">
        <v>611</v>
      </c>
      <c r="MC130" s="31" t="s">
        <v>611</v>
      </c>
      <c r="MD130" s="31" t="s">
        <v>611</v>
      </c>
      <c r="ME130" s="31" t="s">
        <v>611</v>
      </c>
      <c r="MF130" s="31" t="s">
        <v>611</v>
      </c>
      <c r="MG130" s="31" t="s">
        <v>611</v>
      </c>
      <c r="MH130" s="31" t="s">
        <v>7243</v>
      </c>
      <c r="MI130" s="31" t="s">
        <v>611</v>
      </c>
      <c r="MJ130" s="31" t="s">
        <v>611</v>
      </c>
      <c r="MK130" s="31" t="s">
        <v>611</v>
      </c>
      <c r="ML130" s="31" t="s">
        <v>611</v>
      </c>
      <c r="MM130" s="31" t="s">
        <v>611</v>
      </c>
      <c r="MN130" s="31" t="s">
        <v>611</v>
      </c>
      <c r="MO130" s="31" t="s">
        <v>611</v>
      </c>
      <c r="MP130" s="31" t="s">
        <v>611</v>
      </c>
      <c r="MQ130" s="31" t="s">
        <v>611</v>
      </c>
      <c r="MR130" s="31" t="s">
        <v>649</v>
      </c>
      <c r="MS130" s="31" t="s">
        <v>611</v>
      </c>
      <c r="MT130" s="31" t="s">
        <v>611</v>
      </c>
      <c r="MU130" s="31" t="s">
        <v>611</v>
      </c>
      <c r="MV130" s="33">
        <v>0</v>
      </c>
      <c r="MW130" s="33">
        <v>0</v>
      </c>
      <c r="MX130" s="30">
        <v>44082</v>
      </c>
      <c r="MY130" s="30"/>
      <c r="MZ130" s="30"/>
      <c r="NA130" s="30"/>
      <c r="NB130" s="30"/>
      <c r="NC130" s="30"/>
      <c r="ND130" s="31" t="s">
        <v>611</v>
      </c>
      <c r="NE130" s="30"/>
      <c r="NF130" s="33">
        <v>0</v>
      </c>
      <c r="NG130" s="33">
        <v>0</v>
      </c>
      <c r="NH130" s="33">
        <v>0</v>
      </c>
      <c r="NI130" s="33">
        <v>0</v>
      </c>
      <c r="NJ130" s="31" t="s">
        <v>611</v>
      </c>
      <c r="NK130" s="33" t="s">
        <v>611</v>
      </c>
      <c r="NL130" s="30"/>
      <c r="NM130" s="31" t="s">
        <v>611</v>
      </c>
      <c r="NN130" s="30"/>
      <c r="NO130" s="30"/>
      <c r="NP130" s="31" t="s">
        <v>611</v>
      </c>
      <c r="NQ130" s="30"/>
      <c r="NR130" s="31" t="s">
        <v>611</v>
      </c>
      <c r="NS130" s="31" t="s">
        <v>611</v>
      </c>
      <c r="NT130" s="31" t="s">
        <v>611</v>
      </c>
      <c r="NU130" s="30"/>
      <c r="NV130" s="30"/>
      <c r="NW130" s="30"/>
      <c r="NX130" s="31" t="s">
        <v>611</v>
      </c>
      <c r="NY130" s="30"/>
      <c r="NZ130" s="31" t="s">
        <v>611</v>
      </c>
      <c r="OA130" s="31" t="s">
        <v>611</v>
      </c>
      <c r="OB130" s="30"/>
      <c r="OC130" s="30"/>
      <c r="OD130" s="30"/>
      <c r="OE130" s="31" t="s">
        <v>611</v>
      </c>
      <c r="OF130" s="31" t="s">
        <v>611</v>
      </c>
      <c r="OG130" s="33" t="s">
        <v>611</v>
      </c>
      <c r="OH130" s="30"/>
      <c r="OI130" s="30"/>
      <c r="OJ130" s="30"/>
      <c r="OK130" s="31" t="s">
        <v>611</v>
      </c>
      <c r="OL130" s="30"/>
      <c r="OM130" s="31" t="s">
        <v>611</v>
      </c>
      <c r="ON130" s="30"/>
      <c r="OO130" s="30"/>
      <c r="OP130" s="31" t="s">
        <v>611</v>
      </c>
      <c r="OQ130" s="31" t="s">
        <v>611</v>
      </c>
      <c r="OR130" s="31" t="s">
        <v>611</v>
      </c>
      <c r="OS130" s="30"/>
      <c r="OT130" s="30"/>
      <c r="OU130" s="30"/>
      <c r="OV130" s="30"/>
      <c r="OW130" s="31" t="s">
        <v>611</v>
      </c>
      <c r="OX130" s="30"/>
      <c r="OY130" s="31" t="s">
        <v>611</v>
      </c>
      <c r="OZ130" s="30"/>
      <c r="PA130" s="30"/>
      <c r="PB130" s="31" t="s">
        <v>611</v>
      </c>
      <c r="PC130" s="31" t="s">
        <v>611</v>
      </c>
      <c r="PD130" s="30"/>
      <c r="PE130" s="30"/>
      <c r="PF130" s="30"/>
      <c r="PG130" s="30"/>
      <c r="PH130" s="33">
        <v>0</v>
      </c>
      <c r="PI130" s="33">
        <v>0</v>
      </c>
      <c r="PJ130" s="33">
        <v>0</v>
      </c>
      <c r="PK130" s="33">
        <v>0</v>
      </c>
      <c r="PL130" s="30"/>
      <c r="PM130" s="31" t="s">
        <v>611</v>
      </c>
      <c r="PN130" s="31" t="s">
        <v>611</v>
      </c>
      <c r="PO130" s="30"/>
      <c r="PP130" s="31" t="s">
        <v>611</v>
      </c>
      <c r="PQ130" s="30"/>
      <c r="PR130" s="30"/>
      <c r="PS130" s="30"/>
      <c r="PT130" s="31" t="s">
        <v>611</v>
      </c>
      <c r="PU130" s="31" t="s">
        <v>611</v>
      </c>
      <c r="PV130" s="31" t="s">
        <v>611</v>
      </c>
      <c r="PW130" s="30"/>
      <c r="PX130" s="30"/>
      <c r="PY130" s="30"/>
      <c r="PZ130" s="31" t="s">
        <v>611</v>
      </c>
      <c r="QA130" s="30"/>
      <c r="QB130" s="31" t="s">
        <v>611</v>
      </c>
      <c r="QC130" s="30"/>
      <c r="QD130" s="31" t="s">
        <v>611</v>
      </c>
      <c r="QE130" s="30"/>
      <c r="QF130" s="30"/>
      <c r="QG130" s="31" t="s">
        <v>611</v>
      </c>
      <c r="QH130" s="30"/>
      <c r="QI130" s="31" t="s">
        <v>611</v>
      </c>
      <c r="QJ130" s="30"/>
      <c r="QK130" s="31" t="s">
        <v>611</v>
      </c>
      <c r="QL130" s="30"/>
      <c r="QM130" s="31" t="s">
        <v>611</v>
      </c>
      <c r="QN130" s="30"/>
      <c r="QO130" s="30"/>
      <c r="QP130" s="31" t="s">
        <v>611</v>
      </c>
      <c r="QQ130" s="30"/>
      <c r="QR130" s="31" t="s">
        <v>611</v>
      </c>
      <c r="QS130" s="31" t="s">
        <v>611</v>
      </c>
      <c r="QT130" s="31" t="s">
        <v>611</v>
      </c>
      <c r="QU130" s="31" t="s">
        <v>611</v>
      </c>
      <c r="QV130" s="30"/>
      <c r="QW130" s="30"/>
      <c r="QX130" s="30"/>
      <c r="QY130" s="31" t="s">
        <v>611</v>
      </c>
      <c r="QZ130" s="31" t="s">
        <v>611</v>
      </c>
      <c r="RA130" s="31" t="s">
        <v>611</v>
      </c>
      <c r="RB130" s="30"/>
      <c r="RC130" s="31" t="s">
        <v>611</v>
      </c>
      <c r="RD130" s="30"/>
      <c r="RE130" s="30"/>
      <c r="RF130" s="31" t="s">
        <v>611</v>
      </c>
      <c r="RG130" s="30"/>
      <c r="RH130" s="31" t="s">
        <v>611</v>
      </c>
      <c r="RI130" s="30"/>
      <c r="RJ130" s="31" t="s">
        <v>611</v>
      </c>
      <c r="RK130" s="30"/>
      <c r="RL130" s="31" t="s">
        <v>611</v>
      </c>
      <c r="RM130" s="30"/>
      <c r="RN130" s="31" t="s">
        <v>611</v>
      </c>
      <c r="RO130" s="30"/>
      <c r="RP130" s="30"/>
      <c r="RQ130" s="31" t="s">
        <v>611</v>
      </c>
      <c r="RR130" s="30"/>
      <c r="RS130" s="30"/>
      <c r="RT130" s="31" t="s">
        <v>611</v>
      </c>
      <c r="RU130" s="30"/>
      <c r="RV130" s="31" t="s">
        <v>611</v>
      </c>
      <c r="RW130" s="30"/>
      <c r="RX130" s="31" t="s">
        <v>611</v>
      </c>
      <c r="RY130" s="31" t="s">
        <v>611</v>
      </c>
      <c r="RZ130" s="31" t="s">
        <v>611</v>
      </c>
      <c r="SA130" s="31" t="s">
        <v>839</v>
      </c>
      <c r="SB130" s="30"/>
      <c r="SC130" s="30"/>
      <c r="SD130" s="31" t="s">
        <v>612</v>
      </c>
      <c r="SE130" s="30">
        <v>0</v>
      </c>
      <c r="SF130" s="31" t="s">
        <v>880</v>
      </c>
      <c r="SG130" s="31" t="s">
        <v>880</v>
      </c>
      <c r="SH130" s="31" t="s">
        <v>610</v>
      </c>
      <c r="SI130" s="33" t="s">
        <v>672</v>
      </c>
      <c r="SJ130" s="33" t="s">
        <v>672</v>
      </c>
      <c r="SK130" s="30" t="s">
        <v>611</v>
      </c>
      <c r="SL130" s="30" t="s">
        <v>611</v>
      </c>
      <c r="SM130" s="30" t="s">
        <v>610</v>
      </c>
      <c r="SN130" s="30" t="s">
        <v>610</v>
      </c>
      <c r="SO130" s="33">
        <v>0</v>
      </c>
      <c r="SP130" s="33">
        <v>0</v>
      </c>
      <c r="SQ130" s="33">
        <v>0</v>
      </c>
      <c r="SR130" s="33">
        <v>0</v>
      </c>
      <c r="SS130" s="33" t="s">
        <v>610</v>
      </c>
    </row>
    <row r="131" spans="1:513" s="33" customFormat="1">
      <c r="A131" s="29">
        <v>2023</v>
      </c>
      <c r="B131" s="30">
        <v>5947030</v>
      </c>
      <c r="C131" s="31" t="s">
        <v>3482</v>
      </c>
      <c r="D131" s="30">
        <v>0</v>
      </c>
      <c r="E131" s="30">
        <v>0</v>
      </c>
      <c r="F131" s="30">
        <v>0</v>
      </c>
      <c r="G131" s="31" t="s">
        <v>610</v>
      </c>
      <c r="H131" s="31" t="s">
        <v>611</v>
      </c>
      <c r="I131" s="32"/>
      <c r="J131" s="31" t="s">
        <v>611</v>
      </c>
      <c r="K131" s="32"/>
      <c r="L131" s="31" t="s">
        <v>611</v>
      </c>
      <c r="M131" s="32"/>
      <c r="N131" s="31" t="s">
        <v>611</v>
      </c>
      <c r="O131" s="32"/>
      <c r="P131" s="31" t="s">
        <v>611</v>
      </c>
      <c r="Q131" s="32"/>
      <c r="R131" s="31" t="s">
        <v>611</v>
      </c>
      <c r="S131" s="32"/>
      <c r="T131" s="31" t="s">
        <v>611</v>
      </c>
      <c r="U131" s="32"/>
      <c r="V131" s="32" t="s">
        <v>612</v>
      </c>
      <c r="W131" s="31" t="s">
        <v>611</v>
      </c>
      <c r="X131" s="31" t="s">
        <v>611</v>
      </c>
      <c r="Y131" s="31" t="s">
        <v>611</v>
      </c>
      <c r="Z131" s="31" t="s">
        <v>613</v>
      </c>
      <c r="AA131" s="31" t="s">
        <v>614</v>
      </c>
      <c r="AB131" s="31" t="s">
        <v>610</v>
      </c>
      <c r="AC131" s="31" t="s">
        <v>611</v>
      </c>
      <c r="AD131" s="32"/>
      <c r="AE131" s="31" t="s">
        <v>611</v>
      </c>
      <c r="AF131" s="32"/>
      <c r="AG131" s="31" t="s">
        <v>611</v>
      </c>
      <c r="AH131" s="32"/>
      <c r="AI131" s="31" t="s">
        <v>611</v>
      </c>
      <c r="AJ131" s="32"/>
      <c r="AK131" s="32"/>
      <c r="AL131" s="31" t="s">
        <v>611</v>
      </c>
      <c r="AM131" s="31" t="s">
        <v>611</v>
      </c>
      <c r="AN131" s="32"/>
      <c r="AO131" s="31" t="s">
        <v>611</v>
      </c>
      <c r="AP131" s="32"/>
      <c r="AQ131" s="32" t="s">
        <v>612</v>
      </c>
      <c r="AR131" s="31" t="s">
        <v>611</v>
      </c>
      <c r="AS131" s="31" t="s">
        <v>611</v>
      </c>
      <c r="AT131" s="31" t="s">
        <v>611</v>
      </c>
      <c r="AU131" s="31" t="s">
        <v>611</v>
      </c>
      <c r="AV131" s="31" t="s">
        <v>614</v>
      </c>
      <c r="AW131" s="31" t="s">
        <v>610</v>
      </c>
      <c r="AX131" s="31" t="s">
        <v>611</v>
      </c>
      <c r="AY131" s="31" t="s">
        <v>617</v>
      </c>
      <c r="AZ131" s="31" t="s">
        <v>618</v>
      </c>
      <c r="BA131" s="31" t="s">
        <v>611</v>
      </c>
      <c r="BB131" s="31" t="s">
        <v>611</v>
      </c>
      <c r="BC131" s="31" t="s">
        <v>619</v>
      </c>
      <c r="BD131" s="31" t="s">
        <v>611</v>
      </c>
      <c r="BE131" s="31" t="s">
        <v>610</v>
      </c>
      <c r="BF131" s="31" t="s">
        <v>610</v>
      </c>
      <c r="BG131" s="31" t="s">
        <v>611</v>
      </c>
      <c r="BH131" s="30"/>
      <c r="BI131" s="30"/>
      <c r="BJ131" s="30"/>
      <c r="BK131" s="31" t="s">
        <v>611</v>
      </c>
      <c r="BL131" s="30"/>
      <c r="BM131" s="30"/>
      <c r="BN131" s="31" t="s">
        <v>611</v>
      </c>
      <c r="BO131" s="31" t="s">
        <v>827</v>
      </c>
      <c r="BP131" s="31" t="s">
        <v>828</v>
      </c>
      <c r="BQ131" s="31" t="s">
        <v>611</v>
      </c>
      <c r="BR131" s="31" t="s">
        <v>611</v>
      </c>
      <c r="BS131" s="31" t="s">
        <v>611</v>
      </c>
      <c r="BT131" s="31" t="s">
        <v>847</v>
      </c>
      <c r="BU131" s="31" t="s">
        <v>611</v>
      </c>
      <c r="BV131" s="31" t="s">
        <v>610</v>
      </c>
      <c r="BW131" s="30"/>
      <c r="BX131" s="30"/>
      <c r="BY131" s="30"/>
      <c r="BZ131" s="31" t="s">
        <v>611</v>
      </c>
      <c r="CA131" s="31" t="s">
        <v>611</v>
      </c>
      <c r="CB131" s="31" t="s">
        <v>611</v>
      </c>
      <c r="CC131" s="31" t="s">
        <v>611</v>
      </c>
      <c r="CD131" s="31" t="s">
        <v>611</v>
      </c>
      <c r="CE131" s="31" t="s">
        <v>611</v>
      </c>
      <c r="CF131" s="31" t="s">
        <v>611</v>
      </c>
      <c r="CG131" s="31" t="s">
        <v>611</v>
      </c>
      <c r="CH131" s="31" t="s">
        <v>611</v>
      </c>
      <c r="CI131" s="31" t="s">
        <v>611</v>
      </c>
      <c r="CJ131" s="31" t="s">
        <v>611</v>
      </c>
      <c r="CK131" s="31" t="s">
        <v>611</v>
      </c>
      <c r="CL131" s="31" t="s">
        <v>611</v>
      </c>
      <c r="CM131" s="31" t="s">
        <v>611</v>
      </c>
      <c r="CN131" s="31" t="s">
        <v>611</v>
      </c>
      <c r="CO131" s="31" t="s">
        <v>621</v>
      </c>
      <c r="CP131" s="31" t="s">
        <v>622</v>
      </c>
      <c r="CQ131" s="31" t="s">
        <v>611</v>
      </c>
      <c r="CR131" s="31"/>
      <c r="CS131" s="31" t="s">
        <v>610</v>
      </c>
      <c r="CT131" s="31" t="s">
        <v>611</v>
      </c>
      <c r="CU131" s="30"/>
      <c r="CV131" s="30"/>
      <c r="CW131" s="30"/>
      <c r="CX131" s="31" t="s">
        <v>611</v>
      </c>
      <c r="CY131" s="31" t="s">
        <v>611</v>
      </c>
      <c r="CZ131" s="31" t="s">
        <v>611</v>
      </c>
      <c r="DA131" s="31" t="s">
        <v>611</v>
      </c>
      <c r="DB131" s="31" t="s">
        <v>611</v>
      </c>
      <c r="DC131" s="31" t="s">
        <v>611</v>
      </c>
      <c r="DD131" s="31" t="s">
        <v>611</v>
      </c>
      <c r="DE131" s="31" t="s">
        <v>611</v>
      </c>
      <c r="DF131" s="30"/>
      <c r="DG131" s="30"/>
      <c r="DH131" s="30"/>
      <c r="DI131" s="31" t="s">
        <v>611</v>
      </c>
      <c r="DJ131" s="30">
        <v>0</v>
      </c>
      <c r="DK131" s="30">
        <v>0</v>
      </c>
      <c r="DL131" s="30">
        <v>0</v>
      </c>
      <c r="DM131" s="30">
        <v>0</v>
      </c>
      <c r="DN131" s="30">
        <v>0</v>
      </c>
      <c r="DO131" s="30">
        <v>0</v>
      </c>
      <c r="DP131" s="31" t="s">
        <v>611</v>
      </c>
      <c r="DQ131" s="31" t="s">
        <v>612</v>
      </c>
      <c r="DR131" s="31" t="s">
        <v>612</v>
      </c>
      <c r="DS131" s="31" t="s">
        <v>612</v>
      </c>
      <c r="DT131" s="31" t="s">
        <v>612</v>
      </c>
      <c r="DU131" s="31" t="s">
        <v>610</v>
      </c>
      <c r="DV131" s="31" t="s">
        <v>894</v>
      </c>
      <c r="DW131" s="31" t="s">
        <v>611</v>
      </c>
      <c r="DX131" s="31" t="s">
        <v>5075</v>
      </c>
      <c r="DY131" s="31" t="s">
        <v>611</v>
      </c>
      <c r="DZ131" s="31" t="s">
        <v>848</v>
      </c>
      <c r="EA131" s="31" t="s">
        <v>611</v>
      </c>
      <c r="EB131" s="31" t="s">
        <v>611</v>
      </c>
      <c r="EC131" s="31" t="s">
        <v>611</v>
      </c>
      <c r="ED131" s="31" t="s">
        <v>611</v>
      </c>
      <c r="EE131" s="31" t="s">
        <v>611</v>
      </c>
      <c r="EF131" s="31" t="s">
        <v>611</v>
      </c>
      <c r="EG131" s="31" t="s">
        <v>634</v>
      </c>
      <c r="EH131" s="31" t="s">
        <v>611</v>
      </c>
      <c r="EI131" s="31" t="s">
        <v>611</v>
      </c>
      <c r="EJ131" s="31" t="s">
        <v>611</v>
      </c>
      <c r="EK131" s="31" t="s">
        <v>611</v>
      </c>
      <c r="EL131" s="31" t="s">
        <v>611</v>
      </c>
      <c r="EM131" s="31" t="s">
        <v>611</v>
      </c>
      <c r="EN131" s="31" t="s">
        <v>611</v>
      </c>
      <c r="EO131" s="31" t="s">
        <v>611</v>
      </c>
      <c r="EP131" s="31" t="s">
        <v>611</v>
      </c>
      <c r="EQ131" s="31" t="s">
        <v>611</v>
      </c>
      <c r="ER131" s="31" t="s">
        <v>611</v>
      </c>
      <c r="ES131" s="31" t="s">
        <v>611</v>
      </c>
      <c r="ET131" s="31" t="s">
        <v>611</v>
      </c>
      <c r="EU131" s="31" t="s">
        <v>611</v>
      </c>
      <c r="EV131" s="31" t="s">
        <v>611</v>
      </c>
      <c r="EW131" s="31" t="s">
        <v>611</v>
      </c>
      <c r="EX131" s="31" t="s">
        <v>611</v>
      </c>
      <c r="EY131" s="31" t="s">
        <v>611</v>
      </c>
      <c r="EZ131" s="31" t="s">
        <v>611</v>
      </c>
      <c r="FA131" s="31" t="s">
        <v>611</v>
      </c>
      <c r="FB131" s="31" t="s">
        <v>611</v>
      </c>
      <c r="FC131" s="31" t="s">
        <v>611</v>
      </c>
      <c r="FD131" s="31" t="s">
        <v>611</v>
      </c>
      <c r="FE131" s="31" t="s">
        <v>611</v>
      </c>
      <c r="FF131" s="33" t="s">
        <v>872</v>
      </c>
      <c r="FG131" s="33" t="s">
        <v>872</v>
      </c>
      <c r="FH131" s="31" t="s">
        <v>636</v>
      </c>
      <c r="FI131" s="31" t="s">
        <v>611</v>
      </c>
      <c r="FJ131" s="31" t="s">
        <v>611</v>
      </c>
      <c r="FK131" s="31" t="s">
        <v>832</v>
      </c>
      <c r="FL131" s="31" t="s">
        <v>611</v>
      </c>
      <c r="FM131" s="31" t="s">
        <v>611</v>
      </c>
      <c r="FN131" s="31" t="s">
        <v>611</v>
      </c>
      <c r="FO131" s="31" t="s">
        <v>611</v>
      </c>
      <c r="FP131" s="31" t="s">
        <v>611</v>
      </c>
      <c r="FQ131" s="31" t="s">
        <v>611</v>
      </c>
      <c r="FR131" s="31" t="s">
        <v>611</v>
      </c>
      <c r="FS131" s="31" t="s">
        <v>611</v>
      </c>
      <c r="FT131" s="31" t="s">
        <v>611</v>
      </c>
      <c r="FU131" s="31" t="s">
        <v>611</v>
      </c>
      <c r="FV131" s="31" t="s">
        <v>611</v>
      </c>
      <c r="FW131" s="31" t="s">
        <v>611</v>
      </c>
      <c r="FX131" s="31" t="s">
        <v>611</v>
      </c>
      <c r="FY131" s="31" t="s">
        <v>611</v>
      </c>
      <c r="FZ131" s="31"/>
      <c r="GA131" s="31" t="s">
        <v>611</v>
      </c>
      <c r="GB131" s="31" t="s">
        <v>611</v>
      </c>
      <c r="GC131" s="31" t="s">
        <v>611</v>
      </c>
      <c r="GD131" s="31" t="s">
        <v>611</v>
      </c>
      <c r="GE131" s="31" t="s">
        <v>611</v>
      </c>
      <c r="GF131" s="31" t="s">
        <v>611</v>
      </c>
      <c r="GG131" s="31" t="s">
        <v>611</v>
      </c>
      <c r="GH131" s="31" t="s">
        <v>611</v>
      </c>
      <c r="GI131" s="31" t="s">
        <v>611</v>
      </c>
      <c r="GJ131" s="31" t="s">
        <v>611</v>
      </c>
      <c r="GK131" s="31" t="s">
        <v>611</v>
      </c>
      <c r="GL131" s="31" t="s">
        <v>611</v>
      </c>
      <c r="GM131" s="31" t="s">
        <v>611</v>
      </c>
      <c r="GN131" s="31" t="s">
        <v>611</v>
      </c>
      <c r="GO131" s="31" t="s">
        <v>611</v>
      </c>
      <c r="GP131" s="31" t="s">
        <v>611</v>
      </c>
      <c r="GQ131" s="31" t="s">
        <v>611</v>
      </c>
      <c r="GR131" s="31" t="s">
        <v>611</v>
      </c>
      <c r="GS131" s="31" t="s">
        <v>611</v>
      </c>
      <c r="GT131" s="31" t="s">
        <v>611</v>
      </c>
      <c r="GU131" s="31" t="s">
        <v>611</v>
      </c>
      <c r="GV131" s="31" t="s">
        <v>611</v>
      </c>
      <c r="GW131" s="31" t="s">
        <v>611</v>
      </c>
      <c r="GX131" s="31" t="s">
        <v>611</v>
      </c>
      <c r="GY131" s="33" t="s">
        <v>5012</v>
      </c>
      <c r="GZ131" s="33" t="s">
        <v>872</v>
      </c>
      <c r="HA131" s="31" t="s">
        <v>636</v>
      </c>
      <c r="HB131" s="31" t="s">
        <v>611</v>
      </c>
      <c r="HC131" s="31" t="s">
        <v>611</v>
      </c>
      <c r="HD131" s="31" t="s">
        <v>634</v>
      </c>
      <c r="HE131" s="31" t="s">
        <v>611</v>
      </c>
      <c r="HF131" s="31" t="s">
        <v>611</v>
      </c>
      <c r="HG131" s="31" t="s">
        <v>611</v>
      </c>
      <c r="HH131" s="31" t="s">
        <v>611</v>
      </c>
      <c r="HI131" s="31" t="s">
        <v>611</v>
      </c>
      <c r="HJ131" s="31" t="s">
        <v>611</v>
      </c>
      <c r="HK131" s="31" t="s">
        <v>611</v>
      </c>
      <c r="HL131" s="31" t="s">
        <v>611</v>
      </c>
      <c r="HM131" s="31" t="s">
        <v>611</v>
      </c>
      <c r="HN131" s="31" t="s">
        <v>611</v>
      </c>
      <c r="HO131" s="31" t="s">
        <v>611</v>
      </c>
      <c r="HP131" s="31" t="s">
        <v>611</v>
      </c>
      <c r="HQ131" s="31" t="s">
        <v>611</v>
      </c>
      <c r="HR131" s="31" t="s">
        <v>611</v>
      </c>
      <c r="HS131" s="31" t="s">
        <v>611</v>
      </c>
      <c r="HT131" s="31" t="s">
        <v>611</v>
      </c>
      <c r="HU131" s="31" t="s">
        <v>611</v>
      </c>
      <c r="HV131" s="31" t="s">
        <v>611</v>
      </c>
      <c r="HW131" s="31" t="s">
        <v>611</v>
      </c>
      <c r="HX131" s="31" t="s">
        <v>611</v>
      </c>
      <c r="HY131" s="31" t="s">
        <v>611</v>
      </c>
      <c r="HZ131" s="31" t="s">
        <v>611</v>
      </c>
      <c r="IA131" s="31" t="s">
        <v>611</v>
      </c>
      <c r="IB131" s="31" t="s">
        <v>611</v>
      </c>
      <c r="IC131" s="33" t="s">
        <v>872</v>
      </c>
      <c r="ID131" s="33" t="s">
        <v>872</v>
      </c>
      <c r="IE131" s="31" t="s">
        <v>636</v>
      </c>
      <c r="IF131" s="31" t="s">
        <v>611</v>
      </c>
      <c r="IG131" s="31" t="s">
        <v>672</v>
      </c>
      <c r="IH131" s="31" t="s">
        <v>611</v>
      </c>
      <c r="II131" s="31" t="s">
        <v>611</v>
      </c>
      <c r="IJ131" s="31" t="s">
        <v>611</v>
      </c>
      <c r="IK131" s="31" t="s">
        <v>611</v>
      </c>
      <c r="IL131" s="31" t="s">
        <v>611</v>
      </c>
      <c r="IM131" s="31" t="s">
        <v>611</v>
      </c>
      <c r="IN131" s="31" t="s">
        <v>611</v>
      </c>
      <c r="IO131" s="31" t="s">
        <v>611</v>
      </c>
      <c r="IP131" s="31" t="s">
        <v>611</v>
      </c>
      <c r="IQ131" s="31" t="s">
        <v>611</v>
      </c>
      <c r="IR131" s="31" t="s">
        <v>611</v>
      </c>
      <c r="IS131" s="31" t="s">
        <v>611</v>
      </c>
      <c r="IT131" s="31" t="s">
        <v>611</v>
      </c>
      <c r="IU131" s="31" t="s">
        <v>611</v>
      </c>
      <c r="IV131" s="31" t="s">
        <v>611</v>
      </c>
      <c r="IW131" s="31" t="s">
        <v>611</v>
      </c>
      <c r="IX131" s="31" t="s">
        <v>714</v>
      </c>
      <c r="IY131" s="31" t="s">
        <v>611</v>
      </c>
      <c r="IZ131" s="31" t="s">
        <v>611</v>
      </c>
      <c r="JA131" s="31" t="s">
        <v>723</v>
      </c>
      <c r="JB131" s="31" t="s">
        <v>611</v>
      </c>
      <c r="JC131" s="31" t="s">
        <v>611</v>
      </c>
      <c r="JD131" s="31" t="s">
        <v>611</v>
      </c>
      <c r="JE131" s="31" t="s">
        <v>611</v>
      </c>
      <c r="JF131" s="31" t="s">
        <v>611</v>
      </c>
      <c r="JG131" s="31" t="s">
        <v>611</v>
      </c>
      <c r="JH131" s="31" t="s">
        <v>611</v>
      </c>
      <c r="JI131" s="33" t="s">
        <v>872</v>
      </c>
      <c r="JJ131" s="33" t="s">
        <v>7244</v>
      </c>
      <c r="JK131" s="31" t="s">
        <v>7245</v>
      </c>
      <c r="JL131" s="31" t="s">
        <v>809</v>
      </c>
      <c r="JM131" s="31" t="s">
        <v>7246</v>
      </c>
      <c r="JN131" s="31" t="s">
        <v>611</v>
      </c>
      <c r="JO131" s="31" t="s">
        <v>611</v>
      </c>
      <c r="JP131" s="31" t="s">
        <v>611</v>
      </c>
      <c r="JQ131" s="31" t="s">
        <v>611</v>
      </c>
      <c r="JR131" s="31" t="s">
        <v>611</v>
      </c>
      <c r="JS131" s="31" t="s">
        <v>611</v>
      </c>
      <c r="JT131" s="31" t="s">
        <v>611</v>
      </c>
      <c r="JU131" s="31" t="s">
        <v>611</v>
      </c>
      <c r="JV131" s="31" t="s">
        <v>611</v>
      </c>
      <c r="JW131" s="31" t="s">
        <v>611</v>
      </c>
      <c r="JX131" s="31" t="s">
        <v>610</v>
      </c>
      <c r="JY131" s="31" t="s">
        <v>611</v>
      </c>
      <c r="JZ131" s="31" t="s">
        <v>611</v>
      </c>
      <c r="KA131" s="31" t="s">
        <v>611</v>
      </c>
      <c r="KB131" s="31" t="s">
        <v>611</v>
      </c>
      <c r="KC131" s="31" t="s">
        <v>739</v>
      </c>
      <c r="KD131" s="31" t="s">
        <v>5015</v>
      </c>
      <c r="KE131" s="31" t="s">
        <v>644</v>
      </c>
      <c r="KF131" s="31" t="s">
        <v>7247</v>
      </c>
      <c r="KG131" s="31" t="s">
        <v>611</v>
      </c>
      <c r="KH131" s="31" t="s">
        <v>611</v>
      </c>
      <c r="KI131" s="31" t="s">
        <v>611</v>
      </c>
      <c r="KJ131" s="31" t="s">
        <v>611</v>
      </c>
      <c r="KK131" s="31" t="s">
        <v>815</v>
      </c>
      <c r="KL131" s="31" t="s">
        <v>5050</v>
      </c>
      <c r="KM131" s="31" t="s">
        <v>746</v>
      </c>
      <c r="KN131" s="31" t="s">
        <v>5049</v>
      </c>
      <c r="KO131" s="31" t="s">
        <v>748</v>
      </c>
      <c r="KP131" s="31" t="s">
        <v>5049</v>
      </c>
      <c r="KQ131" s="31" t="s">
        <v>750</v>
      </c>
      <c r="KR131" s="31" t="s">
        <v>5050</v>
      </c>
      <c r="KS131" s="31" t="s">
        <v>752</v>
      </c>
      <c r="KT131" s="31" t="s">
        <v>5049</v>
      </c>
      <c r="KU131" s="31" t="s">
        <v>754</v>
      </c>
      <c r="KV131" s="31" t="s">
        <v>5049</v>
      </c>
      <c r="KW131" s="31" t="s">
        <v>611</v>
      </c>
      <c r="KX131" s="31" t="s">
        <v>611</v>
      </c>
      <c r="KY131" s="31" t="s">
        <v>611</v>
      </c>
      <c r="KZ131" s="31" t="s">
        <v>758</v>
      </c>
      <c r="LA131" s="31" t="s">
        <v>759</v>
      </c>
      <c r="LB131" s="31" t="s">
        <v>760</v>
      </c>
      <c r="LC131" s="31" t="s">
        <v>761</v>
      </c>
      <c r="LD131" s="31" t="s">
        <v>762</v>
      </c>
      <c r="LE131" s="31" t="s">
        <v>763</v>
      </c>
      <c r="LF131" s="31" t="s">
        <v>764</v>
      </c>
      <c r="LG131" s="31" t="s">
        <v>611</v>
      </c>
      <c r="LH131" s="31" t="s">
        <v>611</v>
      </c>
      <c r="LI131" s="31" t="s">
        <v>767</v>
      </c>
      <c r="LJ131" s="31" t="s">
        <v>611</v>
      </c>
      <c r="LK131" s="31" t="s">
        <v>769</v>
      </c>
      <c r="LL131" s="31" t="s">
        <v>611</v>
      </c>
      <c r="LM131" s="31" t="s">
        <v>611</v>
      </c>
      <c r="LN131" s="31" t="s">
        <v>611</v>
      </c>
      <c r="LO131" s="31" t="s">
        <v>7248</v>
      </c>
      <c r="LP131" s="31" t="s">
        <v>5016</v>
      </c>
      <c r="LQ131" s="31" t="s">
        <v>611</v>
      </c>
      <c r="LR131" s="31" t="s">
        <v>611</v>
      </c>
      <c r="LS131" s="31" t="s">
        <v>611</v>
      </c>
      <c r="LT131" s="31" t="s">
        <v>611</v>
      </c>
      <c r="LU131" s="31" t="s">
        <v>5018</v>
      </c>
      <c r="LV131" s="31" t="s">
        <v>611</v>
      </c>
      <c r="LW131" s="31" t="s">
        <v>5056</v>
      </c>
      <c r="LX131" s="31" t="s">
        <v>611</v>
      </c>
      <c r="LY131" s="31" t="s">
        <v>5057</v>
      </c>
      <c r="LZ131" s="31" t="s">
        <v>611</v>
      </c>
      <c r="MA131" s="31" t="s">
        <v>611</v>
      </c>
      <c r="MB131" s="31" t="s">
        <v>611</v>
      </c>
      <c r="MC131" s="31" t="s">
        <v>611</v>
      </c>
      <c r="MD131" s="31" t="s">
        <v>7249</v>
      </c>
      <c r="ME131" s="31" t="s">
        <v>7250</v>
      </c>
      <c r="MF131" s="31" t="s">
        <v>611</v>
      </c>
      <c r="MG131" s="31" t="s">
        <v>611</v>
      </c>
      <c r="MH131" s="31" t="s">
        <v>7251</v>
      </c>
      <c r="MI131" s="31" t="s">
        <v>611</v>
      </c>
      <c r="MJ131" s="31" t="s">
        <v>611</v>
      </c>
      <c r="MK131" s="31" t="s">
        <v>611</v>
      </c>
      <c r="ML131" s="31" t="s">
        <v>611</v>
      </c>
      <c r="MM131" s="31" t="s">
        <v>611</v>
      </c>
      <c r="MN131" s="31" t="s">
        <v>611</v>
      </c>
      <c r="MO131" s="31" t="s">
        <v>611</v>
      </c>
      <c r="MP131" s="31" t="s">
        <v>611</v>
      </c>
      <c r="MQ131" s="31" t="s">
        <v>611</v>
      </c>
      <c r="MR131" s="31" t="s">
        <v>611</v>
      </c>
      <c r="MS131" s="31" t="s">
        <v>985</v>
      </c>
      <c r="MT131" s="31" t="s">
        <v>611</v>
      </c>
      <c r="MU131" s="31" t="s">
        <v>611</v>
      </c>
      <c r="MV131" s="33">
        <v>0</v>
      </c>
      <c r="MW131" s="33">
        <v>0</v>
      </c>
      <c r="MX131" s="30">
        <v>41082</v>
      </c>
      <c r="MY131" s="30"/>
      <c r="MZ131" s="30"/>
      <c r="NA131" s="30"/>
      <c r="NB131" s="30"/>
      <c r="NC131" s="30"/>
      <c r="ND131" s="31" t="s">
        <v>611</v>
      </c>
      <c r="NE131" s="30"/>
      <c r="NF131" s="33">
        <v>0</v>
      </c>
      <c r="NG131" s="33">
        <v>0</v>
      </c>
      <c r="NH131" s="33">
        <v>0</v>
      </c>
      <c r="NI131" s="33">
        <v>0</v>
      </c>
      <c r="NJ131" s="31" t="s">
        <v>611</v>
      </c>
      <c r="NK131" s="33" t="s">
        <v>611</v>
      </c>
      <c r="NL131" s="30"/>
      <c r="NM131" s="31" t="s">
        <v>611</v>
      </c>
      <c r="NN131" s="30"/>
      <c r="NO131" s="30"/>
      <c r="NP131" s="31" t="s">
        <v>611</v>
      </c>
      <c r="NQ131" s="30"/>
      <c r="NR131" s="31" t="s">
        <v>611</v>
      </c>
      <c r="NS131" s="31" t="s">
        <v>611</v>
      </c>
      <c r="NT131" s="31" t="s">
        <v>611</v>
      </c>
      <c r="NU131" s="30"/>
      <c r="NV131" s="30"/>
      <c r="NW131" s="30"/>
      <c r="NX131" s="31" t="s">
        <v>611</v>
      </c>
      <c r="NY131" s="30"/>
      <c r="NZ131" s="31" t="s">
        <v>611</v>
      </c>
      <c r="OA131" s="31" t="s">
        <v>611</v>
      </c>
      <c r="OB131" s="30"/>
      <c r="OC131" s="30"/>
      <c r="OD131" s="30"/>
      <c r="OE131" s="31" t="s">
        <v>611</v>
      </c>
      <c r="OF131" s="31" t="s">
        <v>611</v>
      </c>
      <c r="OG131" s="33" t="s">
        <v>611</v>
      </c>
      <c r="OH131" s="30"/>
      <c r="OI131" s="30"/>
      <c r="OJ131" s="30"/>
      <c r="OK131" s="31" t="s">
        <v>611</v>
      </c>
      <c r="OL131" s="30"/>
      <c r="OM131" s="31" t="s">
        <v>611</v>
      </c>
      <c r="ON131" s="30"/>
      <c r="OO131" s="30"/>
      <c r="OP131" s="31" t="s">
        <v>611</v>
      </c>
      <c r="OQ131" s="31" t="s">
        <v>611</v>
      </c>
      <c r="OR131" s="31" t="s">
        <v>611</v>
      </c>
      <c r="OS131" s="30"/>
      <c r="OT131" s="30"/>
      <c r="OU131" s="30"/>
      <c r="OV131" s="30"/>
      <c r="OW131" s="31" t="s">
        <v>611</v>
      </c>
      <c r="OX131" s="30"/>
      <c r="OY131" s="31" t="s">
        <v>611</v>
      </c>
      <c r="OZ131" s="30"/>
      <c r="PA131" s="30"/>
      <c r="PB131" s="31" t="s">
        <v>611</v>
      </c>
      <c r="PC131" s="31" t="s">
        <v>611</v>
      </c>
      <c r="PD131" s="30"/>
      <c r="PE131" s="30"/>
      <c r="PF131" s="30"/>
      <c r="PG131" s="30"/>
      <c r="PH131" s="33">
        <v>0</v>
      </c>
      <c r="PI131" s="33">
        <v>0</v>
      </c>
      <c r="PJ131" s="33">
        <v>0</v>
      </c>
      <c r="PK131" s="33">
        <v>0</v>
      </c>
      <c r="PL131" s="30"/>
      <c r="PM131" s="31" t="s">
        <v>611</v>
      </c>
      <c r="PN131" s="31" t="s">
        <v>611</v>
      </c>
      <c r="PO131" s="30"/>
      <c r="PP131" s="31" t="s">
        <v>611</v>
      </c>
      <c r="PQ131" s="30"/>
      <c r="PR131" s="30"/>
      <c r="PS131" s="30"/>
      <c r="PT131" s="31" t="s">
        <v>611</v>
      </c>
      <c r="PU131" s="31" t="s">
        <v>611</v>
      </c>
      <c r="PV131" s="31" t="s">
        <v>611</v>
      </c>
      <c r="PW131" s="30"/>
      <c r="PX131" s="30"/>
      <c r="PY131" s="30"/>
      <c r="PZ131" s="31" t="s">
        <v>611</v>
      </c>
      <c r="QA131" s="30"/>
      <c r="QB131" s="31" t="s">
        <v>611</v>
      </c>
      <c r="QC131" s="30"/>
      <c r="QD131" s="31" t="s">
        <v>611</v>
      </c>
      <c r="QE131" s="30"/>
      <c r="QF131" s="30"/>
      <c r="QG131" s="31" t="s">
        <v>611</v>
      </c>
      <c r="QH131" s="30"/>
      <c r="QI131" s="31" t="s">
        <v>611</v>
      </c>
      <c r="QJ131" s="30"/>
      <c r="QK131" s="31" t="s">
        <v>611</v>
      </c>
      <c r="QL131" s="30"/>
      <c r="QM131" s="31" t="s">
        <v>611</v>
      </c>
      <c r="QN131" s="30"/>
      <c r="QO131" s="30"/>
      <c r="QP131" s="31" t="s">
        <v>611</v>
      </c>
      <c r="QQ131" s="30"/>
      <c r="QR131" s="31" t="s">
        <v>611</v>
      </c>
      <c r="QS131" s="31" t="s">
        <v>611</v>
      </c>
      <c r="QT131" s="31" t="s">
        <v>611</v>
      </c>
      <c r="QU131" s="31" t="s">
        <v>611</v>
      </c>
      <c r="QV131" s="30"/>
      <c r="QW131" s="30"/>
      <c r="QX131" s="30"/>
      <c r="QY131" s="31" t="s">
        <v>611</v>
      </c>
      <c r="QZ131" s="31" t="s">
        <v>611</v>
      </c>
      <c r="RA131" s="31" t="s">
        <v>611</v>
      </c>
      <c r="RB131" s="30"/>
      <c r="RC131" s="31" t="s">
        <v>611</v>
      </c>
      <c r="RD131" s="30"/>
      <c r="RE131" s="30"/>
      <c r="RF131" s="31" t="s">
        <v>611</v>
      </c>
      <c r="RG131" s="30"/>
      <c r="RH131" s="31" t="s">
        <v>611</v>
      </c>
      <c r="RI131" s="30"/>
      <c r="RJ131" s="31" t="s">
        <v>611</v>
      </c>
      <c r="RK131" s="30"/>
      <c r="RL131" s="31" t="s">
        <v>611</v>
      </c>
      <c r="RM131" s="30"/>
      <c r="RN131" s="31" t="s">
        <v>611</v>
      </c>
      <c r="RO131" s="30"/>
      <c r="RP131" s="30"/>
      <c r="RQ131" s="31" t="s">
        <v>611</v>
      </c>
      <c r="RR131" s="30"/>
      <c r="RS131" s="30"/>
      <c r="RT131" s="31" t="s">
        <v>611</v>
      </c>
      <c r="RU131" s="30"/>
      <c r="RV131" s="31" t="s">
        <v>611</v>
      </c>
      <c r="RW131" s="30"/>
      <c r="RX131" s="31" t="s">
        <v>611</v>
      </c>
      <c r="RY131" s="31" t="s">
        <v>611</v>
      </c>
      <c r="RZ131" s="31" t="s">
        <v>611</v>
      </c>
      <c r="SA131" s="31" t="s">
        <v>839</v>
      </c>
      <c r="SB131" s="30"/>
      <c r="SC131" s="30"/>
      <c r="SD131" s="31" t="s">
        <v>7252</v>
      </c>
      <c r="SE131" s="30">
        <v>0</v>
      </c>
      <c r="SF131" s="31" t="s">
        <v>636</v>
      </c>
      <c r="SG131" s="31" t="s">
        <v>7253</v>
      </c>
      <c r="SH131" s="31" t="s">
        <v>610</v>
      </c>
      <c r="SI131" s="33" t="s">
        <v>611</v>
      </c>
      <c r="SJ131" s="33" t="s">
        <v>611</v>
      </c>
      <c r="SK131" s="30" t="s">
        <v>611</v>
      </c>
      <c r="SL131" s="30" t="s">
        <v>672</v>
      </c>
      <c r="SM131" s="30" t="s">
        <v>610</v>
      </c>
      <c r="SN131" s="30" t="s">
        <v>610</v>
      </c>
      <c r="SO131" s="33">
        <v>0</v>
      </c>
      <c r="SP131" s="33">
        <v>0</v>
      </c>
      <c r="SQ131" s="33">
        <v>0</v>
      </c>
      <c r="SR131" s="33">
        <v>0</v>
      </c>
      <c r="SS131" s="33" t="s">
        <v>809</v>
      </c>
    </row>
    <row r="132" spans="1:513" s="33" customFormat="1">
      <c r="A132" s="29">
        <v>2023</v>
      </c>
      <c r="B132" s="30">
        <v>5915039</v>
      </c>
      <c r="C132" s="31" t="s">
        <v>3493</v>
      </c>
      <c r="D132" s="30">
        <v>1</v>
      </c>
      <c r="E132" s="30">
        <v>0.5</v>
      </c>
      <c r="F132" s="30">
        <v>1.5</v>
      </c>
      <c r="G132" s="31" t="s">
        <v>610</v>
      </c>
      <c r="H132" s="31" t="s">
        <v>611</v>
      </c>
      <c r="I132" s="32"/>
      <c r="J132" s="31" t="s">
        <v>611</v>
      </c>
      <c r="K132" s="32"/>
      <c r="L132" s="31" t="s">
        <v>611</v>
      </c>
      <c r="M132" s="32"/>
      <c r="N132" s="31" t="s">
        <v>611</v>
      </c>
      <c r="O132" s="32"/>
      <c r="P132" s="31" t="s">
        <v>611</v>
      </c>
      <c r="Q132" s="32"/>
      <c r="R132" s="31" t="s">
        <v>611</v>
      </c>
      <c r="S132" s="32"/>
      <c r="T132" s="31" t="s">
        <v>611</v>
      </c>
      <c r="U132" s="32"/>
      <c r="V132" s="32" t="s">
        <v>612</v>
      </c>
      <c r="W132" s="31" t="s">
        <v>611</v>
      </c>
      <c r="X132" s="31" t="s">
        <v>611</v>
      </c>
      <c r="Y132" s="31" t="s">
        <v>655</v>
      </c>
      <c r="Z132" s="31" t="s">
        <v>611</v>
      </c>
      <c r="AA132" s="31" t="s">
        <v>611</v>
      </c>
      <c r="AB132" s="31" t="s">
        <v>615</v>
      </c>
      <c r="AC132" s="31" t="s">
        <v>611</v>
      </c>
      <c r="AD132" s="32"/>
      <c r="AE132" s="31" t="s">
        <v>611</v>
      </c>
      <c r="AF132" s="32"/>
      <c r="AG132" s="31" t="s">
        <v>611</v>
      </c>
      <c r="AH132" s="32"/>
      <c r="AI132" s="31" t="s">
        <v>611</v>
      </c>
      <c r="AJ132" s="32"/>
      <c r="AK132" s="32">
        <v>40179</v>
      </c>
      <c r="AL132" s="31" t="s">
        <v>656</v>
      </c>
      <c r="AM132" s="31" t="s">
        <v>611</v>
      </c>
      <c r="AN132" s="32"/>
      <c r="AO132" s="31" t="s">
        <v>611</v>
      </c>
      <c r="AP132" s="32"/>
      <c r="AQ132" s="32" t="s">
        <v>656</v>
      </c>
      <c r="AR132" s="31" t="s">
        <v>611</v>
      </c>
      <c r="AS132" s="31" t="s">
        <v>7254</v>
      </c>
      <c r="AT132" s="31" t="s">
        <v>611</v>
      </c>
      <c r="AU132" s="31" t="s">
        <v>611</v>
      </c>
      <c r="AV132" s="31" t="s">
        <v>611</v>
      </c>
      <c r="AW132" s="31" t="s">
        <v>610</v>
      </c>
      <c r="AX132" s="31" t="s">
        <v>611</v>
      </c>
      <c r="AY132" s="31" t="s">
        <v>617</v>
      </c>
      <c r="AZ132" s="31" t="s">
        <v>618</v>
      </c>
      <c r="BA132" s="31" t="s">
        <v>611</v>
      </c>
      <c r="BB132" s="31" t="s">
        <v>611</v>
      </c>
      <c r="BC132" s="31" t="s">
        <v>619</v>
      </c>
      <c r="BD132" s="31" t="s">
        <v>611</v>
      </c>
      <c r="BE132" s="31" t="s">
        <v>611</v>
      </c>
      <c r="BF132" s="31" t="s">
        <v>615</v>
      </c>
      <c r="BG132" s="31" t="s">
        <v>611</v>
      </c>
      <c r="BH132" s="30">
        <v>2529</v>
      </c>
      <c r="BI132" s="30">
        <v>778</v>
      </c>
      <c r="BJ132" s="30">
        <v>3307</v>
      </c>
      <c r="BK132" s="31" t="s">
        <v>5026</v>
      </c>
      <c r="BL132" s="30">
        <v>1663.58</v>
      </c>
      <c r="BM132" s="30">
        <v>865.41</v>
      </c>
      <c r="BN132" s="31" t="s">
        <v>611</v>
      </c>
      <c r="BO132" s="31" t="s">
        <v>611</v>
      </c>
      <c r="BP132" s="31" t="s">
        <v>611</v>
      </c>
      <c r="BQ132" s="31" t="s">
        <v>611</v>
      </c>
      <c r="BR132" s="31" t="s">
        <v>611</v>
      </c>
      <c r="BS132" s="31" t="s">
        <v>611</v>
      </c>
      <c r="BT132" s="31" t="s">
        <v>611</v>
      </c>
      <c r="BU132" s="31" t="s">
        <v>611</v>
      </c>
      <c r="BV132" s="31" t="s">
        <v>610</v>
      </c>
      <c r="BW132" s="30"/>
      <c r="BX132" s="30"/>
      <c r="BY132" s="30"/>
      <c r="BZ132" s="31" t="s">
        <v>611</v>
      </c>
      <c r="CA132" s="31" t="s">
        <v>611</v>
      </c>
      <c r="CB132" s="31" t="s">
        <v>611</v>
      </c>
      <c r="CC132" s="31" t="s">
        <v>611</v>
      </c>
      <c r="CD132" s="31" t="s">
        <v>611</v>
      </c>
      <c r="CE132" s="31" t="s">
        <v>611</v>
      </c>
      <c r="CF132" s="31" t="s">
        <v>611</v>
      </c>
      <c r="CG132" s="31" t="s">
        <v>611</v>
      </c>
      <c r="CH132" s="31" t="s">
        <v>611</v>
      </c>
      <c r="CI132" s="31" t="s">
        <v>611</v>
      </c>
      <c r="CJ132" s="31" t="s">
        <v>611</v>
      </c>
      <c r="CK132" s="31" t="s">
        <v>611</v>
      </c>
      <c r="CL132" s="31" t="s">
        <v>611</v>
      </c>
      <c r="CM132" s="31" t="s">
        <v>611</v>
      </c>
      <c r="CN132" s="31" t="s">
        <v>5027</v>
      </c>
      <c r="CO132" s="31" t="s">
        <v>621</v>
      </c>
      <c r="CP132" s="31" t="s">
        <v>622</v>
      </c>
      <c r="CQ132" s="31" t="s">
        <v>868</v>
      </c>
      <c r="CR132" s="31"/>
      <c r="CS132" s="31" t="s">
        <v>615</v>
      </c>
      <c r="CT132" s="31" t="s">
        <v>3496</v>
      </c>
      <c r="CU132" s="30">
        <v>196196</v>
      </c>
      <c r="CV132" s="30">
        <v>118214</v>
      </c>
      <c r="CW132" s="30">
        <v>2907</v>
      </c>
      <c r="CX132" s="31" t="s">
        <v>611</v>
      </c>
      <c r="CY132" s="31" t="s">
        <v>611</v>
      </c>
      <c r="CZ132" s="31" t="s">
        <v>611</v>
      </c>
      <c r="DA132" s="31" t="s">
        <v>611</v>
      </c>
      <c r="DB132" s="31" t="s">
        <v>1262</v>
      </c>
      <c r="DC132" s="31" t="s">
        <v>611</v>
      </c>
      <c r="DD132" s="31" t="s">
        <v>611</v>
      </c>
      <c r="DE132" s="31" t="s">
        <v>611</v>
      </c>
      <c r="DF132" s="30"/>
      <c r="DG132" s="30"/>
      <c r="DH132" s="30"/>
      <c r="DI132" s="31" t="s">
        <v>611</v>
      </c>
      <c r="DJ132" s="30">
        <v>0</v>
      </c>
      <c r="DK132" s="30">
        <v>0</v>
      </c>
      <c r="DL132" s="30">
        <v>0</v>
      </c>
      <c r="DM132" s="30">
        <v>0</v>
      </c>
      <c r="DN132" s="30">
        <v>0</v>
      </c>
      <c r="DO132" s="30">
        <v>0</v>
      </c>
      <c r="DP132" s="31" t="s">
        <v>7255</v>
      </c>
      <c r="DQ132" s="31" t="s">
        <v>612</v>
      </c>
      <c r="DR132" s="31" t="s">
        <v>5175</v>
      </c>
      <c r="DS132" s="31" t="s">
        <v>612</v>
      </c>
      <c r="DT132" s="31" t="s">
        <v>612</v>
      </c>
      <c r="DU132" s="31" t="s">
        <v>611</v>
      </c>
      <c r="DV132" s="31" t="s">
        <v>894</v>
      </c>
      <c r="DW132" s="31" t="s">
        <v>611</v>
      </c>
      <c r="DX132" s="31" t="s">
        <v>5075</v>
      </c>
      <c r="DY132" s="31" t="s">
        <v>611</v>
      </c>
      <c r="DZ132" s="31" t="s">
        <v>611</v>
      </c>
      <c r="EA132" s="31" t="s">
        <v>611</v>
      </c>
      <c r="EB132" s="31" t="s">
        <v>5028</v>
      </c>
      <c r="EC132" s="31" t="s">
        <v>611</v>
      </c>
      <c r="ED132" s="31" t="s">
        <v>611</v>
      </c>
      <c r="EE132" s="31" t="s">
        <v>625</v>
      </c>
      <c r="EF132" s="31" t="s">
        <v>672</v>
      </c>
      <c r="EG132" s="31" t="s">
        <v>611</v>
      </c>
      <c r="EH132" s="31" t="s">
        <v>611</v>
      </c>
      <c r="EI132" s="31" t="s">
        <v>5029</v>
      </c>
      <c r="EJ132" s="31" t="s">
        <v>793</v>
      </c>
      <c r="EK132" s="31" t="s">
        <v>611</v>
      </c>
      <c r="EL132" s="31" t="s">
        <v>611</v>
      </c>
      <c r="EM132" s="31" t="s">
        <v>611</v>
      </c>
      <c r="EN132" s="31" t="s">
        <v>611</v>
      </c>
      <c r="EO132" s="31" t="s">
        <v>1137</v>
      </c>
      <c r="EP132" s="31" t="s">
        <v>1137</v>
      </c>
      <c r="EQ132" s="31" t="s">
        <v>611</v>
      </c>
      <c r="ER132" s="31" t="s">
        <v>7256</v>
      </c>
      <c r="ES132" s="31" t="s">
        <v>611</v>
      </c>
      <c r="ET132" s="31" t="s">
        <v>611</v>
      </c>
      <c r="EU132" s="31" t="s">
        <v>5029</v>
      </c>
      <c r="EV132" s="31" t="s">
        <v>793</v>
      </c>
      <c r="EW132" s="31" t="s">
        <v>611</v>
      </c>
      <c r="EX132" s="31" t="s">
        <v>611</v>
      </c>
      <c r="EY132" s="31" t="s">
        <v>611</v>
      </c>
      <c r="EZ132" s="31" t="s">
        <v>1137</v>
      </c>
      <c r="FA132" s="31" t="s">
        <v>1137</v>
      </c>
      <c r="FB132" s="31" t="s">
        <v>7256</v>
      </c>
      <c r="FC132" s="31" t="s">
        <v>7256</v>
      </c>
      <c r="FD132" s="31" t="s">
        <v>7256</v>
      </c>
      <c r="FE132" s="31" t="s">
        <v>611</v>
      </c>
      <c r="FF132" s="33" t="s">
        <v>5189</v>
      </c>
      <c r="FG132" s="33" t="s">
        <v>5189</v>
      </c>
      <c r="FH132" s="31" t="s">
        <v>636</v>
      </c>
      <c r="FI132" s="31" t="s">
        <v>625</v>
      </c>
      <c r="FJ132" s="31" t="s">
        <v>672</v>
      </c>
      <c r="FK132" s="31" t="s">
        <v>611</v>
      </c>
      <c r="FL132" s="31" t="s">
        <v>611</v>
      </c>
      <c r="FM132" s="31" t="s">
        <v>611</v>
      </c>
      <c r="FN132" s="31" t="s">
        <v>611</v>
      </c>
      <c r="FO132" s="31" t="s">
        <v>611</v>
      </c>
      <c r="FP132" s="31" t="s">
        <v>611</v>
      </c>
      <c r="FQ132" s="31" t="s">
        <v>629</v>
      </c>
      <c r="FR132" s="31" t="s">
        <v>611</v>
      </c>
      <c r="FS132" s="31" t="s">
        <v>611</v>
      </c>
      <c r="FT132" s="31" t="s">
        <v>611</v>
      </c>
      <c r="FU132" s="31" t="s">
        <v>611</v>
      </c>
      <c r="FV132" s="31" t="s">
        <v>611</v>
      </c>
      <c r="FW132" s="31" t="s">
        <v>611</v>
      </c>
      <c r="FX132" s="31" t="s">
        <v>611</v>
      </c>
      <c r="FY132" s="31" t="s">
        <v>611</v>
      </c>
      <c r="FZ132" s="31"/>
      <c r="GA132" s="31" t="s">
        <v>611</v>
      </c>
      <c r="GB132" s="31" t="s">
        <v>679</v>
      </c>
      <c r="GC132" s="31" t="s">
        <v>611</v>
      </c>
      <c r="GD132" s="31" t="s">
        <v>611</v>
      </c>
      <c r="GE132" s="31" t="s">
        <v>611</v>
      </c>
      <c r="GF132" s="31" t="s">
        <v>611</v>
      </c>
      <c r="GG132" s="31" t="s">
        <v>611</v>
      </c>
      <c r="GH132" s="31" t="s">
        <v>683</v>
      </c>
      <c r="GI132" s="31" t="s">
        <v>629</v>
      </c>
      <c r="GJ132" s="31" t="s">
        <v>630</v>
      </c>
      <c r="GK132" s="31" t="s">
        <v>611</v>
      </c>
      <c r="GL132" s="31" t="s">
        <v>611</v>
      </c>
      <c r="GM132" s="31" t="s">
        <v>611</v>
      </c>
      <c r="GN132" s="31" t="s">
        <v>611</v>
      </c>
      <c r="GO132" s="31" t="s">
        <v>611</v>
      </c>
      <c r="GP132" s="31" t="s">
        <v>676</v>
      </c>
      <c r="GQ132" s="31" t="s">
        <v>689</v>
      </c>
      <c r="GR132" s="31" t="s">
        <v>611</v>
      </c>
      <c r="GS132" s="31" t="s">
        <v>611</v>
      </c>
      <c r="GT132" s="31" t="s">
        <v>611</v>
      </c>
      <c r="GU132" s="31" t="s">
        <v>611</v>
      </c>
      <c r="GV132" s="31" t="s">
        <v>611</v>
      </c>
      <c r="GW132" s="31" t="s">
        <v>611</v>
      </c>
      <c r="GX132" s="31" t="s">
        <v>611</v>
      </c>
      <c r="GY132" s="33" t="s">
        <v>7257</v>
      </c>
      <c r="GZ132" s="33" t="s">
        <v>5786</v>
      </c>
      <c r="HA132" s="31" t="s">
        <v>7258</v>
      </c>
      <c r="HB132" s="31" t="s">
        <v>611</v>
      </c>
      <c r="HC132" s="31" t="s">
        <v>672</v>
      </c>
      <c r="HD132" s="31" t="s">
        <v>611</v>
      </c>
      <c r="HE132" s="31" t="s">
        <v>611</v>
      </c>
      <c r="HF132" s="31" t="s">
        <v>611</v>
      </c>
      <c r="HG132" s="31" t="s">
        <v>611</v>
      </c>
      <c r="HH132" s="31" t="s">
        <v>611</v>
      </c>
      <c r="HI132" s="31" t="s">
        <v>611</v>
      </c>
      <c r="HJ132" s="31" t="s">
        <v>611</v>
      </c>
      <c r="HK132" s="31" t="s">
        <v>611</v>
      </c>
      <c r="HL132" s="31" t="s">
        <v>611</v>
      </c>
      <c r="HM132" s="31" t="s">
        <v>611</v>
      </c>
      <c r="HN132" s="31" t="s">
        <v>697</v>
      </c>
      <c r="HO132" s="31" t="s">
        <v>611</v>
      </c>
      <c r="HP132" s="31" t="s">
        <v>611</v>
      </c>
      <c r="HQ132" s="31" t="s">
        <v>611</v>
      </c>
      <c r="HR132" s="31" t="s">
        <v>611</v>
      </c>
      <c r="HS132" s="31" t="s">
        <v>611</v>
      </c>
      <c r="HT132" s="31" t="s">
        <v>611</v>
      </c>
      <c r="HU132" s="31" t="s">
        <v>611</v>
      </c>
      <c r="HV132" s="31" t="s">
        <v>611</v>
      </c>
      <c r="HW132" s="31" t="s">
        <v>611</v>
      </c>
      <c r="HX132" s="31" t="s">
        <v>611</v>
      </c>
      <c r="HY132" s="31" t="s">
        <v>611</v>
      </c>
      <c r="HZ132" s="31" t="s">
        <v>611</v>
      </c>
      <c r="IA132" s="31" t="s">
        <v>611</v>
      </c>
      <c r="IB132" s="31" t="s">
        <v>611</v>
      </c>
      <c r="IC132" s="33" t="s">
        <v>872</v>
      </c>
      <c r="ID132" s="33" t="s">
        <v>5193</v>
      </c>
      <c r="IE132" s="31" t="s">
        <v>7259</v>
      </c>
      <c r="IF132" s="31" t="s">
        <v>625</v>
      </c>
      <c r="IG132" s="31" t="s">
        <v>672</v>
      </c>
      <c r="IH132" s="31" t="s">
        <v>611</v>
      </c>
      <c r="II132" s="31" t="s">
        <v>611</v>
      </c>
      <c r="IJ132" s="31" t="s">
        <v>611</v>
      </c>
      <c r="IK132" s="31" t="s">
        <v>611</v>
      </c>
      <c r="IL132" s="31" t="s">
        <v>714</v>
      </c>
      <c r="IM132" s="31" t="s">
        <v>611</v>
      </c>
      <c r="IN132" s="31" t="s">
        <v>611</v>
      </c>
      <c r="IO132" s="31" t="s">
        <v>611</v>
      </c>
      <c r="IP132" s="31" t="s">
        <v>611</v>
      </c>
      <c r="IQ132" s="31" t="s">
        <v>611</v>
      </c>
      <c r="IR132" s="31" t="s">
        <v>719</v>
      </c>
      <c r="IS132" s="31" t="s">
        <v>611</v>
      </c>
      <c r="IT132" s="31" t="s">
        <v>611</v>
      </c>
      <c r="IU132" s="31" t="s">
        <v>611</v>
      </c>
      <c r="IV132" s="31" t="s">
        <v>855</v>
      </c>
      <c r="IW132" s="31" t="s">
        <v>713</v>
      </c>
      <c r="IX132" s="31" t="s">
        <v>714</v>
      </c>
      <c r="IY132" s="31" t="s">
        <v>611</v>
      </c>
      <c r="IZ132" s="31" t="s">
        <v>611</v>
      </c>
      <c r="JA132" s="31" t="s">
        <v>611</v>
      </c>
      <c r="JB132" s="31" t="s">
        <v>611</v>
      </c>
      <c r="JC132" s="31" t="s">
        <v>611</v>
      </c>
      <c r="JD132" s="31" t="s">
        <v>611</v>
      </c>
      <c r="JE132" s="31" t="s">
        <v>611</v>
      </c>
      <c r="JF132" s="31" t="s">
        <v>719</v>
      </c>
      <c r="JG132" s="31" t="s">
        <v>611</v>
      </c>
      <c r="JH132" s="31" t="s">
        <v>611</v>
      </c>
      <c r="JI132" s="33" t="s">
        <v>6074</v>
      </c>
      <c r="JJ132" s="33" t="s">
        <v>7260</v>
      </c>
      <c r="JK132" s="31" t="s">
        <v>7261</v>
      </c>
      <c r="JL132" s="31" t="s">
        <v>809</v>
      </c>
      <c r="JM132" s="31" t="s">
        <v>611</v>
      </c>
      <c r="JN132" s="31" t="s">
        <v>611</v>
      </c>
      <c r="JO132" s="31" t="s">
        <v>611</v>
      </c>
      <c r="JP132" s="31" t="s">
        <v>611</v>
      </c>
      <c r="JQ132" s="31" t="s">
        <v>611</v>
      </c>
      <c r="JR132" s="31" t="s">
        <v>611</v>
      </c>
      <c r="JS132" s="31" t="s">
        <v>611</v>
      </c>
      <c r="JT132" s="31" t="s">
        <v>611</v>
      </c>
      <c r="JU132" s="31" t="s">
        <v>611</v>
      </c>
      <c r="JV132" s="31" t="s">
        <v>611</v>
      </c>
      <c r="JW132" s="31" t="s">
        <v>735</v>
      </c>
      <c r="JX132" s="31" t="s">
        <v>611</v>
      </c>
      <c r="JY132" s="31" t="s">
        <v>642</v>
      </c>
      <c r="JZ132" s="31" t="s">
        <v>5085</v>
      </c>
      <c r="KA132" s="31" t="s">
        <v>737</v>
      </c>
      <c r="KB132" s="31" t="s">
        <v>5049</v>
      </c>
      <c r="KC132" s="31" t="s">
        <v>739</v>
      </c>
      <c r="KD132" s="31" t="s">
        <v>5085</v>
      </c>
      <c r="KE132" s="31" t="s">
        <v>644</v>
      </c>
      <c r="KF132" s="31" t="s">
        <v>5085</v>
      </c>
      <c r="KG132" s="31" t="s">
        <v>742</v>
      </c>
      <c r="KH132" s="31" t="s">
        <v>5085</v>
      </c>
      <c r="KI132" s="31" t="s">
        <v>744</v>
      </c>
      <c r="KJ132" s="31" t="s">
        <v>5085</v>
      </c>
      <c r="KK132" s="31" t="s">
        <v>815</v>
      </c>
      <c r="KL132" s="31" t="s">
        <v>5086</v>
      </c>
      <c r="KM132" s="31" t="s">
        <v>746</v>
      </c>
      <c r="KN132" s="31" t="s">
        <v>5085</v>
      </c>
      <c r="KO132" s="31" t="s">
        <v>748</v>
      </c>
      <c r="KP132" s="31" t="s">
        <v>5085</v>
      </c>
      <c r="KQ132" s="31" t="s">
        <v>750</v>
      </c>
      <c r="KR132" s="31" t="s">
        <v>5085</v>
      </c>
      <c r="KS132" s="31" t="s">
        <v>752</v>
      </c>
      <c r="KT132" s="31" t="s">
        <v>5085</v>
      </c>
      <c r="KU132" s="31" t="s">
        <v>754</v>
      </c>
      <c r="KV132" s="31" t="s">
        <v>5085</v>
      </c>
      <c r="KW132" s="31" t="s">
        <v>611</v>
      </c>
      <c r="KX132" s="31" t="s">
        <v>611</v>
      </c>
      <c r="KY132" s="31" t="s">
        <v>611</v>
      </c>
      <c r="KZ132" s="31" t="s">
        <v>611</v>
      </c>
      <c r="LA132" s="31" t="s">
        <v>759</v>
      </c>
      <c r="LB132" s="31" t="s">
        <v>760</v>
      </c>
      <c r="LC132" s="31" t="s">
        <v>761</v>
      </c>
      <c r="LD132" s="31" t="s">
        <v>762</v>
      </c>
      <c r="LE132" s="31" t="s">
        <v>763</v>
      </c>
      <c r="LF132" s="31" t="s">
        <v>611</v>
      </c>
      <c r="LG132" s="31" t="s">
        <v>611</v>
      </c>
      <c r="LH132" s="31" t="s">
        <v>766</v>
      </c>
      <c r="LI132" s="31" t="s">
        <v>767</v>
      </c>
      <c r="LJ132" s="31" t="s">
        <v>611</v>
      </c>
      <c r="LK132" s="31" t="s">
        <v>611</v>
      </c>
      <c r="LL132" s="31" t="s">
        <v>611</v>
      </c>
      <c r="LM132" s="31" t="s">
        <v>611</v>
      </c>
      <c r="LN132" s="31" t="s">
        <v>611</v>
      </c>
      <c r="LO132" s="31" t="s">
        <v>611</v>
      </c>
      <c r="LP132" s="31" t="s">
        <v>5016</v>
      </c>
      <c r="LQ132" s="31" t="s">
        <v>5053</v>
      </c>
      <c r="LR132" s="31" t="s">
        <v>5054</v>
      </c>
      <c r="LS132" s="31" t="s">
        <v>5055</v>
      </c>
      <c r="LT132" s="31" t="s">
        <v>5017</v>
      </c>
      <c r="LU132" s="31" t="s">
        <v>5018</v>
      </c>
      <c r="LV132" s="31" t="s">
        <v>5165</v>
      </c>
      <c r="LW132" s="31" t="s">
        <v>5056</v>
      </c>
      <c r="LX132" s="31" t="s">
        <v>5247</v>
      </c>
      <c r="LY132" s="31" t="s">
        <v>5057</v>
      </c>
      <c r="LZ132" s="31" t="s">
        <v>611</v>
      </c>
      <c r="MA132" s="31" t="s">
        <v>7262</v>
      </c>
      <c r="MB132" s="31" t="s">
        <v>7263</v>
      </c>
      <c r="MC132" s="31" t="s">
        <v>7264</v>
      </c>
      <c r="MD132" s="31" t="s">
        <v>7265</v>
      </c>
      <c r="ME132" s="31" t="s">
        <v>7266</v>
      </c>
      <c r="MF132" s="31" t="s">
        <v>611</v>
      </c>
      <c r="MG132" s="31" t="s">
        <v>7267</v>
      </c>
      <c r="MH132" s="31" t="s">
        <v>7267</v>
      </c>
      <c r="MI132" s="31" t="s">
        <v>7268</v>
      </c>
      <c r="MJ132" s="31" t="s">
        <v>611</v>
      </c>
      <c r="MK132" s="31" t="s">
        <v>7269</v>
      </c>
      <c r="ML132" s="31" t="s">
        <v>611</v>
      </c>
      <c r="MM132" s="31" t="s">
        <v>611</v>
      </c>
      <c r="MN132" s="31" t="s">
        <v>611</v>
      </c>
      <c r="MO132" s="31" t="s">
        <v>611</v>
      </c>
      <c r="MP132" s="31" t="s">
        <v>775</v>
      </c>
      <c r="MQ132" s="31" t="s">
        <v>611</v>
      </c>
      <c r="MR132" s="31" t="s">
        <v>611</v>
      </c>
      <c r="MS132" s="31" t="s">
        <v>611</v>
      </c>
      <c r="MT132" s="31" t="s">
        <v>611</v>
      </c>
      <c r="MU132" s="31" t="s">
        <v>611</v>
      </c>
      <c r="MV132" s="33">
        <v>230515</v>
      </c>
      <c r="MW132" s="33">
        <v>14567</v>
      </c>
      <c r="MX132" s="30"/>
      <c r="MY132" s="30">
        <v>127699</v>
      </c>
      <c r="MZ132" s="30"/>
      <c r="NA132" s="30">
        <v>16568</v>
      </c>
      <c r="NB132" s="30"/>
      <c r="NC132" s="30">
        <v>1235</v>
      </c>
      <c r="ND132" s="31" t="s">
        <v>611</v>
      </c>
      <c r="NE132" s="30"/>
      <c r="NF132" s="33">
        <v>0</v>
      </c>
      <c r="NG132" s="33">
        <v>31817</v>
      </c>
      <c r="NH132" s="33">
        <v>145502</v>
      </c>
      <c r="NI132" s="33">
        <v>53196</v>
      </c>
      <c r="NJ132" s="31" t="s">
        <v>611</v>
      </c>
      <c r="NK132" s="33" t="s">
        <v>611</v>
      </c>
      <c r="NL132" s="30"/>
      <c r="NM132" s="31" t="s">
        <v>611</v>
      </c>
      <c r="NN132" s="30"/>
      <c r="NO132" s="30"/>
      <c r="NP132" s="31" t="s">
        <v>611</v>
      </c>
      <c r="NQ132" s="30"/>
      <c r="NR132" s="31" t="s">
        <v>611</v>
      </c>
      <c r="NS132" s="31" t="s">
        <v>611</v>
      </c>
      <c r="NT132" s="31" t="s">
        <v>611</v>
      </c>
      <c r="NU132" s="30"/>
      <c r="NV132" s="30"/>
      <c r="NW132" s="30"/>
      <c r="NX132" s="31" t="s">
        <v>611</v>
      </c>
      <c r="NY132" s="30">
        <v>31817</v>
      </c>
      <c r="NZ132" s="31" t="s">
        <v>611</v>
      </c>
      <c r="OA132" s="31" t="s">
        <v>611</v>
      </c>
      <c r="OB132" s="30"/>
      <c r="OC132" s="30"/>
      <c r="OD132" s="30"/>
      <c r="OE132" s="31" t="s">
        <v>611</v>
      </c>
      <c r="OF132" s="31" t="s">
        <v>611</v>
      </c>
      <c r="OG132" s="33" t="s">
        <v>611</v>
      </c>
      <c r="OH132" s="30"/>
      <c r="OI132" s="30"/>
      <c r="OJ132" s="30"/>
      <c r="OK132" s="31" t="s">
        <v>611</v>
      </c>
      <c r="OL132" s="30"/>
      <c r="OM132" s="31" t="s">
        <v>611</v>
      </c>
      <c r="ON132" s="30"/>
      <c r="OO132" s="30"/>
      <c r="OP132" s="31" t="s">
        <v>611</v>
      </c>
      <c r="OQ132" s="31" t="s">
        <v>611</v>
      </c>
      <c r="OR132" s="31" t="s">
        <v>611</v>
      </c>
      <c r="OS132" s="30"/>
      <c r="OT132" s="30">
        <v>15000</v>
      </c>
      <c r="OU132" s="30"/>
      <c r="OV132" s="30">
        <v>38196</v>
      </c>
      <c r="OW132" s="31" t="s">
        <v>611</v>
      </c>
      <c r="OX132" s="30"/>
      <c r="OY132" s="31" t="s">
        <v>611</v>
      </c>
      <c r="OZ132" s="30"/>
      <c r="PA132" s="30"/>
      <c r="PB132" s="31" t="s">
        <v>611</v>
      </c>
      <c r="PC132" s="31" t="s">
        <v>611</v>
      </c>
      <c r="PD132" s="30">
        <v>14567</v>
      </c>
      <c r="PE132" s="30"/>
      <c r="PF132" s="30"/>
      <c r="PG132" s="30"/>
      <c r="PH132" s="33">
        <v>0</v>
      </c>
      <c r="PI132" s="33">
        <v>0</v>
      </c>
      <c r="PJ132" s="33">
        <v>14567</v>
      </c>
      <c r="PK132" s="33">
        <v>0</v>
      </c>
      <c r="PL132" s="30"/>
      <c r="PM132" s="31" t="s">
        <v>611</v>
      </c>
      <c r="PN132" s="31" t="s">
        <v>611</v>
      </c>
      <c r="PO132" s="30"/>
      <c r="PP132" s="31" t="s">
        <v>611</v>
      </c>
      <c r="PQ132" s="30"/>
      <c r="PR132" s="30"/>
      <c r="PS132" s="30"/>
      <c r="PT132" s="31" t="s">
        <v>611</v>
      </c>
      <c r="PU132" s="31" t="s">
        <v>611</v>
      </c>
      <c r="PV132" s="31" t="s">
        <v>611</v>
      </c>
      <c r="PW132" s="30"/>
      <c r="PX132" s="30"/>
      <c r="PY132" s="30"/>
      <c r="PZ132" s="31" t="s">
        <v>611</v>
      </c>
      <c r="QA132" s="30"/>
      <c r="QB132" s="31" t="s">
        <v>611</v>
      </c>
      <c r="QC132" s="30"/>
      <c r="QD132" s="31" t="s">
        <v>611</v>
      </c>
      <c r="QE132" s="30"/>
      <c r="QF132" s="30"/>
      <c r="QG132" s="31" t="s">
        <v>611</v>
      </c>
      <c r="QH132" s="30"/>
      <c r="QI132" s="31" t="s">
        <v>611</v>
      </c>
      <c r="QJ132" s="30"/>
      <c r="QK132" s="31" t="s">
        <v>611</v>
      </c>
      <c r="QL132" s="30"/>
      <c r="QM132" s="31" t="s">
        <v>611</v>
      </c>
      <c r="QN132" s="30"/>
      <c r="QO132" s="30"/>
      <c r="QP132" s="31" t="s">
        <v>611</v>
      </c>
      <c r="QQ132" s="30"/>
      <c r="QR132" s="31" t="s">
        <v>611</v>
      </c>
      <c r="QS132" s="31" t="s">
        <v>611</v>
      </c>
      <c r="QT132" s="31" t="s">
        <v>611</v>
      </c>
      <c r="QU132" s="31" t="s">
        <v>611</v>
      </c>
      <c r="QV132" s="30"/>
      <c r="QW132" s="30"/>
      <c r="QX132" s="30"/>
      <c r="QY132" s="31" t="s">
        <v>611</v>
      </c>
      <c r="QZ132" s="31" t="s">
        <v>611</v>
      </c>
      <c r="RA132" s="31" t="s">
        <v>611</v>
      </c>
      <c r="RB132" s="30"/>
      <c r="RC132" s="31" t="s">
        <v>611</v>
      </c>
      <c r="RD132" s="30"/>
      <c r="RE132" s="30"/>
      <c r="RF132" s="31" t="s">
        <v>611</v>
      </c>
      <c r="RG132" s="30"/>
      <c r="RH132" s="31" t="s">
        <v>611</v>
      </c>
      <c r="RI132" s="30"/>
      <c r="RJ132" s="31" t="s">
        <v>611</v>
      </c>
      <c r="RK132" s="30"/>
      <c r="RL132" s="31" t="s">
        <v>611</v>
      </c>
      <c r="RM132" s="30"/>
      <c r="RN132" s="31" t="s">
        <v>611</v>
      </c>
      <c r="RO132" s="30"/>
      <c r="RP132" s="30"/>
      <c r="RQ132" s="31" t="s">
        <v>611</v>
      </c>
      <c r="RR132" s="30"/>
      <c r="RS132" s="30"/>
      <c r="RT132" s="31" t="s">
        <v>611</v>
      </c>
      <c r="RU132" s="30"/>
      <c r="RV132" s="31" t="s">
        <v>611</v>
      </c>
      <c r="RW132" s="30"/>
      <c r="RX132" s="31" t="s">
        <v>611</v>
      </c>
      <c r="RY132" s="31" t="s">
        <v>611</v>
      </c>
      <c r="RZ132" s="31" t="s">
        <v>611</v>
      </c>
      <c r="SA132" s="31" t="s">
        <v>611</v>
      </c>
      <c r="SB132" s="30"/>
      <c r="SC132" s="30"/>
      <c r="SD132" s="31" t="s">
        <v>7270</v>
      </c>
      <c r="SE132" s="30">
        <v>0</v>
      </c>
      <c r="SF132" s="31" t="s">
        <v>637</v>
      </c>
      <c r="SG132" s="31" t="s">
        <v>3511</v>
      </c>
      <c r="SH132" s="31" t="s">
        <v>610</v>
      </c>
      <c r="SI132" s="33" t="s">
        <v>5073</v>
      </c>
      <c r="SJ132" s="33" t="s">
        <v>5073</v>
      </c>
      <c r="SK132" s="30" t="s">
        <v>672</v>
      </c>
      <c r="SL132" s="30" t="s">
        <v>5073</v>
      </c>
      <c r="SM132" s="30" t="s">
        <v>615</v>
      </c>
      <c r="SN132" s="30" t="s">
        <v>610</v>
      </c>
      <c r="SO132" s="33">
        <v>0</v>
      </c>
      <c r="SP132" s="33">
        <v>31817</v>
      </c>
      <c r="SQ132" s="33">
        <v>160069</v>
      </c>
      <c r="SR132" s="33">
        <v>53196</v>
      </c>
      <c r="SS132" s="33" t="s">
        <v>809</v>
      </c>
    </row>
    <row r="133" spans="1:513" s="33" customFormat="1">
      <c r="A133" s="29">
        <v>2023</v>
      </c>
      <c r="B133" s="30">
        <v>5947007</v>
      </c>
      <c r="C133" s="31" t="s">
        <v>3512</v>
      </c>
      <c r="D133" s="30">
        <v>0</v>
      </c>
      <c r="E133" s="30">
        <v>0</v>
      </c>
      <c r="F133" s="30">
        <v>0</v>
      </c>
      <c r="G133" s="31" t="s">
        <v>610</v>
      </c>
      <c r="H133" s="31" t="s">
        <v>611</v>
      </c>
      <c r="I133" s="32"/>
      <c r="J133" s="31" t="s">
        <v>611</v>
      </c>
      <c r="K133" s="32"/>
      <c r="L133" s="31" t="s">
        <v>611</v>
      </c>
      <c r="M133" s="32"/>
      <c r="N133" s="31" t="s">
        <v>611</v>
      </c>
      <c r="O133" s="32"/>
      <c r="P133" s="31" t="s">
        <v>611</v>
      </c>
      <c r="Q133" s="32"/>
      <c r="R133" s="31" t="s">
        <v>611</v>
      </c>
      <c r="S133" s="32"/>
      <c r="T133" s="31" t="s">
        <v>611</v>
      </c>
      <c r="U133" s="32"/>
      <c r="V133" s="32" t="s">
        <v>612</v>
      </c>
      <c r="W133" s="31" t="s">
        <v>611</v>
      </c>
      <c r="X133" s="31" t="s">
        <v>611</v>
      </c>
      <c r="Y133" s="31" t="s">
        <v>655</v>
      </c>
      <c r="Z133" s="31" t="s">
        <v>611</v>
      </c>
      <c r="AA133" s="31" t="s">
        <v>611</v>
      </c>
      <c r="AB133" s="31" t="s">
        <v>610</v>
      </c>
      <c r="AC133" s="31" t="s">
        <v>611</v>
      </c>
      <c r="AD133" s="32"/>
      <c r="AE133" s="31" t="s">
        <v>611</v>
      </c>
      <c r="AF133" s="32"/>
      <c r="AG133" s="31" t="s">
        <v>611</v>
      </c>
      <c r="AH133" s="32"/>
      <c r="AI133" s="31" t="s">
        <v>611</v>
      </c>
      <c r="AJ133" s="32"/>
      <c r="AK133" s="32"/>
      <c r="AL133" s="31" t="s">
        <v>611</v>
      </c>
      <c r="AM133" s="31" t="s">
        <v>611</v>
      </c>
      <c r="AN133" s="32"/>
      <c r="AO133" s="31" t="s">
        <v>611</v>
      </c>
      <c r="AP133" s="32"/>
      <c r="AQ133" s="32" t="s">
        <v>612</v>
      </c>
      <c r="AR133" s="31" t="s">
        <v>611</v>
      </c>
      <c r="AS133" s="31" t="s">
        <v>611</v>
      </c>
      <c r="AT133" s="31" t="s">
        <v>655</v>
      </c>
      <c r="AU133" s="31" t="s">
        <v>611</v>
      </c>
      <c r="AV133" s="31" t="s">
        <v>611</v>
      </c>
      <c r="AW133" s="31" t="s">
        <v>615</v>
      </c>
      <c r="AX133" s="31" t="s">
        <v>611</v>
      </c>
      <c r="AY133" s="31" t="s">
        <v>617</v>
      </c>
      <c r="AZ133" s="31" t="s">
        <v>618</v>
      </c>
      <c r="BA133" s="31" t="s">
        <v>659</v>
      </c>
      <c r="BB133" s="31" t="s">
        <v>611</v>
      </c>
      <c r="BC133" s="31" t="s">
        <v>611</v>
      </c>
      <c r="BD133" s="31" t="s">
        <v>611</v>
      </c>
      <c r="BE133" s="31" t="s">
        <v>610</v>
      </c>
      <c r="BF133" s="31" t="s">
        <v>615</v>
      </c>
      <c r="BG133" s="31" t="s">
        <v>611</v>
      </c>
      <c r="BH133" s="30">
        <v>116.4</v>
      </c>
      <c r="BI133" s="30">
        <v>308.66000000000003</v>
      </c>
      <c r="BJ133" s="30">
        <v>425.06</v>
      </c>
      <c r="BK133" s="31" t="s">
        <v>5026</v>
      </c>
      <c r="BL133" s="30"/>
      <c r="BM133" s="30"/>
      <c r="BN133" s="31" t="s">
        <v>611</v>
      </c>
      <c r="BO133" s="31" t="s">
        <v>611</v>
      </c>
      <c r="BP133" s="31" t="s">
        <v>611</v>
      </c>
      <c r="BQ133" s="31" t="s">
        <v>611</v>
      </c>
      <c r="BR133" s="31" t="s">
        <v>611</v>
      </c>
      <c r="BS133" s="31" t="s">
        <v>611</v>
      </c>
      <c r="BT133" s="31" t="s">
        <v>611</v>
      </c>
      <c r="BU133" s="31" t="s">
        <v>611</v>
      </c>
      <c r="BV133" s="31" t="s">
        <v>610</v>
      </c>
      <c r="BW133" s="30"/>
      <c r="BX133" s="30"/>
      <c r="BY133" s="30"/>
      <c r="BZ133" s="31" t="s">
        <v>611</v>
      </c>
      <c r="CA133" s="31" t="s">
        <v>611</v>
      </c>
      <c r="CB133" s="31" t="s">
        <v>611</v>
      </c>
      <c r="CC133" s="31" t="s">
        <v>611</v>
      </c>
      <c r="CD133" s="31" t="s">
        <v>611</v>
      </c>
      <c r="CE133" s="31" t="s">
        <v>611</v>
      </c>
      <c r="CF133" s="31" t="s">
        <v>611</v>
      </c>
      <c r="CG133" s="31" t="s">
        <v>611</v>
      </c>
      <c r="CH133" s="31" t="s">
        <v>611</v>
      </c>
      <c r="CI133" s="31" t="s">
        <v>611</v>
      </c>
      <c r="CJ133" s="31" t="s">
        <v>611</v>
      </c>
      <c r="CK133" s="31" t="s">
        <v>611</v>
      </c>
      <c r="CL133" s="31" t="s">
        <v>611</v>
      </c>
      <c r="CM133" s="31" t="s">
        <v>611</v>
      </c>
      <c r="CN133" s="31" t="s">
        <v>5027</v>
      </c>
      <c r="CO133" s="31" t="s">
        <v>611</v>
      </c>
      <c r="CP133" s="31" t="s">
        <v>611</v>
      </c>
      <c r="CQ133" s="31" t="s">
        <v>611</v>
      </c>
      <c r="CR133" s="31"/>
      <c r="CS133" s="31" t="s">
        <v>615</v>
      </c>
      <c r="CT133" s="31" t="s">
        <v>7271</v>
      </c>
      <c r="CU133" s="30">
        <v>742</v>
      </c>
      <c r="CV133" s="30">
        <v>590.12</v>
      </c>
      <c r="CW133" s="30">
        <v>385</v>
      </c>
      <c r="CX133" s="31" t="s">
        <v>611</v>
      </c>
      <c r="CY133" s="31" t="s">
        <v>611</v>
      </c>
      <c r="CZ133" s="31" t="s">
        <v>611</v>
      </c>
      <c r="DA133" s="31" t="s">
        <v>611</v>
      </c>
      <c r="DB133" s="31" t="s">
        <v>1262</v>
      </c>
      <c r="DC133" s="31" t="s">
        <v>611</v>
      </c>
      <c r="DD133" s="31" t="s">
        <v>611</v>
      </c>
      <c r="DE133" s="31" t="s">
        <v>611</v>
      </c>
      <c r="DF133" s="30"/>
      <c r="DG133" s="30"/>
      <c r="DH133" s="30"/>
      <c r="DI133" s="31" t="s">
        <v>611</v>
      </c>
      <c r="DJ133" s="30">
        <v>30</v>
      </c>
      <c r="DK133" s="30">
        <v>2007</v>
      </c>
      <c r="DL133" s="30">
        <v>60</v>
      </c>
      <c r="DM133" s="30">
        <v>2007</v>
      </c>
      <c r="DN133" s="30">
        <v>80</v>
      </c>
      <c r="DO133" s="30">
        <v>2007</v>
      </c>
      <c r="DP133" s="31" t="s">
        <v>636</v>
      </c>
      <c r="DQ133" s="31" t="s">
        <v>612</v>
      </c>
      <c r="DR133" s="31" t="s">
        <v>612</v>
      </c>
      <c r="DS133" s="31" t="s">
        <v>612</v>
      </c>
      <c r="DT133" s="31" t="s">
        <v>612</v>
      </c>
      <c r="DU133" s="31" t="s">
        <v>610</v>
      </c>
      <c r="DV133" s="31" t="s">
        <v>611</v>
      </c>
      <c r="DW133" s="31" t="s">
        <v>611</v>
      </c>
      <c r="DX133" s="31" t="s">
        <v>5075</v>
      </c>
      <c r="DY133" s="31" t="s">
        <v>791</v>
      </c>
      <c r="DZ133" s="31" t="s">
        <v>611</v>
      </c>
      <c r="EA133" s="31" t="s">
        <v>611</v>
      </c>
      <c r="EB133" s="31" t="s">
        <v>5028</v>
      </c>
      <c r="EC133" s="31" t="s">
        <v>611</v>
      </c>
      <c r="ED133" s="31" t="s">
        <v>611</v>
      </c>
      <c r="EE133" s="31" t="s">
        <v>611</v>
      </c>
      <c r="EF133" s="31" t="s">
        <v>611</v>
      </c>
      <c r="EG133" s="31" t="s">
        <v>634</v>
      </c>
      <c r="EH133" s="31" t="s">
        <v>611</v>
      </c>
      <c r="EI133" s="31" t="s">
        <v>611</v>
      </c>
      <c r="EJ133" s="31" t="s">
        <v>611</v>
      </c>
      <c r="EK133" s="31" t="s">
        <v>611</v>
      </c>
      <c r="EL133" s="31" t="s">
        <v>611</v>
      </c>
      <c r="EM133" s="31" t="s">
        <v>611</v>
      </c>
      <c r="EN133" s="31" t="s">
        <v>611</v>
      </c>
      <c r="EO133" s="31" t="s">
        <v>611</v>
      </c>
      <c r="EP133" s="31" t="s">
        <v>611</v>
      </c>
      <c r="EQ133" s="31" t="s">
        <v>611</v>
      </c>
      <c r="ER133" s="31" t="s">
        <v>611</v>
      </c>
      <c r="ES133" s="31" t="s">
        <v>611</v>
      </c>
      <c r="ET133" s="31" t="s">
        <v>611</v>
      </c>
      <c r="EU133" s="31" t="s">
        <v>611</v>
      </c>
      <c r="EV133" s="31" t="s">
        <v>611</v>
      </c>
      <c r="EW133" s="31" t="s">
        <v>611</v>
      </c>
      <c r="EX133" s="31" t="s">
        <v>611</v>
      </c>
      <c r="EY133" s="31" t="s">
        <v>611</v>
      </c>
      <c r="EZ133" s="31" t="s">
        <v>611</v>
      </c>
      <c r="FA133" s="31" t="s">
        <v>611</v>
      </c>
      <c r="FB133" s="31" t="s">
        <v>611</v>
      </c>
      <c r="FC133" s="31" t="s">
        <v>611</v>
      </c>
      <c r="FD133" s="31" t="s">
        <v>611</v>
      </c>
      <c r="FE133" s="31" t="s">
        <v>611</v>
      </c>
      <c r="FF133" s="33" t="s">
        <v>872</v>
      </c>
      <c r="FG133" s="33" t="s">
        <v>872</v>
      </c>
      <c r="FH133" s="31" t="s">
        <v>636</v>
      </c>
      <c r="FI133" s="31" t="s">
        <v>611</v>
      </c>
      <c r="FJ133" s="31" t="s">
        <v>611</v>
      </c>
      <c r="FK133" s="31" t="s">
        <v>832</v>
      </c>
      <c r="FL133" s="31" t="s">
        <v>611</v>
      </c>
      <c r="FM133" s="31" t="s">
        <v>611</v>
      </c>
      <c r="FN133" s="31" t="s">
        <v>611</v>
      </c>
      <c r="FO133" s="31" t="s">
        <v>611</v>
      </c>
      <c r="FP133" s="31" t="s">
        <v>611</v>
      </c>
      <c r="FQ133" s="31" t="s">
        <v>611</v>
      </c>
      <c r="FR133" s="31" t="s">
        <v>611</v>
      </c>
      <c r="FS133" s="31" t="s">
        <v>611</v>
      </c>
      <c r="FT133" s="31" t="s">
        <v>611</v>
      </c>
      <c r="FU133" s="31" t="s">
        <v>611</v>
      </c>
      <c r="FV133" s="31" t="s">
        <v>611</v>
      </c>
      <c r="FW133" s="31" t="s">
        <v>611</v>
      </c>
      <c r="FX133" s="31" t="s">
        <v>611</v>
      </c>
      <c r="FY133" s="31" t="s">
        <v>611</v>
      </c>
      <c r="FZ133" s="31"/>
      <c r="GA133" s="31" t="s">
        <v>611</v>
      </c>
      <c r="GB133" s="31" t="s">
        <v>611</v>
      </c>
      <c r="GC133" s="31" t="s">
        <v>611</v>
      </c>
      <c r="GD133" s="31" t="s">
        <v>611</v>
      </c>
      <c r="GE133" s="31" t="s">
        <v>611</v>
      </c>
      <c r="GF133" s="31" t="s">
        <v>611</v>
      </c>
      <c r="GG133" s="31" t="s">
        <v>611</v>
      </c>
      <c r="GH133" s="31" t="s">
        <v>611</v>
      </c>
      <c r="GI133" s="31" t="s">
        <v>611</v>
      </c>
      <c r="GJ133" s="31" t="s">
        <v>611</v>
      </c>
      <c r="GK133" s="31" t="s">
        <v>611</v>
      </c>
      <c r="GL133" s="31" t="s">
        <v>611</v>
      </c>
      <c r="GM133" s="31" t="s">
        <v>611</v>
      </c>
      <c r="GN133" s="31" t="s">
        <v>611</v>
      </c>
      <c r="GO133" s="31" t="s">
        <v>611</v>
      </c>
      <c r="GP133" s="31" t="s">
        <v>611</v>
      </c>
      <c r="GQ133" s="31" t="s">
        <v>611</v>
      </c>
      <c r="GR133" s="31" t="s">
        <v>611</v>
      </c>
      <c r="GS133" s="31" t="s">
        <v>611</v>
      </c>
      <c r="GT133" s="31" t="s">
        <v>611</v>
      </c>
      <c r="GU133" s="31" t="s">
        <v>611</v>
      </c>
      <c r="GV133" s="31" t="s">
        <v>611</v>
      </c>
      <c r="GW133" s="31" t="s">
        <v>611</v>
      </c>
      <c r="GX133" s="31" t="s">
        <v>611</v>
      </c>
      <c r="GY133" s="33" t="s">
        <v>5012</v>
      </c>
      <c r="GZ133" s="33" t="s">
        <v>872</v>
      </c>
      <c r="HA133" s="31" t="s">
        <v>636</v>
      </c>
      <c r="HB133" s="31" t="s">
        <v>625</v>
      </c>
      <c r="HC133" s="31" t="s">
        <v>672</v>
      </c>
      <c r="HD133" s="31" t="s">
        <v>611</v>
      </c>
      <c r="HE133" s="31" t="s">
        <v>611</v>
      </c>
      <c r="HF133" s="31" t="s">
        <v>611</v>
      </c>
      <c r="HG133" s="31" t="s">
        <v>611</v>
      </c>
      <c r="HH133" s="31" t="s">
        <v>611</v>
      </c>
      <c r="HI133" s="31" t="s">
        <v>611</v>
      </c>
      <c r="HJ133" s="31" t="s">
        <v>611</v>
      </c>
      <c r="HK133" s="31" t="s">
        <v>611</v>
      </c>
      <c r="HL133" s="31" t="s">
        <v>7272</v>
      </c>
      <c r="HM133" s="31" t="s">
        <v>611</v>
      </c>
      <c r="HN133" s="31" t="s">
        <v>611</v>
      </c>
      <c r="HO133" s="31" t="s">
        <v>611</v>
      </c>
      <c r="HP133" s="31" t="s">
        <v>611</v>
      </c>
      <c r="HQ133" s="31" t="s">
        <v>611</v>
      </c>
      <c r="HR133" s="31" t="s">
        <v>611</v>
      </c>
      <c r="HS133" s="31" t="s">
        <v>7272</v>
      </c>
      <c r="HT133" s="31" t="s">
        <v>611</v>
      </c>
      <c r="HU133" s="31" t="s">
        <v>611</v>
      </c>
      <c r="HV133" s="31" t="s">
        <v>611</v>
      </c>
      <c r="HW133" s="31" t="s">
        <v>611</v>
      </c>
      <c r="HX133" s="31" t="s">
        <v>611</v>
      </c>
      <c r="HY133" s="31" t="s">
        <v>611</v>
      </c>
      <c r="HZ133" s="31" t="s">
        <v>611</v>
      </c>
      <c r="IA133" s="31" t="s">
        <v>611</v>
      </c>
      <c r="IB133" s="31" t="s">
        <v>611</v>
      </c>
      <c r="IC133" s="33" t="s">
        <v>7273</v>
      </c>
      <c r="ID133" s="33" t="s">
        <v>7273</v>
      </c>
      <c r="IE133" s="31" t="s">
        <v>7272</v>
      </c>
      <c r="IF133" s="31" t="s">
        <v>611</v>
      </c>
      <c r="IG133" s="31" t="s">
        <v>611</v>
      </c>
      <c r="IH133" s="31" t="s">
        <v>634</v>
      </c>
      <c r="II133" s="31" t="s">
        <v>611</v>
      </c>
      <c r="IJ133" s="31" t="s">
        <v>611</v>
      </c>
      <c r="IK133" s="31" t="s">
        <v>611</v>
      </c>
      <c r="IL133" s="31" t="s">
        <v>611</v>
      </c>
      <c r="IM133" s="31" t="s">
        <v>611</v>
      </c>
      <c r="IN133" s="31" t="s">
        <v>611</v>
      </c>
      <c r="IO133" s="31" t="s">
        <v>611</v>
      </c>
      <c r="IP133" s="31" t="s">
        <v>611</v>
      </c>
      <c r="IQ133" s="31" t="s">
        <v>611</v>
      </c>
      <c r="IR133" s="31" t="s">
        <v>611</v>
      </c>
      <c r="IS133" s="31" t="s">
        <v>611</v>
      </c>
      <c r="IT133" s="31" t="s">
        <v>611</v>
      </c>
      <c r="IU133" s="31" t="s">
        <v>611</v>
      </c>
      <c r="IV133" s="31" t="s">
        <v>611</v>
      </c>
      <c r="IW133" s="31" t="s">
        <v>611</v>
      </c>
      <c r="IX133" s="31" t="s">
        <v>611</v>
      </c>
      <c r="IY133" s="31" t="s">
        <v>611</v>
      </c>
      <c r="IZ133" s="31" t="s">
        <v>611</v>
      </c>
      <c r="JA133" s="31" t="s">
        <v>611</v>
      </c>
      <c r="JB133" s="31" t="s">
        <v>611</v>
      </c>
      <c r="JC133" s="31" t="s">
        <v>611</v>
      </c>
      <c r="JD133" s="31" t="s">
        <v>611</v>
      </c>
      <c r="JE133" s="31" t="s">
        <v>611</v>
      </c>
      <c r="JF133" s="31" t="s">
        <v>611</v>
      </c>
      <c r="JG133" s="31" t="s">
        <v>611</v>
      </c>
      <c r="JH133" s="31" t="s">
        <v>611</v>
      </c>
      <c r="JI133" s="33" t="s">
        <v>872</v>
      </c>
      <c r="JJ133" s="33" t="s">
        <v>872</v>
      </c>
      <c r="JK133" s="31" t="s">
        <v>636</v>
      </c>
      <c r="JL133" s="31" t="s">
        <v>611</v>
      </c>
      <c r="JM133" s="31" t="s">
        <v>611</v>
      </c>
      <c r="JN133" s="31" t="s">
        <v>611</v>
      </c>
      <c r="JO133" s="31" t="s">
        <v>611</v>
      </c>
      <c r="JP133" s="31" t="s">
        <v>610</v>
      </c>
      <c r="JQ133" s="31" t="s">
        <v>733</v>
      </c>
      <c r="JR133" s="31" t="s">
        <v>611</v>
      </c>
      <c r="JS133" s="31" t="s">
        <v>611</v>
      </c>
      <c r="JT133" s="31" t="s">
        <v>611</v>
      </c>
      <c r="JU133" s="31" t="s">
        <v>611</v>
      </c>
      <c r="JV133" s="31" t="s">
        <v>611</v>
      </c>
      <c r="JW133" s="31" t="s">
        <v>735</v>
      </c>
      <c r="JX133" s="31" t="s">
        <v>611</v>
      </c>
      <c r="JY133" s="31" t="s">
        <v>642</v>
      </c>
      <c r="JZ133" s="31" t="s">
        <v>5050</v>
      </c>
      <c r="KA133" s="31" t="s">
        <v>611</v>
      </c>
      <c r="KB133" s="31" t="s">
        <v>611</v>
      </c>
      <c r="KC133" s="31" t="s">
        <v>739</v>
      </c>
      <c r="KD133" s="31" t="s">
        <v>5050</v>
      </c>
      <c r="KE133" s="31" t="s">
        <v>611</v>
      </c>
      <c r="KF133" s="31" t="s">
        <v>611</v>
      </c>
      <c r="KG133" s="31" t="s">
        <v>611</v>
      </c>
      <c r="KH133" s="31" t="s">
        <v>611</v>
      </c>
      <c r="KI133" s="31" t="s">
        <v>744</v>
      </c>
      <c r="KJ133" s="31" t="s">
        <v>5558</v>
      </c>
      <c r="KK133" s="31" t="s">
        <v>815</v>
      </c>
      <c r="KL133" s="31" t="s">
        <v>6219</v>
      </c>
      <c r="KM133" s="31" t="s">
        <v>746</v>
      </c>
      <c r="KN133" s="31" t="s">
        <v>5558</v>
      </c>
      <c r="KO133" s="31" t="s">
        <v>748</v>
      </c>
      <c r="KP133" s="31" t="s">
        <v>5050</v>
      </c>
      <c r="KQ133" s="31" t="s">
        <v>611</v>
      </c>
      <c r="KR133" s="31" t="s">
        <v>611</v>
      </c>
      <c r="KS133" s="31" t="s">
        <v>611</v>
      </c>
      <c r="KT133" s="31" t="s">
        <v>611</v>
      </c>
      <c r="KU133" s="31" t="s">
        <v>754</v>
      </c>
      <c r="KV133" s="31" t="s">
        <v>5558</v>
      </c>
      <c r="KW133" s="31" t="s">
        <v>611</v>
      </c>
      <c r="KX133" s="31" t="s">
        <v>611</v>
      </c>
      <c r="KY133" s="31" t="s">
        <v>611</v>
      </c>
      <c r="KZ133" s="31" t="s">
        <v>611</v>
      </c>
      <c r="LA133" s="31" t="s">
        <v>759</v>
      </c>
      <c r="LB133" s="31" t="s">
        <v>760</v>
      </c>
      <c r="LC133" s="31" t="s">
        <v>761</v>
      </c>
      <c r="LD133" s="31" t="s">
        <v>762</v>
      </c>
      <c r="LE133" s="31" t="s">
        <v>763</v>
      </c>
      <c r="LF133" s="31" t="s">
        <v>764</v>
      </c>
      <c r="LG133" s="31" t="s">
        <v>765</v>
      </c>
      <c r="LH133" s="31" t="s">
        <v>766</v>
      </c>
      <c r="LI133" s="31" t="s">
        <v>767</v>
      </c>
      <c r="LJ133" s="31" t="s">
        <v>611</v>
      </c>
      <c r="LK133" s="31" t="s">
        <v>769</v>
      </c>
      <c r="LL133" s="31" t="s">
        <v>646</v>
      </c>
      <c r="LM133" s="31" t="s">
        <v>611</v>
      </c>
      <c r="LN133" s="31" t="s">
        <v>611</v>
      </c>
      <c r="LO133" s="31" t="s">
        <v>611</v>
      </c>
      <c r="LP133" s="31" t="s">
        <v>5016</v>
      </c>
      <c r="LQ133" s="31" t="s">
        <v>5053</v>
      </c>
      <c r="LR133" s="31" t="s">
        <v>611</v>
      </c>
      <c r="LS133" s="31" t="s">
        <v>611</v>
      </c>
      <c r="LT133" s="31" t="s">
        <v>5017</v>
      </c>
      <c r="LU133" s="31" t="s">
        <v>5018</v>
      </c>
      <c r="LV133" s="31" t="s">
        <v>611</v>
      </c>
      <c r="LW133" s="31" t="s">
        <v>5056</v>
      </c>
      <c r="LX133" s="31" t="s">
        <v>611</v>
      </c>
      <c r="LY133" s="31" t="s">
        <v>611</v>
      </c>
      <c r="LZ133" s="31" t="s">
        <v>611</v>
      </c>
      <c r="MA133" s="31" t="s">
        <v>611</v>
      </c>
      <c r="MB133" s="31"/>
      <c r="MC133" s="31"/>
      <c r="MD133" s="31"/>
      <c r="ME133" s="31"/>
      <c r="MF133" s="31"/>
      <c r="MG133" s="31"/>
      <c r="MH133" s="31"/>
      <c r="MI133" s="31"/>
      <c r="MJ133" s="31"/>
      <c r="MK133" s="31"/>
      <c r="ML133" s="31"/>
      <c r="MM133" s="31"/>
      <c r="MN133" s="31"/>
      <c r="MO133" s="31" t="s">
        <v>611</v>
      </c>
      <c r="MP133" s="31" t="s">
        <v>611</v>
      </c>
      <c r="MQ133" s="31" t="s">
        <v>611</v>
      </c>
      <c r="MR133" s="31" t="s">
        <v>649</v>
      </c>
      <c r="MS133" s="31" t="s">
        <v>611</v>
      </c>
      <c r="MT133" s="31" t="s">
        <v>863</v>
      </c>
      <c r="MU133" s="31" t="s">
        <v>611</v>
      </c>
      <c r="MV133" s="33">
        <v>0</v>
      </c>
      <c r="MW133" s="33">
        <v>43082</v>
      </c>
      <c r="MX133" s="30"/>
      <c r="MY133" s="30"/>
      <c r="MZ133" s="30"/>
      <c r="NA133" s="30"/>
      <c r="NB133" s="30"/>
      <c r="NC133" s="30"/>
      <c r="ND133" s="31" t="s">
        <v>611</v>
      </c>
      <c r="NE133" s="30"/>
      <c r="NF133" s="33">
        <v>0</v>
      </c>
      <c r="NG133" s="33">
        <v>0</v>
      </c>
      <c r="NH133" s="33">
        <v>0</v>
      </c>
      <c r="NI133" s="33">
        <v>0</v>
      </c>
      <c r="NJ133" s="31" t="s">
        <v>611</v>
      </c>
      <c r="NK133" s="33" t="s">
        <v>611</v>
      </c>
      <c r="NL133" s="30"/>
      <c r="NM133" s="31" t="s">
        <v>611</v>
      </c>
      <c r="NN133" s="30"/>
      <c r="NO133" s="30"/>
      <c r="NP133" s="31" t="s">
        <v>611</v>
      </c>
      <c r="NQ133" s="30"/>
      <c r="NR133" s="31" t="s">
        <v>611</v>
      </c>
      <c r="NS133" s="31" t="s">
        <v>611</v>
      </c>
      <c r="NT133" s="31" t="s">
        <v>611</v>
      </c>
      <c r="NU133" s="30"/>
      <c r="NV133" s="30"/>
      <c r="NW133" s="30"/>
      <c r="NX133" s="31" t="s">
        <v>611</v>
      </c>
      <c r="NY133" s="30"/>
      <c r="NZ133" s="31" t="s">
        <v>611</v>
      </c>
      <c r="OA133" s="31" t="s">
        <v>611</v>
      </c>
      <c r="OB133" s="30"/>
      <c r="OC133" s="30"/>
      <c r="OD133" s="30"/>
      <c r="OE133" s="31" t="s">
        <v>611</v>
      </c>
      <c r="OF133" s="31" t="s">
        <v>611</v>
      </c>
      <c r="OG133" s="33" t="s">
        <v>611</v>
      </c>
      <c r="OH133" s="30"/>
      <c r="OI133" s="30"/>
      <c r="OJ133" s="30"/>
      <c r="OK133" s="31" t="s">
        <v>611</v>
      </c>
      <c r="OL133" s="30"/>
      <c r="OM133" s="31" t="s">
        <v>611</v>
      </c>
      <c r="ON133" s="30"/>
      <c r="OO133" s="30"/>
      <c r="OP133" s="31" t="s">
        <v>611</v>
      </c>
      <c r="OQ133" s="31" t="s">
        <v>611</v>
      </c>
      <c r="OR133" s="31" t="s">
        <v>611</v>
      </c>
      <c r="OS133" s="30"/>
      <c r="OT133" s="30"/>
      <c r="OU133" s="30"/>
      <c r="OV133" s="30"/>
      <c r="OW133" s="31" t="s">
        <v>611</v>
      </c>
      <c r="OX133" s="30"/>
      <c r="OY133" s="31" t="s">
        <v>611</v>
      </c>
      <c r="OZ133" s="30"/>
      <c r="PA133" s="30"/>
      <c r="PB133" s="31" t="s">
        <v>611</v>
      </c>
      <c r="PC133" s="31" t="s">
        <v>611</v>
      </c>
      <c r="PD133" s="30"/>
      <c r="PE133" s="30">
        <v>43082</v>
      </c>
      <c r="PF133" s="30"/>
      <c r="PG133" s="30"/>
      <c r="PH133" s="33">
        <v>0</v>
      </c>
      <c r="PI133" s="33">
        <v>0</v>
      </c>
      <c r="PJ133" s="33">
        <v>43082</v>
      </c>
      <c r="PK133" s="33">
        <v>0</v>
      </c>
      <c r="PL133" s="30"/>
      <c r="PM133" s="31" t="s">
        <v>611</v>
      </c>
      <c r="PN133" s="31" t="s">
        <v>611</v>
      </c>
      <c r="PO133" s="30"/>
      <c r="PP133" s="31" t="s">
        <v>611</v>
      </c>
      <c r="PQ133" s="30"/>
      <c r="PR133" s="30"/>
      <c r="PS133" s="30"/>
      <c r="PT133" s="31" t="s">
        <v>611</v>
      </c>
      <c r="PU133" s="31" t="s">
        <v>611</v>
      </c>
      <c r="PV133" s="31" t="s">
        <v>611</v>
      </c>
      <c r="PW133" s="30"/>
      <c r="PX133" s="30"/>
      <c r="PY133" s="30"/>
      <c r="PZ133" s="31" t="s">
        <v>611</v>
      </c>
      <c r="QA133" s="30"/>
      <c r="QB133" s="31" t="s">
        <v>611</v>
      </c>
      <c r="QC133" s="30"/>
      <c r="QD133" s="31" t="s">
        <v>611</v>
      </c>
      <c r="QE133" s="30"/>
      <c r="QF133" s="30"/>
      <c r="QG133" s="31" t="s">
        <v>611</v>
      </c>
      <c r="QH133" s="30"/>
      <c r="QI133" s="31" t="s">
        <v>611</v>
      </c>
      <c r="QJ133" s="30"/>
      <c r="QK133" s="31" t="s">
        <v>611</v>
      </c>
      <c r="QL133" s="30"/>
      <c r="QM133" s="31" t="s">
        <v>611</v>
      </c>
      <c r="QN133" s="30"/>
      <c r="QO133" s="30"/>
      <c r="QP133" s="31" t="s">
        <v>611</v>
      </c>
      <c r="QQ133" s="30"/>
      <c r="QR133" s="31" t="s">
        <v>611</v>
      </c>
      <c r="QS133" s="31" t="s">
        <v>611</v>
      </c>
      <c r="QT133" s="31" t="s">
        <v>611</v>
      </c>
      <c r="QU133" s="31" t="s">
        <v>611</v>
      </c>
      <c r="QV133" s="30"/>
      <c r="QW133" s="30"/>
      <c r="QX133" s="30"/>
      <c r="QY133" s="31" t="s">
        <v>611</v>
      </c>
      <c r="QZ133" s="31" t="s">
        <v>611</v>
      </c>
      <c r="RA133" s="31" t="s">
        <v>611</v>
      </c>
      <c r="RB133" s="30"/>
      <c r="RC133" s="31" t="s">
        <v>611</v>
      </c>
      <c r="RD133" s="30"/>
      <c r="RE133" s="30"/>
      <c r="RF133" s="31" t="s">
        <v>611</v>
      </c>
      <c r="RG133" s="30"/>
      <c r="RH133" s="31" t="s">
        <v>611</v>
      </c>
      <c r="RI133" s="30"/>
      <c r="RJ133" s="31" t="s">
        <v>611</v>
      </c>
      <c r="RK133" s="30"/>
      <c r="RL133" s="31" t="s">
        <v>611</v>
      </c>
      <c r="RM133" s="30"/>
      <c r="RN133" s="31" t="s">
        <v>611</v>
      </c>
      <c r="RO133" s="30"/>
      <c r="RP133" s="30"/>
      <c r="RQ133" s="31" t="s">
        <v>611</v>
      </c>
      <c r="RR133" s="30"/>
      <c r="RS133" s="30"/>
      <c r="RT133" s="31" t="s">
        <v>611</v>
      </c>
      <c r="RU133" s="30"/>
      <c r="RV133" s="31" t="s">
        <v>611</v>
      </c>
      <c r="RW133" s="30"/>
      <c r="RX133" s="31" t="s">
        <v>611</v>
      </c>
      <c r="RY133" s="31" t="s">
        <v>611</v>
      </c>
      <c r="RZ133" s="31" t="s">
        <v>611</v>
      </c>
      <c r="SA133" s="31" t="s">
        <v>611</v>
      </c>
      <c r="SB133" s="30"/>
      <c r="SC133" s="30"/>
      <c r="SD133" s="31" t="s">
        <v>5583</v>
      </c>
      <c r="SE133" s="30">
        <v>0</v>
      </c>
      <c r="SF133" s="31" t="s">
        <v>636</v>
      </c>
      <c r="SG133" s="31" t="s">
        <v>636</v>
      </c>
      <c r="SH133" s="31" t="s">
        <v>610</v>
      </c>
      <c r="SI133" s="33" t="s">
        <v>611</v>
      </c>
      <c r="SJ133" s="33" t="s">
        <v>611</v>
      </c>
      <c r="SK133" s="30" t="s">
        <v>5073</v>
      </c>
      <c r="SL133" s="30" t="s">
        <v>611</v>
      </c>
      <c r="SM133" s="30" t="s">
        <v>610</v>
      </c>
      <c r="SN133" s="30" t="s">
        <v>610</v>
      </c>
      <c r="SO133" s="33">
        <v>0</v>
      </c>
      <c r="SP133" s="33">
        <v>0</v>
      </c>
      <c r="SQ133" s="33">
        <v>43082</v>
      </c>
      <c r="SR133" s="33">
        <v>0</v>
      </c>
      <c r="SS133" s="33" t="s">
        <v>610</v>
      </c>
    </row>
    <row r="134" spans="1:513" s="33" customFormat="1">
      <c r="A134" s="29">
        <v>2023</v>
      </c>
      <c r="B134" s="30">
        <v>5943023</v>
      </c>
      <c r="C134" s="31" t="s">
        <v>3524</v>
      </c>
      <c r="D134" s="30">
        <v>1</v>
      </c>
      <c r="E134" s="30">
        <v>0.5</v>
      </c>
      <c r="F134" s="30">
        <v>1.5</v>
      </c>
      <c r="G134" s="31" t="s">
        <v>610</v>
      </c>
      <c r="H134" s="31" t="s">
        <v>611</v>
      </c>
      <c r="I134" s="32"/>
      <c r="J134" s="31" t="s">
        <v>611</v>
      </c>
      <c r="K134" s="32"/>
      <c r="L134" s="31" t="s">
        <v>611</v>
      </c>
      <c r="M134" s="32"/>
      <c r="N134" s="31" t="s">
        <v>611</v>
      </c>
      <c r="O134" s="32"/>
      <c r="P134" s="31" t="s">
        <v>611</v>
      </c>
      <c r="Q134" s="32"/>
      <c r="R134" s="31" t="s">
        <v>611</v>
      </c>
      <c r="S134" s="32"/>
      <c r="T134" s="31" t="s">
        <v>611</v>
      </c>
      <c r="U134" s="32"/>
      <c r="V134" s="32" t="s">
        <v>612</v>
      </c>
      <c r="W134" s="31" t="s">
        <v>611</v>
      </c>
      <c r="X134" s="31" t="s">
        <v>611</v>
      </c>
      <c r="Y134" s="31" t="s">
        <v>611</v>
      </c>
      <c r="Z134" s="31" t="s">
        <v>611</v>
      </c>
      <c r="AA134" s="31" t="s">
        <v>614</v>
      </c>
      <c r="AB134" s="31" t="s">
        <v>610</v>
      </c>
      <c r="AC134" s="31" t="s">
        <v>611</v>
      </c>
      <c r="AD134" s="32"/>
      <c r="AE134" s="31" t="s">
        <v>611</v>
      </c>
      <c r="AF134" s="32"/>
      <c r="AG134" s="31" t="s">
        <v>611</v>
      </c>
      <c r="AH134" s="32"/>
      <c r="AI134" s="31" t="s">
        <v>611</v>
      </c>
      <c r="AJ134" s="32"/>
      <c r="AK134" s="32"/>
      <c r="AL134" s="31" t="s">
        <v>611</v>
      </c>
      <c r="AM134" s="31" t="s">
        <v>611</v>
      </c>
      <c r="AN134" s="32"/>
      <c r="AO134" s="31" t="s">
        <v>611</v>
      </c>
      <c r="AP134" s="32"/>
      <c r="AQ134" s="32" t="s">
        <v>612</v>
      </c>
      <c r="AR134" s="31" t="s">
        <v>611</v>
      </c>
      <c r="AS134" s="31" t="s">
        <v>611</v>
      </c>
      <c r="AT134" s="31" t="s">
        <v>611</v>
      </c>
      <c r="AU134" s="31" t="s">
        <v>611</v>
      </c>
      <c r="AV134" s="31" t="s">
        <v>614</v>
      </c>
      <c r="AW134" s="31" t="s">
        <v>610</v>
      </c>
      <c r="AX134" s="31" t="s">
        <v>611</v>
      </c>
      <c r="AY134" s="31" t="s">
        <v>617</v>
      </c>
      <c r="AZ134" s="31" t="s">
        <v>618</v>
      </c>
      <c r="BA134" s="31" t="s">
        <v>611</v>
      </c>
      <c r="BB134" s="31" t="s">
        <v>611</v>
      </c>
      <c r="BC134" s="31" t="s">
        <v>611</v>
      </c>
      <c r="BD134" s="31" t="s">
        <v>7274</v>
      </c>
      <c r="BE134" s="31" t="s">
        <v>610</v>
      </c>
      <c r="BF134" s="31" t="s">
        <v>610</v>
      </c>
      <c r="BG134" s="31" t="s">
        <v>611</v>
      </c>
      <c r="BH134" s="30"/>
      <c r="BI134" s="30"/>
      <c r="BJ134" s="30"/>
      <c r="BK134" s="31" t="s">
        <v>611</v>
      </c>
      <c r="BL134" s="30"/>
      <c r="BM134" s="30"/>
      <c r="BN134" s="31" t="s">
        <v>611</v>
      </c>
      <c r="BO134" s="31" t="s">
        <v>611</v>
      </c>
      <c r="BP134" s="31" t="s">
        <v>611</v>
      </c>
      <c r="BQ134" s="31" t="s">
        <v>611</v>
      </c>
      <c r="BR134" s="31" t="s">
        <v>611</v>
      </c>
      <c r="BS134" s="31" t="s">
        <v>611</v>
      </c>
      <c r="BT134" s="31" t="s">
        <v>847</v>
      </c>
      <c r="BU134" s="31" t="s">
        <v>611</v>
      </c>
      <c r="BV134" s="31" t="s">
        <v>610</v>
      </c>
      <c r="BW134" s="30"/>
      <c r="BX134" s="30"/>
      <c r="BY134" s="30"/>
      <c r="BZ134" s="31" t="s">
        <v>611</v>
      </c>
      <c r="CA134" s="31" t="s">
        <v>611</v>
      </c>
      <c r="CB134" s="31" t="s">
        <v>611</v>
      </c>
      <c r="CC134" s="31" t="s">
        <v>611</v>
      </c>
      <c r="CD134" s="31" t="s">
        <v>611</v>
      </c>
      <c r="CE134" s="31" t="s">
        <v>611</v>
      </c>
      <c r="CF134" s="31" t="s">
        <v>611</v>
      </c>
      <c r="CG134" s="31" t="s">
        <v>611</v>
      </c>
      <c r="CH134" s="31" t="s">
        <v>611</v>
      </c>
      <c r="CI134" s="31" t="s">
        <v>611</v>
      </c>
      <c r="CJ134" s="31" t="s">
        <v>611</v>
      </c>
      <c r="CK134" s="31" t="s">
        <v>611</v>
      </c>
      <c r="CL134" s="31" t="s">
        <v>611</v>
      </c>
      <c r="CM134" s="31" t="s">
        <v>611</v>
      </c>
      <c r="CN134" s="31" t="s">
        <v>611</v>
      </c>
      <c r="CO134" s="31" t="s">
        <v>611</v>
      </c>
      <c r="CP134" s="31" t="s">
        <v>622</v>
      </c>
      <c r="CQ134" s="31" t="s">
        <v>611</v>
      </c>
      <c r="CR134" s="31" t="s">
        <v>611</v>
      </c>
      <c r="CS134" s="31" t="s">
        <v>610</v>
      </c>
      <c r="CT134" s="31" t="s">
        <v>611</v>
      </c>
      <c r="CU134" s="30"/>
      <c r="CV134" s="30"/>
      <c r="CW134" s="30"/>
      <c r="CX134" s="31" t="s">
        <v>611</v>
      </c>
      <c r="CY134" s="31" t="s">
        <v>611</v>
      </c>
      <c r="CZ134" s="31" t="s">
        <v>611</v>
      </c>
      <c r="DA134" s="31" t="s">
        <v>611</v>
      </c>
      <c r="DB134" s="31" t="s">
        <v>611</v>
      </c>
      <c r="DC134" s="31" t="s">
        <v>611</v>
      </c>
      <c r="DD134" s="31" t="s">
        <v>611</v>
      </c>
      <c r="DE134" s="31" t="s">
        <v>611</v>
      </c>
      <c r="DF134" s="30"/>
      <c r="DG134" s="30"/>
      <c r="DH134" s="30"/>
      <c r="DI134" s="31" t="s">
        <v>611</v>
      </c>
      <c r="DJ134" s="30">
        <v>40</v>
      </c>
      <c r="DK134" s="30">
        <v>2022</v>
      </c>
      <c r="DL134" s="30">
        <v>60</v>
      </c>
      <c r="DM134" s="30">
        <v>2022</v>
      </c>
      <c r="DN134" s="30">
        <v>80</v>
      </c>
      <c r="DO134" s="30">
        <v>2022</v>
      </c>
      <c r="DP134" s="31" t="s">
        <v>611</v>
      </c>
      <c r="DQ134" s="31" t="s">
        <v>612</v>
      </c>
      <c r="DR134" s="31" t="s">
        <v>612</v>
      </c>
      <c r="DS134" s="31" t="s">
        <v>612</v>
      </c>
      <c r="DT134" s="31" t="s">
        <v>612</v>
      </c>
      <c r="DU134" s="31" t="s">
        <v>610</v>
      </c>
      <c r="DV134" s="31" t="s">
        <v>611</v>
      </c>
      <c r="DW134" s="31" t="s">
        <v>611</v>
      </c>
      <c r="DX134" s="31" t="s">
        <v>611</v>
      </c>
      <c r="DY134" s="31" t="s">
        <v>791</v>
      </c>
      <c r="DZ134" s="31" t="s">
        <v>611</v>
      </c>
      <c r="EA134" s="31" t="s">
        <v>667</v>
      </c>
      <c r="EB134" s="31" t="s">
        <v>5028</v>
      </c>
      <c r="EC134" s="31" t="s">
        <v>611</v>
      </c>
      <c r="ED134" s="31" t="s">
        <v>611</v>
      </c>
      <c r="EE134" s="31" t="s">
        <v>611</v>
      </c>
      <c r="EF134" s="31" t="s">
        <v>672</v>
      </c>
      <c r="EG134" s="31" t="s">
        <v>611</v>
      </c>
      <c r="EH134" s="31" t="s">
        <v>611</v>
      </c>
      <c r="EI134" s="31" t="s">
        <v>611</v>
      </c>
      <c r="EJ134" s="31" t="s">
        <v>611</v>
      </c>
      <c r="EK134" s="31" t="s">
        <v>611</v>
      </c>
      <c r="EL134" s="31" t="s">
        <v>611</v>
      </c>
      <c r="EM134" s="31" t="s">
        <v>611</v>
      </c>
      <c r="EN134" s="31" t="s">
        <v>611</v>
      </c>
      <c r="EO134" s="31" t="s">
        <v>611</v>
      </c>
      <c r="EP134" s="31" t="s">
        <v>611</v>
      </c>
      <c r="EQ134" s="31" t="s">
        <v>611</v>
      </c>
      <c r="ER134" s="31" t="s">
        <v>611</v>
      </c>
      <c r="ES134" s="31" t="s">
        <v>611</v>
      </c>
      <c r="ET134" s="31" t="s">
        <v>611</v>
      </c>
      <c r="EU134" s="31" t="s">
        <v>611</v>
      </c>
      <c r="EV134" s="31" t="s">
        <v>611</v>
      </c>
      <c r="EW134" s="31" t="s">
        <v>611</v>
      </c>
      <c r="EX134" s="31" t="s">
        <v>611</v>
      </c>
      <c r="EY134" s="31" t="s">
        <v>7275</v>
      </c>
      <c r="EZ134" s="31" t="s">
        <v>611</v>
      </c>
      <c r="FA134" s="31" t="s">
        <v>611</v>
      </c>
      <c r="FB134" s="31" t="s">
        <v>611</v>
      </c>
      <c r="FC134" s="31" t="s">
        <v>611</v>
      </c>
      <c r="FD134" s="31" t="s">
        <v>611</v>
      </c>
      <c r="FE134" s="31" t="s">
        <v>611</v>
      </c>
      <c r="FF134" s="33" t="s">
        <v>872</v>
      </c>
      <c r="FG134" s="33" t="s">
        <v>7276</v>
      </c>
      <c r="FH134" s="31" t="s">
        <v>7277</v>
      </c>
      <c r="FI134" s="31" t="s">
        <v>611</v>
      </c>
      <c r="FJ134" s="31" t="s">
        <v>672</v>
      </c>
      <c r="FK134" s="31" t="s">
        <v>611</v>
      </c>
      <c r="FL134" s="31" t="s">
        <v>611</v>
      </c>
      <c r="FM134" s="31" t="s">
        <v>611</v>
      </c>
      <c r="FN134" s="31" t="s">
        <v>611</v>
      </c>
      <c r="FO134" s="31" t="s">
        <v>611</v>
      </c>
      <c r="FP134" s="31" t="s">
        <v>611</v>
      </c>
      <c r="FQ134" s="31" t="s">
        <v>611</v>
      </c>
      <c r="FR134" s="31" t="s">
        <v>611</v>
      </c>
      <c r="FS134" s="31" t="s">
        <v>611</v>
      </c>
      <c r="FT134" s="31" t="s">
        <v>611</v>
      </c>
      <c r="FU134" s="31" t="s">
        <v>611</v>
      </c>
      <c r="FV134" s="31" t="s">
        <v>611</v>
      </c>
      <c r="FW134" s="31" t="s">
        <v>611</v>
      </c>
      <c r="FX134" s="31" t="s">
        <v>611</v>
      </c>
      <c r="FY134" s="31" t="s">
        <v>611</v>
      </c>
      <c r="FZ134" s="31"/>
      <c r="GA134" s="31" t="s">
        <v>611</v>
      </c>
      <c r="GB134" s="31" t="s">
        <v>611</v>
      </c>
      <c r="GC134" s="31" t="s">
        <v>611</v>
      </c>
      <c r="GD134" s="31" t="s">
        <v>611</v>
      </c>
      <c r="GE134" s="31" t="s">
        <v>611</v>
      </c>
      <c r="GF134" s="31" t="s">
        <v>611</v>
      </c>
      <c r="GG134" s="31" t="s">
        <v>611</v>
      </c>
      <c r="GH134" s="31" t="s">
        <v>683</v>
      </c>
      <c r="GI134" s="31" t="s">
        <v>629</v>
      </c>
      <c r="GJ134" s="31" t="s">
        <v>611</v>
      </c>
      <c r="GK134" s="31" t="s">
        <v>611</v>
      </c>
      <c r="GL134" s="31" t="s">
        <v>611</v>
      </c>
      <c r="GM134" s="31" t="s">
        <v>611</v>
      </c>
      <c r="GN134" s="31" t="s">
        <v>611</v>
      </c>
      <c r="GO134" s="31" t="s">
        <v>611</v>
      </c>
      <c r="GP134" s="31" t="s">
        <v>676</v>
      </c>
      <c r="GQ134" s="31" t="s">
        <v>611</v>
      </c>
      <c r="GR134" s="31" t="s">
        <v>611</v>
      </c>
      <c r="GS134" s="31" t="s">
        <v>631</v>
      </c>
      <c r="GT134" s="31" t="s">
        <v>611</v>
      </c>
      <c r="GU134" s="31" t="s">
        <v>611</v>
      </c>
      <c r="GV134" s="31" t="s">
        <v>611</v>
      </c>
      <c r="GW134" s="31" t="s">
        <v>611</v>
      </c>
      <c r="GX134" s="31" t="s">
        <v>611</v>
      </c>
      <c r="GY134" s="33" t="s">
        <v>7278</v>
      </c>
      <c r="GZ134" s="33" t="s">
        <v>872</v>
      </c>
      <c r="HA134" s="31" t="s">
        <v>7279</v>
      </c>
      <c r="HB134" s="31" t="s">
        <v>611</v>
      </c>
      <c r="HC134" s="31" t="s">
        <v>611</v>
      </c>
      <c r="HD134" s="31" t="s">
        <v>634</v>
      </c>
      <c r="HE134" s="31" t="s">
        <v>611</v>
      </c>
      <c r="HF134" s="31" t="s">
        <v>611</v>
      </c>
      <c r="HG134" s="31" t="s">
        <v>611</v>
      </c>
      <c r="HH134" s="31" t="s">
        <v>611</v>
      </c>
      <c r="HI134" s="31" t="s">
        <v>611</v>
      </c>
      <c r="HJ134" s="31" t="s">
        <v>611</v>
      </c>
      <c r="HK134" s="31" t="s">
        <v>611</v>
      </c>
      <c r="HL134" s="31" t="s">
        <v>611</v>
      </c>
      <c r="HM134" s="31" t="s">
        <v>611</v>
      </c>
      <c r="HN134" s="31" t="s">
        <v>611</v>
      </c>
      <c r="HO134" s="31" t="s">
        <v>611</v>
      </c>
      <c r="HP134" s="31" t="s">
        <v>611</v>
      </c>
      <c r="HQ134" s="31" t="s">
        <v>611</v>
      </c>
      <c r="HR134" s="31" t="s">
        <v>611</v>
      </c>
      <c r="HS134" s="31" t="s">
        <v>611</v>
      </c>
      <c r="HT134" s="31" t="s">
        <v>611</v>
      </c>
      <c r="HU134" s="31" t="s">
        <v>611</v>
      </c>
      <c r="HV134" s="31" t="s">
        <v>611</v>
      </c>
      <c r="HW134" s="31" t="s">
        <v>611</v>
      </c>
      <c r="HX134" s="31" t="s">
        <v>611</v>
      </c>
      <c r="HY134" s="31" t="s">
        <v>611</v>
      </c>
      <c r="HZ134" s="31" t="s">
        <v>611</v>
      </c>
      <c r="IA134" s="31" t="s">
        <v>611</v>
      </c>
      <c r="IB134" s="31" t="s">
        <v>611</v>
      </c>
      <c r="IC134" s="33" t="s">
        <v>872</v>
      </c>
      <c r="ID134" s="33" t="s">
        <v>872</v>
      </c>
      <c r="IE134" s="31" t="s">
        <v>636</v>
      </c>
      <c r="IF134" s="31" t="s">
        <v>611</v>
      </c>
      <c r="IG134" s="31" t="s">
        <v>672</v>
      </c>
      <c r="IH134" s="31" t="s">
        <v>611</v>
      </c>
      <c r="II134" s="31" t="s">
        <v>611</v>
      </c>
      <c r="IJ134" s="31" t="s">
        <v>611</v>
      </c>
      <c r="IK134" s="31" t="s">
        <v>611</v>
      </c>
      <c r="IL134" s="31" t="s">
        <v>611</v>
      </c>
      <c r="IM134" s="31" t="s">
        <v>611</v>
      </c>
      <c r="IN134" s="31" t="s">
        <v>611</v>
      </c>
      <c r="IO134" s="31" t="s">
        <v>611</v>
      </c>
      <c r="IP134" s="31" t="s">
        <v>611</v>
      </c>
      <c r="IQ134" s="31" t="s">
        <v>611</v>
      </c>
      <c r="IR134" s="31" t="s">
        <v>611</v>
      </c>
      <c r="IS134" s="31" t="s">
        <v>611</v>
      </c>
      <c r="IT134" s="31" t="s">
        <v>611</v>
      </c>
      <c r="IU134" s="31" t="s">
        <v>611</v>
      </c>
      <c r="IV134" s="31" t="s">
        <v>611</v>
      </c>
      <c r="IW134" s="31" t="s">
        <v>611</v>
      </c>
      <c r="IX134" s="31" t="s">
        <v>611</v>
      </c>
      <c r="IY134" s="31" t="s">
        <v>611</v>
      </c>
      <c r="IZ134" s="31" t="s">
        <v>715</v>
      </c>
      <c r="JA134" s="31" t="s">
        <v>723</v>
      </c>
      <c r="JB134" s="31" t="s">
        <v>611</v>
      </c>
      <c r="JC134" s="31" t="s">
        <v>611</v>
      </c>
      <c r="JD134" s="31" t="s">
        <v>611</v>
      </c>
      <c r="JE134" s="31" t="s">
        <v>611</v>
      </c>
      <c r="JF134" s="31" t="s">
        <v>611</v>
      </c>
      <c r="JG134" s="31" t="s">
        <v>611</v>
      </c>
      <c r="JH134" s="31" t="s">
        <v>611</v>
      </c>
      <c r="JI134" s="33" t="s">
        <v>872</v>
      </c>
      <c r="JJ134" s="33" t="s">
        <v>6563</v>
      </c>
      <c r="JK134" s="31" t="s">
        <v>636</v>
      </c>
      <c r="JL134" s="31" t="s">
        <v>611</v>
      </c>
      <c r="JM134" s="31" t="s">
        <v>611</v>
      </c>
      <c r="JN134" s="31" t="s">
        <v>611</v>
      </c>
      <c r="JO134" s="31" t="s">
        <v>611</v>
      </c>
      <c r="JP134" s="31" t="s">
        <v>610</v>
      </c>
      <c r="JQ134" s="31" t="s">
        <v>611</v>
      </c>
      <c r="JR134" s="31" t="s">
        <v>611</v>
      </c>
      <c r="JS134" s="31" t="s">
        <v>640</v>
      </c>
      <c r="JT134" s="31" t="s">
        <v>611</v>
      </c>
      <c r="JU134" s="31" t="s">
        <v>611</v>
      </c>
      <c r="JV134" s="31" t="s">
        <v>611</v>
      </c>
      <c r="JW134" s="31" t="s">
        <v>611</v>
      </c>
      <c r="JX134" s="31" t="s">
        <v>610</v>
      </c>
      <c r="JY134" s="31" t="s">
        <v>642</v>
      </c>
      <c r="JZ134" s="31" t="s">
        <v>5049</v>
      </c>
      <c r="KA134" s="31" t="s">
        <v>737</v>
      </c>
      <c r="KB134" s="31" t="s">
        <v>5049</v>
      </c>
      <c r="KC134" s="31" t="s">
        <v>739</v>
      </c>
      <c r="KD134" s="31" t="s">
        <v>5015</v>
      </c>
      <c r="KE134" s="31" t="s">
        <v>644</v>
      </c>
      <c r="KF134" s="31" t="s">
        <v>5015</v>
      </c>
      <c r="KG134" s="31" t="s">
        <v>742</v>
      </c>
      <c r="KH134" s="31" t="s">
        <v>5015</v>
      </c>
      <c r="KI134" s="31" t="s">
        <v>744</v>
      </c>
      <c r="KJ134" s="31" t="s">
        <v>5049</v>
      </c>
      <c r="KK134" s="31" t="s">
        <v>815</v>
      </c>
      <c r="KL134" s="31" t="s">
        <v>5049</v>
      </c>
      <c r="KM134" s="31" t="s">
        <v>746</v>
      </c>
      <c r="KN134" s="31" t="s">
        <v>5049</v>
      </c>
      <c r="KO134" s="31" t="s">
        <v>611</v>
      </c>
      <c r="KP134" s="31" t="s">
        <v>611</v>
      </c>
      <c r="KQ134" s="31" t="s">
        <v>750</v>
      </c>
      <c r="KR134" s="31" t="s">
        <v>5015</v>
      </c>
      <c r="KS134" s="31" t="s">
        <v>752</v>
      </c>
      <c r="KT134" s="31" t="s">
        <v>5049</v>
      </c>
      <c r="KU134" s="31" t="s">
        <v>754</v>
      </c>
      <c r="KV134" s="31" t="s">
        <v>5015</v>
      </c>
      <c r="KW134" s="31" t="s">
        <v>611</v>
      </c>
      <c r="KX134" s="31" t="s">
        <v>611</v>
      </c>
      <c r="KY134" s="31" t="s">
        <v>611</v>
      </c>
      <c r="KZ134" s="31" t="s">
        <v>758</v>
      </c>
      <c r="LA134" s="31" t="s">
        <v>759</v>
      </c>
      <c r="LB134" s="31" t="s">
        <v>760</v>
      </c>
      <c r="LC134" s="31" t="s">
        <v>611</v>
      </c>
      <c r="LD134" s="31" t="s">
        <v>762</v>
      </c>
      <c r="LE134" s="31" t="s">
        <v>611</v>
      </c>
      <c r="LF134" s="31" t="s">
        <v>764</v>
      </c>
      <c r="LG134" s="31" t="s">
        <v>611</v>
      </c>
      <c r="LH134" s="31" t="s">
        <v>611</v>
      </c>
      <c r="LI134" s="31" t="s">
        <v>767</v>
      </c>
      <c r="LJ134" s="31" t="s">
        <v>611</v>
      </c>
      <c r="LK134" s="31" t="s">
        <v>611</v>
      </c>
      <c r="LL134" s="31" t="s">
        <v>611</v>
      </c>
      <c r="LM134" s="31" t="s">
        <v>611</v>
      </c>
      <c r="LN134" s="31" t="s">
        <v>611</v>
      </c>
      <c r="LO134" s="31" t="s">
        <v>611</v>
      </c>
      <c r="LP134" s="31" t="s">
        <v>5016</v>
      </c>
      <c r="LQ134" s="31" t="s">
        <v>5053</v>
      </c>
      <c r="LR134" s="31" t="s">
        <v>611</v>
      </c>
      <c r="LS134" s="31" t="s">
        <v>611</v>
      </c>
      <c r="LT134" s="31" t="s">
        <v>5017</v>
      </c>
      <c r="LU134" s="31" t="s">
        <v>5018</v>
      </c>
      <c r="LV134" s="31" t="s">
        <v>611</v>
      </c>
      <c r="LW134" s="31" t="s">
        <v>611</v>
      </c>
      <c r="LX134" s="31" t="s">
        <v>611</v>
      </c>
      <c r="LY134" s="31" t="s">
        <v>611</v>
      </c>
      <c r="LZ134" s="31" t="s">
        <v>611</v>
      </c>
      <c r="MA134" s="31" t="s">
        <v>611</v>
      </c>
      <c r="MB134" s="31" t="s">
        <v>7280</v>
      </c>
      <c r="MC134" s="31" t="s">
        <v>7281</v>
      </c>
      <c r="MD134" s="31" t="s">
        <v>7282</v>
      </c>
      <c r="ME134" s="31" t="s">
        <v>7283</v>
      </c>
      <c r="MF134" s="31"/>
      <c r="MG134" s="31"/>
      <c r="MH134" s="31"/>
      <c r="MI134" s="31" t="s">
        <v>7284</v>
      </c>
      <c r="MJ134" s="31"/>
      <c r="MK134" s="31"/>
      <c r="ML134" s="31" t="s">
        <v>7285</v>
      </c>
      <c r="MM134" s="31" t="s">
        <v>7286</v>
      </c>
      <c r="MN134" s="31" t="s">
        <v>611</v>
      </c>
      <c r="MO134" s="31" t="s">
        <v>611</v>
      </c>
      <c r="MP134" s="31" t="s">
        <v>611</v>
      </c>
      <c r="MQ134" s="31" t="s">
        <v>611</v>
      </c>
      <c r="MR134" s="31" t="s">
        <v>649</v>
      </c>
      <c r="MS134" s="31" t="s">
        <v>611</v>
      </c>
      <c r="MT134" s="31" t="s">
        <v>611</v>
      </c>
      <c r="MU134" s="31" t="s">
        <v>611</v>
      </c>
      <c r="MV134" s="33">
        <v>0</v>
      </c>
      <c r="MW134" s="33">
        <v>28045</v>
      </c>
      <c r="MX134" s="33">
        <v>43037</v>
      </c>
      <c r="NF134" s="33">
        <v>0</v>
      </c>
      <c r="NG134" s="33">
        <v>0</v>
      </c>
      <c r="NH134" s="33">
        <v>0</v>
      </c>
      <c r="NI134" s="33">
        <v>0</v>
      </c>
      <c r="NJ134" s="31" t="s">
        <v>611</v>
      </c>
      <c r="NK134" s="33" t="s">
        <v>611</v>
      </c>
      <c r="NR134" s="31" t="s">
        <v>611</v>
      </c>
      <c r="NS134" s="33" t="s">
        <v>611</v>
      </c>
      <c r="NU134" s="33" t="s">
        <v>611</v>
      </c>
      <c r="OF134" s="31" t="s">
        <v>611</v>
      </c>
      <c r="OG134" s="33" t="s">
        <v>611</v>
      </c>
      <c r="OH134" s="30"/>
      <c r="OI134" s="30"/>
      <c r="OP134" s="31" t="s">
        <v>611</v>
      </c>
      <c r="OQ134" s="33" t="s">
        <v>611</v>
      </c>
      <c r="PB134" s="31" t="s">
        <v>611</v>
      </c>
      <c r="PC134" s="33" t="s">
        <v>611</v>
      </c>
      <c r="PH134" s="33">
        <v>28045</v>
      </c>
      <c r="PI134" s="33">
        <v>0</v>
      </c>
      <c r="PJ134" s="33">
        <v>0</v>
      </c>
      <c r="PK134" s="33">
        <v>0</v>
      </c>
      <c r="PM134" s="31" t="s">
        <v>611</v>
      </c>
      <c r="PN134" s="33" t="s">
        <v>611</v>
      </c>
      <c r="PU134" s="31" t="s">
        <v>7287</v>
      </c>
      <c r="PV134" s="33">
        <v>28045</v>
      </c>
      <c r="QS134" s="31" t="s">
        <v>611</v>
      </c>
      <c r="QT134" s="33" t="s">
        <v>611</v>
      </c>
      <c r="QU134" s="31" t="s">
        <v>611</v>
      </c>
      <c r="QZ134" s="31" t="s">
        <v>611</v>
      </c>
      <c r="RA134" s="33" t="s">
        <v>611</v>
      </c>
      <c r="RK134" s="31" t="s">
        <v>611</v>
      </c>
      <c r="RL134" s="33" t="s">
        <v>611</v>
      </c>
      <c r="RX134" s="31" t="s">
        <v>611</v>
      </c>
      <c r="RY134" s="33" t="s">
        <v>611</v>
      </c>
      <c r="RZ134" s="31" t="s">
        <v>7288</v>
      </c>
      <c r="SA134" s="31" t="s">
        <v>839</v>
      </c>
      <c r="SB134" s="30"/>
      <c r="SC134" s="30"/>
      <c r="SD134" s="31" t="s">
        <v>7289</v>
      </c>
      <c r="SE134" s="30">
        <v>0</v>
      </c>
      <c r="SF134" s="31" t="s">
        <v>7290</v>
      </c>
      <c r="SG134" s="31" t="s">
        <v>7290</v>
      </c>
      <c r="SH134" s="31" t="s">
        <v>610</v>
      </c>
      <c r="SI134" s="33" t="s">
        <v>672</v>
      </c>
      <c r="SJ134" s="33" t="s">
        <v>672</v>
      </c>
      <c r="SK134" s="30" t="s">
        <v>611</v>
      </c>
      <c r="SL134" s="30" t="s">
        <v>672</v>
      </c>
      <c r="SM134" s="30" t="s">
        <v>610</v>
      </c>
      <c r="SN134" s="30" t="s">
        <v>610</v>
      </c>
      <c r="SO134" s="33">
        <v>28045</v>
      </c>
      <c r="SP134" s="33">
        <v>0</v>
      </c>
      <c r="SQ134" s="33">
        <v>0</v>
      </c>
      <c r="SR134" s="33">
        <v>0</v>
      </c>
      <c r="SS134" s="33" t="s">
        <v>610</v>
      </c>
    </row>
    <row r="135" spans="1:513" s="33" customFormat="1">
      <c r="A135" s="29">
        <v>2023</v>
      </c>
      <c r="B135" s="30">
        <v>5943012</v>
      </c>
      <c r="C135" s="31" t="s">
        <v>3538</v>
      </c>
      <c r="D135" s="30">
        <v>0.3</v>
      </c>
      <c r="E135" s="30">
        <v>0</v>
      </c>
      <c r="F135" s="30">
        <v>0.3</v>
      </c>
      <c r="G135" s="31" t="s">
        <v>610</v>
      </c>
      <c r="H135" s="31" t="s">
        <v>611</v>
      </c>
      <c r="I135" s="32"/>
      <c r="J135" s="31" t="s">
        <v>611</v>
      </c>
      <c r="K135" s="32"/>
      <c r="L135" s="31" t="s">
        <v>611</v>
      </c>
      <c r="M135" s="32"/>
      <c r="N135" s="31" t="s">
        <v>611</v>
      </c>
      <c r="O135" s="32"/>
      <c r="P135" s="31" t="s">
        <v>611</v>
      </c>
      <c r="Q135" s="32"/>
      <c r="R135" s="31" t="s">
        <v>611</v>
      </c>
      <c r="S135" s="32"/>
      <c r="T135" s="31" t="s">
        <v>611</v>
      </c>
      <c r="U135" s="32"/>
      <c r="V135" s="32" t="s">
        <v>612</v>
      </c>
      <c r="W135" s="31" t="s">
        <v>611</v>
      </c>
      <c r="X135" s="31" t="s">
        <v>611</v>
      </c>
      <c r="Y135" s="31" t="s">
        <v>611</v>
      </c>
      <c r="Z135" s="31" t="s">
        <v>611</v>
      </c>
      <c r="AA135" s="31" t="s">
        <v>614</v>
      </c>
      <c r="AB135" s="31" t="s">
        <v>610</v>
      </c>
      <c r="AC135" s="31" t="s">
        <v>611</v>
      </c>
      <c r="AD135" s="32"/>
      <c r="AE135" s="31" t="s">
        <v>611</v>
      </c>
      <c r="AF135" s="32"/>
      <c r="AG135" s="31" t="s">
        <v>611</v>
      </c>
      <c r="AH135" s="32"/>
      <c r="AI135" s="31" t="s">
        <v>611</v>
      </c>
      <c r="AJ135" s="32"/>
      <c r="AK135" s="32"/>
      <c r="AL135" s="31" t="s">
        <v>611</v>
      </c>
      <c r="AM135" s="31" t="s">
        <v>611</v>
      </c>
      <c r="AN135" s="32"/>
      <c r="AO135" s="31" t="s">
        <v>611</v>
      </c>
      <c r="AP135" s="32"/>
      <c r="AQ135" s="32" t="s">
        <v>612</v>
      </c>
      <c r="AR135" s="31" t="s">
        <v>611</v>
      </c>
      <c r="AS135" s="31" t="s">
        <v>611</v>
      </c>
      <c r="AT135" s="31" t="s">
        <v>611</v>
      </c>
      <c r="AU135" s="31" t="s">
        <v>611</v>
      </c>
      <c r="AV135" s="31" t="s">
        <v>614</v>
      </c>
      <c r="AW135" s="31" t="s">
        <v>610</v>
      </c>
      <c r="AX135" s="31" t="s">
        <v>611</v>
      </c>
      <c r="AY135" s="31" t="s">
        <v>617</v>
      </c>
      <c r="AZ135" s="31" t="s">
        <v>611</v>
      </c>
      <c r="BA135" s="31" t="s">
        <v>611</v>
      </c>
      <c r="BB135" s="31" t="s">
        <v>611</v>
      </c>
      <c r="BC135" s="31" t="s">
        <v>611</v>
      </c>
      <c r="BD135" s="31" t="s">
        <v>611</v>
      </c>
      <c r="BE135" s="31" t="s">
        <v>610</v>
      </c>
      <c r="BF135" s="31" t="s">
        <v>610</v>
      </c>
      <c r="BG135" s="31" t="s">
        <v>611</v>
      </c>
      <c r="BH135" s="30"/>
      <c r="BI135" s="30"/>
      <c r="BJ135" s="30"/>
      <c r="BK135" s="31" t="s">
        <v>611</v>
      </c>
      <c r="BL135" s="30"/>
      <c r="BM135" s="30"/>
      <c r="BN135" s="31" t="s">
        <v>611</v>
      </c>
      <c r="BO135" s="31" t="s">
        <v>827</v>
      </c>
      <c r="BP135" s="31" t="s">
        <v>611</v>
      </c>
      <c r="BQ135" s="31" t="s">
        <v>846</v>
      </c>
      <c r="BR135" s="31" t="s">
        <v>611</v>
      </c>
      <c r="BS135" s="31" t="s">
        <v>611</v>
      </c>
      <c r="BT135" s="31" t="s">
        <v>611</v>
      </c>
      <c r="BU135" s="31" t="s">
        <v>611</v>
      </c>
      <c r="BV135" s="31" t="s">
        <v>610</v>
      </c>
      <c r="BW135" s="30"/>
      <c r="BX135" s="30"/>
      <c r="BY135" s="30"/>
      <c r="BZ135" s="31" t="s">
        <v>611</v>
      </c>
      <c r="CA135" s="31" t="s">
        <v>611</v>
      </c>
      <c r="CB135" s="31" t="s">
        <v>611</v>
      </c>
      <c r="CC135" s="31" t="s">
        <v>611</v>
      </c>
      <c r="CD135" s="31" t="s">
        <v>611</v>
      </c>
      <c r="CE135" s="31" t="s">
        <v>611</v>
      </c>
      <c r="CF135" s="31" t="s">
        <v>611</v>
      </c>
      <c r="CG135" s="31" t="s">
        <v>611</v>
      </c>
      <c r="CH135" s="31" t="s">
        <v>611</v>
      </c>
      <c r="CI135" s="31" t="s">
        <v>611</v>
      </c>
      <c r="CJ135" s="31" t="s">
        <v>611</v>
      </c>
      <c r="CK135" s="31" t="s">
        <v>611</v>
      </c>
      <c r="CL135" s="31" t="s">
        <v>611</v>
      </c>
      <c r="CM135" s="31" t="s">
        <v>611</v>
      </c>
      <c r="CN135" s="31" t="s">
        <v>611</v>
      </c>
      <c r="CO135" s="31" t="s">
        <v>611</v>
      </c>
      <c r="CP135" s="31" t="s">
        <v>622</v>
      </c>
      <c r="CQ135" s="31" t="s">
        <v>611</v>
      </c>
      <c r="CR135" s="31"/>
      <c r="CS135" s="31" t="s">
        <v>610</v>
      </c>
      <c r="CT135" s="31" t="s">
        <v>611</v>
      </c>
      <c r="CU135" s="30"/>
      <c r="CV135" s="30"/>
      <c r="CW135" s="30"/>
      <c r="CX135" s="31" t="s">
        <v>611</v>
      </c>
      <c r="CY135" s="31" t="s">
        <v>611</v>
      </c>
      <c r="CZ135" s="31" t="s">
        <v>611</v>
      </c>
      <c r="DA135" s="31" t="s">
        <v>611</v>
      </c>
      <c r="DB135" s="31" t="s">
        <v>611</v>
      </c>
      <c r="DC135" s="31" t="s">
        <v>611</v>
      </c>
      <c r="DD135" s="31" t="s">
        <v>611</v>
      </c>
      <c r="DE135" s="31" t="s">
        <v>611</v>
      </c>
      <c r="DF135" s="30"/>
      <c r="DG135" s="30"/>
      <c r="DH135" s="30"/>
      <c r="DI135" s="31" t="s">
        <v>611</v>
      </c>
      <c r="DJ135" s="30">
        <v>20</v>
      </c>
      <c r="DK135" s="30">
        <v>2010</v>
      </c>
      <c r="DL135" s="30">
        <v>60</v>
      </c>
      <c r="DM135" s="30">
        <v>2010</v>
      </c>
      <c r="DN135" s="30">
        <v>80</v>
      </c>
      <c r="DO135" s="30">
        <v>2010</v>
      </c>
      <c r="DP135" s="31" t="s">
        <v>611</v>
      </c>
      <c r="DQ135" s="31" t="s">
        <v>612</v>
      </c>
      <c r="DR135" s="31" t="s">
        <v>612</v>
      </c>
      <c r="DS135" s="31" t="s">
        <v>612</v>
      </c>
      <c r="DT135" s="31" t="s">
        <v>612</v>
      </c>
      <c r="DU135" s="31" t="s">
        <v>610</v>
      </c>
      <c r="DV135" s="31" t="s">
        <v>611</v>
      </c>
      <c r="DW135" s="31" t="s">
        <v>611</v>
      </c>
      <c r="DX135" s="31" t="s">
        <v>611</v>
      </c>
      <c r="DY135" s="31" t="s">
        <v>611</v>
      </c>
      <c r="DZ135" s="31" t="s">
        <v>848</v>
      </c>
      <c r="EA135" s="31" t="s">
        <v>611</v>
      </c>
      <c r="EB135" s="31" t="s">
        <v>611</v>
      </c>
      <c r="EC135" s="31" t="s">
        <v>611</v>
      </c>
      <c r="ED135" s="31" t="s">
        <v>611</v>
      </c>
      <c r="EE135" s="31" t="s">
        <v>611</v>
      </c>
      <c r="EF135" s="31" t="s">
        <v>672</v>
      </c>
      <c r="EG135" s="31" t="s">
        <v>611</v>
      </c>
      <c r="EH135" s="31" t="s">
        <v>611</v>
      </c>
      <c r="EI135" s="31" t="s">
        <v>611</v>
      </c>
      <c r="EJ135" s="31" t="s">
        <v>611</v>
      </c>
      <c r="EK135" s="31" t="s">
        <v>611</v>
      </c>
      <c r="EL135" s="31" t="s">
        <v>611</v>
      </c>
      <c r="EM135" s="31" t="s">
        <v>611</v>
      </c>
      <c r="EN135" s="31" t="s">
        <v>611</v>
      </c>
      <c r="EO135" s="31" t="s">
        <v>611</v>
      </c>
      <c r="EP135" s="31" t="s">
        <v>611</v>
      </c>
      <c r="EQ135" s="31" t="s">
        <v>611</v>
      </c>
      <c r="ER135" s="31" t="s">
        <v>611</v>
      </c>
      <c r="ES135" s="31" t="s">
        <v>611</v>
      </c>
      <c r="ET135" s="31" t="s">
        <v>611</v>
      </c>
      <c r="EU135" s="31" t="s">
        <v>5029</v>
      </c>
      <c r="EV135" s="31" t="s">
        <v>611</v>
      </c>
      <c r="EW135" s="31" t="s">
        <v>611</v>
      </c>
      <c r="EX135" s="31" t="s">
        <v>611</v>
      </c>
      <c r="EY135" s="31" t="s">
        <v>611</v>
      </c>
      <c r="EZ135" s="31" t="s">
        <v>611</v>
      </c>
      <c r="FA135" s="31" t="s">
        <v>611</v>
      </c>
      <c r="FB135" s="31" t="s">
        <v>611</v>
      </c>
      <c r="FC135" s="31" t="s">
        <v>611</v>
      </c>
      <c r="FD135" s="31" t="s">
        <v>611</v>
      </c>
      <c r="FE135" s="31" t="s">
        <v>611</v>
      </c>
      <c r="FF135" s="33" t="s">
        <v>872</v>
      </c>
      <c r="FG135" s="33" t="s">
        <v>5031</v>
      </c>
      <c r="FH135" s="31" t="s">
        <v>7291</v>
      </c>
      <c r="FI135" s="31" t="s">
        <v>611</v>
      </c>
      <c r="FJ135" s="31" t="s">
        <v>611</v>
      </c>
      <c r="FK135" s="31" t="s">
        <v>832</v>
      </c>
      <c r="FL135" s="31" t="s">
        <v>611</v>
      </c>
      <c r="FM135" s="31" t="s">
        <v>611</v>
      </c>
      <c r="FN135" s="31" t="s">
        <v>611</v>
      </c>
      <c r="FO135" s="31" t="s">
        <v>611</v>
      </c>
      <c r="FP135" s="31" t="s">
        <v>611</v>
      </c>
      <c r="FQ135" s="31" t="s">
        <v>611</v>
      </c>
      <c r="FR135" s="31" t="s">
        <v>611</v>
      </c>
      <c r="FS135" s="31" t="s">
        <v>611</v>
      </c>
      <c r="FT135" s="31" t="s">
        <v>611</v>
      </c>
      <c r="FU135" s="31" t="s">
        <v>611</v>
      </c>
      <c r="FV135" s="31" t="s">
        <v>611</v>
      </c>
      <c r="FW135" s="31" t="s">
        <v>611</v>
      </c>
      <c r="FX135" s="31" t="s">
        <v>611</v>
      </c>
      <c r="FY135" s="31" t="s">
        <v>611</v>
      </c>
      <c r="FZ135" s="31"/>
      <c r="GA135" s="31" t="s">
        <v>611</v>
      </c>
      <c r="GB135" s="31" t="s">
        <v>611</v>
      </c>
      <c r="GC135" s="31" t="s">
        <v>611</v>
      </c>
      <c r="GD135" s="31" t="s">
        <v>611</v>
      </c>
      <c r="GE135" s="31" t="s">
        <v>611</v>
      </c>
      <c r="GF135" s="31" t="s">
        <v>611</v>
      </c>
      <c r="GG135" s="31" t="s">
        <v>611</v>
      </c>
      <c r="GH135" s="31" t="s">
        <v>611</v>
      </c>
      <c r="GI135" s="31" t="s">
        <v>611</v>
      </c>
      <c r="GJ135" s="31" t="s">
        <v>611</v>
      </c>
      <c r="GK135" s="31" t="s">
        <v>611</v>
      </c>
      <c r="GL135" s="31" t="s">
        <v>611</v>
      </c>
      <c r="GM135" s="31" t="s">
        <v>611</v>
      </c>
      <c r="GN135" s="31" t="s">
        <v>611</v>
      </c>
      <c r="GO135" s="31" t="s">
        <v>611</v>
      </c>
      <c r="GP135" s="31" t="s">
        <v>611</v>
      </c>
      <c r="GQ135" s="31" t="s">
        <v>611</v>
      </c>
      <c r="GR135" s="31" t="s">
        <v>611</v>
      </c>
      <c r="GS135" s="31" t="s">
        <v>611</v>
      </c>
      <c r="GT135" s="31" t="s">
        <v>611</v>
      </c>
      <c r="GU135" s="31" t="s">
        <v>611</v>
      </c>
      <c r="GV135" s="31" t="s">
        <v>611</v>
      </c>
      <c r="GW135" s="31" t="s">
        <v>611</v>
      </c>
      <c r="GX135" s="31" t="s">
        <v>611</v>
      </c>
      <c r="GY135" s="33" t="s">
        <v>5012</v>
      </c>
      <c r="GZ135" s="33" t="s">
        <v>872</v>
      </c>
      <c r="HA135" s="31" t="s">
        <v>7292</v>
      </c>
      <c r="HB135" s="31" t="s">
        <v>611</v>
      </c>
      <c r="HC135" s="31" t="s">
        <v>611</v>
      </c>
      <c r="HD135" s="31" t="s">
        <v>634</v>
      </c>
      <c r="HE135" s="31" t="s">
        <v>611</v>
      </c>
      <c r="HF135" s="31" t="s">
        <v>611</v>
      </c>
      <c r="HG135" s="31" t="s">
        <v>611</v>
      </c>
      <c r="HH135" s="31" t="s">
        <v>611</v>
      </c>
      <c r="HI135" s="31" t="s">
        <v>611</v>
      </c>
      <c r="HJ135" s="31" t="s">
        <v>611</v>
      </c>
      <c r="HK135" s="31" t="s">
        <v>611</v>
      </c>
      <c r="HL135" s="31" t="s">
        <v>611</v>
      </c>
      <c r="HM135" s="31" t="s">
        <v>611</v>
      </c>
      <c r="HN135" s="31" t="s">
        <v>611</v>
      </c>
      <c r="HO135" s="31" t="s">
        <v>611</v>
      </c>
      <c r="HP135" s="31" t="s">
        <v>611</v>
      </c>
      <c r="HQ135" s="31" t="s">
        <v>611</v>
      </c>
      <c r="HR135" s="31" t="s">
        <v>611</v>
      </c>
      <c r="HS135" s="31" t="s">
        <v>611</v>
      </c>
      <c r="HT135" s="31" t="s">
        <v>611</v>
      </c>
      <c r="HU135" s="31" t="s">
        <v>611</v>
      </c>
      <c r="HV135" s="31" t="s">
        <v>611</v>
      </c>
      <c r="HW135" s="31" t="s">
        <v>611</v>
      </c>
      <c r="HX135" s="31" t="s">
        <v>611</v>
      </c>
      <c r="HY135" s="31" t="s">
        <v>611</v>
      </c>
      <c r="HZ135" s="31" t="s">
        <v>611</v>
      </c>
      <c r="IA135" s="31" t="s">
        <v>611</v>
      </c>
      <c r="IB135" s="31" t="s">
        <v>611</v>
      </c>
      <c r="IC135" s="33" t="s">
        <v>872</v>
      </c>
      <c r="ID135" s="33" t="s">
        <v>872</v>
      </c>
      <c r="IE135" s="31" t="s">
        <v>636</v>
      </c>
      <c r="IF135" s="31" t="s">
        <v>611</v>
      </c>
      <c r="IG135" s="31" t="s">
        <v>672</v>
      </c>
      <c r="IH135" s="31" t="s">
        <v>611</v>
      </c>
      <c r="II135" s="31" t="s">
        <v>611</v>
      </c>
      <c r="IJ135" s="31" t="s">
        <v>611</v>
      </c>
      <c r="IK135" s="31" t="s">
        <v>611</v>
      </c>
      <c r="IL135" s="31" t="s">
        <v>611</v>
      </c>
      <c r="IM135" s="31" t="s">
        <v>611</v>
      </c>
      <c r="IN135" s="31" t="s">
        <v>611</v>
      </c>
      <c r="IO135" s="31" t="s">
        <v>611</v>
      </c>
      <c r="IP135" s="31" t="s">
        <v>611</v>
      </c>
      <c r="IQ135" s="31" t="s">
        <v>611</v>
      </c>
      <c r="IR135" s="31" t="s">
        <v>611</v>
      </c>
      <c r="IS135" s="31" t="s">
        <v>611</v>
      </c>
      <c r="IT135" s="31" t="s">
        <v>611</v>
      </c>
      <c r="IU135" s="31" t="s">
        <v>721</v>
      </c>
      <c r="IV135" s="31" t="s">
        <v>611</v>
      </c>
      <c r="IW135" s="31" t="s">
        <v>611</v>
      </c>
      <c r="IX135" s="31" t="s">
        <v>611</v>
      </c>
      <c r="IY135" s="31" t="s">
        <v>611</v>
      </c>
      <c r="IZ135" s="31" t="s">
        <v>715</v>
      </c>
      <c r="JA135" s="31" t="s">
        <v>611</v>
      </c>
      <c r="JB135" s="31" t="s">
        <v>611</v>
      </c>
      <c r="JC135" s="31" t="s">
        <v>611</v>
      </c>
      <c r="JD135" s="31" t="s">
        <v>611</v>
      </c>
      <c r="JE135" s="31" t="s">
        <v>611</v>
      </c>
      <c r="JF135" s="31" t="s">
        <v>719</v>
      </c>
      <c r="JG135" s="31" t="s">
        <v>611</v>
      </c>
      <c r="JH135" s="31" t="s">
        <v>611</v>
      </c>
      <c r="JI135" s="33" t="s">
        <v>872</v>
      </c>
      <c r="JJ135" s="33" t="s">
        <v>7293</v>
      </c>
      <c r="JK135" s="31" t="s">
        <v>636</v>
      </c>
      <c r="JL135" s="31" t="s">
        <v>611</v>
      </c>
      <c r="JM135" s="31" t="s">
        <v>611</v>
      </c>
      <c r="JN135" s="31" t="s">
        <v>611</v>
      </c>
      <c r="JO135" s="31" t="s">
        <v>611</v>
      </c>
      <c r="JP135" s="31" t="s">
        <v>610</v>
      </c>
      <c r="JQ135" s="31" t="s">
        <v>611</v>
      </c>
      <c r="JR135" s="31" t="s">
        <v>611</v>
      </c>
      <c r="JS135" s="31" t="s">
        <v>640</v>
      </c>
      <c r="JT135" s="31" t="s">
        <v>611</v>
      </c>
      <c r="JU135" s="31" t="s">
        <v>611</v>
      </c>
      <c r="JV135" s="31" t="s">
        <v>641</v>
      </c>
      <c r="JW135" s="31" t="s">
        <v>611</v>
      </c>
      <c r="JX135" s="31" t="s">
        <v>611</v>
      </c>
      <c r="JY135" s="31" t="s">
        <v>611</v>
      </c>
      <c r="JZ135" s="31" t="s">
        <v>611</v>
      </c>
      <c r="KA135" s="31" t="s">
        <v>611</v>
      </c>
      <c r="KB135" s="31" t="s">
        <v>611</v>
      </c>
      <c r="KC135" s="31" t="s">
        <v>611</v>
      </c>
      <c r="KD135" s="31" t="s">
        <v>611</v>
      </c>
      <c r="KE135" s="31" t="s">
        <v>644</v>
      </c>
      <c r="KF135" s="31" t="s">
        <v>7294</v>
      </c>
      <c r="KG135" s="31" t="s">
        <v>611</v>
      </c>
      <c r="KH135" s="31" t="s">
        <v>611</v>
      </c>
      <c r="KI135" s="31" t="s">
        <v>611</v>
      </c>
      <c r="KJ135" s="31" t="s">
        <v>611</v>
      </c>
      <c r="KK135" s="31" t="s">
        <v>611</v>
      </c>
      <c r="KL135" s="31" t="s">
        <v>611</v>
      </c>
      <c r="KM135" s="31" t="s">
        <v>746</v>
      </c>
      <c r="KN135" s="31" t="s">
        <v>7294</v>
      </c>
      <c r="KO135" s="31" t="s">
        <v>611</v>
      </c>
      <c r="KP135" s="31" t="s">
        <v>611</v>
      </c>
      <c r="KQ135" s="31" t="s">
        <v>611</v>
      </c>
      <c r="KR135" s="31" t="s">
        <v>611</v>
      </c>
      <c r="KS135" s="31" t="s">
        <v>611</v>
      </c>
      <c r="KT135" s="31" t="s">
        <v>611</v>
      </c>
      <c r="KU135" s="31" t="s">
        <v>754</v>
      </c>
      <c r="KV135" s="31" t="s">
        <v>7294</v>
      </c>
      <c r="KW135" s="31" t="s">
        <v>611</v>
      </c>
      <c r="KX135" s="31" t="s">
        <v>611</v>
      </c>
      <c r="KY135" s="31" t="s">
        <v>611</v>
      </c>
      <c r="KZ135" s="31" t="s">
        <v>758</v>
      </c>
      <c r="LA135" s="31" t="s">
        <v>611</v>
      </c>
      <c r="LB135" s="31" t="s">
        <v>760</v>
      </c>
      <c r="LC135" s="31" t="s">
        <v>611</v>
      </c>
      <c r="LD135" s="31" t="s">
        <v>762</v>
      </c>
      <c r="LE135" s="31" t="s">
        <v>611</v>
      </c>
      <c r="LF135" s="31" t="s">
        <v>611</v>
      </c>
      <c r="LG135" s="31" t="s">
        <v>611</v>
      </c>
      <c r="LH135" s="31" t="s">
        <v>611</v>
      </c>
      <c r="LI135" s="31" t="s">
        <v>767</v>
      </c>
      <c r="LJ135" s="31" t="s">
        <v>611</v>
      </c>
      <c r="LK135" s="31" t="s">
        <v>611</v>
      </c>
      <c r="LL135" s="31" t="s">
        <v>611</v>
      </c>
      <c r="LM135" s="31" t="s">
        <v>611</v>
      </c>
      <c r="LN135" s="31" t="s">
        <v>611</v>
      </c>
      <c r="LO135" s="31" t="s">
        <v>611</v>
      </c>
      <c r="LP135" s="31" t="s">
        <v>611</v>
      </c>
      <c r="LQ135" s="31" t="s">
        <v>611</v>
      </c>
      <c r="LR135" s="31" t="s">
        <v>611</v>
      </c>
      <c r="LS135" s="31" t="s">
        <v>611</v>
      </c>
      <c r="LT135" s="31" t="s">
        <v>611</v>
      </c>
      <c r="LU135" s="31" t="s">
        <v>5018</v>
      </c>
      <c r="LV135" s="31" t="s">
        <v>611</v>
      </c>
      <c r="LW135" s="31" t="s">
        <v>5056</v>
      </c>
      <c r="LX135" s="31" t="s">
        <v>611</v>
      </c>
      <c r="LY135" s="31" t="s">
        <v>5057</v>
      </c>
      <c r="LZ135" s="31" t="s">
        <v>611</v>
      </c>
      <c r="MA135" s="31" t="s">
        <v>611</v>
      </c>
      <c r="MB135" s="31" t="s">
        <v>1463</v>
      </c>
      <c r="MC135" s="31" t="s">
        <v>4375</v>
      </c>
      <c r="MD135" s="31" t="s">
        <v>611</v>
      </c>
      <c r="ME135" s="31" t="s">
        <v>611</v>
      </c>
      <c r="MF135" s="31" t="s">
        <v>611</v>
      </c>
      <c r="MG135" s="31" t="s">
        <v>611</v>
      </c>
      <c r="MH135" s="31" t="s">
        <v>611</v>
      </c>
      <c r="MI135" s="31" t="s">
        <v>611</v>
      </c>
      <c r="MJ135" s="31" t="s">
        <v>611</v>
      </c>
      <c r="MK135" s="31" t="s">
        <v>611</v>
      </c>
      <c r="ML135" s="31" t="s">
        <v>611</v>
      </c>
      <c r="MM135" s="31" t="s">
        <v>7295</v>
      </c>
      <c r="MN135" s="31" t="s">
        <v>611</v>
      </c>
      <c r="MO135" s="31" t="s">
        <v>611</v>
      </c>
      <c r="MP135" s="31" t="s">
        <v>611</v>
      </c>
      <c r="MQ135" s="31" t="s">
        <v>611</v>
      </c>
      <c r="MR135" s="31" t="s">
        <v>649</v>
      </c>
      <c r="MS135" s="31" t="s">
        <v>611</v>
      </c>
      <c r="MT135" s="31" t="s">
        <v>611</v>
      </c>
      <c r="MU135" s="31" t="s">
        <v>611</v>
      </c>
      <c r="MV135" s="33">
        <v>59082</v>
      </c>
      <c r="MW135" s="33">
        <v>0</v>
      </c>
      <c r="MX135" s="30"/>
      <c r="MY135" s="30"/>
      <c r="NA135" s="30"/>
      <c r="NB135" s="30"/>
      <c r="NC135" s="30"/>
      <c r="ND135" s="31" t="s">
        <v>611</v>
      </c>
      <c r="NE135" s="30"/>
      <c r="NF135" s="33">
        <v>0</v>
      </c>
      <c r="NG135" s="33">
        <v>59082</v>
      </c>
      <c r="NH135" s="33">
        <v>0</v>
      </c>
      <c r="NI135" s="33">
        <v>0</v>
      </c>
      <c r="NJ135" s="31" t="s">
        <v>611</v>
      </c>
      <c r="NK135" s="33" t="s">
        <v>611</v>
      </c>
      <c r="NL135" s="30"/>
      <c r="NM135" s="31" t="s">
        <v>611</v>
      </c>
      <c r="NN135" s="30"/>
      <c r="NO135" s="30"/>
      <c r="NP135" s="31" t="s">
        <v>611</v>
      </c>
      <c r="NQ135" s="30"/>
      <c r="NR135" s="31" t="s">
        <v>611</v>
      </c>
      <c r="NS135" s="31" t="s">
        <v>611</v>
      </c>
      <c r="NT135" s="31" t="s">
        <v>611</v>
      </c>
      <c r="NU135" s="30"/>
      <c r="NV135" s="30"/>
      <c r="NW135" s="30"/>
      <c r="NX135" s="31" t="s">
        <v>611</v>
      </c>
      <c r="NY135" s="30"/>
      <c r="NZ135" s="31" t="s">
        <v>611</v>
      </c>
      <c r="OA135" s="31" t="s">
        <v>611</v>
      </c>
      <c r="OB135" s="30"/>
      <c r="OC135" s="30"/>
      <c r="OD135" s="30"/>
      <c r="OE135" s="31" t="s">
        <v>611</v>
      </c>
      <c r="OF135" s="31" t="s">
        <v>7296</v>
      </c>
      <c r="OG135" s="33">
        <v>59082</v>
      </c>
      <c r="OH135" s="30"/>
      <c r="OI135" s="30"/>
      <c r="OJ135" s="30"/>
      <c r="OK135" s="31" t="s">
        <v>611</v>
      </c>
      <c r="OL135" s="30"/>
      <c r="OM135" s="31" t="s">
        <v>611</v>
      </c>
      <c r="ON135" s="30"/>
      <c r="OO135" s="30"/>
      <c r="OP135" s="31" t="s">
        <v>611</v>
      </c>
      <c r="OQ135" s="31" t="s">
        <v>611</v>
      </c>
      <c r="OR135" s="31" t="s">
        <v>611</v>
      </c>
      <c r="OS135" s="30"/>
      <c r="OT135" s="30"/>
      <c r="OU135" s="30"/>
      <c r="OV135" s="30"/>
      <c r="OW135" s="31" t="s">
        <v>611</v>
      </c>
      <c r="OX135" s="30"/>
      <c r="OY135" s="31" t="s">
        <v>611</v>
      </c>
      <c r="OZ135" s="30"/>
      <c r="PA135" s="30"/>
      <c r="PB135" s="31" t="s">
        <v>611</v>
      </c>
      <c r="PC135" s="31" t="s">
        <v>611</v>
      </c>
      <c r="PD135" s="30"/>
      <c r="PE135" s="30"/>
      <c r="PF135" s="30"/>
      <c r="PG135" s="30"/>
      <c r="PH135" s="33">
        <v>0</v>
      </c>
      <c r="PI135" s="33">
        <v>0</v>
      </c>
      <c r="PJ135" s="33">
        <v>0</v>
      </c>
      <c r="PK135" s="33">
        <v>0</v>
      </c>
      <c r="PL135" s="30"/>
      <c r="PM135" s="31" t="s">
        <v>611</v>
      </c>
      <c r="PN135" s="31" t="s">
        <v>611</v>
      </c>
      <c r="PO135" s="30"/>
      <c r="PP135" s="31" t="s">
        <v>611</v>
      </c>
      <c r="PQ135" s="30"/>
      <c r="PR135" s="30"/>
      <c r="PS135" s="30"/>
      <c r="PT135" s="31" t="s">
        <v>611</v>
      </c>
      <c r="PU135" s="31" t="s">
        <v>611</v>
      </c>
      <c r="PV135" s="31" t="s">
        <v>611</v>
      </c>
      <c r="PW135" s="30"/>
      <c r="PX135" s="30"/>
      <c r="PY135" s="30"/>
      <c r="PZ135" s="31" t="s">
        <v>611</v>
      </c>
      <c r="QA135" s="30"/>
      <c r="QB135" s="31" t="s">
        <v>611</v>
      </c>
      <c r="QC135" s="30"/>
      <c r="QD135" s="31" t="s">
        <v>611</v>
      </c>
      <c r="QE135" s="30"/>
      <c r="QF135" s="30"/>
      <c r="QG135" s="31" t="s">
        <v>611</v>
      </c>
      <c r="QH135" s="30"/>
      <c r="QI135" s="31" t="s">
        <v>611</v>
      </c>
      <c r="QJ135" s="30"/>
      <c r="QK135" s="31" t="s">
        <v>611</v>
      </c>
      <c r="QL135" s="30"/>
      <c r="QM135" s="31" t="s">
        <v>611</v>
      </c>
      <c r="QN135" s="30"/>
      <c r="QO135" s="30"/>
      <c r="QP135" s="31" t="s">
        <v>611</v>
      </c>
      <c r="QQ135" s="30"/>
      <c r="QR135" s="31" t="s">
        <v>611</v>
      </c>
      <c r="QS135" s="31" t="s">
        <v>611</v>
      </c>
      <c r="QT135" s="31" t="s">
        <v>611</v>
      </c>
      <c r="QU135" s="31" t="s">
        <v>611</v>
      </c>
      <c r="QV135" s="30"/>
      <c r="QW135" s="30"/>
      <c r="QX135" s="30"/>
      <c r="QY135" s="31" t="s">
        <v>611</v>
      </c>
      <c r="QZ135" s="31" t="s">
        <v>611</v>
      </c>
      <c r="RA135" s="31" t="s">
        <v>611</v>
      </c>
      <c r="RB135" s="30"/>
      <c r="RC135" s="31" t="s">
        <v>611</v>
      </c>
      <c r="RD135" s="30"/>
      <c r="RE135" s="30"/>
      <c r="RF135" s="31" t="s">
        <v>611</v>
      </c>
      <c r="RG135" s="30"/>
      <c r="RH135" s="31" t="s">
        <v>611</v>
      </c>
      <c r="RI135" s="30"/>
      <c r="RJ135" s="31" t="s">
        <v>611</v>
      </c>
      <c r="RK135" s="30"/>
      <c r="RL135" s="31" t="s">
        <v>611</v>
      </c>
      <c r="RM135" s="30"/>
      <c r="RN135" s="31" t="s">
        <v>611</v>
      </c>
      <c r="RO135" s="30"/>
      <c r="RP135" s="30"/>
      <c r="RQ135" s="31" t="s">
        <v>611</v>
      </c>
      <c r="RR135" s="30"/>
      <c r="RS135" s="30"/>
      <c r="RT135" s="31" t="s">
        <v>611</v>
      </c>
      <c r="RU135" s="30"/>
      <c r="RV135" s="31" t="s">
        <v>611</v>
      </c>
      <c r="RW135" s="30"/>
      <c r="RX135" s="31" t="s">
        <v>611</v>
      </c>
      <c r="RY135" s="31" t="s">
        <v>611</v>
      </c>
      <c r="RZ135" s="31" t="s">
        <v>611</v>
      </c>
      <c r="SA135" s="31" t="s">
        <v>611</v>
      </c>
      <c r="SB135" s="30"/>
      <c r="SC135" s="30"/>
      <c r="SD135" s="31" t="s">
        <v>7297</v>
      </c>
      <c r="SE135" s="30">
        <v>0</v>
      </c>
      <c r="SF135" s="31" t="s">
        <v>636</v>
      </c>
      <c r="SG135" s="31" t="s">
        <v>7298</v>
      </c>
      <c r="SH135" s="31" t="s">
        <v>610</v>
      </c>
      <c r="SI135" s="33" t="s">
        <v>672</v>
      </c>
      <c r="SJ135" s="33" t="s">
        <v>611</v>
      </c>
      <c r="SK135" s="30" t="s">
        <v>611</v>
      </c>
      <c r="SL135" s="30" t="s">
        <v>672</v>
      </c>
      <c r="SM135" s="30" t="s">
        <v>610</v>
      </c>
      <c r="SN135" s="30" t="s">
        <v>610</v>
      </c>
      <c r="SO135" s="33">
        <v>0</v>
      </c>
      <c r="SP135" s="33">
        <v>59082</v>
      </c>
      <c r="SQ135" s="33">
        <v>0</v>
      </c>
      <c r="SR135" s="33">
        <v>0</v>
      </c>
      <c r="SS135" s="33" t="s">
        <v>610</v>
      </c>
    </row>
    <row r="136" spans="1:513" s="33" customFormat="1">
      <c r="A136" s="29">
        <v>2023</v>
      </c>
      <c r="B136" s="30">
        <v>5915043</v>
      </c>
      <c r="C136" s="31" t="s">
        <v>3550</v>
      </c>
      <c r="D136" s="30">
        <v>2.5</v>
      </c>
      <c r="E136" s="30">
        <v>0.5</v>
      </c>
      <c r="F136" s="30">
        <v>3</v>
      </c>
      <c r="G136" s="31" t="s">
        <v>615</v>
      </c>
      <c r="H136" s="31" t="s">
        <v>890</v>
      </c>
      <c r="I136" s="32">
        <v>44013</v>
      </c>
      <c r="J136" s="31" t="s">
        <v>611</v>
      </c>
      <c r="K136" s="32"/>
      <c r="L136" s="31" t="s">
        <v>611</v>
      </c>
      <c r="M136" s="32"/>
      <c r="N136" s="31" t="s">
        <v>611</v>
      </c>
      <c r="O136" s="32"/>
      <c r="P136" s="31" t="s">
        <v>611</v>
      </c>
      <c r="Q136" s="32"/>
      <c r="R136" s="31" t="s">
        <v>611</v>
      </c>
      <c r="S136" s="32"/>
      <c r="T136" s="31" t="s">
        <v>611</v>
      </c>
      <c r="U136" s="32"/>
      <c r="V136" s="32" t="s">
        <v>890</v>
      </c>
      <c r="W136" s="31" t="s">
        <v>611</v>
      </c>
      <c r="X136" s="31" t="s">
        <v>7299</v>
      </c>
      <c r="Y136" s="31" t="s">
        <v>611</v>
      </c>
      <c r="Z136" s="31" t="s">
        <v>611</v>
      </c>
      <c r="AA136" s="31" t="s">
        <v>611</v>
      </c>
      <c r="AB136" s="31" t="s">
        <v>615</v>
      </c>
      <c r="AC136" s="31" t="s">
        <v>890</v>
      </c>
      <c r="AD136" s="32">
        <v>44013</v>
      </c>
      <c r="AE136" s="31" t="s">
        <v>611</v>
      </c>
      <c r="AF136" s="32"/>
      <c r="AG136" s="31" t="s">
        <v>611</v>
      </c>
      <c r="AH136" s="32"/>
      <c r="AI136" s="31" t="s">
        <v>611</v>
      </c>
      <c r="AJ136" s="32"/>
      <c r="AK136" s="32"/>
      <c r="AL136" s="31" t="s">
        <v>611</v>
      </c>
      <c r="AM136" s="31" t="s">
        <v>611</v>
      </c>
      <c r="AN136" s="32"/>
      <c r="AO136" s="31" t="s">
        <v>611</v>
      </c>
      <c r="AP136" s="32"/>
      <c r="AQ136" s="32" t="s">
        <v>890</v>
      </c>
      <c r="AR136" s="31" t="s">
        <v>611</v>
      </c>
      <c r="AS136" s="31" t="s">
        <v>7299</v>
      </c>
      <c r="AT136" s="31" t="s">
        <v>611</v>
      </c>
      <c r="AU136" s="31" t="s">
        <v>611</v>
      </c>
      <c r="AV136" s="31" t="s">
        <v>611</v>
      </c>
      <c r="AW136" s="31" t="s">
        <v>615</v>
      </c>
      <c r="AX136" s="31" t="s">
        <v>5025</v>
      </c>
      <c r="AY136" s="31" t="s">
        <v>617</v>
      </c>
      <c r="AZ136" s="31" t="s">
        <v>611</v>
      </c>
      <c r="BA136" s="31" t="s">
        <v>611</v>
      </c>
      <c r="BB136" s="31" t="s">
        <v>611</v>
      </c>
      <c r="BC136" s="31" t="s">
        <v>611</v>
      </c>
      <c r="BD136" s="31" t="s">
        <v>611</v>
      </c>
      <c r="BE136" s="31" t="s">
        <v>610</v>
      </c>
      <c r="BF136" s="31" t="s">
        <v>615</v>
      </c>
      <c r="BG136" s="31" t="s">
        <v>611</v>
      </c>
      <c r="BH136" s="30">
        <v>1776.78</v>
      </c>
      <c r="BI136" s="30">
        <v>850</v>
      </c>
      <c r="BJ136" s="30">
        <v>2627</v>
      </c>
      <c r="BK136" s="31" t="s">
        <v>5343</v>
      </c>
      <c r="BL136" s="30"/>
      <c r="BM136" s="30"/>
      <c r="BN136" s="31" t="s">
        <v>611</v>
      </c>
      <c r="BO136" s="31" t="s">
        <v>611</v>
      </c>
      <c r="BP136" s="31" t="s">
        <v>611</v>
      </c>
      <c r="BQ136" s="31" t="s">
        <v>611</v>
      </c>
      <c r="BR136" s="31" t="s">
        <v>611</v>
      </c>
      <c r="BS136" s="31" t="s">
        <v>611</v>
      </c>
      <c r="BT136" s="31" t="s">
        <v>611</v>
      </c>
      <c r="BU136" s="31" t="s">
        <v>611</v>
      </c>
      <c r="BV136" s="31" t="s">
        <v>610</v>
      </c>
      <c r="BW136" s="30"/>
      <c r="BX136" s="30"/>
      <c r="BY136" s="30"/>
      <c r="BZ136" s="31" t="s">
        <v>611</v>
      </c>
      <c r="CA136" s="31" t="s">
        <v>611</v>
      </c>
      <c r="CB136" s="31" t="s">
        <v>611</v>
      </c>
      <c r="CC136" s="31" t="s">
        <v>611</v>
      </c>
      <c r="CD136" s="31" t="s">
        <v>611</v>
      </c>
      <c r="CE136" s="31" t="s">
        <v>611</v>
      </c>
      <c r="CF136" s="31" t="s">
        <v>611</v>
      </c>
      <c r="CG136" s="31" t="s">
        <v>611</v>
      </c>
      <c r="CH136" s="31" t="s">
        <v>611</v>
      </c>
      <c r="CI136" s="31" t="s">
        <v>611</v>
      </c>
      <c r="CJ136" s="31" t="s">
        <v>611</v>
      </c>
      <c r="CK136" s="31" t="s">
        <v>611</v>
      </c>
      <c r="CL136" s="31" t="s">
        <v>611</v>
      </c>
      <c r="CM136" s="31" t="s">
        <v>611</v>
      </c>
      <c r="CN136" s="31" t="s">
        <v>5027</v>
      </c>
      <c r="CO136" s="31" t="s">
        <v>611</v>
      </c>
      <c r="CP136" s="31" t="s">
        <v>611</v>
      </c>
      <c r="CQ136" s="31" t="s">
        <v>611</v>
      </c>
      <c r="CR136" s="31"/>
      <c r="CS136" s="31" t="s">
        <v>615</v>
      </c>
      <c r="CT136" s="31" t="s">
        <v>7300</v>
      </c>
      <c r="CU136" s="30">
        <v>64602</v>
      </c>
      <c r="CV136" s="30">
        <v>71653</v>
      </c>
      <c r="CW136" s="30">
        <v>4144</v>
      </c>
      <c r="CX136" s="31" t="s">
        <v>611</v>
      </c>
      <c r="CY136" s="31" t="s">
        <v>611</v>
      </c>
      <c r="CZ136" s="31" t="s">
        <v>611</v>
      </c>
      <c r="DA136" s="31" t="s">
        <v>611</v>
      </c>
      <c r="DB136" s="31" t="s">
        <v>1262</v>
      </c>
      <c r="DC136" s="31" t="s">
        <v>611</v>
      </c>
      <c r="DD136" s="31" t="s">
        <v>611</v>
      </c>
      <c r="DE136" s="31" t="s">
        <v>611</v>
      </c>
      <c r="DF136" s="30"/>
      <c r="DG136" s="30"/>
      <c r="DH136" s="30"/>
      <c r="DI136" s="31" t="s">
        <v>611</v>
      </c>
      <c r="DJ136" s="30">
        <v>40</v>
      </c>
      <c r="DK136" s="30">
        <v>2007</v>
      </c>
      <c r="DL136" s="30"/>
      <c r="DM136" s="30"/>
      <c r="DN136" s="30">
        <v>100</v>
      </c>
      <c r="DO136" s="30">
        <v>2007</v>
      </c>
      <c r="DP136" s="31" t="s">
        <v>611</v>
      </c>
      <c r="DQ136" s="31" t="s">
        <v>5352</v>
      </c>
      <c r="DR136" s="31" t="s">
        <v>612</v>
      </c>
      <c r="DS136" s="31" t="s">
        <v>612</v>
      </c>
      <c r="DT136" s="31" t="s">
        <v>612</v>
      </c>
      <c r="DU136" s="31" t="s">
        <v>611</v>
      </c>
      <c r="DV136" s="31" t="s">
        <v>611</v>
      </c>
      <c r="DW136" s="31" t="s">
        <v>789</v>
      </c>
      <c r="DX136" s="31" t="s">
        <v>611</v>
      </c>
      <c r="DY136" s="31" t="s">
        <v>791</v>
      </c>
      <c r="DZ136" s="31" t="s">
        <v>611</v>
      </c>
      <c r="EA136" s="31" t="s">
        <v>611</v>
      </c>
      <c r="EB136" s="31" t="s">
        <v>5028</v>
      </c>
      <c r="EC136" s="31" t="s">
        <v>611</v>
      </c>
      <c r="ED136" s="31" t="s">
        <v>7301</v>
      </c>
      <c r="EE136" s="31" t="s">
        <v>625</v>
      </c>
      <c r="EF136" s="31" t="s">
        <v>611</v>
      </c>
      <c r="EG136" s="31" t="s">
        <v>611</v>
      </c>
      <c r="EH136" s="31" t="s">
        <v>611</v>
      </c>
      <c r="EI136" s="31" t="s">
        <v>5029</v>
      </c>
      <c r="EJ136" s="31" t="s">
        <v>793</v>
      </c>
      <c r="EK136" s="31" t="s">
        <v>626</v>
      </c>
      <c r="EL136" s="31" t="s">
        <v>611</v>
      </c>
      <c r="EM136" s="31" t="s">
        <v>611</v>
      </c>
      <c r="EN136" s="31" t="s">
        <v>611</v>
      </c>
      <c r="EO136" s="31" t="s">
        <v>611</v>
      </c>
      <c r="EP136" s="31" t="s">
        <v>611</v>
      </c>
      <c r="EQ136" s="31" t="s">
        <v>611</v>
      </c>
      <c r="ER136" s="31" t="s">
        <v>611</v>
      </c>
      <c r="ES136" s="31" t="s">
        <v>611</v>
      </c>
      <c r="ET136" s="31" t="s">
        <v>611</v>
      </c>
      <c r="EU136" s="31" t="s">
        <v>611</v>
      </c>
      <c r="EV136" s="31" t="s">
        <v>611</v>
      </c>
      <c r="EW136" s="31" t="s">
        <v>611</v>
      </c>
      <c r="EX136" s="31" t="s">
        <v>611</v>
      </c>
      <c r="EY136" s="31" t="s">
        <v>611</v>
      </c>
      <c r="EZ136" s="31" t="s">
        <v>611</v>
      </c>
      <c r="FA136" s="31" t="s">
        <v>611</v>
      </c>
      <c r="FB136" s="31" t="s">
        <v>611</v>
      </c>
      <c r="FC136" s="31" t="s">
        <v>611</v>
      </c>
      <c r="FD136" s="31" t="s">
        <v>611</v>
      </c>
      <c r="FE136" s="31" t="s">
        <v>611</v>
      </c>
      <c r="FF136" s="33" t="s">
        <v>7302</v>
      </c>
      <c r="FG136" s="33" t="s">
        <v>872</v>
      </c>
      <c r="FH136" s="31" t="s">
        <v>7303</v>
      </c>
      <c r="FI136" s="31" t="s">
        <v>625</v>
      </c>
      <c r="FJ136" s="31" t="s">
        <v>672</v>
      </c>
      <c r="FK136" s="31" t="s">
        <v>611</v>
      </c>
      <c r="FL136" s="31" t="s">
        <v>611</v>
      </c>
      <c r="FM136" s="31" t="s">
        <v>611</v>
      </c>
      <c r="FN136" s="31" t="s">
        <v>674</v>
      </c>
      <c r="FO136" s="31" t="s">
        <v>611</v>
      </c>
      <c r="FP136" s="31" t="s">
        <v>611</v>
      </c>
      <c r="FQ136" s="31" t="s">
        <v>629</v>
      </c>
      <c r="FR136" s="31" t="s">
        <v>611</v>
      </c>
      <c r="FS136" s="31" t="s">
        <v>675</v>
      </c>
      <c r="FT136" s="31" t="s">
        <v>795</v>
      </c>
      <c r="FU136" s="31" t="s">
        <v>676</v>
      </c>
      <c r="FV136" s="31" t="s">
        <v>631</v>
      </c>
      <c r="FW136" s="31" t="s">
        <v>611</v>
      </c>
      <c r="FX136" s="31" t="s">
        <v>611</v>
      </c>
      <c r="FY136" s="31" t="s">
        <v>611</v>
      </c>
      <c r="FZ136" s="31"/>
      <c r="GA136" s="31" t="s">
        <v>611</v>
      </c>
      <c r="GB136" s="31" t="s">
        <v>611</v>
      </c>
      <c r="GC136" s="31" t="s">
        <v>680</v>
      </c>
      <c r="GD136" s="31" t="s">
        <v>681</v>
      </c>
      <c r="GE136" s="31" t="s">
        <v>611</v>
      </c>
      <c r="GF136" s="31" t="s">
        <v>611</v>
      </c>
      <c r="GG136" s="31" t="s">
        <v>611</v>
      </c>
      <c r="GH136" s="31" t="s">
        <v>683</v>
      </c>
      <c r="GI136" s="31" t="s">
        <v>629</v>
      </c>
      <c r="GJ136" s="31" t="s">
        <v>611</v>
      </c>
      <c r="GK136" s="31" t="s">
        <v>675</v>
      </c>
      <c r="GL136" s="31" t="s">
        <v>611</v>
      </c>
      <c r="GM136" s="31" t="s">
        <v>611</v>
      </c>
      <c r="GN136" s="31" t="s">
        <v>5442</v>
      </c>
      <c r="GO136" s="31" t="s">
        <v>611</v>
      </c>
      <c r="GP136" s="31" t="s">
        <v>676</v>
      </c>
      <c r="GQ136" s="31" t="s">
        <v>689</v>
      </c>
      <c r="GR136" s="31" t="s">
        <v>1003</v>
      </c>
      <c r="GS136" s="31" t="s">
        <v>631</v>
      </c>
      <c r="GT136" s="31" t="s">
        <v>611</v>
      </c>
      <c r="GU136" s="31" t="s">
        <v>611</v>
      </c>
      <c r="GV136" s="31" t="s">
        <v>611</v>
      </c>
      <c r="GW136" s="31" t="s">
        <v>611</v>
      </c>
      <c r="GX136" s="31" t="s">
        <v>611</v>
      </c>
      <c r="GY136" s="33" t="s">
        <v>7304</v>
      </c>
      <c r="GZ136" s="33" t="s">
        <v>7305</v>
      </c>
      <c r="HA136" s="31" t="s">
        <v>7306</v>
      </c>
      <c r="HB136" s="31" t="s">
        <v>625</v>
      </c>
      <c r="HC136" s="31" t="s">
        <v>672</v>
      </c>
      <c r="HD136" s="31" t="s">
        <v>611</v>
      </c>
      <c r="HE136" s="31" t="s">
        <v>1338</v>
      </c>
      <c r="HF136" s="31" t="s">
        <v>611</v>
      </c>
      <c r="HG136" s="31" t="s">
        <v>694</v>
      </c>
      <c r="HH136" s="31" t="s">
        <v>611</v>
      </c>
      <c r="HI136" s="31" t="s">
        <v>611</v>
      </c>
      <c r="HJ136" s="31" t="s">
        <v>611</v>
      </c>
      <c r="HK136" s="31" t="s">
        <v>611</v>
      </c>
      <c r="HL136" s="31" t="s">
        <v>611</v>
      </c>
      <c r="HM136" s="31" t="s">
        <v>696</v>
      </c>
      <c r="HN136" s="31" t="s">
        <v>611</v>
      </c>
      <c r="HO136" s="31" t="s">
        <v>611</v>
      </c>
      <c r="HP136" s="31" t="s">
        <v>611</v>
      </c>
      <c r="HQ136" s="31" t="s">
        <v>611</v>
      </c>
      <c r="HR136" s="31" t="s">
        <v>611</v>
      </c>
      <c r="HS136" s="31" t="s">
        <v>611</v>
      </c>
      <c r="HT136" s="31" t="s">
        <v>701</v>
      </c>
      <c r="HU136" s="31" t="s">
        <v>702</v>
      </c>
      <c r="HV136" s="31" t="s">
        <v>703</v>
      </c>
      <c r="HW136" s="31" t="s">
        <v>5039</v>
      </c>
      <c r="HX136" s="31" t="s">
        <v>704</v>
      </c>
      <c r="HY136" s="31" t="s">
        <v>705</v>
      </c>
      <c r="HZ136" s="31" t="s">
        <v>5040</v>
      </c>
      <c r="IA136" s="31" t="s">
        <v>611</v>
      </c>
      <c r="IB136" s="31" t="s">
        <v>611</v>
      </c>
      <c r="IC136" s="33" t="s">
        <v>7307</v>
      </c>
      <c r="ID136" s="33" t="s">
        <v>5148</v>
      </c>
      <c r="IE136" s="31" t="s">
        <v>7308</v>
      </c>
      <c r="IF136" s="31" t="s">
        <v>625</v>
      </c>
      <c r="IG136" s="31" t="s">
        <v>672</v>
      </c>
      <c r="IH136" s="31" t="s">
        <v>611</v>
      </c>
      <c r="II136" s="31" t="s">
        <v>611</v>
      </c>
      <c r="IJ136" s="31" t="s">
        <v>611</v>
      </c>
      <c r="IK136" s="31" t="s">
        <v>713</v>
      </c>
      <c r="IL136" s="31" t="s">
        <v>714</v>
      </c>
      <c r="IM136" s="31" t="s">
        <v>715</v>
      </c>
      <c r="IN136" s="31" t="s">
        <v>716</v>
      </c>
      <c r="IO136" s="31" t="s">
        <v>717</v>
      </c>
      <c r="IP136" s="31" t="s">
        <v>611</v>
      </c>
      <c r="IQ136" s="31" t="s">
        <v>718</v>
      </c>
      <c r="IR136" s="31" t="s">
        <v>719</v>
      </c>
      <c r="IS136" s="31" t="s">
        <v>611</v>
      </c>
      <c r="IT136" s="31" t="s">
        <v>611</v>
      </c>
      <c r="IU136" s="31" t="s">
        <v>611</v>
      </c>
      <c r="IV136" s="31" t="s">
        <v>611</v>
      </c>
      <c r="IW136" s="31" t="s">
        <v>713</v>
      </c>
      <c r="IX136" s="31" t="s">
        <v>714</v>
      </c>
      <c r="IY136" s="31" t="s">
        <v>611</v>
      </c>
      <c r="IZ136" s="31" t="s">
        <v>715</v>
      </c>
      <c r="JA136" s="31" t="s">
        <v>723</v>
      </c>
      <c r="JB136" s="31" t="s">
        <v>716</v>
      </c>
      <c r="JC136" s="31" t="s">
        <v>717</v>
      </c>
      <c r="JD136" s="31" t="s">
        <v>611</v>
      </c>
      <c r="JE136" s="31" t="s">
        <v>718</v>
      </c>
      <c r="JF136" s="31" t="s">
        <v>719</v>
      </c>
      <c r="JG136" s="31" t="s">
        <v>611</v>
      </c>
      <c r="JH136" s="31" t="s">
        <v>611</v>
      </c>
      <c r="JI136" s="33" t="s">
        <v>7309</v>
      </c>
      <c r="JJ136" s="33" t="s">
        <v>7310</v>
      </c>
      <c r="JK136" s="31" t="s">
        <v>7311</v>
      </c>
      <c r="JL136" s="31" t="s">
        <v>809</v>
      </c>
      <c r="JM136" s="31" t="s">
        <v>611</v>
      </c>
      <c r="JN136" s="31" t="s">
        <v>611</v>
      </c>
      <c r="JO136" s="31" t="s">
        <v>611</v>
      </c>
      <c r="JP136" s="31" t="s">
        <v>611</v>
      </c>
      <c r="JQ136" s="31" t="s">
        <v>611</v>
      </c>
      <c r="JR136" s="31" t="s">
        <v>611</v>
      </c>
      <c r="JS136" s="31" t="s">
        <v>611</v>
      </c>
      <c r="JT136" s="31" t="s">
        <v>611</v>
      </c>
      <c r="JU136" s="31" t="s">
        <v>611</v>
      </c>
      <c r="JV136" s="31" t="s">
        <v>611</v>
      </c>
      <c r="JW136" s="31" t="s">
        <v>735</v>
      </c>
      <c r="JX136" s="31" t="s">
        <v>611</v>
      </c>
      <c r="JY136" s="31" t="s">
        <v>642</v>
      </c>
      <c r="JZ136" s="31" t="s">
        <v>7312</v>
      </c>
      <c r="KA136" s="31" t="s">
        <v>611</v>
      </c>
      <c r="KB136" s="31" t="s">
        <v>611</v>
      </c>
      <c r="KC136" s="31" t="s">
        <v>611</v>
      </c>
      <c r="KD136" s="31" t="s">
        <v>611</v>
      </c>
      <c r="KE136" s="31" t="s">
        <v>611</v>
      </c>
      <c r="KF136" s="31" t="s">
        <v>611</v>
      </c>
      <c r="KG136" s="31" t="s">
        <v>611</v>
      </c>
      <c r="KH136" s="31" t="s">
        <v>611</v>
      </c>
      <c r="KI136" s="31" t="s">
        <v>744</v>
      </c>
      <c r="KJ136" s="31" t="s">
        <v>7312</v>
      </c>
      <c r="KK136" s="31" t="s">
        <v>815</v>
      </c>
      <c r="KL136" s="31" t="s">
        <v>7313</v>
      </c>
      <c r="KM136" s="31" t="s">
        <v>746</v>
      </c>
      <c r="KN136" s="31" t="s">
        <v>7312</v>
      </c>
      <c r="KO136" s="31" t="s">
        <v>611</v>
      </c>
      <c r="KP136" s="31" t="s">
        <v>611</v>
      </c>
      <c r="KQ136" s="31" t="s">
        <v>611</v>
      </c>
      <c r="KR136" s="31" t="s">
        <v>611</v>
      </c>
      <c r="KS136" s="31" t="s">
        <v>611</v>
      </c>
      <c r="KT136" s="31" t="s">
        <v>611</v>
      </c>
      <c r="KU136" s="31" t="s">
        <v>611</v>
      </c>
      <c r="KV136" s="31" t="s">
        <v>611</v>
      </c>
      <c r="KW136" s="31" t="s">
        <v>611</v>
      </c>
      <c r="KX136" s="31" t="s">
        <v>611</v>
      </c>
      <c r="KY136" s="31" t="s">
        <v>611</v>
      </c>
      <c r="KZ136" s="31" t="s">
        <v>611</v>
      </c>
      <c r="LA136" s="31" t="s">
        <v>759</v>
      </c>
      <c r="LB136" s="31" t="s">
        <v>611</v>
      </c>
      <c r="LC136" s="31" t="s">
        <v>611</v>
      </c>
      <c r="LD136" s="31" t="s">
        <v>611</v>
      </c>
      <c r="LE136" s="31" t="s">
        <v>611</v>
      </c>
      <c r="LF136" s="31" t="s">
        <v>764</v>
      </c>
      <c r="LG136" s="31" t="s">
        <v>611</v>
      </c>
      <c r="LH136" s="31" t="s">
        <v>611</v>
      </c>
      <c r="LI136" s="31" t="s">
        <v>767</v>
      </c>
      <c r="LJ136" s="31" t="s">
        <v>611</v>
      </c>
      <c r="LK136" s="31" t="s">
        <v>611</v>
      </c>
      <c r="LL136" s="31" t="s">
        <v>611</v>
      </c>
      <c r="LM136" s="31" t="s">
        <v>611</v>
      </c>
      <c r="LN136" s="31" t="s">
        <v>611</v>
      </c>
      <c r="LO136" s="31" t="s">
        <v>611</v>
      </c>
      <c r="LP136" s="31" t="s">
        <v>5016</v>
      </c>
      <c r="LQ136" s="31" t="s">
        <v>611</v>
      </c>
      <c r="LR136" s="31" t="s">
        <v>611</v>
      </c>
      <c r="LS136" s="31" t="s">
        <v>611</v>
      </c>
      <c r="LT136" s="31" t="s">
        <v>611</v>
      </c>
      <c r="LU136" s="31" t="s">
        <v>5018</v>
      </c>
      <c r="LV136" s="31" t="s">
        <v>611</v>
      </c>
      <c r="LW136" s="31" t="s">
        <v>611</v>
      </c>
      <c r="LX136" s="31" t="s">
        <v>611</v>
      </c>
      <c r="LY136" s="31" t="s">
        <v>611</v>
      </c>
      <c r="LZ136" s="31" t="s">
        <v>611</v>
      </c>
      <c r="MA136" s="31" t="s">
        <v>611</v>
      </c>
      <c r="MB136" s="31" t="s">
        <v>7314</v>
      </c>
      <c r="MC136" s="31" t="s">
        <v>611</v>
      </c>
      <c r="MD136" s="31" t="s">
        <v>611</v>
      </c>
      <c r="ME136" s="31" t="s">
        <v>7315</v>
      </c>
      <c r="MF136" s="31" t="s">
        <v>611</v>
      </c>
      <c r="MG136" s="31" t="s">
        <v>1369</v>
      </c>
      <c r="MH136" s="31" t="s">
        <v>7316</v>
      </c>
      <c r="MI136" s="31" t="s">
        <v>7317</v>
      </c>
      <c r="MJ136" s="31" t="s">
        <v>611</v>
      </c>
      <c r="MK136" s="31" t="s">
        <v>611</v>
      </c>
      <c r="ML136" s="31" t="s">
        <v>611</v>
      </c>
      <c r="MM136" s="31" t="s">
        <v>611</v>
      </c>
      <c r="MN136" s="31" t="s">
        <v>611</v>
      </c>
      <c r="MO136" s="31" t="s">
        <v>611</v>
      </c>
      <c r="MP136" s="31" t="s">
        <v>775</v>
      </c>
      <c r="MQ136" s="31" t="s">
        <v>776</v>
      </c>
      <c r="MR136" s="31" t="s">
        <v>611</v>
      </c>
      <c r="MS136" s="31" t="s">
        <v>611</v>
      </c>
      <c r="MT136" s="31" t="s">
        <v>611</v>
      </c>
      <c r="MU136" s="31" t="s">
        <v>611</v>
      </c>
      <c r="MV136" s="33">
        <v>104045</v>
      </c>
      <c r="MW136" s="33">
        <v>82037</v>
      </c>
      <c r="MX136" s="30"/>
      <c r="MY136" s="30">
        <v>104045</v>
      </c>
      <c r="MZ136" s="30"/>
      <c r="NA136" s="30"/>
      <c r="NB136" s="30"/>
      <c r="NC136" s="30"/>
      <c r="ND136" s="31" t="s">
        <v>611</v>
      </c>
      <c r="NE136" s="30"/>
      <c r="NF136" s="33">
        <v>0</v>
      </c>
      <c r="NG136" s="33">
        <v>0</v>
      </c>
      <c r="NH136" s="33">
        <v>104045</v>
      </c>
      <c r="NI136" s="33">
        <v>0</v>
      </c>
      <c r="NJ136" s="31" t="s">
        <v>611</v>
      </c>
      <c r="NK136" s="33" t="s">
        <v>611</v>
      </c>
      <c r="NL136" s="30"/>
      <c r="NM136" s="31" t="s">
        <v>611</v>
      </c>
      <c r="NN136" s="30"/>
      <c r="NO136" s="30"/>
      <c r="NP136" s="31" t="s">
        <v>611</v>
      </c>
      <c r="NQ136" s="30"/>
      <c r="NR136" s="31" t="s">
        <v>611</v>
      </c>
      <c r="NS136" s="31" t="s">
        <v>611</v>
      </c>
      <c r="NT136" s="31" t="s">
        <v>611</v>
      </c>
      <c r="NU136" s="30"/>
      <c r="NV136" s="30"/>
      <c r="NW136" s="30"/>
      <c r="NX136" s="31" t="s">
        <v>611</v>
      </c>
      <c r="NY136" s="30"/>
      <c r="NZ136" s="31" t="s">
        <v>611</v>
      </c>
      <c r="OA136" s="31" t="s">
        <v>611</v>
      </c>
      <c r="OB136" s="30"/>
      <c r="OC136" s="30"/>
      <c r="OD136" s="30"/>
      <c r="OE136" s="31" t="s">
        <v>611</v>
      </c>
      <c r="OF136" s="31" t="s">
        <v>611</v>
      </c>
      <c r="OG136" s="33" t="s">
        <v>611</v>
      </c>
      <c r="OH136" s="30"/>
      <c r="OI136" s="30"/>
      <c r="OJ136" s="30"/>
      <c r="OK136" s="31" t="s">
        <v>611</v>
      </c>
      <c r="OL136" s="30"/>
      <c r="OM136" s="31" t="s">
        <v>611</v>
      </c>
      <c r="ON136" s="30"/>
      <c r="OO136" s="30"/>
      <c r="OP136" s="31" t="s">
        <v>611</v>
      </c>
      <c r="OQ136" s="31" t="s">
        <v>611</v>
      </c>
      <c r="OR136" s="31" t="s">
        <v>611</v>
      </c>
      <c r="OS136" s="30"/>
      <c r="OT136" s="30"/>
      <c r="OU136" s="30"/>
      <c r="OV136" s="30"/>
      <c r="OW136" s="31" t="s">
        <v>611</v>
      </c>
      <c r="OX136" s="30"/>
      <c r="OY136" s="31" t="s">
        <v>611</v>
      </c>
      <c r="OZ136" s="30"/>
      <c r="PA136" s="30"/>
      <c r="PB136" s="31" t="s">
        <v>611</v>
      </c>
      <c r="PC136" s="31" t="s">
        <v>611</v>
      </c>
      <c r="PD136" s="30"/>
      <c r="PE136" s="30"/>
      <c r="PF136" s="30"/>
      <c r="PG136" s="30"/>
      <c r="PH136" s="33">
        <v>0</v>
      </c>
      <c r="PI136" s="33">
        <v>0</v>
      </c>
      <c r="PJ136" s="33">
        <v>24204</v>
      </c>
      <c r="PK136" s="33">
        <v>57833</v>
      </c>
      <c r="PL136" s="30">
        <v>18454</v>
      </c>
      <c r="PM136" s="31" t="s">
        <v>7318</v>
      </c>
      <c r="PN136" s="30">
        <v>5750</v>
      </c>
      <c r="PO136" s="30"/>
      <c r="PP136" s="31" t="s">
        <v>611</v>
      </c>
      <c r="PQ136" s="30"/>
      <c r="PR136" s="30"/>
      <c r="PS136" s="30"/>
      <c r="PT136" s="31" t="s">
        <v>611</v>
      </c>
      <c r="PU136" s="31" t="s">
        <v>611</v>
      </c>
      <c r="PV136" s="31" t="s">
        <v>611</v>
      </c>
      <c r="PW136" s="30"/>
      <c r="PX136" s="30"/>
      <c r="PY136" s="30"/>
      <c r="PZ136" s="31" t="s">
        <v>611</v>
      </c>
      <c r="QA136" s="30"/>
      <c r="QB136" s="31" t="s">
        <v>611</v>
      </c>
      <c r="QC136" s="30"/>
      <c r="QD136" s="31" t="s">
        <v>611</v>
      </c>
      <c r="QE136" s="30"/>
      <c r="QF136" s="30"/>
      <c r="QG136" s="31" t="s">
        <v>611</v>
      </c>
      <c r="QH136" s="30"/>
      <c r="QI136" s="31" t="s">
        <v>611</v>
      </c>
      <c r="QJ136" s="30"/>
      <c r="QK136" s="31" t="s">
        <v>611</v>
      </c>
      <c r="QL136" s="30"/>
      <c r="QM136" s="31" t="s">
        <v>611</v>
      </c>
      <c r="QN136" s="30"/>
      <c r="QO136" s="30"/>
      <c r="QP136" s="31" t="s">
        <v>611</v>
      </c>
      <c r="QQ136" s="30"/>
      <c r="QR136" s="31" t="s">
        <v>611</v>
      </c>
      <c r="QS136" s="31" t="s">
        <v>611</v>
      </c>
      <c r="QT136" s="31" t="s">
        <v>611</v>
      </c>
      <c r="QU136" s="31" t="s">
        <v>611</v>
      </c>
      <c r="QV136" s="30"/>
      <c r="QW136" s="30"/>
      <c r="QX136" s="30"/>
      <c r="QY136" s="31" t="s">
        <v>611</v>
      </c>
      <c r="QZ136" s="31" t="s">
        <v>611</v>
      </c>
      <c r="RA136" s="31" t="s">
        <v>611</v>
      </c>
      <c r="RB136" s="30"/>
      <c r="RC136" s="31" t="s">
        <v>611</v>
      </c>
      <c r="RD136" s="30"/>
      <c r="RE136" s="30"/>
      <c r="RF136" s="31" t="s">
        <v>611</v>
      </c>
      <c r="RG136" s="30"/>
      <c r="RH136" s="31" t="s">
        <v>611</v>
      </c>
      <c r="RI136" s="30"/>
      <c r="RJ136" s="31" t="s">
        <v>611</v>
      </c>
      <c r="RK136" s="30"/>
      <c r="RL136" s="31" t="s">
        <v>611</v>
      </c>
      <c r="RM136" s="30"/>
      <c r="RN136" s="31" t="s">
        <v>611</v>
      </c>
      <c r="RO136" s="30">
        <v>57833</v>
      </c>
      <c r="RP136" s="30"/>
      <c r="RQ136" s="31" t="s">
        <v>611</v>
      </c>
      <c r="RR136" s="30"/>
      <c r="RS136" s="30"/>
      <c r="RT136" s="31" t="s">
        <v>611</v>
      </c>
      <c r="RU136" s="30"/>
      <c r="RV136" s="31" t="s">
        <v>611</v>
      </c>
      <c r="RW136" s="30"/>
      <c r="RX136" s="31" t="s">
        <v>611</v>
      </c>
      <c r="RY136" s="31" t="s">
        <v>611</v>
      </c>
      <c r="RZ136" s="31" t="s">
        <v>611</v>
      </c>
      <c r="SA136" s="31" t="s">
        <v>611</v>
      </c>
      <c r="SB136" s="30"/>
      <c r="SC136" s="30"/>
      <c r="SD136" s="31" t="s">
        <v>7319</v>
      </c>
      <c r="SE136" s="30">
        <v>25000</v>
      </c>
      <c r="SF136" s="31" t="s">
        <v>7320</v>
      </c>
      <c r="SG136" s="31" t="s">
        <v>7321</v>
      </c>
      <c r="SH136" s="31" t="s">
        <v>610</v>
      </c>
      <c r="SI136" s="33" t="s">
        <v>625</v>
      </c>
      <c r="SJ136" s="33" t="s">
        <v>5073</v>
      </c>
      <c r="SK136" s="30" t="s">
        <v>5073</v>
      </c>
      <c r="SL136" s="30" t="s">
        <v>5073</v>
      </c>
      <c r="SM136" s="30" t="s">
        <v>615</v>
      </c>
      <c r="SN136" s="30" t="s">
        <v>615</v>
      </c>
      <c r="SO136" s="33">
        <v>0</v>
      </c>
      <c r="SP136" s="33">
        <v>0</v>
      </c>
      <c r="SQ136" s="33">
        <v>128249</v>
      </c>
      <c r="SR136" s="33">
        <v>57833</v>
      </c>
      <c r="SS136" s="33" t="s">
        <v>809</v>
      </c>
    </row>
    <row r="137" spans="1:513" s="33" customFormat="1">
      <c r="A137" s="29">
        <v>2023</v>
      </c>
      <c r="B137" s="30">
        <v>5955005</v>
      </c>
      <c r="C137" s="31" t="s">
        <v>3575</v>
      </c>
      <c r="D137" s="30">
        <v>0</v>
      </c>
      <c r="E137" s="30">
        <v>1</v>
      </c>
      <c r="F137" s="30">
        <v>1</v>
      </c>
      <c r="G137" s="31" t="s">
        <v>610</v>
      </c>
      <c r="H137" s="31" t="s">
        <v>611</v>
      </c>
      <c r="I137" s="32"/>
      <c r="J137" s="31" t="s">
        <v>611</v>
      </c>
      <c r="K137" s="32"/>
      <c r="L137" s="31" t="s">
        <v>611</v>
      </c>
      <c r="M137" s="32"/>
      <c r="N137" s="31" t="s">
        <v>611</v>
      </c>
      <c r="O137" s="32"/>
      <c r="P137" s="31" t="s">
        <v>611</v>
      </c>
      <c r="Q137" s="32"/>
      <c r="R137" s="31" t="s">
        <v>611</v>
      </c>
      <c r="S137" s="32"/>
      <c r="T137" s="31" t="s">
        <v>611</v>
      </c>
      <c r="U137" s="32"/>
      <c r="V137" s="32" t="s">
        <v>612</v>
      </c>
      <c r="W137" s="31" t="s">
        <v>611</v>
      </c>
      <c r="X137" s="31" t="s">
        <v>611</v>
      </c>
      <c r="Y137" s="31" t="s">
        <v>611</v>
      </c>
      <c r="Z137" s="31" t="s">
        <v>611</v>
      </c>
      <c r="AA137" s="31" t="s">
        <v>614</v>
      </c>
      <c r="AB137" s="31" t="s">
        <v>610</v>
      </c>
      <c r="AC137" s="31" t="s">
        <v>611</v>
      </c>
      <c r="AD137" s="32"/>
      <c r="AE137" s="31" t="s">
        <v>611</v>
      </c>
      <c r="AF137" s="32"/>
      <c r="AG137" s="31" t="s">
        <v>611</v>
      </c>
      <c r="AH137" s="32"/>
      <c r="AI137" s="31" t="s">
        <v>611</v>
      </c>
      <c r="AJ137" s="32"/>
      <c r="AK137" s="32"/>
      <c r="AL137" s="31" t="s">
        <v>611</v>
      </c>
      <c r="AM137" s="31" t="s">
        <v>611</v>
      </c>
      <c r="AN137" s="32"/>
      <c r="AO137" s="31" t="s">
        <v>611</v>
      </c>
      <c r="AP137" s="32"/>
      <c r="AQ137" s="32" t="s">
        <v>612</v>
      </c>
      <c r="AR137" s="31" t="s">
        <v>611</v>
      </c>
      <c r="AS137" s="31" t="s">
        <v>611</v>
      </c>
      <c r="AT137" s="31" t="s">
        <v>611</v>
      </c>
      <c r="AU137" s="31" t="s">
        <v>611</v>
      </c>
      <c r="AV137" s="31" t="s">
        <v>614</v>
      </c>
      <c r="AW137" s="31" t="s">
        <v>610</v>
      </c>
      <c r="AX137" s="31" t="s">
        <v>611</v>
      </c>
      <c r="AY137" s="31" t="s">
        <v>617</v>
      </c>
      <c r="AZ137" s="31" t="s">
        <v>611</v>
      </c>
      <c r="BA137" s="31" t="s">
        <v>659</v>
      </c>
      <c r="BB137" s="31" t="s">
        <v>611</v>
      </c>
      <c r="BC137" s="31" t="s">
        <v>619</v>
      </c>
      <c r="BD137" s="31" t="s">
        <v>611</v>
      </c>
      <c r="BE137" s="31" t="s">
        <v>610</v>
      </c>
      <c r="BF137" s="31" t="s">
        <v>610</v>
      </c>
      <c r="BG137" s="31" t="s">
        <v>611</v>
      </c>
      <c r="BH137" s="30"/>
      <c r="BI137" s="30"/>
      <c r="BJ137" s="30"/>
      <c r="BK137" s="31" t="s">
        <v>611</v>
      </c>
      <c r="BL137" s="30"/>
      <c r="BM137" s="30"/>
      <c r="BN137" s="31" t="s">
        <v>611</v>
      </c>
      <c r="BO137" s="31" t="s">
        <v>827</v>
      </c>
      <c r="BP137" s="31" t="s">
        <v>828</v>
      </c>
      <c r="BQ137" s="31" t="s">
        <v>611</v>
      </c>
      <c r="BR137" s="31" t="s">
        <v>611</v>
      </c>
      <c r="BS137" s="31" t="s">
        <v>611</v>
      </c>
      <c r="BT137" s="31" t="s">
        <v>611</v>
      </c>
      <c r="BU137" s="31" t="s">
        <v>7322</v>
      </c>
      <c r="BV137" s="31" t="s">
        <v>610</v>
      </c>
      <c r="BW137" s="30"/>
      <c r="BX137" s="30"/>
      <c r="BY137" s="30"/>
      <c r="BZ137" s="31" t="s">
        <v>611</v>
      </c>
      <c r="CA137" s="31" t="s">
        <v>611</v>
      </c>
      <c r="CB137" s="31" t="s">
        <v>611</v>
      </c>
      <c r="CC137" s="31" t="s">
        <v>611</v>
      </c>
      <c r="CD137" s="31" t="s">
        <v>611</v>
      </c>
      <c r="CE137" s="31" t="s">
        <v>611</v>
      </c>
      <c r="CF137" s="31" t="s">
        <v>611</v>
      </c>
      <c r="CG137" s="31" t="s">
        <v>611</v>
      </c>
      <c r="CH137" s="31" t="s">
        <v>611</v>
      </c>
      <c r="CI137" s="31" t="s">
        <v>611</v>
      </c>
      <c r="CJ137" s="31" t="s">
        <v>611</v>
      </c>
      <c r="CK137" s="31" t="s">
        <v>611</v>
      </c>
      <c r="CL137" s="31" t="s">
        <v>611</v>
      </c>
      <c r="CM137" s="31" t="s">
        <v>611</v>
      </c>
      <c r="CN137" s="31" t="s">
        <v>611</v>
      </c>
      <c r="CO137" s="31" t="s">
        <v>611</v>
      </c>
      <c r="CP137" s="31" t="s">
        <v>622</v>
      </c>
      <c r="CQ137" s="31" t="s">
        <v>611</v>
      </c>
      <c r="CR137" s="31"/>
      <c r="CS137" s="31" t="s">
        <v>610</v>
      </c>
      <c r="CT137" s="31" t="s">
        <v>611</v>
      </c>
      <c r="CU137" s="30"/>
      <c r="CV137" s="30"/>
      <c r="CW137" s="30"/>
      <c r="CX137" s="31" t="s">
        <v>611</v>
      </c>
      <c r="CY137" s="31" t="s">
        <v>611</v>
      </c>
      <c r="CZ137" s="31" t="s">
        <v>611</v>
      </c>
      <c r="DA137" s="31" t="s">
        <v>611</v>
      </c>
      <c r="DB137" s="31" t="s">
        <v>611</v>
      </c>
      <c r="DC137" s="31" t="s">
        <v>611</v>
      </c>
      <c r="DD137" s="31" t="s">
        <v>611</v>
      </c>
      <c r="DE137" s="31" t="s">
        <v>611</v>
      </c>
      <c r="DF137" s="30"/>
      <c r="DG137" s="30"/>
      <c r="DH137" s="30"/>
      <c r="DI137" s="31" t="s">
        <v>611</v>
      </c>
      <c r="DJ137" s="30">
        <v>0</v>
      </c>
      <c r="DK137" s="30">
        <v>0</v>
      </c>
      <c r="DL137" s="30">
        <v>0</v>
      </c>
      <c r="DM137" s="30">
        <v>0</v>
      </c>
      <c r="DN137" s="30">
        <v>0</v>
      </c>
      <c r="DO137" s="30">
        <v>0</v>
      </c>
      <c r="DP137" s="31" t="s">
        <v>611</v>
      </c>
      <c r="DQ137" s="31" t="s">
        <v>612</v>
      </c>
      <c r="DR137" s="31" t="s">
        <v>612</v>
      </c>
      <c r="DS137" s="31" t="s">
        <v>612</v>
      </c>
      <c r="DT137" s="31" t="s">
        <v>612</v>
      </c>
      <c r="DU137" s="31" t="s">
        <v>610</v>
      </c>
      <c r="DV137" s="31" t="s">
        <v>611</v>
      </c>
      <c r="DW137" s="31" t="s">
        <v>611</v>
      </c>
      <c r="DX137" s="31" t="s">
        <v>5075</v>
      </c>
      <c r="DY137" s="31" t="s">
        <v>611</v>
      </c>
      <c r="DZ137" s="31" t="s">
        <v>611</v>
      </c>
      <c r="EA137" s="31" t="s">
        <v>667</v>
      </c>
      <c r="EB137" s="31" t="s">
        <v>611</v>
      </c>
      <c r="EC137" s="31" t="s">
        <v>7323</v>
      </c>
      <c r="ED137" s="31" t="s">
        <v>7324</v>
      </c>
      <c r="EE137" s="31" t="s">
        <v>611</v>
      </c>
      <c r="EF137" s="31" t="s">
        <v>611</v>
      </c>
      <c r="EG137" s="31" t="s">
        <v>634</v>
      </c>
      <c r="EH137" s="31" t="s">
        <v>611</v>
      </c>
      <c r="EI137" s="31" t="s">
        <v>611</v>
      </c>
      <c r="EJ137" s="31" t="s">
        <v>611</v>
      </c>
      <c r="EK137" s="31" t="s">
        <v>611</v>
      </c>
      <c r="EL137" s="31" t="s">
        <v>611</v>
      </c>
      <c r="EM137" s="31" t="s">
        <v>611</v>
      </c>
      <c r="EN137" s="31" t="s">
        <v>611</v>
      </c>
      <c r="EO137" s="31" t="s">
        <v>611</v>
      </c>
      <c r="EP137" s="31" t="s">
        <v>611</v>
      </c>
      <c r="EQ137" s="31" t="s">
        <v>611</v>
      </c>
      <c r="ER137" s="31" t="s">
        <v>611</v>
      </c>
      <c r="ES137" s="31" t="s">
        <v>611</v>
      </c>
      <c r="ET137" s="31" t="s">
        <v>611</v>
      </c>
      <c r="EU137" s="31" t="s">
        <v>611</v>
      </c>
      <c r="EV137" s="31" t="s">
        <v>611</v>
      </c>
      <c r="EW137" s="31" t="s">
        <v>611</v>
      </c>
      <c r="EX137" s="31" t="s">
        <v>611</v>
      </c>
      <c r="EY137" s="31" t="s">
        <v>611</v>
      </c>
      <c r="EZ137" s="31" t="s">
        <v>611</v>
      </c>
      <c r="FA137" s="31" t="s">
        <v>611</v>
      </c>
      <c r="FB137" s="31" t="s">
        <v>611</v>
      </c>
      <c r="FC137" s="31" t="s">
        <v>611</v>
      </c>
      <c r="FD137" s="31" t="s">
        <v>611</v>
      </c>
      <c r="FE137" s="31" t="s">
        <v>611</v>
      </c>
      <c r="FF137" s="33" t="s">
        <v>872</v>
      </c>
      <c r="FG137" s="33" t="s">
        <v>872</v>
      </c>
      <c r="FH137" s="31" t="s">
        <v>636</v>
      </c>
      <c r="FI137" s="31" t="s">
        <v>611</v>
      </c>
      <c r="FJ137" s="31" t="s">
        <v>672</v>
      </c>
      <c r="FK137" s="31" t="s">
        <v>611</v>
      </c>
      <c r="FL137" s="31" t="s">
        <v>611</v>
      </c>
      <c r="FM137" s="31" t="s">
        <v>611</v>
      </c>
      <c r="FN137" s="31" t="s">
        <v>611</v>
      </c>
      <c r="FO137" s="31" t="s">
        <v>611</v>
      </c>
      <c r="FP137" s="31" t="s">
        <v>611</v>
      </c>
      <c r="FQ137" s="31" t="s">
        <v>611</v>
      </c>
      <c r="FR137" s="31" t="s">
        <v>611</v>
      </c>
      <c r="FS137" s="31" t="s">
        <v>611</v>
      </c>
      <c r="FT137" s="31" t="s">
        <v>611</v>
      </c>
      <c r="FU137" s="31" t="s">
        <v>611</v>
      </c>
      <c r="FV137" s="31" t="s">
        <v>611</v>
      </c>
      <c r="FW137" s="31" t="s">
        <v>611</v>
      </c>
      <c r="FX137" s="31" t="s">
        <v>611</v>
      </c>
      <c r="FY137" s="31" t="s">
        <v>611</v>
      </c>
      <c r="FZ137" s="31"/>
      <c r="GA137" s="31" t="s">
        <v>611</v>
      </c>
      <c r="GB137" s="31" t="s">
        <v>611</v>
      </c>
      <c r="GC137" s="31" t="s">
        <v>611</v>
      </c>
      <c r="GD137" s="31" t="s">
        <v>611</v>
      </c>
      <c r="GE137" s="31" t="s">
        <v>611</v>
      </c>
      <c r="GF137" s="31" t="s">
        <v>611</v>
      </c>
      <c r="GG137" s="31" t="s">
        <v>611</v>
      </c>
      <c r="GH137" s="31" t="s">
        <v>611</v>
      </c>
      <c r="GI137" s="31" t="s">
        <v>611</v>
      </c>
      <c r="GJ137" s="31" t="s">
        <v>611</v>
      </c>
      <c r="GK137" s="31" t="s">
        <v>611</v>
      </c>
      <c r="GL137" s="31" t="s">
        <v>611</v>
      </c>
      <c r="GM137" s="31" t="s">
        <v>611</v>
      </c>
      <c r="GN137" s="31" t="s">
        <v>611</v>
      </c>
      <c r="GO137" s="31" t="s">
        <v>688</v>
      </c>
      <c r="GP137" s="31" t="s">
        <v>611</v>
      </c>
      <c r="GQ137" s="31" t="s">
        <v>611</v>
      </c>
      <c r="GR137" s="31" t="s">
        <v>611</v>
      </c>
      <c r="GS137" s="31" t="s">
        <v>611</v>
      </c>
      <c r="GT137" s="31" t="s">
        <v>611</v>
      </c>
      <c r="GU137" s="31" t="s">
        <v>611</v>
      </c>
      <c r="GV137" s="31" t="s">
        <v>611</v>
      </c>
      <c r="GW137" s="31" t="s">
        <v>611</v>
      </c>
      <c r="GX137" s="31" t="s">
        <v>611</v>
      </c>
      <c r="GY137" s="33" t="s">
        <v>7325</v>
      </c>
      <c r="GZ137" s="33" t="s">
        <v>872</v>
      </c>
      <c r="HA137" s="31" t="s">
        <v>7326</v>
      </c>
      <c r="HB137" s="31" t="s">
        <v>611</v>
      </c>
      <c r="HC137" s="31" t="s">
        <v>672</v>
      </c>
      <c r="HD137" s="31" t="s">
        <v>611</v>
      </c>
      <c r="HE137" s="31" t="s">
        <v>611</v>
      </c>
      <c r="HF137" s="31" t="s">
        <v>611</v>
      </c>
      <c r="HG137" s="31" t="s">
        <v>611</v>
      </c>
      <c r="HH137" s="31" t="s">
        <v>611</v>
      </c>
      <c r="HI137" s="31" t="s">
        <v>611</v>
      </c>
      <c r="HJ137" s="31" t="s">
        <v>611</v>
      </c>
      <c r="HK137" s="31" t="s">
        <v>611</v>
      </c>
      <c r="HL137" s="31" t="s">
        <v>611</v>
      </c>
      <c r="HM137" s="31" t="s">
        <v>611</v>
      </c>
      <c r="HN137" s="31" t="s">
        <v>697</v>
      </c>
      <c r="HO137" s="31" t="s">
        <v>611</v>
      </c>
      <c r="HP137" s="31" t="s">
        <v>611</v>
      </c>
      <c r="HQ137" s="31" t="s">
        <v>611</v>
      </c>
      <c r="HR137" s="31" t="s">
        <v>611</v>
      </c>
      <c r="HS137" s="31" t="s">
        <v>611</v>
      </c>
      <c r="HT137" s="31" t="s">
        <v>611</v>
      </c>
      <c r="HU137" s="31" t="s">
        <v>611</v>
      </c>
      <c r="HV137" s="31" t="s">
        <v>611</v>
      </c>
      <c r="HW137" s="31" t="s">
        <v>611</v>
      </c>
      <c r="HX137" s="31" t="s">
        <v>611</v>
      </c>
      <c r="HY137" s="31" t="s">
        <v>611</v>
      </c>
      <c r="HZ137" s="31" t="s">
        <v>611</v>
      </c>
      <c r="IA137" s="31" t="s">
        <v>611</v>
      </c>
      <c r="IB137" s="31" t="s">
        <v>611</v>
      </c>
      <c r="IC137" s="33" t="s">
        <v>872</v>
      </c>
      <c r="ID137" s="33" t="s">
        <v>5193</v>
      </c>
      <c r="IE137" s="31" t="s">
        <v>636</v>
      </c>
      <c r="IF137" s="31" t="s">
        <v>625</v>
      </c>
      <c r="IG137" s="31" t="s">
        <v>672</v>
      </c>
      <c r="IH137" s="31" t="s">
        <v>611</v>
      </c>
      <c r="II137" s="31" t="s">
        <v>712</v>
      </c>
      <c r="IJ137" s="31" t="s">
        <v>611</v>
      </c>
      <c r="IK137" s="31" t="s">
        <v>713</v>
      </c>
      <c r="IL137" s="31" t="s">
        <v>714</v>
      </c>
      <c r="IM137" s="31" t="s">
        <v>715</v>
      </c>
      <c r="IN137" s="31" t="s">
        <v>611</v>
      </c>
      <c r="IO137" s="31" t="s">
        <v>611</v>
      </c>
      <c r="IP137" s="31" t="s">
        <v>611</v>
      </c>
      <c r="IQ137" s="31" t="s">
        <v>718</v>
      </c>
      <c r="IR137" s="31" t="s">
        <v>719</v>
      </c>
      <c r="IS137" s="31" t="s">
        <v>611</v>
      </c>
      <c r="IT137" s="31" t="s">
        <v>611</v>
      </c>
      <c r="IU137" s="31" t="s">
        <v>721</v>
      </c>
      <c r="IV137" s="31" t="s">
        <v>855</v>
      </c>
      <c r="IW137" s="31" t="s">
        <v>713</v>
      </c>
      <c r="IX137" s="31" t="s">
        <v>714</v>
      </c>
      <c r="IY137" s="31" t="s">
        <v>611</v>
      </c>
      <c r="IZ137" s="31" t="s">
        <v>715</v>
      </c>
      <c r="JA137" s="31" t="s">
        <v>611</v>
      </c>
      <c r="JB137" s="31" t="s">
        <v>611</v>
      </c>
      <c r="JC137" s="31" t="s">
        <v>611</v>
      </c>
      <c r="JD137" s="31" t="s">
        <v>611</v>
      </c>
      <c r="JE137" s="31" t="s">
        <v>718</v>
      </c>
      <c r="JF137" s="31" t="s">
        <v>719</v>
      </c>
      <c r="JG137" s="31" t="s">
        <v>611</v>
      </c>
      <c r="JH137" s="31" t="s">
        <v>611</v>
      </c>
      <c r="JI137" s="33" t="s">
        <v>7327</v>
      </c>
      <c r="JJ137" s="33" t="s">
        <v>7328</v>
      </c>
      <c r="JK137" s="31" t="s">
        <v>7329</v>
      </c>
      <c r="JL137" s="31" t="s">
        <v>611</v>
      </c>
      <c r="JM137" s="31" t="s">
        <v>611</v>
      </c>
      <c r="JN137" s="31" t="s">
        <v>903</v>
      </c>
      <c r="JO137" s="31" t="s">
        <v>7330</v>
      </c>
      <c r="JP137" s="31" t="s">
        <v>611</v>
      </c>
      <c r="JQ137" s="31" t="s">
        <v>611</v>
      </c>
      <c r="JR137" s="31" t="s">
        <v>611</v>
      </c>
      <c r="JS137" s="31" t="s">
        <v>611</v>
      </c>
      <c r="JT137" s="31" t="s">
        <v>611</v>
      </c>
      <c r="JU137" s="31" t="s">
        <v>734</v>
      </c>
      <c r="JV137" s="31" t="s">
        <v>611</v>
      </c>
      <c r="JW137" s="31" t="s">
        <v>611</v>
      </c>
      <c r="JX137" s="31" t="s">
        <v>611</v>
      </c>
      <c r="JY137" s="31" t="s">
        <v>642</v>
      </c>
      <c r="JZ137" s="31" t="s">
        <v>5049</v>
      </c>
      <c r="KA137" s="31" t="s">
        <v>737</v>
      </c>
      <c r="KB137" s="31" t="s">
        <v>5049</v>
      </c>
      <c r="KC137" s="31" t="s">
        <v>739</v>
      </c>
      <c r="KD137" s="31" t="s">
        <v>5015</v>
      </c>
      <c r="KE137" s="31" t="s">
        <v>644</v>
      </c>
      <c r="KF137" s="31" t="s">
        <v>5050</v>
      </c>
      <c r="KG137" s="31" t="s">
        <v>742</v>
      </c>
      <c r="KH137" s="31" t="s">
        <v>5050</v>
      </c>
      <c r="KI137" s="31" t="s">
        <v>744</v>
      </c>
      <c r="KJ137" s="31" t="s">
        <v>5049</v>
      </c>
      <c r="KK137" s="31" t="s">
        <v>611</v>
      </c>
      <c r="KL137" s="31" t="s">
        <v>611</v>
      </c>
      <c r="KM137" s="31" t="s">
        <v>746</v>
      </c>
      <c r="KN137" s="31" t="s">
        <v>5049</v>
      </c>
      <c r="KO137" s="31" t="s">
        <v>748</v>
      </c>
      <c r="KP137" s="31" t="s">
        <v>5050</v>
      </c>
      <c r="KQ137" s="31" t="s">
        <v>611</v>
      </c>
      <c r="KR137" s="31" t="s">
        <v>611</v>
      </c>
      <c r="KS137" s="31" t="s">
        <v>752</v>
      </c>
      <c r="KT137" s="31" t="s">
        <v>5050</v>
      </c>
      <c r="KU137" s="31" t="s">
        <v>611</v>
      </c>
      <c r="KV137" s="31" t="s">
        <v>611</v>
      </c>
      <c r="KW137" s="31" t="s">
        <v>611</v>
      </c>
      <c r="KX137" s="31" t="s">
        <v>611</v>
      </c>
      <c r="KY137" s="31" t="s">
        <v>611</v>
      </c>
      <c r="KZ137" s="31" t="s">
        <v>758</v>
      </c>
      <c r="LA137" s="31" t="s">
        <v>759</v>
      </c>
      <c r="LB137" s="31" t="s">
        <v>760</v>
      </c>
      <c r="LC137" s="31" t="s">
        <v>761</v>
      </c>
      <c r="LD137" s="31" t="s">
        <v>762</v>
      </c>
      <c r="LE137" s="31" t="s">
        <v>763</v>
      </c>
      <c r="LF137" s="31" t="s">
        <v>764</v>
      </c>
      <c r="LG137" s="31" t="s">
        <v>765</v>
      </c>
      <c r="LH137" s="31" t="s">
        <v>766</v>
      </c>
      <c r="LI137" s="31" t="s">
        <v>767</v>
      </c>
      <c r="LJ137" s="31" t="s">
        <v>5051</v>
      </c>
      <c r="LK137" s="31" t="s">
        <v>769</v>
      </c>
      <c r="LL137" s="31" t="s">
        <v>646</v>
      </c>
      <c r="LM137" s="31" t="s">
        <v>611</v>
      </c>
      <c r="LN137" s="31" t="s">
        <v>611</v>
      </c>
      <c r="LO137" s="31" t="s">
        <v>611</v>
      </c>
      <c r="LP137" s="31" t="s">
        <v>5016</v>
      </c>
      <c r="LQ137" s="31" t="s">
        <v>611</v>
      </c>
      <c r="LR137" s="31" t="s">
        <v>611</v>
      </c>
      <c r="LS137" s="31" t="s">
        <v>611</v>
      </c>
      <c r="LT137" s="31" t="s">
        <v>611</v>
      </c>
      <c r="LU137" s="31" t="s">
        <v>5018</v>
      </c>
      <c r="LV137" s="31" t="s">
        <v>611</v>
      </c>
      <c r="LW137" s="31" t="s">
        <v>5056</v>
      </c>
      <c r="LX137" s="31" t="s">
        <v>611</v>
      </c>
      <c r="LY137" s="31" t="s">
        <v>5057</v>
      </c>
      <c r="LZ137" s="31" t="s">
        <v>611</v>
      </c>
      <c r="MA137" s="31" t="s">
        <v>611</v>
      </c>
      <c r="MB137" s="31" t="s">
        <v>2482</v>
      </c>
      <c r="MC137" s="31" t="s">
        <v>6053</v>
      </c>
      <c r="MD137" s="31" t="s">
        <v>7331</v>
      </c>
      <c r="ME137" s="31" t="s">
        <v>7332</v>
      </c>
      <c r="MF137" s="31" t="s">
        <v>7333</v>
      </c>
      <c r="MG137" s="31" t="s">
        <v>7334</v>
      </c>
      <c r="MH137" s="31"/>
      <c r="MI137" s="31" t="s">
        <v>2483</v>
      </c>
      <c r="MJ137" s="31"/>
      <c r="MK137" s="31" t="s">
        <v>7335</v>
      </c>
      <c r="ML137" s="31"/>
      <c r="MM137" s="31" t="s">
        <v>7336</v>
      </c>
      <c r="MN137" s="31" t="s">
        <v>611</v>
      </c>
      <c r="MO137" s="31" t="s">
        <v>611</v>
      </c>
      <c r="MP137" s="31" t="s">
        <v>611</v>
      </c>
      <c r="MQ137" s="31" t="s">
        <v>611</v>
      </c>
      <c r="MR137" s="31" t="s">
        <v>649</v>
      </c>
      <c r="MS137" s="31" t="s">
        <v>985</v>
      </c>
      <c r="MT137" s="31" t="s">
        <v>611</v>
      </c>
      <c r="MU137" s="31" t="s">
        <v>611</v>
      </c>
      <c r="MV137" s="33">
        <v>0</v>
      </c>
      <c r="MW137" s="33">
        <v>39000</v>
      </c>
      <c r="MX137" s="30">
        <v>7082</v>
      </c>
      <c r="MY137" s="30"/>
      <c r="MZ137" s="30"/>
      <c r="NA137" s="30"/>
      <c r="NB137" s="30"/>
      <c r="NC137" s="30"/>
      <c r="ND137" s="31" t="s">
        <v>611</v>
      </c>
      <c r="NE137" s="30"/>
      <c r="NF137" s="33">
        <v>0</v>
      </c>
      <c r="NG137" s="33">
        <v>0</v>
      </c>
      <c r="NH137" s="33">
        <v>0</v>
      </c>
      <c r="NI137" s="33">
        <v>0</v>
      </c>
      <c r="NJ137" s="31" t="s">
        <v>611</v>
      </c>
      <c r="NK137" s="33" t="s">
        <v>611</v>
      </c>
      <c r="NL137" s="30"/>
      <c r="NM137" s="31" t="s">
        <v>611</v>
      </c>
      <c r="NN137" s="30"/>
      <c r="NO137" s="30"/>
      <c r="NP137" s="31" t="s">
        <v>611</v>
      </c>
      <c r="NQ137" s="30"/>
      <c r="NR137" s="31" t="s">
        <v>611</v>
      </c>
      <c r="NS137" s="31" t="s">
        <v>611</v>
      </c>
      <c r="NT137" s="31" t="s">
        <v>611</v>
      </c>
      <c r="NU137" s="30"/>
      <c r="NV137" s="30"/>
      <c r="NW137" s="30"/>
      <c r="NX137" s="31" t="s">
        <v>611</v>
      </c>
      <c r="NY137" s="30"/>
      <c r="NZ137" s="31" t="s">
        <v>611</v>
      </c>
      <c r="OA137" s="31" t="s">
        <v>611</v>
      </c>
      <c r="OB137" s="30"/>
      <c r="OC137" s="30"/>
      <c r="OD137" s="30"/>
      <c r="OE137" s="31" t="s">
        <v>611</v>
      </c>
      <c r="OF137" s="31" t="s">
        <v>611</v>
      </c>
      <c r="OG137" s="33" t="s">
        <v>611</v>
      </c>
      <c r="OH137" s="30"/>
      <c r="OI137" s="30"/>
      <c r="OJ137" s="30"/>
      <c r="OK137" s="31" t="s">
        <v>611</v>
      </c>
      <c r="OL137" s="30"/>
      <c r="OM137" s="31" t="s">
        <v>611</v>
      </c>
      <c r="ON137" s="30"/>
      <c r="OO137" s="30"/>
      <c r="OP137" s="31" t="s">
        <v>611</v>
      </c>
      <c r="OQ137" s="31" t="s">
        <v>611</v>
      </c>
      <c r="OR137" s="31" t="s">
        <v>611</v>
      </c>
      <c r="OS137" s="30"/>
      <c r="OT137" s="30"/>
      <c r="OU137" s="30"/>
      <c r="OV137" s="30"/>
      <c r="OW137" s="31" t="s">
        <v>611</v>
      </c>
      <c r="OX137" s="30"/>
      <c r="OY137" s="31" t="s">
        <v>611</v>
      </c>
      <c r="OZ137" s="30"/>
      <c r="PA137" s="30"/>
      <c r="PB137" s="31" t="s">
        <v>611</v>
      </c>
      <c r="PC137" s="31" t="s">
        <v>611</v>
      </c>
      <c r="PD137" s="30"/>
      <c r="PE137" s="30"/>
      <c r="PF137" s="30"/>
      <c r="PG137" s="30">
        <v>5000</v>
      </c>
      <c r="PH137" s="33">
        <v>0</v>
      </c>
      <c r="PI137" s="33">
        <v>27000</v>
      </c>
      <c r="PJ137" s="33">
        <v>10000</v>
      </c>
      <c r="PK137" s="33">
        <v>2000</v>
      </c>
      <c r="PL137" s="30"/>
      <c r="PM137" s="31" t="s">
        <v>611</v>
      </c>
      <c r="PN137" s="31" t="s">
        <v>611</v>
      </c>
      <c r="PO137" s="30"/>
      <c r="PP137" s="31" t="s">
        <v>611</v>
      </c>
      <c r="PQ137" s="30"/>
      <c r="PR137" s="30"/>
      <c r="PS137" s="30"/>
      <c r="PT137" s="31" t="s">
        <v>611</v>
      </c>
      <c r="PU137" s="31" t="s">
        <v>611</v>
      </c>
      <c r="PV137" s="31" t="s">
        <v>611</v>
      </c>
      <c r="PW137" s="30"/>
      <c r="PX137" s="30">
        <v>5000</v>
      </c>
      <c r="PY137" s="30">
        <v>15000</v>
      </c>
      <c r="PZ137" s="31" t="s">
        <v>611</v>
      </c>
      <c r="QA137" s="30"/>
      <c r="QB137" s="31" t="s">
        <v>611</v>
      </c>
      <c r="QC137" s="30"/>
      <c r="QD137" s="31" t="s">
        <v>611</v>
      </c>
      <c r="QE137" s="30"/>
      <c r="QF137" s="30">
        <v>2000</v>
      </c>
      <c r="QG137" s="31" t="s">
        <v>611</v>
      </c>
      <c r="QH137" s="30"/>
      <c r="QI137" s="31" t="s">
        <v>611</v>
      </c>
      <c r="QJ137" s="30"/>
      <c r="QK137" s="31" t="s">
        <v>611</v>
      </c>
      <c r="QL137" s="30"/>
      <c r="QM137" s="31" t="s">
        <v>611</v>
      </c>
      <c r="QN137" s="30"/>
      <c r="QO137" s="30">
        <v>5000</v>
      </c>
      <c r="QP137" s="31" t="s">
        <v>611</v>
      </c>
      <c r="QQ137" s="30"/>
      <c r="QR137" s="31" t="s">
        <v>611</v>
      </c>
      <c r="QS137" s="31" t="s">
        <v>611</v>
      </c>
      <c r="QT137" s="31" t="s">
        <v>611</v>
      </c>
      <c r="QU137" s="31"/>
      <c r="QV137" s="30">
        <v>5000</v>
      </c>
      <c r="QW137" s="30"/>
      <c r="QX137" s="30"/>
      <c r="QY137" s="31" t="s">
        <v>611</v>
      </c>
      <c r="QZ137" s="31" t="s">
        <v>611</v>
      </c>
      <c r="RA137" s="31" t="s">
        <v>611</v>
      </c>
      <c r="RB137" s="30"/>
      <c r="RC137" s="31" t="s">
        <v>611</v>
      </c>
      <c r="RD137" s="30"/>
      <c r="RE137" s="30"/>
      <c r="RF137" s="31" t="s">
        <v>611</v>
      </c>
      <c r="RG137" s="30"/>
      <c r="RH137" s="31" t="s">
        <v>611</v>
      </c>
      <c r="RI137" s="30"/>
      <c r="RJ137" s="31" t="s">
        <v>611</v>
      </c>
      <c r="RK137" s="30"/>
      <c r="RL137" s="31" t="s">
        <v>611</v>
      </c>
      <c r="RM137" s="30"/>
      <c r="RN137" s="31" t="s">
        <v>611</v>
      </c>
      <c r="RO137" s="30"/>
      <c r="RP137" s="30"/>
      <c r="RQ137" s="31" t="s">
        <v>611</v>
      </c>
      <c r="RR137" s="30">
        <v>2000</v>
      </c>
      <c r="RS137" s="30"/>
      <c r="RT137" s="31" t="s">
        <v>611</v>
      </c>
      <c r="RU137" s="30"/>
      <c r="RV137" s="31" t="s">
        <v>611</v>
      </c>
      <c r="RW137" s="30"/>
      <c r="RX137" s="31" t="s">
        <v>611</v>
      </c>
      <c r="RY137" s="31" t="s">
        <v>611</v>
      </c>
      <c r="RZ137" s="31" t="s">
        <v>611</v>
      </c>
      <c r="SA137" s="31" t="s">
        <v>839</v>
      </c>
      <c r="SB137" s="30"/>
      <c r="SC137" s="30"/>
      <c r="SD137" s="31" t="s">
        <v>7337</v>
      </c>
      <c r="SE137" s="30">
        <v>0</v>
      </c>
      <c r="SF137" s="31" t="s">
        <v>636</v>
      </c>
      <c r="SG137" s="31" t="s">
        <v>7338</v>
      </c>
      <c r="SH137" s="31" t="s">
        <v>610</v>
      </c>
      <c r="SI137" s="33" t="s">
        <v>611</v>
      </c>
      <c r="SJ137" s="33" t="s">
        <v>672</v>
      </c>
      <c r="SK137" s="30" t="s">
        <v>672</v>
      </c>
      <c r="SL137" s="30" t="s">
        <v>5073</v>
      </c>
      <c r="SM137" s="30" t="s">
        <v>610</v>
      </c>
      <c r="SN137" s="30" t="s">
        <v>610</v>
      </c>
      <c r="SO137" s="33">
        <v>0</v>
      </c>
      <c r="SP137" s="33">
        <v>27000</v>
      </c>
      <c r="SQ137" s="33">
        <v>10000</v>
      </c>
      <c r="SR137" s="33">
        <v>2000</v>
      </c>
      <c r="SS137" s="33" t="s">
        <v>903</v>
      </c>
    </row>
    <row r="138" spans="1:513" s="33" customFormat="1">
      <c r="A138" s="29">
        <v>2023</v>
      </c>
      <c r="B138" s="30">
        <v>5927008</v>
      </c>
      <c r="C138" s="31" t="s">
        <v>3586</v>
      </c>
      <c r="D138" s="30">
        <v>0.75</v>
      </c>
      <c r="E138" s="30">
        <v>0</v>
      </c>
      <c r="F138" s="30">
        <v>0.75</v>
      </c>
      <c r="G138" s="31" t="s">
        <v>615</v>
      </c>
      <c r="H138" s="31" t="s">
        <v>611</v>
      </c>
      <c r="I138" s="32"/>
      <c r="J138" s="31" t="s">
        <v>611</v>
      </c>
      <c r="K138" s="32"/>
      <c r="L138" s="31" t="s">
        <v>611</v>
      </c>
      <c r="M138" s="32"/>
      <c r="N138" s="31" t="s">
        <v>611</v>
      </c>
      <c r="O138" s="32"/>
      <c r="P138" s="31" t="s">
        <v>656</v>
      </c>
      <c r="Q138" s="32">
        <v>41244</v>
      </c>
      <c r="R138" s="31" t="s">
        <v>611</v>
      </c>
      <c r="S138" s="32"/>
      <c r="T138" s="31" t="s">
        <v>611</v>
      </c>
      <c r="U138" s="32"/>
      <c r="V138" s="32" t="s">
        <v>656</v>
      </c>
      <c r="W138" s="31" t="s">
        <v>611</v>
      </c>
      <c r="X138" s="31" t="s">
        <v>3588</v>
      </c>
      <c r="Y138" s="31" t="s">
        <v>611</v>
      </c>
      <c r="Z138" s="31" t="s">
        <v>611</v>
      </c>
      <c r="AA138" s="31" t="s">
        <v>611</v>
      </c>
      <c r="AB138" s="31" t="s">
        <v>615</v>
      </c>
      <c r="AC138" s="31" t="s">
        <v>611</v>
      </c>
      <c r="AD138" s="32"/>
      <c r="AE138" s="31" t="s">
        <v>611</v>
      </c>
      <c r="AF138" s="32"/>
      <c r="AG138" s="31" t="s">
        <v>786</v>
      </c>
      <c r="AH138" s="32">
        <v>41306</v>
      </c>
      <c r="AI138" s="31" t="s">
        <v>611</v>
      </c>
      <c r="AJ138" s="32"/>
      <c r="AK138" s="32"/>
      <c r="AL138" s="31" t="s">
        <v>611</v>
      </c>
      <c r="AM138" s="31" t="s">
        <v>611</v>
      </c>
      <c r="AN138" s="32"/>
      <c r="AO138" s="31" t="s">
        <v>616</v>
      </c>
      <c r="AP138" s="32">
        <v>44805</v>
      </c>
      <c r="AQ138" s="32" t="s">
        <v>7339</v>
      </c>
      <c r="AR138" s="31" t="s">
        <v>611</v>
      </c>
      <c r="AS138" s="31" t="s">
        <v>7340</v>
      </c>
      <c r="AT138" s="31" t="s">
        <v>611</v>
      </c>
      <c r="AU138" s="31" t="s">
        <v>611</v>
      </c>
      <c r="AV138" s="31" t="s">
        <v>611</v>
      </c>
      <c r="AW138" s="31" t="s">
        <v>615</v>
      </c>
      <c r="AX138" s="31" t="s">
        <v>611</v>
      </c>
      <c r="AY138" s="31" t="s">
        <v>617</v>
      </c>
      <c r="AZ138" s="31" t="s">
        <v>618</v>
      </c>
      <c r="BA138" s="31" t="s">
        <v>611</v>
      </c>
      <c r="BB138" s="31" t="s">
        <v>660</v>
      </c>
      <c r="BC138" s="31" t="s">
        <v>611</v>
      </c>
      <c r="BD138" s="31" t="s">
        <v>611</v>
      </c>
      <c r="BE138" s="31" t="s">
        <v>615</v>
      </c>
      <c r="BF138" s="31" t="s">
        <v>615</v>
      </c>
      <c r="BG138" s="31" t="s">
        <v>611</v>
      </c>
      <c r="BH138" s="30">
        <v>1276</v>
      </c>
      <c r="BI138" s="30">
        <v>0</v>
      </c>
      <c r="BJ138" s="30">
        <v>1276</v>
      </c>
      <c r="BK138" s="31" t="s">
        <v>7341</v>
      </c>
      <c r="BL138" s="30">
        <v>827</v>
      </c>
      <c r="BM138" s="30">
        <v>449</v>
      </c>
      <c r="BN138" s="31" t="s">
        <v>611</v>
      </c>
      <c r="BO138" s="31" t="s">
        <v>611</v>
      </c>
      <c r="BP138" s="31" t="s">
        <v>611</v>
      </c>
      <c r="BQ138" s="31" t="s">
        <v>611</v>
      </c>
      <c r="BR138" s="31" t="s">
        <v>611</v>
      </c>
      <c r="BS138" s="31" t="s">
        <v>611</v>
      </c>
      <c r="BT138" s="31" t="s">
        <v>611</v>
      </c>
      <c r="BU138" s="31" t="s">
        <v>7342</v>
      </c>
      <c r="BV138" s="31" t="s">
        <v>610</v>
      </c>
      <c r="BW138" s="30"/>
      <c r="BX138" s="30"/>
      <c r="BY138" s="30"/>
      <c r="BZ138" s="31" t="s">
        <v>611</v>
      </c>
      <c r="CA138" s="31" t="s">
        <v>611</v>
      </c>
      <c r="CB138" s="31" t="s">
        <v>611</v>
      </c>
      <c r="CC138" s="31" t="s">
        <v>611</v>
      </c>
      <c r="CD138" s="31" t="s">
        <v>611</v>
      </c>
      <c r="CE138" s="31" t="s">
        <v>611</v>
      </c>
      <c r="CF138" s="31" t="s">
        <v>611</v>
      </c>
      <c r="CG138" s="31" t="s">
        <v>611</v>
      </c>
      <c r="CH138" s="31" t="s">
        <v>611</v>
      </c>
      <c r="CI138" s="31" t="s">
        <v>611</v>
      </c>
      <c r="CJ138" s="31" t="s">
        <v>611</v>
      </c>
      <c r="CK138" s="31" t="s">
        <v>611</v>
      </c>
      <c r="CL138" s="31" t="s">
        <v>611</v>
      </c>
      <c r="CM138" s="31" t="s">
        <v>611</v>
      </c>
      <c r="CN138" s="31" t="s">
        <v>611</v>
      </c>
      <c r="CO138" s="31" t="s">
        <v>611</v>
      </c>
      <c r="CP138" s="31" t="s">
        <v>611</v>
      </c>
      <c r="CQ138" s="31" t="s">
        <v>868</v>
      </c>
      <c r="CR138" s="31"/>
      <c r="CS138" s="31" t="s">
        <v>615</v>
      </c>
      <c r="CT138" s="31" t="s">
        <v>7343</v>
      </c>
      <c r="CU138" s="30">
        <v>65320</v>
      </c>
      <c r="CV138" s="30">
        <v>19320</v>
      </c>
      <c r="CW138" s="30">
        <v>7360</v>
      </c>
      <c r="CX138" s="31" t="s">
        <v>665</v>
      </c>
      <c r="CY138" s="31" t="s">
        <v>611</v>
      </c>
      <c r="CZ138" s="31" t="s">
        <v>611</v>
      </c>
      <c r="DA138" s="31" t="s">
        <v>611</v>
      </c>
      <c r="DB138" s="31" t="s">
        <v>611</v>
      </c>
      <c r="DC138" s="31" t="s">
        <v>611</v>
      </c>
      <c r="DD138" s="31" t="s">
        <v>611</v>
      </c>
      <c r="DE138" s="31" t="s">
        <v>611</v>
      </c>
      <c r="DF138" s="30"/>
      <c r="DG138" s="30"/>
      <c r="DH138" s="30"/>
      <c r="DI138" s="31" t="s">
        <v>611</v>
      </c>
      <c r="DJ138" s="30">
        <v>0</v>
      </c>
      <c r="DK138" s="30">
        <v>0</v>
      </c>
      <c r="DL138" s="30">
        <v>0</v>
      </c>
      <c r="DM138" s="30">
        <v>0</v>
      </c>
      <c r="DN138" s="30">
        <v>80</v>
      </c>
      <c r="DO138" s="30">
        <v>2007</v>
      </c>
      <c r="DP138" s="31" t="s">
        <v>611</v>
      </c>
      <c r="DQ138" s="31" t="s">
        <v>612</v>
      </c>
      <c r="DR138" s="31" t="s">
        <v>612</v>
      </c>
      <c r="DS138" s="31" t="s">
        <v>612</v>
      </c>
      <c r="DT138" s="31" t="s">
        <v>612</v>
      </c>
      <c r="DU138" s="31" t="s">
        <v>610</v>
      </c>
      <c r="DV138" s="31" t="s">
        <v>611</v>
      </c>
      <c r="DW138" s="31" t="s">
        <v>611</v>
      </c>
      <c r="DX138" s="31" t="s">
        <v>611</v>
      </c>
      <c r="DY138" s="31" t="s">
        <v>611</v>
      </c>
      <c r="DZ138" s="31" t="s">
        <v>611</v>
      </c>
      <c r="EA138" s="31" t="s">
        <v>611</v>
      </c>
      <c r="EB138" s="31" t="s">
        <v>611</v>
      </c>
      <c r="EC138" s="31" t="s">
        <v>7344</v>
      </c>
      <c r="ED138" s="31" t="s">
        <v>7345</v>
      </c>
      <c r="EE138" s="31" t="s">
        <v>625</v>
      </c>
      <c r="EF138" s="31" t="s">
        <v>672</v>
      </c>
      <c r="EG138" s="31" t="s">
        <v>611</v>
      </c>
      <c r="EH138" s="31" t="s">
        <v>611</v>
      </c>
      <c r="EI138" s="31" t="s">
        <v>611</v>
      </c>
      <c r="EJ138" s="31" t="s">
        <v>611</v>
      </c>
      <c r="EK138" s="31" t="s">
        <v>611</v>
      </c>
      <c r="EL138" s="31" t="s">
        <v>611</v>
      </c>
      <c r="EM138" s="31" t="s">
        <v>611</v>
      </c>
      <c r="EN138" s="31" t="s">
        <v>7346</v>
      </c>
      <c r="EO138" s="31" t="s">
        <v>611</v>
      </c>
      <c r="EP138" s="31" t="s">
        <v>611</v>
      </c>
      <c r="EQ138" s="31" t="s">
        <v>611</v>
      </c>
      <c r="ER138" s="31" t="s">
        <v>611</v>
      </c>
      <c r="ES138" s="31" t="s">
        <v>1063</v>
      </c>
      <c r="ET138" s="31" t="s">
        <v>611</v>
      </c>
      <c r="EU138" s="31" t="s">
        <v>611</v>
      </c>
      <c r="EV138" s="31" t="s">
        <v>611</v>
      </c>
      <c r="EW138" s="31" t="s">
        <v>611</v>
      </c>
      <c r="EX138" s="31" t="s">
        <v>611</v>
      </c>
      <c r="EY138" s="31" t="s">
        <v>611</v>
      </c>
      <c r="EZ138" s="31" t="s">
        <v>611</v>
      </c>
      <c r="FA138" s="31" t="s">
        <v>611</v>
      </c>
      <c r="FB138" s="31" t="s">
        <v>611</v>
      </c>
      <c r="FC138" s="31" t="s">
        <v>611</v>
      </c>
      <c r="FD138" s="31" t="s">
        <v>611</v>
      </c>
      <c r="FE138" s="31" t="s">
        <v>611</v>
      </c>
      <c r="FF138" s="33" t="s">
        <v>7347</v>
      </c>
      <c r="FG138" s="33" t="s">
        <v>5831</v>
      </c>
      <c r="FH138" s="31" t="s">
        <v>7348</v>
      </c>
      <c r="FI138" s="31" t="s">
        <v>625</v>
      </c>
      <c r="FJ138" s="31" t="s">
        <v>672</v>
      </c>
      <c r="FK138" s="31" t="s">
        <v>611</v>
      </c>
      <c r="FL138" s="31" t="s">
        <v>611</v>
      </c>
      <c r="FM138" s="31" t="s">
        <v>611</v>
      </c>
      <c r="FN138" s="31" t="s">
        <v>611</v>
      </c>
      <c r="FO138" s="31" t="s">
        <v>1107</v>
      </c>
      <c r="FP138" s="31" t="s">
        <v>611</v>
      </c>
      <c r="FQ138" s="31" t="s">
        <v>611</v>
      </c>
      <c r="FR138" s="31" t="s">
        <v>611</v>
      </c>
      <c r="FS138" s="31" t="s">
        <v>611</v>
      </c>
      <c r="FT138" s="31" t="s">
        <v>611</v>
      </c>
      <c r="FU138" s="31" t="s">
        <v>611</v>
      </c>
      <c r="FV138" s="31" t="s">
        <v>611</v>
      </c>
      <c r="FW138" s="31" t="s">
        <v>611</v>
      </c>
      <c r="FX138" s="31" t="s">
        <v>611</v>
      </c>
      <c r="FY138" s="31" t="s">
        <v>611</v>
      </c>
      <c r="FZ138" s="31"/>
      <c r="GA138" s="31" t="s">
        <v>611</v>
      </c>
      <c r="GB138" s="31" t="s">
        <v>679</v>
      </c>
      <c r="GC138" s="31" t="s">
        <v>611</v>
      </c>
      <c r="GD138" s="31" t="s">
        <v>611</v>
      </c>
      <c r="GE138" s="31" t="s">
        <v>611</v>
      </c>
      <c r="GF138" s="31" t="s">
        <v>611</v>
      </c>
      <c r="GG138" s="31" t="s">
        <v>611</v>
      </c>
      <c r="GH138" s="31" t="s">
        <v>683</v>
      </c>
      <c r="GI138" s="31" t="s">
        <v>629</v>
      </c>
      <c r="GJ138" s="31" t="s">
        <v>611</v>
      </c>
      <c r="GK138" s="31" t="s">
        <v>611</v>
      </c>
      <c r="GL138" s="31" t="s">
        <v>611</v>
      </c>
      <c r="GM138" s="31" t="s">
        <v>611</v>
      </c>
      <c r="GN138" s="31" t="s">
        <v>611</v>
      </c>
      <c r="GO138" s="31" t="s">
        <v>611</v>
      </c>
      <c r="GP138" s="31" t="s">
        <v>611</v>
      </c>
      <c r="GQ138" s="31" t="s">
        <v>611</v>
      </c>
      <c r="GR138" s="31" t="s">
        <v>611</v>
      </c>
      <c r="GS138" s="31" t="s">
        <v>611</v>
      </c>
      <c r="GT138" s="31" t="s">
        <v>611</v>
      </c>
      <c r="GU138" s="31" t="s">
        <v>611</v>
      </c>
      <c r="GV138" s="31" t="s">
        <v>611</v>
      </c>
      <c r="GW138" s="31" t="s">
        <v>611</v>
      </c>
      <c r="GX138" s="31" t="s">
        <v>611</v>
      </c>
      <c r="GY138" s="33" t="s">
        <v>6119</v>
      </c>
      <c r="GZ138" s="33" t="s">
        <v>7349</v>
      </c>
      <c r="HA138" s="31" t="s">
        <v>7350</v>
      </c>
      <c r="HB138" s="31" t="s">
        <v>625</v>
      </c>
      <c r="HC138" s="31" t="s">
        <v>672</v>
      </c>
      <c r="HD138" s="31" t="s">
        <v>611</v>
      </c>
      <c r="HE138" s="31" t="s">
        <v>611</v>
      </c>
      <c r="HF138" s="31" t="s">
        <v>693</v>
      </c>
      <c r="HG138" s="31" t="s">
        <v>611</v>
      </c>
      <c r="HH138" s="31" t="s">
        <v>611</v>
      </c>
      <c r="HI138" s="31" t="s">
        <v>611</v>
      </c>
      <c r="HJ138" s="31" t="s">
        <v>611</v>
      </c>
      <c r="HK138" s="31" t="s">
        <v>611</v>
      </c>
      <c r="HL138" s="31" t="s">
        <v>611</v>
      </c>
      <c r="HM138" s="31" t="s">
        <v>696</v>
      </c>
      <c r="HN138" s="31" t="s">
        <v>697</v>
      </c>
      <c r="HO138" s="31" t="s">
        <v>611</v>
      </c>
      <c r="HP138" s="31" t="s">
        <v>611</v>
      </c>
      <c r="HQ138" s="31" t="s">
        <v>611</v>
      </c>
      <c r="HR138" s="31" t="s">
        <v>611</v>
      </c>
      <c r="HS138" s="31" t="s">
        <v>611</v>
      </c>
      <c r="HT138" s="31" t="s">
        <v>701</v>
      </c>
      <c r="HU138" s="31" t="s">
        <v>702</v>
      </c>
      <c r="HV138" s="31" t="s">
        <v>703</v>
      </c>
      <c r="HW138" s="31" t="s">
        <v>5039</v>
      </c>
      <c r="HX138" s="31" t="s">
        <v>704</v>
      </c>
      <c r="HY138" s="31" t="s">
        <v>611</v>
      </c>
      <c r="HZ138" s="31" t="s">
        <v>611</v>
      </c>
      <c r="IA138" s="31" t="s">
        <v>611</v>
      </c>
      <c r="IB138" s="31" t="s">
        <v>611</v>
      </c>
      <c r="IC138" s="33" t="s">
        <v>5669</v>
      </c>
      <c r="ID138" s="33" t="s">
        <v>5121</v>
      </c>
      <c r="IE138" s="31" t="s">
        <v>7351</v>
      </c>
      <c r="IF138" s="31" t="s">
        <v>611</v>
      </c>
      <c r="IG138" s="31" t="s">
        <v>672</v>
      </c>
      <c r="IH138" s="31" t="s">
        <v>611</v>
      </c>
      <c r="II138" s="31" t="s">
        <v>611</v>
      </c>
      <c r="IJ138" s="31" t="s">
        <v>611</v>
      </c>
      <c r="IK138" s="31" t="s">
        <v>611</v>
      </c>
      <c r="IL138" s="31" t="s">
        <v>611</v>
      </c>
      <c r="IM138" s="31" t="s">
        <v>611</v>
      </c>
      <c r="IN138" s="31" t="s">
        <v>611</v>
      </c>
      <c r="IO138" s="31" t="s">
        <v>611</v>
      </c>
      <c r="IP138" s="31" t="s">
        <v>611</v>
      </c>
      <c r="IQ138" s="31" t="s">
        <v>611</v>
      </c>
      <c r="IR138" s="31" t="s">
        <v>611</v>
      </c>
      <c r="IS138" s="31" t="s">
        <v>611</v>
      </c>
      <c r="IT138" s="31" t="s">
        <v>611</v>
      </c>
      <c r="IU138" s="31" t="s">
        <v>611</v>
      </c>
      <c r="IV138" s="31" t="s">
        <v>611</v>
      </c>
      <c r="IW138" s="31" t="s">
        <v>611</v>
      </c>
      <c r="IX138" s="31" t="s">
        <v>714</v>
      </c>
      <c r="IY138" s="31" t="s">
        <v>611</v>
      </c>
      <c r="IZ138" s="31" t="s">
        <v>611</v>
      </c>
      <c r="JA138" s="31" t="s">
        <v>611</v>
      </c>
      <c r="JB138" s="31" t="s">
        <v>611</v>
      </c>
      <c r="JC138" s="31" t="s">
        <v>611</v>
      </c>
      <c r="JD138" s="31" t="s">
        <v>611</v>
      </c>
      <c r="JE138" s="31" t="s">
        <v>611</v>
      </c>
      <c r="JF138" s="31" t="s">
        <v>611</v>
      </c>
      <c r="JG138" s="31" t="s">
        <v>611</v>
      </c>
      <c r="JH138" s="31" t="s">
        <v>611</v>
      </c>
      <c r="JI138" s="33" t="s">
        <v>872</v>
      </c>
      <c r="JJ138" s="33" t="s">
        <v>2693</v>
      </c>
      <c r="JK138" s="31" t="s">
        <v>636</v>
      </c>
      <c r="JL138" s="31" t="s">
        <v>611</v>
      </c>
      <c r="JM138" s="31" t="s">
        <v>611</v>
      </c>
      <c r="JN138" s="31" t="s">
        <v>903</v>
      </c>
      <c r="JO138" s="31" t="s">
        <v>7352</v>
      </c>
      <c r="JP138" s="31" t="s">
        <v>611</v>
      </c>
      <c r="JQ138" s="31" t="s">
        <v>611</v>
      </c>
      <c r="JR138" s="31" t="s">
        <v>611</v>
      </c>
      <c r="JS138" s="31" t="s">
        <v>611</v>
      </c>
      <c r="JT138" s="31" t="s">
        <v>611</v>
      </c>
      <c r="JU138" s="31" t="s">
        <v>611</v>
      </c>
      <c r="JV138" s="31" t="s">
        <v>611</v>
      </c>
      <c r="JW138" s="31" t="s">
        <v>611</v>
      </c>
      <c r="JX138" s="31" t="s">
        <v>610</v>
      </c>
      <c r="JY138" s="31" t="s">
        <v>642</v>
      </c>
      <c r="JZ138" s="31" t="s">
        <v>5015</v>
      </c>
      <c r="KA138" s="31" t="s">
        <v>737</v>
      </c>
      <c r="KB138" s="31" t="s">
        <v>5015</v>
      </c>
      <c r="KC138" s="31" t="s">
        <v>611</v>
      </c>
      <c r="KD138" s="31" t="s">
        <v>611</v>
      </c>
      <c r="KE138" s="31" t="s">
        <v>644</v>
      </c>
      <c r="KF138" s="31" t="s">
        <v>5015</v>
      </c>
      <c r="KG138" s="31" t="s">
        <v>611</v>
      </c>
      <c r="KH138" s="31" t="s">
        <v>611</v>
      </c>
      <c r="KI138" s="31" t="s">
        <v>611</v>
      </c>
      <c r="KJ138" s="31" t="s">
        <v>611</v>
      </c>
      <c r="KK138" s="31" t="s">
        <v>815</v>
      </c>
      <c r="KL138" s="31" t="s">
        <v>5015</v>
      </c>
      <c r="KM138" s="31" t="s">
        <v>611</v>
      </c>
      <c r="KN138" s="31" t="s">
        <v>611</v>
      </c>
      <c r="KO138" s="31" t="s">
        <v>748</v>
      </c>
      <c r="KP138" s="31" t="s">
        <v>5015</v>
      </c>
      <c r="KQ138" s="31" t="s">
        <v>750</v>
      </c>
      <c r="KR138" s="31" t="s">
        <v>5015</v>
      </c>
      <c r="KS138" s="31" t="s">
        <v>752</v>
      </c>
      <c r="KT138" s="31" t="s">
        <v>5015</v>
      </c>
      <c r="KU138" s="31" t="s">
        <v>611</v>
      </c>
      <c r="KV138" s="31" t="s">
        <v>611</v>
      </c>
      <c r="KW138" s="31" t="s">
        <v>611</v>
      </c>
      <c r="KX138" s="31" t="s">
        <v>611</v>
      </c>
      <c r="KY138" s="31" t="s">
        <v>611</v>
      </c>
      <c r="KZ138" s="31" t="s">
        <v>611</v>
      </c>
      <c r="LA138" s="31" t="s">
        <v>759</v>
      </c>
      <c r="LB138" s="31" t="s">
        <v>760</v>
      </c>
      <c r="LC138" s="31" t="s">
        <v>761</v>
      </c>
      <c r="LD138" s="31" t="s">
        <v>762</v>
      </c>
      <c r="LE138" s="31" t="s">
        <v>763</v>
      </c>
      <c r="LF138" s="31" t="s">
        <v>611</v>
      </c>
      <c r="LG138" s="31" t="s">
        <v>611</v>
      </c>
      <c r="LH138" s="31" t="s">
        <v>611</v>
      </c>
      <c r="LI138" s="31" t="s">
        <v>767</v>
      </c>
      <c r="LJ138" s="31" t="s">
        <v>611</v>
      </c>
      <c r="LK138" s="31" t="s">
        <v>611</v>
      </c>
      <c r="LL138" s="31" t="s">
        <v>611</v>
      </c>
      <c r="LM138" s="31" t="s">
        <v>611</v>
      </c>
      <c r="LN138" s="31" t="s">
        <v>611</v>
      </c>
      <c r="LO138" s="31" t="s">
        <v>611</v>
      </c>
      <c r="LP138" s="31" t="s">
        <v>5016</v>
      </c>
      <c r="LQ138" s="31" t="s">
        <v>5053</v>
      </c>
      <c r="LR138" s="31" t="s">
        <v>611</v>
      </c>
      <c r="LS138" s="31" t="s">
        <v>611</v>
      </c>
      <c r="LT138" s="31" t="s">
        <v>5017</v>
      </c>
      <c r="LU138" s="31" t="s">
        <v>5018</v>
      </c>
      <c r="LV138" s="31" t="s">
        <v>611</v>
      </c>
      <c r="LW138" s="31" t="s">
        <v>5056</v>
      </c>
      <c r="LX138" s="31" t="s">
        <v>611</v>
      </c>
      <c r="LY138" s="31" t="s">
        <v>5057</v>
      </c>
      <c r="LZ138" s="31" t="s">
        <v>611</v>
      </c>
      <c r="MA138" s="31" t="s">
        <v>611</v>
      </c>
      <c r="MB138" s="31" t="s">
        <v>7353</v>
      </c>
      <c r="MC138" s="31" t="s">
        <v>7354</v>
      </c>
      <c r="MD138" s="31" t="s">
        <v>7355</v>
      </c>
      <c r="ME138" s="31" t="s">
        <v>611</v>
      </c>
      <c r="MF138" s="31" t="s">
        <v>611</v>
      </c>
      <c r="MG138" s="31" t="s">
        <v>611</v>
      </c>
      <c r="MH138" s="31" t="s">
        <v>7356</v>
      </c>
      <c r="MI138" s="31" t="s">
        <v>611</v>
      </c>
      <c r="MJ138" s="31" t="s">
        <v>611</v>
      </c>
      <c r="MK138" s="31" t="s">
        <v>611</v>
      </c>
      <c r="ML138" s="31" t="s">
        <v>3606</v>
      </c>
      <c r="MM138" s="31" t="s">
        <v>611</v>
      </c>
      <c r="MN138" s="31" t="s">
        <v>611</v>
      </c>
      <c r="MO138" s="31" t="s">
        <v>611</v>
      </c>
      <c r="MP138" s="31" t="s">
        <v>611</v>
      </c>
      <c r="MQ138" s="31" t="s">
        <v>611</v>
      </c>
      <c r="MR138" s="31" t="s">
        <v>649</v>
      </c>
      <c r="MS138" s="31" t="s">
        <v>611</v>
      </c>
      <c r="MT138" s="31" t="s">
        <v>611</v>
      </c>
      <c r="MU138" s="31" t="s">
        <v>611</v>
      </c>
      <c r="MV138" s="33">
        <v>12087</v>
      </c>
      <c r="MW138" s="33">
        <v>115995</v>
      </c>
      <c r="MX138" s="30"/>
      <c r="MY138" s="30"/>
      <c r="MZ138" s="30">
        <v>12087</v>
      </c>
      <c r="NA138" s="30"/>
      <c r="NB138" s="30"/>
      <c r="NC138" s="30"/>
      <c r="ND138" s="31" t="s">
        <v>611</v>
      </c>
      <c r="NE138" s="30"/>
      <c r="NF138" s="33">
        <v>0</v>
      </c>
      <c r="NG138" s="33">
        <v>0</v>
      </c>
      <c r="NH138" s="33">
        <v>12087</v>
      </c>
      <c r="NI138" s="33">
        <v>0</v>
      </c>
      <c r="NJ138" s="31" t="s">
        <v>611</v>
      </c>
      <c r="NK138" s="33" t="s">
        <v>611</v>
      </c>
      <c r="NL138" s="30"/>
      <c r="NM138" s="31" t="s">
        <v>611</v>
      </c>
      <c r="NN138" s="30"/>
      <c r="NO138" s="30"/>
      <c r="NP138" s="31" t="s">
        <v>611</v>
      </c>
      <c r="NQ138" s="30"/>
      <c r="NR138" s="31" t="s">
        <v>611</v>
      </c>
      <c r="NS138" s="31" t="s">
        <v>611</v>
      </c>
      <c r="NT138" s="31" t="s">
        <v>611</v>
      </c>
      <c r="NU138" s="30"/>
      <c r="NV138" s="30"/>
      <c r="NW138" s="30"/>
      <c r="NX138" s="31" t="s">
        <v>611</v>
      </c>
      <c r="NY138" s="30"/>
      <c r="NZ138" s="31" t="s">
        <v>611</v>
      </c>
      <c r="OA138" s="31" t="s">
        <v>611</v>
      </c>
      <c r="OB138" s="30"/>
      <c r="OC138" s="30"/>
      <c r="OD138" s="30"/>
      <c r="OE138" s="31" t="s">
        <v>611</v>
      </c>
      <c r="OF138" s="31" t="s">
        <v>611</v>
      </c>
      <c r="OG138" s="33" t="s">
        <v>611</v>
      </c>
      <c r="OH138" s="30"/>
      <c r="OI138" s="30"/>
      <c r="OJ138" s="30"/>
      <c r="OK138" s="31" t="s">
        <v>611</v>
      </c>
      <c r="OL138" s="30"/>
      <c r="OM138" s="31" t="s">
        <v>611</v>
      </c>
      <c r="ON138" s="30"/>
      <c r="OO138" s="30"/>
      <c r="OP138" s="31" t="s">
        <v>611</v>
      </c>
      <c r="OQ138" s="31" t="s">
        <v>611</v>
      </c>
      <c r="OR138" s="31" t="s">
        <v>611</v>
      </c>
      <c r="OS138" s="30"/>
      <c r="OT138" s="30"/>
      <c r="OU138" s="30"/>
      <c r="OV138" s="30"/>
      <c r="OW138" s="31" t="s">
        <v>611</v>
      </c>
      <c r="OX138" s="30"/>
      <c r="OY138" s="31" t="s">
        <v>611</v>
      </c>
      <c r="OZ138" s="30"/>
      <c r="PA138" s="30"/>
      <c r="PB138" s="31" t="s">
        <v>611</v>
      </c>
      <c r="PC138" s="31" t="s">
        <v>611</v>
      </c>
      <c r="PD138" s="30"/>
      <c r="PE138" s="30"/>
      <c r="PF138" s="30"/>
      <c r="PG138" s="30"/>
      <c r="PH138" s="33">
        <v>0</v>
      </c>
      <c r="PI138" s="33">
        <v>91945</v>
      </c>
      <c r="PJ138" s="33">
        <v>24050</v>
      </c>
      <c r="PK138" s="33">
        <v>0</v>
      </c>
      <c r="PL138" s="30">
        <v>24050</v>
      </c>
      <c r="PM138" s="31" t="s">
        <v>611</v>
      </c>
      <c r="PN138" s="31" t="s">
        <v>611</v>
      </c>
      <c r="PO138" s="30"/>
      <c r="PP138" s="31" t="s">
        <v>611</v>
      </c>
      <c r="PQ138" s="30"/>
      <c r="PR138" s="30"/>
      <c r="PS138" s="30"/>
      <c r="PT138" s="31" t="s">
        <v>611</v>
      </c>
      <c r="PU138" s="31" t="s">
        <v>611</v>
      </c>
      <c r="PV138" s="31" t="s">
        <v>611</v>
      </c>
      <c r="PW138" s="30"/>
      <c r="PX138" s="30">
        <v>91945</v>
      </c>
      <c r="PY138" s="30"/>
      <c r="PZ138" s="31" t="s">
        <v>611</v>
      </c>
      <c r="QA138" s="30"/>
      <c r="QB138" s="31" t="s">
        <v>611</v>
      </c>
      <c r="QC138" s="30"/>
      <c r="QD138" s="31" t="s">
        <v>611</v>
      </c>
      <c r="QE138" s="30"/>
      <c r="QF138" s="30"/>
      <c r="QG138" s="31" t="s">
        <v>611</v>
      </c>
      <c r="QH138" s="30"/>
      <c r="QI138" s="31" t="s">
        <v>611</v>
      </c>
      <c r="QJ138" s="30"/>
      <c r="QK138" s="31" t="s">
        <v>611</v>
      </c>
      <c r="QL138" s="30"/>
      <c r="QM138" s="31" t="s">
        <v>611</v>
      </c>
      <c r="QN138" s="30"/>
      <c r="QO138" s="30"/>
      <c r="QP138" s="31" t="s">
        <v>611</v>
      </c>
      <c r="QQ138" s="30"/>
      <c r="QR138" s="31" t="s">
        <v>611</v>
      </c>
      <c r="QS138" s="31" t="s">
        <v>611</v>
      </c>
      <c r="QT138" s="31" t="s">
        <v>611</v>
      </c>
      <c r="QU138" s="31" t="s">
        <v>611</v>
      </c>
      <c r="QV138" s="30"/>
      <c r="QW138" s="30"/>
      <c r="QX138" s="30"/>
      <c r="QY138" s="31" t="s">
        <v>611</v>
      </c>
      <c r="QZ138" s="31" t="s">
        <v>611</v>
      </c>
      <c r="RA138" s="31" t="s">
        <v>611</v>
      </c>
      <c r="RB138" s="30"/>
      <c r="RC138" s="31" t="s">
        <v>611</v>
      </c>
      <c r="RD138" s="30"/>
      <c r="RE138" s="30"/>
      <c r="RF138" s="31" t="s">
        <v>611</v>
      </c>
      <c r="RG138" s="30"/>
      <c r="RH138" s="31" t="s">
        <v>611</v>
      </c>
      <c r="RI138" s="30"/>
      <c r="RJ138" s="31" t="s">
        <v>611</v>
      </c>
      <c r="RK138" s="30"/>
      <c r="RL138" s="31" t="s">
        <v>611</v>
      </c>
      <c r="RM138" s="30"/>
      <c r="RN138" s="31" t="s">
        <v>611</v>
      </c>
      <c r="RO138" s="30"/>
      <c r="RP138" s="30"/>
      <c r="RQ138" s="31" t="s">
        <v>611</v>
      </c>
      <c r="RR138" s="30"/>
      <c r="RS138" s="30"/>
      <c r="RT138" s="31" t="s">
        <v>611</v>
      </c>
      <c r="RU138" s="30"/>
      <c r="RV138" s="31" t="s">
        <v>611</v>
      </c>
      <c r="RW138" s="30"/>
      <c r="RX138" s="31" t="s">
        <v>611</v>
      </c>
      <c r="RY138" s="31" t="s">
        <v>611</v>
      </c>
      <c r="RZ138" s="31" t="s">
        <v>611</v>
      </c>
      <c r="SA138" s="31" t="s">
        <v>611</v>
      </c>
      <c r="SB138" s="30"/>
      <c r="SC138" s="30"/>
      <c r="SD138" s="31" t="s">
        <v>7357</v>
      </c>
      <c r="SE138" s="30"/>
      <c r="SF138" s="31" t="s">
        <v>7358</v>
      </c>
      <c r="SG138" s="31" t="s">
        <v>7359</v>
      </c>
      <c r="SH138" s="31" t="s">
        <v>610</v>
      </c>
      <c r="SI138" s="33" t="s">
        <v>5073</v>
      </c>
      <c r="SJ138" s="33" t="s">
        <v>5073</v>
      </c>
      <c r="SK138" s="30" t="s">
        <v>5073</v>
      </c>
      <c r="SL138" s="30" t="s">
        <v>672</v>
      </c>
      <c r="SM138" s="30" t="s">
        <v>615</v>
      </c>
      <c r="SN138" s="30" t="s">
        <v>610</v>
      </c>
      <c r="SO138" s="33">
        <v>0</v>
      </c>
      <c r="SP138" s="33">
        <v>91945</v>
      </c>
      <c r="SQ138" s="33">
        <v>36137</v>
      </c>
      <c r="SR138" s="33">
        <v>0</v>
      </c>
      <c r="SS138" s="33" t="s">
        <v>903</v>
      </c>
    </row>
    <row r="139" spans="1:513" s="33" customFormat="1">
      <c r="A139" s="29">
        <v>2023</v>
      </c>
      <c r="B139" s="30">
        <v>5953023</v>
      </c>
      <c r="C139" s="31" t="s">
        <v>3610</v>
      </c>
      <c r="D139" s="30">
        <v>0.5</v>
      </c>
      <c r="E139" s="30">
        <v>1.5</v>
      </c>
      <c r="F139" s="30">
        <v>2</v>
      </c>
      <c r="G139" s="31" t="s">
        <v>615</v>
      </c>
      <c r="H139" s="31" t="s">
        <v>611</v>
      </c>
      <c r="I139" s="32"/>
      <c r="J139" s="31" t="s">
        <v>952</v>
      </c>
      <c r="K139" s="32">
        <v>44317</v>
      </c>
      <c r="L139" s="31" t="s">
        <v>611</v>
      </c>
      <c r="M139" s="32"/>
      <c r="N139" s="31" t="s">
        <v>611</v>
      </c>
      <c r="O139" s="32"/>
      <c r="P139" s="31" t="s">
        <v>656</v>
      </c>
      <c r="Q139" s="32">
        <v>43952</v>
      </c>
      <c r="R139" s="31" t="s">
        <v>1058</v>
      </c>
      <c r="S139" s="32">
        <v>43891</v>
      </c>
      <c r="T139" s="31" t="s">
        <v>611</v>
      </c>
      <c r="U139" s="32"/>
      <c r="V139" s="32" t="s">
        <v>7360</v>
      </c>
      <c r="W139" s="31" t="s">
        <v>611</v>
      </c>
      <c r="X139" s="31" t="s">
        <v>3612</v>
      </c>
      <c r="Y139" s="31" t="s">
        <v>611</v>
      </c>
      <c r="Z139" s="31" t="s">
        <v>611</v>
      </c>
      <c r="AA139" s="31" t="s">
        <v>611</v>
      </c>
      <c r="AB139" s="31" t="s">
        <v>615</v>
      </c>
      <c r="AC139" s="31" t="s">
        <v>611</v>
      </c>
      <c r="AD139" s="32"/>
      <c r="AE139" s="31" t="s">
        <v>952</v>
      </c>
      <c r="AF139" s="32">
        <v>44317</v>
      </c>
      <c r="AG139" s="31" t="s">
        <v>611</v>
      </c>
      <c r="AH139" s="32"/>
      <c r="AI139" s="31" t="s">
        <v>611</v>
      </c>
      <c r="AJ139" s="32"/>
      <c r="AK139" s="32">
        <v>43952</v>
      </c>
      <c r="AL139" s="31" t="s">
        <v>656</v>
      </c>
      <c r="AM139" s="31" t="s">
        <v>1058</v>
      </c>
      <c r="AN139" s="32">
        <v>43891</v>
      </c>
      <c r="AO139" s="31" t="s">
        <v>611</v>
      </c>
      <c r="AP139" s="32"/>
      <c r="AQ139" s="32" t="s">
        <v>7361</v>
      </c>
      <c r="AR139" s="31" t="s">
        <v>611</v>
      </c>
      <c r="AS139" s="31" t="s">
        <v>3612</v>
      </c>
      <c r="AT139" s="31" t="s">
        <v>611</v>
      </c>
      <c r="AU139" s="31" t="s">
        <v>611</v>
      </c>
      <c r="AV139" s="31" t="s">
        <v>611</v>
      </c>
      <c r="AW139" s="31" t="s">
        <v>610</v>
      </c>
      <c r="AX139" s="31" t="s">
        <v>5025</v>
      </c>
      <c r="AY139" s="31" t="s">
        <v>617</v>
      </c>
      <c r="AZ139" s="31" t="s">
        <v>618</v>
      </c>
      <c r="BA139" s="31" t="s">
        <v>611</v>
      </c>
      <c r="BB139" s="31" t="s">
        <v>611</v>
      </c>
      <c r="BC139" s="31" t="s">
        <v>611</v>
      </c>
      <c r="BD139" s="31" t="s">
        <v>611</v>
      </c>
      <c r="BE139" s="31" t="s">
        <v>611</v>
      </c>
      <c r="BF139" s="31" t="s">
        <v>615</v>
      </c>
      <c r="BG139" s="31" t="s">
        <v>611</v>
      </c>
      <c r="BH139" s="30">
        <v>6776.43</v>
      </c>
      <c r="BI139" s="30">
        <v>888.2</v>
      </c>
      <c r="BJ139" s="30">
        <v>7664.63</v>
      </c>
      <c r="BK139" s="31" t="s">
        <v>5026</v>
      </c>
      <c r="BL139" s="30"/>
      <c r="BM139" s="30"/>
      <c r="BN139" s="31" t="s">
        <v>611</v>
      </c>
      <c r="BO139" s="31" t="s">
        <v>611</v>
      </c>
      <c r="BP139" s="31" t="s">
        <v>611</v>
      </c>
      <c r="BQ139" s="31" t="s">
        <v>611</v>
      </c>
      <c r="BR139" s="31" t="s">
        <v>611</v>
      </c>
      <c r="BS139" s="31" t="s">
        <v>611</v>
      </c>
      <c r="BT139" s="31" t="s">
        <v>611</v>
      </c>
      <c r="BU139" s="31" t="s">
        <v>611</v>
      </c>
      <c r="BV139" s="31" t="s">
        <v>610</v>
      </c>
      <c r="BW139" s="30"/>
      <c r="BX139" s="30"/>
      <c r="BY139" s="30"/>
      <c r="BZ139" s="31" t="s">
        <v>611</v>
      </c>
      <c r="CA139" s="31" t="s">
        <v>611</v>
      </c>
      <c r="CB139" s="31" t="s">
        <v>611</v>
      </c>
      <c r="CC139" s="31" t="s">
        <v>611</v>
      </c>
      <c r="CD139" s="31" t="s">
        <v>611</v>
      </c>
      <c r="CE139" s="31" t="s">
        <v>611</v>
      </c>
      <c r="CF139" s="31" t="s">
        <v>611</v>
      </c>
      <c r="CG139" s="31" t="s">
        <v>611</v>
      </c>
      <c r="CH139" s="31" t="s">
        <v>611</v>
      </c>
      <c r="CI139" s="31" t="s">
        <v>611</v>
      </c>
      <c r="CJ139" s="31" t="s">
        <v>611</v>
      </c>
      <c r="CK139" s="31" t="s">
        <v>611</v>
      </c>
      <c r="CL139" s="31" t="s">
        <v>611</v>
      </c>
      <c r="CM139" s="31" t="s">
        <v>611</v>
      </c>
      <c r="CN139" s="31" t="s">
        <v>611</v>
      </c>
      <c r="CO139" s="31" t="s">
        <v>621</v>
      </c>
      <c r="CP139" s="31" t="s">
        <v>622</v>
      </c>
      <c r="CQ139" s="31" t="s">
        <v>868</v>
      </c>
      <c r="CR139" s="31"/>
      <c r="CS139" s="31" t="s">
        <v>615</v>
      </c>
      <c r="CT139" s="31" t="s">
        <v>3613</v>
      </c>
      <c r="CU139" s="30">
        <v>289000</v>
      </c>
      <c r="CV139" s="30">
        <v>205000</v>
      </c>
      <c r="CW139" s="30">
        <v>61000</v>
      </c>
      <c r="CX139" s="31" t="s">
        <v>611</v>
      </c>
      <c r="CY139" s="31" t="s">
        <v>611</v>
      </c>
      <c r="CZ139" s="31" t="s">
        <v>611</v>
      </c>
      <c r="DA139" s="31" t="s">
        <v>611</v>
      </c>
      <c r="DB139" s="31" t="s">
        <v>1262</v>
      </c>
      <c r="DC139" s="31" t="s">
        <v>611</v>
      </c>
      <c r="DD139" s="31" t="s">
        <v>611</v>
      </c>
      <c r="DE139" s="31" t="s">
        <v>611</v>
      </c>
      <c r="DF139" s="30"/>
      <c r="DG139" s="30"/>
      <c r="DH139" s="30"/>
      <c r="DI139" s="31" t="s">
        <v>611</v>
      </c>
      <c r="DJ139" s="30">
        <v>17</v>
      </c>
      <c r="DK139" s="30">
        <v>2017</v>
      </c>
      <c r="DL139" s="30">
        <v>50</v>
      </c>
      <c r="DM139" s="30">
        <v>2017</v>
      </c>
      <c r="DN139" s="30">
        <v>80</v>
      </c>
      <c r="DO139" s="30">
        <v>2017</v>
      </c>
      <c r="DP139" s="31" t="s">
        <v>3614</v>
      </c>
      <c r="DQ139" s="31" t="s">
        <v>612</v>
      </c>
      <c r="DR139" s="31" t="s">
        <v>612</v>
      </c>
      <c r="DS139" s="31" t="s">
        <v>612</v>
      </c>
      <c r="DT139" s="31" t="s">
        <v>612</v>
      </c>
      <c r="DU139" s="31" t="s">
        <v>610</v>
      </c>
      <c r="DV139" s="31" t="s">
        <v>611</v>
      </c>
      <c r="DW139" s="31" t="s">
        <v>611</v>
      </c>
      <c r="DX139" s="31" t="s">
        <v>5075</v>
      </c>
      <c r="DY139" s="31" t="s">
        <v>791</v>
      </c>
      <c r="DZ139" s="31" t="s">
        <v>611</v>
      </c>
      <c r="EA139" s="31" t="s">
        <v>611</v>
      </c>
      <c r="EB139" s="31" t="s">
        <v>5028</v>
      </c>
      <c r="EC139" s="31" t="s">
        <v>611</v>
      </c>
      <c r="ED139" s="31" t="s">
        <v>611</v>
      </c>
      <c r="EE139" s="31" t="s">
        <v>625</v>
      </c>
      <c r="EF139" s="31" t="s">
        <v>611</v>
      </c>
      <c r="EG139" s="31" t="s">
        <v>611</v>
      </c>
      <c r="EH139" s="31" t="s">
        <v>611</v>
      </c>
      <c r="EI139" s="31" t="s">
        <v>5029</v>
      </c>
      <c r="EJ139" s="31" t="s">
        <v>611</v>
      </c>
      <c r="EK139" s="31" t="s">
        <v>626</v>
      </c>
      <c r="EL139" s="31" t="s">
        <v>611</v>
      </c>
      <c r="EM139" s="31" t="s">
        <v>611</v>
      </c>
      <c r="EN139" s="31" t="s">
        <v>611</v>
      </c>
      <c r="EO139" s="31" t="s">
        <v>7362</v>
      </c>
      <c r="EP139" s="31" t="s">
        <v>7363</v>
      </c>
      <c r="EQ139" s="31" t="s">
        <v>611</v>
      </c>
      <c r="ER139" s="31" t="s">
        <v>611</v>
      </c>
      <c r="ES139" s="31" t="s">
        <v>611</v>
      </c>
      <c r="ET139" s="31" t="s">
        <v>611</v>
      </c>
      <c r="EU139" s="31" t="s">
        <v>611</v>
      </c>
      <c r="EV139" s="31" t="s">
        <v>611</v>
      </c>
      <c r="EW139" s="31" t="s">
        <v>611</v>
      </c>
      <c r="EX139" s="31" t="s">
        <v>611</v>
      </c>
      <c r="EY139" s="31" t="s">
        <v>611</v>
      </c>
      <c r="EZ139" s="31" t="s">
        <v>611</v>
      </c>
      <c r="FA139" s="31" t="s">
        <v>611</v>
      </c>
      <c r="FB139" s="31" t="s">
        <v>611</v>
      </c>
      <c r="FC139" s="31" t="s">
        <v>611</v>
      </c>
      <c r="FD139" s="31" t="s">
        <v>611</v>
      </c>
      <c r="FE139" s="31" t="s">
        <v>611</v>
      </c>
      <c r="FF139" s="33" t="s">
        <v>5030</v>
      </c>
      <c r="FG139" s="33" t="s">
        <v>872</v>
      </c>
      <c r="FH139" s="31" t="s">
        <v>7364</v>
      </c>
      <c r="FI139" s="31" t="s">
        <v>625</v>
      </c>
      <c r="FJ139" s="31" t="s">
        <v>611</v>
      </c>
      <c r="FK139" s="31" t="s">
        <v>611</v>
      </c>
      <c r="FL139" s="31" t="s">
        <v>611</v>
      </c>
      <c r="FM139" s="31" t="s">
        <v>611</v>
      </c>
      <c r="FN139" s="31" t="s">
        <v>611</v>
      </c>
      <c r="FO139" s="31" t="s">
        <v>611</v>
      </c>
      <c r="FP139" s="31" t="s">
        <v>611</v>
      </c>
      <c r="FQ139" s="31" t="s">
        <v>611</v>
      </c>
      <c r="FR139" s="31" t="s">
        <v>630</v>
      </c>
      <c r="FS139" s="31" t="s">
        <v>611</v>
      </c>
      <c r="FT139" s="31" t="s">
        <v>611</v>
      </c>
      <c r="FU139" s="31" t="s">
        <v>611</v>
      </c>
      <c r="FV139" s="31" t="s">
        <v>631</v>
      </c>
      <c r="FW139" s="31" t="s">
        <v>611</v>
      </c>
      <c r="FX139" s="31" t="s">
        <v>611</v>
      </c>
      <c r="FY139" s="31" t="s">
        <v>611</v>
      </c>
      <c r="FZ139" s="31"/>
      <c r="GA139" s="31" t="s">
        <v>611</v>
      </c>
      <c r="GB139" s="31" t="s">
        <v>611</v>
      </c>
      <c r="GC139" s="31" t="s">
        <v>611</v>
      </c>
      <c r="GD139" s="31" t="s">
        <v>611</v>
      </c>
      <c r="GE139" s="31" t="s">
        <v>611</v>
      </c>
      <c r="GF139" s="31" t="s">
        <v>611</v>
      </c>
      <c r="GG139" s="31" t="s">
        <v>611</v>
      </c>
      <c r="GH139" s="31" t="s">
        <v>611</v>
      </c>
      <c r="GI139" s="31" t="s">
        <v>611</v>
      </c>
      <c r="GJ139" s="31" t="s">
        <v>611</v>
      </c>
      <c r="GK139" s="31" t="s">
        <v>611</v>
      </c>
      <c r="GL139" s="31" t="s">
        <v>611</v>
      </c>
      <c r="GM139" s="31" t="s">
        <v>611</v>
      </c>
      <c r="GN139" s="31" t="s">
        <v>611</v>
      </c>
      <c r="GO139" s="31" t="s">
        <v>611</v>
      </c>
      <c r="GP139" s="31" t="s">
        <v>611</v>
      </c>
      <c r="GQ139" s="31" t="s">
        <v>611</v>
      </c>
      <c r="GR139" s="31" t="s">
        <v>611</v>
      </c>
      <c r="GS139" s="31" t="s">
        <v>611</v>
      </c>
      <c r="GT139" s="31" t="s">
        <v>611</v>
      </c>
      <c r="GU139" s="31" t="s">
        <v>611</v>
      </c>
      <c r="GV139" s="31" t="s">
        <v>611</v>
      </c>
      <c r="GW139" s="31" t="s">
        <v>611</v>
      </c>
      <c r="GX139" s="31" t="s">
        <v>611</v>
      </c>
      <c r="GY139" s="33" t="s">
        <v>5012</v>
      </c>
      <c r="GZ139" s="33" t="s">
        <v>7365</v>
      </c>
      <c r="HA139" s="31" t="s">
        <v>7366</v>
      </c>
      <c r="HB139" s="31" t="s">
        <v>625</v>
      </c>
      <c r="HC139" s="31" t="s">
        <v>672</v>
      </c>
      <c r="HD139" s="31" t="s">
        <v>611</v>
      </c>
      <c r="HE139" s="31" t="s">
        <v>1338</v>
      </c>
      <c r="HF139" s="31" t="s">
        <v>611</v>
      </c>
      <c r="HG139" s="31" t="s">
        <v>694</v>
      </c>
      <c r="HH139" s="31" t="s">
        <v>611</v>
      </c>
      <c r="HI139" s="31" t="s">
        <v>611</v>
      </c>
      <c r="HJ139" s="31" t="s">
        <v>611</v>
      </c>
      <c r="HK139" s="31" t="s">
        <v>611</v>
      </c>
      <c r="HL139" s="31" t="s">
        <v>611</v>
      </c>
      <c r="HM139" s="31" t="s">
        <v>696</v>
      </c>
      <c r="HN139" s="31" t="s">
        <v>611</v>
      </c>
      <c r="HO139" s="31" t="s">
        <v>611</v>
      </c>
      <c r="HP139" s="31" t="s">
        <v>698</v>
      </c>
      <c r="HQ139" s="31" t="s">
        <v>611</v>
      </c>
      <c r="HR139" s="31" t="s">
        <v>611</v>
      </c>
      <c r="HS139" s="31" t="s">
        <v>611</v>
      </c>
      <c r="HT139" s="31" t="s">
        <v>701</v>
      </c>
      <c r="HU139" s="31" t="s">
        <v>702</v>
      </c>
      <c r="HV139" s="31" t="s">
        <v>611</v>
      </c>
      <c r="HW139" s="31" t="s">
        <v>5039</v>
      </c>
      <c r="HX139" s="31" t="s">
        <v>704</v>
      </c>
      <c r="HY139" s="31" t="s">
        <v>611</v>
      </c>
      <c r="HZ139" s="31" t="s">
        <v>5040</v>
      </c>
      <c r="IA139" s="31" t="s">
        <v>611</v>
      </c>
      <c r="IB139" s="31" t="s">
        <v>611</v>
      </c>
      <c r="IC139" s="33" t="s">
        <v>7307</v>
      </c>
      <c r="ID139" s="33" t="s">
        <v>5870</v>
      </c>
      <c r="IE139" s="31" t="s">
        <v>7367</v>
      </c>
      <c r="IF139" s="31" t="s">
        <v>611</v>
      </c>
      <c r="IG139" s="31" t="s">
        <v>672</v>
      </c>
      <c r="IH139" s="31" t="s">
        <v>611</v>
      </c>
      <c r="II139" s="31" t="s">
        <v>611</v>
      </c>
      <c r="IJ139" s="31" t="s">
        <v>611</v>
      </c>
      <c r="IK139" s="31" t="s">
        <v>611</v>
      </c>
      <c r="IL139" s="31" t="s">
        <v>611</v>
      </c>
      <c r="IM139" s="31" t="s">
        <v>611</v>
      </c>
      <c r="IN139" s="31" t="s">
        <v>611</v>
      </c>
      <c r="IO139" s="31" t="s">
        <v>611</v>
      </c>
      <c r="IP139" s="31" t="s">
        <v>611</v>
      </c>
      <c r="IQ139" s="31" t="s">
        <v>611</v>
      </c>
      <c r="IR139" s="31" t="s">
        <v>611</v>
      </c>
      <c r="IS139" s="31" t="s">
        <v>611</v>
      </c>
      <c r="IT139" s="31" t="s">
        <v>611</v>
      </c>
      <c r="IU139" s="31" t="s">
        <v>611</v>
      </c>
      <c r="IV139" s="31" t="s">
        <v>611</v>
      </c>
      <c r="IW139" s="31" t="s">
        <v>713</v>
      </c>
      <c r="IX139" s="31" t="s">
        <v>714</v>
      </c>
      <c r="IY139" s="31" t="s">
        <v>611</v>
      </c>
      <c r="IZ139" s="31" t="s">
        <v>715</v>
      </c>
      <c r="JA139" s="31" t="s">
        <v>723</v>
      </c>
      <c r="JB139" s="31" t="s">
        <v>611</v>
      </c>
      <c r="JC139" s="31" t="s">
        <v>611</v>
      </c>
      <c r="JD139" s="31" t="s">
        <v>611</v>
      </c>
      <c r="JE139" s="31" t="s">
        <v>718</v>
      </c>
      <c r="JF139" s="31" t="s">
        <v>719</v>
      </c>
      <c r="JG139" s="31" t="s">
        <v>611</v>
      </c>
      <c r="JH139" s="31" t="s">
        <v>7368</v>
      </c>
      <c r="JI139" s="33" t="s">
        <v>872</v>
      </c>
      <c r="JJ139" s="33" t="s">
        <v>7369</v>
      </c>
      <c r="JK139" s="31" t="s">
        <v>7370</v>
      </c>
      <c r="JL139" s="31" t="s">
        <v>809</v>
      </c>
      <c r="JM139" s="31" t="s">
        <v>7371</v>
      </c>
      <c r="JN139" s="31" t="s">
        <v>611</v>
      </c>
      <c r="JO139" s="31" t="s">
        <v>611</v>
      </c>
      <c r="JP139" s="31" t="s">
        <v>611</v>
      </c>
      <c r="JQ139" s="31" t="s">
        <v>611</v>
      </c>
      <c r="JR139" s="31" t="s">
        <v>611</v>
      </c>
      <c r="JS139" s="31" t="s">
        <v>611</v>
      </c>
      <c r="JT139" s="31" t="s">
        <v>611</v>
      </c>
      <c r="JU139" s="31" t="s">
        <v>734</v>
      </c>
      <c r="JV139" s="31" t="s">
        <v>611</v>
      </c>
      <c r="JW139" s="31" t="s">
        <v>735</v>
      </c>
      <c r="JX139" s="31" t="s">
        <v>611</v>
      </c>
      <c r="JY139" s="31" t="s">
        <v>642</v>
      </c>
      <c r="JZ139" s="31" t="s">
        <v>5085</v>
      </c>
      <c r="KA139" s="31" t="s">
        <v>737</v>
      </c>
      <c r="KB139" s="31" t="s">
        <v>5085</v>
      </c>
      <c r="KC139" s="31" t="s">
        <v>739</v>
      </c>
      <c r="KD139" s="31" t="s">
        <v>5108</v>
      </c>
      <c r="KE139" s="31" t="s">
        <v>644</v>
      </c>
      <c r="KF139" s="31" t="s">
        <v>5085</v>
      </c>
      <c r="KG139" s="31" t="s">
        <v>742</v>
      </c>
      <c r="KH139" s="31" t="s">
        <v>5085</v>
      </c>
      <c r="KI139" s="31" t="s">
        <v>744</v>
      </c>
      <c r="KJ139" s="31" t="s">
        <v>5085</v>
      </c>
      <c r="KK139" s="31" t="s">
        <v>611</v>
      </c>
      <c r="KL139" s="31" t="s">
        <v>611</v>
      </c>
      <c r="KM139" s="31" t="s">
        <v>746</v>
      </c>
      <c r="KN139" s="31" t="s">
        <v>5085</v>
      </c>
      <c r="KO139" s="31" t="s">
        <v>748</v>
      </c>
      <c r="KP139" s="31" t="s">
        <v>5085</v>
      </c>
      <c r="KQ139" s="31" t="s">
        <v>750</v>
      </c>
      <c r="KR139" s="31" t="s">
        <v>5108</v>
      </c>
      <c r="KS139" s="31" t="s">
        <v>752</v>
      </c>
      <c r="KT139" s="31" t="s">
        <v>5085</v>
      </c>
      <c r="KU139" s="31" t="s">
        <v>611</v>
      </c>
      <c r="KV139" s="31" t="s">
        <v>611</v>
      </c>
      <c r="KW139" s="31" t="s">
        <v>611</v>
      </c>
      <c r="KX139" s="31" t="s">
        <v>611</v>
      </c>
      <c r="KY139" s="31" t="s">
        <v>611</v>
      </c>
      <c r="KZ139" s="31" t="s">
        <v>758</v>
      </c>
      <c r="LA139" s="31" t="s">
        <v>759</v>
      </c>
      <c r="LB139" s="31" t="s">
        <v>611</v>
      </c>
      <c r="LC139" s="31" t="s">
        <v>761</v>
      </c>
      <c r="LD139" s="31" t="s">
        <v>611</v>
      </c>
      <c r="LE139" s="31" t="s">
        <v>763</v>
      </c>
      <c r="LF139" s="31" t="s">
        <v>611</v>
      </c>
      <c r="LG139" s="31" t="s">
        <v>611</v>
      </c>
      <c r="LH139" s="31" t="s">
        <v>611</v>
      </c>
      <c r="LI139" s="31" t="s">
        <v>767</v>
      </c>
      <c r="LJ139" s="31" t="s">
        <v>5051</v>
      </c>
      <c r="LK139" s="31" t="s">
        <v>769</v>
      </c>
      <c r="LL139" s="31" t="s">
        <v>646</v>
      </c>
      <c r="LM139" s="31" t="s">
        <v>611</v>
      </c>
      <c r="LN139" s="31" t="s">
        <v>611</v>
      </c>
      <c r="LO139" s="31" t="s">
        <v>611</v>
      </c>
      <c r="LP139" s="31" t="s">
        <v>611</v>
      </c>
      <c r="LQ139" s="31" t="s">
        <v>611</v>
      </c>
      <c r="LR139" s="31" t="s">
        <v>611</v>
      </c>
      <c r="LS139" s="31" t="s">
        <v>611</v>
      </c>
      <c r="LT139" s="31" t="s">
        <v>611</v>
      </c>
      <c r="LU139" s="31" t="s">
        <v>611</v>
      </c>
      <c r="LV139" s="31" t="s">
        <v>611</v>
      </c>
      <c r="LW139" s="31" t="s">
        <v>611</v>
      </c>
      <c r="LX139" s="31" t="s">
        <v>611</v>
      </c>
      <c r="LY139" s="31" t="s">
        <v>611</v>
      </c>
      <c r="LZ139" s="31" t="s">
        <v>1385</v>
      </c>
      <c r="MA139" s="31" t="s">
        <v>611</v>
      </c>
      <c r="MB139" s="31" t="s">
        <v>7372</v>
      </c>
      <c r="MC139" s="31" t="s">
        <v>7373</v>
      </c>
      <c r="MD139" s="31" t="s">
        <v>2820</v>
      </c>
      <c r="ME139" s="31" t="s">
        <v>7374</v>
      </c>
      <c r="MF139" s="31" t="s">
        <v>611</v>
      </c>
      <c r="MG139" s="31" t="s">
        <v>7375</v>
      </c>
      <c r="MH139" s="31" t="s">
        <v>611</v>
      </c>
      <c r="MI139" s="31" t="s">
        <v>611</v>
      </c>
      <c r="MJ139" s="31" t="s">
        <v>7376</v>
      </c>
      <c r="MK139" s="31" t="s">
        <v>7377</v>
      </c>
      <c r="ML139" s="31" t="s">
        <v>611</v>
      </c>
      <c r="MM139" s="31" t="s">
        <v>611</v>
      </c>
      <c r="MN139" s="31" t="s">
        <v>611</v>
      </c>
      <c r="MO139" s="31" t="s">
        <v>611</v>
      </c>
      <c r="MP139" s="31" t="s">
        <v>611</v>
      </c>
      <c r="MQ139" s="31" t="s">
        <v>611</v>
      </c>
      <c r="MR139" s="31" t="s">
        <v>611</v>
      </c>
      <c r="MS139" s="31" t="s">
        <v>985</v>
      </c>
      <c r="MT139" s="31" t="s">
        <v>611</v>
      </c>
      <c r="MU139" s="31" t="s">
        <v>611</v>
      </c>
      <c r="MV139" s="33">
        <v>285082</v>
      </c>
      <c r="MW139" s="33">
        <v>0</v>
      </c>
      <c r="MX139" s="30"/>
      <c r="MY139" s="30"/>
      <c r="MZ139" s="30"/>
      <c r="NA139" s="30"/>
      <c r="NB139" s="30"/>
      <c r="NC139" s="30"/>
      <c r="ND139" s="31" t="s">
        <v>611</v>
      </c>
      <c r="NE139" s="30"/>
      <c r="NF139" s="33">
        <v>285082</v>
      </c>
      <c r="NG139" s="33">
        <v>0</v>
      </c>
      <c r="NH139" s="33">
        <v>0</v>
      </c>
      <c r="NI139" s="33">
        <v>0</v>
      </c>
      <c r="NJ139" s="31" t="s">
        <v>611</v>
      </c>
      <c r="NK139" s="33" t="s">
        <v>611</v>
      </c>
      <c r="NL139" s="30"/>
      <c r="NM139" s="31" t="s">
        <v>611</v>
      </c>
      <c r="NN139" s="30"/>
      <c r="NO139" s="30">
        <v>285082</v>
      </c>
      <c r="NP139" s="31" t="s">
        <v>611</v>
      </c>
      <c r="NQ139" s="30"/>
      <c r="NR139" s="31" t="s">
        <v>611</v>
      </c>
      <c r="NS139" s="31" t="s">
        <v>611</v>
      </c>
      <c r="NT139" s="31" t="s">
        <v>611</v>
      </c>
      <c r="NU139" s="30"/>
      <c r="NV139" s="30"/>
      <c r="NW139" s="30"/>
      <c r="NX139" s="31" t="s">
        <v>611</v>
      </c>
      <c r="NY139" s="30"/>
      <c r="NZ139" s="31" t="s">
        <v>611</v>
      </c>
      <c r="OA139" s="31" t="s">
        <v>611</v>
      </c>
      <c r="OB139" s="30"/>
      <c r="OC139" s="30"/>
      <c r="OD139" s="30"/>
      <c r="OE139" s="31" t="s">
        <v>611</v>
      </c>
      <c r="OF139" s="31" t="s">
        <v>611</v>
      </c>
      <c r="OG139" s="33" t="s">
        <v>611</v>
      </c>
      <c r="OH139" s="30"/>
      <c r="OI139" s="30"/>
      <c r="OJ139" s="30"/>
      <c r="OK139" s="31" t="s">
        <v>611</v>
      </c>
      <c r="OL139" s="30"/>
      <c r="OM139" s="31" t="s">
        <v>611</v>
      </c>
      <c r="ON139" s="30"/>
      <c r="OO139" s="30"/>
      <c r="OP139" s="31" t="s">
        <v>611</v>
      </c>
      <c r="OQ139" s="31" t="s">
        <v>611</v>
      </c>
      <c r="OR139" s="31" t="s">
        <v>611</v>
      </c>
      <c r="OS139" s="30"/>
      <c r="OT139" s="30"/>
      <c r="OU139" s="30"/>
      <c r="OV139" s="30"/>
      <c r="OW139" s="31" t="s">
        <v>611</v>
      </c>
      <c r="OX139" s="30"/>
      <c r="OY139" s="31" t="s">
        <v>611</v>
      </c>
      <c r="OZ139" s="30"/>
      <c r="PA139" s="30"/>
      <c r="PB139" s="31" t="s">
        <v>611</v>
      </c>
      <c r="PC139" s="31" t="s">
        <v>611</v>
      </c>
      <c r="PD139" s="30"/>
      <c r="PE139" s="30"/>
      <c r="PF139" s="30"/>
      <c r="PG139" s="30"/>
      <c r="PH139" s="33">
        <v>0</v>
      </c>
      <c r="PI139" s="33">
        <v>0</v>
      </c>
      <c r="PJ139" s="33">
        <v>0</v>
      </c>
      <c r="PK139" s="33">
        <v>0</v>
      </c>
      <c r="PL139" s="30"/>
      <c r="PM139" s="31" t="s">
        <v>611</v>
      </c>
      <c r="PN139" s="31" t="s">
        <v>611</v>
      </c>
      <c r="PO139" s="30"/>
      <c r="PP139" s="31" t="s">
        <v>611</v>
      </c>
      <c r="PQ139" s="30"/>
      <c r="PR139" s="30"/>
      <c r="PS139" s="30"/>
      <c r="PT139" s="31" t="s">
        <v>611</v>
      </c>
      <c r="PU139" s="31" t="s">
        <v>611</v>
      </c>
      <c r="PV139" s="31" t="s">
        <v>611</v>
      </c>
      <c r="PW139" s="30"/>
      <c r="PX139" s="30"/>
      <c r="PY139" s="30"/>
      <c r="PZ139" s="31" t="s">
        <v>611</v>
      </c>
      <c r="QA139" s="30"/>
      <c r="QB139" s="31" t="s">
        <v>611</v>
      </c>
      <c r="QC139" s="30"/>
      <c r="QD139" s="31" t="s">
        <v>611</v>
      </c>
      <c r="QE139" s="30"/>
      <c r="QF139" s="30"/>
      <c r="QG139" s="31" t="s">
        <v>611</v>
      </c>
      <c r="QH139" s="30"/>
      <c r="QI139" s="31" t="s">
        <v>611</v>
      </c>
      <c r="QJ139" s="30"/>
      <c r="QK139" s="31" t="s">
        <v>611</v>
      </c>
      <c r="QL139" s="30"/>
      <c r="QM139" s="31" t="s">
        <v>611</v>
      </c>
      <c r="QN139" s="30"/>
      <c r="QO139" s="30"/>
      <c r="QP139" s="31" t="s">
        <v>611</v>
      </c>
      <c r="QQ139" s="30"/>
      <c r="QR139" s="31" t="s">
        <v>611</v>
      </c>
      <c r="QS139" s="31" t="s">
        <v>611</v>
      </c>
      <c r="QT139" s="31" t="s">
        <v>611</v>
      </c>
      <c r="QU139" s="31" t="s">
        <v>611</v>
      </c>
      <c r="QV139" s="30"/>
      <c r="QW139" s="30"/>
      <c r="QX139" s="30"/>
      <c r="QY139" s="31" t="s">
        <v>611</v>
      </c>
      <c r="QZ139" s="31" t="s">
        <v>611</v>
      </c>
      <c r="RA139" s="31" t="s">
        <v>611</v>
      </c>
      <c r="RB139" s="30"/>
      <c r="RC139" s="31" t="s">
        <v>611</v>
      </c>
      <c r="RD139" s="30"/>
      <c r="RE139" s="30"/>
      <c r="RF139" s="31" t="s">
        <v>611</v>
      </c>
      <c r="RG139" s="30"/>
      <c r="RH139" s="31" t="s">
        <v>611</v>
      </c>
      <c r="RI139" s="30"/>
      <c r="RJ139" s="31" t="s">
        <v>611</v>
      </c>
      <c r="RK139" s="30"/>
      <c r="RL139" s="31" t="s">
        <v>611</v>
      </c>
      <c r="RM139" s="30"/>
      <c r="RN139" s="31" t="s">
        <v>611</v>
      </c>
      <c r="RO139" s="30"/>
      <c r="RP139" s="30"/>
      <c r="RQ139" s="31" t="s">
        <v>611</v>
      </c>
      <c r="RR139" s="30"/>
      <c r="RS139" s="30"/>
      <c r="RT139" s="31" t="s">
        <v>611</v>
      </c>
      <c r="RU139" s="30"/>
      <c r="RV139" s="31" t="s">
        <v>611</v>
      </c>
      <c r="RW139" s="30"/>
      <c r="RX139" s="31" t="s">
        <v>611</v>
      </c>
      <c r="RY139" s="31" t="s">
        <v>611</v>
      </c>
      <c r="RZ139" s="31" t="s">
        <v>611</v>
      </c>
      <c r="SA139" s="31" t="s">
        <v>611</v>
      </c>
      <c r="SB139" s="30"/>
      <c r="SC139" s="30"/>
      <c r="SD139" s="31" t="s">
        <v>7378</v>
      </c>
      <c r="SE139" s="30">
        <v>0</v>
      </c>
      <c r="SF139" s="31" t="s">
        <v>637</v>
      </c>
      <c r="SG139" s="31" t="s">
        <v>7379</v>
      </c>
      <c r="SH139" s="31" t="s">
        <v>610</v>
      </c>
      <c r="SI139" s="33" t="s">
        <v>625</v>
      </c>
      <c r="SJ139" s="33" t="s">
        <v>625</v>
      </c>
      <c r="SK139" s="30" t="s">
        <v>5073</v>
      </c>
      <c r="SL139" s="30" t="s">
        <v>672</v>
      </c>
      <c r="SM139" s="30" t="s">
        <v>615</v>
      </c>
      <c r="SN139" s="30" t="s">
        <v>610</v>
      </c>
      <c r="SO139" s="33">
        <v>285082</v>
      </c>
      <c r="SP139" s="33">
        <v>0</v>
      </c>
      <c r="SQ139" s="33">
        <v>0</v>
      </c>
      <c r="SR139" s="33">
        <v>0</v>
      </c>
      <c r="SS139" s="33" t="s">
        <v>809</v>
      </c>
    </row>
    <row r="140" spans="1:513" s="33" customFormat="1">
      <c r="A140" s="29">
        <v>2023</v>
      </c>
      <c r="B140" s="30">
        <v>5947012</v>
      </c>
      <c r="C140" s="31" t="s">
        <v>3634</v>
      </c>
      <c r="D140" s="30">
        <v>0</v>
      </c>
      <c r="E140" s="30">
        <v>0.1</v>
      </c>
      <c r="F140" s="30">
        <v>0.1</v>
      </c>
      <c r="G140" s="31" t="s">
        <v>610</v>
      </c>
      <c r="H140" s="31" t="s">
        <v>611</v>
      </c>
      <c r="I140" s="32"/>
      <c r="J140" s="31" t="s">
        <v>611</v>
      </c>
      <c r="K140" s="32"/>
      <c r="L140" s="31" t="s">
        <v>611</v>
      </c>
      <c r="M140" s="32"/>
      <c r="N140" s="31" t="s">
        <v>611</v>
      </c>
      <c r="O140" s="32"/>
      <c r="P140" s="31" t="s">
        <v>611</v>
      </c>
      <c r="Q140" s="32"/>
      <c r="R140" s="31" t="s">
        <v>611</v>
      </c>
      <c r="S140" s="32"/>
      <c r="T140" s="31" t="s">
        <v>611</v>
      </c>
      <c r="U140" s="32"/>
      <c r="V140" s="32" t="s">
        <v>612</v>
      </c>
      <c r="W140" s="31" t="s">
        <v>611</v>
      </c>
      <c r="X140" s="31" t="s">
        <v>611</v>
      </c>
      <c r="Y140" s="31" t="s">
        <v>655</v>
      </c>
      <c r="Z140" s="31" t="s">
        <v>611</v>
      </c>
      <c r="AA140" s="31" t="s">
        <v>611</v>
      </c>
      <c r="AB140" s="31" t="s">
        <v>615</v>
      </c>
      <c r="AC140" s="31" t="s">
        <v>611</v>
      </c>
      <c r="AD140" s="32"/>
      <c r="AE140" s="31" t="s">
        <v>611</v>
      </c>
      <c r="AF140" s="32"/>
      <c r="AG140" s="31" t="s">
        <v>611</v>
      </c>
      <c r="AH140" s="32"/>
      <c r="AI140" s="31" t="s">
        <v>611</v>
      </c>
      <c r="AJ140" s="32"/>
      <c r="AK140" s="32">
        <v>42736</v>
      </c>
      <c r="AL140" s="31" t="s">
        <v>656</v>
      </c>
      <c r="AM140" s="31" t="s">
        <v>611</v>
      </c>
      <c r="AN140" s="32"/>
      <c r="AO140" s="31" t="s">
        <v>611</v>
      </c>
      <c r="AP140" s="32"/>
      <c r="AQ140" s="31" t="s">
        <v>656</v>
      </c>
      <c r="AR140" s="31" t="s">
        <v>611</v>
      </c>
      <c r="AS140" s="31" t="s">
        <v>611</v>
      </c>
      <c r="AT140" s="31" t="s">
        <v>611</v>
      </c>
      <c r="AU140" s="31" t="s">
        <v>611</v>
      </c>
      <c r="AV140" s="31" t="s">
        <v>611</v>
      </c>
      <c r="AW140" s="31" t="s">
        <v>610</v>
      </c>
      <c r="AX140" s="31" t="s">
        <v>611</v>
      </c>
      <c r="AY140" s="31" t="s">
        <v>617</v>
      </c>
      <c r="AZ140" s="31" t="s">
        <v>618</v>
      </c>
      <c r="BA140" s="31" t="s">
        <v>659</v>
      </c>
      <c r="BB140" s="31" t="s">
        <v>611</v>
      </c>
      <c r="BC140" s="31" t="s">
        <v>611</v>
      </c>
      <c r="BD140" s="31" t="s">
        <v>611</v>
      </c>
      <c r="BE140" s="31" t="s">
        <v>610</v>
      </c>
      <c r="BF140" s="31" t="s">
        <v>615</v>
      </c>
      <c r="BG140" s="31" t="s">
        <v>611</v>
      </c>
      <c r="BH140" s="30">
        <v>1665</v>
      </c>
      <c r="BI140" s="30">
        <v>115</v>
      </c>
      <c r="BJ140" s="30">
        <v>1780</v>
      </c>
      <c r="BK140" s="31" t="s">
        <v>5142</v>
      </c>
      <c r="BL140" s="30"/>
      <c r="BM140" s="30"/>
      <c r="BN140" s="31" t="s">
        <v>611</v>
      </c>
      <c r="BO140" s="31" t="s">
        <v>611</v>
      </c>
      <c r="BP140" s="31" t="s">
        <v>611</v>
      </c>
      <c r="BQ140" s="31" t="s">
        <v>611</v>
      </c>
      <c r="BR140" s="31" t="s">
        <v>611</v>
      </c>
      <c r="BS140" s="31" t="s">
        <v>611</v>
      </c>
      <c r="BT140" s="31" t="s">
        <v>611</v>
      </c>
      <c r="BU140" s="31" t="s">
        <v>611</v>
      </c>
      <c r="BV140" s="31" t="s">
        <v>610</v>
      </c>
      <c r="BW140" s="30"/>
      <c r="BX140" s="30"/>
      <c r="BY140" s="30"/>
      <c r="BZ140" s="31" t="s">
        <v>611</v>
      </c>
      <c r="CA140" s="31" t="s">
        <v>611</v>
      </c>
      <c r="CB140" s="31" t="s">
        <v>611</v>
      </c>
      <c r="CC140" s="31" t="s">
        <v>611</v>
      </c>
      <c r="CD140" s="31" t="s">
        <v>611</v>
      </c>
      <c r="CE140" s="31" t="s">
        <v>611</v>
      </c>
      <c r="CF140" s="31" t="s">
        <v>611</v>
      </c>
      <c r="CG140" s="31" t="s">
        <v>611</v>
      </c>
      <c r="CH140" s="31" t="s">
        <v>611</v>
      </c>
      <c r="CI140" s="31" t="s">
        <v>611</v>
      </c>
      <c r="CJ140" s="31" t="s">
        <v>611</v>
      </c>
      <c r="CK140" s="31" t="s">
        <v>611</v>
      </c>
      <c r="CL140" s="31" t="s">
        <v>611</v>
      </c>
      <c r="CM140" s="31" t="s">
        <v>611</v>
      </c>
      <c r="CN140" s="31" t="s">
        <v>5027</v>
      </c>
      <c r="CO140" s="31" t="s">
        <v>621</v>
      </c>
      <c r="CP140" s="31" t="s">
        <v>622</v>
      </c>
      <c r="CQ140" s="31" t="s">
        <v>611</v>
      </c>
      <c r="CR140" s="31" t="s">
        <v>611</v>
      </c>
      <c r="CS140" s="31" t="s">
        <v>610</v>
      </c>
      <c r="CT140" s="31" t="s">
        <v>611</v>
      </c>
      <c r="CU140" s="30"/>
      <c r="CV140" s="30"/>
      <c r="CW140" s="30"/>
      <c r="CX140" s="31" t="s">
        <v>611</v>
      </c>
      <c r="CY140" s="31" t="s">
        <v>611</v>
      </c>
      <c r="CZ140" s="31" t="s">
        <v>611</v>
      </c>
      <c r="DA140" s="31" t="s">
        <v>611</v>
      </c>
      <c r="DB140" s="31" t="s">
        <v>611</v>
      </c>
      <c r="DC140" s="31" t="s">
        <v>611</v>
      </c>
      <c r="DD140" s="31" t="s">
        <v>611</v>
      </c>
      <c r="DE140" s="31" t="s">
        <v>611</v>
      </c>
      <c r="DF140" s="30"/>
      <c r="DG140" s="30"/>
      <c r="DH140" s="30"/>
      <c r="DI140" s="31" t="s">
        <v>611</v>
      </c>
      <c r="DJ140" s="30">
        <v>0</v>
      </c>
      <c r="DK140" s="30"/>
      <c r="DL140" s="30">
        <v>0</v>
      </c>
      <c r="DM140" s="30"/>
      <c r="DN140" s="30">
        <v>80</v>
      </c>
      <c r="DO140" s="30">
        <v>2007</v>
      </c>
      <c r="DP140" s="31" t="s">
        <v>611</v>
      </c>
      <c r="DQ140" s="31" t="s">
        <v>612</v>
      </c>
      <c r="DR140" s="31" t="s">
        <v>612</v>
      </c>
      <c r="DS140" s="31" t="s">
        <v>612</v>
      </c>
      <c r="DT140" s="31" t="s">
        <v>612</v>
      </c>
      <c r="DU140" s="31" t="s">
        <v>610</v>
      </c>
      <c r="DV140" s="31" t="s">
        <v>611</v>
      </c>
      <c r="DW140" s="31" t="s">
        <v>611</v>
      </c>
      <c r="DX140" s="31" t="s">
        <v>611</v>
      </c>
      <c r="DY140" s="31" t="s">
        <v>791</v>
      </c>
      <c r="DZ140" s="31" t="s">
        <v>611</v>
      </c>
      <c r="EA140" s="31" t="s">
        <v>611</v>
      </c>
      <c r="EB140" s="31" t="s">
        <v>5028</v>
      </c>
      <c r="EC140" s="31" t="s">
        <v>7380</v>
      </c>
      <c r="ED140" s="31" t="s">
        <v>611</v>
      </c>
      <c r="EE140" s="31" t="s">
        <v>611</v>
      </c>
      <c r="EF140" s="31" t="s">
        <v>672</v>
      </c>
      <c r="EG140" s="31" t="s">
        <v>611</v>
      </c>
      <c r="EH140" s="31" t="s">
        <v>611</v>
      </c>
      <c r="EI140" s="31" t="s">
        <v>611</v>
      </c>
      <c r="EJ140" s="31" t="s">
        <v>611</v>
      </c>
      <c r="EK140" s="31" t="s">
        <v>611</v>
      </c>
      <c r="EL140" s="31" t="s">
        <v>611</v>
      </c>
      <c r="EM140" s="31" t="s">
        <v>611</v>
      </c>
      <c r="EN140" s="31" t="s">
        <v>611</v>
      </c>
      <c r="EO140" s="31" t="s">
        <v>611</v>
      </c>
      <c r="EP140" s="31" t="s">
        <v>611</v>
      </c>
      <c r="EQ140" s="31" t="s">
        <v>611</v>
      </c>
      <c r="ER140" s="31" t="s">
        <v>611</v>
      </c>
      <c r="ES140" s="31" t="s">
        <v>611</v>
      </c>
      <c r="ET140" s="31" t="s">
        <v>611</v>
      </c>
      <c r="EU140" s="31" t="s">
        <v>611</v>
      </c>
      <c r="EV140" s="31" t="s">
        <v>611</v>
      </c>
      <c r="EW140" s="31" t="s">
        <v>611</v>
      </c>
      <c r="EX140" s="31" t="s">
        <v>611</v>
      </c>
      <c r="EY140" s="31" t="s">
        <v>7381</v>
      </c>
      <c r="EZ140" s="31" t="s">
        <v>611</v>
      </c>
      <c r="FA140" s="31" t="s">
        <v>611</v>
      </c>
      <c r="FB140" s="31" t="s">
        <v>611</v>
      </c>
      <c r="FC140" s="31" t="s">
        <v>611</v>
      </c>
      <c r="FD140" s="31" t="s">
        <v>611</v>
      </c>
      <c r="FE140" s="31" t="s">
        <v>611</v>
      </c>
      <c r="FF140" s="33" t="s">
        <v>872</v>
      </c>
      <c r="FG140" s="33" t="s">
        <v>7382</v>
      </c>
      <c r="FH140" s="31" t="s">
        <v>7383</v>
      </c>
      <c r="FI140" s="31" t="s">
        <v>625</v>
      </c>
      <c r="FJ140" s="31" t="s">
        <v>672</v>
      </c>
      <c r="FK140" s="31" t="s">
        <v>611</v>
      </c>
      <c r="FL140" s="31" t="s">
        <v>611</v>
      </c>
      <c r="FM140" s="31" t="s">
        <v>611</v>
      </c>
      <c r="FN140" s="31" t="s">
        <v>611</v>
      </c>
      <c r="FO140" s="31" t="s">
        <v>611</v>
      </c>
      <c r="FP140" s="31" t="s">
        <v>611</v>
      </c>
      <c r="FQ140" s="31" t="s">
        <v>629</v>
      </c>
      <c r="FR140" s="31" t="s">
        <v>630</v>
      </c>
      <c r="FS140" s="31" t="s">
        <v>611</v>
      </c>
      <c r="FT140" s="31" t="s">
        <v>611</v>
      </c>
      <c r="FU140" s="31" t="s">
        <v>611</v>
      </c>
      <c r="FV140" s="31" t="s">
        <v>611</v>
      </c>
      <c r="FW140" s="31" t="s">
        <v>611</v>
      </c>
      <c r="FX140" s="31" t="s">
        <v>611</v>
      </c>
      <c r="FY140" s="31" t="s">
        <v>3315</v>
      </c>
      <c r="FZ140" s="31"/>
      <c r="GA140" s="31" t="s">
        <v>611</v>
      </c>
      <c r="GB140" s="31" t="s">
        <v>611</v>
      </c>
      <c r="GC140" s="31" t="s">
        <v>611</v>
      </c>
      <c r="GD140" s="31" t="s">
        <v>611</v>
      </c>
      <c r="GE140" s="31" t="s">
        <v>611</v>
      </c>
      <c r="GF140" s="31" t="s">
        <v>611</v>
      </c>
      <c r="GG140" s="31" t="s">
        <v>682</v>
      </c>
      <c r="GH140" s="31" t="s">
        <v>683</v>
      </c>
      <c r="GI140" s="31" t="s">
        <v>629</v>
      </c>
      <c r="GJ140" s="31" t="s">
        <v>630</v>
      </c>
      <c r="GK140" s="31" t="s">
        <v>611</v>
      </c>
      <c r="GL140" s="31" t="s">
        <v>685</v>
      </c>
      <c r="GM140" s="31" t="s">
        <v>611</v>
      </c>
      <c r="GN140" s="31" t="s">
        <v>611</v>
      </c>
      <c r="GO140" s="31" t="s">
        <v>611</v>
      </c>
      <c r="GP140" s="31" t="s">
        <v>611</v>
      </c>
      <c r="GQ140" s="31" t="s">
        <v>689</v>
      </c>
      <c r="GR140" s="31" t="s">
        <v>611</v>
      </c>
      <c r="GS140" s="31" t="s">
        <v>611</v>
      </c>
      <c r="GT140" s="31" t="s">
        <v>611</v>
      </c>
      <c r="GU140" s="31" t="s">
        <v>611</v>
      </c>
      <c r="GV140" s="31" t="s">
        <v>611</v>
      </c>
      <c r="GW140" s="31" t="s">
        <v>611</v>
      </c>
      <c r="GX140" s="31" t="s">
        <v>611</v>
      </c>
      <c r="GY140" s="33" t="s">
        <v>7384</v>
      </c>
      <c r="GZ140" s="33" t="s">
        <v>7385</v>
      </c>
      <c r="HA140" s="31" t="s">
        <v>7386</v>
      </c>
      <c r="HB140" s="31" t="s">
        <v>625</v>
      </c>
      <c r="HC140" s="31" t="s">
        <v>672</v>
      </c>
      <c r="HD140" s="31" t="s">
        <v>611</v>
      </c>
      <c r="HE140" s="31" t="s">
        <v>611</v>
      </c>
      <c r="HF140" s="31" t="s">
        <v>693</v>
      </c>
      <c r="HG140" s="31" t="s">
        <v>611</v>
      </c>
      <c r="HH140" s="31" t="s">
        <v>611</v>
      </c>
      <c r="HI140" s="31" t="s">
        <v>611</v>
      </c>
      <c r="HJ140" s="31" t="s">
        <v>611</v>
      </c>
      <c r="HK140" s="31" t="s">
        <v>611</v>
      </c>
      <c r="HL140" s="31" t="s">
        <v>611</v>
      </c>
      <c r="HM140" s="31" t="s">
        <v>696</v>
      </c>
      <c r="HN140" s="31" t="s">
        <v>611</v>
      </c>
      <c r="HO140" s="31" t="s">
        <v>611</v>
      </c>
      <c r="HP140" s="31" t="s">
        <v>698</v>
      </c>
      <c r="HQ140" s="31" t="s">
        <v>611</v>
      </c>
      <c r="HR140" s="31" t="s">
        <v>611</v>
      </c>
      <c r="HS140" s="31" t="s">
        <v>611</v>
      </c>
      <c r="HT140" s="31" t="s">
        <v>701</v>
      </c>
      <c r="HU140" s="31" t="s">
        <v>611</v>
      </c>
      <c r="HV140" s="31" t="s">
        <v>611</v>
      </c>
      <c r="HW140" s="31" t="s">
        <v>5039</v>
      </c>
      <c r="HX140" s="31" t="s">
        <v>704</v>
      </c>
      <c r="HY140" s="31" t="s">
        <v>611</v>
      </c>
      <c r="HZ140" s="31" t="s">
        <v>5040</v>
      </c>
      <c r="IA140" s="31" t="s">
        <v>611</v>
      </c>
      <c r="IB140" s="31" t="s">
        <v>707</v>
      </c>
      <c r="IC140" s="33" t="s">
        <v>5669</v>
      </c>
      <c r="ID140" s="33" t="s">
        <v>5870</v>
      </c>
      <c r="IE140" s="31" t="s">
        <v>7387</v>
      </c>
      <c r="IF140" s="31" t="s">
        <v>625</v>
      </c>
      <c r="IG140" s="31" t="s">
        <v>672</v>
      </c>
      <c r="IH140" s="31" t="s">
        <v>611</v>
      </c>
      <c r="II140" s="31" t="s">
        <v>712</v>
      </c>
      <c r="IJ140" s="31" t="s">
        <v>611</v>
      </c>
      <c r="IK140" s="31" t="s">
        <v>713</v>
      </c>
      <c r="IL140" s="31" t="s">
        <v>611</v>
      </c>
      <c r="IM140" s="31" t="s">
        <v>611</v>
      </c>
      <c r="IN140" s="31" t="s">
        <v>611</v>
      </c>
      <c r="IO140" s="31" t="s">
        <v>611</v>
      </c>
      <c r="IP140" s="31" t="s">
        <v>611</v>
      </c>
      <c r="IQ140" s="31" t="s">
        <v>718</v>
      </c>
      <c r="IR140" s="31" t="s">
        <v>719</v>
      </c>
      <c r="IS140" s="31" t="s">
        <v>611</v>
      </c>
      <c r="IT140" s="31" t="s">
        <v>611</v>
      </c>
      <c r="IU140" s="31" t="s">
        <v>611</v>
      </c>
      <c r="IV140" s="31" t="s">
        <v>855</v>
      </c>
      <c r="IW140" s="31" t="s">
        <v>713</v>
      </c>
      <c r="IX140" s="31" t="s">
        <v>611</v>
      </c>
      <c r="IY140" s="31" t="s">
        <v>611</v>
      </c>
      <c r="IZ140" s="31" t="s">
        <v>715</v>
      </c>
      <c r="JA140" s="31" t="s">
        <v>723</v>
      </c>
      <c r="JB140" s="31" t="s">
        <v>611</v>
      </c>
      <c r="JC140" s="31" t="s">
        <v>611</v>
      </c>
      <c r="JD140" s="31" t="s">
        <v>611</v>
      </c>
      <c r="JE140" s="31" t="s">
        <v>718</v>
      </c>
      <c r="JF140" s="31" t="s">
        <v>719</v>
      </c>
      <c r="JG140" s="31" t="s">
        <v>611</v>
      </c>
      <c r="JH140" s="31" t="s">
        <v>611</v>
      </c>
      <c r="JI140" s="33" t="s">
        <v>7388</v>
      </c>
      <c r="JJ140" s="33" t="s">
        <v>7389</v>
      </c>
      <c r="JK140" s="31" t="s">
        <v>7390</v>
      </c>
      <c r="JL140" s="31" t="s">
        <v>611</v>
      </c>
      <c r="JM140" s="31" t="s">
        <v>611</v>
      </c>
      <c r="JN140" s="31" t="s">
        <v>611</v>
      </c>
      <c r="JO140" s="31" t="s">
        <v>611</v>
      </c>
      <c r="JP140" s="31" t="s">
        <v>610</v>
      </c>
      <c r="JQ140" s="31" t="s">
        <v>733</v>
      </c>
      <c r="JR140" s="31" t="s">
        <v>611</v>
      </c>
      <c r="JS140" s="31" t="s">
        <v>611</v>
      </c>
      <c r="JT140" s="31" t="s">
        <v>611</v>
      </c>
      <c r="JU140" s="31" t="s">
        <v>611</v>
      </c>
      <c r="JV140" s="31" t="s">
        <v>611</v>
      </c>
      <c r="JW140" s="31" t="s">
        <v>735</v>
      </c>
      <c r="JX140" s="31" t="s">
        <v>611</v>
      </c>
      <c r="JY140" s="31" t="s">
        <v>611</v>
      </c>
      <c r="JZ140" s="31" t="s">
        <v>611</v>
      </c>
      <c r="KA140" s="31" t="s">
        <v>611</v>
      </c>
      <c r="KB140" s="31" t="s">
        <v>611</v>
      </c>
      <c r="KC140" s="31" t="s">
        <v>611</v>
      </c>
      <c r="KD140" s="31" t="s">
        <v>611</v>
      </c>
      <c r="KE140" s="31" t="s">
        <v>611</v>
      </c>
      <c r="KF140" s="31" t="s">
        <v>611</v>
      </c>
      <c r="KG140" s="31" t="s">
        <v>611</v>
      </c>
      <c r="KH140" s="31" t="s">
        <v>611</v>
      </c>
      <c r="KI140" s="31" t="s">
        <v>611</v>
      </c>
      <c r="KJ140" s="31" t="s">
        <v>611</v>
      </c>
      <c r="KK140" s="31" t="s">
        <v>815</v>
      </c>
      <c r="KL140" s="31" t="s">
        <v>7391</v>
      </c>
      <c r="KM140" s="31" t="s">
        <v>746</v>
      </c>
      <c r="KN140" s="31" t="s">
        <v>7392</v>
      </c>
      <c r="KO140" s="31" t="s">
        <v>748</v>
      </c>
      <c r="KP140" s="31" t="s">
        <v>7393</v>
      </c>
      <c r="KQ140" s="31" t="s">
        <v>750</v>
      </c>
      <c r="KR140" s="31" t="s">
        <v>7394</v>
      </c>
      <c r="KS140" s="31" t="s">
        <v>611</v>
      </c>
      <c r="KT140" s="31" t="s">
        <v>611</v>
      </c>
      <c r="KU140" s="31" t="s">
        <v>754</v>
      </c>
      <c r="KV140" s="31" t="s">
        <v>7395</v>
      </c>
      <c r="KW140" s="31" t="s">
        <v>611</v>
      </c>
      <c r="KX140" s="31" t="s">
        <v>611</v>
      </c>
      <c r="KY140" s="31" t="s">
        <v>611</v>
      </c>
      <c r="KZ140" s="31" t="s">
        <v>758</v>
      </c>
      <c r="LA140" s="31" t="s">
        <v>759</v>
      </c>
      <c r="LB140" s="31" t="s">
        <v>760</v>
      </c>
      <c r="LC140" s="31" t="s">
        <v>761</v>
      </c>
      <c r="LD140" s="31" t="s">
        <v>762</v>
      </c>
      <c r="LE140" s="31" t="s">
        <v>763</v>
      </c>
      <c r="LF140" s="31" t="s">
        <v>611</v>
      </c>
      <c r="LG140" s="31" t="s">
        <v>611</v>
      </c>
      <c r="LH140" s="31" t="s">
        <v>766</v>
      </c>
      <c r="LI140" s="31" t="s">
        <v>767</v>
      </c>
      <c r="LJ140" s="31" t="s">
        <v>5051</v>
      </c>
      <c r="LK140" s="31" t="s">
        <v>769</v>
      </c>
      <c r="LL140" s="31" t="s">
        <v>611</v>
      </c>
      <c r="LM140" s="31" t="s">
        <v>611</v>
      </c>
      <c r="LN140" s="31" t="s">
        <v>611</v>
      </c>
      <c r="LO140" s="31" t="s">
        <v>7396</v>
      </c>
      <c r="LP140" s="31" t="s">
        <v>5016</v>
      </c>
      <c r="LQ140" s="31" t="s">
        <v>5053</v>
      </c>
      <c r="LR140" s="31" t="s">
        <v>611</v>
      </c>
      <c r="LS140" s="31" t="s">
        <v>5055</v>
      </c>
      <c r="LT140" s="31" t="s">
        <v>5017</v>
      </c>
      <c r="LU140" s="31" t="s">
        <v>5018</v>
      </c>
      <c r="LV140" s="31" t="s">
        <v>5165</v>
      </c>
      <c r="LW140" s="31" t="s">
        <v>5056</v>
      </c>
      <c r="LX140" s="31" t="s">
        <v>611</v>
      </c>
      <c r="LY140" s="31" t="s">
        <v>5057</v>
      </c>
      <c r="LZ140" s="31" t="s">
        <v>611</v>
      </c>
      <c r="MA140" s="31" t="s">
        <v>7397</v>
      </c>
      <c r="MB140" s="31" t="s">
        <v>611</v>
      </c>
      <c r="MC140" s="31" t="s">
        <v>611</v>
      </c>
      <c r="MD140" s="31" t="s">
        <v>611</v>
      </c>
      <c r="ME140" s="31" t="s">
        <v>611</v>
      </c>
      <c r="MF140" s="31" t="s">
        <v>611</v>
      </c>
      <c r="MG140" s="31" t="s">
        <v>611</v>
      </c>
      <c r="MH140" s="31" t="s">
        <v>611</v>
      </c>
      <c r="MI140" s="31" t="s">
        <v>611</v>
      </c>
      <c r="MJ140" s="31" t="s">
        <v>611</v>
      </c>
      <c r="MK140" s="31" t="s">
        <v>611</v>
      </c>
      <c r="ML140" s="31" t="s">
        <v>611</v>
      </c>
      <c r="MM140" s="31" t="s">
        <v>611</v>
      </c>
      <c r="MN140" s="31" t="s">
        <v>7398</v>
      </c>
      <c r="MO140" s="31" t="s">
        <v>611</v>
      </c>
      <c r="MP140" s="31" t="s">
        <v>775</v>
      </c>
      <c r="MQ140" s="31" t="s">
        <v>611</v>
      </c>
      <c r="MR140" s="31" t="s">
        <v>611</v>
      </c>
      <c r="MS140" s="31" t="s">
        <v>611</v>
      </c>
      <c r="MT140" s="31" t="s">
        <v>611</v>
      </c>
      <c r="MU140" s="31" t="s">
        <v>7399</v>
      </c>
      <c r="MV140" s="33">
        <v>123082</v>
      </c>
      <c r="MW140" s="33">
        <v>0</v>
      </c>
      <c r="NF140" s="33">
        <v>123082</v>
      </c>
      <c r="NG140" s="33">
        <v>0</v>
      </c>
      <c r="NH140" s="33">
        <v>0</v>
      </c>
      <c r="NI140" s="33">
        <v>0</v>
      </c>
      <c r="NJ140" s="31" t="s">
        <v>611</v>
      </c>
      <c r="NK140" s="33" t="s">
        <v>611</v>
      </c>
      <c r="NO140" s="33">
        <v>123082</v>
      </c>
      <c r="NR140" s="31" t="s">
        <v>611</v>
      </c>
      <c r="NS140" s="33" t="s">
        <v>611</v>
      </c>
      <c r="NU140" s="33" t="s">
        <v>611</v>
      </c>
      <c r="OF140" s="31" t="s">
        <v>611</v>
      </c>
      <c r="OG140" s="33" t="s">
        <v>611</v>
      </c>
      <c r="OH140" s="30"/>
      <c r="OI140" s="30"/>
      <c r="OP140" s="31" t="s">
        <v>611</v>
      </c>
      <c r="OQ140" s="33" t="s">
        <v>611</v>
      </c>
      <c r="PB140" s="31" t="s">
        <v>611</v>
      </c>
      <c r="PC140" s="33" t="s">
        <v>611</v>
      </c>
      <c r="PH140" s="33">
        <v>0</v>
      </c>
      <c r="PI140" s="33">
        <v>0</v>
      </c>
      <c r="PJ140" s="33">
        <v>0</v>
      </c>
      <c r="PK140" s="33">
        <v>0</v>
      </c>
      <c r="PM140" s="31" t="s">
        <v>611</v>
      </c>
      <c r="PN140" s="33" t="s">
        <v>611</v>
      </c>
      <c r="PU140" s="31" t="s">
        <v>611</v>
      </c>
      <c r="PV140" s="33" t="s">
        <v>611</v>
      </c>
      <c r="QS140" s="31" t="s">
        <v>611</v>
      </c>
      <c r="QT140" s="33" t="s">
        <v>611</v>
      </c>
      <c r="QU140" s="31" t="s">
        <v>611</v>
      </c>
      <c r="QZ140" s="31" t="s">
        <v>611</v>
      </c>
      <c r="RA140" s="33" t="s">
        <v>611</v>
      </c>
      <c r="RK140" s="31" t="s">
        <v>611</v>
      </c>
      <c r="RL140" s="33" t="s">
        <v>611</v>
      </c>
      <c r="RX140" s="31" t="s">
        <v>611</v>
      </c>
      <c r="RY140" s="33" t="s">
        <v>611</v>
      </c>
      <c r="RZ140" s="31" t="s">
        <v>611</v>
      </c>
      <c r="SA140" s="31" t="s">
        <v>611</v>
      </c>
      <c r="SB140" s="30"/>
      <c r="SC140" s="30"/>
      <c r="SD140" s="31" t="s">
        <v>7400</v>
      </c>
      <c r="SE140" s="30">
        <v>0</v>
      </c>
      <c r="SF140" s="31" t="s">
        <v>636</v>
      </c>
      <c r="SG140" s="31" t="s">
        <v>7401</v>
      </c>
      <c r="SH140" s="31" t="s">
        <v>615</v>
      </c>
      <c r="SI140" s="33" t="s">
        <v>672</v>
      </c>
      <c r="SJ140" s="33" t="s">
        <v>5073</v>
      </c>
      <c r="SK140" s="30" t="s">
        <v>5073</v>
      </c>
      <c r="SL140" s="30" t="s">
        <v>5073</v>
      </c>
      <c r="SM140" s="30" t="s">
        <v>615</v>
      </c>
      <c r="SN140" s="30" t="s">
        <v>610</v>
      </c>
      <c r="SO140" s="33">
        <v>123082</v>
      </c>
      <c r="SP140" s="33">
        <v>0</v>
      </c>
      <c r="SQ140" s="33">
        <v>0</v>
      </c>
      <c r="SR140" s="33">
        <v>0</v>
      </c>
      <c r="SS140" s="33" t="s">
        <v>610</v>
      </c>
    </row>
    <row r="141" spans="1:513" s="33" customFormat="1">
      <c r="A141" s="29">
        <v>2023</v>
      </c>
      <c r="B141" s="30">
        <v>5907024</v>
      </c>
      <c r="C141" s="31" t="s">
        <v>3651</v>
      </c>
      <c r="D141" s="30">
        <v>0</v>
      </c>
      <c r="E141" s="30">
        <v>0</v>
      </c>
      <c r="F141" s="30">
        <v>0</v>
      </c>
      <c r="G141" s="31" t="s">
        <v>610</v>
      </c>
      <c r="H141" s="31" t="s">
        <v>611</v>
      </c>
      <c r="I141" s="32"/>
      <c r="J141" s="31" t="s">
        <v>611</v>
      </c>
      <c r="K141" s="32"/>
      <c r="L141" s="31" t="s">
        <v>611</v>
      </c>
      <c r="M141" s="32"/>
      <c r="N141" s="31" t="s">
        <v>611</v>
      </c>
      <c r="O141" s="32"/>
      <c r="P141" s="31" t="s">
        <v>611</v>
      </c>
      <c r="Q141" s="32"/>
      <c r="R141" s="31" t="s">
        <v>611</v>
      </c>
      <c r="S141" s="32"/>
      <c r="T141" s="31" t="s">
        <v>611</v>
      </c>
      <c r="U141" s="32"/>
      <c r="V141" s="32" t="s">
        <v>612</v>
      </c>
      <c r="W141" s="31" t="s">
        <v>611</v>
      </c>
      <c r="X141" s="31" t="s">
        <v>611</v>
      </c>
      <c r="Y141" s="31" t="s">
        <v>611</v>
      </c>
      <c r="Z141" s="31" t="s">
        <v>613</v>
      </c>
      <c r="AA141" s="31" t="s">
        <v>614</v>
      </c>
      <c r="AB141" s="31" t="s">
        <v>610</v>
      </c>
      <c r="AC141" s="31" t="s">
        <v>611</v>
      </c>
      <c r="AD141" s="32"/>
      <c r="AE141" s="31" t="s">
        <v>611</v>
      </c>
      <c r="AF141" s="32"/>
      <c r="AG141" s="31" t="s">
        <v>611</v>
      </c>
      <c r="AH141" s="32"/>
      <c r="AI141" s="31" t="s">
        <v>611</v>
      </c>
      <c r="AJ141" s="32"/>
      <c r="AK141" s="32"/>
      <c r="AL141" s="31" t="s">
        <v>611</v>
      </c>
      <c r="AM141" s="31" t="s">
        <v>611</v>
      </c>
      <c r="AN141" s="32"/>
      <c r="AO141" s="31" t="s">
        <v>611</v>
      </c>
      <c r="AP141" s="32"/>
      <c r="AQ141" s="32" t="s">
        <v>612</v>
      </c>
      <c r="AR141" s="31" t="s">
        <v>611</v>
      </c>
      <c r="AS141" s="31" t="s">
        <v>611</v>
      </c>
      <c r="AT141" s="31" t="s">
        <v>611</v>
      </c>
      <c r="AU141" s="31" t="s">
        <v>613</v>
      </c>
      <c r="AV141" s="31" t="s">
        <v>614</v>
      </c>
      <c r="AW141" s="31" t="s">
        <v>610</v>
      </c>
      <c r="AX141" s="31" t="s">
        <v>611</v>
      </c>
      <c r="AY141" s="31" t="s">
        <v>617</v>
      </c>
      <c r="AZ141" s="31" t="s">
        <v>618</v>
      </c>
      <c r="BA141" s="31" t="s">
        <v>611</v>
      </c>
      <c r="BB141" s="31" t="s">
        <v>611</v>
      </c>
      <c r="BC141" s="31" t="s">
        <v>619</v>
      </c>
      <c r="BD141" s="31" t="s">
        <v>611</v>
      </c>
      <c r="BE141" s="31" t="s">
        <v>610</v>
      </c>
      <c r="BF141" s="31" t="s">
        <v>610</v>
      </c>
      <c r="BG141" s="31" t="s">
        <v>611</v>
      </c>
      <c r="BH141" s="30"/>
      <c r="BI141" s="30"/>
      <c r="BJ141" s="30"/>
      <c r="BK141" s="31" t="s">
        <v>611</v>
      </c>
      <c r="BL141" s="30"/>
      <c r="BM141" s="30"/>
      <c r="BN141" s="31" t="s">
        <v>611</v>
      </c>
      <c r="BO141" s="31" t="s">
        <v>827</v>
      </c>
      <c r="BP141" s="31" t="s">
        <v>611</v>
      </c>
      <c r="BQ141" s="31" t="s">
        <v>846</v>
      </c>
      <c r="BR141" s="31" t="s">
        <v>611</v>
      </c>
      <c r="BS141" s="31" t="s">
        <v>611</v>
      </c>
      <c r="BT141" s="31" t="s">
        <v>611</v>
      </c>
      <c r="BU141" s="31" t="s">
        <v>611</v>
      </c>
      <c r="BV141" s="31" t="s">
        <v>610</v>
      </c>
      <c r="BW141" s="30"/>
      <c r="BX141" s="30"/>
      <c r="BY141" s="30"/>
      <c r="BZ141" s="31" t="s">
        <v>611</v>
      </c>
      <c r="CA141" s="31" t="s">
        <v>611</v>
      </c>
      <c r="CB141" s="31" t="s">
        <v>611</v>
      </c>
      <c r="CC141" s="31" t="s">
        <v>611</v>
      </c>
      <c r="CD141" s="31" t="s">
        <v>611</v>
      </c>
      <c r="CE141" s="31" t="s">
        <v>611</v>
      </c>
      <c r="CF141" s="31" t="s">
        <v>611</v>
      </c>
      <c r="CG141" s="31" t="s">
        <v>611</v>
      </c>
      <c r="CH141" s="31" t="s">
        <v>611</v>
      </c>
      <c r="CI141" s="31" t="s">
        <v>611</v>
      </c>
      <c r="CJ141" s="31" t="s">
        <v>611</v>
      </c>
      <c r="CK141" s="31" t="s">
        <v>611</v>
      </c>
      <c r="CL141" s="31" t="s">
        <v>611</v>
      </c>
      <c r="CM141" s="31" t="s">
        <v>611</v>
      </c>
      <c r="CN141" s="31" t="s">
        <v>611</v>
      </c>
      <c r="CO141" s="31" t="s">
        <v>621</v>
      </c>
      <c r="CP141" s="31" t="s">
        <v>622</v>
      </c>
      <c r="CQ141" s="31" t="s">
        <v>611</v>
      </c>
      <c r="CR141" s="31"/>
      <c r="CS141" s="31" t="s">
        <v>610</v>
      </c>
      <c r="CT141" s="31" t="s">
        <v>611</v>
      </c>
      <c r="CU141" s="30"/>
      <c r="CV141" s="30"/>
      <c r="CW141" s="30"/>
      <c r="CX141" s="31" t="s">
        <v>611</v>
      </c>
      <c r="CY141" s="31" t="s">
        <v>611</v>
      </c>
      <c r="CZ141" s="31" t="s">
        <v>611</v>
      </c>
      <c r="DA141" s="31" t="s">
        <v>611</v>
      </c>
      <c r="DB141" s="31" t="s">
        <v>611</v>
      </c>
      <c r="DC141" s="31" t="s">
        <v>611</v>
      </c>
      <c r="DD141" s="31" t="s">
        <v>611</v>
      </c>
      <c r="DE141" s="31" t="s">
        <v>611</v>
      </c>
      <c r="DF141" s="30"/>
      <c r="DG141" s="30"/>
      <c r="DH141" s="30"/>
      <c r="DI141" s="31" t="s">
        <v>611</v>
      </c>
      <c r="DJ141" s="30">
        <v>0</v>
      </c>
      <c r="DK141" s="30">
        <v>0</v>
      </c>
      <c r="DL141" s="30">
        <v>0</v>
      </c>
      <c r="DM141" s="30">
        <v>0</v>
      </c>
      <c r="DN141" s="30">
        <v>0</v>
      </c>
      <c r="DO141" s="30">
        <v>0</v>
      </c>
      <c r="DP141" s="31" t="s">
        <v>611</v>
      </c>
      <c r="DQ141" s="31" t="s">
        <v>612</v>
      </c>
      <c r="DR141" s="31" t="s">
        <v>612</v>
      </c>
      <c r="DS141" s="31" t="s">
        <v>612</v>
      </c>
      <c r="DT141" s="31" t="s">
        <v>612</v>
      </c>
      <c r="DU141" s="31" t="s">
        <v>610</v>
      </c>
      <c r="DV141" s="31" t="s">
        <v>611</v>
      </c>
      <c r="DW141" s="31" t="s">
        <v>611</v>
      </c>
      <c r="DX141" s="31" t="s">
        <v>611</v>
      </c>
      <c r="DY141" s="31" t="s">
        <v>791</v>
      </c>
      <c r="DZ141" s="31" t="s">
        <v>848</v>
      </c>
      <c r="EA141" s="31" t="s">
        <v>611</v>
      </c>
      <c r="EB141" s="31" t="s">
        <v>611</v>
      </c>
      <c r="EC141" s="31" t="s">
        <v>611</v>
      </c>
      <c r="ED141" s="31" t="s">
        <v>611</v>
      </c>
      <c r="EE141" s="31" t="s">
        <v>625</v>
      </c>
      <c r="EF141" s="31" t="s">
        <v>611</v>
      </c>
      <c r="EG141" s="31" t="s">
        <v>611</v>
      </c>
      <c r="EH141" s="31" t="s">
        <v>611</v>
      </c>
      <c r="EI141" s="31" t="s">
        <v>611</v>
      </c>
      <c r="EJ141" s="31" t="s">
        <v>611</v>
      </c>
      <c r="EK141" s="31" t="s">
        <v>611</v>
      </c>
      <c r="EL141" s="31" t="s">
        <v>611</v>
      </c>
      <c r="EM141" s="31" t="s">
        <v>611</v>
      </c>
      <c r="EN141" s="31" t="s">
        <v>7402</v>
      </c>
      <c r="EO141" s="31" t="s">
        <v>611</v>
      </c>
      <c r="EP141" s="31" t="s">
        <v>611</v>
      </c>
      <c r="EQ141" s="31" t="s">
        <v>611</v>
      </c>
      <c r="ER141" s="31" t="s">
        <v>611</v>
      </c>
      <c r="ES141" s="31" t="s">
        <v>611</v>
      </c>
      <c r="ET141" s="31" t="s">
        <v>611</v>
      </c>
      <c r="EU141" s="31" t="s">
        <v>611</v>
      </c>
      <c r="EV141" s="31" t="s">
        <v>611</v>
      </c>
      <c r="EW141" s="31" t="s">
        <v>611</v>
      </c>
      <c r="EX141" s="31" t="s">
        <v>611</v>
      </c>
      <c r="EY141" s="31" t="s">
        <v>611</v>
      </c>
      <c r="EZ141" s="31" t="s">
        <v>611</v>
      </c>
      <c r="FA141" s="31" t="s">
        <v>611</v>
      </c>
      <c r="FB141" s="31" t="s">
        <v>611</v>
      </c>
      <c r="FC141" s="31" t="s">
        <v>611</v>
      </c>
      <c r="FD141" s="31" t="s">
        <v>611</v>
      </c>
      <c r="FE141" s="31" t="s">
        <v>611</v>
      </c>
      <c r="FF141" s="33" t="s">
        <v>7403</v>
      </c>
      <c r="FG141" s="33" t="s">
        <v>872</v>
      </c>
      <c r="FH141" s="31" t="s">
        <v>7404</v>
      </c>
      <c r="FI141" s="31" t="s">
        <v>611</v>
      </c>
      <c r="FJ141" s="31" t="s">
        <v>611</v>
      </c>
      <c r="FK141" s="31" t="s">
        <v>832</v>
      </c>
      <c r="FL141" s="31" t="s">
        <v>611</v>
      </c>
      <c r="FM141" s="31" t="s">
        <v>611</v>
      </c>
      <c r="FN141" s="31" t="s">
        <v>611</v>
      </c>
      <c r="FO141" s="31" t="s">
        <v>611</v>
      </c>
      <c r="FP141" s="31" t="s">
        <v>611</v>
      </c>
      <c r="FQ141" s="31" t="s">
        <v>611</v>
      </c>
      <c r="FR141" s="31" t="s">
        <v>611</v>
      </c>
      <c r="FS141" s="31" t="s">
        <v>611</v>
      </c>
      <c r="FT141" s="31" t="s">
        <v>611</v>
      </c>
      <c r="FU141" s="31" t="s">
        <v>611</v>
      </c>
      <c r="FV141" s="31" t="s">
        <v>611</v>
      </c>
      <c r="FW141" s="31" t="s">
        <v>611</v>
      </c>
      <c r="FX141" s="31" t="s">
        <v>611</v>
      </c>
      <c r="FY141" s="31" t="s">
        <v>611</v>
      </c>
      <c r="FZ141" s="31"/>
      <c r="GA141" s="31" t="s">
        <v>611</v>
      </c>
      <c r="GB141" s="31" t="s">
        <v>611</v>
      </c>
      <c r="GC141" s="31" t="s">
        <v>611</v>
      </c>
      <c r="GD141" s="31" t="s">
        <v>611</v>
      </c>
      <c r="GE141" s="31" t="s">
        <v>611</v>
      </c>
      <c r="GF141" s="31" t="s">
        <v>611</v>
      </c>
      <c r="GG141" s="31" t="s">
        <v>611</v>
      </c>
      <c r="GH141" s="31" t="s">
        <v>611</v>
      </c>
      <c r="GI141" s="31" t="s">
        <v>611</v>
      </c>
      <c r="GJ141" s="31" t="s">
        <v>611</v>
      </c>
      <c r="GK141" s="31" t="s">
        <v>611</v>
      </c>
      <c r="GL141" s="31" t="s">
        <v>611</v>
      </c>
      <c r="GM141" s="31" t="s">
        <v>611</v>
      </c>
      <c r="GN141" s="31" t="s">
        <v>611</v>
      </c>
      <c r="GO141" s="31" t="s">
        <v>611</v>
      </c>
      <c r="GP141" s="31" t="s">
        <v>611</v>
      </c>
      <c r="GQ141" s="31" t="s">
        <v>611</v>
      </c>
      <c r="GR141" s="31" t="s">
        <v>611</v>
      </c>
      <c r="GS141" s="31" t="s">
        <v>611</v>
      </c>
      <c r="GT141" s="31" t="s">
        <v>611</v>
      </c>
      <c r="GU141" s="31" t="s">
        <v>611</v>
      </c>
      <c r="GV141" s="31" t="s">
        <v>611</v>
      </c>
      <c r="GW141" s="31" t="s">
        <v>611</v>
      </c>
      <c r="GX141" s="31" t="s">
        <v>611</v>
      </c>
      <c r="GY141" s="33" t="s">
        <v>5012</v>
      </c>
      <c r="GZ141" s="33" t="s">
        <v>872</v>
      </c>
      <c r="HA141" s="31" t="s">
        <v>7405</v>
      </c>
      <c r="HB141" s="31" t="s">
        <v>611</v>
      </c>
      <c r="HC141" s="31" t="s">
        <v>611</v>
      </c>
      <c r="HD141" s="31" t="s">
        <v>634</v>
      </c>
      <c r="HE141" s="31" t="s">
        <v>611</v>
      </c>
      <c r="HF141" s="31" t="s">
        <v>611</v>
      </c>
      <c r="HG141" s="31" t="s">
        <v>611</v>
      </c>
      <c r="HH141" s="31" t="s">
        <v>611</v>
      </c>
      <c r="HI141" s="31" t="s">
        <v>611</v>
      </c>
      <c r="HJ141" s="31" t="s">
        <v>611</v>
      </c>
      <c r="HK141" s="31" t="s">
        <v>611</v>
      </c>
      <c r="HL141" s="31" t="s">
        <v>611</v>
      </c>
      <c r="HM141" s="31" t="s">
        <v>611</v>
      </c>
      <c r="HN141" s="31" t="s">
        <v>611</v>
      </c>
      <c r="HO141" s="31" t="s">
        <v>611</v>
      </c>
      <c r="HP141" s="31" t="s">
        <v>611</v>
      </c>
      <c r="HQ141" s="31" t="s">
        <v>611</v>
      </c>
      <c r="HR141" s="31" t="s">
        <v>611</v>
      </c>
      <c r="HS141" s="31" t="s">
        <v>611</v>
      </c>
      <c r="HT141" s="31" t="s">
        <v>611</v>
      </c>
      <c r="HU141" s="31" t="s">
        <v>611</v>
      </c>
      <c r="HV141" s="31" t="s">
        <v>611</v>
      </c>
      <c r="HW141" s="31" t="s">
        <v>611</v>
      </c>
      <c r="HX141" s="31" t="s">
        <v>611</v>
      </c>
      <c r="HY141" s="31" t="s">
        <v>611</v>
      </c>
      <c r="HZ141" s="31" t="s">
        <v>611</v>
      </c>
      <c r="IA141" s="31" t="s">
        <v>611</v>
      </c>
      <c r="IB141" s="31" t="s">
        <v>611</v>
      </c>
      <c r="IC141" s="33" t="s">
        <v>872</v>
      </c>
      <c r="ID141" s="33" t="s">
        <v>872</v>
      </c>
      <c r="IE141" s="31" t="s">
        <v>7405</v>
      </c>
      <c r="IF141" s="31" t="s">
        <v>625</v>
      </c>
      <c r="IG141" s="31" t="s">
        <v>611</v>
      </c>
      <c r="IH141" s="31" t="s">
        <v>611</v>
      </c>
      <c r="II141" s="31" t="s">
        <v>712</v>
      </c>
      <c r="IJ141" s="31" t="s">
        <v>611</v>
      </c>
      <c r="IK141" s="31" t="s">
        <v>713</v>
      </c>
      <c r="IL141" s="31" t="s">
        <v>611</v>
      </c>
      <c r="IM141" s="31" t="s">
        <v>611</v>
      </c>
      <c r="IN141" s="31" t="s">
        <v>611</v>
      </c>
      <c r="IO141" s="31" t="s">
        <v>611</v>
      </c>
      <c r="IP141" s="31" t="s">
        <v>611</v>
      </c>
      <c r="IQ141" s="31" t="s">
        <v>611</v>
      </c>
      <c r="IR141" s="31" t="s">
        <v>719</v>
      </c>
      <c r="IS141" s="31" t="s">
        <v>611</v>
      </c>
      <c r="IT141" s="31" t="s">
        <v>611</v>
      </c>
      <c r="IU141" s="31" t="s">
        <v>611</v>
      </c>
      <c r="IV141" s="31" t="s">
        <v>611</v>
      </c>
      <c r="IW141" s="31" t="s">
        <v>611</v>
      </c>
      <c r="IX141" s="31" t="s">
        <v>611</v>
      </c>
      <c r="IY141" s="31" t="s">
        <v>611</v>
      </c>
      <c r="IZ141" s="31" t="s">
        <v>611</v>
      </c>
      <c r="JA141" s="31" t="s">
        <v>611</v>
      </c>
      <c r="JB141" s="31" t="s">
        <v>611</v>
      </c>
      <c r="JC141" s="31" t="s">
        <v>611</v>
      </c>
      <c r="JD141" s="31" t="s">
        <v>611</v>
      </c>
      <c r="JE141" s="31" t="s">
        <v>611</v>
      </c>
      <c r="JF141" s="31" t="s">
        <v>611</v>
      </c>
      <c r="JG141" s="31" t="s">
        <v>611</v>
      </c>
      <c r="JH141" s="31" t="s">
        <v>611</v>
      </c>
      <c r="JI141" s="33" t="s">
        <v>7406</v>
      </c>
      <c r="JJ141" s="33" t="s">
        <v>872</v>
      </c>
      <c r="JK141" s="31" t="s">
        <v>7407</v>
      </c>
      <c r="JL141" s="31" t="s">
        <v>809</v>
      </c>
      <c r="JM141" s="31" t="s">
        <v>1277</v>
      </c>
      <c r="JN141" s="31" t="s">
        <v>611</v>
      </c>
      <c r="JO141" s="31" t="s">
        <v>611</v>
      </c>
      <c r="JP141" s="31" t="s">
        <v>611</v>
      </c>
      <c r="JQ141" s="31" t="s">
        <v>611</v>
      </c>
      <c r="JR141" s="31" t="s">
        <v>611</v>
      </c>
      <c r="JS141" s="31" t="s">
        <v>611</v>
      </c>
      <c r="JT141" s="31" t="s">
        <v>611</v>
      </c>
      <c r="JU141" s="31" t="s">
        <v>611</v>
      </c>
      <c r="JV141" s="31" t="s">
        <v>611</v>
      </c>
      <c r="JW141" s="31" t="s">
        <v>611</v>
      </c>
      <c r="JX141" s="31" t="s">
        <v>610</v>
      </c>
      <c r="JY141" s="31" t="s">
        <v>642</v>
      </c>
      <c r="JZ141" s="31" t="s">
        <v>7408</v>
      </c>
      <c r="KA141" s="31" t="s">
        <v>611</v>
      </c>
      <c r="KB141" s="31" t="s">
        <v>611</v>
      </c>
      <c r="KC141" s="31" t="s">
        <v>739</v>
      </c>
      <c r="KD141" s="31" t="s">
        <v>7408</v>
      </c>
      <c r="KE141" s="31" t="s">
        <v>644</v>
      </c>
      <c r="KF141" s="31" t="s">
        <v>7408</v>
      </c>
      <c r="KG141" s="31" t="s">
        <v>742</v>
      </c>
      <c r="KH141" s="31" t="s">
        <v>7408</v>
      </c>
      <c r="KI141" s="31" t="s">
        <v>744</v>
      </c>
      <c r="KJ141" s="31" t="s">
        <v>7408</v>
      </c>
      <c r="KK141" s="31" t="s">
        <v>611</v>
      </c>
      <c r="KL141" s="31" t="s">
        <v>611</v>
      </c>
      <c r="KM141" s="31" t="s">
        <v>746</v>
      </c>
      <c r="KN141" s="31" t="s">
        <v>7408</v>
      </c>
      <c r="KO141" s="31" t="s">
        <v>611</v>
      </c>
      <c r="KP141" s="31" t="s">
        <v>611</v>
      </c>
      <c r="KQ141" s="31" t="s">
        <v>611</v>
      </c>
      <c r="KR141" s="31" t="s">
        <v>611</v>
      </c>
      <c r="KS141" s="31" t="s">
        <v>611</v>
      </c>
      <c r="KT141" s="31" t="s">
        <v>611</v>
      </c>
      <c r="KU141" s="31" t="s">
        <v>611</v>
      </c>
      <c r="KV141" s="31" t="s">
        <v>611</v>
      </c>
      <c r="KW141" s="31" t="s">
        <v>611</v>
      </c>
      <c r="KX141" s="31" t="s">
        <v>611</v>
      </c>
      <c r="KY141" s="31" t="s">
        <v>611</v>
      </c>
      <c r="KZ141" s="31" t="s">
        <v>611</v>
      </c>
      <c r="LA141" s="31" t="s">
        <v>759</v>
      </c>
      <c r="LB141" s="31" t="s">
        <v>611</v>
      </c>
      <c r="LC141" s="31" t="s">
        <v>761</v>
      </c>
      <c r="LD141" s="31" t="s">
        <v>762</v>
      </c>
      <c r="LE141" s="31" t="s">
        <v>763</v>
      </c>
      <c r="LF141" s="31" t="s">
        <v>611</v>
      </c>
      <c r="LG141" s="31" t="s">
        <v>765</v>
      </c>
      <c r="LH141" s="31" t="s">
        <v>611</v>
      </c>
      <c r="LI141" s="31" t="s">
        <v>767</v>
      </c>
      <c r="LJ141" s="31" t="s">
        <v>611</v>
      </c>
      <c r="LK141" s="31" t="s">
        <v>611</v>
      </c>
      <c r="LL141" s="31" t="s">
        <v>611</v>
      </c>
      <c r="LM141" s="31" t="s">
        <v>611</v>
      </c>
      <c r="LN141" s="31" t="s">
        <v>611</v>
      </c>
      <c r="LO141" s="31" t="s">
        <v>611</v>
      </c>
      <c r="LP141" s="31" t="s">
        <v>5016</v>
      </c>
      <c r="LQ141" s="31" t="s">
        <v>611</v>
      </c>
      <c r="LR141" s="31" t="s">
        <v>611</v>
      </c>
      <c r="LS141" s="31" t="s">
        <v>611</v>
      </c>
      <c r="LT141" s="31" t="s">
        <v>611</v>
      </c>
      <c r="LU141" s="31" t="s">
        <v>5018</v>
      </c>
      <c r="LV141" s="31" t="s">
        <v>611</v>
      </c>
      <c r="LW141" s="31" t="s">
        <v>611</v>
      </c>
      <c r="LX141" s="31" t="s">
        <v>611</v>
      </c>
      <c r="LY141" s="31" t="s">
        <v>611</v>
      </c>
      <c r="LZ141" s="31" t="s">
        <v>611</v>
      </c>
      <c r="MA141" s="31" t="s">
        <v>611</v>
      </c>
      <c r="MB141" s="31" t="s">
        <v>6123</v>
      </c>
      <c r="MC141" s="31" t="s">
        <v>611</v>
      </c>
      <c r="MD141" s="31" t="s">
        <v>1465</v>
      </c>
      <c r="ME141" s="31" t="s">
        <v>5988</v>
      </c>
      <c r="MF141" s="31" t="s">
        <v>5988</v>
      </c>
      <c r="MG141" s="31" t="s">
        <v>7409</v>
      </c>
      <c r="MH141" s="31" t="s">
        <v>611</v>
      </c>
      <c r="MI141" s="31" t="s">
        <v>611</v>
      </c>
      <c r="MJ141" s="31" t="s">
        <v>611</v>
      </c>
      <c r="MK141" s="31" t="s">
        <v>611</v>
      </c>
      <c r="ML141" s="31" t="s">
        <v>611</v>
      </c>
      <c r="MM141" s="31" t="s">
        <v>611</v>
      </c>
      <c r="MN141" s="31" t="s">
        <v>611</v>
      </c>
      <c r="MO141" s="31" t="s">
        <v>611</v>
      </c>
      <c r="MP141" s="31" t="s">
        <v>611</v>
      </c>
      <c r="MQ141" s="31" t="s">
        <v>611</v>
      </c>
      <c r="MR141" s="31" t="s">
        <v>649</v>
      </c>
      <c r="MS141" s="31" t="s">
        <v>985</v>
      </c>
      <c r="MT141" s="31" t="s">
        <v>611</v>
      </c>
      <c r="MU141" s="31" t="s">
        <v>611</v>
      </c>
      <c r="MV141" s="33">
        <v>0</v>
      </c>
      <c r="MW141" s="33">
        <v>0</v>
      </c>
      <c r="MX141" s="30">
        <v>63082</v>
      </c>
      <c r="MY141" s="30"/>
      <c r="MZ141" s="30"/>
      <c r="NA141" s="30"/>
      <c r="NB141" s="30"/>
      <c r="NC141" s="30"/>
      <c r="ND141" s="31" t="s">
        <v>611</v>
      </c>
      <c r="NE141" s="30"/>
      <c r="NF141" s="33">
        <v>0</v>
      </c>
      <c r="NG141" s="33">
        <v>0</v>
      </c>
      <c r="NH141" s="33">
        <v>0</v>
      </c>
      <c r="NI141" s="33">
        <v>0</v>
      </c>
      <c r="NJ141" s="31" t="s">
        <v>611</v>
      </c>
      <c r="NK141" s="33" t="s">
        <v>611</v>
      </c>
      <c r="NL141" s="30"/>
      <c r="NM141" s="31" t="s">
        <v>611</v>
      </c>
      <c r="NN141" s="30"/>
      <c r="NO141" s="30"/>
      <c r="NP141" s="31" t="s">
        <v>611</v>
      </c>
      <c r="NQ141" s="30"/>
      <c r="NR141" s="31" t="s">
        <v>611</v>
      </c>
      <c r="NS141" s="31" t="s">
        <v>611</v>
      </c>
      <c r="NT141" s="31" t="s">
        <v>611</v>
      </c>
      <c r="NU141" s="30"/>
      <c r="NV141" s="30"/>
      <c r="NW141" s="30"/>
      <c r="NX141" s="31" t="s">
        <v>611</v>
      </c>
      <c r="NY141" s="30"/>
      <c r="NZ141" s="31" t="s">
        <v>611</v>
      </c>
      <c r="OA141" s="31" t="s">
        <v>611</v>
      </c>
      <c r="OB141" s="30"/>
      <c r="OC141" s="30"/>
      <c r="OD141" s="30"/>
      <c r="OE141" s="31" t="s">
        <v>611</v>
      </c>
      <c r="OF141" s="31" t="s">
        <v>611</v>
      </c>
      <c r="OG141" s="33" t="s">
        <v>611</v>
      </c>
      <c r="OH141" s="30"/>
      <c r="OI141" s="30"/>
      <c r="OJ141" s="30"/>
      <c r="OK141" s="31" t="s">
        <v>611</v>
      </c>
      <c r="OL141" s="30"/>
      <c r="OM141" s="31" t="s">
        <v>611</v>
      </c>
      <c r="ON141" s="30"/>
      <c r="OO141" s="30"/>
      <c r="OP141" s="31" t="s">
        <v>611</v>
      </c>
      <c r="OQ141" s="31" t="s">
        <v>611</v>
      </c>
      <c r="OR141" s="31" t="s">
        <v>611</v>
      </c>
      <c r="OS141" s="30"/>
      <c r="OT141" s="30"/>
      <c r="OU141" s="30"/>
      <c r="OV141" s="30"/>
      <c r="OW141" s="31" t="s">
        <v>611</v>
      </c>
      <c r="OX141" s="30"/>
      <c r="OY141" s="31" t="s">
        <v>611</v>
      </c>
      <c r="OZ141" s="30"/>
      <c r="PA141" s="30"/>
      <c r="PB141" s="31" t="s">
        <v>611</v>
      </c>
      <c r="PC141" s="31" t="s">
        <v>611</v>
      </c>
      <c r="PD141" s="30"/>
      <c r="PE141" s="30"/>
      <c r="PF141" s="30"/>
      <c r="PG141" s="30"/>
      <c r="PH141" s="33">
        <v>0</v>
      </c>
      <c r="PI141" s="33">
        <v>0</v>
      </c>
      <c r="PJ141" s="33">
        <v>0</v>
      </c>
      <c r="PK141" s="33">
        <v>0</v>
      </c>
      <c r="PL141" s="30"/>
      <c r="PM141" s="31" t="s">
        <v>611</v>
      </c>
      <c r="PN141" s="31" t="s">
        <v>611</v>
      </c>
      <c r="PO141" s="30"/>
      <c r="PP141" s="31" t="s">
        <v>611</v>
      </c>
      <c r="PQ141" s="30"/>
      <c r="PR141" s="30"/>
      <c r="PS141" s="30"/>
      <c r="PT141" s="31" t="s">
        <v>611</v>
      </c>
      <c r="PU141" s="31" t="s">
        <v>611</v>
      </c>
      <c r="PV141" s="31" t="s">
        <v>611</v>
      </c>
      <c r="PW141" s="30"/>
      <c r="PX141" s="30"/>
      <c r="PY141" s="30"/>
      <c r="PZ141" s="31" t="s">
        <v>611</v>
      </c>
      <c r="QA141" s="30"/>
      <c r="QB141" s="31" t="s">
        <v>611</v>
      </c>
      <c r="QC141" s="30"/>
      <c r="QD141" s="31" t="s">
        <v>611</v>
      </c>
      <c r="QE141" s="30"/>
      <c r="QF141" s="30"/>
      <c r="QG141" s="31" t="s">
        <v>611</v>
      </c>
      <c r="QH141" s="30"/>
      <c r="QI141" s="31" t="s">
        <v>611</v>
      </c>
      <c r="QJ141" s="30"/>
      <c r="QK141" s="31" t="s">
        <v>611</v>
      </c>
      <c r="QL141" s="30"/>
      <c r="QM141" s="31" t="s">
        <v>611</v>
      </c>
      <c r="QN141" s="30"/>
      <c r="QO141" s="30"/>
      <c r="QP141" s="31" t="s">
        <v>611</v>
      </c>
      <c r="QQ141" s="30"/>
      <c r="QR141" s="31" t="s">
        <v>611</v>
      </c>
      <c r="QS141" s="31" t="s">
        <v>611</v>
      </c>
      <c r="QT141" s="31" t="s">
        <v>611</v>
      </c>
      <c r="QU141" s="31" t="s">
        <v>611</v>
      </c>
      <c r="QV141" s="30"/>
      <c r="QW141" s="30"/>
      <c r="QX141" s="30"/>
      <c r="QY141" s="31" t="s">
        <v>611</v>
      </c>
      <c r="QZ141" s="31" t="s">
        <v>611</v>
      </c>
      <c r="RA141" s="31" t="s">
        <v>611</v>
      </c>
      <c r="RB141" s="30"/>
      <c r="RC141" s="31" t="s">
        <v>611</v>
      </c>
      <c r="RD141" s="30"/>
      <c r="RE141" s="30"/>
      <c r="RF141" s="31" t="s">
        <v>611</v>
      </c>
      <c r="RG141" s="30"/>
      <c r="RH141" s="31" t="s">
        <v>611</v>
      </c>
      <c r="RI141" s="30"/>
      <c r="RJ141" s="31" t="s">
        <v>611</v>
      </c>
      <c r="RK141" s="30"/>
      <c r="RL141" s="31" t="s">
        <v>611</v>
      </c>
      <c r="RM141" s="30"/>
      <c r="RN141" s="31" t="s">
        <v>611</v>
      </c>
      <c r="RO141" s="30"/>
      <c r="RP141" s="30"/>
      <c r="RQ141" s="31" t="s">
        <v>611</v>
      </c>
      <c r="RR141" s="30"/>
      <c r="RS141" s="30"/>
      <c r="RT141" s="31" t="s">
        <v>611</v>
      </c>
      <c r="RU141" s="30"/>
      <c r="RV141" s="31" t="s">
        <v>611</v>
      </c>
      <c r="RW141" s="30"/>
      <c r="RX141" s="31" t="s">
        <v>611</v>
      </c>
      <c r="RY141" s="31" t="s">
        <v>611</v>
      </c>
      <c r="RZ141" s="31" t="s">
        <v>611</v>
      </c>
      <c r="SA141" s="31" t="s">
        <v>839</v>
      </c>
      <c r="SB141" s="30"/>
      <c r="SC141" s="30"/>
      <c r="SD141" s="31" t="s">
        <v>7410</v>
      </c>
      <c r="SE141" s="30">
        <v>0</v>
      </c>
      <c r="SF141" s="31" t="s">
        <v>636</v>
      </c>
      <c r="SG141" s="31" t="s">
        <v>7411</v>
      </c>
      <c r="SH141" s="31" t="s">
        <v>610</v>
      </c>
      <c r="SI141" s="33" t="s">
        <v>625</v>
      </c>
      <c r="SJ141" s="33" t="s">
        <v>611</v>
      </c>
      <c r="SK141" s="30" t="s">
        <v>611</v>
      </c>
      <c r="SL141" s="30" t="s">
        <v>625</v>
      </c>
      <c r="SM141" s="30" t="s">
        <v>610</v>
      </c>
      <c r="SN141" s="30" t="s">
        <v>610</v>
      </c>
      <c r="SO141" s="33">
        <v>0</v>
      </c>
      <c r="SP141" s="33">
        <v>0</v>
      </c>
      <c r="SQ141" s="33">
        <v>0</v>
      </c>
      <c r="SR141" s="33">
        <v>0</v>
      </c>
      <c r="SS141" s="33" t="s">
        <v>809</v>
      </c>
    </row>
    <row r="142" spans="1:513" s="33" customFormat="1">
      <c r="A142" s="29">
        <v>2023</v>
      </c>
      <c r="B142" s="30">
        <v>1005927</v>
      </c>
      <c r="C142" s="31" t="s">
        <v>3664</v>
      </c>
      <c r="D142" s="30">
        <v>0.1</v>
      </c>
      <c r="E142" s="30">
        <v>0.1</v>
      </c>
      <c r="F142" s="30">
        <v>0.2</v>
      </c>
      <c r="G142" s="31" t="s">
        <v>610</v>
      </c>
      <c r="H142" s="31" t="s">
        <v>611</v>
      </c>
      <c r="I142" s="32"/>
      <c r="J142" s="31" t="s">
        <v>611</v>
      </c>
      <c r="K142" s="32"/>
      <c r="L142" s="31" t="s">
        <v>611</v>
      </c>
      <c r="M142" s="32"/>
      <c r="N142" s="31" t="s">
        <v>611</v>
      </c>
      <c r="O142" s="32"/>
      <c r="P142" s="31" t="s">
        <v>611</v>
      </c>
      <c r="Q142" s="32"/>
      <c r="R142" s="31" t="s">
        <v>611</v>
      </c>
      <c r="S142" s="32"/>
      <c r="T142" s="31" t="s">
        <v>611</v>
      </c>
      <c r="U142" s="32"/>
      <c r="V142" s="32" t="s">
        <v>612</v>
      </c>
      <c r="W142" s="31" t="s">
        <v>611</v>
      </c>
      <c r="X142" s="31" t="s">
        <v>611</v>
      </c>
      <c r="Y142" s="31" t="s">
        <v>611</v>
      </c>
      <c r="Z142" s="31" t="s">
        <v>613</v>
      </c>
      <c r="AA142" s="31" t="s">
        <v>614</v>
      </c>
      <c r="AB142" s="31" t="s">
        <v>610</v>
      </c>
      <c r="AC142" s="31" t="s">
        <v>611</v>
      </c>
      <c r="AD142" s="32"/>
      <c r="AE142" s="31" t="s">
        <v>611</v>
      </c>
      <c r="AF142" s="32"/>
      <c r="AG142" s="31" t="s">
        <v>611</v>
      </c>
      <c r="AH142" s="32"/>
      <c r="AI142" s="31" t="s">
        <v>611</v>
      </c>
      <c r="AJ142" s="32"/>
      <c r="AK142" s="32"/>
      <c r="AL142" s="31" t="s">
        <v>611</v>
      </c>
      <c r="AM142" s="31" t="s">
        <v>611</v>
      </c>
      <c r="AN142" s="32"/>
      <c r="AO142" s="31" t="s">
        <v>611</v>
      </c>
      <c r="AP142" s="32"/>
      <c r="AQ142" s="32" t="s">
        <v>612</v>
      </c>
      <c r="AR142" s="31" t="s">
        <v>611</v>
      </c>
      <c r="AS142" s="31" t="s">
        <v>611</v>
      </c>
      <c r="AT142" s="31" t="s">
        <v>611</v>
      </c>
      <c r="AU142" s="31" t="s">
        <v>613</v>
      </c>
      <c r="AV142" s="31" t="s">
        <v>614</v>
      </c>
      <c r="AW142" s="31" t="s">
        <v>610</v>
      </c>
      <c r="AX142" s="31" t="s">
        <v>611</v>
      </c>
      <c r="AY142" s="31" t="s">
        <v>617</v>
      </c>
      <c r="AZ142" s="31" t="s">
        <v>618</v>
      </c>
      <c r="BA142" s="31" t="s">
        <v>659</v>
      </c>
      <c r="BB142" s="31" t="s">
        <v>611</v>
      </c>
      <c r="BC142" s="31" t="s">
        <v>611</v>
      </c>
      <c r="BD142" s="31" t="s">
        <v>611</v>
      </c>
      <c r="BE142" s="31" t="s">
        <v>611</v>
      </c>
      <c r="BF142" s="31" t="s">
        <v>615</v>
      </c>
      <c r="BG142" s="31" t="s">
        <v>611</v>
      </c>
      <c r="BH142" s="30">
        <v>105.84</v>
      </c>
      <c r="BI142" s="30">
        <v>121.63</v>
      </c>
      <c r="BJ142" s="30">
        <v>227.47</v>
      </c>
      <c r="BK142" s="31" t="s">
        <v>5026</v>
      </c>
      <c r="BL142" s="30">
        <v>34.93</v>
      </c>
      <c r="BM142" s="30">
        <v>70.91</v>
      </c>
      <c r="BN142" s="31" t="s">
        <v>611</v>
      </c>
      <c r="BO142" s="31" t="s">
        <v>611</v>
      </c>
      <c r="BP142" s="31" t="s">
        <v>611</v>
      </c>
      <c r="BQ142" s="31" t="s">
        <v>611</v>
      </c>
      <c r="BR142" s="31" t="s">
        <v>611</v>
      </c>
      <c r="BS142" s="31" t="s">
        <v>611</v>
      </c>
      <c r="BT142" s="31" t="s">
        <v>611</v>
      </c>
      <c r="BU142" s="31" t="s">
        <v>611</v>
      </c>
      <c r="BV142" s="31" t="s">
        <v>610</v>
      </c>
      <c r="BW142" s="30"/>
      <c r="BX142" s="30"/>
      <c r="BY142" s="30"/>
      <c r="BZ142" s="31" t="s">
        <v>611</v>
      </c>
      <c r="CA142" s="31" t="s">
        <v>611</v>
      </c>
      <c r="CB142" s="31" t="s">
        <v>611</v>
      </c>
      <c r="CC142" s="31" t="s">
        <v>611</v>
      </c>
      <c r="CD142" s="31" t="s">
        <v>611</v>
      </c>
      <c r="CE142" s="31" t="s">
        <v>611</v>
      </c>
      <c r="CF142" s="31" t="s">
        <v>611</v>
      </c>
      <c r="CG142" s="31" t="s">
        <v>611</v>
      </c>
      <c r="CH142" s="31" t="s">
        <v>611</v>
      </c>
      <c r="CI142" s="31" t="s">
        <v>611</v>
      </c>
      <c r="CJ142" s="31" t="s">
        <v>611</v>
      </c>
      <c r="CK142" s="31" t="s">
        <v>611</v>
      </c>
      <c r="CL142" s="31" t="s">
        <v>611</v>
      </c>
      <c r="CM142" s="31" t="s">
        <v>611</v>
      </c>
      <c r="CN142" s="31" t="s">
        <v>611</v>
      </c>
      <c r="CO142" s="31" t="s">
        <v>621</v>
      </c>
      <c r="CP142" s="31" t="s">
        <v>622</v>
      </c>
      <c r="CQ142" s="31" t="s">
        <v>611</v>
      </c>
      <c r="CR142" s="31"/>
      <c r="CS142" s="31" t="s">
        <v>610</v>
      </c>
      <c r="CT142" s="31" t="s">
        <v>611</v>
      </c>
      <c r="CU142" s="30"/>
      <c r="CV142" s="30"/>
      <c r="CW142" s="30"/>
      <c r="CX142" s="31" t="s">
        <v>611</v>
      </c>
      <c r="CY142" s="31" t="s">
        <v>611</v>
      </c>
      <c r="CZ142" s="31" t="s">
        <v>611</v>
      </c>
      <c r="DA142" s="31" t="s">
        <v>611</v>
      </c>
      <c r="DB142" s="31" t="s">
        <v>611</v>
      </c>
      <c r="DC142" s="31" t="s">
        <v>611</v>
      </c>
      <c r="DD142" s="31" t="s">
        <v>611</v>
      </c>
      <c r="DE142" s="31" t="s">
        <v>611</v>
      </c>
      <c r="DF142" s="30"/>
      <c r="DG142" s="30"/>
      <c r="DH142" s="30"/>
      <c r="DI142" s="31" t="s">
        <v>611</v>
      </c>
      <c r="DJ142" s="30"/>
      <c r="DK142" s="30"/>
      <c r="DL142" s="30"/>
      <c r="DM142" s="30"/>
      <c r="DN142" s="30">
        <v>25</v>
      </c>
      <c r="DO142" s="30">
        <v>2010</v>
      </c>
      <c r="DP142" s="31" t="s">
        <v>3665</v>
      </c>
      <c r="DQ142" s="31" t="s">
        <v>612</v>
      </c>
      <c r="DR142" s="31" t="s">
        <v>5175</v>
      </c>
      <c r="DS142" s="31" t="s">
        <v>612</v>
      </c>
      <c r="DT142" s="31" t="s">
        <v>612</v>
      </c>
      <c r="DU142" s="31" t="s">
        <v>611</v>
      </c>
      <c r="DV142" s="31" t="s">
        <v>611</v>
      </c>
      <c r="DW142" s="31" t="s">
        <v>611</v>
      </c>
      <c r="DX142" s="31" t="s">
        <v>611</v>
      </c>
      <c r="DY142" s="31" t="s">
        <v>791</v>
      </c>
      <c r="DZ142" s="31" t="s">
        <v>611</v>
      </c>
      <c r="EA142" s="31" t="s">
        <v>667</v>
      </c>
      <c r="EB142" s="31" t="s">
        <v>5028</v>
      </c>
      <c r="EC142" s="31" t="s">
        <v>611</v>
      </c>
      <c r="ED142" s="31" t="s">
        <v>7412</v>
      </c>
      <c r="EE142" s="31" t="s">
        <v>611</v>
      </c>
      <c r="EF142" s="31" t="s">
        <v>672</v>
      </c>
      <c r="EG142" s="31" t="s">
        <v>611</v>
      </c>
      <c r="EH142" s="31" t="s">
        <v>611</v>
      </c>
      <c r="EI142" s="31" t="s">
        <v>611</v>
      </c>
      <c r="EJ142" s="31" t="s">
        <v>611</v>
      </c>
      <c r="EK142" s="31" t="s">
        <v>611</v>
      </c>
      <c r="EL142" s="31" t="s">
        <v>611</v>
      </c>
      <c r="EM142" s="31" t="s">
        <v>611</v>
      </c>
      <c r="EN142" s="31" t="s">
        <v>611</v>
      </c>
      <c r="EO142" s="31" t="s">
        <v>611</v>
      </c>
      <c r="EP142" s="31" t="s">
        <v>611</v>
      </c>
      <c r="EQ142" s="31" t="s">
        <v>611</v>
      </c>
      <c r="ER142" s="31" t="s">
        <v>611</v>
      </c>
      <c r="ES142" s="31" t="s">
        <v>1063</v>
      </c>
      <c r="ET142" s="31" t="s">
        <v>611</v>
      </c>
      <c r="EU142" s="31" t="s">
        <v>611</v>
      </c>
      <c r="EV142" s="31" t="s">
        <v>611</v>
      </c>
      <c r="EW142" s="31" t="s">
        <v>611</v>
      </c>
      <c r="EX142" s="31" t="s">
        <v>611</v>
      </c>
      <c r="EY142" s="31" t="s">
        <v>611</v>
      </c>
      <c r="EZ142" s="31" t="s">
        <v>611</v>
      </c>
      <c r="FA142" s="31" t="s">
        <v>611</v>
      </c>
      <c r="FB142" s="31" t="s">
        <v>611</v>
      </c>
      <c r="FC142" s="31" t="s">
        <v>611</v>
      </c>
      <c r="FD142" s="31" t="s">
        <v>611</v>
      </c>
      <c r="FE142" s="31" t="s">
        <v>611</v>
      </c>
      <c r="FF142" s="33" t="s">
        <v>872</v>
      </c>
      <c r="FG142" s="33" t="s">
        <v>5831</v>
      </c>
      <c r="FH142" s="31" t="s">
        <v>7413</v>
      </c>
      <c r="FI142" s="31" t="s">
        <v>625</v>
      </c>
      <c r="FJ142" s="31" t="s">
        <v>672</v>
      </c>
      <c r="FK142" s="31" t="s">
        <v>611</v>
      </c>
      <c r="FL142" s="31" t="s">
        <v>611</v>
      </c>
      <c r="FM142" s="31" t="s">
        <v>611</v>
      </c>
      <c r="FN142" s="31" t="s">
        <v>611</v>
      </c>
      <c r="FO142" s="31" t="s">
        <v>611</v>
      </c>
      <c r="FP142" s="31" t="s">
        <v>611</v>
      </c>
      <c r="FQ142" s="31" t="s">
        <v>611</v>
      </c>
      <c r="FR142" s="31" t="s">
        <v>611</v>
      </c>
      <c r="FS142" s="31" t="s">
        <v>611</v>
      </c>
      <c r="FT142" s="31" t="s">
        <v>611</v>
      </c>
      <c r="FU142" s="31" t="s">
        <v>611</v>
      </c>
      <c r="FV142" s="31" t="s">
        <v>631</v>
      </c>
      <c r="FW142" s="31" t="s">
        <v>611</v>
      </c>
      <c r="FX142" s="31" t="s">
        <v>611</v>
      </c>
      <c r="FY142" s="31" t="s">
        <v>611</v>
      </c>
      <c r="FZ142" s="31"/>
      <c r="GA142" s="31" t="s">
        <v>611</v>
      </c>
      <c r="GB142" s="31" t="s">
        <v>611</v>
      </c>
      <c r="GC142" s="31" t="s">
        <v>611</v>
      </c>
      <c r="GD142" s="31" t="s">
        <v>611</v>
      </c>
      <c r="GE142" s="31" t="s">
        <v>611</v>
      </c>
      <c r="GF142" s="31" t="s">
        <v>611</v>
      </c>
      <c r="GG142" s="31" t="s">
        <v>611</v>
      </c>
      <c r="GH142" s="31" t="s">
        <v>683</v>
      </c>
      <c r="GI142" s="31" t="s">
        <v>611</v>
      </c>
      <c r="GJ142" s="31" t="s">
        <v>611</v>
      </c>
      <c r="GK142" s="31" t="s">
        <v>611</v>
      </c>
      <c r="GL142" s="31" t="s">
        <v>611</v>
      </c>
      <c r="GM142" s="31" t="s">
        <v>611</v>
      </c>
      <c r="GN142" s="31" t="s">
        <v>611</v>
      </c>
      <c r="GO142" s="31" t="s">
        <v>611</v>
      </c>
      <c r="GP142" s="31" t="s">
        <v>611</v>
      </c>
      <c r="GQ142" s="31" t="s">
        <v>611</v>
      </c>
      <c r="GR142" s="31" t="s">
        <v>611</v>
      </c>
      <c r="GS142" s="31" t="s">
        <v>611</v>
      </c>
      <c r="GT142" s="31" t="s">
        <v>611</v>
      </c>
      <c r="GU142" s="31" t="s">
        <v>611</v>
      </c>
      <c r="GV142" s="31" t="s">
        <v>611</v>
      </c>
      <c r="GW142" s="31" t="s">
        <v>611</v>
      </c>
      <c r="GX142" s="31" t="s">
        <v>611</v>
      </c>
      <c r="GY142" s="33" t="s">
        <v>5093</v>
      </c>
      <c r="GZ142" s="33" t="s">
        <v>3289</v>
      </c>
      <c r="HA142" s="31" t="s">
        <v>7414</v>
      </c>
      <c r="HB142" s="31" t="s">
        <v>625</v>
      </c>
      <c r="HC142" s="31" t="s">
        <v>672</v>
      </c>
      <c r="HD142" s="31" t="s">
        <v>611</v>
      </c>
      <c r="HE142" s="31" t="s">
        <v>1338</v>
      </c>
      <c r="HF142" s="31" t="s">
        <v>611</v>
      </c>
      <c r="HG142" s="31" t="s">
        <v>611</v>
      </c>
      <c r="HH142" s="31" t="s">
        <v>611</v>
      </c>
      <c r="HI142" s="31" t="s">
        <v>611</v>
      </c>
      <c r="HJ142" s="31" t="s">
        <v>611</v>
      </c>
      <c r="HK142" s="31" t="s">
        <v>611</v>
      </c>
      <c r="HL142" s="31" t="s">
        <v>611</v>
      </c>
      <c r="HM142" s="31" t="s">
        <v>696</v>
      </c>
      <c r="HN142" s="31" t="s">
        <v>697</v>
      </c>
      <c r="HO142" s="31" t="s">
        <v>939</v>
      </c>
      <c r="HP142" s="31" t="s">
        <v>611</v>
      </c>
      <c r="HQ142" s="31" t="s">
        <v>611</v>
      </c>
      <c r="HR142" s="31" t="s">
        <v>611</v>
      </c>
      <c r="HS142" s="31" t="s">
        <v>611</v>
      </c>
      <c r="HT142" s="31" t="s">
        <v>611</v>
      </c>
      <c r="HU142" s="31" t="s">
        <v>611</v>
      </c>
      <c r="HV142" s="31" t="s">
        <v>611</v>
      </c>
      <c r="HW142" s="31" t="s">
        <v>5039</v>
      </c>
      <c r="HX142" s="31" t="s">
        <v>704</v>
      </c>
      <c r="HY142" s="31" t="s">
        <v>611</v>
      </c>
      <c r="HZ142" s="31" t="s">
        <v>611</v>
      </c>
      <c r="IA142" s="31" t="s">
        <v>611</v>
      </c>
      <c r="IB142" s="31" t="s">
        <v>611</v>
      </c>
      <c r="IC142" s="33" t="s">
        <v>5079</v>
      </c>
      <c r="ID142" s="33" t="s">
        <v>5486</v>
      </c>
      <c r="IE142" s="31" t="s">
        <v>7415</v>
      </c>
      <c r="IF142" s="31" t="s">
        <v>625</v>
      </c>
      <c r="IG142" s="31" t="s">
        <v>611</v>
      </c>
      <c r="IH142" s="31" t="s">
        <v>611</v>
      </c>
      <c r="II142" s="31" t="s">
        <v>712</v>
      </c>
      <c r="IJ142" s="31" t="s">
        <v>611</v>
      </c>
      <c r="IK142" s="31" t="s">
        <v>713</v>
      </c>
      <c r="IL142" s="31" t="s">
        <v>714</v>
      </c>
      <c r="IM142" s="31" t="s">
        <v>611</v>
      </c>
      <c r="IN142" s="31" t="s">
        <v>716</v>
      </c>
      <c r="IO142" s="31" t="s">
        <v>611</v>
      </c>
      <c r="IP142" s="31" t="s">
        <v>611</v>
      </c>
      <c r="IQ142" s="31" t="s">
        <v>611</v>
      </c>
      <c r="IR142" s="31" t="s">
        <v>611</v>
      </c>
      <c r="IS142" s="31" t="s">
        <v>611</v>
      </c>
      <c r="IT142" s="31" t="s">
        <v>7416</v>
      </c>
      <c r="IU142" s="31" t="s">
        <v>611</v>
      </c>
      <c r="IV142" s="31" t="s">
        <v>611</v>
      </c>
      <c r="IW142" s="31" t="s">
        <v>611</v>
      </c>
      <c r="IX142" s="31" t="s">
        <v>611</v>
      </c>
      <c r="IY142" s="31" t="s">
        <v>611</v>
      </c>
      <c r="IZ142" s="31" t="s">
        <v>611</v>
      </c>
      <c r="JA142" s="31" t="s">
        <v>611</v>
      </c>
      <c r="JB142" s="31" t="s">
        <v>611</v>
      </c>
      <c r="JC142" s="31" t="s">
        <v>611</v>
      </c>
      <c r="JD142" s="31" t="s">
        <v>611</v>
      </c>
      <c r="JE142" s="31" t="s">
        <v>611</v>
      </c>
      <c r="JF142" s="31" t="s">
        <v>611</v>
      </c>
      <c r="JG142" s="31" t="s">
        <v>611</v>
      </c>
      <c r="JH142" s="31" t="s">
        <v>611</v>
      </c>
      <c r="JI142" s="33" t="s">
        <v>7417</v>
      </c>
      <c r="JJ142" s="33" t="s">
        <v>872</v>
      </c>
      <c r="JK142" s="31" t="s">
        <v>7418</v>
      </c>
      <c r="JL142" s="31" t="s">
        <v>611</v>
      </c>
      <c r="JM142" s="31" t="s">
        <v>611</v>
      </c>
      <c r="JN142" s="31" t="s">
        <v>903</v>
      </c>
      <c r="JO142" s="31" t="s">
        <v>7419</v>
      </c>
      <c r="JP142" s="31" t="s">
        <v>611</v>
      </c>
      <c r="JQ142" s="31" t="s">
        <v>611</v>
      </c>
      <c r="JR142" s="31" t="s">
        <v>611</v>
      </c>
      <c r="JS142" s="31" t="s">
        <v>611</v>
      </c>
      <c r="JT142" s="31" t="s">
        <v>611</v>
      </c>
      <c r="JU142" s="31" t="s">
        <v>734</v>
      </c>
      <c r="JV142" s="31" t="s">
        <v>641</v>
      </c>
      <c r="JW142" s="31" t="s">
        <v>735</v>
      </c>
      <c r="JX142" s="31" t="s">
        <v>611</v>
      </c>
      <c r="JY142" s="31" t="s">
        <v>611</v>
      </c>
      <c r="JZ142" s="31" t="s">
        <v>611</v>
      </c>
      <c r="KA142" s="31" t="s">
        <v>611</v>
      </c>
      <c r="KB142" s="31" t="s">
        <v>611</v>
      </c>
      <c r="KC142" s="31" t="s">
        <v>611</v>
      </c>
      <c r="KD142" s="31" t="s">
        <v>611</v>
      </c>
      <c r="KE142" s="31" t="s">
        <v>644</v>
      </c>
      <c r="KF142" s="31" t="s">
        <v>5049</v>
      </c>
      <c r="KG142" s="31" t="s">
        <v>611</v>
      </c>
      <c r="KH142" s="31" t="s">
        <v>611</v>
      </c>
      <c r="KI142" s="31" t="s">
        <v>611</v>
      </c>
      <c r="KJ142" s="31" t="s">
        <v>611</v>
      </c>
      <c r="KK142" s="31" t="s">
        <v>815</v>
      </c>
      <c r="KL142" s="31" t="s">
        <v>7420</v>
      </c>
      <c r="KM142" s="31" t="s">
        <v>746</v>
      </c>
      <c r="KN142" s="31" t="s">
        <v>5049</v>
      </c>
      <c r="KO142" s="31" t="s">
        <v>611</v>
      </c>
      <c r="KP142" s="31" t="s">
        <v>611</v>
      </c>
      <c r="KQ142" s="31" t="s">
        <v>611</v>
      </c>
      <c r="KR142" s="31" t="s">
        <v>611</v>
      </c>
      <c r="KS142" s="31" t="s">
        <v>611</v>
      </c>
      <c r="KT142" s="31" t="s">
        <v>611</v>
      </c>
      <c r="KU142" s="31" t="s">
        <v>611</v>
      </c>
      <c r="KV142" s="31" t="s">
        <v>611</v>
      </c>
      <c r="KW142" s="31" t="s">
        <v>611</v>
      </c>
      <c r="KX142" s="31" t="s">
        <v>611</v>
      </c>
      <c r="KY142" s="31" t="s">
        <v>611</v>
      </c>
      <c r="KZ142" s="31" t="s">
        <v>611</v>
      </c>
      <c r="LA142" s="31" t="s">
        <v>611</v>
      </c>
      <c r="LB142" s="31" t="s">
        <v>760</v>
      </c>
      <c r="LC142" s="31" t="s">
        <v>611</v>
      </c>
      <c r="LD142" s="31" t="s">
        <v>611</v>
      </c>
      <c r="LE142" s="31" t="s">
        <v>611</v>
      </c>
      <c r="LF142" s="31" t="s">
        <v>611</v>
      </c>
      <c r="LG142" s="31" t="s">
        <v>611</v>
      </c>
      <c r="LH142" s="31" t="s">
        <v>611</v>
      </c>
      <c r="LI142" s="31" t="s">
        <v>611</v>
      </c>
      <c r="LJ142" s="31" t="s">
        <v>611</v>
      </c>
      <c r="LK142" s="31" t="s">
        <v>611</v>
      </c>
      <c r="LL142" s="31" t="s">
        <v>611</v>
      </c>
      <c r="LM142" s="31" t="s">
        <v>611</v>
      </c>
      <c r="LN142" s="31" t="s">
        <v>611</v>
      </c>
      <c r="LO142" s="31" t="s">
        <v>611</v>
      </c>
      <c r="LP142" s="31" t="s">
        <v>5016</v>
      </c>
      <c r="LQ142" s="31" t="s">
        <v>611</v>
      </c>
      <c r="LR142" s="31" t="s">
        <v>611</v>
      </c>
      <c r="LS142" s="31" t="s">
        <v>611</v>
      </c>
      <c r="LT142" s="31" t="s">
        <v>611</v>
      </c>
      <c r="LU142" s="31" t="s">
        <v>611</v>
      </c>
      <c r="LV142" s="31" t="s">
        <v>611</v>
      </c>
      <c r="LW142" s="31" t="s">
        <v>611</v>
      </c>
      <c r="LX142" s="31" t="s">
        <v>611</v>
      </c>
      <c r="LY142" s="31" t="s">
        <v>611</v>
      </c>
      <c r="LZ142" s="31" t="s">
        <v>611</v>
      </c>
      <c r="MA142" s="31" t="s">
        <v>7421</v>
      </c>
      <c r="MB142" s="31" t="s">
        <v>7422</v>
      </c>
      <c r="MC142" s="31" t="s">
        <v>611</v>
      </c>
      <c r="MD142" s="31" t="s">
        <v>611</v>
      </c>
      <c r="ME142" s="31" t="s">
        <v>7423</v>
      </c>
      <c r="MF142" s="31" t="s">
        <v>611</v>
      </c>
      <c r="MG142" s="31" t="s">
        <v>611</v>
      </c>
      <c r="MH142" s="31" t="s">
        <v>7424</v>
      </c>
      <c r="MI142" s="31" t="s">
        <v>7425</v>
      </c>
      <c r="MJ142" s="31" t="s">
        <v>611</v>
      </c>
      <c r="MK142" s="31" t="s">
        <v>611</v>
      </c>
      <c r="ML142" s="31" t="s">
        <v>611</v>
      </c>
      <c r="MM142" s="31" t="s">
        <v>611</v>
      </c>
      <c r="MN142" s="31" t="s">
        <v>611</v>
      </c>
      <c r="MO142" s="31" t="s">
        <v>611</v>
      </c>
      <c r="MP142" s="31" t="s">
        <v>775</v>
      </c>
      <c r="MQ142" s="31" t="s">
        <v>611</v>
      </c>
      <c r="MR142" s="31" t="s">
        <v>611</v>
      </c>
      <c r="MS142" s="31" t="s">
        <v>611</v>
      </c>
      <c r="MT142" s="31" t="s">
        <v>611</v>
      </c>
      <c r="MU142" s="31" t="s">
        <v>611</v>
      </c>
      <c r="MV142" s="33">
        <v>0</v>
      </c>
      <c r="MW142" s="33">
        <v>72082</v>
      </c>
      <c r="MX142" s="30"/>
      <c r="MY142" s="30"/>
      <c r="MZ142" s="30"/>
      <c r="NA142" s="30"/>
      <c r="NB142" s="30"/>
      <c r="NC142" s="30"/>
      <c r="ND142" s="31" t="s">
        <v>611</v>
      </c>
      <c r="NE142" s="30"/>
      <c r="NF142" s="33">
        <v>0</v>
      </c>
      <c r="NG142" s="33">
        <v>0</v>
      </c>
      <c r="NH142" s="33">
        <v>0</v>
      </c>
      <c r="NI142" s="33">
        <v>0</v>
      </c>
      <c r="NJ142" s="31" t="s">
        <v>611</v>
      </c>
      <c r="NK142" s="33" t="s">
        <v>611</v>
      </c>
      <c r="NL142" s="30"/>
      <c r="NM142" s="31" t="s">
        <v>611</v>
      </c>
      <c r="NN142" s="30"/>
      <c r="NO142" s="30"/>
      <c r="NP142" s="31" t="s">
        <v>611</v>
      </c>
      <c r="NQ142" s="30"/>
      <c r="NR142" s="31" t="s">
        <v>611</v>
      </c>
      <c r="NS142" s="31" t="s">
        <v>611</v>
      </c>
      <c r="NT142" s="31" t="s">
        <v>611</v>
      </c>
      <c r="NU142" s="30"/>
      <c r="NV142" s="30"/>
      <c r="NW142" s="30"/>
      <c r="NX142" s="31" t="s">
        <v>611</v>
      </c>
      <c r="NY142" s="30"/>
      <c r="NZ142" s="31" t="s">
        <v>611</v>
      </c>
      <c r="OA142" s="31" t="s">
        <v>611</v>
      </c>
      <c r="OB142" s="30"/>
      <c r="OC142" s="30"/>
      <c r="OD142" s="30"/>
      <c r="OE142" s="31" t="s">
        <v>611</v>
      </c>
      <c r="OF142" s="31" t="s">
        <v>611</v>
      </c>
      <c r="OG142" s="33" t="s">
        <v>611</v>
      </c>
      <c r="OH142" s="30"/>
      <c r="OI142" s="30"/>
      <c r="OJ142" s="30"/>
      <c r="OK142" s="31" t="s">
        <v>611</v>
      </c>
      <c r="OL142" s="30"/>
      <c r="OM142" s="31" t="s">
        <v>611</v>
      </c>
      <c r="ON142" s="30"/>
      <c r="OO142" s="30"/>
      <c r="OP142" s="31" t="s">
        <v>611</v>
      </c>
      <c r="OQ142" s="31" t="s">
        <v>611</v>
      </c>
      <c r="OR142" s="31" t="s">
        <v>611</v>
      </c>
      <c r="OS142" s="30"/>
      <c r="OT142" s="30"/>
      <c r="OU142" s="30"/>
      <c r="OV142" s="30"/>
      <c r="OW142" s="31" t="s">
        <v>611</v>
      </c>
      <c r="OX142" s="30"/>
      <c r="OY142" s="31" t="s">
        <v>611</v>
      </c>
      <c r="OZ142" s="30"/>
      <c r="PA142" s="30"/>
      <c r="PB142" s="31" t="s">
        <v>611</v>
      </c>
      <c r="PC142" s="31" t="s">
        <v>611</v>
      </c>
      <c r="PD142" s="30"/>
      <c r="PE142" s="30"/>
      <c r="PF142" s="30"/>
      <c r="PG142" s="30">
        <v>72082</v>
      </c>
      <c r="PH142" s="33">
        <v>0</v>
      </c>
      <c r="PI142" s="33">
        <v>0</v>
      </c>
      <c r="PJ142" s="33">
        <v>72082</v>
      </c>
      <c r="PK142" s="33">
        <v>0</v>
      </c>
      <c r="PL142" s="30"/>
      <c r="PM142" s="31" t="s">
        <v>611</v>
      </c>
      <c r="PN142" s="31" t="s">
        <v>611</v>
      </c>
      <c r="PO142" s="30"/>
      <c r="PP142" s="31" t="s">
        <v>611</v>
      </c>
      <c r="PQ142" s="30"/>
      <c r="PR142" s="30"/>
      <c r="PS142" s="30"/>
      <c r="PT142" s="31" t="s">
        <v>611</v>
      </c>
      <c r="PU142" s="31" t="s">
        <v>611</v>
      </c>
      <c r="PV142" s="31" t="s">
        <v>611</v>
      </c>
      <c r="PW142" s="30"/>
      <c r="PX142" s="30"/>
      <c r="PY142" s="30"/>
      <c r="PZ142" s="31" t="s">
        <v>611</v>
      </c>
      <c r="QA142" s="30"/>
      <c r="QB142" s="31" t="s">
        <v>611</v>
      </c>
      <c r="QC142" s="30"/>
      <c r="QD142" s="31" t="s">
        <v>611</v>
      </c>
      <c r="QE142" s="30"/>
      <c r="QF142" s="30"/>
      <c r="QG142" s="31" t="s">
        <v>611</v>
      </c>
      <c r="QH142" s="30"/>
      <c r="QI142" s="31" t="s">
        <v>611</v>
      </c>
      <c r="QJ142" s="30"/>
      <c r="QK142" s="31" t="s">
        <v>611</v>
      </c>
      <c r="QL142" s="30"/>
      <c r="QM142" s="31" t="s">
        <v>611</v>
      </c>
      <c r="QN142" s="30"/>
      <c r="QO142" s="30"/>
      <c r="QP142" s="31" t="s">
        <v>611</v>
      </c>
      <c r="QQ142" s="30"/>
      <c r="QR142" s="31" t="s">
        <v>611</v>
      </c>
      <c r="QS142" s="31" t="s">
        <v>611</v>
      </c>
      <c r="QT142" s="31" t="s">
        <v>611</v>
      </c>
      <c r="QU142" s="31" t="s">
        <v>611</v>
      </c>
      <c r="QV142" s="30"/>
      <c r="QW142" s="30"/>
      <c r="QX142" s="30"/>
      <c r="QY142" s="31" t="s">
        <v>611</v>
      </c>
      <c r="QZ142" s="31" t="s">
        <v>611</v>
      </c>
      <c r="RA142" s="31" t="s">
        <v>611</v>
      </c>
      <c r="RB142" s="30"/>
      <c r="RC142" s="31" t="s">
        <v>611</v>
      </c>
      <c r="RD142" s="30"/>
      <c r="RE142" s="30"/>
      <c r="RF142" s="31" t="s">
        <v>611</v>
      </c>
      <c r="RG142" s="30"/>
      <c r="RH142" s="31" t="s">
        <v>611</v>
      </c>
      <c r="RI142" s="30"/>
      <c r="RJ142" s="31" t="s">
        <v>611</v>
      </c>
      <c r="RK142" s="30"/>
      <c r="RL142" s="31" t="s">
        <v>611</v>
      </c>
      <c r="RM142" s="30"/>
      <c r="RN142" s="31" t="s">
        <v>611</v>
      </c>
      <c r="RO142" s="30"/>
      <c r="RP142" s="30"/>
      <c r="RQ142" s="31" t="s">
        <v>611</v>
      </c>
      <c r="RR142" s="30"/>
      <c r="RS142" s="30"/>
      <c r="RT142" s="31" t="s">
        <v>611</v>
      </c>
      <c r="RU142" s="30"/>
      <c r="RV142" s="31" t="s">
        <v>611</v>
      </c>
      <c r="RW142" s="30"/>
      <c r="RX142" s="31" t="s">
        <v>611</v>
      </c>
      <c r="RY142" s="31" t="s">
        <v>611</v>
      </c>
      <c r="RZ142" s="31" t="s">
        <v>611</v>
      </c>
      <c r="SA142" s="31" t="s">
        <v>611</v>
      </c>
      <c r="SB142" s="30"/>
      <c r="SC142" s="30"/>
      <c r="SD142" s="31" t="s">
        <v>7426</v>
      </c>
      <c r="SE142" s="30">
        <v>0</v>
      </c>
      <c r="SF142" s="31" t="s">
        <v>637</v>
      </c>
      <c r="SG142" s="31" t="s">
        <v>7427</v>
      </c>
      <c r="SH142" s="31" t="s">
        <v>610</v>
      </c>
      <c r="SI142" s="33" t="s">
        <v>672</v>
      </c>
      <c r="SJ142" s="33" t="s">
        <v>5073</v>
      </c>
      <c r="SK142" s="30" t="s">
        <v>5073</v>
      </c>
      <c r="SL142" s="30" t="s">
        <v>625</v>
      </c>
      <c r="SM142" s="30" t="s">
        <v>610</v>
      </c>
      <c r="SN142" s="30" t="s">
        <v>610</v>
      </c>
      <c r="SO142" s="33">
        <v>0</v>
      </c>
      <c r="SP142" s="33">
        <v>0</v>
      </c>
      <c r="SQ142" s="33">
        <v>72082</v>
      </c>
      <c r="SR142" s="33">
        <v>0</v>
      </c>
      <c r="SS142" s="33" t="s">
        <v>903</v>
      </c>
    </row>
    <row r="143" spans="1:513" s="33" customFormat="1">
      <c r="A143" s="29">
        <v>2023</v>
      </c>
      <c r="B143" s="30">
        <v>5921023</v>
      </c>
      <c r="C143" s="31" t="s">
        <v>3682</v>
      </c>
      <c r="D143" s="30">
        <v>0.5</v>
      </c>
      <c r="E143" s="30">
        <v>0.25</v>
      </c>
      <c r="F143" s="30">
        <v>0.75</v>
      </c>
      <c r="G143" s="31" t="s">
        <v>615</v>
      </c>
      <c r="H143" s="31" t="s">
        <v>611</v>
      </c>
      <c r="I143" s="32"/>
      <c r="J143" s="31" t="s">
        <v>611</v>
      </c>
      <c r="K143" s="32"/>
      <c r="L143" s="31" t="s">
        <v>611</v>
      </c>
      <c r="M143" s="32"/>
      <c r="N143" s="31" t="s">
        <v>611</v>
      </c>
      <c r="O143" s="32"/>
      <c r="P143" s="31" t="s">
        <v>611</v>
      </c>
      <c r="Q143" s="32"/>
      <c r="R143" s="31" t="s">
        <v>1058</v>
      </c>
      <c r="S143" s="32">
        <v>44927</v>
      </c>
      <c r="T143" s="31" t="s">
        <v>611</v>
      </c>
      <c r="U143" s="32"/>
      <c r="V143" s="32" t="s">
        <v>1058</v>
      </c>
      <c r="W143" s="31" t="s">
        <v>611</v>
      </c>
      <c r="X143" s="31" t="s">
        <v>7428</v>
      </c>
      <c r="Y143" s="31" t="s">
        <v>611</v>
      </c>
      <c r="Z143" s="31" t="s">
        <v>611</v>
      </c>
      <c r="AA143" s="31" t="s">
        <v>611</v>
      </c>
      <c r="AB143" s="31" t="s">
        <v>610</v>
      </c>
      <c r="AC143" s="31" t="s">
        <v>611</v>
      </c>
      <c r="AD143" s="32"/>
      <c r="AE143" s="31" t="s">
        <v>611</v>
      </c>
      <c r="AF143" s="32"/>
      <c r="AG143" s="31" t="s">
        <v>611</v>
      </c>
      <c r="AH143" s="32"/>
      <c r="AI143" s="31" t="s">
        <v>611</v>
      </c>
      <c r="AJ143" s="32"/>
      <c r="AK143" s="32"/>
      <c r="AL143" s="31" t="s">
        <v>611</v>
      </c>
      <c r="AM143" s="31" t="s">
        <v>611</v>
      </c>
      <c r="AN143" s="32"/>
      <c r="AO143" s="31" t="s">
        <v>611</v>
      </c>
      <c r="AP143" s="32"/>
      <c r="AQ143" s="32" t="s">
        <v>612</v>
      </c>
      <c r="AR143" s="31" t="s">
        <v>611</v>
      </c>
      <c r="AS143" s="31" t="s">
        <v>611</v>
      </c>
      <c r="AT143" s="31" t="s">
        <v>611</v>
      </c>
      <c r="AU143" s="31" t="s">
        <v>613</v>
      </c>
      <c r="AV143" s="31" t="s">
        <v>611</v>
      </c>
      <c r="AW143" s="31" t="s">
        <v>615</v>
      </c>
      <c r="AX143" s="31" t="s">
        <v>611</v>
      </c>
      <c r="AY143" s="31" t="s">
        <v>611</v>
      </c>
      <c r="AZ143" s="31" t="s">
        <v>618</v>
      </c>
      <c r="BA143" s="31" t="s">
        <v>659</v>
      </c>
      <c r="BB143" s="31" t="s">
        <v>611</v>
      </c>
      <c r="BC143" s="31" t="s">
        <v>619</v>
      </c>
      <c r="BD143" s="31" t="s">
        <v>611</v>
      </c>
      <c r="BE143" s="31" t="s">
        <v>615</v>
      </c>
      <c r="BF143" s="31" t="s">
        <v>615</v>
      </c>
      <c r="BG143" s="31" t="s">
        <v>611</v>
      </c>
      <c r="BH143" s="30">
        <v>297.7</v>
      </c>
      <c r="BI143" s="30">
        <v>2922.25</v>
      </c>
      <c r="BJ143" s="30">
        <v>3219.95</v>
      </c>
      <c r="BK143" s="31" t="s">
        <v>5026</v>
      </c>
      <c r="BL143" s="30">
        <v>110.6</v>
      </c>
      <c r="BM143" s="30">
        <v>187.09</v>
      </c>
      <c r="BN143" s="31" t="s">
        <v>611</v>
      </c>
      <c r="BO143" s="31" t="s">
        <v>611</v>
      </c>
      <c r="BP143" s="31" t="s">
        <v>611</v>
      </c>
      <c r="BQ143" s="31" t="s">
        <v>611</v>
      </c>
      <c r="BR143" s="31" t="s">
        <v>611</v>
      </c>
      <c r="BS143" s="31" t="s">
        <v>611</v>
      </c>
      <c r="BT143" s="31" t="s">
        <v>611</v>
      </c>
      <c r="BU143" s="31" t="s">
        <v>611</v>
      </c>
      <c r="BV143" s="31" t="s">
        <v>615</v>
      </c>
      <c r="BW143" s="30">
        <v>46473</v>
      </c>
      <c r="BX143" s="30">
        <v>17256</v>
      </c>
      <c r="BY143" s="30">
        <v>3389</v>
      </c>
      <c r="BZ143" s="31" t="s">
        <v>665</v>
      </c>
      <c r="CA143" s="31" t="s">
        <v>611</v>
      </c>
      <c r="CB143" s="31" t="s">
        <v>611</v>
      </c>
      <c r="CC143" s="31" t="s">
        <v>611</v>
      </c>
      <c r="CD143" s="31" t="s">
        <v>611</v>
      </c>
      <c r="CE143" s="31" t="s">
        <v>611</v>
      </c>
      <c r="CF143" s="31" t="s">
        <v>611</v>
      </c>
      <c r="CG143" s="31" t="s">
        <v>611</v>
      </c>
      <c r="CH143" s="31" t="s">
        <v>611</v>
      </c>
      <c r="CI143" s="31" t="s">
        <v>611</v>
      </c>
      <c r="CJ143" s="31" t="s">
        <v>611</v>
      </c>
      <c r="CK143" s="31" t="s">
        <v>611</v>
      </c>
      <c r="CL143" s="31" t="s">
        <v>611</v>
      </c>
      <c r="CM143" s="31" t="s">
        <v>611</v>
      </c>
      <c r="CN143" s="31" t="s">
        <v>611</v>
      </c>
      <c r="CO143" s="31" t="s">
        <v>611</v>
      </c>
      <c r="CP143" s="31" t="s">
        <v>611</v>
      </c>
      <c r="CQ143" s="31" t="s">
        <v>611</v>
      </c>
      <c r="CR143" s="31"/>
      <c r="CS143" s="31" t="s">
        <v>611</v>
      </c>
      <c r="CT143" s="31" t="s">
        <v>611</v>
      </c>
      <c r="CU143" s="30"/>
      <c r="CV143" s="30"/>
      <c r="CW143" s="30"/>
      <c r="CX143" s="31" t="s">
        <v>611</v>
      </c>
      <c r="CY143" s="31" t="s">
        <v>611</v>
      </c>
      <c r="CZ143" s="31" t="s">
        <v>611</v>
      </c>
      <c r="DA143" s="31" t="s">
        <v>611</v>
      </c>
      <c r="DB143" s="31" t="s">
        <v>611</v>
      </c>
      <c r="DC143" s="31" t="s">
        <v>611</v>
      </c>
      <c r="DD143" s="31" t="s">
        <v>611</v>
      </c>
      <c r="DE143" s="31" t="s">
        <v>611</v>
      </c>
      <c r="DF143" s="30"/>
      <c r="DG143" s="30"/>
      <c r="DH143" s="30"/>
      <c r="DI143" s="31" t="s">
        <v>615</v>
      </c>
      <c r="DJ143" s="30">
        <v>50</v>
      </c>
      <c r="DK143" s="30">
        <v>2007</v>
      </c>
      <c r="DL143" s="30">
        <v>65</v>
      </c>
      <c r="DM143" s="30">
        <v>2007</v>
      </c>
      <c r="DN143" s="30">
        <v>80</v>
      </c>
      <c r="DO143" s="30">
        <v>2007</v>
      </c>
      <c r="DP143" s="31" t="s">
        <v>611</v>
      </c>
      <c r="DQ143" s="31" t="s">
        <v>612</v>
      </c>
      <c r="DR143" s="31" t="s">
        <v>612</v>
      </c>
      <c r="DS143" s="31" t="s">
        <v>612</v>
      </c>
      <c r="DT143" s="31" t="s">
        <v>612</v>
      </c>
      <c r="DU143" s="31" t="s">
        <v>610</v>
      </c>
      <c r="DV143" s="31" t="s">
        <v>611</v>
      </c>
      <c r="DW143" s="31" t="s">
        <v>611</v>
      </c>
      <c r="DX143" s="31" t="s">
        <v>5075</v>
      </c>
      <c r="DY143" s="31" t="s">
        <v>791</v>
      </c>
      <c r="DZ143" s="31" t="s">
        <v>611</v>
      </c>
      <c r="EA143" s="31" t="s">
        <v>667</v>
      </c>
      <c r="EB143" s="31" t="s">
        <v>611</v>
      </c>
      <c r="EC143" s="31" t="s">
        <v>611</v>
      </c>
      <c r="ED143" s="31" t="s">
        <v>7429</v>
      </c>
      <c r="EE143" s="31" t="s">
        <v>625</v>
      </c>
      <c r="EF143" s="31" t="s">
        <v>611</v>
      </c>
      <c r="EG143" s="31" t="s">
        <v>611</v>
      </c>
      <c r="EH143" s="31" t="s">
        <v>611</v>
      </c>
      <c r="EI143" s="31" t="s">
        <v>611</v>
      </c>
      <c r="EJ143" s="31" t="s">
        <v>611</v>
      </c>
      <c r="EK143" s="31" t="s">
        <v>611</v>
      </c>
      <c r="EL143" s="31" t="s">
        <v>611</v>
      </c>
      <c r="EM143" s="31" t="s">
        <v>611</v>
      </c>
      <c r="EN143" s="31" t="s">
        <v>7430</v>
      </c>
      <c r="EO143" s="31" t="s">
        <v>611</v>
      </c>
      <c r="EP143" s="31" t="s">
        <v>611</v>
      </c>
      <c r="EQ143" s="31" t="s">
        <v>611</v>
      </c>
      <c r="ER143" s="31" t="s">
        <v>611</v>
      </c>
      <c r="ES143" s="31" t="s">
        <v>611</v>
      </c>
      <c r="ET143" s="31" t="s">
        <v>611</v>
      </c>
      <c r="EU143" s="31" t="s">
        <v>611</v>
      </c>
      <c r="EV143" s="31" t="s">
        <v>611</v>
      </c>
      <c r="EW143" s="31" t="s">
        <v>611</v>
      </c>
      <c r="EX143" s="31" t="s">
        <v>611</v>
      </c>
      <c r="EY143" s="31" t="s">
        <v>611</v>
      </c>
      <c r="EZ143" s="31" t="s">
        <v>611</v>
      </c>
      <c r="FA143" s="31" t="s">
        <v>611</v>
      </c>
      <c r="FB143" s="31" t="s">
        <v>611</v>
      </c>
      <c r="FC143" s="31" t="s">
        <v>611</v>
      </c>
      <c r="FD143" s="31" t="s">
        <v>611</v>
      </c>
      <c r="FE143" s="31" t="s">
        <v>611</v>
      </c>
      <c r="FF143" s="33" t="s">
        <v>7431</v>
      </c>
      <c r="FG143" s="33" t="s">
        <v>872</v>
      </c>
      <c r="FH143" s="31" t="s">
        <v>636</v>
      </c>
      <c r="FI143" s="31" t="s">
        <v>611</v>
      </c>
      <c r="FJ143" s="31" t="s">
        <v>611</v>
      </c>
      <c r="FK143" s="31" t="s">
        <v>832</v>
      </c>
      <c r="FL143" s="31" t="s">
        <v>611</v>
      </c>
      <c r="FM143" s="31" t="s">
        <v>611</v>
      </c>
      <c r="FN143" s="31" t="s">
        <v>611</v>
      </c>
      <c r="FO143" s="31" t="s">
        <v>611</v>
      </c>
      <c r="FP143" s="31" t="s">
        <v>611</v>
      </c>
      <c r="FQ143" s="31" t="s">
        <v>611</v>
      </c>
      <c r="FR143" s="31" t="s">
        <v>611</v>
      </c>
      <c r="FS143" s="31" t="s">
        <v>611</v>
      </c>
      <c r="FT143" s="31" t="s">
        <v>611</v>
      </c>
      <c r="FU143" s="31" t="s">
        <v>611</v>
      </c>
      <c r="FV143" s="31" t="s">
        <v>611</v>
      </c>
      <c r="FW143" s="31" t="s">
        <v>611</v>
      </c>
      <c r="FX143" s="31" t="s">
        <v>611</v>
      </c>
      <c r="FY143" s="31" t="s">
        <v>611</v>
      </c>
      <c r="FZ143" s="31"/>
      <c r="GA143" s="31" t="s">
        <v>611</v>
      </c>
      <c r="GB143" s="31" t="s">
        <v>611</v>
      </c>
      <c r="GC143" s="31" t="s">
        <v>611</v>
      </c>
      <c r="GD143" s="31" t="s">
        <v>611</v>
      </c>
      <c r="GE143" s="31" t="s">
        <v>611</v>
      </c>
      <c r="GF143" s="31" t="s">
        <v>611</v>
      </c>
      <c r="GG143" s="31" t="s">
        <v>611</v>
      </c>
      <c r="GH143" s="31" t="s">
        <v>611</v>
      </c>
      <c r="GI143" s="31" t="s">
        <v>611</v>
      </c>
      <c r="GJ143" s="31" t="s">
        <v>611</v>
      </c>
      <c r="GK143" s="31" t="s">
        <v>611</v>
      </c>
      <c r="GL143" s="31" t="s">
        <v>611</v>
      </c>
      <c r="GM143" s="31" t="s">
        <v>611</v>
      </c>
      <c r="GN143" s="31" t="s">
        <v>611</v>
      </c>
      <c r="GO143" s="31" t="s">
        <v>611</v>
      </c>
      <c r="GP143" s="31" t="s">
        <v>611</v>
      </c>
      <c r="GQ143" s="31" t="s">
        <v>611</v>
      </c>
      <c r="GR143" s="31" t="s">
        <v>611</v>
      </c>
      <c r="GS143" s="31" t="s">
        <v>611</v>
      </c>
      <c r="GT143" s="31" t="s">
        <v>611</v>
      </c>
      <c r="GU143" s="31" t="s">
        <v>611</v>
      </c>
      <c r="GV143" s="31" t="s">
        <v>611</v>
      </c>
      <c r="GW143" s="31" t="s">
        <v>611</v>
      </c>
      <c r="GX143" s="31" t="s">
        <v>611</v>
      </c>
      <c r="GY143" s="33" t="s">
        <v>5012</v>
      </c>
      <c r="GZ143" s="33" t="s">
        <v>872</v>
      </c>
      <c r="HA143" s="31" t="s">
        <v>636</v>
      </c>
      <c r="HB143" s="31" t="s">
        <v>611</v>
      </c>
      <c r="HC143" s="31" t="s">
        <v>672</v>
      </c>
      <c r="HD143" s="31" t="s">
        <v>611</v>
      </c>
      <c r="HE143" s="31" t="s">
        <v>611</v>
      </c>
      <c r="HF143" s="31" t="s">
        <v>611</v>
      </c>
      <c r="HG143" s="31" t="s">
        <v>611</v>
      </c>
      <c r="HH143" s="31" t="s">
        <v>611</v>
      </c>
      <c r="HI143" s="31" t="s">
        <v>611</v>
      </c>
      <c r="HJ143" s="31" t="s">
        <v>611</v>
      </c>
      <c r="HK143" s="31" t="s">
        <v>611</v>
      </c>
      <c r="HL143" s="31" t="s">
        <v>611</v>
      </c>
      <c r="HM143" s="31" t="s">
        <v>611</v>
      </c>
      <c r="HN143" s="31" t="s">
        <v>611</v>
      </c>
      <c r="HO143" s="31" t="s">
        <v>611</v>
      </c>
      <c r="HP143" s="31" t="s">
        <v>611</v>
      </c>
      <c r="HQ143" s="31" t="s">
        <v>611</v>
      </c>
      <c r="HR143" s="31" t="s">
        <v>611</v>
      </c>
      <c r="HS143" s="31" t="s">
        <v>7432</v>
      </c>
      <c r="HT143" s="31" t="s">
        <v>611</v>
      </c>
      <c r="HU143" s="31" t="s">
        <v>611</v>
      </c>
      <c r="HV143" s="31" t="s">
        <v>611</v>
      </c>
      <c r="HW143" s="31" t="s">
        <v>611</v>
      </c>
      <c r="HX143" s="31" t="s">
        <v>611</v>
      </c>
      <c r="HY143" s="31" t="s">
        <v>611</v>
      </c>
      <c r="HZ143" s="31" t="s">
        <v>611</v>
      </c>
      <c r="IA143" s="31" t="s">
        <v>611</v>
      </c>
      <c r="IB143" s="31" t="s">
        <v>611</v>
      </c>
      <c r="IC143" s="33" t="s">
        <v>872</v>
      </c>
      <c r="ID143" s="33" t="s">
        <v>7433</v>
      </c>
      <c r="IE143" s="31" t="s">
        <v>7434</v>
      </c>
      <c r="IF143" s="31" t="s">
        <v>611</v>
      </c>
      <c r="IG143" s="31" t="s">
        <v>672</v>
      </c>
      <c r="IH143" s="31" t="s">
        <v>611</v>
      </c>
      <c r="II143" s="31" t="s">
        <v>611</v>
      </c>
      <c r="IJ143" s="31" t="s">
        <v>611</v>
      </c>
      <c r="IK143" s="31" t="s">
        <v>611</v>
      </c>
      <c r="IL143" s="31" t="s">
        <v>611</v>
      </c>
      <c r="IM143" s="31" t="s">
        <v>611</v>
      </c>
      <c r="IN143" s="31" t="s">
        <v>611</v>
      </c>
      <c r="IO143" s="31" t="s">
        <v>611</v>
      </c>
      <c r="IP143" s="31" t="s">
        <v>611</v>
      </c>
      <c r="IQ143" s="31" t="s">
        <v>611</v>
      </c>
      <c r="IR143" s="31" t="s">
        <v>611</v>
      </c>
      <c r="IS143" s="31" t="s">
        <v>611</v>
      </c>
      <c r="IT143" s="31" t="s">
        <v>611</v>
      </c>
      <c r="IU143" s="31" t="s">
        <v>611</v>
      </c>
      <c r="IV143" s="31" t="s">
        <v>611</v>
      </c>
      <c r="IW143" s="31" t="s">
        <v>713</v>
      </c>
      <c r="IX143" s="31" t="s">
        <v>611</v>
      </c>
      <c r="IY143" s="31" t="s">
        <v>611</v>
      </c>
      <c r="IZ143" s="31" t="s">
        <v>611</v>
      </c>
      <c r="JA143" s="31" t="s">
        <v>611</v>
      </c>
      <c r="JB143" s="31" t="s">
        <v>611</v>
      </c>
      <c r="JC143" s="31" t="s">
        <v>611</v>
      </c>
      <c r="JD143" s="31" t="s">
        <v>611</v>
      </c>
      <c r="JE143" s="31" t="s">
        <v>611</v>
      </c>
      <c r="JF143" s="31" t="s">
        <v>611</v>
      </c>
      <c r="JG143" s="31" t="s">
        <v>611</v>
      </c>
      <c r="JH143" s="31" t="s">
        <v>611</v>
      </c>
      <c r="JI143" s="33" t="s">
        <v>872</v>
      </c>
      <c r="JJ143" s="33" t="s">
        <v>5861</v>
      </c>
      <c r="JK143" s="31" t="s">
        <v>7435</v>
      </c>
      <c r="JL143" s="31" t="s">
        <v>809</v>
      </c>
      <c r="JM143" s="31" t="s">
        <v>611</v>
      </c>
      <c r="JN143" s="31" t="s">
        <v>611</v>
      </c>
      <c r="JO143" s="31" t="s">
        <v>611</v>
      </c>
      <c r="JP143" s="31" t="s">
        <v>611</v>
      </c>
      <c r="JQ143" s="31" t="s">
        <v>611</v>
      </c>
      <c r="JR143" s="31" t="s">
        <v>611</v>
      </c>
      <c r="JS143" s="31" t="s">
        <v>611</v>
      </c>
      <c r="JT143" s="31" t="s">
        <v>611</v>
      </c>
      <c r="JU143" s="31" t="s">
        <v>611</v>
      </c>
      <c r="JV143" s="31" t="s">
        <v>611</v>
      </c>
      <c r="JW143" s="31" t="s">
        <v>735</v>
      </c>
      <c r="JX143" s="31" t="s">
        <v>611</v>
      </c>
      <c r="JY143" s="31" t="s">
        <v>642</v>
      </c>
      <c r="JZ143" s="31" t="s">
        <v>7392</v>
      </c>
      <c r="KA143" s="31" t="s">
        <v>611</v>
      </c>
      <c r="KB143" s="31" t="s">
        <v>611</v>
      </c>
      <c r="KC143" s="31" t="s">
        <v>739</v>
      </c>
      <c r="KD143" s="31" t="s">
        <v>7436</v>
      </c>
      <c r="KE143" s="31" t="s">
        <v>644</v>
      </c>
      <c r="KF143" s="31" t="s">
        <v>7392</v>
      </c>
      <c r="KG143" s="31" t="s">
        <v>611</v>
      </c>
      <c r="KH143" s="31" t="s">
        <v>611</v>
      </c>
      <c r="KI143" s="31" t="s">
        <v>744</v>
      </c>
      <c r="KJ143" s="31" t="s">
        <v>7392</v>
      </c>
      <c r="KK143" s="31" t="s">
        <v>815</v>
      </c>
      <c r="KL143" s="31" t="s">
        <v>7392</v>
      </c>
      <c r="KM143" s="31" t="s">
        <v>746</v>
      </c>
      <c r="KN143" s="31" t="s">
        <v>7392</v>
      </c>
      <c r="KO143" s="31" t="s">
        <v>611</v>
      </c>
      <c r="KP143" s="31" t="s">
        <v>611</v>
      </c>
      <c r="KQ143" s="31" t="s">
        <v>611</v>
      </c>
      <c r="KR143" s="31" t="s">
        <v>611</v>
      </c>
      <c r="KS143" s="31" t="s">
        <v>752</v>
      </c>
      <c r="KT143" s="31" t="s">
        <v>7436</v>
      </c>
      <c r="KU143" s="31" t="s">
        <v>754</v>
      </c>
      <c r="KV143" s="31" t="s">
        <v>7392</v>
      </c>
      <c r="KW143" s="31" t="s">
        <v>611</v>
      </c>
      <c r="KX143" s="31" t="s">
        <v>611</v>
      </c>
      <c r="KY143" s="31" t="s">
        <v>611</v>
      </c>
      <c r="KZ143" s="31" t="s">
        <v>758</v>
      </c>
      <c r="LA143" s="31" t="s">
        <v>759</v>
      </c>
      <c r="LB143" s="31" t="s">
        <v>760</v>
      </c>
      <c r="LC143" s="31" t="s">
        <v>761</v>
      </c>
      <c r="LD143" s="31" t="s">
        <v>762</v>
      </c>
      <c r="LE143" s="31" t="s">
        <v>763</v>
      </c>
      <c r="LF143" s="31" t="s">
        <v>611</v>
      </c>
      <c r="LG143" s="31" t="s">
        <v>611</v>
      </c>
      <c r="LH143" s="31" t="s">
        <v>611</v>
      </c>
      <c r="LI143" s="31" t="s">
        <v>611</v>
      </c>
      <c r="LJ143" s="31" t="s">
        <v>5051</v>
      </c>
      <c r="LK143" s="31" t="s">
        <v>769</v>
      </c>
      <c r="LL143" s="31" t="s">
        <v>646</v>
      </c>
      <c r="LM143" s="31" t="s">
        <v>611</v>
      </c>
      <c r="LN143" s="31" t="s">
        <v>611</v>
      </c>
      <c r="LO143" s="31" t="s">
        <v>7437</v>
      </c>
      <c r="LP143" s="31" t="s">
        <v>5016</v>
      </c>
      <c r="LQ143" s="31" t="s">
        <v>611</v>
      </c>
      <c r="LR143" s="31" t="s">
        <v>611</v>
      </c>
      <c r="LS143" s="31" t="s">
        <v>611</v>
      </c>
      <c r="LT143" s="31" t="s">
        <v>611</v>
      </c>
      <c r="LU143" s="31" t="s">
        <v>5018</v>
      </c>
      <c r="LV143" s="31" t="s">
        <v>611</v>
      </c>
      <c r="LW143" s="31" t="s">
        <v>611</v>
      </c>
      <c r="LX143" s="31" t="s">
        <v>611</v>
      </c>
      <c r="LY143" s="31" t="s">
        <v>5057</v>
      </c>
      <c r="LZ143" s="31" t="s">
        <v>611</v>
      </c>
      <c r="MA143" s="31" t="s">
        <v>611</v>
      </c>
      <c r="MB143" s="31" t="s">
        <v>7438</v>
      </c>
      <c r="MC143" s="31" t="s">
        <v>611</v>
      </c>
      <c r="MD143" s="31" t="s">
        <v>7439</v>
      </c>
      <c r="ME143" s="31" t="s">
        <v>7440</v>
      </c>
      <c r="MF143" s="31" t="s">
        <v>7441</v>
      </c>
      <c r="MG143" s="31" t="s">
        <v>7442</v>
      </c>
      <c r="MH143" s="31" t="s">
        <v>7443</v>
      </c>
      <c r="MI143" s="31" t="s">
        <v>7444</v>
      </c>
      <c r="MJ143" s="31" t="s">
        <v>611</v>
      </c>
      <c r="MK143" s="31" t="s">
        <v>7445</v>
      </c>
      <c r="ML143" s="31" t="s">
        <v>611</v>
      </c>
      <c r="MM143" s="31" t="s">
        <v>7446</v>
      </c>
      <c r="MN143" s="31" t="s">
        <v>611</v>
      </c>
      <c r="MO143" s="31" t="s">
        <v>611</v>
      </c>
      <c r="MP143" s="31" t="s">
        <v>611</v>
      </c>
      <c r="MQ143" s="31" t="s">
        <v>611</v>
      </c>
      <c r="MR143" s="31" t="s">
        <v>649</v>
      </c>
      <c r="MS143" s="31" t="s">
        <v>611</v>
      </c>
      <c r="MT143" s="31" t="s">
        <v>611</v>
      </c>
      <c r="MU143" s="31" t="s">
        <v>7447</v>
      </c>
      <c r="MV143" s="33">
        <v>0</v>
      </c>
      <c r="MW143" s="33">
        <v>0</v>
      </c>
      <c r="MX143" s="30">
        <v>100082</v>
      </c>
      <c r="MY143" s="30"/>
      <c r="MZ143" s="30"/>
      <c r="NA143" s="30"/>
      <c r="NB143" s="30"/>
      <c r="NC143" s="30"/>
      <c r="ND143" s="31" t="s">
        <v>611</v>
      </c>
      <c r="NE143" s="30"/>
      <c r="NF143" s="33">
        <v>0</v>
      </c>
      <c r="NG143" s="33">
        <v>0</v>
      </c>
      <c r="NH143" s="33">
        <v>0</v>
      </c>
      <c r="NI143" s="33">
        <v>0</v>
      </c>
      <c r="NJ143" s="31" t="s">
        <v>611</v>
      </c>
      <c r="NK143" s="33" t="s">
        <v>611</v>
      </c>
      <c r="NL143" s="30"/>
      <c r="NM143" s="31" t="s">
        <v>611</v>
      </c>
      <c r="NN143" s="30"/>
      <c r="NO143" s="30"/>
      <c r="NP143" s="31" t="s">
        <v>611</v>
      </c>
      <c r="NQ143" s="30"/>
      <c r="NR143" s="31" t="s">
        <v>611</v>
      </c>
      <c r="NS143" s="31" t="s">
        <v>611</v>
      </c>
      <c r="NT143" s="31" t="s">
        <v>611</v>
      </c>
      <c r="NU143" s="30"/>
      <c r="NV143" s="30"/>
      <c r="NW143" s="30"/>
      <c r="NX143" s="31" t="s">
        <v>611</v>
      </c>
      <c r="NY143" s="30"/>
      <c r="NZ143" s="31" t="s">
        <v>611</v>
      </c>
      <c r="OA143" s="31" t="s">
        <v>611</v>
      </c>
      <c r="OB143" s="30"/>
      <c r="OC143" s="30"/>
      <c r="OD143" s="30"/>
      <c r="OE143" s="31" t="s">
        <v>611</v>
      </c>
      <c r="OF143" s="31" t="s">
        <v>611</v>
      </c>
      <c r="OG143" s="33" t="s">
        <v>611</v>
      </c>
      <c r="OH143" s="30"/>
      <c r="OI143" s="30"/>
      <c r="OJ143" s="30"/>
      <c r="OK143" s="31" t="s">
        <v>611</v>
      </c>
      <c r="OL143" s="30"/>
      <c r="OM143" s="31" t="s">
        <v>611</v>
      </c>
      <c r="ON143" s="30"/>
      <c r="OO143" s="30"/>
      <c r="OP143" s="31" t="s">
        <v>611</v>
      </c>
      <c r="OQ143" s="31" t="s">
        <v>611</v>
      </c>
      <c r="OR143" s="31" t="s">
        <v>611</v>
      </c>
      <c r="OS143" s="30"/>
      <c r="OT143" s="30"/>
      <c r="OU143" s="30"/>
      <c r="OV143" s="30"/>
      <c r="OW143" s="31" t="s">
        <v>611</v>
      </c>
      <c r="OX143" s="30"/>
      <c r="OY143" s="31" t="s">
        <v>611</v>
      </c>
      <c r="OZ143" s="30"/>
      <c r="PA143" s="30"/>
      <c r="PB143" s="31" t="s">
        <v>611</v>
      </c>
      <c r="PC143" s="31" t="s">
        <v>611</v>
      </c>
      <c r="PD143" s="30"/>
      <c r="PE143" s="30"/>
      <c r="PF143" s="30"/>
      <c r="PG143" s="30"/>
      <c r="PH143" s="33">
        <v>0</v>
      </c>
      <c r="PI143" s="33">
        <v>0</v>
      </c>
      <c r="PJ143" s="33">
        <v>0</v>
      </c>
      <c r="PK143" s="33">
        <v>0</v>
      </c>
      <c r="PL143" s="30"/>
      <c r="PM143" s="31" t="s">
        <v>611</v>
      </c>
      <c r="PN143" s="31" t="s">
        <v>611</v>
      </c>
      <c r="PO143" s="30"/>
      <c r="PP143" s="31" t="s">
        <v>611</v>
      </c>
      <c r="PQ143" s="30"/>
      <c r="PR143" s="30"/>
      <c r="PS143" s="30"/>
      <c r="PT143" s="31" t="s">
        <v>611</v>
      </c>
      <c r="PU143" s="31" t="s">
        <v>611</v>
      </c>
      <c r="PV143" s="31" t="s">
        <v>611</v>
      </c>
      <c r="PW143" s="30"/>
      <c r="PX143" s="30"/>
      <c r="PY143" s="30"/>
      <c r="PZ143" s="31" t="s">
        <v>611</v>
      </c>
      <c r="QA143" s="30"/>
      <c r="QB143" s="31" t="s">
        <v>611</v>
      </c>
      <c r="QC143" s="30"/>
      <c r="QD143" s="31" t="s">
        <v>611</v>
      </c>
      <c r="QE143" s="30"/>
      <c r="QF143" s="30"/>
      <c r="QG143" s="31" t="s">
        <v>611</v>
      </c>
      <c r="QH143" s="30"/>
      <c r="QI143" s="31" t="s">
        <v>611</v>
      </c>
      <c r="QJ143" s="30"/>
      <c r="QK143" s="31" t="s">
        <v>611</v>
      </c>
      <c r="QL143" s="30"/>
      <c r="QM143" s="31" t="s">
        <v>611</v>
      </c>
      <c r="QN143" s="30"/>
      <c r="QO143" s="30"/>
      <c r="QP143" s="31" t="s">
        <v>611</v>
      </c>
      <c r="QQ143" s="30"/>
      <c r="QR143" s="31" t="s">
        <v>611</v>
      </c>
      <c r="QS143" s="31" t="s">
        <v>611</v>
      </c>
      <c r="QT143" s="31" t="s">
        <v>611</v>
      </c>
      <c r="QU143" s="31" t="s">
        <v>611</v>
      </c>
      <c r="QV143" s="30"/>
      <c r="QW143" s="30"/>
      <c r="QX143" s="30"/>
      <c r="QY143" s="31" t="s">
        <v>611</v>
      </c>
      <c r="QZ143" s="31" t="s">
        <v>611</v>
      </c>
      <c r="RA143" s="31" t="s">
        <v>611</v>
      </c>
      <c r="RB143" s="30"/>
      <c r="RC143" s="31" t="s">
        <v>611</v>
      </c>
      <c r="RD143" s="30"/>
      <c r="RE143" s="30"/>
      <c r="RF143" s="31" t="s">
        <v>611</v>
      </c>
      <c r="RG143" s="30"/>
      <c r="RH143" s="31" t="s">
        <v>611</v>
      </c>
      <c r="RI143" s="30"/>
      <c r="RJ143" s="31" t="s">
        <v>611</v>
      </c>
      <c r="RK143" s="30"/>
      <c r="RL143" s="31" t="s">
        <v>611</v>
      </c>
      <c r="RM143" s="30"/>
      <c r="RN143" s="31" t="s">
        <v>611</v>
      </c>
      <c r="RO143" s="30"/>
      <c r="RP143" s="30"/>
      <c r="RQ143" s="31" t="s">
        <v>611</v>
      </c>
      <c r="RR143" s="30"/>
      <c r="RS143" s="30"/>
      <c r="RT143" s="31" t="s">
        <v>611</v>
      </c>
      <c r="RU143" s="30"/>
      <c r="RV143" s="31" t="s">
        <v>611</v>
      </c>
      <c r="RW143" s="30"/>
      <c r="RX143" s="31" t="s">
        <v>611</v>
      </c>
      <c r="RY143" s="31" t="s">
        <v>611</v>
      </c>
      <c r="RZ143" s="31" t="s">
        <v>611</v>
      </c>
      <c r="SA143" s="31" t="s">
        <v>839</v>
      </c>
      <c r="SB143" s="30"/>
      <c r="SC143" s="30"/>
      <c r="SD143" s="31" t="s">
        <v>7448</v>
      </c>
      <c r="SE143" s="30">
        <v>0</v>
      </c>
      <c r="SF143" s="31" t="s">
        <v>636</v>
      </c>
      <c r="SG143" s="31" t="s">
        <v>7449</v>
      </c>
      <c r="SH143" s="31" t="s">
        <v>610</v>
      </c>
      <c r="SI143" s="33" t="s">
        <v>625</v>
      </c>
      <c r="SJ143" s="33" t="s">
        <v>611</v>
      </c>
      <c r="SK143" s="30" t="s">
        <v>672</v>
      </c>
      <c r="SL143" s="30" t="s">
        <v>672</v>
      </c>
      <c r="SM143" s="30" t="s">
        <v>615</v>
      </c>
      <c r="SN143" s="30" t="s">
        <v>610</v>
      </c>
      <c r="SO143" s="33">
        <v>0</v>
      </c>
      <c r="SP143" s="33">
        <v>0</v>
      </c>
      <c r="SQ143" s="33">
        <v>0</v>
      </c>
      <c r="SR143" s="33">
        <v>0</v>
      </c>
      <c r="SS143" s="33" t="s">
        <v>809</v>
      </c>
    </row>
    <row r="144" spans="1:513" s="33" customFormat="1">
      <c r="A144" s="29">
        <v>2023</v>
      </c>
      <c r="B144" s="30">
        <v>5941013</v>
      </c>
      <c r="C144" s="31" t="s">
        <v>3708</v>
      </c>
      <c r="D144" s="30">
        <v>0.25</v>
      </c>
      <c r="E144" s="30">
        <v>0</v>
      </c>
      <c r="F144" s="30">
        <v>0.25</v>
      </c>
      <c r="G144" s="31" t="s">
        <v>610</v>
      </c>
      <c r="H144" s="31" t="s">
        <v>611</v>
      </c>
      <c r="I144" s="32"/>
      <c r="J144" s="31" t="s">
        <v>611</v>
      </c>
      <c r="K144" s="32"/>
      <c r="L144" s="31" t="s">
        <v>611</v>
      </c>
      <c r="M144" s="32"/>
      <c r="N144" s="31" t="s">
        <v>611</v>
      </c>
      <c r="O144" s="32"/>
      <c r="P144" s="31" t="s">
        <v>611</v>
      </c>
      <c r="Q144" s="32"/>
      <c r="R144" s="31" t="s">
        <v>611</v>
      </c>
      <c r="S144" s="32"/>
      <c r="T144" s="31" t="s">
        <v>611</v>
      </c>
      <c r="U144" s="32"/>
      <c r="V144" s="32" t="s">
        <v>612</v>
      </c>
      <c r="W144" s="31" t="s">
        <v>611</v>
      </c>
      <c r="X144" s="31" t="s">
        <v>611</v>
      </c>
      <c r="Y144" s="31" t="s">
        <v>611</v>
      </c>
      <c r="Z144" s="31" t="s">
        <v>613</v>
      </c>
      <c r="AA144" s="31" t="s">
        <v>611</v>
      </c>
      <c r="AB144" s="31" t="s">
        <v>615</v>
      </c>
      <c r="AC144" s="31" t="s">
        <v>611</v>
      </c>
      <c r="AD144" s="32"/>
      <c r="AE144" s="31" t="s">
        <v>611</v>
      </c>
      <c r="AF144" s="32"/>
      <c r="AG144" s="31" t="s">
        <v>786</v>
      </c>
      <c r="AH144" s="32">
        <v>43831</v>
      </c>
      <c r="AI144" s="31" t="s">
        <v>611</v>
      </c>
      <c r="AJ144" s="32"/>
      <c r="AK144" s="32"/>
      <c r="AL144" s="31" t="s">
        <v>611</v>
      </c>
      <c r="AM144" s="31" t="s">
        <v>611</v>
      </c>
      <c r="AN144" s="32"/>
      <c r="AO144" s="31" t="s">
        <v>611</v>
      </c>
      <c r="AP144" s="32"/>
      <c r="AQ144" s="32" t="s">
        <v>786</v>
      </c>
      <c r="AR144" s="31" t="s">
        <v>611</v>
      </c>
      <c r="AS144" s="31" t="s">
        <v>7450</v>
      </c>
      <c r="AT144" s="31" t="s">
        <v>611</v>
      </c>
      <c r="AU144" s="31" t="s">
        <v>611</v>
      </c>
      <c r="AV144" s="31" t="s">
        <v>611</v>
      </c>
      <c r="AW144" s="31" t="s">
        <v>610</v>
      </c>
      <c r="AX144" s="31" t="s">
        <v>611</v>
      </c>
      <c r="AY144" s="31" t="s">
        <v>617</v>
      </c>
      <c r="AZ144" s="31" t="s">
        <v>618</v>
      </c>
      <c r="BA144" s="31" t="s">
        <v>611</v>
      </c>
      <c r="BB144" s="31" t="s">
        <v>611</v>
      </c>
      <c r="BC144" s="31" t="s">
        <v>619</v>
      </c>
      <c r="BD144" s="31" t="s">
        <v>611</v>
      </c>
      <c r="BE144" s="31" t="s">
        <v>610</v>
      </c>
      <c r="BF144" s="31" t="s">
        <v>615</v>
      </c>
      <c r="BG144" s="31" t="s">
        <v>611</v>
      </c>
      <c r="BH144" s="30">
        <v>1050.1300000000001</v>
      </c>
      <c r="BI144" s="30">
        <v>103.42</v>
      </c>
      <c r="BJ144" s="30">
        <v>1153.54</v>
      </c>
      <c r="BK144" s="31" t="s">
        <v>5026</v>
      </c>
      <c r="BL144" s="30">
        <v>389.91</v>
      </c>
      <c r="BM144" s="30">
        <v>763.63</v>
      </c>
      <c r="BN144" s="31" t="s">
        <v>611</v>
      </c>
      <c r="BO144" s="31" t="s">
        <v>611</v>
      </c>
      <c r="BP144" s="31" t="s">
        <v>611</v>
      </c>
      <c r="BQ144" s="31" t="s">
        <v>611</v>
      </c>
      <c r="BR144" s="31" t="s">
        <v>611</v>
      </c>
      <c r="BS144" s="31" t="s">
        <v>611</v>
      </c>
      <c r="BT144" s="31" t="s">
        <v>611</v>
      </c>
      <c r="BU144" s="31" t="s">
        <v>611</v>
      </c>
      <c r="BV144" s="31" t="s">
        <v>610</v>
      </c>
      <c r="BW144" s="30"/>
      <c r="BX144" s="30"/>
      <c r="BY144" s="30"/>
      <c r="BZ144" s="31" t="s">
        <v>611</v>
      </c>
      <c r="CA144" s="31" t="s">
        <v>611</v>
      </c>
      <c r="CB144" s="31" t="s">
        <v>611</v>
      </c>
      <c r="CC144" s="31" t="s">
        <v>611</v>
      </c>
      <c r="CD144" s="31" t="s">
        <v>611</v>
      </c>
      <c r="CE144" s="31" t="s">
        <v>611</v>
      </c>
      <c r="CF144" s="31" t="s">
        <v>611</v>
      </c>
      <c r="CG144" s="31" t="s">
        <v>611</v>
      </c>
      <c r="CH144" s="31" t="s">
        <v>611</v>
      </c>
      <c r="CI144" s="31" t="s">
        <v>611</v>
      </c>
      <c r="CJ144" s="31" t="s">
        <v>611</v>
      </c>
      <c r="CK144" s="31" t="s">
        <v>611</v>
      </c>
      <c r="CL144" s="31" t="s">
        <v>611</v>
      </c>
      <c r="CM144" s="31" t="s">
        <v>611</v>
      </c>
      <c r="CN144" s="31" t="s">
        <v>5027</v>
      </c>
      <c r="CO144" s="31" t="s">
        <v>621</v>
      </c>
      <c r="CP144" s="31" t="s">
        <v>622</v>
      </c>
      <c r="CQ144" s="31" t="s">
        <v>611</v>
      </c>
      <c r="CR144" s="31"/>
      <c r="CS144" s="31" t="s">
        <v>610</v>
      </c>
      <c r="CT144" s="31" t="s">
        <v>611</v>
      </c>
      <c r="CU144" s="30"/>
      <c r="CV144" s="30"/>
      <c r="CW144" s="30"/>
      <c r="CX144" s="31" t="s">
        <v>611</v>
      </c>
      <c r="CY144" s="31" t="s">
        <v>611</v>
      </c>
      <c r="CZ144" s="31" t="s">
        <v>611</v>
      </c>
      <c r="DA144" s="31" t="s">
        <v>611</v>
      </c>
      <c r="DB144" s="31" t="s">
        <v>611</v>
      </c>
      <c r="DC144" s="31" t="s">
        <v>611</v>
      </c>
      <c r="DD144" s="31" t="s">
        <v>611</v>
      </c>
      <c r="DE144" s="31" t="s">
        <v>611</v>
      </c>
      <c r="DF144" s="30"/>
      <c r="DG144" s="30"/>
      <c r="DH144" s="30"/>
      <c r="DI144" s="31" t="s">
        <v>611</v>
      </c>
      <c r="DJ144" s="30">
        <v>40</v>
      </c>
      <c r="DK144" s="30">
        <v>2019</v>
      </c>
      <c r="DL144" s="30">
        <v>60</v>
      </c>
      <c r="DM144" s="30">
        <v>2019</v>
      </c>
      <c r="DN144" s="30">
        <v>80</v>
      </c>
      <c r="DO144" s="30">
        <v>2019</v>
      </c>
      <c r="DP144" s="31" t="s">
        <v>611</v>
      </c>
      <c r="DQ144" s="31" t="s">
        <v>612</v>
      </c>
      <c r="DR144" s="31" t="s">
        <v>612</v>
      </c>
      <c r="DS144" s="31" t="s">
        <v>612</v>
      </c>
      <c r="DT144" s="31" t="s">
        <v>612</v>
      </c>
      <c r="DU144" s="31" t="s">
        <v>610</v>
      </c>
      <c r="DV144" s="31" t="s">
        <v>611</v>
      </c>
      <c r="DW144" s="31" t="s">
        <v>789</v>
      </c>
      <c r="DX144" s="31" t="s">
        <v>5075</v>
      </c>
      <c r="DY144" s="31" t="s">
        <v>611</v>
      </c>
      <c r="DZ144" s="31" t="s">
        <v>611</v>
      </c>
      <c r="EA144" s="31" t="s">
        <v>667</v>
      </c>
      <c r="EB144" s="31" t="s">
        <v>611</v>
      </c>
      <c r="EC144" s="31" t="s">
        <v>611</v>
      </c>
      <c r="ED144" s="31" t="s">
        <v>611</v>
      </c>
      <c r="EE144" s="31" t="s">
        <v>625</v>
      </c>
      <c r="EF144" s="31" t="s">
        <v>672</v>
      </c>
      <c r="EG144" s="31" t="s">
        <v>611</v>
      </c>
      <c r="EH144" s="31" t="s">
        <v>611</v>
      </c>
      <c r="EI144" s="31" t="s">
        <v>611</v>
      </c>
      <c r="EJ144" s="31" t="s">
        <v>611</v>
      </c>
      <c r="EK144" s="31" t="s">
        <v>626</v>
      </c>
      <c r="EL144" s="31" t="s">
        <v>611</v>
      </c>
      <c r="EM144" s="31" t="s">
        <v>611</v>
      </c>
      <c r="EN144" s="31" t="s">
        <v>611</v>
      </c>
      <c r="EO144" s="31" t="s">
        <v>611</v>
      </c>
      <c r="EP144" s="31" t="s">
        <v>611</v>
      </c>
      <c r="EQ144" s="31" t="s">
        <v>611</v>
      </c>
      <c r="ER144" s="31" t="s">
        <v>611</v>
      </c>
      <c r="ES144" s="31" t="s">
        <v>611</v>
      </c>
      <c r="ET144" s="31" t="s">
        <v>611</v>
      </c>
      <c r="EU144" s="31" t="s">
        <v>5029</v>
      </c>
      <c r="EV144" s="31" t="s">
        <v>611</v>
      </c>
      <c r="EW144" s="31" t="s">
        <v>611</v>
      </c>
      <c r="EX144" s="31" t="s">
        <v>611</v>
      </c>
      <c r="EY144" s="31" t="s">
        <v>611</v>
      </c>
      <c r="EZ144" s="31" t="s">
        <v>611</v>
      </c>
      <c r="FA144" s="31" t="s">
        <v>1137</v>
      </c>
      <c r="FB144" s="31" t="s">
        <v>611</v>
      </c>
      <c r="FC144" s="31" t="s">
        <v>611</v>
      </c>
      <c r="FD144" s="31" t="s">
        <v>611</v>
      </c>
      <c r="FE144" s="31" t="s">
        <v>611</v>
      </c>
      <c r="FF144" s="33" t="s">
        <v>5009</v>
      </c>
      <c r="FG144" s="33" t="s">
        <v>5031</v>
      </c>
      <c r="FH144" s="31" t="s">
        <v>7451</v>
      </c>
      <c r="FI144" s="31" t="s">
        <v>625</v>
      </c>
      <c r="FJ144" s="31" t="s">
        <v>672</v>
      </c>
      <c r="FK144" s="31" t="s">
        <v>832</v>
      </c>
      <c r="FL144" s="31" t="s">
        <v>611</v>
      </c>
      <c r="FM144" s="31" t="s">
        <v>611</v>
      </c>
      <c r="FN144" s="31" t="s">
        <v>611</v>
      </c>
      <c r="FO144" s="31" t="s">
        <v>611</v>
      </c>
      <c r="FP144" s="31" t="s">
        <v>611</v>
      </c>
      <c r="FQ144" s="31" t="s">
        <v>629</v>
      </c>
      <c r="FR144" s="31" t="s">
        <v>630</v>
      </c>
      <c r="FS144" s="31" t="s">
        <v>611</v>
      </c>
      <c r="FT144" s="31" t="s">
        <v>611</v>
      </c>
      <c r="FU144" s="31" t="s">
        <v>611</v>
      </c>
      <c r="FV144" s="31" t="s">
        <v>611</v>
      </c>
      <c r="FW144" s="31" t="s">
        <v>611</v>
      </c>
      <c r="FX144" s="31" t="s">
        <v>611</v>
      </c>
      <c r="FY144" s="31" t="s">
        <v>611</v>
      </c>
      <c r="FZ144" s="31"/>
      <c r="GA144" s="31" t="s">
        <v>611</v>
      </c>
      <c r="GB144" s="31" t="s">
        <v>611</v>
      </c>
      <c r="GC144" s="31" t="s">
        <v>611</v>
      </c>
      <c r="GD144" s="31" t="s">
        <v>611</v>
      </c>
      <c r="GE144" s="31" t="s">
        <v>611</v>
      </c>
      <c r="GF144" s="31" t="s">
        <v>611</v>
      </c>
      <c r="GG144" s="31" t="s">
        <v>611</v>
      </c>
      <c r="GH144" s="31" t="s">
        <v>683</v>
      </c>
      <c r="GI144" s="31" t="s">
        <v>611</v>
      </c>
      <c r="GJ144" s="31" t="s">
        <v>611</v>
      </c>
      <c r="GK144" s="31" t="s">
        <v>611</v>
      </c>
      <c r="GL144" s="31" t="s">
        <v>611</v>
      </c>
      <c r="GM144" s="31" t="s">
        <v>611</v>
      </c>
      <c r="GN144" s="31" t="s">
        <v>611</v>
      </c>
      <c r="GO144" s="31" t="s">
        <v>611</v>
      </c>
      <c r="GP144" s="31" t="s">
        <v>611</v>
      </c>
      <c r="GQ144" s="31" t="s">
        <v>611</v>
      </c>
      <c r="GR144" s="31" t="s">
        <v>1003</v>
      </c>
      <c r="GS144" s="31" t="s">
        <v>611</v>
      </c>
      <c r="GT144" s="31" t="s">
        <v>611</v>
      </c>
      <c r="GU144" s="31" t="s">
        <v>611</v>
      </c>
      <c r="GV144" s="31" t="s">
        <v>611</v>
      </c>
      <c r="GW144" s="31" t="s">
        <v>611</v>
      </c>
      <c r="GX144" s="31" t="s">
        <v>611</v>
      </c>
      <c r="GY144" s="33" t="s">
        <v>7452</v>
      </c>
      <c r="GZ144" s="33" t="s">
        <v>6002</v>
      </c>
      <c r="HA144" s="31" t="s">
        <v>7453</v>
      </c>
      <c r="HB144" s="31" t="s">
        <v>611</v>
      </c>
      <c r="HC144" s="31" t="s">
        <v>672</v>
      </c>
      <c r="HD144" s="31" t="s">
        <v>611</v>
      </c>
      <c r="HE144" s="31" t="s">
        <v>611</v>
      </c>
      <c r="HF144" s="31" t="s">
        <v>611</v>
      </c>
      <c r="HG144" s="31" t="s">
        <v>611</v>
      </c>
      <c r="HH144" s="31" t="s">
        <v>611</v>
      </c>
      <c r="HI144" s="31" t="s">
        <v>611</v>
      </c>
      <c r="HJ144" s="31" t="s">
        <v>611</v>
      </c>
      <c r="HK144" s="31" t="s">
        <v>611</v>
      </c>
      <c r="HL144" s="31" t="s">
        <v>611</v>
      </c>
      <c r="HM144" s="31" t="s">
        <v>611</v>
      </c>
      <c r="HN144" s="31" t="s">
        <v>611</v>
      </c>
      <c r="HO144" s="31" t="s">
        <v>611</v>
      </c>
      <c r="HP144" s="31" t="s">
        <v>698</v>
      </c>
      <c r="HQ144" s="31" t="s">
        <v>611</v>
      </c>
      <c r="HR144" s="31" t="s">
        <v>611</v>
      </c>
      <c r="HS144" s="31" t="s">
        <v>611</v>
      </c>
      <c r="HT144" s="31" t="s">
        <v>611</v>
      </c>
      <c r="HU144" s="31" t="s">
        <v>611</v>
      </c>
      <c r="HV144" s="31" t="s">
        <v>611</v>
      </c>
      <c r="HW144" s="31" t="s">
        <v>611</v>
      </c>
      <c r="HX144" s="31" t="s">
        <v>611</v>
      </c>
      <c r="HY144" s="31" t="s">
        <v>611</v>
      </c>
      <c r="HZ144" s="31" t="s">
        <v>611</v>
      </c>
      <c r="IA144" s="31" t="s">
        <v>611</v>
      </c>
      <c r="IB144" s="31" t="s">
        <v>611</v>
      </c>
      <c r="IC144" s="33" t="s">
        <v>872</v>
      </c>
      <c r="ID144" s="33" t="s">
        <v>2034</v>
      </c>
      <c r="IE144" s="31" t="s">
        <v>7454</v>
      </c>
      <c r="IF144" s="31" t="s">
        <v>625</v>
      </c>
      <c r="IG144" s="31" t="s">
        <v>611</v>
      </c>
      <c r="IH144" s="31" t="s">
        <v>611</v>
      </c>
      <c r="II144" s="31" t="s">
        <v>611</v>
      </c>
      <c r="IJ144" s="31" t="s">
        <v>611</v>
      </c>
      <c r="IK144" s="31" t="s">
        <v>611</v>
      </c>
      <c r="IL144" s="31" t="s">
        <v>611</v>
      </c>
      <c r="IM144" s="31" t="s">
        <v>715</v>
      </c>
      <c r="IN144" s="31" t="s">
        <v>716</v>
      </c>
      <c r="IO144" s="31" t="s">
        <v>611</v>
      </c>
      <c r="IP144" s="31" t="s">
        <v>611</v>
      </c>
      <c r="IQ144" s="31" t="s">
        <v>611</v>
      </c>
      <c r="IR144" s="31" t="s">
        <v>719</v>
      </c>
      <c r="IS144" s="31" t="s">
        <v>611</v>
      </c>
      <c r="IT144" s="31" t="s">
        <v>611</v>
      </c>
      <c r="IU144" s="31" t="s">
        <v>611</v>
      </c>
      <c r="IV144" s="31" t="s">
        <v>611</v>
      </c>
      <c r="IW144" s="31" t="s">
        <v>611</v>
      </c>
      <c r="IX144" s="31" t="s">
        <v>611</v>
      </c>
      <c r="IY144" s="31" t="s">
        <v>611</v>
      </c>
      <c r="IZ144" s="31" t="s">
        <v>611</v>
      </c>
      <c r="JA144" s="31" t="s">
        <v>611</v>
      </c>
      <c r="JB144" s="31" t="s">
        <v>611</v>
      </c>
      <c r="JC144" s="31" t="s">
        <v>611</v>
      </c>
      <c r="JD144" s="31" t="s">
        <v>611</v>
      </c>
      <c r="JE144" s="31" t="s">
        <v>611</v>
      </c>
      <c r="JF144" s="31" t="s">
        <v>611</v>
      </c>
      <c r="JG144" s="31" t="s">
        <v>611</v>
      </c>
      <c r="JH144" s="31" t="s">
        <v>611</v>
      </c>
      <c r="JI144" s="33" t="s">
        <v>7455</v>
      </c>
      <c r="JJ144" s="33" t="s">
        <v>872</v>
      </c>
      <c r="JK144" s="31" t="s">
        <v>7456</v>
      </c>
      <c r="JL144" s="31" t="s">
        <v>611</v>
      </c>
      <c r="JM144" s="31" t="s">
        <v>611</v>
      </c>
      <c r="JN144" s="31" t="s">
        <v>611</v>
      </c>
      <c r="JO144" s="31" t="s">
        <v>611</v>
      </c>
      <c r="JP144" s="31" t="s">
        <v>610</v>
      </c>
      <c r="JQ144" s="31" t="s">
        <v>611</v>
      </c>
      <c r="JR144" s="31" t="s">
        <v>611</v>
      </c>
      <c r="JS144" s="31" t="s">
        <v>611</v>
      </c>
      <c r="JT144" s="31" t="s">
        <v>5095</v>
      </c>
      <c r="JU144" s="31" t="s">
        <v>611</v>
      </c>
      <c r="JV144" s="31" t="s">
        <v>611</v>
      </c>
      <c r="JW144" s="31" t="s">
        <v>735</v>
      </c>
      <c r="JX144" s="31" t="s">
        <v>611</v>
      </c>
      <c r="JY144" s="31" t="s">
        <v>642</v>
      </c>
      <c r="JZ144" s="31" t="s">
        <v>5049</v>
      </c>
      <c r="KA144" s="31" t="s">
        <v>737</v>
      </c>
      <c r="KB144" s="31" t="s">
        <v>5049</v>
      </c>
      <c r="KC144" s="31" t="s">
        <v>739</v>
      </c>
      <c r="KD144" s="31" t="s">
        <v>5015</v>
      </c>
      <c r="KE144" s="31" t="s">
        <v>644</v>
      </c>
      <c r="KF144" s="31" t="s">
        <v>5049</v>
      </c>
      <c r="KG144" s="31" t="s">
        <v>742</v>
      </c>
      <c r="KH144" s="31" t="s">
        <v>5049</v>
      </c>
      <c r="KI144" s="31" t="s">
        <v>744</v>
      </c>
      <c r="KJ144" s="31" t="s">
        <v>5049</v>
      </c>
      <c r="KK144" s="31" t="s">
        <v>611</v>
      </c>
      <c r="KL144" s="31" t="s">
        <v>611</v>
      </c>
      <c r="KM144" s="31" t="s">
        <v>746</v>
      </c>
      <c r="KN144" s="31" t="s">
        <v>5049</v>
      </c>
      <c r="KO144" s="31" t="s">
        <v>748</v>
      </c>
      <c r="KP144" s="31" t="s">
        <v>5049</v>
      </c>
      <c r="KQ144" s="31" t="s">
        <v>750</v>
      </c>
      <c r="KR144" s="31" t="s">
        <v>5049</v>
      </c>
      <c r="KS144" s="31" t="s">
        <v>752</v>
      </c>
      <c r="KT144" s="31" t="s">
        <v>5049</v>
      </c>
      <c r="KU144" s="31" t="s">
        <v>754</v>
      </c>
      <c r="KV144" s="31" t="s">
        <v>5049</v>
      </c>
      <c r="KW144" s="31" t="s">
        <v>611</v>
      </c>
      <c r="KX144" s="31" t="s">
        <v>611</v>
      </c>
      <c r="KY144" s="31" t="s">
        <v>611</v>
      </c>
      <c r="KZ144" s="31" t="s">
        <v>611</v>
      </c>
      <c r="LA144" s="31" t="s">
        <v>759</v>
      </c>
      <c r="LB144" s="31" t="s">
        <v>760</v>
      </c>
      <c r="LC144" s="31" t="s">
        <v>761</v>
      </c>
      <c r="LD144" s="31" t="s">
        <v>762</v>
      </c>
      <c r="LE144" s="31" t="s">
        <v>763</v>
      </c>
      <c r="LF144" s="31" t="s">
        <v>611</v>
      </c>
      <c r="LG144" s="31" t="s">
        <v>611</v>
      </c>
      <c r="LH144" s="31" t="s">
        <v>766</v>
      </c>
      <c r="LI144" s="31" t="s">
        <v>767</v>
      </c>
      <c r="LJ144" s="31" t="s">
        <v>5051</v>
      </c>
      <c r="LK144" s="31" t="s">
        <v>611</v>
      </c>
      <c r="LL144" s="31" t="s">
        <v>646</v>
      </c>
      <c r="LM144" s="31" t="s">
        <v>611</v>
      </c>
      <c r="LN144" s="31" t="s">
        <v>611</v>
      </c>
      <c r="LO144" s="31" t="s">
        <v>611</v>
      </c>
      <c r="LP144" s="31" t="s">
        <v>5016</v>
      </c>
      <c r="LQ144" s="31" t="s">
        <v>5053</v>
      </c>
      <c r="LR144" s="31" t="s">
        <v>611</v>
      </c>
      <c r="LS144" s="31" t="s">
        <v>611</v>
      </c>
      <c r="LT144" s="31" t="s">
        <v>5017</v>
      </c>
      <c r="LU144" s="31" t="s">
        <v>5018</v>
      </c>
      <c r="LV144" s="31" t="s">
        <v>5165</v>
      </c>
      <c r="LW144" s="31" t="s">
        <v>5056</v>
      </c>
      <c r="LX144" s="31" t="s">
        <v>611</v>
      </c>
      <c r="LY144" s="31" t="s">
        <v>5057</v>
      </c>
      <c r="LZ144" s="31" t="s">
        <v>611</v>
      </c>
      <c r="MA144" s="31" t="s">
        <v>611</v>
      </c>
      <c r="MB144" s="31" t="s">
        <v>7457</v>
      </c>
      <c r="MC144" s="31" t="s">
        <v>7458</v>
      </c>
      <c r="MD144" s="31" t="s">
        <v>7459</v>
      </c>
      <c r="ME144" s="31" t="s">
        <v>7460</v>
      </c>
      <c r="MF144" s="31" t="s">
        <v>611</v>
      </c>
      <c r="MG144" s="31" t="s">
        <v>7461</v>
      </c>
      <c r="MH144" s="31" t="s">
        <v>611</v>
      </c>
      <c r="MI144" s="31" t="s">
        <v>611</v>
      </c>
      <c r="MJ144" s="31" t="s">
        <v>611</v>
      </c>
      <c r="MK144" s="31" t="s">
        <v>7462</v>
      </c>
      <c r="ML144" s="31" t="s">
        <v>611</v>
      </c>
      <c r="MM144" s="31" t="s">
        <v>611</v>
      </c>
      <c r="MN144" s="31" t="s">
        <v>611</v>
      </c>
      <c r="MO144" s="31" t="s">
        <v>611</v>
      </c>
      <c r="MP144" s="31" t="s">
        <v>611</v>
      </c>
      <c r="MQ144" s="31" t="s">
        <v>611</v>
      </c>
      <c r="MR144" s="31" t="s">
        <v>611</v>
      </c>
      <c r="MS144" s="31" t="s">
        <v>985</v>
      </c>
      <c r="MT144" s="31" t="s">
        <v>863</v>
      </c>
      <c r="MU144" s="31" t="s">
        <v>611</v>
      </c>
      <c r="MV144" s="33">
        <v>80100</v>
      </c>
      <c r="MW144" s="33">
        <v>0</v>
      </c>
      <c r="MX144" s="30">
        <v>61982</v>
      </c>
      <c r="MY144" s="30">
        <v>10000</v>
      </c>
      <c r="MZ144" s="30">
        <v>34350</v>
      </c>
      <c r="NA144" s="30"/>
      <c r="NB144" s="30"/>
      <c r="NC144" s="30"/>
      <c r="ND144" s="31" t="s">
        <v>611</v>
      </c>
      <c r="NE144" s="30"/>
      <c r="NF144" s="33">
        <v>0</v>
      </c>
      <c r="NG144" s="33">
        <v>35000</v>
      </c>
      <c r="NH144" s="33">
        <v>45100</v>
      </c>
      <c r="NI144" s="33">
        <v>0</v>
      </c>
      <c r="NJ144" s="31" t="s">
        <v>7463</v>
      </c>
      <c r="NK144" s="30">
        <v>750</v>
      </c>
      <c r="NL144" s="30"/>
      <c r="NM144" s="31" t="s">
        <v>611</v>
      </c>
      <c r="NN144" s="30"/>
      <c r="NO144" s="30"/>
      <c r="NP144" s="31" t="s">
        <v>611</v>
      </c>
      <c r="NQ144" s="30"/>
      <c r="NR144" s="31" t="s">
        <v>611</v>
      </c>
      <c r="NS144" s="31" t="s">
        <v>611</v>
      </c>
      <c r="NT144" s="31" t="s">
        <v>611</v>
      </c>
      <c r="NU144" s="30"/>
      <c r="NV144" s="30"/>
      <c r="NW144" s="30"/>
      <c r="NX144" s="31" t="s">
        <v>611</v>
      </c>
      <c r="NY144" s="30"/>
      <c r="NZ144" s="31" t="s">
        <v>611</v>
      </c>
      <c r="OA144" s="31" t="s">
        <v>611</v>
      </c>
      <c r="OB144" s="30"/>
      <c r="OC144" s="30"/>
      <c r="OD144" s="30"/>
      <c r="OE144" s="31" t="s">
        <v>611</v>
      </c>
      <c r="OF144" s="31" t="s">
        <v>611</v>
      </c>
      <c r="OG144" s="33" t="s">
        <v>611</v>
      </c>
      <c r="OH144" s="31" t="s">
        <v>7464</v>
      </c>
      <c r="OI144" s="33">
        <v>35000</v>
      </c>
      <c r="OJ144" s="30"/>
      <c r="OK144" s="31" t="s">
        <v>611</v>
      </c>
      <c r="OL144" s="30"/>
      <c r="OM144" s="31" t="s">
        <v>611</v>
      </c>
      <c r="ON144" s="30"/>
      <c r="OO144" s="30"/>
      <c r="OP144" s="31" t="s">
        <v>611</v>
      </c>
      <c r="OQ144" s="31" t="s">
        <v>611</v>
      </c>
      <c r="OR144" s="31" t="s">
        <v>611</v>
      </c>
      <c r="OS144" s="30"/>
      <c r="OT144" s="30"/>
      <c r="OU144" s="30"/>
      <c r="OV144" s="30"/>
      <c r="OW144" s="31" t="s">
        <v>611</v>
      </c>
      <c r="OX144" s="30"/>
      <c r="OY144" s="31" t="s">
        <v>611</v>
      </c>
      <c r="OZ144" s="30"/>
      <c r="PA144" s="30"/>
      <c r="PB144" s="31" t="s">
        <v>611</v>
      </c>
      <c r="PC144" s="31" t="s">
        <v>611</v>
      </c>
      <c r="PD144" s="30"/>
      <c r="PE144" s="30"/>
      <c r="PF144" s="30"/>
      <c r="PG144" s="30"/>
      <c r="PH144" s="33">
        <v>0</v>
      </c>
      <c r="PI144" s="33">
        <v>0</v>
      </c>
      <c r="PJ144" s="33">
        <v>0</v>
      </c>
      <c r="PK144" s="33">
        <v>0</v>
      </c>
      <c r="PL144" s="30"/>
      <c r="PM144" s="31" t="s">
        <v>611</v>
      </c>
      <c r="PN144" s="31" t="s">
        <v>611</v>
      </c>
      <c r="PO144" s="30"/>
      <c r="PP144" s="31" t="s">
        <v>611</v>
      </c>
      <c r="PQ144" s="30"/>
      <c r="PR144" s="30"/>
      <c r="PS144" s="30"/>
      <c r="PT144" s="31" t="s">
        <v>611</v>
      </c>
      <c r="PU144" s="31" t="s">
        <v>611</v>
      </c>
      <c r="PV144" s="31" t="s">
        <v>611</v>
      </c>
      <c r="PW144" s="30"/>
      <c r="PX144" s="30"/>
      <c r="PY144" s="30"/>
      <c r="PZ144" s="31" t="s">
        <v>611</v>
      </c>
      <c r="QA144" s="30"/>
      <c r="QB144" s="31" t="s">
        <v>611</v>
      </c>
      <c r="QC144" s="30"/>
      <c r="QD144" s="31" t="s">
        <v>611</v>
      </c>
      <c r="QE144" s="30"/>
      <c r="QF144" s="30"/>
      <c r="QG144" s="31" t="s">
        <v>611</v>
      </c>
      <c r="QH144" s="30"/>
      <c r="QI144" s="31" t="s">
        <v>611</v>
      </c>
      <c r="QJ144" s="30"/>
      <c r="QK144" s="31" t="s">
        <v>611</v>
      </c>
      <c r="QL144" s="30"/>
      <c r="QM144" s="31" t="s">
        <v>611</v>
      </c>
      <c r="QN144" s="30"/>
      <c r="QO144" s="30"/>
      <c r="QP144" s="31" t="s">
        <v>611</v>
      </c>
      <c r="QQ144" s="30"/>
      <c r="QR144" s="31" t="s">
        <v>611</v>
      </c>
      <c r="QS144" s="31" t="s">
        <v>611</v>
      </c>
      <c r="QT144" s="31" t="s">
        <v>611</v>
      </c>
      <c r="QU144" s="31" t="s">
        <v>611</v>
      </c>
      <c r="QV144" s="30"/>
      <c r="QW144" s="30"/>
      <c r="QX144" s="30"/>
      <c r="QY144" s="31" t="s">
        <v>611</v>
      </c>
      <c r="QZ144" s="31" t="s">
        <v>611</v>
      </c>
      <c r="RA144" s="31" t="s">
        <v>611</v>
      </c>
      <c r="RB144" s="30"/>
      <c r="RC144" s="31" t="s">
        <v>611</v>
      </c>
      <c r="RD144" s="30"/>
      <c r="RE144" s="30"/>
      <c r="RF144" s="31" t="s">
        <v>611</v>
      </c>
      <c r="RG144" s="30"/>
      <c r="RH144" s="31" t="s">
        <v>611</v>
      </c>
      <c r="RI144" s="30"/>
      <c r="RJ144" s="31" t="s">
        <v>611</v>
      </c>
      <c r="RK144" s="30"/>
      <c r="RL144" s="31" t="s">
        <v>611</v>
      </c>
      <c r="RM144" s="30"/>
      <c r="RN144" s="31" t="s">
        <v>611</v>
      </c>
      <c r="RO144" s="30"/>
      <c r="RP144" s="30"/>
      <c r="RQ144" s="31" t="s">
        <v>611</v>
      </c>
      <c r="RR144" s="30"/>
      <c r="RS144" s="30"/>
      <c r="RT144" s="31" t="s">
        <v>611</v>
      </c>
      <c r="RU144" s="30"/>
      <c r="RV144" s="31" t="s">
        <v>611</v>
      </c>
      <c r="RW144" s="30"/>
      <c r="RX144" s="31" t="s">
        <v>611</v>
      </c>
      <c r="RY144" s="31" t="s">
        <v>611</v>
      </c>
      <c r="RZ144" s="31" t="s">
        <v>7465</v>
      </c>
      <c r="SA144" s="31" t="s">
        <v>611</v>
      </c>
      <c r="SB144" s="30"/>
      <c r="SC144" s="30"/>
      <c r="SD144" s="31" t="s">
        <v>7466</v>
      </c>
      <c r="SE144" s="30">
        <v>0</v>
      </c>
      <c r="SF144" s="31" t="s">
        <v>636</v>
      </c>
      <c r="SG144" s="31" t="s">
        <v>7467</v>
      </c>
      <c r="SH144" s="31" t="s">
        <v>610</v>
      </c>
      <c r="SI144" s="33" t="s">
        <v>5073</v>
      </c>
      <c r="SJ144" s="33" t="s">
        <v>5073</v>
      </c>
      <c r="SK144" s="30" t="s">
        <v>672</v>
      </c>
      <c r="SL144" s="30" t="s">
        <v>625</v>
      </c>
      <c r="SM144" s="30" t="s">
        <v>615</v>
      </c>
      <c r="SN144" s="30" t="s">
        <v>610</v>
      </c>
      <c r="SO144" s="33">
        <v>0</v>
      </c>
      <c r="SP144" s="33">
        <v>35000</v>
      </c>
      <c r="SQ144" s="33">
        <v>45100</v>
      </c>
      <c r="SR144" s="33">
        <v>0</v>
      </c>
      <c r="SS144" s="33" t="s">
        <v>610</v>
      </c>
    </row>
    <row r="145" spans="1:513">
      <c r="A145" s="29">
        <v>2023</v>
      </c>
      <c r="B145" s="30">
        <v>5901040</v>
      </c>
      <c r="C145" s="31" t="s">
        <v>3730</v>
      </c>
      <c r="D145" s="30">
        <v>0.1</v>
      </c>
      <c r="E145" s="30">
        <v>0</v>
      </c>
      <c r="F145" s="30">
        <v>0.1</v>
      </c>
      <c r="G145" s="31" t="s">
        <v>610</v>
      </c>
      <c r="H145" s="31" t="s">
        <v>611</v>
      </c>
      <c r="I145" s="32"/>
      <c r="J145" s="31" t="s">
        <v>611</v>
      </c>
      <c r="K145" s="32"/>
      <c r="L145" s="31" t="s">
        <v>611</v>
      </c>
      <c r="M145" s="32"/>
      <c r="N145" s="31" t="s">
        <v>611</v>
      </c>
      <c r="O145" s="32"/>
      <c r="P145" s="31" t="s">
        <v>611</v>
      </c>
      <c r="Q145" s="32"/>
      <c r="R145" s="31" t="s">
        <v>611</v>
      </c>
      <c r="S145" s="32"/>
      <c r="T145" s="31" t="s">
        <v>611</v>
      </c>
      <c r="U145" s="32"/>
      <c r="V145" s="32" t="s">
        <v>612</v>
      </c>
      <c r="W145" s="31" t="s">
        <v>611</v>
      </c>
      <c r="X145" s="31" t="s">
        <v>611</v>
      </c>
      <c r="Y145" s="31" t="s">
        <v>611</v>
      </c>
      <c r="Z145" s="31" t="s">
        <v>611</v>
      </c>
      <c r="AA145" s="31" t="s">
        <v>614</v>
      </c>
      <c r="AB145" s="31" t="s">
        <v>610</v>
      </c>
      <c r="AC145" s="31" t="s">
        <v>611</v>
      </c>
      <c r="AD145" s="32"/>
      <c r="AE145" s="31" t="s">
        <v>611</v>
      </c>
      <c r="AF145" s="32"/>
      <c r="AG145" s="31" t="s">
        <v>611</v>
      </c>
      <c r="AH145" s="32"/>
      <c r="AI145" s="31" t="s">
        <v>611</v>
      </c>
      <c r="AJ145" s="32"/>
      <c r="AK145" s="32"/>
      <c r="AL145" s="31" t="s">
        <v>611</v>
      </c>
      <c r="AM145" s="31" t="s">
        <v>611</v>
      </c>
      <c r="AN145" s="32"/>
      <c r="AO145" s="31" t="s">
        <v>611</v>
      </c>
      <c r="AP145" s="32"/>
      <c r="AQ145" s="32" t="s">
        <v>612</v>
      </c>
      <c r="AR145" s="31" t="s">
        <v>611</v>
      </c>
      <c r="AS145" s="31" t="s">
        <v>611</v>
      </c>
      <c r="AT145" s="31" t="s">
        <v>611</v>
      </c>
      <c r="AU145" s="31" t="s">
        <v>611</v>
      </c>
      <c r="AV145" s="31" t="s">
        <v>614</v>
      </c>
      <c r="AW145" s="31" t="s">
        <v>610</v>
      </c>
      <c r="AX145" s="31" t="s">
        <v>611</v>
      </c>
      <c r="AY145" s="31" t="s">
        <v>617</v>
      </c>
      <c r="AZ145" s="31" t="s">
        <v>618</v>
      </c>
      <c r="BA145" s="31" t="s">
        <v>659</v>
      </c>
      <c r="BB145" s="31" t="s">
        <v>611</v>
      </c>
      <c r="BC145" s="31" t="s">
        <v>611</v>
      </c>
      <c r="BD145" s="31" t="s">
        <v>611</v>
      </c>
      <c r="BE145" s="31" t="s">
        <v>610</v>
      </c>
      <c r="BF145" s="31" t="s">
        <v>610</v>
      </c>
      <c r="BG145" s="31" t="s">
        <v>611</v>
      </c>
      <c r="BK145" s="31" t="s">
        <v>611</v>
      </c>
      <c r="BN145" s="31" t="s">
        <v>611</v>
      </c>
      <c r="BO145" s="31" t="s">
        <v>827</v>
      </c>
      <c r="BP145" s="31" t="s">
        <v>611</v>
      </c>
      <c r="BQ145" s="31" t="s">
        <v>611</v>
      </c>
      <c r="BR145" s="31" t="s">
        <v>611</v>
      </c>
      <c r="BS145" s="31" t="s">
        <v>611</v>
      </c>
      <c r="BT145" s="31" t="s">
        <v>611</v>
      </c>
      <c r="BU145" s="31" t="s">
        <v>611</v>
      </c>
      <c r="BV145" s="31" t="s">
        <v>610</v>
      </c>
      <c r="BZ145" s="31" t="s">
        <v>611</v>
      </c>
      <c r="CA145" s="31" t="s">
        <v>611</v>
      </c>
      <c r="CB145" s="31" t="s">
        <v>611</v>
      </c>
      <c r="CC145" s="31" t="s">
        <v>611</v>
      </c>
      <c r="CD145" s="31" t="s">
        <v>611</v>
      </c>
      <c r="CE145" s="31" t="s">
        <v>611</v>
      </c>
      <c r="CF145" s="31" t="s">
        <v>611</v>
      </c>
      <c r="CG145" s="31" t="s">
        <v>611</v>
      </c>
      <c r="CH145" s="31" t="s">
        <v>611</v>
      </c>
      <c r="CI145" s="31" t="s">
        <v>611</v>
      </c>
      <c r="CJ145" s="31" t="s">
        <v>611</v>
      </c>
      <c r="CK145" s="31" t="s">
        <v>611</v>
      </c>
      <c r="CL145" s="31" t="s">
        <v>611</v>
      </c>
      <c r="CM145" s="31" t="s">
        <v>611</v>
      </c>
      <c r="CN145" s="31" t="s">
        <v>611</v>
      </c>
      <c r="CO145" s="31" t="s">
        <v>611</v>
      </c>
      <c r="CP145" s="31" t="s">
        <v>622</v>
      </c>
      <c r="CQ145" s="31" t="s">
        <v>611</v>
      </c>
      <c r="CR145" s="31"/>
      <c r="CS145" s="31" t="s">
        <v>610</v>
      </c>
      <c r="CT145" s="31" t="s">
        <v>611</v>
      </c>
      <c r="CX145" s="31" t="s">
        <v>611</v>
      </c>
      <c r="CY145" s="31" t="s">
        <v>611</v>
      </c>
      <c r="CZ145" s="31" t="s">
        <v>611</v>
      </c>
      <c r="DA145" s="31" t="s">
        <v>611</v>
      </c>
      <c r="DB145" s="31" t="s">
        <v>611</v>
      </c>
      <c r="DC145" s="31" t="s">
        <v>611</v>
      </c>
      <c r="DD145" s="31" t="s">
        <v>611</v>
      </c>
      <c r="DE145" s="31" t="s">
        <v>611</v>
      </c>
      <c r="DI145" s="31" t="s">
        <v>611</v>
      </c>
      <c r="DJ145" s="30">
        <v>6</v>
      </c>
      <c r="DK145" s="30">
        <v>2007</v>
      </c>
      <c r="DP145" s="31" t="s">
        <v>611</v>
      </c>
      <c r="DQ145" s="31" t="s">
        <v>612</v>
      </c>
      <c r="DR145" s="31" t="s">
        <v>612</v>
      </c>
      <c r="DS145" s="31" t="s">
        <v>612</v>
      </c>
      <c r="DT145" s="31" t="s">
        <v>612</v>
      </c>
      <c r="DU145" s="31" t="s">
        <v>610</v>
      </c>
      <c r="DV145" s="31" t="s">
        <v>894</v>
      </c>
      <c r="DW145" s="31" t="s">
        <v>611</v>
      </c>
      <c r="DX145" s="31" t="s">
        <v>5075</v>
      </c>
      <c r="DY145" s="31" t="s">
        <v>791</v>
      </c>
      <c r="DZ145" s="31" t="s">
        <v>611</v>
      </c>
      <c r="EA145" s="31" t="s">
        <v>611</v>
      </c>
      <c r="EB145" s="31" t="s">
        <v>611</v>
      </c>
      <c r="EC145" s="31" t="s">
        <v>611</v>
      </c>
      <c r="ED145" s="31" t="s">
        <v>611</v>
      </c>
      <c r="EE145" s="31" t="s">
        <v>625</v>
      </c>
      <c r="EF145" s="31" t="s">
        <v>672</v>
      </c>
      <c r="EG145" s="31" t="s">
        <v>611</v>
      </c>
      <c r="EH145" s="31" t="s">
        <v>611</v>
      </c>
      <c r="EI145" s="31" t="s">
        <v>5029</v>
      </c>
      <c r="EJ145" s="31" t="s">
        <v>611</v>
      </c>
      <c r="EK145" s="31" t="s">
        <v>626</v>
      </c>
      <c r="EL145" s="31" t="s">
        <v>611</v>
      </c>
      <c r="EM145" s="31" t="s">
        <v>611</v>
      </c>
      <c r="EN145" s="31" t="s">
        <v>611</v>
      </c>
      <c r="EO145" s="31" t="s">
        <v>611</v>
      </c>
      <c r="EP145" s="31" t="s">
        <v>611</v>
      </c>
      <c r="EQ145" s="31" t="s">
        <v>611</v>
      </c>
      <c r="ER145" s="31" t="s">
        <v>611</v>
      </c>
      <c r="ES145" s="31" t="s">
        <v>611</v>
      </c>
      <c r="ET145" s="31" t="s">
        <v>611</v>
      </c>
      <c r="EU145" s="31" t="s">
        <v>5029</v>
      </c>
      <c r="EV145" s="31" t="s">
        <v>611</v>
      </c>
      <c r="EW145" s="31" t="s">
        <v>611</v>
      </c>
      <c r="EX145" s="31" t="s">
        <v>611</v>
      </c>
      <c r="EY145" s="31" t="s">
        <v>611</v>
      </c>
      <c r="EZ145" s="31" t="s">
        <v>611</v>
      </c>
      <c r="FA145" s="31" t="s">
        <v>611</v>
      </c>
      <c r="FB145" s="31" t="s">
        <v>611</v>
      </c>
      <c r="FC145" s="31" t="s">
        <v>611</v>
      </c>
      <c r="FD145" s="31" t="s">
        <v>611</v>
      </c>
      <c r="FE145" s="31" t="s">
        <v>611</v>
      </c>
      <c r="FF145" s="33" t="s">
        <v>5030</v>
      </c>
      <c r="FG145" s="33" t="s">
        <v>5031</v>
      </c>
      <c r="FH145" s="31" t="s">
        <v>7468</v>
      </c>
      <c r="FI145" s="31" t="s">
        <v>625</v>
      </c>
      <c r="FJ145" s="31" t="s">
        <v>672</v>
      </c>
      <c r="FK145" s="31" t="s">
        <v>611</v>
      </c>
      <c r="FL145" s="31" t="s">
        <v>611</v>
      </c>
      <c r="FM145" s="31" t="s">
        <v>611</v>
      </c>
      <c r="FN145" s="31" t="s">
        <v>611</v>
      </c>
      <c r="FO145" s="31" t="s">
        <v>1107</v>
      </c>
      <c r="FP145" s="31" t="s">
        <v>611</v>
      </c>
      <c r="FQ145" s="31" t="s">
        <v>611</v>
      </c>
      <c r="FR145" s="31" t="s">
        <v>611</v>
      </c>
      <c r="FS145" s="31" t="s">
        <v>611</v>
      </c>
      <c r="FT145" s="31" t="s">
        <v>611</v>
      </c>
      <c r="FU145" s="31" t="s">
        <v>611</v>
      </c>
      <c r="FV145" s="31" t="s">
        <v>631</v>
      </c>
      <c r="FW145" s="31" t="s">
        <v>611</v>
      </c>
      <c r="FX145" s="31" t="s">
        <v>611</v>
      </c>
      <c r="FY145" s="31" t="s">
        <v>611</v>
      </c>
      <c r="FZ145" s="31"/>
      <c r="GA145" s="31" t="s">
        <v>611</v>
      </c>
      <c r="GB145" s="31" t="s">
        <v>611</v>
      </c>
      <c r="GC145" s="31" t="s">
        <v>611</v>
      </c>
      <c r="GD145" s="31" t="s">
        <v>611</v>
      </c>
      <c r="GE145" s="31" t="s">
        <v>611</v>
      </c>
      <c r="GF145" s="31" t="s">
        <v>611</v>
      </c>
      <c r="GG145" s="31" t="s">
        <v>611</v>
      </c>
      <c r="GH145" s="31" t="s">
        <v>683</v>
      </c>
      <c r="GI145" s="31" t="s">
        <v>629</v>
      </c>
      <c r="GJ145" s="31" t="s">
        <v>611</v>
      </c>
      <c r="GK145" s="31" t="s">
        <v>611</v>
      </c>
      <c r="GL145" s="31" t="s">
        <v>611</v>
      </c>
      <c r="GM145" s="31" t="s">
        <v>611</v>
      </c>
      <c r="GN145" s="31" t="s">
        <v>611</v>
      </c>
      <c r="GO145" s="31" t="s">
        <v>611</v>
      </c>
      <c r="GP145" s="31" t="s">
        <v>611</v>
      </c>
      <c r="GQ145" s="31" t="s">
        <v>611</v>
      </c>
      <c r="GR145" s="31" t="s">
        <v>611</v>
      </c>
      <c r="GS145" s="31" t="s">
        <v>631</v>
      </c>
      <c r="GT145" s="31" t="s">
        <v>611</v>
      </c>
      <c r="GU145" s="31" t="s">
        <v>611</v>
      </c>
      <c r="GV145" s="31" t="s">
        <v>611</v>
      </c>
      <c r="GW145" s="31" t="s">
        <v>611</v>
      </c>
      <c r="GX145" s="31" t="s">
        <v>611</v>
      </c>
      <c r="GY145" s="33" t="s">
        <v>6471</v>
      </c>
      <c r="GZ145" s="33" t="s">
        <v>5609</v>
      </c>
      <c r="HA145" s="31" t="s">
        <v>7469</v>
      </c>
      <c r="HB145" s="31" t="s">
        <v>611</v>
      </c>
      <c r="HC145" s="31" t="s">
        <v>672</v>
      </c>
      <c r="HD145" s="31" t="s">
        <v>611</v>
      </c>
      <c r="HE145" s="31" t="s">
        <v>611</v>
      </c>
      <c r="HF145" s="31" t="s">
        <v>611</v>
      </c>
      <c r="HG145" s="31" t="s">
        <v>611</v>
      </c>
      <c r="HH145" s="31" t="s">
        <v>611</v>
      </c>
      <c r="HI145" s="31" t="s">
        <v>611</v>
      </c>
      <c r="HJ145" s="31" t="s">
        <v>611</v>
      </c>
      <c r="HK145" s="31" t="s">
        <v>611</v>
      </c>
      <c r="HL145" s="31" t="s">
        <v>611</v>
      </c>
      <c r="HM145" s="31" t="s">
        <v>611</v>
      </c>
      <c r="HN145" s="31" t="s">
        <v>611</v>
      </c>
      <c r="HO145" s="31" t="s">
        <v>611</v>
      </c>
      <c r="HP145" s="31" t="s">
        <v>611</v>
      </c>
      <c r="HQ145" s="31" t="s">
        <v>611</v>
      </c>
      <c r="HR145" s="31" t="s">
        <v>611</v>
      </c>
      <c r="HS145" s="31" t="s">
        <v>7470</v>
      </c>
      <c r="HT145" s="31" t="s">
        <v>611</v>
      </c>
      <c r="HU145" s="31" t="s">
        <v>611</v>
      </c>
      <c r="HV145" s="31" t="s">
        <v>611</v>
      </c>
      <c r="HW145" s="31" t="s">
        <v>611</v>
      </c>
      <c r="HX145" s="31" t="s">
        <v>611</v>
      </c>
      <c r="HY145" s="31" t="s">
        <v>611</v>
      </c>
      <c r="HZ145" s="31" t="s">
        <v>611</v>
      </c>
      <c r="IA145" s="31" t="s">
        <v>611</v>
      </c>
      <c r="IB145" s="31" t="s">
        <v>611</v>
      </c>
      <c r="IC145" s="33" t="s">
        <v>872</v>
      </c>
      <c r="ID145" s="33" t="s">
        <v>7471</v>
      </c>
      <c r="IE145" s="31" t="s">
        <v>7472</v>
      </c>
      <c r="IF145" s="31" t="s">
        <v>625</v>
      </c>
      <c r="IG145" s="31" t="s">
        <v>611</v>
      </c>
      <c r="IH145" s="31" t="s">
        <v>611</v>
      </c>
      <c r="II145" s="31" t="s">
        <v>712</v>
      </c>
      <c r="IJ145" s="31" t="s">
        <v>611</v>
      </c>
      <c r="IK145" s="31" t="s">
        <v>611</v>
      </c>
      <c r="IL145" s="31" t="s">
        <v>714</v>
      </c>
      <c r="IM145" s="31" t="s">
        <v>611</v>
      </c>
      <c r="IN145" s="31" t="s">
        <v>611</v>
      </c>
      <c r="IO145" s="31" t="s">
        <v>611</v>
      </c>
      <c r="IP145" s="31" t="s">
        <v>611</v>
      </c>
      <c r="IQ145" s="31" t="s">
        <v>611</v>
      </c>
      <c r="IR145" s="31" t="s">
        <v>719</v>
      </c>
      <c r="IS145" s="31" t="s">
        <v>611</v>
      </c>
      <c r="IT145" s="31" t="s">
        <v>611</v>
      </c>
      <c r="IU145" s="31" t="s">
        <v>611</v>
      </c>
      <c r="IV145" s="31" t="s">
        <v>611</v>
      </c>
      <c r="IW145" s="31" t="s">
        <v>611</v>
      </c>
      <c r="IX145" s="31" t="s">
        <v>611</v>
      </c>
      <c r="IY145" s="31" t="s">
        <v>611</v>
      </c>
      <c r="IZ145" s="31" t="s">
        <v>611</v>
      </c>
      <c r="JA145" s="31" t="s">
        <v>611</v>
      </c>
      <c r="JB145" s="31" t="s">
        <v>611</v>
      </c>
      <c r="JC145" s="31" t="s">
        <v>611</v>
      </c>
      <c r="JD145" s="31" t="s">
        <v>611</v>
      </c>
      <c r="JE145" s="31" t="s">
        <v>611</v>
      </c>
      <c r="JF145" s="31" t="s">
        <v>611</v>
      </c>
      <c r="JG145" s="31" t="s">
        <v>611</v>
      </c>
      <c r="JH145" s="31" t="s">
        <v>611</v>
      </c>
      <c r="JI145" s="33" t="s">
        <v>7473</v>
      </c>
      <c r="JJ145" s="33" t="s">
        <v>872</v>
      </c>
      <c r="JK145" s="31" t="s">
        <v>7474</v>
      </c>
      <c r="JL145" s="31" t="s">
        <v>611</v>
      </c>
      <c r="JM145" s="31" t="s">
        <v>611</v>
      </c>
      <c r="JN145" s="31" t="s">
        <v>903</v>
      </c>
      <c r="JO145" s="31" t="s">
        <v>3738</v>
      </c>
      <c r="JP145" s="31" t="s">
        <v>611</v>
      </c>
      <c r="JQ145" s="31" t="s">
        <v>611</v>
      </c>
      <c r="JR145" s="31" t="s">
        <v>611</v>
      </c>
      <c r="JS145" s="31" t="s">
        <v>611</v>
      </c>
      <c r="JT145" s="31" t="s">
        <v>611</v>
      </c>
      <c r="JU145" s="31" t="s">
        <v>611</v>
      </c>
      <c r="JV145" s="31" t="s">
        <v>641</v>
      </c>
      <c r="JW145" s="31" t="s">
        <v>611</v>
      </c>
      <c r="JX145" s="31" t="s">
        <v>611</v>
      </c>
      <c r="JY145" s="31" t="s">
        <v>642</v>
      </c>
      <c r="JZ145" s="31" t="s">
        <v>5049</v>
      </c>
      <c r="KA145" s="31" t="s">
        <v>611</v>
      </c>
      <c r="KB145" s="31" t="s">
        <v>611</v>
      </c>
      <c r="KC145" s="31" t="s">
        <v>739</v>
      </c>
      <c r="KD145" s="31" t="s">
        <v>5050</v>
      </c>
      <c r="KE145" s="31" t="s">
        <v>644</v>
      </c>
      <c r="KF145" s="31" t="s">
        <v>5015</v>
      </c>
      <c r="KG145" s="31" t="s">
        <v>611</v>
      </c>
      <c r="KH145" s="31" t="s">
        <v>611</v>
      </c>
      <c r="KI145" s="31" t="s">
        <v>611</v>
      </c>
      <c r="KJ145" s="31" t="s">
        <v>611</v>
      </c>
      <c r="KK145" s="31" t="s">
        <v>611</v>
      </c>
      <c r="KL145" s="31" t="s">
        <v>611</v>
      </c>
      <c r="KM145" s="31" t="s">
        <v>746</v>
      </c>
      <c r="KN145" s="31" t="s">
        <v>5050</v>
      </c>
      <c r="KO145" s="31" t="s">
        <v>748</v>
      </c>
      <c r="KP145" s="31" t="s">
        <v>5050</v>
      </c>
      <c r="KQ145" s="31" t="s">
        <v>611</v>
      </c>
      <c r="KR145" s="31" t="s">
        <v>611</v>
      </c>
      <c r="KS145" s="31" t="s">
        <v>611</v>
      </c>
      <c r="KT145" s="31" t="s">
        <v>611</v>
      </c>
      <c r="KU145" s="31" t="s">
        <v>611</v>
      </c>
      <c r="KV145" s="31" t="s">
        <v>611</v>
      </c>
      <c r="KW145" s="31" t="s">
        <v>611</v>
      </c>
      <c r="KX145" s="31" t="s">
        <v>611</v>
      </c>
      <c r="KY145" s="31" t="s">
        <v>611</v>
      </c>
      <c r="KZ145" s="31" t="s">
        <v>611</v>
      </c>
      <c r="LA145" s="31" t="s">
        <v>759</v>
      </c>
      <c r="LB145" s="31" t="s">
        <v>611</v>
      </c>
      <c r="LC145" s="31" t="s">
        <v>611</v>
      </c>
      <c r="LD145" s="31" t="s">
        <v>762</v>
      </c>
      <c r="LE145" s="31" t="s">
        <v>611</v>
      </c>
      <c r="LF145" s="31" t="s">
        <v>764</v>
      </c>
      <c r="LG145" s="31" t="s">
        <v>611</v>
      </c>
      <c r="LH145" s="31" t="s">
        <v>611</v>
      </c>
      <c r="LI145" s="31" t="s">
        <v>767</v>
      </c>
      <c r="LJ145" s="31" t="s">
        <v>5051</v>
      </c>
      <c r="LK145" s="31" t="s">
        <v>611</v>
      </c>
      <c r="LL145" s="31" t="s">
        <v>646</v>
      </c>
      <c r="LM145" s="31" t="s">
        <v>611</v>
      </c>
      <c r="LN145" s="31" t="s">
        <v>611</v>
      </c>
      <c r="LO145" s="31" t="s">
        <v>7475</v>
      </c>
      <c r="LP145" s="31" t="s">
        <v>5016</v>
      </c>
      <c r="LQ145" s="31" t="s">
        <v>611</v>
      </c>
      <c r="LR145" s="31" t="s">
        <v>611</v>
      </c>
      <c r="LS145" s="31" t="s">
        <v>611</v>
      </c>
      <c r="LT145" s="31" t="s">
        <v>5017</v>
      </c>
      <c r="LU145" s="31" t="s">
        <v>5018</v>
      </c>
      <c r="LV145" s="31" t="s">
        <v>611</v>
      </c>
      <c r="LW145" s="31" t="s">
        <v>611</v>
      </c>
      <c r="LX145" s="31" t="s">
        <v>611</v>
      </c>
      <c r="LY145" s="31" t="s">
        <v>611</v>
      </c>
      <c r="LZ145" s="31" t="s">
        <v>611</v>
      </c>
      <c r="MA145" s="31" t="s">
        <v>611</v>
      </c>
      <c r="MB145" s="31" t="s">
        <v>611</v>
      </c>
      <c r="MC145" s="31" t="s">
        <v>611</v>
      </c>
      <c r="MD145" s="31" t="s">
        <v>7476</v>
      </c>
      <c r="ME145" s="31" t="s">
        <v>7477</v>
      </c>
      <c r="MF145" s="31" t="s">
        <v>611</v>
      </c>
      <c r="MG145" s="31" t="s">
        <v>611</v>
      </c>
      <c r="MH145" s="31" t="s">
        <v>611</v>
      </c>
      <c r="MI145" s="31" t="s">
        <v>611</v>
      </c>
      <c r="MJ145" s="31" t="s">
        <v>611</v>
      </c>
      <c r="MK145" s="31" t="s">
        <v>611</v>
      </c>
      <c r="ML145" s="31" t="s">
        <v>611</v>
      </c>
      <c r="MM145" s="31" t="s">
        <v>611</v>
      </c>
      <c r="MN145" s="31" t="s">
        <v>611</v>
      </c>
      <c r="MO145" s="31" t="s">
        <v>611</v>
      </c>
      <c r="MP145" s="31" t="s">
        <v>611</v>
      </c>
      <c r="MQ145" s="31" t="s">
        <v>611</v>
      </c>
      <c r="MR145" s="31" t="s">
        <v>649</v>
      </c>
      <c r="MS145" s="31" t="s">
        <v>611</v>
      </c>
      <c r="MT145" s="31" t="s">
        <v>611</v>
      </c>
      <c r="MU145" s="31" t="s">
        <v>611</v>
      </c>
      <c r="MV145" s="33">
        <v>0</v>
      </c>
      <c r="MW145" s="33">
        <v>0</v>
      </c>
      <c r="MX145" s="30">
        <v>46082</v>
      </c>
      <c r="MY145" s="30"/>
      <c r="MZ145" s="30"/>
      <c r="NA145" s="30"/>
      <c r="NB145" s="30"/>
      <c r="NC145" s="30"/>
      <c r="ND145" s="31" t="s">
        <v>611</v>
      </c>
      <c r="NE145" s="30"/>
      <c r="NF145" s="33">
        <v>0</v>
      </c>
      <c r="NG145" s="33">
        <v>0</v>
      </c>
      <c r="NH145" s="33">
        <v>0</v>
      </c>
      <c r="NI145" s="33">
        <v>0</v>
      </c>
      <c r="NJ145" s="31" t="s">
        <v>611</v>
      </c>
      <c r="NK145" s="33" t="s">
        <v>611</v>
      </c>
      <c r="NL145" s="30"/>
      <c r="NM145" s="31" t="s">
        <v>611</v>
      </c>
      <c r="NN145" s="30"/>
      <c r="NO145" s="30"/>
      <c r="NP145" s="31" t="s">
        <v>611</v>
      </c>
      <c r="NQ145" s="30"/>
      <c r="NR145" s="31" t="s">
        <v>611</v>
      </c>
      <c r="NS145" s="31" t="s">
        <v>611</v>
      </c>
      <c r="NT145" s="31" t="s">
        <v>611</v>
      </c>
      <c r="NU145" s="30"/>
      <c r="NV145" s="30"/>
      <c r="NW145" s="30"/>
      <c r="NX145" s="31" t="s">
        <v>611</v>
      </c>
      <c r="NY145" s="30"/>
      <c r="NZ145" s="31" t="s">
        <v>611</v>
      </c>
      <c r="OA145" s="31" t="s">
        <v>611</v>
      </c>
      <c r="OB145" s="30"/>
      <c r="OC145" s="30"/>
      <c r="OD145" s="30"/>
      <c r="OE145" s="31" t="s">
        <v>611</v>
      </c>
      <c r="OF145" s="31" t="s">
        <v>611</v>
      </c>
      <c r="OG145" s="33" t="s">
        <v>611</v>
      </c>
      <c r="OJ145" s="30"/>
      <c r="OK145" s="31" t="s">
        <v>611</v>
      </c>
      <c r="OL145" s="30"/>
      <c r="OM145" s="31" t="s">
        <v>611</v>
      </c>
      <c r="ON145" s="30"/>
      <c r="OO145" s="30"/>
      <c r="OP145" s="31" t="s">
        <v>611</v>
      </c>
      <c r="OQ145" s="31" t="s">
        <v>611</v>
      </c>
      <c r="OR145" s="31" t="s">
        <v>611</v>
      </c>
      <c r="OS145" s="30"/>
      <c r="OT145" s="30"/>
      <c r="OU145" s="30"/>
      <c r="OV145" s="30"/>
      <c r="OW145" s="31" t="s">
        <v>611</v>
      </c>
      <c r="OX145" s="30"/>
      <c r="OY145" s="31" t="s">
        <v>611</v>
      </c>
      <c r="OZ145" s="30"/>
      <c r="PA145" s="30"/>
      <c r="PB145" s="31" t="s">
        <v>611</v>
      </c>
      <c r="PC145" s="31" t="s">
        <v>611</v>
      </c>
      <c r="PD145" s="30"/>
      <c r="PE145" s="30"/>
      <c r="PF145" s="30"/>
      <c r="PG145" s="30"/>
      <c r="PH145" s="33">
        <v>0</v>
      </c>
      <c r="PI145" s="33">
        <v>0</v>
      </c>
      <c r="PJ145" s="33">
        <v>0</v>
      </c>
      <c r="PK145" s="33">
        <v>0</v>
      </c>
      <c r="PL145" s="30"/>
      <c r="PM145" s="31" t="s">
        <v>611</v>
      </c>
      <c r="PN145" s="31" t="s">
        <v>611</v>
      </c>
      <c r="PO145" s="30"/>
      <c r="PP145" s="31" t="s">
        <v>611</v>
      </c>
      <c r="PQ145" s="30"/>
      <c r="PR145" s="30"/>
      <c r="PS145" s="30"/>
      <c r="PT145" s="31" t="s">
        <v>611</v>
      </c>
      <c r="PU145" s="31" t="s">
        <v>611</v>
      </c>
      <c r="PV145" s="31" t="s">
        <v>611</v>
      </c>
      <c r="PW145" s="30"/>
      <c r="PX145" s="30"/>
      <c r="PY145" s="30"/>
      <c r="PZ145" s="31" t="s">
        <v>611</v>
      </c>
      <c r="QA145" s="30"/>
      <c r="QB145" s="31" t="s">
        <v>611</v>
      </c>
      <c r="QC145" s="30"/>
      <c r="QD145" s="31" t="s">
        <v>611</v>
      </c>
      <c r="QE145" s="30"/>
      <c r="QF145" s="30"/>
      <c r="QG145" s="31" t="s">
        <v>611</v>
      </c>
      <c r="QH145" s="30"/>
      <c r="QI145" s="31" t="s">
        <v>611</v>
      </c>
      <c r="QJ145" s="30"/>
      <c r="QK145" s="31" t="s">
        <v>611</v>
      </c>
      <c r="QL145" s="30"/>
      <c r="QM145" s="31" t="s">
        <v>611</v>
      </c>
      <c r="QN145" s="30"/>
      <c r="QO145" s="30"/>
      <c r="QP145" s="31" t="s">
        <v>611</v>
      </c>
      <c r="QQ145" s="30"/>
      <c r="QR145" s="31" t="s">
        <v>611</v>
      </c>
      <c r="QS145" s="31" t="s">
        <v>611</v>
      </c>
      <c r="QT145" s="31" t="s">
        <v>611</v>
      </c>
      <c r="QU145" s="31" t="s">
        <v>611</v>
      </c>
      <c r="QV145" s="30"/>
      <c r="QW145" s="30"/>
      <c r="QX145" s="30"/>
      <c r="QY145" s="31" t="s">
        <v>611</v>
      </c>
      <c r="QZ145" s="31" t="s">
        <v>611</v>
      </c>
      <c r="RA145" s="31" t="s">
        <v>611</v>
      </c>
      <c r="RB145" s="30"/>
      <c r="RC145" s="31" t="s">
        <v>611</v>
      </c>
      <c r="RD145" s="30"/>
      <c r="RE145" s="30"/>
      <c r="RF145" s="31" t="s">
        <v>611</v>
      </c>
      <c r="RG145" s="30"/>
      <c r="RH145" s="31" t="s">
        <v>611</v>
      </c>
      <c r="RI145" s="30"/>
      <c r="RJ145" s="31" t="s">
        <v>611</v>
      </c>
      <c r="RL145" s="31" t="s">
        <v>611</v>
      </c>
      <c r="RM145" s="30"/>
      <c r="RN145" s="31" t="s">
        <v>611</v>
      </c>
      <c r="RO145" s="30"/>
      <c r="RP145" s="30"/>
      <c r="RQ145" s="31" t="s">
        <v>611</v>
      </c>
      <c r="RR145" s="30"/>
      <c r="RS145" s="30"/>
      <c r="RT145" s="31" t="s">
        <v>611</v>
      </c>
      <c r="RU145" s="30"/>
      <c r="RV145" s="31" t="s">
        <v>611</v>
      </c>
      <c r="RW145" s="30"/>
      <c r="RX145" s="31" t="s">
        <v>611</v>
      </c>
      <c r="RY145" s="31" t="s">
        <v>611</v>
      </c>
      <c r="RZ145" s="31" t="s">
        <v>7478</v>
      </c>
      <c r="SA145" s="31" t="s">
        <v>611</v>
      </c>
      <c r="SD145" s="31" t="s">
        <v>7478</v>
      </c>
      <c r="SE145" s="30">
        <v>0</v>
      </c>
      <c r="SF145" s="31" t="s">
        <v>7479</v>
      </c>
      <c r="SG145" s="31" t="s">
        <v>7480</v>
      </c>
      <c r="SH145" s="31" t="s">
        <v>610</v>
      </c>
      <c r="SI145" s="33" t="s">
        <v>5073</v>
      </c>
      <c r="SJ145" s="33" t="s">
        <v>5073</v>
      </c>
      <c r="SK145" s="30" t="s">
        <v>672</v>
      </c>
      <c r="SL145" s="30" t="s">
        <v>625</v>
      </c>
      <c r="SM145" s="30" t="s">
        <v>610</v>
      </c>
      <c r="SN145" s="30" t="s">
        <v>610</v>
      </c>
      <c r="SO145" s="33">
        <v>0</v>
      </c>
      <c r="SP145" s="33">
        <v>0</v>
      </c>
      <c r="SQ145" s="33">
        <v>0</v>
      </c>
      <c r="SR145" s="33">
        <v>0</v>
      </c>
      <c r="SS145" s="33" t="s">
        <v>903</v>
      </c>
    </row>
    <row r="146" spans="1:513">
      <c r="A146" s="29">
        <v>2023</v>
      </c>
      <c r="B146" s="30">
        <v>5939019</v>
      </c>
      <c r="C146" s="31" t="s">
        <v>3745</v>
      </c>
      <c r="D146" s="30">
        <v>0</v>
      </c>
      <c r="E146" s="30">
        <v>0.25</v>
      </c>
      <c r="F146" s="30">
        <v>0.25</v>
      </c>
      <c r="G146" s="31" t="s">
        <v>610</v>
      </c>
      <c r="H146" s="31" t="s">
        <v>611</v>
      </c>
      <c r="I146" s="32"/>
      <c r="J146" s="31" t="s">
        <v>611</v>
      </c>
      <c r="K146" s="32"/>
      <c r="L146" s="31" t="s">
        <v>611</v>
      </c>
      <c r="M146" s="32"/>
      <c r="N146" s="31" t="s">
        <v>611</v>
      </c>
      <c r="O146" s="32"/>
      <c r="P146" s="31" t="s">
        <v>611</v>
      </c>
      <c r="Q146" s="32"/>
      <c r="R146" s="31" t="s">
        <v>611</v>
      </c>
      <c r="S146" s="32"/>
      <c r="T146" s="31" t="s">
        <v>611</v>
      </c>
      <c r="U146" s="32"/>
      <c r="V146" s="32" t="s">
        <v>612</v>
      </c>
      <c r="W146" s="31" t="s">
        <v>611</v>
      </c>
      <c r="X146" s="31" t="s">
        <v>611</v>
      </c>
      <c r="Y146" s="31" t="s">
        <v>611</v>
      </c>
      <c r="Z146" s="31" t="s">
        <v>611</v>
      </c>
      <c r="AA146" s="31" t="s">
        <v>614</v>
      </c>
      <c r="AB146" s="31" t="s">
        <v>615</v>
      </c>
      <c r="AC146" s="31" t="s">
        <v>611</v>
      </c>
      <c r="AD146" s="32"/>
      <c r="AE146" s="31" t="s">
        <v>611</v>
      </c>
      <c r="AF146" s="32"/>
      <c r="AG146" s="31" t="s">
        <v>611</v>
      </c>
      <c r="AH146" s="32"/>
      <c r="AI146" s="31" t="s">
        <v>611</v>
      </c>
      <c r="AJ146" s="32"/>
      <c r="AK146" s="32"/>
      <c r="AL146" s="31" t="s">
        <v>611</v>
      </c>
      <c r="AM146" s="31" t="s">
        <v>611</v>
      </c>
      <c r="AN146" s="32"/>
      <c r="AO146" s="31" t="s">
        <v>616</v>
      </c>
      <c r="AP146" s="32">
        <v>40603</v>
      </c>
      <c r="AQ146" s="32" t="s">
        <v>616</v>
      </c>
      <c r="AR146" s="31" t="s">
        <v>611</v>
      </c>
      <c r="AS146" s="31" t="s">
        <v>3746</v>
      </c>
      <c r="AT146" s="31" t="s">
        <v>611</v>
      </c>
      <c r="AU146" s="31" t="s">
        <v>611</v>
      </c>
      <c r="AV146" s="31" t="s">
        <v>611</v>
      </c>
      <c r="AW146" s="31" t="s">
        <v>610</v>
      </c>
      <c r="AX146" s="31" t="s">
        <v>611</v>
      </c>
      <c r="AY146" s="31" t="s">
        <v>617</v>
      </c>
      <c r="AZ146" s="31" t="s">
        <v>618</v>
      </c>
      <c r="BA146" s="31" t="s">
        <v>611</v>
      </c>
      <c r="BB146" s="31" t="s">
        <v>660</v>
      </c>
      <c r="BC146" s="31" t="s">
        <v>611</v>
      </c>
      <c r="BD146" s="31" t="s">
        <v>611</v>
      </c>
      <c r="BE146" s="31" t="s">
        <v>610</v>
      </c>
      <c r="BF146" s="31" t="s">
        <v>615</v>
      </c>
      <c r="BG146" s="31" t="s">
        <v>611</v>
      </c>
      <c r="BH146" s="30">
        <v>976.58</v>
      </c>
      <c r="BI146" s="30">
        <v>88.69</v>
      </c>
      <c r="BJ146" s="30">
        <v>1065.27</v>
      </c>
      <c r="BK146" s="31" t="s">
        <v>5026</v>
      </c>
      <c r="BL146" s="30">
        <v>439.78</v>
      </c>
      <c r="BM146" s="30">
        <v>625.49</v>
      </c>
      <c r="BN146" s="31" t="s">
        <v>611</v>
      </c>
      <c r="BO146" s="31" t="s">
        <v>611</v>
      </c>
      <c r="BP146" s="31" t="s">
        <v>611</v>
      </c>
      <c r="BQ146" s="31" t="s">
        <v>611</v>
      </c>
      <c r="BR146" s="31" t="s">
        <v>611</v>
      </c>
      <c r="BS146" s="31" t="s">
        <v>611</v>
      </c>
      <c r="BT146" s="31" t="s">
        <v>611</v>
      </c>
      <c r="BU146" s="31" t="s">
        <v>611</v>
      </c>
      <c r="BV146" s="31" t="s">
        <v>610</v>
      </c>
      <c r="BZ146" s="31" t="s">
        <v>611</v>
      </c>
      <c r="CA146" s="31" t="s">
        <v>611</v>
      </c>
      <c r="CB146" s="31" t="s">
        <v>611</v>
      </c>
      <c r="CC146" s="31" t="s">
        <v>611</v>
      </c>
      <c r="CD146" s="31" t="s">
        <v>611</v>
      </c>
      <c r="CE146" s="31" t="s">
        <v>611</v>
      </c>
      <c r="CF146" s="31" t="s">
        <v>611</v>
      </c>
      <c r="CG146" s="31" t="s">
        <v>611</v>
      </c>
      <c r="CH146" s="31" t="s">
        <v>611</v>
      </c>
      <c r="CI146" s="31" t="s">
        <v>611</v>
      </c>
      <c r="CJ146" s="31" t="s">
        <v>611</v>
      </c>
      <c r="CK146" s="31" t="s">
        <v>611</v>
      </c>
      <c r="CL146" s="31" t="s">
        <v>611</v>
      </c>
      <c r="CM146" s="31" t="s">
        <v>611</v>
      </c>
      <c r="CN146" s="31" t="s">
        <v>611</v>
      </c>
      <c r="CO146" s="31" t="s">
        <v>621</v>
      </c>
      <c r="CP146" s="31" t="s">
        <v>622</v>
      </c>
      <c r="CQ146" s="31" t="s">
        <v>611</v>
      </c>
      <c r="CR146" s="31"/>
      <c r="CS146" s="31" t="s">
        <v>610</v>
      </c>
      <c r="CT146" s="31" t="s">
        <v>611</v>
      </c>
      <c r="CX146" s="31" t="s">
        <v>611</v>
      </c>
      <c r="CY146" s="31" t="s">
        <v>611</v>
      </c>
      <c r="CZ146" s="31" t="s">
        <v>611</v>
      </c>
      <c r="DA146" s="31" t="s">
        <v>611</v>
      </c>
      <c r="DB146" s="31" t="s">
        <v>611</v>
      </c>
      <c r="DC146" s="31" t="s">
        <v>611</v>
      </c>
      <c r="DD146" s="31" t="s">
        <v>611</v>
      </c>
      <c r="DE146" s="31" t="s">
        <v>611</v>
      </c>
      <c r="DI146" s="31" t="s">
        <v>611</v>
      </c>
      <c r="DJ146" s="30">
        <v>40</v>
      </c>
      <c r="DK146" s="30">
        <v>2023</v>
      </c>
      <c r="DL146" s="30">
        <v>0</v>
      </c>
      <c r="DM146" s="30">
        <v>0</v>
      </c>
      <c r="DN146" s="30">
        <v>0</v>
      </c>
      <c r="DO146" s="30">
        <v>2050</v>
      </c>
      <c r="DP146" s="31" t="s">
        <v>611</v>
      </c>
      <c r="DQ146" s="31" t="s">
        <v>5352</v>
      </c>
      <c r="DR146" s="31" t="s">
        <v>612</v>
      </c>
      <c r="DS146" s="31" t="s">
        <v>612</v>
      </c>
      <c r="DT146" s="31" t="s">
        <v>612</v>
      </c>
      <c r="DU146" s="31" t="s">
        <v>611</v>
      </c>
      <c r="DV146" s="31" t="s">
        <v>611</v>
      </c>
      <c r="DW146" s="31" t="s">
        <v>611</v>
      </c>
      <c r="DX146" s="31" t="s">
        <v>5075</v>
      </c>
      <c r="DY146" s="31" t="s">
        <v>791</v>
      </c>
      <c r="DZ146" s="31" t="s">
        <v>848</v>
      </c>
      <c r="EA146" s="31" t="s">
        <v>611</v>
      </c>
      <c r="EB146" s="31" t="s">
        <v>611</v>
      </c>
      <c r="EC146" s="31" t="s">
        <v>611</v>
      </c>
      <c r="ED146" s="31" t="s">
        <v>7481</v>
      </c>
      <c r="EE146" s="31" t="s">
        <v>625</v>
      </c>
      <c r="EF146" s="31" t="s">
        <v>611</v>
      </c>
      <c r="EG146" s="31" t="s">
        <v>611</v>
      </c>
      <c r="EH146" s="31" t="s">
        <v>611</v>
      </c>
      <c r="EI146" s="31" t="s">
        <v>5029</v>
      </c>
      <c r="EJ146" s="31" t="s">
        <v>611</v>
      </c>
      <c r="EK146" s="31" t="s">
        <v>626</v>
      </c>
      <c r="EL146" s="31" t="s">
        <v>611</v>
      </c>
      <c r="EM146" s="31" t="s">
        <v>611</v>
      </c>
      <c r="EN146" s="31" t="s">
        <v>611</v>
      </c>
      <c r="EO146" s="31" t="s">
        <v>1163</v>
      </c>
      <c r="EP146" s="31" t="s">
        <v>954</v>
      </c>
      <c r="EQ146" s="31" t="s">
        <v>611</v>
      </c>
      <c r="ER146" s="31" t="s">
        <v>611</v>
      </c>
      <c r="ES146" s="31" t="s">
        <v>611</v>
      </c>
      <c r="ET146" s="31" t="s">
        <v>611</v>
      </c>
      <c r="EU146" s="31" t="s">
        <v>611</v>
      </c>
      <c r="EV146" s="31" t="s">
        <v>611</v>
      </c>
      <c r="EW146" s="31" t="s">
        <v>611</v>
      </c>
      <c r="EX146" s="31" t="s">
        <v>611</v>
      </c>
      <c r="EY146" s="31" t="s">
        <v>611</v>
      </c>
      <c r="EZ146" s="31" t="s">
        <v>611</v>
      </c>
      <c r="FA146" s="31" t="s">
        <v>611</v>
      </c>
      <c r="FB146" s="31" t="s">
        <v>611</v>
      </c>
      <c r="FC146" s="31" t="s">
        <v>611</v>
      </c>
      <c r="FD146" s="31" t="s">
        <v>611</v>
      </c>
      <c r="FE146" s="31" t="s">
        <v>611</v>
      </c>
      <c r="FF146" s="33" t="s">
        <v>5030</v>
      </c>
      <c r="FG146" s="33" t="s">
        <v>872</v>
      </c>
      <c r="FH146" s="31" t="s">
        <v>7482</v>
      </c>
      <c r="FI146" s="31" t="s">
        <v>611</v>
      </c>
      <c r="FJ146" s="31" t="s">
        <v>672</v>
      </c>
      <c r="FK146" s="31" t="s">
        <v>611</v>
      </c>
      <c r="FL146" s="31" t="s">
        <v>611</v>
      </c>
      <c r="FM146" s="31" t="s">
        <v>611</v>
      </c>
      <c r="FN146" s="31" t="s">
        <v>611</v>
      </c>
      <c r="FO146" s="31" t="s">
        <v>611</v>
      </c>
      <c r="FP146" s="31" t="s">
        <v>611</v>
      </c>
      <c r="FQ146" s="31" t="s">
        <v>611</v>
      </c>
      <c r="FR146" s="31" t="s">
        <v>611</v>
      </c>
      <c r="FS146" s="31" t="s">
        <v>611</v>
      </c>
      <c r="FT146" s="31" t="s">
        <v>611</v>
      </c>
      <c r="FU146" s="31" t="s">
        <v>611</v>
      </c>
      <c r="FV146" s="31" t="s">
        <v>611</v>
      </c>
      <c r="FW146" s="31" t="s">
        <v>611</v>
      </c>
      <c r="FX146" s="31" t="s">
        <v>611</v>
      </c>
      <c r="FY146" s="31" t="s">
        <v>611</v>
      </c>
      <c r="FZ146" s="31"/>
      <c r="GA146" s="31" t="s">
        <v>611</v>
      </c>
      <c r="GB146" s="31" t="s">
        <v>679</v>
      </c>
      <c r="GC146" s="31" t="s">
        <v>611</v>
      </c>
      <c r="GD146" s="31" t="s">
        <v>611</v>
      </c>
      <c r="GE146" s="31" t="s">
        <v>611</v>
      </c>
      <c r="GF146" s="31" t="s">
        <v>611</v>
      </c>
      <c r="GG146" s="31" t="s">
        <v>611</v>
      </c>
      <c r="GH146" s="31" t="s">
        <v>683</v>
      </c>
      <c r="GI146" s="31" t="s">
        <v>629</v>
      </c>
      <c r="GJ146" s="31" t="s">
        <v>611</v>
      </c>
      <c r="GK146" s="31" t="s">
        <v>611</v>
      </c>
      <c r="GL146" s="31" t="s">
        <v>611</v>
      </c>
      <c r="GM146" s="31" t="s">
        <v>686</v>
      </c>
      <c r="GN146" s="31" t="s">
        <v>5442</v>
      </c>
      <c r="GO146" s="31" t="s">
        <v>688</v>
      </c>
      <c r="GP146" s="31" t="s">
        <v>611</v>
      </c>
      <c r="GQ146" s="31" t="s">
        <v>611</v>
      </c>
      <c r="GR146" s="31" t="s">
        <v>611</v>
      </c>
      <c r="GS146" s="31" t="s">
        <v>611</v>
      </c>
      <c r="GT146" s="31" t="s">
        <v>611</v>
      </c>
      <c r="GU146" s="31" t="s">
        <v>611</v>
      </c>
      <c r="GV146" s="31" t="s">
        <v>611</v>
      </c>
      <c r="GW146" s="31" t="s">
        <v>611</v>
      </c>
      <c r="GX146" s="31" t="s">
        <v>3748</v>
      </c>
      <c r="GY146" s="33" t="s">
        <v>7483</v>
      </c>
      <c r="GZ146" s="33" t="s">
        <v>872</v>
      </c>
      <c r="HA146" s="31" t="s">
        <v>3749</v>
      </c>
      <c r="HB146" s="31" t="s">
        <v>611</v>
      </c>
      <c r="HC146" s="31" t="s">
        <v>672</v>
      </c>
      <c r="HD146" s="31" t="s">
        <v>611</v>
      </c>
      <c r="HE146" s="31" t="s">
        <v>611</v>
      </c>
      <c r="HF146" s="31" t="s">
        <v>611</v>
      </c>
      <c r="HG146" s="31" t="s">
        <v>611</v>
      </c>
      <c r="HH146" s="31" t="s">
        <v>611</v>
      </c>
      <c r="HI146" s="31" t="s">
        <v>611</v>
      </c>
      <c r="HJ146" s="31" t="s">
        <v>611</v>
      </c>
      <c r="HK146" s="31" t="s">
        <v>611</v>
      </c>
      <c r="HL146" s="31" t="s">
        <v>611</v>
      </c>
      <c r="HM146" s="31" t="s">
        <v>611</v>
      </c>
      <c r="HN146" s="31" t="s">
        <v>697</v>
      </c>
      <c r="HO146" s="31" t="s">
        <v>611</v>
      </c>
      <c r="HP146" s="31" t="s">
        <v>611</v>
      </c>
      <c r="HQ146" s="31" t="s">
        <v>611</v>
      </c>
      <c r="HR146" s="31" t="s">
        <v>611</v>
      </c>
      <c r="HS146" s="31" t="s">
        <v>611</v>
      </c>
      <c r="HT146" s="31" t="s">
        <v>611</v>
      </c>
      <c r="HU146" s="31" t="s">
        <v>611</v>
      </c>
      <c r="HV146" s="31" t="s">
        <v>611</v>
      </c>
      <c r="HW146" s="31" t="s">
        <v>611</v>
      </c>
      <c r="HX146" s="31" t="s">
        <v>611</v>
      </c>
      <c r="HY146" s="31" t="s">
        <v>611</v>
      </c>
      <c r="HZ146" s="31" t="s">
        <v>611</v>
      </c>
      <c r="IA146" s="31" t="s">
        <v>611</v>
      </c>
      <c r="IB146" s="31" t="s">
        <v>611</v>
      </c>
      <c r="IC146" s="33" t="s">
        <v>872</v>
      </c>
      <c r="ID146" s="33" t="s">
        <v>5193</v>
      </c>
      <c r="IE146" s="31" t="s">
        <v>7484</v>
      </c>
      <c r="IF146" s="31" t="s">
        <v>611</v>
      </c>
      <c r="IG146" s="31" t="s">
        <v>672</v>
      </c>
      <c r="IH146" s="31" t="s">
        <v>611</v>
      </c>
      <c r="II146" s="31" t="s">
        <v>611</v>
      </c>
      <c r="IJ146" s="31" t="s">
        <v>611</v>
      </c>
      <c r="IK146" s="31" t="s">
        <v>611</v>
      </c>
      <c r="IL146" s="31" t="s">
        <v>611</v>
      </c>
      <c r="IM146" s="31" t="s">
        <v>611</v>
      </c>
      <c r="IN146" s="31" t="s">
        <v>611</v>
      </c>
      <c r="IO146" s="31" t="s">
        <v>611</v>
      </c>
      <c r="IP146" s="31" t="s">
        <v>611</v>
      </c>
      <c r="IQ146" s="31" t="s">
        <v>611</v>
      </c>
      <c r="IR146" s="31" t="s">
        <v>611</v>
      </c>
      <c r="IS146" s="31" t="s">
        <v>611</v>
      </c>
      <c r="IT146" s="31" t="s">
        <v>611</v>
      </c>
      <c r="IU146" s="31" t="s">
        <v>721</v>
      </c>
      <c r="IV146" s="31" t="s">
        <v>855</v>
      </c>
      <c r="IW146" s="31" t="s">
        <v>611</v>
      </c>
      <c r="IX146" s="31" t="s">
        <v>611</v>
      </c>
      <c r="IY146" s="31" t="s">
        <v>5044</v>
      </c>
      <c r="IZ146" s="31" t="s">
        <v>715</v>
      </c>
      <c r="JA146" s="31" t="s">
        <v>611</v>
      </c>
      <c r="JB146" s="31" t="s">
        <v>611</v>
      </c>
      <c r="JC146" s="31" t="s">
        <v>611</v>
      </c>
      <c r="JD146" s="31" t="s">
        <v>611</v>
      </c>
      <c r="JE146" s="31" t="s">
        <v>611</v>
      </c>
      <c r="JF146" s="31" t="s">
        <v>611</v>
      </c>
      <c r="JG146" s="31" t="s">
        <v>611</v>
      </c>
      <c r="JH146" s="31" t="s">
        <v>611</v>
      </c>
      <c r="JI146" s="33" t="s">
        <v>872</v>
      </c>
      <c r="JJ146" s="33" t="s">
        <v>7485</v>
      </c>
      <c r="JK146" s="31" t="s">
        <v>7486</v>
      </c>
      <c r="JL146" s="31" t="s">
        <v>611</v>
      </c>
      <c r="JM146" s="31" t="s">
        <v>611</v>
      </c>
      <c r="JN146" s="31" t="s">
        <v>903</v>
      </c>
      <c r="JO146" s="31" t="s">
        <v>3754</v>
      </c>
      <c r="JP146" s="31" t="s">
        <v>611</v>
      </c>
      <c r="JQ146" s="31" t="s">
        <v>611</v>
      </c>
      <c r="JR146" s="31" t="s">
        <v>611</v>
      </c>
      <c r="JS146" s="31" t="s">
        <v>611</v>
      </c>
      <c r="JT146" s="31" t="s">
        <v>611</v>
      </c>
      <c r="JU146" s="31" t="s">
        <v>734</v>
      </c>
      <c r="JV146" s="31" t="s">
        <v>611</v>
      </c>
      <c r="JW146" s="31" t="s">
        <v>611</v>
      </c>
      <c r="JX146" s="31" t="s">
        <v>611</v>
      </c>
      <c r="JY146" s="31" t="s">
        <v>642</v>
      </c>
      <c r="JZ146" s="31" t="s">
        <v>7487</v>
      </c>
      <c r="KA146" s="31" t="s">
        <v>737</v>
      </c>
      <c r="KB146" s="31" t="s">
        <v>7487</v>
      </c>
      <c r="KC146" s="31" t="s">
        <v>739</v>
      </c>
      <c r="KD146" s="31" t="s">
        <v>6404</v>
      </c>
      <c r="KE146" s="31" t="s">
        <v>644</v>
      </c>
      <c r="KF146" s="31" t="s">
        <v>7487</v>
      </c>
      <c r="KG146" s="31" t="s">
        <v>742</v>
      </c>
      <c r="KH146" s="31" t="s">
        <v>7487</v>
      </c>
      <c r="KI146" s="31" t="s">
        <v>611</v>
      </c>
      <c r="KJ146" s="31" t="s">
        <v>611</v>
      </c>
      <c r="KK146" s="31" t="s">
        <v>611</v>
      </c>
      <c r="KL146" s="31" t="s">
        <v>611</v>
      </c>
      <c r="KM146" s="31" t="s">
        <v>611</v>
      </c>
      <c r="KN146" s="31" t="s">
        <v>611</v>
      </c>
      <c r="KO146" s="31" t="s">
        <v>611</v>
      </c>
      <c r="KP146" s="31" t="s">
        <v>611</v>
      </c>
      <c r="KQ146" s="31" t="s">
        <v>611</v>
      </c>
      <c r="KR146" s="31" t="s">
        <v>611</v>
      </c>
      <c r="KS146" s="31" t="s">
        <v>611</v>
      </c>
      <c r="KT146" s="31" t="s">
        <v>611</v>
      </c>
      <c r="KU146" s="31" t="s">
        <v>611</v>
      </c>
      <c r="KV146" s="31" t="s">
        <v>611</v>
      </c>
      <c r="KW146" s="31" t="s">
        <v>611</v>
      </c>
      <c r="KX146" s="31" t="s">
        <v>611</v>
      </c>
      <c r="KY146" s="31" t="s">
        <v>611</v>
      </c>
      <c r="KZ146" s="31" t="s">
        <v>611</v>
      </c>
      <c r="LA146" s="31" t="s">
        <v>759</v>
      </c>
      <c r="LB146" s="31" t="s">
        <v>611</v>
      </c>
      <c r="LC146" s="31" t="s">
        <v>761</v>
      </c>
      <c r="LD146" s="31" t="s">
        <v>762</v>
      </c>
      <c r="LE146" s="31" t="s">
        <v>611</v>
      </c>
      <c r="LF146" s="31" t="s">
        <v>611</v>
      </c>
      <c r="LG146" s="31" t="s">
        <v>765</v>
      </c>
      <c r="LH146" s="31" t="s">
        <v>611</v>
      </c>
      <c r="LI146" s="31" t="s">
        <v>611</v>
      </c>
      <c r="LJ146" s="31" t="s">
        <v>5051</v>
      </c>
      <c r="LK146" s="31" t="s">
        <v>769</v>
      </c>
      <c r="LL146" s="31" t="s">
        <v>646</v>
      </c>
      <c r="LM146" s="31" t="s">
        <v>611</v>
      </c>
      <c r="LN146" s="31" t="s">
        <v>611</v>
      </c>
      <c r="LO146" s="31" t="s">
        <v>3755</v>
      </c>
      <c r="LP146" s="31" t="s">
        <v>5016</v>
      </c>
      <c r="LQ146" s="31" t="s">
        <v>611</v>
      </c>
      <c r="LR146" s="31" t="s">
        <v>611</v>
      </c>
      <c r="LS146" s="31" t="s">
        <v>5055</v>
      </c>
      <c r="LT146" s="31" t="s">
        <v>5017</v>
      </c>
      <c r="LU146" s="31" t="s">
        <v>5018</v>
      </c>
      <c r="LV146" s="31" t="s">
        <v>611</v>
      </c>
      <c r="LW146" s="31" t="s">
        <v>5056</v>
      </c>
      <c r="LX146" s="31" t="s">
        <v>611</v>
      </c>
      <c r="LY146" s="31" t="s">
        <v>5057</v>
      </c>
      <c r="LZ146" s="31" t="s">
        <v>611</v>
      </c>
      <c r="MA146" s="31" t="s">
        <v>611</v>
      </c>
      <c r="MB146" s="31"/>
      <c r="MC146" s="31"/>
      <c r="MD146" s="31" t="s">
        <v>7488</v>
      </c>
      <c r="ME146" s="31"/>
      <c r="MF146" s="31"/>
      <c r="MG146" s="31"/>
      <c r="MH146" s="31"/>
      <c r="MI146" s="31"/>
      <c r="MJ146" s="31"/>
      <c r="MK146" s="31"/>
      <c r="ML146" s="31"/>
      <c r="MM146" s="31"/>
      <c r="MN146" s="31" t="s">
        <v>611</v>
      </c>
      <c r="MO146" s="31" t="s">
        <v>611</v>
      </c>
      <c r="MP146" s="31" t="s">
        <v>611</v>
      </c>
      <c r="MQ146" s="31" t="s">
        <v>611</v>
      </c>
      <c r="MR146" s="31" t="s">
        <v>611</v>
      </c>
      <c r="MS146" s="31" t="s">
        <v>611</v>
      </c>
      <c r="MT146" s="31" t="s">
        <v>863</v>
      </c>
      <c r="MU146" s="31" t="s">
        <v>611</v>
      </c>
      <c r="MV146" s="33">
        <v>0</v>
      </c>
      <c r="MW146" s="33">
        <v>0</v>
      </c>
      <c r="MX146" s="30">
        <v>97082</v>
      </c>
      <c r="MY146" s="30"/>
      <c r="MZ146" s="30"/>
      <c r="NA146" s="30"/>
      <c r="NB146" s="30"/>
      <c r="NC146" s="30"/>
      <c r="ND146" s="31" t="s">
        <v>611</v>
      </c>
      <c r="NE146" s="30"/>
      <c r="NF146" s="33">
        <v>0</v>
      </c>
      <c r="NG146" s="33">
        <v>0</v>
      </c>
      <c r="NH146" s="33">
        <v>0</v>
      </c>
      <c r="NI146" s="33">
        <v>0</v>
      </c>
      <c r="NJ146" s="31" t="s">
        <v>611</v>
      </c>
      <c r="NK146" s="33" t="s">
        <v>611</v>
      </c>
      <c r="NL146" s="30"/>
      <c r="NM146" s="31" t="s">
        <v>611</v>
      </c>
      <c r="NN146" s="30"/>
      <c r="NO146" s="30"/>
      <c r="NP146" s="31" t="s">
        <v>611</v>
      </c>
      <c r="NQ146" s="30"/>
      <c r="NR146" s="31" t="s">
        <v>611</v>
      </c>
      <c r="NS146" s="31" t="s">
        <v>611</v>
      </c>
      <c r="NT146" s="31" t="s">
        <v>611</v>
      </c>
      <c r="NU146" s="30"/>
      <c r="NV146" s="30"/>
      <c r="NW146" s="30"/>
      <c r="NX146" s="31" t="s">
        <v>611</v>
      </c>
      <c r="NY146" s="30"/>
      <c r="NZ146" s="31" t="s">
        <v>611</v>
      </c>
      <c r="OA146" s="31" t="s">
        <v>611</v>
      </c>
      <c r="OB146" s="30"/>
      <c r="OC146" s="30"/>
      <c r="OD146" s="30"/>
      <c r="OE146" s="31" t="s">
        <v>611</v>
      </c>
      <c r="OF146" s="31" t="s">
        <v>611</v>
      </c>
      <c r="OG146" s="33" t="s">
        <v>611</v>
      </c>
      <c r="OJ146" s="30"/>
      <c r="OK146" s="31" t="s">
        <v>611</v>
      </c>
      <c r="OL146" s="30"/>
      <c r="OM146" s="31" t="s">
        <v>611</v>
      </c>
      <c r="ON146" s="30"/>
      <c r="OO146" s="30"/>
      <c r="OP146" s="31" t="s">
        <v>611</v>
      </c>
      <c r="OQ146" s="31" t="s">
        <v>611</v>
      </c>
      <c r="OR146" s="31" t="s">
        <v>611</v>
      </c>
      <c r="OS146" s="30"/>
      <c r="OT146" s="30"/>
      <c r="OU146" s="30"/>
      <c r="OV146" s="30"/>
      <c r="OW146" s="31" t="s">
        <v>611</v>
      </c>
      <c r="OX146" s="30"/>
      <c r="OY146" s="31" t="s">
        <v>611</v>
      </c>
      <c r="OZ146" s="30"/>
      <c r="PA146" s="30"/>
      <c r="PB146" s="31" t="s">
        <v>611</v>
      </c>
      <c r="PC146" s="31" t="s">
        <v>611</v>
      </c>
      <c r="PD146" s="30"/>
      <c r="PE146" s="30"/>
      <c r="PF146" s="30"/>
      <c r="PG146" s="30"/>
      <c r="PH146" s="33">
        <v>0</v>
      </c>
      <c r="PI146" s="33">
        <v>0</v>
      </c>
      <c r="PJ146" s="33">
        <v>0</v>
      </c>
      <c r="PK146" s="33">
        <v>0</v>
      </c>
      <c r="PL146" s="30"/>
      <c r="PM146" s="31" t="s">
        <v>611</v>
      </c>
      <c r="PN146" s="31" t="s">
        <v>611</v>
      </c>
      <c r="PO146" s="30"/>
      <c r="PP146" s="31" t="s">
        <v>611</v>
      </c>
      <c r="PQ146" s="30"/>
      <c r="PR146" s="30"/>
      <c r="PS146" s="30"/>
      <c r="PT146" s="31" t="s">
        <v>611</v>
      </c>
      <c r="PU146" s="31" t="s">
        <v>611</v>
      </c>
      <c r="PV146" s="31" t="s">
        <v>611</v>
      </c>
      <c r="PW146" s="30"/>
      <c r="PX146" s="30"/>
      <c r="PY146" s="30"/>
      <c r="PZ146" s="31" t="s">
        <v>611</v>
      </c>
      <c r="QA146" s="30"/>
      <c r="QB146" s="31" t="s">
        <v>611</v>
      </c>
      <c r="QC146" s="30"/>
      <c r="QD146" s="31" t="s">
        <v>611</v>
      </c>
      <c r="QE146" s="30"/>
      <c r="QF146" s="30"/>
      <c r="QG146" s="31" t="s">
        <v>611</v>
      </c>
      <c r="QH146" s="30"/>
      <c r="QI146" s="31" t="s">
        <v>611</v>
      </c>
      <c r="QJ146" s="30"/>
      <c r="QK146" s="31" t="s">
        <v>611</v>
      </c>
      <c r="QL146" s="30"/>
      <c r="QM146" s="31" t="s">
        <v>611</v>
      </c>
      <c r="QN146" s="30"/>
      <c r="QO146" s="30"/>
      <c r="QP146" s="31" t="s">
        <v>611</v>
      </c>
      <c r="QQ146" s="30"/>
      <c r="QR146" s="31" t="s">
        <v>611</v>
      </c>
      <c r="QS146" s="31" t="s">
        <v>611</v>
      </c>
      <c r="QT146" s="31" t="s">
        <v>611</v>
      </c>
      <c r="QU146" s="31" t="s">
        <v>611</v>
      </c>
      <c r="QV146" s="30"/>
      <c r="QW146" s="30"/>
      <c r="QX146" s="30"/>
      <c r="QY146" s="31" t="s">
        <v>611</v>
      </c>
      <c r="QZ146" s="31" t="s">
        <v>611</v>
      </c>
      <c r="RA146" s="31" t="s">
        <v>611</v>
      </c>
      <c r="RB146" s="30"/>
      <c r="RC146" s="31" t="s">
        <v>611</v>
      </c>
      <c r="RD146" s="30"/>
      <c r="RE146" s="30"/>
      <c r="RF146" s="31" t="s">
        <v>611</v>
      </c>
      <c r="RG146" s="30"/>
      <c r="RH146" s="31" t="s">
        <v>611</v>
      </c>
      <c r="RI146" s="30"/>
      <c r="RJ146" s="31" t="s">
        <v>611</v>
      </c>
      <c r="RL146" s="31" t="s">
        <v>611</v>
      </c>
      <c r="RM146" s="30"/>
      <c r="RN146" s="31" t="s">
        <v>611</v>
      </c>
      <c r="RO146" s="30"/>
      <c r="RP146" s="30"/>
      <c r="RQ146" s="31" t="s">
        <v>611</v>
      </c>
      <c r="RR146" s="30"/>
      <c r="RS146" s="30"/>
      <c r="RT146" s="31" t="s">
        <v>611</v>
      </c>
      <c r="RU146" s="30"/>
      <c r="RV146" s="31" t="s">
        <v>611</v>
      </c>
      <c r="RW146" s="30"/>
      <c r="RX146" s="31" t="s">
        <v>611</v>
      </c>
      <c r="RY146" s="31" t="s">
        <v>611</v>
      </c>
      <c r="RZ146" s="31" t="s">
        <v>7489</v>
      </c>
      <c r="SA146" s="31" t="s">
        <v>611</v>
      </c>
      <c r="SD146" s="31" t="s">
        <v>7489</v>
      </c>
      <c r="SE146" s="30">
        <v>0</v>
      </c>
      <c r="SF146" s="31" t="s">
        <v>636</v>
      </c>
      <c r="SG146" s="31" t="s">
        <v>7490</v>
      </c>
      <c r="SH146" s="31" t="s">
        <v>610</v>
      </c>
      <c r="SI146" s="33" t="s">
        <v>625</v>
      </c>
      <c r="SJ146" s="33" t="s">
        <v>672</v>
      </c>
      <c r="SK146" s="30" t="s">
        <v>672</v>
      </c>
      <c r="SL146" s="30" t="s">
        <v>672</v>
      </c>
      <c r="SM146" s="30" t="s">
        <v>615</v>
      </c>
      <c r="SN146" s="30" t="s">
        <v>615</v>
      </c>
      <c r="SO146" s="33">
        <v>0</v>
      </c>
      <c r="SP146" s="33">
        <v>0</v>
      </c>
      <c r="SQ146" s="33">
        <v>0</v>
      </c>
      <c r="SR146" s="33">
        <v>0</v>
      </c>
      <c r="SS146" s="33" t="s">
        <v>903</v>
      </c>
    </row>
    <row r="147" spans="1:513">
      <c r="A147" s="29">
        <v>2023</v>
      </c>
      <c r="B147" s="30">
        <v>5915015</v>
      </c>
      <c r="C147" s="31" t="s">
        <v>3761</v>
      </c>
      <c r="D147" s="30">
        <v>6.4</v>
      </c>
      <c r="E147" s="30">
        <v>17.399999999999999</v>
      </c>
      <c r="F147" s="30">
        <v>23.799999999999997</v>
      </c>
      <c r="G147" s="31" t="s">
        <v>615</v>
      </c>
      <c r="H147" s="31" t="s">
        <v>611</v>
      </c>
      <c r="I147" s="32"/>
      <c r="J147" s="31" t="s">
        <v>611</v>
      </c>
      <c r="K147" s="32"/>
      <c r="L147" s="31" t="s">
        <v>786</v>
      </c>
      <c r="M147" s="32">
        <v>44593</v>
      </c>
      <c r="N147" s="31" t="s">
        <v>611</v>
      </c>
      <c r="O147" s="32"/>
      <c r="P147" s="31" t="s">
        <v>611</v>
      </c>
      <c r="Q147" s="32"/>
      <c r="R147" s="31" t="s">
        <v>1058</v>
      </c>
      <c r="S147" s="32">
        <v>43617</v>
      </c>
      <c r="T147" s="31" t="s">
        <v>611</v>
      </c>
      <c r="U147" s="32"/>
      <c r="V147" s="32" t="s">
        <v>5282</v>
      </c>
      <c r="W147" s="31" t="s">
        <v>611</v>
      </c>
      <c r="X147" s="31" t="s">
        <v>7491</v>
      </c>
      <c r="Y147" s="31" t="s">
        <v>611</v>
      </c>
      <c r="Z147" s="31" t="s">
        <v>611</v>
      </c>
      <c r="AA147" s="31" t="s">
        <v>611</v>
      </c>
      <c r="AB147" s="31" t="s">
        <v>615</v>
      </c>
      <c r="AC147" s="31" t="s">
        <v>611</v>
      </c>
      <c r="AD147" s="32"/>
      <c r="AE147" s="31" t="s">
        <v>611</v>
      </c>
      <c r="AF147" s="32"/>
      <c r="AG147" s="31" t="s">
        <v>611</v>
      </c>
      <c r="AH147" s="32"/>
      <c r="AI147" s="31" t="s">
        <v>611</v>
      </c>
      <c r="AJ147" s="32"/>
      <c r="AK147" s="32"/>
      <c r="AL147" s="31" t="s">
        <v>611</v>
      </c>
      <c r="AM147" s="31" t="s">
        <v>611</v>
      </c>
      <c r="AN147" s="32"/>
      <c r="AO147" s="31" t="s">
        <v>616</v>
      </c>
      <c r="AP147" s="32">
        <v>41548</v>
      </c>
      <c r="AQ147" s="32" t="s">
        <v>616</v>
      </c>
      <c r="AR147" s="31" t="s">
        <v>611</v>
      </c>
      <c r="AS147" s="31" t="s">
        <v>7492</v>
      </c>
      <c r="AT147" s="31" t="s">
        <v>611</v>
      </c>
      <c r="AU147" s="31" t="s">
        <v>611</v>
      </c>
      <c r="AV147" s="31" t="s">
        <v>611</v>
      </c>
      <c r="AW147" s="31" t="s">
        <v>615</v>
      </c>
      <c r="AX147" s="31" t="s">
        <v>5025</v>
      </c>
      <c r="AY147" s="31" t="s">
        <v>611</v>
      </c>
      <c r="AZ147" s="31" t="s">
        <v>611</v>
      </c>
      <c r="BA147" s="31" t="s">
        <v>659</v>
      </c>
      <c r="BB147" s="31" t="s">
        <v>611</v>
      </c>
      <c r="BC147" s="31" t="s">
        <v>611</v>
      </c>
      <c r="BD147" s="31" t="s">
        <v>611</v>
      </c>
      <c r="BE147" s="31" t="s">
        <v>610</v>
      </c>
      <c r="BF147" s="31" t="s">
        <v>615</v>
      </c>
      <c r="BG147" s="31" t="s">
        <v>611</v>
      </c>
      <c r="BH147" s="30">
        <v>6991</v>
      </c>
      <c r="BI147" s="30">
        <v>2350</v>
      </c>
      <c r="BJ147" s="30">
        <v>9341</v>
      </c>
      <c r="BK147" s="31" t="s">
        <v>5026</v>
      </c>
      <c r="BL147" s="30">
        <v>4350</v>
      </c>
      <c r="BM147" s="30">
        <v>4991</v>
      </c>
      <c r="BN147" s="31" t="s">
        <v>7493</v>
      </c>
      <c r="BO147" s="31" t="s">
        <v>611</v>
      </c>
      <c r="BP147" s="31" t="s">
        <v>611</v>
      </c>
      <c r="BQ147" s="31" t="s">
        <v>611</v>
      </c>
      <c r="BR147" s="31" t="s">
        <v>611</v>
      </c>
      <c r="BS147" s="31" t="s">
        <v>611</v>
      </c>
      <c r="BT147" s="31" t="s">
        <v>611</v>
      </c>
      <c r="BU147" s="31" t="s">
        <v>7494</v>
      </c>
      <c r="BV147" s="31" t="s">
        <v>610</v>
      </c>
      <c r="BZ147" s="31" t="s">
        <v>611</v>
      </c>
      <c r="CA147" s="31" t="s">
        <v>611</v>
      </c>
      <c r="CB147" s="31" t="s">
        <v>611</v>
      </c>
      <c r="CC147" s="31" t="s">
        <v>611</v>
      </c>
      <c r="CD147" s="31" t="s">
        <v>611</v>
      </c>
      <c r="CE147" s="31" t="s">
        <v>611</v>
      </c>
      <c r="CF147" s="31" t="s">
        <v>611</v>
      </c>
      <c r="CG147" s="31" t="s">
        <v>611</v>
      </c>
      <c r="CH147" s="31" t="s">
        <v>611</v>
      </c>
      <c r="CI147" s="31" t="s">
        <v>611</v>
      </c>
      <c r="CJ147" s="31" t="s">
        <v>611</v>
      </c>
      <c r="CK147" s="31" t="s">
        <v>611</v>
      </c>
      <c r="CL147" s="31" t="s">
        <v>611</v>
      </c>
      <c r="CM147" s="31" t="s">
        <v>611</v>
      </c>
      <c r="CN147" s="31" t="s">
        <v>5027</v>
      </c>
      <c r="CO147" s="31" t="s">
        <v>611</v>
      </c>
      <c r="CP147" s="31" t="s">
        <v>611</v>
      </c>
      <c r="CQ147" s="31" t="s">
        <v>868</v>
      </c>
      <c r="CR147" s="31"/>
      <c r="CS147" s="31" t="s">
        <v>615</v>
      </c>
      <c r="CT147" s="31" t="s">
        <v>7495</v>
      </c>
      <c r="CU147" s="30">
        <v>397557</v>
      </c>
      <c r="CV147" s="30">
        <v>595086</v>
      </c>
      <c r="CW147" s="30">
        <v>24827</v>
      </c>
      <c r="CX147" s="31" t="s">
        <v>611</v>
      </c>
      <c r="CY147" s="31" t="s">
        <v>3152</v>
      </c>
      <c r="CZ147" s="31" t="s">
        <v>611</v>
      </c>
      <c r="DA147" s="31" t="s">
        <v>611</v>
      </c>
      <c r="DB147" s="31" t="s">
        <v>1262</v>
      </c>
      <c r="DC147" s="31" t="s">
        <v>611</v>
      </c>
      <c r="DD147" s="31" t="s">
        <v>611</v>
      </c>
      <c r="DE147" s="31" t="s">
        <v>611</v>
      </c>
      <c r="DI147" s="31" t="s">
        <v>611</v>
      </c>
      <c r="DJ147" s="30">
        <v>50</v>
      </c>
      <c r="DK147" s="30">
        <v>2007</v>
      </c>
      <c r="DN147" s="30">
        <v>100</v>
      </c>
      <c r="DO147" s="30">
        <v>2007</v>
      </c>
      <c r="DP147" s="31" t="s">
        <v>611</v>
      </c>
      <c r="DQ147" s="31" t="s">
        <v>612</v>
      </c>
      <c r="DR147" s="31" t="s">
        <v>5175</v>
      </c>
      <c r="DS147" s="31" t="s">
        <v>612</v>
      </c>
      <c r="DT147" s="31" t="s">
        <v>612</v>
      </c>
      <c r="DU147" s="31" t="s">
        <v>611</v>
      </c>
      <c r="DV147" s="31" t="s">
        <v>894</v>
      </c>
      <c r="DW147" s="31" t="s">
        <v>611</v>
      </c>
      <c r="DX147" s="31" t="s">
        <v>611</v>
      </c>
      <c r="DY147" s="31" t="s">
        <v>791</v>
      </c>
      <c r="DZ147" s="31" t="s">
        <v>611</v>
      </c>
      <c r="EA147" s="31" t="s">
        <v>611</v>
      </c>
      <c r="EB147" s="31" t="s">
        <v>611</v>
      </c>
      <c r="EC147" s="31" t="s">
        <v>611</v>
      </c>
      <c r="ED147" s="31" t="s">
        <v>7496</v>
      </c>
      <c r="EE147" s="31" t="s">
        <v>625</v>
      </c>
      <c r="EF147" s="31" t="s">
        <v>672</v>
      </c>
      <c r="EG147" s="31" t="s">
        <v>611</v>
      </c>
      <c r="EH147" s="31" t="s">
        <v>611</v>
      </c>
      <c r="EI147" s="31" t="s">
        <v>611</v>
      </c>
      <c r="EJ147" s="31" t="s">
        <v>611</v>
      </c>
      <c r="EK147" s="31" t="s">
        <v>626</v>
      </c>
      <c r="EL147" s="31" t="s">
        <v>611</v>
      </c>
      <c r="EM147" s="31" t="s">
        <v>611</v>
      </c>
      <c r="EN147" s="31" t="s">
        <v>611</v>
      </c>
      <c r="EO147" s="31" t="s">
        <v>611</v>
      </c>
      <c r="EP147" s="31" t="s">
        <v>611</v>
      </c>
      <c r="EQ147" s="31" t="s">
        <v>611</v>
      </c>
      <c r="ER147" s="31" t="s">
        <v>611</v>
      </c>
      <c r="ES147" s="31" t="s">
        <v>611</v>
      </c>
      <c r="ET147" s="31" t="s">
        <v>611</v>
      </c>
      <c r="EU147" s="31" t="s">
        <v>5029</v>
      </c>
      <c r="EV147" s="31" t="s">
        <v>793</v>
      </c>
      <c r="EW147" s="31" t="s">
        <v>611</v>
      </c>
      <c r="EX147" s="31" t="s">
        <v>611</v>
      </c>
      <c r="EY147" s="31" t="s">
        <v>611</v>
      </c>
      <c r="EZ147" s="31" t="s">
        <v>7497</v>
      </c>
      <c r="FA147" s="31" t="s">
        <v>7498</v>
      </c>
      <c r="FB147" s="31" t="s">
        <v>7499</v>
      </c>
      <c r="FC147" s="31" t="s">
        <v>7500</v>
      </c>
      <c r="FD147" s="31" t="s">
        <v>611</v>
      </c>
      <c r="FE147" s="31" t="s">
        <v>611</v>
      </c>
      <c r="FF147" s="33" t="s">
        <v>5009</v>
      </c>
      <c r="FG147" s="33" t="s">
        <v>5189</v>
      </c>
      <c r="FH147" s="31" t="s">
        <v>7501</v>
      </c>
      <c r="FI147" s="31" t="s">
        <v>625</v>
      </c>
      <c r="FJ147" s="31" t="s">
        <v>672</v>
      </c>
      <c r="FK147" s="31" t="s">
        <v>611</v>
      </c>
      <c r="FL147" s="31" t="s">
        <v>673</v>
      </c>
      <c r="FM147" s="31" t="s">
        <v>611</v>
      </c>
      <c r="FN147" s="31" t="s">
        <v>674</v>
      </c>
      <c r="FO147" s="31" t="s">
        <v>1107</v>
      </c>
      <c r="FP147" s="31" t="s">
        <v>611</v>
      </c>
      <c r="FQ147" s="31" t="s">
        <v>611</v>
      </c>
      <c r="FR147" s="31" t="s">
        <v>611</v>
      </c>
      <c r="FS147" s="31" t="s">
        <v>611</v>
      </c>
      <c r="FT147" s="31" t="s">
        <v>611</v>
      </c>
      <c r="FU147" s="31" t="s">
        <v>676</v>
      </c>
      <c r="FV147" s="31" t="s">
        <v>631</v>
      </c>
      <c r="FW147" s="31" t="s">
        <v>611</v>
      </c>
      <c r="FX147" s="31" t="s">
        <v>611</v>
      </c>
      <c r="FY147" s="31" t="s">
        <v>7502</v>
      </c>
      <c r="FZ147" s="31"/>
      <c r="GA147" s="31" t="s">
        <v>611</v>
      </c>
      <c r="GB147" s="31" t="s">
        <v>679</v>
      </c>
      <c r="GC147" s="31" t="s">
        <v>680</v>
      </c>
      <c r="GD147" s="31" t="s">
        <v>611</v>
      </c>
      <c r="GE147" s="31" t="s">
        <v>611</v>
      </c>
      <c r="GF147" s="31" t="s">
        <v>611</v>
      </c>
      <c r="GG147" s="31" t="s">
        <v>611</v>
      </c>
      <c r="GH147" s="31" t="s">
        <v>683</v>
      </c>
      <c r="GI147" s="31" t="s">
        <v>629</v>
      </c>
      <c r="GJ147" s="31" t="s">
        <v>630</v>
      </c>
      <c r="GK147" s="31" t="s">
        <v>675</v>
      </c>
      <c r="GL147" s="31" t="s">
        <v>611</v>
      </c>
      <c r="GM147" s="31" t="s">
        <v>686</v>
      </c>
      <c r="GN147" s="31" t="s">
        <v>5442</v>
      </c>
      <c r="GO147" s="31" t="s">
        <v>611</v>
      </c>
      <c r="GP147" s="31" t="s">
        <v>676</v>
      </c>
      <c r="GQ147" s="31" t="s">
        <v>689</v>
      </c>
      <c r="GR147" s="31" t="s">
        <v>1003</v>
      </c>
      <c r="GS147" s="31" t="s">
        <v>631</v>
      </c>
      <c r="GT147" s="31" t="s">
        <v>611</v>
      </c>
      <c r="GU147" s="31" t="s">
        <v>611</v>
      </c>
      <c r="GV147" s="31" t="s">
        <v>611</v>
      </c>
      <c r="GW147" s="31" t="s">
        <v>611</v>
      </c>
      <c r="GX147" s="31" t="s">
        <v>7503</v>
      </c>
      <c r="GY147" s="33" t="s">
        <v>7504</v>
      </c>
      <c r="GZ147" s="33" t="s">
        <v>7505</v>
      </c>
      <c r="HA147" s="31" t="s">
        <v>7506</v>
      </c>
      <c r="HB147" s="31" t="s">
        <v>625</v>
      </c>
      <c r="HC147" s="31" t="s">
        <v>672</v>
      </c>
      <c r="HD147" s="31" t="s">
        <v>611</v>
      </c>
      <c r="HE147" s="31" t="s">
        <v>1338</v>
      </c>
      <c r="HF147" s="31" t="s">
        <v>693</v>
      </c>
      <c r="HG147" s="31" t="s">
        <v>694</v>
      </c>
      <c r="HH147" s="31" t="s">
        <v>5037</v>
      </c>
      <c r="HI147" s="31" t="s">
        <v>611</v>
      </c>
      <c r="HJ147" s="31" t="s">
        <v>611</v>
      </c>
      <c r="HK147" s="31" t="s">
        <v>611</v>
      </c>
      <c r="HL147" s="31" t="s">
        <v>611</v>
      </c>
      <c r="HM147" s="31" t="s">
        <v>696</v>
      </c>
      <c r="HN147" s="31" t="s">
        <v>697</v>
      </c>
      <c r="HO147" s="31" t="s">
        <v>939</v>
      </c>
      <c r="HP147" s="31" t="s">
        <v>698</v>
      </c>
      <c r="HQ147" s="31" t="s">
        <v>611</v>
      </c>
      <c r="HR147" s="31" t="s">
        <v>611</v>
      </c>
      <c r="HS147" s="31" t="s">
        <v>611</v>
      </c>
      <c r="HT147" s="31" t="s">
        <v>701</v>
      </c>
      <c r="HU147" s="31" t="s">
        <v>702</v>
      </c>
      <c r="HV147" s="31" t="s">
        <v>703</v>
      </c>
      <c r="HW147" s="31" t="s">
        <v>5039</v>
      </c>
      <c r="HX147" s="31" t="s">
        <v>704</v>
      </c>
      <c r="HY147" s="31" t="s">
        <v>705</v>
      </c>
      <c r="HZ147" s="31" t="s">
        <v>5040</v>
      </c>
      <c r="IA147" s="31" t="s">
        <v>706</v>
      </c>
      <c r="IB147" s="31" t="s">
        <v>707</v>
      </c>
      <c r="IC147" s="33" t="s">
        <v>6963</v>
      </c>
      <c r="ID147" s="33" t="s">
        <v>7507</v>
      </c>
      <c r="IE147" s="31" t="s">
        <v>7508</v>
      </c>
      <c r="IF147" s="31" t="s">
        <v>625</v>
      </c>
      <c r="IG147" s="31" t="s">
        <v>672</v>
      </c>
      <c r="IH147" s="31" t="s">
        <v>611</v>
      </c>
      <c r="II147" s="31" t="s">
        <v>712</v>
      </c>
      <c r="IJ147" s="31" t="s">
        <v>611</v>
      </c>
      <c r="IK147" s="31" t="s">
        <v>713</v>
      </c>
      <c r="IL147" s="31" t="s">
        <v>714</v>
      </c>
      <c r="IM147" s="31" t="s">
        <v>715</v>
      </c>
      <c r="IN147" s="31" t="s">
        <v>716</v>
      </c>
      <c r="IO147" s="31" t="s">
        <v>611</v>
      </c>
      <c r="IP147" s="31" t="s">
        <v>900</v>
      </c>
      <c r="IQ147" s="31" t="s">
        <v>718</v>
      </c>
      <c r="IR147" s="31" t="s">
        <v>719</v>
      </c>
      <c r="IS147" s="31" t="s">
        <v>611</v>
      </c>
      <c r="IT147" s="31" t="s">
        <v>611</v>
      </c>
      <c r="IU147" s="31" t="s">
        <v>611</v>
      </c>
      <c r="IV147" s="31" t="s">
        <v>611</v>
      </c>
      <c r="IW147" s="31" t="s">
        <v>713</v>
      </c>
      <c r="IX147" s="31" t="s">
        <v>714</v>
      </c>
      <c r="IY147" s="31" t="s">
        <v>611</v>
      </c>
      <c r="IZ147" s="31" t="s">
        <v>715</v>
      </c>
      <c r="JA147" s="31" t="s">
        <v>723</v>
      </c>
      <c r="JB147" s="31" t="s">
        <v>611</v>
      </c>
      <c r="JC147" s="31" t="s">
        <v>611</v>
      </c>
      <c r="JD147" s="31" t="s">
        <v>611</v>
      </c>
      <c r="JE147" s="31" t="s">
        <v>611</v>
      </c>
      <c r="JF147" s="31" t="s">
        <v>611</v>
      </c>
      <c r="JG147" s="31" t="s">
        <v>611</v>
      </c>
      <c r="JH147" s="31" t="s">
        <v>611</v>
      </c>
      <c r="JI147" s="33" t="s">
        <v>7509</v>
      </c>
      <c r="JJ147" s="33" t="s">
        <v>7510</v>
      </c>
      <c r="JK147" s="31" t="s">
        <v>7511</v>
      </c>
      <c r="JL147" s="31" t="s">
        <v>809</v>
      </c>
      <c r="JM147" s="31" t="s">
        <v>7512</v>
      </c>
      <c r="JN147" s="31" t="s">
        <v>611</v>
      </c>
      <c r="JO147" s="31" t="s">
        <v>611</v>
      </c>
      <c r="JP147" s="31" t="s">
        <v>611</v>
      </c>
      <c r="JQ147" s="31" t="s">
        <v>611</v>
      </c>
      <c r="JR147" s="31" t="s">
        <v>611</v>
      </c>
      <c r="JS147" s="31" t="s">
        <v>611</v>
      </c>
      <c r="JT147" s="31" t="s">
        <v>611</v>
      </c>
      <c r="JU147" s="31" t="s">
        <v>734</v>
      </c>
      <c r="JV147" s="31" t="s">
        <v>641</v>
      </c>
      <c r="JW147" s="31" t="s">
        <v>735</v>
      </c>
      <c r="JX147" s="31" t="s">
        <v>611</v>
      </c>
      <c r="JY147" s="31" t="s">
        <v>642</v>
      </c>
      <c r="JZ147" s="31" t="s">
        <v>5049</v>
      </c>
      <c r="KA147" s="31" t="s">
        <v>737</v>
      </c>
      <c r="KB147" s="31" t="s">
        <v>5049</v>
      </c>
      <c r="KC147" s="31" t="s">
        <v>611</v>
      </c>
      <c r="KD147" s="31" t="s">
        <v>611</v>
      </c>
      <c r="KE147" s="31" t="s">
        <v>611</v>
      </c>
      <c r="KF147" s="31" t="s">
        <v>611</v>
      </c>
      <c r="KG147" s="31" t="s">
        <v>742</v>
      </c>
      <c r="KH147" s="31" t="s">
        <v>5049</v>
      </c>
      <c r="KI147" s="31" t="s">
        <v>744</v>
      </c>
      <c r="KJ147" s="31" t="s">
        <v>5049</v>
      </c>
      <c r="KK147" s="31" t="s">
        <v>815</v>
      </c>
      <c r="KL147" s="31" t="s">
        <v>5050</v>
      </c>
      <c r="KM147" s="31" t="s">
        <v>746</v>
      </c>
      <c r="KN147" s="31" t="s">
        <v>5049</v>
      </c>
      <c r="KO147" s="31" t="s">
        <v>748</v>
      </c>
      <c r="KP147" s="31" t="s">
        <v>5015</v>
      </c>
      <c r="KQ147" s="31" t="s">
        <v>750</v>
      </c>
      <c r="KR147" s="31" t="s">
        <v>5050</v>
      </c>
      <c r="KS147" s="31" t="s">
        <v>752</v>
      </c>
      <c r="KT147" s="31" t="s">
        <v>3958</v>
      </c>
      <c r="KU147" s="31" t="s">
        <v>611</v>
      </c>
      <c r="KV147" s="31" t="s">
        <v>611</v>
      </c>
      <c r="KW147" s="31" t="s">
        <v>611</v>
      </c>
      <c r="KX147" s="31" t="s">
        <v>611</v>
      </c>
      <c r="KY147" s="31" t="s">
        <v>611</v>
      </c>
      <c r="KZ147" s="31" t="s">
        <v>758</v>
      </c>
      <c r="LA147" s="31" t="s">
        <v>759</v>
      </c>
      <c r="LB147" s="31" t="s">
        <v>760</v>
      </c>
      <c r="LC147" s="31" t="s">
        <v>761</v>
      </c>
      <c r="LD147" s="31" t="s">
        <v>762</v>
      </c>
      <c r="LE147" s="31" t="s">
        <v>763</v>
      </c>
      <c r="LF147" s="31" t="s">
        <v>764</v>
      </c>
      <c r="LG147" s="31" t="s">
        <v>765</v>
      </c>
      <c r="LH147" s="31" t="s">
        <v>611</v>
      </c>
      <c r="LI147" s="31" t="s">
        <v>767</v>
      </c>
      <c r="LJ147" s="31" t="s">
        <v>611</v>
      </c>
      <c r="LK147" s="31" t="s">
        <v>769</v>
      </c>
      <c r="LL147" s="31" t="s">
        <v>646</v>
      </c>
      <c r="LM147" s="31" t="s">
        <v>611</v>
      </c>
      <c r="LN147" s="31" t="s">
        <v>611</v>
      </c>
      <c r="LO147" s="31" t="s">
        <v>7513</v>
      </c>
      <c r="LP147" s="31" t="s">
        <v>5016</v>
      </c>
      <c r="LQ147" s="31" t="s">
        <v>5053</v>
      </c>
      <c r="LR147" s="31" t="s">
        <v>5054</v>
      </c>
      <c r="LS147" s="31" t="s">
        <v>5055</v>
      </c>
      <c r="LT147" s="31" t="s">
        <v>5017</v>
      </c>
      <c r="LU147" s="31" t="s">
        <v>5018</v>
      </c>
      <c r="LV147" s="31" t="s">
        <v>5165</v>
      </c>
      <c r="LW147" s="31" t="s">
        <v>5056</v>
      </c>
      <c r="LX147" s="31" t="s">
        <v>5247</v>
      </c>
      <c r="LY147" s="31" t="s">
        <v>5057</v>
      </c>
      <c r="LZ147" s="31" t="s">
        <v>611</v>
      </c>
      <c r="MA147" s="31" t="s">
        <v>7514</v>
      </c>
      <c r="MB147" s="31" t="s">
        <v>7515</v>
      </c>
      <c r="MC147" s="31" t="s">
        <v>7516</v>
      </c>
      <c r="MD147" s="31" t="s">
        <v>611</v>
      </c>
      <c r="ME147" s="31" t="s">
        <v>611</v>
      </c>
      <c r="MF147" s="31" t="s">
        <v>7517</v>
      </c>
      <c r="MG147" s="31" t="s">
        <v>7518</v>
      </c>
      <c r="MH147" s="31" t="s">
        <v>7519</v>
      </c>
      <c r="MI147" s="31" t="s">
        <v>7518</v>
      </c>
      <c r="MJ147" s="31" t="s">
        <v>7520</v>
      </c>
      <c r="MK147" s="31" t="s">
        <v>7521</v>
      </c>
      <c r="ML147" s="31" t="s">
        <v>611</v>
      </c>
      <c r="MM147" s="31" t="s">
        <v>611</v>
      </c>
      <c r="MN147" s="31" t="s">
        <v>611</v>
      </c>
      <c r="MO147" s="31" t="s">
        <v>611</v>
      </c>
      <c r="MP147" s="31" t="s">
        <v>775</v>
      </c>
      <c r="MQ147" s="31" t="s">
        <v>776</v>
      </c>
      <c r="MR147" s="31" t="s">
        <v>611</v>
      </c>
      <c r="MS147" s="31" t="s">
        <v>611</v>
      </c>
      <c r="MT147" s="31" t="s">
        <v>611</v>
      </c>
      <c r="MU147" s="31" t="s">
        <v>7522</v>
      </c>
      <c r="MV147" s="33">
        <v>104199.52</v>
      </c>
      <c r="MW147" s="33">
        <v>0</v>
      </c>
      <c r="MX147" s="30">
        <v>461942.48</v>
      </c>
      <c r="MY147" s="30">
        <v>101399.52</v>
      </c>
      <c r="MZ147" s="30"/>
      <c r="NA147" s="30"/>
      <c r="NB147" s="30">
        <v>2800</v>
      </c>
      <c r="NC147" s="30"/>
      <c r="ND147" s="31" t="s">
        <v>611</v>
      </c>
      <c r="NE147" s="30"/>
      <c r="NF147" s="33">
        <v>0</v>
      </c>
      <c r="NG147" s="33">
        <v>0</v>
      </c>
      <c r="NH147" s="33">
        <v>104199.52</v>
      </c>
      <c r="NI147" s="33">
        <v>0</v>
      </c>
      <c r="NJ147" s="31" t="s">
        <v>611</v>
      </c>
      <c r="NK147" s="33" t="s">
        <v>611</v>
      </c>
      <c r="NL147" s="30"/>
      <c r="NM147" s="31" t="s">
        <v>611</v>
      </c>
      <c r="NN147" s="30"/>
      <c r="NO147" s="30"/>
      <c r="NP147" s="31" t="s">
        <v>611</v>
      </c>
      <c r="NQ147" s="30"/>
      <c r="NR147" s="31" t="s">
        <v>611</v>
      </c>
      <c r="NS147" s="31" t="s">
        <v>611</v>
      </c>
      <c r="NT147" s="31" t="s">
        <v>611</v>
      </c>
      <c r="NU147" s="30"/>
      <c r="NV147" s="30"/>
      <c r="NW147" s="30"/>
      <c r="NX147" s="31" t="s">
        <v>611</v>
      </c>
      <c r="NY147" s="30"/>
      <c r="NZ147" s="31" t="s">
        <v>611</v>
      </c>
      <c r="OA147" s="31" t="s">
        <v>611</v>
      </c>
      <c r="OB147" s="30"/>
      <c r="OC147" s="30"/>
      <c r="OD147" s="30"/>
      <c r="OE147" s="31" t="s">
        <v>611</v>
      </c>
      <c r="OF147" s="31" t="s">
        <v>611</v>
      </c>
      <c r="OG147" s="33" t="s">
        <v>611</v>
      </c>
      <c r="OJ147" s="30"/>
      <c r="OK147" s="31" t="s">
        <v>611</v>
      </c>
      <c r="OL147" s="30"/>
      <c r="OM147" s="31" t="s">
        <v>611</v>
      </c>
      <c r="ON147" s="30"/>
      <c r="OO147" s="30"/>
      <c r="OP147" s="31" t="s">
        <v>611</v>
      </c>
      <c r="OQ147" s="31" t="s">
        <v>611</v>
      </c>
      <c r="OR147" s="31" t="s">
        <v>611</v>
      </c>
      <c r="OS147" s="30"/>
      <c r="OT147" s="30"/>
      <c r="OU147" s="30"/>
      <c r="OV147" s="30"/>
      <c r="OW147" s="31" t="s">
        <v>611</v>
      </c>
      <c r="OX147" s="30"/>
      <c r="OY147" s="31" t="s">
        <v>611</v>
      </c>
      <c r="OZ147" s="30"/>
      <c r="PA147" s="30"/>
      <c r="PB147" s="31" t="s">
        <v>611</v>
      </c>
      <c r="PC147" s="31" t="s">
        <v>611</v>
      </c>
      <c r="PD147" s="30"/>
      <c r="PE147" s="30"/>
      <c r="PF147" s="30"/>
      <c r="PG147" s="30"/>
      <c r="PH147" s="33">
        <v>0</v>
      </c>
      <c r="PI147" s="33">
        <v>0</v>
      </c>
      <c r="PJ147" s="33">
        <v>0</v>
      </c>
      <c r="PK147" s="33">
        <v>0</v>
      </c>
      <c r="PL147" s="30"/>
      <c r="PM147" s="31" t="s">
        <v>611</v>
      </c>
      <c r="PN147" s="31" t="s">
        <v>611</v>
      </c>
      <c r="PO147" s="30"/>
      <c r="PP147" s="31" t="s">
        <v>611</v>
      </c>
      <c r="PQ147" s="30"/>
      <c r="PR147" s="30"/>
      <c r="PS147" s="30"/>
      <c r="PT147" s="31" t="s">
        <v>611</v>
      </c>
      <c r="PU147" s="31" t="s">
        <v>611</v>
      </c>
      <c r="PV147" s="31" t="s">
        <v>611</v>
      </c>
      <c r="PW147" s="30"/>
      <c r="PX147" s="30"/>
      <c r="PY147" s="30"/>
      <c r="PZ147" s="31" t="s">
        <v>611</v>
      </c>
      <c r="QA147" s="30"/>
      <c r="QB147" s="31" t="s">
        <v>611</v>
      </c>
      <c r="QC147" s="30"/>
      <c r="QD147" s="31" t="s">
        <v>611</v>
      </c>
      <c r="QE147" s="30"/>
      <c r="QF147" s="30"/>
      <c r="QG147" s="31" t="s">
        <v>611</v>
      </c>
      <c r="QH147" s="30"/>
      <c r="QI147" s="31" t="s">
        <v>611</v>
      </c>
      <c r="QJ147" s="30"/>
      <c r="QK147" s="31" t="s">
        <v>611</v>
      </c>
      <c r="QL147" s="30"/>
      <c r="QM147" s="31" t="s">
        <v>611</v>
      </c>
      <c r="QN147" s="30"/>
      <c r="QO147" s="30"/>
      <c r="QP147" s="31" t="s">
        <v>611</v>
      </c>
      <c r="QQ147" s="30"/>
      <c r="QR147" s="31" t="s">
        <v>611</v>
      </c>
      <c r="QS147" s="31" t="s">
        <v>611</v>
      </c>
      <c r="QT147" s="31" t="s">
        <v>611</v>
      </c>
      <c r="QU147" s="31" t="s">
        <v>611</v>
      </c>
      <c r="QV147" s="30"/>
      <c r="QW147" s="30"/>
      <c r="QX147" s="30"/>
      <c r="QY147" s="31" t="s">
        <v>611</v>
      </c>
      <c r="QZ147" s="31" t="s">
        <v>611</v>
      </c>
      <c r="RA147" s="31" t="s">
        <v>611</v>
      </c>
      <c r="RB147" s="30"/>
      <c r="RC147" s="31" t="s">
        <v>611</v>
      </c>
      <c r="RD147" s="30"/>
      <c r="RE147" s="30"/>
      <c r="RF147" s="31" t="s">
        <v>611</v>
      </c>
      <c r="RG147" s="30"/>
      <c r="RH147" s="31" t="s">
        <v>611</v>
      </c>
      <c r="RI147" s="30"/>
      <c r="RJ147" s="31" t="s">
        <v>611</v>
      </c>
      <c r="RL147" s="31" t="s">
        <v>611</v>
      </c>
      <c r="RM147" s="30"/>
      <c r="RN147" s="31" t="s">
        <v>611</v>
      </c>
      <c r="RO147" s="30"/>
      <c r="RP147" s="30"/>
      <c r="RQ147" s="31" t="s">
        <v>611</v>
      </c>
      <c r="RR147" s="30"/>
      <c r="RS147" s="30"/>
      <c r="RT147" s="31" t="s">
        <v>611</v>
      </c>
      <c r="RU147" s="30"/>
      <c r="RV147" s="31" t="s">
        <v>611</v>
      </c>
      <c r="RW147" s="30"/>
      <c r="RX147" s="31" t="s">
        <v>611</v>
      </c>
      <c r="RY147" s="31" t="s">
        <v>611</v>
      </c>
      <c r="RZ147" s="31" t="s">
        <v>611</v>
      </c>
      <c r="SA147" s="31" t="s">
        <v>611</v>
      </c>
      <c r="SD147" s="31" t="s">
        <v>7523</v>
      </c>
      <c r="SE147" s="30">
        <v>0</v>
      </c>
      <c r="SF147" s="31" t="s">
        <v>7524</v>
      </c>
      <c r="SG147" s="31" t="s">
        <v>7525</v>
      </c>
      <c r="SH147" s="31" t="s">
        <v>610</v>
      </c>
      <c r="SI147" s="33" t="s">
        <v>5073</v>
      </c>
      <c r="SJ147" s="33" t="s">
        <v>5073</v>
      </c>
      <c r="SK147" s="30" t="s">
        <v>5073</v>
      </c>
      <c r="SL147" s="30" t="s">
        <v>5073</v>
      </c>
      <c r="SM147" s="30" t="s">
        <v>615</v>
      </c>
      <c r="SN147" s="30" t="s">
        <v>610</v>
      </c>
      <c r="SO147" s="33">
        <v>0</v>
      </c>
      <c r="SP147" s="33">
        <v>0</v>
      </c>
      <c r="SQ147" s="33">
        <v>104199.52</v>
      </c>
      <c r="SR147" s="33">
        <v>0</v>
      </c>
      <c r="SS147" s="33" t="s">
        <v>809</v>
      </c>
    </row>
    <row r="148" spans="1:513">
      <c r="A148" s="29">
        <v>2023</v>
      </c>
      <c r="B148" s="30">
        <v>5905023</v>
      </c>
      <c r="C148" s="31" t="s">
        <v>3803</v>
      </c>
      <c r="D148" s="30">
        <v>0.4</v>
      </c>
      <c r="E148" s="30">
        <v>0.3</v>
      </c>
      <c r="F148" s="30">
        <v>0.7</v>
      </c>
      <c r="G148" s="31" t="s">
        <v>615</v>
      </c>
      <c r="H148" s="31" t="s">
        <v>611</v>
      </c>
      <c r="I148" s="32"/>
      <c r="J148" s="31" t="s">
        <v>611</v>
      </c>
      <c r="K148" s="32"/>
      <c r="L148" s="31" t="s">
        <v>611</v>
      </c>
      <c r="M148" s="32"/>
      <c r="N148" s="31" t="s">
        <v>611</v>
      </c>
      <c r="O148" s="32"/>
      <c r="P148" s="31" t="s">
        <v>656</v>
      </c>
      <c r="Q148" s="32">
        <v>44166</v>
      </c>
      <c r="R148" s="31" t="s">
        <v>1058</v>
      </c>
      <c r="S148" s="32">
        <v>40422</v>
      </c>
      <c r="T148" s="31" t="s">
        <v>611</v>
      </c>
      <c r="U148" s="32"/>
      <c r="V148" s="32" t="s">
        <v>7526</v>
      </c>
      <c r="W148" s="31" t="s">
        <v>611</v>
      </c>
      <c r="X148" s="31" t="s">
        <v>7527</v>
      </c>
      <c r="Y148" s="31" t="s">
        <v>611</v>
      </c>
      <c r="Z148" s="31" t="s">
        <v>611</v>
      </c>
      <c r="AA148" s="31" t="s">
        <v>611</v>
      </c>
      <c r="AB148" s="31" t="s">
        <v>615</v>
      </c>
      <c r="AC148" s="31" t="s">
        <v>611</v>
      </c>
      <c r="AD148" s="32"/>
      <c r="AE148" s="31" t="s">
        <v>611</v>
      </c>
      <c r="AF148" s="32"/>
      <c r="AG148" s="31" t="s">
        <v>611</v>
      </c>
      <c r="AH148" s="32"/>
      <c r="AI148" s="31" t="s">
        <v>611</v>
      </c>
      <c r="AJ148" s="32"/>
      <c r="AK148" s="32"/>
      <c r="AL148" s="31" t="s">
        <v>611</v>
      </c>
      <c r="AM148" s="31" t="s">
        <v>611</v>
      </c>
      <c r="AN148" s="32"/>
      <c r="AO148" s="31" t="s">
        <v>616</v>
      </c>
      <c r="AP148" s="32">
        <v>42370</v>
      </c>
      <c r="AQ148" s="32" t="s">
        <v>616</v>
      </c>
      <c r="AR148" s="31" t="s">
        <v>611</v>
      </c>
      <c r="AS148" s="31" t="s">
        <v>7528</v>
      </c>
      <c r="AT148" s="31" t="s">
        <v>611</v>
      </c>
      <c r="AU148" s="31" t="s">
        <v>611</v>
      </c>
      <c r="AV148" s="31" t="s">
        <v>611</v>
      </c>
      <c r="AW148" s="31" t="s">
        <v>615</v>
      </c>
      <c r="AX148" s="31" t="s">
        <v>5025</v>
      </c>
      <c r="AY148" s="31" t="s">
        <v>611</v>
      </c>
      <c r="AZ148" s="31" t="s">
        <v>618</v>
      </c>
      <c r="BA148" s="31" t="s">
        <v>611</v>
      </c>
      <c r="BB148" s="31" t="s">
        <v>611</v>
      </c>
      <c r="BC148" s="31" t="s">
        <v>619</v>
      </c>
      <c r="BD148" s="31" t="s">
        <v>611</v>
      </c>
      <c r="BE148" s="31" t="s">
        <v>610</v>
      </c>
      <c r="BF148" s="31" t="s">
        <v>615</v>
      </c>
      <c r="BG148" s="31" t="s">
        <v>611</v>
      </c>
      <c r="BK148" s="31" t="s">
        <v>5142</v>
      </c>
      <c r="BL148" s="30">
        <v>284.43</v>
      </c>
      <c r="BM148" s="30">
        <v>188.6</v>
      </c>
      <c r="BN148" s="31" t="s">
        <v>7529</v>
      </c>
      <c r="BO148" s="31" t="s">
        <v>611</v>
      </c>
      <c r="BP148" s="31" t="s">
        <v>611</v>
      </c>
      <c r="BQ148" s="31" t="s">
        <v>611</v>
      </c>
      <c r="BR148" s="31" t="s">
        <v>611</v>
      </c>
      <c r="BS148" s="31" t="s">
        <v>611</v>
      </c>
      <c r="BT148" s="31" t="s">
        <v>611</v>
      </c>
      <c r="BU148" s="31" t="s">
        <v>7530</v>
      </c>
      <c r="BV148" s="31" t="s">
        <v>5538</v>
      </c>
      <c r="BZ148" s="31" t="s">
        <v>611</v>
      </c>
      <c r="CA148" s="31" t="s">
        <v>611</v>
      </c>
      <c r="CB148" s="31" t="s">
        <v>611</v>
      </c>
      <c r="CC148" s="31" t="s">
        <v>611</v>
      </c>
      <c r="CD148" s="31" t="s">
        <v>611</v>
      </c>
      <c r="CE148" s="31" t="s">
        <v>611</v>
      </c>
      <c r="CF148" s="31" t="s">
        <v>611</v>
      </c>
      <c r="CG148" s="31" t="s">
        <v>611</v>
      </c>
      <c r="CH148" s="31" t="s">
        <v>611</v>
      </c>
      <c r="CI148" s="31" t="s">
        <v>611</v>
      </c>
      <c r="CJ148" s="31" t="s">
        <v>611</v>
      </c>
      <c r="CK148" s="31" t="s">
        <v>1262</v>
      </c>
      <c r="CL148" s="31" t="s">
        <v>611</v>
      </c>
      <c r="CM148" s="31" t="s">
        <v>611</v>
      </c>
      <c r="CN148" s="31" t="s">
        <v>611</v>
      </c>
      <c r="CO148" s="31" t="s">
        <v>611</v>
      </c>
      <c r="CP148" s="31" t="s">
        <v>611</v>
      </c>
      <c r="CQ148" s="31" t="s">
        <v>611</v>
      </c>
      <c r="CR148" s="31" t="s">
        <v>611</v>
      </c>
      <c r="CS148" s="31" t="s">
        <v>611</v>
      </c>
      <c r="CT148" s="31" t="s">
        <v>611</v>
      </c>
      <c r="CX148" s="31" t="s">
        <v>611</v>
      </c>
      <c r="CY148" s="31" t="s">
        <v>611</v>
      </c>
      <c r="CZ148" s="31" t="s">
        <v>611</v>
      </c>
      <c r="DA148" s="31" t="s">
        <v>611</v>
      </c>
      <c r="DB148" s="31" t="s">
        <v>611</v>
      </c>
      <c r="DC148" s="31" t="s">
        <v>611</v>
      </c>
      <c r="DD148" s="31" t="s">
        <v>611</v>
      </c>
      <c r="DE148" s="31" t="s">
        <v>7531</v>
      </c>
      <c r="DF148" s="30">
        <v>13905</v>
      </c>
      <c r="DG148" s="30">
        <v>7966</v>
      </c>
      <c r="DH148" s="30">
        <v>3354</v>
      </c>
      <c r="DI148" s="31" t="s">
        <v>611</v>
      </c>
      <c r="DN148" s="30">
        <v>100</v>
      </c>
      <c r="DP148" s="31" t="s">
        <v>7532</v>
      </c>
      <c r="DQ148" s="31" t="s">
        <v>5352</v>
      </c>
      <c r="DR148" s="31" t="s">
        <v>612</v>
      </c>
      <c r="DS148" s="31" t="s">
        <v>612</v>
      </c>
      <c r="DT148" s="31" t="s">
        <v>612</v>
      </c>
      <c r="DU148" s="31" t="s">
        <v>611</v>
      </c>
      <c r="DV148" s="31" t="s">
        <v>611</v>
      </c>
      <c r="DW148" s="31" t="s">
        <v>789</v>
      </c>
      <c r="DX148" s="31" t="s">
        <v>5075</v>
      </c>
      <c r="DY148" s="31" t="s">
        <v>611</v>
      </c>
      <c r="DZ148" s="31" t="s">
        <v>611</v>
      </c>
      <c r="EA148" s="31" t="s">
        <v>611</v>
      </c>
      <c r="EB148" s="31" t="s">
        <v>611</v>
      </c>
      <c r="EC148" s="31" t="s">
        <v>7533</v>
      </c>
      <c r="ED148" s="31" t="s">
        <v>7534</v>
      </c>
      <c r="EE148" s="31" t="s">
        <v>625</v>
      </c>
      <c r="EF148" s="31" t="s">
        <v>611</v>
      </c>
      <c r="EG148" s="31" t="s">
        <v>611</v>
      </c>
      <c r="EH148" s="31" t="s">
        <v>611</v>
      </c>
      <c r="EI148" s="31" t="s">
        <v>5029</v>
      </c>
      <c r="EJ148" s="31" t="s">
        <v>793</v>
      </c>
      <c r="EK148" s="31" t="s">
        <v>626</v>
      </c>
      <c r="EL148" s="31" t="s">
        <v>611</v>
      </c>
      <c r="EM148" s="31" t="s">
        <v>611</v>
      </c>
      <c r="EN148" s="31" t="s">
        <v>611</v>
      </c>
      <c r="EO148" s="31" t="s">
        <v>611</v>
      </c>
      <c r="EP148" s="31" t="s">
        <v>3810</v>
      </c>
      <c r="EQ148" s="31" t="s">
        <v>611</v>
      </c>
      <c r="ER148" s="31" t="s">
        <v>3810</v>
      </c>
      <c r="ES148" s="31" t="s">
        <v>611</v>
      </c>
      <c r="ET148" s="31" t="s">
        <v>611</v>
      </c>
      <c r="EU148" s="31" t="s">
        <v>611</v>
      </c>
      <c r="EV148" s="31" t="s">
        <v>611</v>
      </c>
      <c r="EW148" s="31" t="s">
        <v>611</v>
      </c>
      <c r="EX148" s="31" t="s">
        <v>611</v>
      </c>
      <c r="EY148" s="31" t="s">
        <v>611</v>
      </c>
      <c r="EZ148" s="31" t="s">
        <v>611</v>
      </c>
      <c r="FA148" s="31" t="s">
        <v>611</v>
      </c>
      <c r="FB148" s="31" t="s">
        <v>611</v>
      </c>
      <c r="FC148" s="31" t="s">
        <v>611</v>
      </c>
      <c r="FD148" s="31" t="s">
        <v>611</v>
      </c>
      <c r="FE148" s="31" t="s">
        <v>611</v>
      </c>
      <c r="FF148" s="33" t="s">
        <v>7302</v>
      </c>
      <c r="FG148" s="33" t="s">
        <v>872</v>
      </c>
      <c r="FH148" s="31" t="s">
        <v>7535</v>
      </c>
      <c r="FI148" s="31" t="s">
        <v>625</v>
      </c>
      <c r="FJ148" s="31" t="s">
        <v>672</v>
      </c>
      <c r="FK148" s="31" t="s">
        <v>611</v>
      </c>
      <c r="FL148" s="31" t="s">
        <v>611</v>
      </c>
      <c r="FM148" s="31" t="s">
        <v>611</v>
      </c>
      <c r="FN148" s="31" t="s">
        <v>611</v>
      </c>
      <c r="FO148" s="31" t="s">
        <v>611</v>
      </c>
      <c r="FP148" s="31" t="s">
        <v>611</v>
      </c>
      <c r="FQ148" s="31" t="s">
        <v>629</v>
      </c>
      <c r="FR148" s="31" t="s">
        <v>611</v>
      </c>
      <c r="FS148" s="31" t="s">
        <v>611</v>
      </c>
      <c r="FT148" s="31" t="s">
        <v>611</v>
      </c>
      <c r="FU148" s="31" t="s">
        <v>611</v>
      </c>
      <c r="FV148" s="31" t="s">
        <v>631</v>
      </c>
      <c r="FW148" s="31" t="s">
        <v>611</v>
      </c>
      <c r="FX148" s="31" t="s">
        <v>611</v>
      </c>
      <c r="FY148" s="31" t="s">
        <v>611</v>
      </c>
      <c r="FZ148" s="31"/>
      <c r="GA148" s="31" t="s">
        <v>611</v>
      </c>
      <c r="GB148" s="31" t="s">
        <v>611</v>
      </c>
      <c r="GC148" s="31" t="s">
        <v>680</v>
      </c>
      <c r="GD148" s="31" t="s">
        <v>611</v>
      </c>
      <c r="GE148" s="31" t="s">
        <v>611</v>
      </c>
      <c r="GF148" s="31" t="s">
        <v>611</v>
      </c>
      <c r="GG148" s="31" t="s">
        <v>611</v>
      </c>
      <c r="GH148" s="31" t="s">
        <v>611</v>
      </c>
      <c r="GI148" s="31" t="s">
        <v>629</v>
      </c>
      <c r="GJ148" s="31" t="s">
        <v>611</v>
      </c>
      <c r="GK148" s="31" t="s">
        <v>611</v>
      </c>
      <c r="GL148" s="31" t="s">
        <v>611</v>
      </c>
      <c r="GM148" s="31" t="s">
        <v>611</v>
      </c>
      <c r="GN148" s="31" t="s">
        <v>611</v>
      </c>
      <c r="GO148" s="31" t="s">
        <v>688</v>
      </c>
      <c r="GP148" s="31" t="s">
        <v>611</v>
      </c>
      <c r="GQ148" s="31" t="s">
        <v>611</v>
      </c>
      <c r="GR148" s="31" t="s">
        <v>611</v>
      </c>
      <c r="GS148" s="31" t="s">
        <v>611</v>
      </c>
      <c r="GT148" s="31" t="s">
        <v>611</v>
      </c>
      <c r="GU148" s="31" t="s">
        <v>611</v>
      </c>
      <c r="GV148" s="31" t="s">
        <v>611</v>
      </c>
      <c r="GW148" s="31" t="s">
        <v>611</v>
      </c>
      <c r="GX148" s="31" t="s">
        <v>611</v>
      </c>
      <c r="GY148" s="33" t="s">
        <v>7536</v>
      </c>
      <c r="GZ148" s="33" t="s">
        <v>7537</v>
      </c>
      <c r="HA148" s="31" t="s">
        <v>7538</v>
      </c>
      <c r="HB148" s="31" t="s">
        <v>625</v>
      </c>
      <c r="HC148" s="31" t="s">
        <v>672</v>
      </c>
      <c r="HD148" s="31" t="s">
        <v>611</v>
      </c>
      <c r="HE148" s="31" t="s">
        <v>611</v>
      </c>
      <c r="HF148" s="31" t="s">
        <v>693</v>
      </c>
      <c r="HG148" s="31" t="s">
        <v>611</v>
      </c>
      <c r="HH148" s="31" t="s">
        <v>611</v>
      </c>
      <c r="HI148" s="31" t="s">
        <v>611</v>
      </c>
      <c r="HJ148" s="31" t="s">
        <v>611</v>
      </c>
      <c r="HK148" s="31" t="s">
        <v>611</v>
      </c>
      <c r="HL148" s="31" t="s">
        <v>611</v>
      </c>
      <c r="HM148" s="31" t="s">
        <v>696</v>
      </c>
      <c r="HN148" s="31" t="s">
        <v>697</v>
      </c>
      <c r="HO148" s="31" t="s">
        <v>611</v>
      </c>
      <c r="HP148" s="31" t="s">
        <v>611</v>
      </c>
      <c r="HQ148" s="31" t="s">
        <v>611</v>
      </c>
      <c r="HR148" s="31" t="s">
        <v>611</v>
      </c>
      <c r="HS148" s="31" t="s">
        <v>611</v>
      </c>
      <c r="HT148" s="31" t="s">
        <v>701</v>
      </c>
      <c r="HU148" s="31" t="s">
        <v>702</v>
      </c>
      <c r="HV148" s="31" t="s">
        <v>611</v>
      </c>
      <c r="HW148" s="31" t="s">
        <v>5039</v>
      </c>
      <c r="HX148" s="31" t="s">
        <v>704</v>
      </c>
      <c r="HY148" s="31" t="s">
        <v>611</v>
      </c>
      <c r="HZ148" s="31" t="s">
        <v>5040</v>
      </c>
      <c r="IA148" s="31" t="s">
        <v>611</v>
      </c>
      <c r="IB148" s="31" t="s">
        <v>611</v>
      </c>
      <c r="IC148" s="33" t="s">
        <v>5669</v>
      </c>
      <c r="ID148" s="33" t="s">
        <v>5121</v>
      </c>
      <c r="IE148" s="31" t="s">
        <v>7539</v>
      </c>
      <c r="IF148" s="31" t="s">
        <v>625</v>
      </c>
      <c r="IG148" s="31" t="s">
        <v>672</v>
      </c>
      <c r="IH148" s="31" t="s">
        <v>611</v>
      </c>
      <c r="II148" s="31" t="s">
        <v>611</v>
      </c>
      <c r="IJ148" s="31" t="s">
        <v>611</v>
      </c>
      <c r="IK148" s="31" t="s">
        <v>713</v>
      </c>
      <c r="IL148" s="31" t="s">
        <v>714</v>
      </c>
      <c r="IM148" s="31" t="s">
        <v>611</v>
      </c>
      <c r="IN148" s="31" t="s">
        <v>611</v>
      </c>
      <c r="IO148" s="31" t="s">
        <v>611</v>
      </c>
      <c r="IP148" s="31" t="s">
        <v>611</v>
      </c>
      <c r="IQ148" s="31" t="s">
        <v>718</v>
      </c>
      <c r="IR148" s="31" t="s">
        <v>611</v>
      </c>
      <c r="IS148" s="31" t="s">
        <v>611</v>
      </c>
      <c r="IT148" s="31" t="s">
        <v>611</v>
      </c>
      <c r="IU148" s="31" t="s">
        <v>611</v>
      </c>
      <c r="IV148" s="31" t="s">
        <v>611</v>
      </c>
      <c r="IW148" s="31" t="s">
        <v>713</v>
      </c>
      <c r="IX148" s="31" t="s">
        <v>714</v>
      </c>
      <c r="IY148" s="31" t="s">
        <v>611</v>
      </c>
      <c r="IZ148" s="31" t="s">
        <v>611</v>
      </c>
      <c r="JA148" s="31" t="s">
        <v>723</v>
      </c>
      <c r="JB148" s="31" t="s">
        <v>716</v>
      </c>
      <c r="JC148" s="31" t="s">
        <v>611</v>
      </c>
      <c r="JD148" s="31" t="s">
        <v>611</v>
      </c>
      <c r="JE148" s="31" t="s">
        <v>718</v>
      </c>
      <c r="JF148" s="31" t="s">
        <v>611</v>
      </c>
      <c r="JG148" s="31" t="s">
        <v>611</v>
      </c>
      <c r="JH148" s="31" t="s">
        <v>611</v>
      </c>
      <c r="JI148" s="33" t="s">
        <v>7540</v>
      </c>
      <c r="JJ148" s="33" t="s">
        <v>7541</v>
      </c>
      <c r="JK148" s="31" t="s">
        <v>7542</v>
      </c>
      <c r="JL148" s="31" t="s">
        <v>809</v>
      </c>
      <c r="JM148" s="31" t="s">
        <v>7543</v>
      </c>
      <c r="JN148" s="31" t="s">
        <v>611</v>
      </c>
      <c r="JO148" s="31" t="s">
        <v>611</v>
      </c>
      <c r="JP148" s="31" t="s">
        <v>611</v>
      </c>
      <c r="JQ148" s="31" t="s">
        <v>611</v>
      </c>
      <c r="JR148" s="31" t="s">
        <v>611</v>
      </c>
      <c r="JS148" s="31" t="s">
        <v>611</v>
      </c>
      <c r="JT148" s="31" t="s">
        <v>611</v>
      </c>
      <c r="JU148" s="31" t="s">
        <v>611</v>
      </c>
      <c r="JV148" s="31" t="s">
        <v>611</v>
      </c>
      <c r="JW148" s="31" t="s">
        <v>735</v>
      </c>
      <c r="JX148" s="31" t="s">
        <v>611</v>
      </c>
      <c r="JY148" s="31" t="s">
        <v>642</v>
      </c>
      <c r="JZ148" s="31" t="s">
        <v>5049</v>
      </c>
      <c r="KA148" s="31" t="s">
        <v>611</v>
      </c>
      <c r="KB148" s="31" t="s">
        <v>611</v>
      </c>
      <c r="KC148" s="31" t="s">
        <v>739</v>
      </c>
      <c r="KD148" s="31" t="s">
        <v>5015</v>
      </c>
      <c r="KE148" s="31" t="s">
        <v>644</v>
      </c>
      <c r="KF148" s="31" t="s">
        <v>5049</v>
      </c>
      <c r="KG148" s="31" t="s">
        <v>742</v>
      </c>
      <c r="KH148" s="31" t="s">
        <v>5049</v>
      </c>
      <c r="KI148" s="31" t="s">
        <v>611</v>
      </c>
      <c r="KJ148" s="31" t="s">
        <v>611</v>
      </c>
      <c r="KK148" s="31" t="s">
        <v>611</v>
      </c>
      <c r="KL148" s="31" t="s">
        <v>611</v>
      </c>
      <c r="KM148" s="31" t="s">
        <v>746</v>
      </c>
      <c r="KN148" s="31" t="s">
        <v>5049</v>
      </c>
      <c r="KO148" s="31" t="s">
        <v>748</v>
      </c>
      <c r="KP148" s="31" t="s">
        <v>5015</v>
      </c>
      <c r="KQ148" s="31" t="s">
        <v>750</v>
      </c>
      <c r="KR148" s="31" t="s">
        <v>7544</v>
      </c>
      <c r="KS148" s="31" t="s">
        <v>752</v>
      </c>
      <c r="KT148" s="31" t="s">
        <v>5049</v>
      </c>
      <c r="KU148" s="31" t="s">
        <v>754</v>
      </c>
      <c r="KV148" s="31" t="s">
        <v>5049</v>
      </c>
      <c r="KW148" s="31" t="s">
        <v>611</v>
      </c>
      <c r="KX148" s="31" t="s">
        <v>611</v>
      </c>
      <c r="KY148" s="31" t="s">
        <v>611</v>
      </c>
      <c r="KZ148" s="31" t="s">
        <v>758</v>
      </c>
      <c r="LA148" s="31" t="s">
        <v>759</v>
      </c>
      <c r="LB148" s="31" t="s">
        <v>760</v>
      </c>
      <c r="LC148" s="31" t="s">
        <v>761</v>
      </c>
      <c r="LD148" s="31" t="s">
        <v>762</v>
      </c>
      <c r="LE148" s="31" t="s">
        <v>763</v>
      </c>
      <c r="LF148" s="31" t="s">
        <v>611</v>
      </c>
      <c r="LG148" s="31" t="s">
        <v>611</v>
      </c>
      <c r="LH148" s="31" t="s">
        <v>766</v>
      </c>
      <c r="LI148" s="31" t="s">
        <v>767</v>
      </c>
      <c r="LJ148" s="31" t="s">
        <v>5051</v>
      </c>
      <c r="LK148" s="31" t="s">
        <v>769</v>
      </c>
      <c r="LL148" s="31" t="s">
        <v>646</v>
      </c>
      <c r="LM148" s="31" t="s">
        <v>611</v>
      </c>
      <c r="LN148" s="31" t="s">
        <v>611</v>
      </c>
      <c r="LO148" s="31" t="s">
        <v>7545</v>
      </c>
      <c r="LP148" s="31" t="s">
        <v>5016</v>
      </c>
      <c r="LQ148" s="31" t="s">
        <v>611</v>
      </c>
      <c r="LR148" s="31" t="s">
        <v>611</v>
      </c>
      <c r="LS148" s="31" t="s">
        <v>611</v>
      </c>
      <c r="LT148" s="31" t="s">
        <v>611</v>
      </c>
      <c r="LU148" s="31" t="s">
        <v>5018</v>
      </c>
      <c r="LV148" s="31" t="s">
        <v>611</v>
      </c>
      <c r="LW148" s="31" t="s">
        <v>5056</v>
      </c>
      <c r="LX148" s="31" t="s">
        <v>611</v>
      </c>
      <c r="LY148" s="31" t="s">
        <v>5057</v>
      </c>
      <c r="LZ148" s="31" t="s">
        <v>611</v>
      </c>
      <c r="MA148" s="31" t="s">
        <v>611</v>
      </c>
      <c r="MB148" s="31" t="s">
        <v>7546</v>
      </c>
      <c r="MC148" s="31" t="s">
        <v>611</v>
      </c>
      <c r="MD148" s="31" t="s">
        <v>7547</v>
      </c>
      <c r="ME148" s="31" t="s">
        <v>7548</v>
      </c>
      <c r="MF148" s="31" t="s">
        <v>7549</v>
      </c>
      <c r="MG148" s="31" t="s">
        <v>611</v>
      </c>
      <c r="MH148" s="31" t="s">
        <v>611</v>
      </c>
      <c r="MI148" s="31" t="s">
        <v>7550</v>
      </c>
      <c r="MJ148" s="31" t="s">
        <v>7550</v>
      </c>
      <c r="MK148" s="31" t="s">
        <v>611</v>
      </c>
      <c r="ML148" s="31" t="s">
        <v>611</v>
      </c>
      <c r="MM148" s="31" t="s">
        <v>611</v>
      </c>
      <c r="MN148" s="31" t="s">
        <v>611</v>
      </c>
      <c r="MO148" s="31" t="s">
        <v>611</v>
      </c>
      <c r="MP148" s="31" t="s">
        <v>611</v>
      </c>
      <c r="MQ148" s="31" t="s">
        <v>776</v>
      </c>
      <c r="MR148" s="31" t="s">
        <v>611</v>
      </c>
      <c r="MS148" s="31" t="s">
        <v>611</v>
      </c>
      <c r="MT148" s="31" t="s">
        <v>611</v>
      </c>
      <c r="MU148" s="31" t="s">
        <v>7551</v>
      </c>
      <c r="MV148" s="33">
        <v>13204.99</v>
      </c>
      <c r="MW148" s="33">
        <v>0</v>
      </c>
      <c r="MX148" s="33">
        <v>55877.01</v>
      </c>
      <c r="NF148" s="33">
        <v>13204.99</v>
      </c>
      <c r="NG148" s="33">
        <v>0</v>
      </c>
      <c r="NH148" s="33">
        <v>0</v>
      </c>
      <c r="NI148" s="33">
        <v>0</v>
      </c>
      <c r="NJ148" s="31" t="s">
        <v>611</v>
      </c>
      <c r="NO148" s="33">
        <v>13204.99</v>
      </c>
      <c r="NR148" s="31" t="s">
        <v>611</v>
      </c>
      <c r="NS148" s="33" t="s">
        <v>611</v>
      </c>
      <c r="NU148" s="33" t="s">
        <v>611</v>
      </c>
      <c r="OF148" s="31" t="s">
        <v>611</v>
      </c>
      <c r="OG148" s="33" t="s">
        <v>611</v>
      </c>
      <c r="OP148" s="31" t="s">
        <v>611</v>
      </c>
      <c r="OQ148" s="33" t="s">
        <v>611</v>
      </c>
      <c r="PB148" s="31" t="s">
        <v>611</v>
      </c>
      <c r="PC148" s="33" t="s">
        <v>611</v>
      </c>
      <c r="PH148" s="33">
        <v>0</v>
      </c>
      <c r="PI148" s="33">
        <v>0</v>
      </c>
      <c r="PJ148" s="33">
        <v>0</v>
      </c>
      <c r="PK148" s="33">
        <v>0</v>
      </c>
      <c r="PM148" s="31" t="s">
        <v>611</v>
      </c>
      <c r="PN148" s="33" t="s">
        <v>611</v>
      </c>
      <c r="PU148" s="31" t="s">
        <v>611</v>
      </c>
      <c r="PV148" s="33" t="s">
        <v>611</v>
      </c>
      <c r="QS148" s="31" t="s">
        <v>611</v>
      </c>
      <c r="QT148" s="33" t="s">
        <v>611</v>
      </c>
      <c r="QU148" s="31" t="s">
        <v>611</v>
      </c>
      <c r="QZ148" s="31" t="s">
        <v>611</v>
      </c>
      <c r="RA148" s="33" t="s">
        <v>611</v>
      </c>
      <c r="RK148" s="31" t="s">
        <v>611</v>
      </c>
      <c r="RL148" s="33" t="s">
        <v>611</v>
      </c>
      <c r="RX148" s="31" t="s">
        <v>611</v>
      </c>
      <c r="RY148" s="33" t="s">
        <v>611</v>
      </c>
      <c r="RZ148" s="31" t="s">
        <v>611</v>
      </c>
      <c r="SA148" s="31" t="s">
        <v>839</v>
      </c>
      <c r="SD148" s="31" t="s">
        <v>7552</v>
      </c>
      <c r="SE148" s="30">
        <v>0</v>
      </c>
      <c r="SF148" s="31" t="s">
        <v>7553</v>
      </c>
      <c r="SG148" s="31" t="s">
        <v>7554</v>
      </c>
      <c r="SH148" s="31" t="s">
        <v>610</v>
      </c>
      <c r="SI148" s="33" t="s">
        <v>625</v>
      </c>
      <c r="SJ148" s="33" t="s">
        <v>5073</v>
      </c>
      <c r="SK148" s="30" t="s">
        <v>5073</v>
      </c>
      <c r="SL148" s="30" t="s">
        <v>5073</v>
      </c>
      <c r="SM148" s="30" t="s">
        <v>615</v>
      </c>
      <c r="SN148" s="30" t="s">
        <v>615</v>
      </c>
      <c r="SO148" s="33">
        <v>13204.99</v>
      </c>
      <c r="SP148" s="33">
        <v>0</v>
      </c>
      <c r="SQ148" s="33">
        <v>0</v>
      </c>
      <c r="SR148" s="33">
        <v>0</v>
      </c>
      <c r="SS148" s="33" t="s">
        <v>809</v>
      </c>
    </row>
    <row r="149" spans="1:513">
      <c r="A149" s="29">
        <v>2023</v>
      </c>
      <c r="B149" s="30">
        <v>5917021</v>
      </c>
      <c r="C149" s="31" t="s">
        <v>3832</v>
      </c>
      <c r="D149" s="30">
        <v>7</v>
      </c>
      <c r="E149" s="30">
        <v>20</v>
      </c>
      <c r="F149" s="30">
        <v>27</v>
      </c>
      <c r="G149" s="31" t="s">
        <v>615</v>
      </c>
      <c r="H149" s="31" t="s">
        <v>890</v>
      </c>
      <c r="I149" s="32">
        <v>43831</v>
      </c>
      <c r="J149" s="31" t="s">
        <v>611</v>
      </c>
      <c r="K149" s="32"/>
      <c r="L149" s="31" t="s">
        <v>611</v>
      </c>
      <c r="M149" s="32"/>
      <c r="N149" s="31" t="s">
        <v>611</v>
      </c>
      <c r="O149" s="32"/>
      <c r="P149" s="31" t="s">
        <v>611</v>
      </c>
      <c r="Q149" s="32"/>
      <c r="R149" s="31" t="s">
        <v>611</v>
      </c>
      <c r="S149" s="32"/>
      <c r="T149" s="31" t="s">
        <v>611</v>
      </c>
      <c r="U149" s="32"/>
      <c r="V149" s="32" t="s">
        <v>890</v>
      </c>
      <c r="W149" s="31" t="s">
        <v>611</v>
      </c>
      <c r="X149" s="31" t="s">
        <v>3833</v>
      </c>
      <c r="Y149" s="31" t="s">
        <v>611</v>
      </c>
      <c r="Z149" s="31" t="s">
        <v>611</v>
      </c>
      <c r="AA149" s="31" t="s">
        <v>611</v>
      </c>
      <c r="AB149" s="31" t="s">
        <v>615</v>
      </c>
      <c r="AC149" s="31" t="s">
        <v>890</v>
      </c>
      <c r="AD149" s="32">
        <v>43831</v>
      </c>
      <c r="AE149" s="31" t="s">
        <v>611</v>
      </c>
      <c r="AF149" s="32"/>
      <c r="AG149" s="31" t="s">
        <v>611</v>
      </c>
      <c r="AH149" s="32"/>
      <c r="AI149" s="31" t="s">
        <v>611</v>
      </c>
      <c r="AJ149" s="32"/>
      <c r="AK149" s="32"/>
      <c r="AL149" s="31" t="s">
        <v>611</v>
      </c>
      <c r="AM149" s="31" t="s">
        <v>611</v>
      </c>
      <c r="AN149" s="32"/>
      <c r="AO149" s="31" t="s">
        <v>611</v>
      </c>
      <c r="AP149" s="32"/>
      <c r="AQ149" s="32" t="s">
        <v>890</v>
      </c>
      <c r="AR149" s="31" t="s">
        <v>611</v>
      </c>
      <c r="AS149" s="31" t="s">
        <v>3833</v>
      </c>
      <c r="AT149" s="31" t="s">
        <v>611</v>
      </c>
      <c r="AU149" s="31" t="s">
        <v>611</v>
      </c>
      <c r="AV149" s="31" t="s">
        <v>611</v>
      </c>
      <c r="AW149" s="31" t="s">
        <v>615</v>
      </c>
      <c r="AX149" s="31" t="s">
        <v>611</v>
      </c>
      <c r="AY149" s="31" t="s">
        <v>611</v>
      </c>
      <c r="AZ149" s="31" t="s">
        <v>618</v>
      </c>
      <c r="BA149" s="31" t="s">
        <v>611</v>
      </c>
      <c r="BB149" s="31" t="s">
        <v>660</v>
      </c>
      <c r="BC149" s="31" t="s">
        <v>619</v>
      </c>
      <c r="BD149" s="31" t="s">
        <v>611</v>
      </c>
      <c r="BE149" s="31" t="s">
        <v>610</v>
      </c>
      <c r="BF149" s="31" t="s">
        <v>615</v>
      </c>
      <c r="BG149" s="31" t="s">
        <v>611</v>
      </c>
      <c r="BH149" s="30">
        <v>4023</v>
      </c>
      <c r="BI149" s="30">
        <v>293</v>
      </c>
      <c r="BJ149" s="30">
        <v>4316</v>
      </c>
      <c r="BK149" s="31" t="s">
        <v>5026</v>
      </c>
      <c r="BL149" s="30">
        <v>1870</v>
      </c>
      <c r="BM149" s="30">
        <v>2446</v>
      </c>
      <c r="BN149" s="31" t="s">
        <v>7555</v>
      </c>
      <c r="BO149" s="31" t="s">
        <v>611</v>
      </c>
      <c r="BP149" s="31" t="s">
        <v>611</v>
      </c>
      <c r="BQ149" s="31" t="s">
        <v>611</v>
      </c>
      <c r="BR149" s="31" t="s">
        <v>611</v>
      </c>
      <c r="BS149" s="31" t="s">
        <v>611</v>
      </c>
      <c r="BT149" s="31" t="s">
        <v>611</v>
      </c>
      <c r="BU149" s="31" t="s">
        <v>7556</v>
      </c>
      <c r="BV149" s="31" t="s">
        <v>5538</v>
      </c>
      <c r="BZ149" s="31" t="s">
        <v>611</v>
      </c>
      <c r="CA149" s="31" t="s">
        <v>611</v>
      </c>
      <c r="CB149" s="31" t="s">
        <v>611</v>
      </c>
      <c r="CC149" s="31" t="s">
        <v>611</v>
      </c>
      <c r="CD149" s="31" t="s">
        <v>611</v>
      </c>
      <c r="CE149" s="31" t="s">
        <v>611</v>
      </c>
      <c r="CF149" s="31" t="s">
        <v>611</v>
      </c>
      <c r="CG149" s="31" t="s">
        <v>611</v>
      </c>
      <c r="CH149" s="31" t="s">
        <v>665</v>
      </c>
      <c r="CI149" s="31" t="s">
        <v>611</v>
      </c>
      <c r="CJ149" s="31" t="s">
        <v>611</v>
      </c>
      <c r="CK149" s="31" t="s">
        <v>611</v>
      </c>
      <c r="CL149" s="31" t="s">
        <v>611</v>
      </c>
      <c r="CM149" s="31" t="s">
        <v>611</v>
      </c>
      <c r="CN149" s="31" t="s">
        <v>611</v>
      </c>
      <c r="CO149" s="31" t="s">
        <v>611</v>
      </c>
      <c r="CP149" s="31" t="s">
        <v>611</v>
      </c>
      <c r="CQ149" s="31" t="s">
        <v>611</v>
      </c>
      <c r="CR149" s="31"/>
      <c r="CS149" s="31" t="s">
        <v>611</v>
      </c>
      <c r="CT149" s="31" t="s">
        <v>611</v>
      </c>
      <c r="CX149" s="31" t="s">
        <v>611</v>
      </c>
      <c r="CY149" s="31" t="s">
        <v>611</v>
      </c>
      <c r="CZ149" s="31" t="s">
        <v>611</v>
      </c>
      <c r="DA149" s="31" t="s">
        <v>611</v>
      </c>
      <c r="DB149" s="31" t="s">
        <v>611</v>
      </c>
      <c r="DC149" s="31" t="s">
        <v>611</v>
      </c>
      <c r="DD149" s="31" t="s">
        <v>611</v>
      </c>
      <c r="DE149" s="31" t="s">
        <v>7557</v>
      </c>
      <c r="DF149" s="30">
        <v>236000</v>
      </c>
      <c r="DG149" s="30">
        <v>208000</v>
      </c>
      <c r="DH149" s="30">
        <v>15000</v>
      </c>
      <c r="DI149" s="31" t="s">
        <v>611</v>
      </c>
      <c r="DJ149" s="30">
        <v>50</v>
      </c>
      <c r="DK149" s="30">
        <v>2007</v>
      </c>
      <c r="DL149" s="30">
        <v>0</v>
      </c>
      <c r="DM149" s="30">
        <v>0</v>
      </c>
      <c r="DN149" s="30">
        <v>100</v>
      </c>
      <c r="DO149" s="30">
        <v>2007</v>
      </c>
      <c r="DP149" s="31" t="s">
        <v>7558</v>
      </c>
      <c r="DQ149" s="31" t="s">
        <v>5352</v>
      </c>
      <c r="DR149" s="31" t="s">
        <v>612</v>
      </c>
      <c r="DS149" s="31" t="s">
        <v>5318</v>
      </c>
      <c r="DT149" s="31" t="s">
        <v>5541</v>
      </c>
      <c r="DU149" s="31" t="s">
        <v>611</v>
      </c>
      <c r="DV149" s="31" t="s">
        <v>611</v>
      </c>
      <c r="DW149" s="31" t="s">
        <v>611</v>
      </c>
      <c r="DX149" s="31" t="s">
        <v>611</v>
      </c>
      <c r="DY149" s="31" t="s">
        <v>611</v>
      </c>
      <c r="DZ149" s="31" t="s">
        <v>848</v>
      </c>
      <c r="EA149" s="31" t="s">
        <v>611</v>
      </c>
      <c r="EB149" s="31" t="s">
        <v>5028</v>
      </c>
      <c r="EC149" s="31" t="s">
        <v>7559</v>
      </c>
      <c r="ED149" s="31" t="s">
        <v>611</v>
      </c>
      <c r="EE149" s="31" t="s">
        <v>625</v>
      </c>
      <c r="EF149" s="31" t="s">
        <v>672</v>
      </c>
      <c r="EG149" s="31" t="s">
        <v>611</v>
      </c>
      <c r="EH149" s="31" t="s">
        <v>849</v>
      </c>
      <c r="EI149" s="31" t="s">
        <v>5029</v>
      </c>
      <c r="EJ149" s="31" t="s">
        <v>793</v>
      </c>
      <c r="EK149" s="31" t="s">
        <v>626</v>
      </c>
      <c r="EL149" s="31" t="s">
        <v>611</v>
      </c>
      <c r="EM149" s="31" t="s">
        <v>611</v>
      </c>
      <c r="EN149" s="31" t="s">
        <v>7560</v>
      </c>
      <c r="EO149" s="31" t="s">
        <v>7561</v>
      </c>
      <c r="EP149" s="31" t="s">
        <v>7562</v>
      </c>
      <c r="EQ149" s="31" t="s">
        <v>611</v>
      </c>
      <c r="ER149" s="31" t="s">
        <v>7563</v>
      </c>
      <c r="ES149" s="31" t="s">
        <v>1063</v>
      </c>
      <c r="ET149" s="31" t="s">
        <v>849</v>
      </c>
      <c r="EU149" s="31" t="s">
        <v>5029</v>
      </c>
      <c r="EV149" s="31" t="s">
        <v>793</v>
      </c>
      <c r="EW149" s="31" t="s">
        <v>611</v>
      </c>
      <c r="EX149" s="31" t="s">
        <v>611</v>
      </c>
      <c r="EY149" s="31" t="s">
        <v>7564</v>
      </c>
      <c r="EZ149" s="31" t="s">
        <v>7561</v>
      </c>
      <c r="FA149" s="31" t="s">
        <v>7562</v>
      </c>
      <c r="FB149" s="31" t="s">
        <v>7565</v>
      </c>
      <c r="FC149" s="31" t="s">
        <v>7563</v>
      </c>
      <c r="FD149" s="31" t="s">
        <v>611</v>
      </c>
      <c r="FE149" s="31" t="s">
        <v>611</v>
      </c>
      <c r="FF149" s="33" t="s">
        <v>7566</v>
      </c>
      <c r="FG149" s="33" t="s">
        <v>7567</v>
      </c>
      <c r="FH149" s="31" t="s">
        <v>7568</v>
      </c>
      <c r="FI149" s="31" t="s">
        <v>625</v>
      </c>
      <c r="FJ149" s="31" t="s">
        <v>672</v>
      </c>
      <c r="FK149" s="31" t="s">
        <v>611</v>
      </c>
      <c r="FL149" s="31" t="s">
        <v>611</v>
      </c>
      <c r="FM149" s="31" t="s">
        <v>611</v>
      </c>
      <c r="FN149" s="31" t="s">
        <v>611</v>
      </c>
      <c r="FO149" s="31" t="s">
        <v>611</v>
      </c>
      <c r="FP149" s="31" t="s">
        <v>1237</v>
      </c>
      <c r="FQ149" s="31" t="s">
        <v>629</v>
      </c>
      <c r="FR149" s="31" t="s">
        <v>630</v>
      </c>
      <c r="FS149" s="31" t="s">
        <v>675</v>
      </c>
      <c r="FT149" s="31" t="s">
        <v>795</v>
      </c>
      <c r="FU149" s="31" t="s">
        <v>676</v>
      </c>
      <c r="FV149" s="31" t="s">
        <v>631</v>
      </c>
      <c r="FW149" s="31" t="s">
        <v>611</v>
      </c>
      <c r="FX149" s="31" t="s">
        <v>611</v>
      </c>
      <c r="FY149" s="31" t="s">
        <v>7569</v>
      </c>
      <c r="FZ149" s="31"/>
      <c r="GA149" s="31" t="s">
        <v>611</v>
      </c>
      <c r="GB149" s="31" t="s">
        <v>679</v>
      </c>
      <c r="GC149" s="31" t="s">
        <v>680</v>
      </c>
      <c r="GD149" s="31" t="s">
        <v>681</v>
      </c>
      <c r="GE149" s="31" t="s">
        <v>674</v>
      </c>
      <c r="GF149" s="31" t="s">
        <v>611</v>
      </c>
      <c r="GG149" s="31" t="s">
        <v>611</v>
      </c>
      <c r="GH149" s="31" t="s">
        <v>683</v>
      </c>
      <c r="GI149" s="31" t="s">
        <v>629</v>
      </c>
      <c r="GJ149" s="31" t="s">
        <v>630</v>
      </c>
      <c r="GK149" s="31" t="s">
        <v>675</v>
      </c>
      <c r="GL149" s="31" t="s">
        <v>685</v>
      </c>
      <c r="GM149" s="31" t="s">
        <v>611</v>
      </c>
      <c r="GN149" s="31" t="s">
        <v>5442</v>
      </c>
      <c r="GO149" s="31" t="s">
        <v>688</v>
      </c>
      <c r="GP149" s="31" t="s">
        <v>676</v>
      </c>
      <c r="GQ149" s="31" t="s">
        <v>689</v>
      </c>
      <c r="GR149" s="31" t="s">
        <v>1003</v>
      </c>
      <c r="GS149" s="31" t="s">
        <v>631</v>
      </c>
      <c r="GT149" s="31" t="s">
        <v>611</v>
      </c>
      <c r="GU149" s="31" t="s">
        <v>611</v>
      </c>
      <c r="GV149" s="31" t="s">
        <v>611</v>
      </c>
      <c r="GW149" s="31" t="s">
        <v>611</v>
      </c>
      <c r="GX149" s="31" t="s">
        <v>7570</v>
      </c>
      <c r="GY149" s="33" t="s">
        <v>7571</v>
      </c>
      <c r="GZ149" s="33" t="s">
        <v>7572</v>
      </c>
      <c r="HA149" s="31" t="s">
        <v>7573</v>
      </c>
      <c r="HB149" s="31" t="s">
        <v>625</v>
      </c>
      <c r="HC149" s="31" t="s">
        <v>672</v>
      </c>
      <c r="HD149" s="31" t="s">
        <v>611</v>
      </c>
      <c r="HE149" s="31" t="s">
        <v>611</v>
      </c>
      <c r="HF149" s="31" t="s">
        <v>693</v>
      </c>
      <c r="HG149" s="31" t="s">
        <v>694</v>
      </c>
      <c r="HH149" s="31" t="s">
        <v>611</v>
      </c>
      <c r="HI149" s="31" t="s">
        <v>611</v>
      </c>
      <c r="HJ149" s="31" t="s">
        <v>611</v>
      </c>
      <c r="HK149" s="31" t="s">
        <v>611</v>
      </c>
      <c r="HL149" s="31" t="s">
        <v>7574</v>
      </c>
      <c r="HM149" s="31" t="s">
        <v>696</v>
      </c>
      <c r="HN149" s="31" t="s">
        <v>697</v>
      </c>
      <c r="HO149" s="31" t="s">
        <v>939</v>
      </c>
      <c r="HP149" s="31" t="s">
        <v>698</v>
      </c>
      <c r="HQ149" s="31" t="s">
        <v>611</v>
      </c>
      <c r="HR149" s="31" t="s">
        <v>611</v>
      </c>
      <c r="HS149" s="31" t="s">
        <v>7575</v>
      </c>
      <c r="HT149" s="31" t="s">
        <v>701</v>
      </c>
      <c r="HU149" s="31" t="s">
        <v>702</v>
      </c>
      <c r="HV149" s="31" t="s">
        <v>611</v>
      </c>
      <c r="HW149" s="31" t="s">
        <v>5039</v>
      </c>
      <c r="HX149" s="31" t="s">
        <v>704</v>
      </c>
      <c r="HY149" s="31" t="s">
        <v>705</v>
      </c>
      <c r="HZ149" s="31" t="s">
        <v>5040</v>
      </c>
      <c r="IA149" s="31" t="s">
        <v>611</v>
      </c>
      <c r="IB149" s="31" t="s">
        <v>611</v>
      </c>
      <c r="IC149" s="33" t="s">
        <v>7576</v>
      </c>
      <c r="ID149" s="33" t="s">
        <v>7577</v>
      </c>
      <c r="IE149" s="31" t="s">
        <v>7578</v>
      </c>
      <c r="IF149" s="31" t="s">
        <v>625</v>
      </c>
      <c r="IG149" s="31" t="s">
        <v>672</v>
      </c>
      <c r="IH149" s="31" t="s">
        <v>611</v>
      </c>
      <c r="II149" s="31" t="s">
        <v>712</v>
      </c>
      <c r="IJ149" s="31" t="s">
        <v>611</v>
      </c>
      <c r="IK149" s="31" t="s">
        <v>713</v>
      </c>
      <c r="IL149" s="31" t="s">
        <v>714</v>
      </c>
      <c r="IM149" s="31" t="s">
        <v>715</v>
      </c>
      <c r="IN149" s="31" t="s">
        <v>611</v>
      </c>
      <c r="IO149" s="31" t="s">
        <v>717</v>
      </c>
      <c r="IP149" s="31" t="s">
        <v>900</v>
      </c>
      <c r="IQ149" s="31" t="s">
        <v>718</v>
      </c>
      <c r="IR149" s="31" t="s">
        <v>719</v>
      </c>
      <c r="IS149" s="31" t="s">
        <v>611</v>
      </c>
      <c r="IT149" s="31" t="s">
        <v>611</v>
      </c>
      <c r="IU149" s="31" t="s">
        <v>721</v>
      </c>
      <c r="IV149" s="31" t="s">
        <v>855</v>
      </c>
      <c r="IW149" s="31" t="s">
        <v>713</v>
      </c>
      <c r="IX149" s="31" t="s">
        <v>714</v>
      </c>
      <c r="IY149" s="31" t="s">
        <v>5044</v>
      </c>
      <c r="IZ149" s="31" t="s">
        <v>715</v>
      </c>
      <c r="JA149" s="31" t="s">
        <v>723</v>
      </c>
      <c r="JB149" s="31" t="s">
        <v>716</v>
      </c>
      <c r="JC149" s="31" t="s">
        <v>717</v>
      </c>
      <c r="JD149" s="31" t="s">
        <v>611</v>
      </c>
      <c r="JE149" s="31" t="s">
        <v>718</v>
      </c>
      <c r="JF149" s="31" t="s">
        <v>719</v>
      </c>
      <c r="JG149" s="31" t="s">
        <v>611</v>
      </c>
      <c r="JH149" s="31" t="s">
        <v>7579</v>
      </c>
      <c r="JI149" s="33" t="s">
        <v>7580</v>
      </c>
      <c r="JJ149" s="33" t="s">
        <v>7581</v>
      </c>
      <c r="JK149" s="31" t="s">
        <v>7582</v>
      </c>
      <c r="JL149" s="31" t="s">
        <v>809</v>
      </c>
      <c r="JM149" s="31" t="s">
        <v>3860</v>
      </c>
      <c r="JN149" s="31" t="s">
        <v>611</v>
      </c>
      <c r="JO149" s="31" t="s">
        <v>611</v>
      </c>
      <c r="JP149" s="31" t="s">
        <v>611</v>
      </c>
      <c r="JQ149" s="31" t="s">
        <v>611</v>
      </c>
      <c r="JR149" s="31" t="s">
        <v>611</v>
      </c>
      <c r="JS149" s="31" t="s">
        <v>611</v>
      </c>
      <c r="JT149" s="31" t="s">
        <v>611</v>
      </c>
      <c r="JU149" s="31" t="s">
        <v>734</v>
      </c>
      <c r="JV149" s="31" t="s">
        <v>641</v>
      </c>
      <c r="JW149" s="31" t="s">
        <v>735</v>
      </c>
      <c r="JX149" s="31" t="s">
        <v>611</v>
      </c>
      <c r="JY149" s="31" t="s">
        <v>642</v>
      </c>
      <c r="JZ149" s="31" t="s">
        <v>7583</v>
      </c>
      <c r="KA149" s="31" t="s">
        <v>611</v>
      </c>
      <c r="KB149" s="31" t="s">
        <v>611</v>
      </c>
      <c r="KC149" s="31" t="s">
        <v>739</v>
      </c>
      <c r="KD149" s="31" t="s">
        <v>5049</v>
      </c>
      <c r="KE149" s="31" t="s">
        <v>611</v>
      </c>
      <c r="KF149" s="31" t="s">
        <v>611</v>
      </c>
      <c r="KG149" s="31" t="s">
        <v>742</v>
      </c>
      <c r="KH149" s="31" t="s">
        <v>7583</v>
      </c>
      <c r="KI149" s="31" t="s">
        <v>744</v>
      </c>
      <c r="KJ149" s="31" t="s">
        <v>5015</v>
      </c>
      <c r="KK149" s="31" t="s">
        <v>815</v>
      </c>
      <c r="KL149" s="31" t="s">
        <v>5910</v>
      </c>
      <c r="KM149" s="31" t="s">
        <v>746</v>
      </c>
      <c r="KN149" s="31" t="s">
        <v>7583</v>
      </c>
      <c r="KO149" s="31" t="s">
        <v>748</v>
      </c>
      <c r="KP149" s="31" t="s">
        <v>7583</v>
      </c>
      <c r="KQ149" s="31" t="s">
        <v>611</v>
      </c>
      <c r="KR149" s="31" t="s">
        <v>611</v>
      </c>
      <c r="KS149" s="31" t="s">
        <v>752</v>
      </c>
      <c r="KT149" s="31" t="s">
        <v>5182</v>
      </c>
      <c r="KU149" s="31" t="s">
        <v>611</v>
      </c>
      <c r="KV149" s="31" t="s">
        <v>611</v>
      </c>
      <c r="KW149" s="31" t="s">
        <v>611</v>
      </c>
      <c r="KX149" s="31" t="s">
        <v>611</v>
      </c>
      <c r="KY149" s="31" t="s">
        <v>611</v>
      </c>
      <c r="KZ149" s="31" t="s">
        <v>611</v>
      </c>
      <c r="LA149" s="31" t="s">
        <v>611</v>
      </c>
      <c r="LB149" s="31" t="s">
        <v>611</v>
      </c>
      <c r="LC149" s="31" t="s">
        <v>761</v>
      </c>
      <c r="LD149" s="31" t="s">
        <v>611</v>
      </c>
      <c r="LE149" s="31" t="s">
        <v>611</v>
      </c>
      <c r="LF149" s="31" t="s">
        <v>611</v>
      </c>
      <c r="LG149" s="31" t="s">
        <v>611</v>
      </c>
      <c r="LH149" s="31" t="s">
        <v>766</v>
      </c>
      <c r="LI149" s="31" t="s">
        <v>767</v>
      </c>
      <c r="LJ149" s="31" t="s">
        <v>611</v>
      </c>
      <c r="LK149" s="31" t="s">
        <v>769</v>
      </c>
      <c r="LL149" s="31" t="s">
        <v>611</v>
      </c>
      <c r="LM149" s="31" t="s">
        <v>611</v>
      </c>
      <c r="LN149" s="31" t="s">
        <v>7584</v>
      </c>
      <c r="LO149" s="31" t="s">
        <v>7585</v>
      </c>
      <c r="LP149" s="31" t="s">
        <v>5016</v>
      </c>
      <c r="LQ149" s="31" t="s">
        <v>5053</v>
      </c>
      <c r="LR149" s="31" t="s">
        <v>5054</v>
      </c>
      <c r="LS149" s="31" t="s">
        <v>5055</v>
      </c>
      <c r="LT149" s="31" t="s">
        <v>5017</v>
      </c>
      <c r="LU149" s="31" t="s">
        <v>5018</v>
      </c>
      <c r="LV149" s="31" t="s">
        <v>5165</v>
      </c>
      <c r="LW149" s="31" t="s">
        <v>5056</v>
      </c>
      <c r="LX149" s="31" t="s">
        <v>5247</v>
      </c>
      <c r="LY149" s="31" t="s">
        <v>5057</v>
      </c>
      <c r="LZ149" s="31" t="s">
        <v>1385</v>
      </c>
      <c r="MA149" s="31" t="s">
        <v>7586</v>
      </c>
      <c r="MB149" s="31" t="s">
        <v>7587</v>
      </c>
      <c r="MC149" s="31" t="s">
        <v>611</v>
      </c>
      <c r="MD149" s="31" t="s">
        <v>611</v>
      </c>
      <c r="ME149" s="31" t="s">
        <v>611</v>
      </c>
      <c r="MF149" s="31" t="s">
        <v>7588</v>
      </c>
      <c r="MG149" s="31" t="s">
        <v>7589</v>
      </c>
      <c r="MH149" s="31" t="s">
        <v>7590</v>
      </c>
      <c r="MI149" s="31" t="s">
        <v>611</v>
      </c>
      <c r="MJ149" s="31" t="s">
        <v>7591</v>
      </c>
      <c r="MK149" s="31" t="s">
        <v>7592</v>
      </c>
      <c r="ML149" s="31" t="s">
        <v>611</v>
      </c>
      <c r="MM149" s="31" t="s">
        <v>611</v>
      </c>
      <c r="MN149" s="31" t="s">
        <v>611</v>
      </c>
      <c r="MO149" s="31" t="s">
        <v>774</v>
      </c>
      <c r="MP149" s="31" t="s">
        <v>775</v>
      </c>
      <c r="MQ149" s="31" t="s">
        <v>776</v>
      </c>
      <c r="MR149" s="31" t="s">
        <v>611</v>
      </c>
      <c r="MS149" s="31" t="s">
        <v>611</v>
      </c>
      <c r="MT149" s="31" t="s">
        <v>611</v>
      </c>
      <c r="MU149" s="31" t="s">
        <v>7593</v>
      </c>
      <c r="MV149" s="33">
        <v>47207.57</v>
      </c>
      <c r="MW149" s="33">
        <v>327874.43</v>
      </c>
      <c r="MX149" s="30"/>
      <c r="MY149" s="30"/>
      <c r="MZ149" s="30"/>
      <c r="NA149" s="30"/>
      <c r="NB149" s="30"/>
      <c r="NC149" s="30"/>
      <c r="ND149" s="31" t="s">
        <v>611</v>
      </c>
      <c r="NE149" s="30"/>
      <c r="NF149" s="33">
        <v>0</v>
      </c>
      <c r="NG149" s="33">
        <v>42351.4</v>
      </c>
      <c r="NH149" s="33">
        <v>4856.17</v>
      </c>
      <c r="NI149" s="33">
        <v>0</v>
      </c>
      <c r="NJ149" s="31" t="s">
        <v>7594</v>
      </c>
      <c r="NK149" s="30">
        <v>4856.17</v>
      </c>
      <c r="NL149" s="30"/>
      <c r="NM149" s="31" t="s">
        <v>611</v>
      </c>
      <c r="NN149" s="30"/>
      <c r="NO149" s="30"/>
      <c r="NP149" s="31" t="s">
        <v>611</v>
      </c>
      <c r="NQ149" s="30"/>
      <c r="NR149" s="31" t="s">
        <v>611</v>
      </c>
      <c r="NS149" s="31" t="s">
        <v>611</v>
      </c>
      <c r="NT149" s="31" t="s">
        <v>611</v>
      </c>
      <c r="NU149" s="30"/>
      <c r="NV149" s="30"/>
      <c r="NW149" s="30"/>
      <c r="NX149" s="31" t="s">
        <v>611</v>
      </c>
      <c r="NY149" s="30"/>
      <c r="NZ149" s="31" t="s">
        <v>611</v>
      </c>
      <c r="OA149" s="31" t="s">
        <v>611</v>
      </c>
      <c r="OB149" s="30"/>
      <c r="OC149" s="30"/>
      <c r="OD149" s="30">
        <v>42351.4</v>
      </c>
      <c r="OE149" s="31" t="s">
        <v>611</v>
      </c>
      <c r="OF149" s="31" t="s">
        <v>611</v>
      </c>
      <c r="OG149" s="33" t="s">
        <v>611</v>
      </c>
      <c r="OJ149" s="30"/>
      <c r="OK149" s="31" t="s">
        <v>611</v>
      </c>
      <c r="OL149" s="30"/>
      <c r="OM149" s="31" t="s">
        <v>611</v>
      </c>
      <c r="ON149" s="30"/>
      <c r="OO149" s="30"/>
      <c r="OP149" s="31" t="s">
        <v>611</v>
      </c>
      <c r="OQ149" s="31" t="s">
        <v>611</v>
      </c>
      <c r="OR149" s="31" t="s">
        <v>611</v>
      </c>
      <c r="OS149" s="30"/>
      <c r="OT149" s="30"/>
      <c r="OU149" s="30"/>
      <c r="OV149" s="30"/>
      <c r="OW149" s="31" t="s">
        <v>611</v>
      </c>
      <c r="OX149" s="30"/>
      <c r="OY149" s="31" t="s">
        <v>611</v>
      </c>
      <c r="OZ149" s="30"/>
      <c r="PA149" s="30"/>
      <c r="PB149" s="31" t="s">
        <v>611</v>
      </c>
      <c r="PC149" s="31" t="s">
        <v>611</v>
      </c>
      <c r="PD149" s="30">
        <v>71896.820000000007</v>
      </c>
      <c r="PE149" s="30"/>
      <c r="PF149" s="30"/>
      <c r="PG149" s="30"/>
      <c r="PH149" s="33">
        <v>53040.55</v>
      </c>
      <c r="PI149" s="33">
        <v>4649.45</v>
      </c>
      <c r="PJ149" s="33">
        <v>270184.43</v>
      </c>
      <c r="PK149" s="33">
        <v>0</v>
      </c>
      <c r="PL149" s="30">
        <v>53946.26</v>
      </c>
      <c r="PM149" s="31" t="s">
        <v>7595</v>
      </c>
      <c r="PN149" s="30">
        <v>87114.48</v>
      </c>
      <c r="PO149" s="30"/>
      <c r="PP149" s="31" t="s">
        <v>611</v>
      </c>
      <c r="PQ149" s="30"/>
      <c r="PR149" s="30"/>
      <c r="PS149" s="30"/>
      <c r="PT149" s="31" t="s">
        <v>611</v>
      </c>
      <c r="PU149" s="31" t="s">
        <v>7596</v>
      </c>
      <c r="PV149" s="30">
        <v>53040.55</v>
      </c>
      <c r="PW149" s="30"/>
      <c r="PX149" s="30"/>
      <c r="PY149" s="30"/>
      <c r="PZ149" s="31" t="s">
        <v>611</v>
      </c>
      <c r="QA149" s="30"/>
      <c r="QB149" s="31" t="s">
        <v>611</v>
      </c>
      <c r="QC149" s="30"/>
      <c r="QD149" s="31" t="s">
        <v>611</v>
      </c>
      <c r="QE149" s="30"/>
      <c r="QF149" s="30"/>
      <c r="QG149" s="31" t="s">
        <v>611</v>
      </c>
      <c r="QH149" s="30"/>
      <c r="QI149" s="31" t="s">
        <v>611</v>
      </c>
      <c r="QJ149" s="30"/>
      <c r="QK149" s="31" t="s">
        <v>611</v>
      </c>
      <c r="QL149" s="30">
        <v>4649.45</v>
      </c>
      <c r="QM149" s="31" t="s">
        <v>611</v>
      </c>
      <c r="QN149" s="30"/>
      <c r="QO149" s="30"/>
      <c r="QP149" s="31" t="s">
        <v>611</v>
      </c>
      <c r="QQ149" s="30"/>
      <c r="QR149" s="31" t="s">
        <v>611</v>
      </c>
      <c r="QS149" s="31" t="s">
        <v>611</v>
      </c>
      <c r="QT149" s="31" t="s">
        <v>611</v>
      </c>
      <c r="QU149" s="31" t="s">
        <v>611</v>
      </c>
      <c r="QV149" s="30"/>
      <c r="QW149" s="30">
        <v>57226.87</v>
      </c>
      <c r="QX149" s="30"/>
      <c r="QY149" s="31" t="s">
        <v>611</v>
      </c>
      <c r="QZ149" s="31" t="s">
        <v>611</v>
      </c>
      <c r="RA149" s="31" t="s">
        <v>611</v>
      </c>
      <c r="RB149" s="30"/>
      <c r="RC149" s="31" t="s">
        <v>611</v>
      </c>
      <c r="RD149" s="30"/>
      <c r="RE149" s="30"/>
      <c r="RF149" s="31" t="s">
        <v>611</v>
      </c>
      <c r="RG149" s="30"/>
      <c r="RH149" s="31" t="s">
        <v>611</v>
      </c>
      <c r="RI149" s="30"/>
      <c r="RJ149" s="31" t="s">
        <v>611</v>
      </c>
      <c r="RL149" s="31" t="s">
        <v>611</v>
      </c>
      <c r="RM149" s="30"/>
      <c r="RN149" s="31" t="s">
        <v>611</v>
      </c>
      <c r="RO149" s="30"/>
      <c r="RP149" s="30"/>
      <c r="RQ149" s="31" t="s">
        <v>611</v>
      </c>
      <c r="RR149" s="30"/>
      <c r="RS149" s="30"/>
      <c r="RT149" s="31" t="s">
        <v>611</v>
      </c>
      <c r="RU149" s="30"/>
      <c r="RV149" s="31" t="s">
        <v>611</v>
      </c>
      <c r="RW149" s="30"/>
      <c r="RX149" s="31" t="s">
        <v>611</v>
      </c>
      <c r="RY149" s="31" t="s">
        <v>611</v>
      </c>
      <c r="RZ149" s="31" t="s">
        <v>611</v>
      </c>
      <c r="SA149" s="31" t="s">
        <v>611</v>
      </c>
      <c r="SD149" s="31" t="s">
        <v>7597</v>
      </c>
      <c r="SE149" s="30">
        <v>5811600</v>
      </c>
      <c r="SF149" s="31" t="s">
        <v>7598</v>
      </c>
      <c r="SG149" s="31" t="s">
        <v>7599</v>
      </c>
      <c r="SH149" s="31" t="s">
        <v>610</v>
      </c>
      <c r="SI149" s="33" t="s">
        <v>5073</v>
      </c>
      <c r="SJ149" s="33" t="s">
        <v>5073</v>
      </c>
      <c r="SK149" s="30" t="s">
        <v>5073</v>
      </c>
      <c r="SL149" s="30" t="s">
        <v>5073</v>
      </c>
      <c r="SM149" s="30" t="s">
        <v>615</v>
      </c>
      <c r="SN149" s="30" t="s">
        <v>615</v>
      </c>
      <c r="SO149" s="33">
        <v>53040.55</v>
      </c>
      <c r="SP149" s="33">
        <v>47000.85</v>
      </c>
      <c r="SQ149" s="33">
        <v>275040.59999999998</v>
      </c>
      <c r="SR149" s="33">
        <v>0</v>
      </c>
      <c r="SS149" s="33" t="s">
        <v>809</v>
      </c>
    </row>
    <row r="150" spans="1:513">
      <c r="A150" s="29">
        <v>2023</v>
      </c>
      <c r="B150" s="30">
        <v>5903011</v>
      </c>
      <c r="C150" s="31" t="s">
        <v>3875</v>
      </c>
      <c r="D150" s="30">
        <v>0</v>
      </c>
      <c r="E150" s="30">
        <v>0</v>
      </c>
      <c r="F150" s="30">
        <v>0</v>
      </c>
      <c r="G150" s="31" t="s">
        <v>615</v>
      </c>
      <c r="H150" s="31" t="s">
        <v>890</v>
      </c>
      <c r="I150" s="32">
        <v>43831</v>
      </c>
      <c r="J150" s="31" t="s">
        <v>611</v>
      </c>
      <c r="K150" s="32"/>
      <c r="L150" s="31" t="s">
        <v>611</v>
      </c>
      <c r="M150" s="32"/>
      <c r="N150" s="31" t="s">
        <v>611</v>
      </c>
      <c r="O150" s="32"/>
      <c r="P150" s="31" t="s">
        <v>611</v>
      </c>
      <c r="Q150" s="32"/>
      <c r="R150" s="31" t="s">
        <v>611</v>
      </c>
      <c r="S150" s="32"/>
      <c r="T150" s="31" t="s">
        <v>611</v>
      </c>
      <c r="U150" s="32"/>
      <c r="V150" s="32" t="s">
        <v>890</v>
      </c>
      <c r="W150" s="31" t="s">
        <v>611</v>
      </c>
      <c r="X150" s="31" t="s">
        <v>7600</v>
      </c>
      <c r="Y150" s="31" t="s">
        <v>611</v>
      </c>
      <c r="Z150" s="31" t="s">
        <v>611</v>
      </c>
      <c r="AA150" s="31" t="s">
        <v>611</v>
      </c>
      <c r="AB150" s="31" t="s">
        <v>610</v>
      </c>
      <c r="AC150" s="31" t="s">
        <v>611</v>
      </c>
      <c r="AD150" s="32"/>
      <c r="AE150" s="31" t="s">
        <v>611</v>
      </c>
      <c r="AF150" s="32"/>
      <c r="AG150" s="31" t="s">
        <v>611</v>
      </c>
      <c r="AH150" s="32"/>
      <c r="AI150" s="31" t="s">
        <v>611</v>
      </c>
      <c r="AJ150" s="32"/>
      <c r="AK150" s="32"/>
      <c r="AL150" s="31" t="s">
        <v>611</v>
      </c>
      <c r="AM150" s="31" t="s">
        <v>611</v>
      </c>
      <c r="AN150" s="32"/>
      <c r="AO150" s="31" t="s">
        <v>611</v>
      </c>
      <c r="AP150" s="32"/>
      <c r="AQ150" s="32" t="s">
        <v>612</v>
      </c>
      <c r="AR150" s="31" t="s">
        <v>611</v>
      </c>
      <c r="AS150" s="31" t="s">
        <v>611</v>
      </c>
      <c r="AT150" s="31" t="s">
        <v>611</v>
      </c>
      <c r="AU150" s="31" t="s">
        <v>611</v>
      </c>
      <c r="AV150" s="31" t="s">
        <v>614</v>
      </c>
      <c r="AW150" s="31" t="s">
        <v>610</v>
      </c>
      <c r="AX150" s="31" t="s">
        <v>611</v>
      </c>
      <c r="AY150" s="31" t="s">
        <v>617</v>
      </c>
      <c r="AZ150" s="31" t="s">
        <v>611</v>
      </c>
      <c r="BA150" s="31" t="s">
        <v>611</v>
      </c>
      <c r="BB150" s="31" t="s">
        <v>611</v>
      </c>
      <c r="BC150" s="31" t="s">
        <v>619</v>
      </c>
      <c r="BD150" s="31" t="s">
        <v>611</v>
      </c>
      <c r="BE150" s="31" t="s">
        <v>611</v>
      </c>
      <c r="BF150" s="31" t="s">
        <v>610</v>
      </c>
      <c r="BG150" s="31" t="s">
        <v>611</v>
      </c>
      <c r="BK150" s="31" t="s">
        <v>611</v>
      </c>
      <c r="BN150" s="31" t="s">
        <v>611</v>
      </c>
      <c r="BO150" s="31" t="s">
        <v>827</v>
      </c>
      <c r="BP150" s="31" t="s">
        <v>611</v>
      </c>
      <c r="BQ150" s="31" t="s">
        <v>611</v>
      </c>
      <c r="BR150" s="31" t="s">
        <v>611</v>
      </c>
      <c r="BS150" s="31" t="s">
        <v>611</v>
      </c>
      <c r="BT150" s="31" t="s">
        <v>611</v>
      </c>
      <c r="BU150" s="31" t="s">
        <v>611</v>
      </c>
      <c r="BV150" s="31" t="s">
        <v>610</v>
      </c>
      <c r="BZ150" s="31" t="s">
        <v>611</v>
      </c>
      <c r="CA150" s="31" t="s">
        <v>611</v>
      </c>
      <c r="CB150" s="31" t="s">
        <v>611</v>
      </c>
      <c r="CC150" s="31" t="s">
        <v>611</v>
      </c>
      <c r="CD150" s="31" t="s">
        <v>611</v>
      </c>
      <c r="CE150" s="31" t="s">
        <v>611</v>
      </c>
      <c r="CF150" s="31" t="s">
        <v>611</v>
      </c>
      <c r="CG150" s="31" t="s">
        <v>611</v>
      </c>
      <c r="CH150" s="31" t="s">
        <v>611</v>
      </c>
      <c r="CI150" s="31" t="s">
        <v>611</v>
      </c>
      <c r="CJ150" s="31" t="s">
        <v>611</v>
      </c>
      <c r="CK150" s="31" t="s">
        <v>611</v>
      </c>
      <c r="CL150" s="31" t="s">
        <v>611</v>
      </c>
      <c r="CM150" s="31" t="s">
        <v>611</v>
      </c>
      <c r="CN150" s="31" t="s">
        <v>611</v>
      </c>
      <c r="CO150" s="31" t="s">
        <v>611</v>
      </c>
      <c r="CP150" s="31" t="s">
        <v>622</v>
      </c>
      <c r="CQ150" s="31" t="s">
        <v>611</v>
      </c>
      <c r="CR150" s="31" t="s">
        <v>611</v>
      </c>
      <c r="CS150" s="31" t="s">
        <v>610</v>
      </c>
      <c r="CT150" s="31" t="s">
        <v>611</v>
      </c>
      <c r="CX150" s="31" t="s">
        <v>611</v>
      </c>
      <c r="CY150" s="31" t="s">
        <v>611</v>
      </c>
      <c r="CZ150" s="31" t="s">
        <v>611</v>
      </c>
      <c r="DA150" s="31" t="s">
        <v>611</v>
      </c>
      <c r="DB150" s="31" t="s">
        <v>611</v>
      </c>
      <c r="DC150" s="31" t="s">
        <v>611</v>
      </c>
      <c r="DD150" s="31" t="s">
        <v>611</v>
      </c>
      <c r="DE150" s="31" t="s">
        <v>611</v>
      </c>
      <c r="DI150" s="31" t="s">
        <v>611</v>
      </c>
      <c r="DJ150" s="30">
        <v>0</v>
      </c>
      <c r="DK150" s="30">
        <v>0</v>
      </c>
      <c r="DL150" s="30">
        <v>0</v>
      </c>
      <c r="DM150" s="30">
        <v>0</v>
      </c>
      <c r="DN150" s="30">
        <v>0</v>
      </c>
      <c r="DO150" s="30">
        <v>0</v>
      </c>
      <c r="DP150" s="31" t="s">
        <v>7601</v>
      </c>
      <c r="DQ150" s="31" t="s">
        <v>612</v>
      </c>
      <c r="DR150" s="31" t="s">
        <v>612</v>
      </c>
      <c r="DS150" s="31" t="s">
        <v>612</v>
      </c>
      <c r="DT150" s="31" t="s">
        <v>612</v>
      </c>
      <c r="DU150" s="31" t="s">
        <v>610</v>
      </c>
      <c r="DV150" s="31" t="s">
        <v>611</v>
      </c>
      <c r="DW150" s="31" t="s">
        <v>611</v>
      </c>
      <c r="DX150" s="31" t="s">
        <v>5075</v>
      </c>
      <c r="DY150" s="31" t="s">
        <v>791</v>
      </c>
      <c r="DZ150" s="31" t="s">
        <v>848</v>
      </c>
      <c r="EA150" s="31" t="s">
        <v>611</v>
      </c>
      <c r="EB150" s="31" t="s">
        <v>611</v>
      </c>
      <c r="EC150" s="31" t="s">
        <v>611</v>
      </c>
      <c r="ED150" s="31" t="s">
        <v>611</v>
      </c>
      <c r="EE150" s="31" t="s">
        <v>625</v>
      </c>
      <c r="EF150" s="31" t="s">
        <v>611</v>
      </c>
      <c r="EG150" s="31" t="s">
        <v>611</v>
      </c>
      <c r="EH150" s="31" t="s">
        <v>611</v>
      </c>
      <c r="EI150" s="31" t="s">
        <v>611</v>
      </c>
      <c r="EJ150" s="31" t="s">
        <v>611</v>
      </c>
      <c r="EK150" s="31" t="s">
        <v>626</v>
      </c>
      <c r="EL150" s="31" t="s">
        <v>611</v>
      </c>
      <c r="EM150" s="31" t="s">
        <v>611</v>
      </c>
      <c r="EN150" s="31" t="s">
        <v>611</v>
      </c>
      <c r="EO150" s="31" t="s">
        <v>611</v>
      </c>
      <c r="EP150" s="31" t="s">
        <v>611</v>
      </c>
      <c r="EQ150" s="31" t="s">
        <v>611</v>
      </c>
      <c r="ER150" s="31" t="s">
        <v>611</v>
      </c>
      <c r="ES150" s="31" t="s">
        <v>611</v>
      </c>
      <c r="ET150" s="31" t="s">
        <v>611</v>
      </c>
      <c r="EU150" s="31" t="s">
        <v>611</v>
      </c>
      <c r="EV150" s="31" t="s">
        <v>611</v>
      </c>
      <c r="EW150" s="31" t="s">
        <v>611</v>
      </c>
      <c r="EX150" s="31" t="s">
        <v>611</v>
      </c>
      <c r="EY150" s="31" t="s">
        <v>611</v>
      </c>
      <c r="EZ150" s="31" t="s">
        <v>611</v>
      </c>
      <c r="FA150" s="31" t="s">
        <v>611</v>
      </c>
      <c r="FB150" s="31" t="s">
        <v>611</v>
      </c>
      <c r="FC150" s="31" t="s">
        <v>611</v>
      </c>
      <c r="FD150" s="31" t="s">
        <v>611</v>
      </c>
      <c r="FE150" s="31" t="s">
        <v>611</v>
      </c>
      <c r="FF150" s="33" t="s">
        <v>5009</v>
      </c>
      <c r="FG150" s="33" t="s">
        <v>872</v>
      </c>
      <c r="FH150" s="31" t="s">
        <v>636</v>
      </c>
      <c r="FI150" s="31" t="s">
        <v>611</v>
      </c>
      <c r="FJ150" s="31" t="s">
        <v>672</v>
      </c>
      <c r="FK150" s="31" t="s">
        <v>611</v>
      </c>
      <c r="FL150" s="31" t="s">
        <v>611</v>
      </c>
      <c r="FM150" s="31" t="s">
        <v>611</v>
      </c>
      <c r="FN150" s="31" t="s">
        <v>611</v>
      </c>
      <c r="FO150" s="31" t="s">
        <v>611</v>
      </c>
      <c r="FP150" s="31" t="s">
        <v>611</v>
      </c>
      <c r="FQ150" s="31" t="s">
        <v>611</v>
      </c>
      <c r="FR150" s="31" t="s">
        <v>611</v>
      </c>
      <c r="FS150" s="31" t="s">
        <v>611</v>
      </c>
      <c r="FT150" s="31" t="s">
        <v>611</v>
      </c>
      <c r="FU150" s="31" t="s">
        <v>611</v>
      </c>
      <c r="FV150" s="31" t="s">
        <v>611</v>
      </c>
      <c r="FW150" s="31" t="s">
        <v>611</v>
      </c>
      <c r="FX150" s="31" t="s">
        <v>611</v>
      </c>
      <c r="FY150" s="31" t="s">
        <v>611</v>
      </c>
      <c r="FZ150" s="31"/>
      <c r="GA150" s="31" t="s">
        <v>611</v>
      </c>
      <c r="GB150" s="31" t="s">
        <v>611</v>
      </c>
      <c r="GC150" s="31" t="s">
        <v>611</v>
      </c>
      <c r="GD150" s="31" t="s">
        <v>611</v>
      </c>
      <c r="GE150" s="31" t="s">
        <v>611</v>
      </c>
      <c r="GF150" s="31" t="s">
        <v>611</v>
      </c>
      <c r="GG150" s="31" t="s">
        <v>611</v>
      </c>
      <c r="GH150" s="31" t="s">
        <v>611</v>
      </c>
      <c r="GI150" s="31" t="s">
        <v>629</v>
      </c>
      <c r="GJ150" s="31" t="s">
        <v>611</v>
      </c>
      <c r="GK150" s="31" t="s">
        <v>611</v>
      </c>
      <c r="GL150" s="31" t="s">
        <v>611</v>
      </c>
      <c r="GM150" s="31" t="s">
        <v>611</v>
      </c>
      <c r="GN150" s="31" t="s">
        <v>611</v>
      </c>
      <c r="GO150" s="31" t="s">
        <v>611</v>
      </c>
      <c r="GP150" s="31" t="s">
        <v>611</v>
      </c>
      <c r="GQ150" s="31" t="s">
        <v>611</v>
      </c>
      <c r="GR150" s="31" t="s">
        <v>611</v>
      </c>
      <c r="GS150" s="31" t="s">
        <v>611</v>
      </c>
      <c r="GT150" s="31" t="s">
        <v>611</v>
      </c>
      <c r="GU150" s="31" t="s">
        <v>611</v>
      </c>
      <c r="GV150" s="31" t="s">
        <v>611</v>
      </c>
      <c r="GW150" s="31" t="s">
        <v>611</v>
      </c>
      <c r="GX150" s="31" t="s">
        <v>7602</v>
      </c>
      <c r="GY150" s="33" t="s">
        <v>7603</v>
      </c>
      <c r="GZ150" s="33" t="s">
        <v>872</v>
      </c>
      <c r="HA150" s="31" t="s">
        <v>7604</v>
      </c>
      <c r="HB150" s="31" t="s">
        <v>611</v>
      </c>
      <c r="HC150" s="31" t="s">
        <v>611</v>
      </c>
      <c r="HD150" s="31" t="s">
        <v>634</v>
      </c>
      <c r="HE150" s="31" t="s">
        <v>611</v>
      </c>
      <c r="HF150" s="31" t="s">
        <v>611</v>
      </c>
      <c r="HG150" s="31" t="s">
        <v>611</v>
      </c>
      <c r="HH150" s="31" t="s">
        <v>611</v>
      </c>
      <c r="HI150" s="31" t="s">
        <v>611</v>
      </c>
      <c r="HJ150" s="31" t="s">
        <v>611</v>
      </c>
      <c r="HK150" s="31" t="s">
        <v>611</v>
      </c>
      <c r="HL150" s="31" t="s">
        <v>611</v>
      </c>
      <c r="HM150" s="31" t="s">
        <v>611</v>
      </c>
      <c r="HN150" s="31" t="s">
        <v>611</v>
      </c>
      <c r="HO150" s="31" t="s">
        <v>611</v>
      </c>
      <c r="HP150" s="31" t="s">
        <v>611</v>
      </c>
      <c r="HQ150" s="31" t="s">
        <v>611</v>
      </c>
      <c r="HR150" s="31" t="s">
        <v>611</v>
      </c>
      <c r="HS150" s="31" t="s">
        <v>611</v>
      </c>
      <c r="HT150" s="31" t="s">
        <v>611</v>
      </c>
      <c r="HU150" s="31" t="s">
        <v>611</v>
      </c>
      <c r="HV150" s="31" t="s">
        <v>611</v>
      </c>
      <c r="HW150" s="31" t="s">
        <v>611</v>
      </c>
      <c r="HX150" s="31" t="s">
        <v>611</v>
      </c>
      <c r="HY150" s="31" t="s">
        <v>611</v>
      </c>
      <c r="HZ150" s="31" t="s">
        <v>611</v>
      </c>
      <c r="IA150" s="31" t="s">
        <v>611</v>
      </c>
      <c r="IB150" s="31" t="s">
        <v>611</v>
      </c>
      <c r="IC150" s="33" t="s">
        <v>872</v>
      </c>
      <c r="ID150" s="33" t="s">
        <v>872</v>
      </c>
      <c r="IE150" s="31" t="s">
        <v>636</v>
      </c>
      <c r="IF150" s="31" t="s">
        <v>625</v>
      </c>
      <c r="IG150" s="31" t="s">
        <v>611</v>
      </c>
      <c r="IH150" s="31" t="s">
        <v>611</v>
      </c>
      <c r="II150" s="31" t="s">
        <v>611</v>
      </c>
      <c r="IJ150" s="31" t="s">
        <v>611</v>
      </c>
      <c r="IK150" s="31" t="s">
        <v>713</v>
      </c>
      <c r="IL150" s="31" t="s">
        <v>611</v>
      </c>
      <c r="IM150" s="31" t="s">
        <v>715</v>
      </c>
      <c r="IN150" s="31" t="s">
        <v>611</v>
      </c>
      <c r="IO150" s="31" t="s">
        <v>611</v>
      </c>
      <c r="IP150" s="31" t="s">
        <v>611</v>
      </c>
      <c r="IQ150" s="31" t="s">
        <v>611</v>
      </c>
      <c r="IR150" s="31" t="s">
        <v>611</v>
      </c>
      <c r="IS150" s="31" t="s">
        <v>611</v>
      </c>
      <c r="IT150" s="31" t="s">
        <v>611</v>
      </c>
      <c r="IU150" s="31" t="s">
        <v>611</v>
      </c>
      <c r="IV150" s="31" t="s">
        <v>611</v>
      </c>
      <c r="IW150" s="31" t="s">
        <v>611</v>
      </c>
      <c r="IX150" s="31" t="s">
        <v>611</v>
      </c>
      <c r="IY150" s="31" t="s">
        <v>611</v>
      </c>
      <c r="IZ150" s="31" t="s">
        <v>611</v>
      </c>
      <c r="JA150" s="31" t="s">
        <v>611</v>
      </c>
      <c r="JB150" s="31" t="s">
        <v>611</v>
      </c>
      <c r="JC150" s="31" t="s">
        <v>611</v>
      </c>
      <c r="JD150" s="31" t="s">
        <v>611</v>
      </c>
      <c r="JE150" s="31" t="s">
        <v>611</v>
      </c>
      <c r="JF150" s="31" t="s">
        <v>611</v>
      </c>
      <c r="JG150" s="31" t="s">
        <v>611</v>
      </c>
      <c r="JH150" s="31" t="s">
        <v>611</v>
      </c>
      <c r="JI150" s="33" t="s">
        <v>7215</v>
      </c>
      <c r="JJ150" s="33" t="s">
        <v>872</v>
      </c>
      <c r="JK150" s="31" t="s">
        <v>7605</v>
      </c>
      <c r="JL150" s="31" t="s">
        <v>611</v>
      </c>
      <c r="JM150" s="31" t="s">
        <v>611</v>
      </c>
      <c r="JN150" s="31" t="s">
        <v>611</v>
      </c>
      <c r="JO150" s="31" t="s">
        <v>611</v>
      </c>
      <c r="JP150" s="31" t="s">
        <v>610</v>
      </c>
      <c r="JQ150" s="31" t="s">
        <v>611</v>
      </c>
      <c r="JR150" s="31" t="s">
        <v>611</v>
      </c>
      <c r="JS150" s="31" t="s">
        <v>640</v>
      </c>
      <c r="JT150" s="31" t="s">
        <v>611</v>
      </c>
      <c r="JU150" s="31" t="s">
        <v>611</v>
      </c>
      <c r="JV150" s="31" t="s">
        <v>611</v>
      </c>
      <c r="JW150" s="31" t="s">
        <v>611</v>
      </c>
      <c r="JX150" s="31" t="s">
        <v>610</v>
      </c>
      <c r="JY150" s="31" t="s">
        <v>642</v>
      </c>
      <c r="JZ150" s="31" t="s">
        <v>5049</v>
      </c>
      <c r="KA150" s="31" t="s">
        <v>611</v>
      </c>
      <c r="KB150" s="31" t="s">
        <v>611</v>
      </c>
      <c r="KC150" s="31" t="s">
        <v>611</v>
      </c>
      <c r="KD150" s="31" t="s">
        <v>611</v>
      </c>
      <c r="KE150" s="31" t="s">
        <v>644</v>
      </c>
      <c r="KF150" s="31" t="s">
        <v>5049</v>
      </c>
      <c r="KG150" s="31" t="s">
        <v>611</v>
      </c>
      <c r="KH150" s="31" t="s">
        <v>611</v>
      </c>
      <c r="KI150" s="31" t="s">
        <v>744</v>
      </c>
      <c r="KJ150" s="31" t="s">
        <v>5049</v>
      </c>
      <c r="KK150" s="31" t="s">
        <v>611</v>
      </c>
      <c r="KL150" s="31" t="s">
        <v>611</v>
      </c>
      <c r="KM150" s="31" t="s">
        <v>611</v>
      </c>
      <c r="KN150" s="31" t="s">
        <v>611</v>
      </c>
      <c r="KO150" s="31" t="s">
        <v>611</v>
      </c>
      <c r="KP150" s="31" t="s">
        <v>611</v>
      </c>
      <c r="KQ150" s="31" t="s">
        <v>611</v>
      </c>
      <c r="KR150" s="31" t="s">
        <v>611</v>
      </c>
      <c r="KS150" s="31" t="s">
        <v>611</v>
      </c>
      <c r="KT150" s="31" t="s">
        <v>611</v>
      </c>
      <c r="KU150" s="31" t="s">
        <v>611</v>
      </c>
      <c r="KV150" s="31" t="s">
        <v>611</v>
      </c>
      <c r="KW150" s="31" t="s">
        <v>611</v>
      </c>
      <c r="KX150" s="31" t="s">
        <v>611</v>
      </c>
      <c r="KY150" s="31" t="s">
        <v>7606</v>
      </c>
      <c r="KZ150" s="31" t="s">
        <v>611</v>
      </c>
      <c r="LA150" s="31" t="s">
        <v>611</v>
      </c>
      <c r="LB150" s="31" t="s">
        <v>611</v>
      </c>
      <c r="LC150" s="31" t="s">
        <v>611</v>
      </c>
      <c r="LD150" s="31" t="s">
        <v>762</v>
      </c>
      <c r="LE150" s="31" t="s">
        <v>611</v>
      </c>
      <c r="LF150" s="31" t="s">
        <v>611</v>
      </c>
      <c r="LG150" s="31" t="s">
        <v>611</v>
      </c>
      <c r="LH150" s="31" t="s">
        <v>611</v>
      </c>
      <c r="LI150" s="31" t="s">
        <v>767</v>
      </c>
      <c r="LJ150" s="31" t="s">
        <v>611</v>
      </c>
      <c r="LK150" s="31" t="s">
        <v>611</v>
      </c>
      <c r="LL150" s="31" t="s">
        <v>611</v>
      </c>
      <c r="LM150" s="31" t="s">
        <v>611</v>
      </c>
      <c r="LN150" s="31" t="s">
        <v>611</v>
      </c>
      <c r="LO150" s="31" t="s">
        <v>611</v>
      </c>
      <c r="LP150" s="31" t="s">
        <v>611</v>
      </c>
      <c r="LQ150" s="31" t="s">
        <v>611</v>
      </c>
      <c r="LR150" s="31" t="s">
        <v>611</v>
      </c>
      <c r="LS150" s="31" t="s">
        <v>611</v>
      </c>
      <c r="LT150" s="31" t="s">
        <v>5017</v>
      </c>
      <c r="LU150" s="31" t="s">
        <v>5018</v>
      </c>
      <c r="LV150" s="31" t="s">
        <v>611</v>
      </c>
      <c r="LW150" s="31" t="s">
        <v>611</v>
      </c>
      <c r="LX150" s="31" t="s">
        <v>611</v>
      </c>
      <c r="LY150" s="31" t="s">
        <v>611</v>
      </c>
      <c r="LZ150" s="31" t="s">
        <v>611</v>
      </c>
      <c r="MA150" s="31" t="s">
        <v>611</v>
      </c>
      <c r="MB150" s="31" t="s">
        <v>923</v>
      </c>
      <c r="MC150" s="31" t="s">
        <v>611</v>
      </c>
      <c r="MD150" s="31" t="s">
        <v>611</v>
      </c>
      <c r="ME150" s="31" t="s">
        <v>7607</v>
      </c>
      <c r="MF150" s="31" t="s">
        <v>611</v>
      </c>
      <c r="MG150" s="31" t="s">
        <v>7608</v>
      </c>
      <c r="MH150" s="31" t="s">
        <v>611</v>
      </c>
      <c r="MI150" s="31" t="s">
        <v>611</v>
      </c>
      <c r="MJ150" s="31" t="s">
        <v>611</v>
      </c>
      <c r="MK150" s="31" t="s">
        <v>611</v>
      </c>
      <c r="ML150" s="31" t="s">
        <v>611</v>
      </c>
      <c r="MM150" s="31" t="s">
        <v>611</v>
      </c>
      <c r="MN150" s="31" t="s">
        <v>2657</v>
      </c>
      <c r="MO150" s="31" t="s">
        <v>611</v>
      </c>
      <c r="MP150" s="31" t="s">
        <v>611</v>
      </c>
      <c r="MQ150" s="31" t="s">
        <v>611</v>
      </c>
      <c r="MR150" s="31" t="s">
        <v>611</v>
      </c>
      <c r="MS150" s="31" t="s">
        <v>985</v>
      </c>
      <c r="MT150" s="31" t="s">
        <v>611</v>
      </c>
      <c r="MU150" s="31" t="s">
        <v>611</v>
      </c>
      <c r="MV150" s="33">
        <v>4250</v>
      </c>
      <c r="MW150" s="33">
        <v>0</v>
      </c>
      <c r="MX150" s="33">
        <v>31132</v>
      </c>
      <c r="NF150" s="33">
        <v>0</v>
      </c>
      <c r="NG150" s="33">
        <v>4250</v>
      </c>
      <c r="NH150" s="33">
        <v>0</v>
      </c>
      <c r="NI150" s="33">
        <v>0</v>
      </c>
      <c r="NJ150" s="31" t="s">
        <v>611</v>
      </c>
      <c r="NK150" s="33" t="s">
        <v>611</v>
      </c>
      <c r="NR150" s="31" t="s">
        <v>611</v>
      </c>
      <c r="NS150" s="33" t="s">
        <v>611</v>
      </c>
      <c r="NU150" s="33" t="s">
        <v>611</v>
      </c>
      <c r="NY150" s="33">
        <v>4250</v>
      </c>
      <c r="OF150" s="31"/>
      <c r="OI150" s="30" t="s">
        <v>7609</v>
      </c>
      <c r="OP150" s="31" t="s">
        <v>611</v>
      </c>
      <c r="OQ150" s="33" t="s">
        <v>611</v>
      </c>
      <c r="PB150" s="31" t="s">
        <v>611</v>
      </c>
      <c r="PC150" s="33" t="s">
        <v>611</v>
      </c>
      <c r="PH150" s="33">
        <v>0</v>
      </c>
      <c r="PI150" s="33">
        <v>0</v>
      </c>
      <c r="PJ150" s="33">
        <v>0</v>
      </c>
      <c r="PK150" s="33">
        <v>0</v>
      </c>
      <c r="PM150" s="31" t="s">
        <v>611</v>
      </c>
      <c r="PN150" s="33" t="s">
        <v>611</v>
      </c>
      <c r="PU150" s="31" t="s">
        <v>611</v>
      </c>
      <c r="PV150" s="33" t="s">
        <v>611</v>
      </c>
      <c r="QS150" s="31" t="s">
        <v>611</v>
      </c>
      <c r="QT150" s="33" t="s">
        <v>611</v>
      </c>
      <c r="QU150" s="31" t="s">
        <v>611</v>
      </c>
      <c r="QZ150" s="31" t="s">
        <v>611</v>
      </c>
      <c r="RA150" s="33" t="s">
        <v>611</v>
      </c>
      <c r="RK150" s="31" t="s">
        <v>611</v>
      </c>
      <c r="RL150" s="33" t="s">
        <v>611</v>
      </c>
      <c r="RX150" s="31" t="s">
        <v>611</v>
      </c>
      <c r="RY150" s="33" t="s">
        <v>611</v>
      </c>
      <c r="RZ150" s="31" t="s">
        <v>7610</v>
      </c>
      <c r="SA150" s="31" t="s">
        <v>839</v>
      </c>
      <c r="SD150" s="31" t="s">
        <v>7611</v>
      </c>
      <c r="SE150" s="30">
        <v>0</v>
      </c>
      <c r="SF150" s="31" t="s">
        <v>636</v>
      </c>
      <c r="SG150" s="31" t="s">
        <v>7612</v>
      </c>
      <c r="SH150" s="31" t="s">
        <v>610</v>
      </c>
      <c r="SI150" s="33" t="s">
        <v>625</v>
      </c>
      <c r="SJ150" s="33" t="s">
        <v>672</v>
      </c>
      <c r="SK150" s="30" t="s">
        <v>611</v>
      </c>
      <c r="SL150" s="30" t="s">
        <v>625</v>
      </c>
      <c r="SM150" s="30" t="s">
        <v>615</v>
      </c>
      <c r="SN150" s="30" t="s">
        <v>610</v>
      </c>
      <c r="SO150" s="33">
        <v>0</v>
      </c>
      <c r="SP150" s="33">
        <v>4250</v>
      </c>
      <c r="SQ150" s="33">
        <v>0</v>
      </c>
      <c r="SR150" s="33">
        <v>0</v>
      </c>
      <c r="SS150" s="33" t="s">
        <v>610</v>
      </c>
    </row>
    <row r="151" spans="1:513">
      <c r="A151" s="29">
        <v>2023</v>
      </c>
      <c r="B151" s="30">
        <v>5939032</v>
      </c>
      <c r="C151" s="31" t="s">
        <v>3889</v>
      </c>
      <c r="D151" s="30">
        <v>0</v>
      </c>
      <c r="E151" s="30">
        <v>0.5</v>
      </c>
      <c r="F151" s="30">
        <v>0.5</v>
      </c>
      <c r="G151" s="31" t="s">
        <v>615</v>
      </c>
      <c r="H151" s="31" t="s">
        <v>611</v>
      </c>
      <c r="I151" s="32"/>
      <c r="J151" s="31" t="s">
        <v>611</v>
      </c>
      <c r="K151" s="32"/>
      <c r="L151" s="31" t="s">
        <v>611</v>
      </c>
      <c r="M151" s="32"/>
      <c r="N151" s="31" t="s">
        <v>611</v>
      </c>
      <c r="O151" s="32"/>
      <c r="P151" s="31" t="s">
        <v>611</v>
      </c>
      <c r="Q151" s="32"/>
      <c r="R151" s="31" t="s">
        <v>611</v>
      </c>
      <c r="S151" s="32"/>
      <c r="T151" s="31" t="s">
        <v>616</v>
      </c>
      <c r="U151" s="32">
        <v>43891</v>
      </c>
      <c r="V151" s="32" t="s">
        <v>616</v>
      </c>
      <c r="W151" s="31" t="s">
        <v>611</v>
      </c>
      <c r="X151" s="31" t="s">
        <v>7613</v>
      </c>
      <c r="Y151" s="31" t="s">
        <v>611</v>
      </c>
      <c r="Z151" s="31" t="s">
        <v>611</v>
      </c>
      <c r="AA151" s="31" t="s">
        <v>611</v>
      </c>
      <c r="AB151" s="31" t="s">
        <v>610</v>
      </c>
      <c r="AC151" s="31" t="s">
        <v>611</v>
      </c>
      <c r="AD151" s="32"/>
      <c r="AE151" s="31" t="s">
        <v>611</v>
      </c>
      <c r="AF151" s="32"/>
      <c r="AG151" s="31" t="s">
        <v>611</v>
      </c>
      <c r="AH151" s="32"/>
      <c r="AI151" s="31" t="s">
        <v>611</v>
      </c>
      <c r="AJ151" s="32"/>
      <c r="AK151" s="32"/>
      <c r="AL151" s="31" t="s">
        <v>611</v>
      </c>
      <c r="AM151" s="31" t="s">
        <v>611</v>
      </c>
      <c r="AN151" s="32"/>
      <c r="AO151" s="31" t="s">
        <v>611</v>
      </c>
      <c r="AP151" s="32"/>
      <c r="AQ151" s="32" t="s">
        <v>612</v>
      </c>
      <c r="AR151" s="31" t="s">
        <v>611</v>
      </c>
      <c r="AS151" s="31" t="s">
        <v>611</v>
      </c>
      <c r="AT151" s="31" t="s">
        <v>655</v>
      </c>
      <c r="AU151" s="31" t="s">
        <v>611</v>
      </c>
      <c r="AV151" s="31" t="s">
        <v>611</v>
      </c>
      <c r="AW151" s="31" t="s">
        <v>615</v>
      </c>
      <c r="AX151" s="31" t="s">
        <v>611</v>
      </c>
      <c r="AY151" s="31" t="s">
        <v>617</v>
      </c>
      <c r="AZ151" s="31" t="s">
        <v>618</v>
      </c>
      <c r="BA151" s="31" t="s">
        <v>611</v>
      </c>
      <c r="BB151" s="31" t="s">
        <v>660</v>
      </c>
      <c r="BC151" s="31" t="s">
        <v>611</v>
      </c>
      <c r="BD151" s="31" t="s">
        <v>611</v>
      </c>
      <c r="BE151" s="31" t="s">
        <v>610</v>
      </c>
      <c r="BF151" s="31" t="s">
        <v>615</v>
      </c>
      <c r="BG151" s="31" t="s">
        <v>611</v>
      </c>
      <c r="BH151" s="30">
        <v>954</v>
      </c>
      <c r="BI151" s="30">
        <v>884.1</v>
      </c>
      <c r="BJ151" s="30">
        <v>1838.1</v>
      </c>
      <c r="BK151" s="31" t="s">
        <v>5142</v>
      </c>
      <c r="BL151" s="30">
        <v>862.1</v>
      </c>
      <c r="BM151" s="30">
        <v>694.9</v>
      </c>
      <c r="BN151" s="31" t="s">
        <v>3890</v>
      </c>
      <c r="BO151" s="31" t="s">
        <v>611</v>
      </c>
      <c r="BP151" s="31" t="s">
        <v>611</v>
      </c>
      <c r="BQ151" s="31" t="s">
        <v>611</v>
      </c>
      <c r="BR151" s="31" t="s">
        <v>611</v>
      </c>
      <c r="BS151" s="31" t="s">
        <v>611</v>
      </c>
      <c r="BT151" s="31" t="s">
        <v>611</v>
      </c>
      <c r="BU151" s="31" t="s">
        <v>7614</v>
      </c>
      <c r="BV151" s="31" t="s">
        <v>610</v>
      </c>
      <c r="BZ151" s="31" t="s">
        <v>611</v>
      </c>
      <c r="CA151" s="31" t="s">
        <v>611</v>
      </c>
      <c r="CB151" s="31" t="s">
        <v>611</v>
      </c>
      <c r="CC151" s="31" t="s">
        <v>611</v>
      </c>
      <c r="CD151" s="31" t="s">
        <v>611</v>
      </c>
      <c r="CE151" s="31" t="s">
        <v>611</v>
      </c>
      <c r="CF151" s="31" t="s">
        <v>611</v>
      </c>
      <c r="CG151" s="31" t="s">
        <v>611</v>
      </c>
      <c r="CH151" s="31" t="s">
        <v>611</v>
      </c>
      <c r="CI151" s="31" t="s">
        <v>611</v>
      </c>
      <c r="CJ151" s="31" t="s">
        <v>611</v>
      </c>
      <c r="CK151" s="31" t="s">
        <v>611</v>
      </c>
      <c r="CL151" s="31" t="s">
        <v>611</v>
      </c>
      <c r="CM151" s="31" t="s">
        <v>611</v>
      </c>
      <c r="CN151" s="31" t="s">
        <v>611</v>
      </c>
      <c r="CO151" s="31" t="s">
        <v>621</v>
      </c>
      <c r="CP151" s="31" t="s">
        <v>622</v>
      </c>
      <c r="CQ151" s="31" t="s">
        <v>611</v>
      </c>
      <c r="CR151" s="31" t="s">
        <v>611</v>
      </c>
      <c r="CS151" s="31" t="s">
        <v>610</v>
      </c>
      <c r="CT151" s="31" t="s">
        <v>611</v>
      </c>
      <c r="CX151" s="31" t="s">
        <v>611</v>
      </c>
      <c r="CY151" s="31" t="s">
        <v>611</v>
      </c>
      <c r="CZ151" s="31" t="s">
        <v>611</v>
      </c>
      <c r="DA151" s="31" t="s">
        <v>611</v>
      </c>
      <c r="DB151" s="31" t="s">
        <v>611</v>
      </c>
      <c r="DC151" s="31" t="s">
        <v>611</v>
      </c>
      <c r="DD151" s="31" t="s">
        <v>611</v>
      </c>
      <c r="DE151" s="31" t="s">
        <v>611</v>
      </c>
      <c r="DI151" s="31" t="s">
        <v>611</v>
      </c>
      <c r="DJ151" s="30">
        <v>6</v>
      </c>
      <c r="DK151" s="30">
        <v>2007</v>
      </c>
      <c r="DL151" s="30">
        <v>0</v>
      </c>
      <c r="DM151" s="30">
        <v>0</v>
      </c>
      <c r="DN151" s="30">
        <v>0</v>
      </c>
      <c r="DO151" s="30">
        <v>0</v>
      </c>
      <c r="DP151" s="31" t="s">
        <v>7615</v>
      </c>
      <c r="DQ151" s="31" t="s">
        <v>612</v>
      </c>
      <c r="DR151" s="31" t="s">
        <v>612</v>
      </c>
      <c r="DS151" s="31" t="s">
        <v>612</v>
      </c>
      <c r="DT151" s="31" t="s">
        <v>612</v>
      </c>
      <c r="DU151" s="31" t="s">
        <v>610</v>
      </c>
      <c r="DV151" s="31" t="s">
        <v>894</v>
      </c>
      <c r="DW151" s="31" t="s">
        <v>611</v>
      </c>
      <c r="DX151" s="31" t="s">
        <v>5075</v>
      </c>
      <c r="DY151" s="31" t="s">
        <v>791</v>
      </c>
      <c r="DZ151" s="31" t="s">
        <v>611</v>
      </c>
      <c r="EA151" s="31" t="s">
        <v>611</v>
      </c>
      <c r="EB151" s="31" t="s">
        <v>611</v>
      </c>
      <c r="EC151" s="31" t="s">
        <v>611</v>
      </c>
      <c r="ED151" s="31" t="s">
        <v>611</v>
      </c>
      <c r="EE151" s="31" t="s">
        <v>625</v>
      </c>
      <c r="EF151" s="31" t="s">
        <v>611</v>
      </c>
      <c r="EG151" s="31" t="s">
        <v>611</v>
      </c>
      <c r="EH151" s="31" t="s">
        <v>611</v>
      </c>
      <c r="EI151" s="31" t="s">
        <v>611</v>
      </c>
      <c r="EJ151" s="31" t="s">
        <v>611</v>
      </c>
      <c r="EK151" s="31" t="s">
        <v>626</v>
      </c>
      <c r="EL151" s="31" t="s">
        <v>611</v>
      </c>
      <c r="EM151" s="31" t="s">
        <v>611</v>
      </c>
      <c r="EN151" s="31" t="s">
        <v>611</v>
      </c>
      <c r="EO151" s="31" t="s">
        <v>611</v>
      </c>
      <c r="EP151" s="31" t="s">
        <v>611</v>
      </c>
      <c r="EQ151" s="31" t="s">
        <v>611</v>
      </c>
      <c r="ER151" s="31" t="s">
        <v>611</v>
      </c>
      <c r="ES151" s="31" t="s">
        <v>611</v>
      </c>
      <c r="ET151" s="31" t="s">
        <v>611</v>
      </c>
      <c r="EU151" s="31" t="s">
        <v>611</v>
      </c>
      <c r="EV151" s="31" t="s">
        <v>611</v>
      </c>
      <c r="EW151" s="31" t="s">
        <v>611</v>
      </c>
      <c r="EX151" s="31" t="s">
        <v>611</v>
      </c>
      <c r="EY151" s="31" t="s">
        <v>611</v>
      </c>
      <c r="EZ151" s="31" t="s">
        <v>611</v>
      </c>
      <c r="FA151" s="31" t="s">
        <v>611</v>
      </c>
      <c r="FB151" s="31" t="s">
        <v>611</v>
      </c>
      <c r="FC151" s="31" t="s">
        <v>611</v>
      </c>
      <c r="FD151" s="31" t="s">
        <v>611</v>
      </c>
      <c r="FE151" s="31" t="s">
        <v>611</v>
      </c>
      <c r="FF151" s="33" t="s">
        <v>5009</v>
      </c>
      <c r="FG151" s="33" t="s">
        <v>872</v>
      </c>
      <c r="FH151" s="31" t="s">
        <v>3893</v>
      </c>
      <c r="FI151" s="31" t="s">
        <v>625</v>
      </c>
      <c r="FJ151" s="31" t="s">
        <v>611</v>
      </c>
      <c r="FK151" s="31" t="s">
        <v>611</v>
      </c>
      <c r="FL151" s="31" t="s">
        <v>611</v>
      </c>
      <c r="FM151" s="31" t="s">
        <v>611</v>
      </c>
      <c r="FN151" s="31" t="s">
        <v>611</v>
      </c>
      <c r="FO151" s="31" t="s">
        <v>1107</v>
      </c>
      <c r="FP151" s="31" t="s">
        <v>611</v>
      </c>
      <c r="FQ151" s="31" t="s">
        <v>629</v>
      </c>
      <c r="FR151" s="31" t="s">
        <v>611</v>
      </c>
      <c r="FS151" s="31" t="s">
        <v>611</v>
      </c>
      <c r="FT151" s="31" t="s">
        <v>611</v>
      </c>
      <c r="FU151" s="31" t="s">
        <v>611</v>
      </c>
      <c r="FV151" s="31" t="s">
        <v>611</v>
      </c>
      <c r="FW151" s="31" t="s">
        <v>611</v>
      </c>
      <c r="FX151" s="31" t="s">
        <v>611</v>
      </c>
      <c r="FY151" s="31" t="s">
        <v>611</v>
      </c>
      <c r="FZ151" s="31"/>
      <c r="GA151" s="31" t="s">
        <v>611</v>
      </c>
      <c r="GB151" s="31" t="s">
        <v>611</v>
      </c>
      <c r="GC151" s="31" t="s">
        <v>611</v>
      </c>
      <c r="GD151" s="31" t="s">
        <v>611</v>
      </c>
      <c r="GE151" s="31" t="s">
        <v>611</v>
      </c>
      <c r="GF151" s="31" t="s">
        <v>611</v>
      </c>
      <c r="GG151" s="31" t="s">
        <v>611</v>
      </c>
      <c r="GH151" s="31" t="s">
        <v>611</v>
      </c>
      <c r="GI151" s="31" t="s">
        <v>611</v>
      </c>
      <c r="GJ151" s="31" t="s">
        <v>611</v>
      </c>
      <c r="GK151" s="31" t="s">
        <v>611</v>
      </c>
      <c r="GL151" s="31" t="s">
        <v>611</v>
      </c>
      <c r="GM151" s="31" t="s">
        <v>611</v>
      </c>
      <c r="GN151" s="31" t="s">
        <v>611</v>
      </c>
      <c r="GO151" s="31" t="s">
        <v>611</v>
      </c>
      <c r="GP151" s="31" t="s">
        <v>611</v>
      </c>
      <c r="GQ151" s="31" t="s">
        <v>611</v>
      </c>
      <c r="GR151" s="31" t="s">
        <v>611</v>
      </c>
      <c r="GS151" s="31" t="s">
        <v>611</v>
      </c>
      <c r="GT151" s="31" t="s">
        <v>611</v>
      </c>
      <c r="GU151" s="31" t="s">
        <v>611</v>
      </c>
      <c r="GV151" s="31" t="s">
        <v>611</v>
      </c>
      <c r="GW151" s="31" t="s">
        <v>611</v>
      </c>
      <c r="GX151" s="31" t="s">
        <v>611</v>
      </c>
      <c r="GY151" s="33" t="s">
        <v>5012</v>
      </c>
      <c r="GZ151" s="33" t="s">
        <v>7616</v>
      </c>
      <c r="HA151" s="31" t="s">
        <v>7617</v>
      </c>
      <c r="HB151" s="31" t="s">
        <v>625</v>
      </c>
      <c r="HC151" s="31" t="s">
        <v>611</v>
      </c>
      <c r="HD151" s="31" t="s">
        <v>611</v>
      </c>
      <c r="HE151" s="31" t="s">
        <v>611</v>
      </c>
      <c r="HF151" s="31" t="s">
        <v>611</v>
      </c>
      <c r="HG151" s="31" t="s">
        <v>611</v>
      </c>
      <c r="HH151" s="31" t="s">
        <v>611</v>
      </c>
      <c r="HI151" s="31" t="s">
        <v>611</v>
      </c>
      <c r="HJ151" s="31" t="s">
        <v>611</v>
      </c>
      <c r="HK151" s="31" t="s">
        <v>611</v>
      </c>
      <c r="HL151" s="31" t="s">
        <v>7618</v>
      </c>
      <c r="HM151" s="31" t="s">
        <v>611</v>
      </c>
      <c r="HN151" s="31" t="s">
        <v>611</v>
      </c>
      <c r="HO151" s="31" t="s">
        <v>611</v>
      </c>
      <c r="HP151" s="31" t="s">
        <v>611</v>
      </c>
      <c r="HQ151" s="31" t="s">
        <v>611</v>
      </c>
      <c r="HR151" s="31" t="s">
        <v>611</v>
      </c>
      <c r="HS151" s="31" t="s">
        <v>611</v>
      </c>
      <c r="HT151" s="31" t="s">
        <v>611</v>
      </c>
      <c r="HU151" s="31" t="s">
        <v>611</v>
      </c>
      <c r="HV151" s="31" t="s">
        <v>611</v>
      </c>
      <c r="HW151" s="31" t="s">
        <v>611</v>
      </c>
      <c r="HX151" s="31" t="s">
        <v>611</v>
      </c>
      <c r="HY151" s="31" t="s">
        <v>611</v>
      </c>
      <c r="HZ151" s="31" t="s">
        <v>611</v>
      </c>
      <c r="IA151" s="31" t="s">
        <v>611</v>
      </c>
      <c r="IB151" s="31" t="s">
        <v>611</v>
      </c>
      <c r="IC151" s="33" t="s">
        <v>7619</v>
      </c>
      <c r="ID151" s="33" t="s">
        <v>872</v>
      </c>
      <c r="IE151" s="31" t="s">
        <v>7618</v>
      </c>
      <c r="IF151" s="31" t="s">
        <v>625</v>
      </c>
      <c r="IG151" s="31" t="s">
        <v>611</v>
      </c>
      <c r="IH151" s="31" t="s">
        <v>611</v>
      </c>
      <c r="II151" s="31" t="s">
        <v>611</v>
      </c>
      <c r="IJ151" s="31" t="s">
        <v>1142</v>
      </c>
      <c r="IK151" s="31" t="s">
        <v>713</v>
      </c>
      <c r="IL151" s="31" t="s">
        <v>714</v>
      </c>
      <c r="IM151" s="31" t="s">
        <v>715</v>
      </c>
      <c r="IN151" s="31" t="s">
        <v>611</v>
      </c>
      <c r="IO151" s="31" t="s">
        <v>611</v>
      </c>
      <c r="IP151" s="31" t="s">
        <v>611</v>
      </c>
      <c r="IQ151" s="31" t="s">
        <v>718</v>
      </c>
      <c r="IR151" s="31" t="s">
        <v>719</v>
      </c>
      <c r="IS151" s="31" t="s">
        <v>611</v>
      </c>
      <c r="IT151" s="31" t="s">
        <v>611</v>
      </c>
      <c r="IU151" s="31" t="s">
        <v>611</v>
      </c>
      <c r="IV151" s="31" t="s">
        <v>611</v>
      </c>
      <c r="IW151" s="31" t="s">
        <v>611</v>
      </c>
      <c r="IX151" s="31" t="s">
        <v>611</v>
      </c>
      <c r="IY151" s="31" t="s">
        <v>611</v>
      </c>
      <c r="IZ151" s="31" t="s">
        <v>611</v>
      </c>
      <c r="JA151" s="31" t="s">
        <v>611</v>
      </c>
      <c r="JB151" s="31" t="s">
        <v>611</v>
      </c>
      <c r="JC151" s="31" t="s">
        <v>611</v>
      </c>
      <c r="JD151" s="31" t="s">
        <v>611</v>
      </c>
      <c r="JE151" s="31" t="s">
        <v>611</v>
      </c>
      <c r="JF151" s="31" t="s">
        <v>611</v>
      </c>
      <c r="JG151" s="31" t="s">
        <v>611</v>
      </c>
      <c r="JH151" s="31" t="s">
        <v>611</v>
      </c>
      <c r="JI151" s="33" t="s">
        <v>7620</v>
      </c>
      <c r="JJ151" s="33" t="s">
        <v>872</v>
      </c>
      <c r="JK151" s="31" t="s">
        <v>7621</v>
      </c>
      <c r="JL151" s="31" t="s">
        <v>611</v>
      </c>
      <c r="JM151" s="31" t="s">
        <v>611</v>
      </c>
      <c r="JN151" s="31" t="s">
        <v>611</v>
      </c>
      <c r="JO151" s="31" t="s">
        <v>611</v>
      </c>
      <c r="JP151" s="31" t="s">
        <v>610</v>
      </c>
      <c r="JQ151" s="31" t="s">
        <v>611</v>
      </c>
      <c r="JR151" s="31" t="s">
        <v>639</v>
      </c>
      <c r="JS151" s="31" t="s">
        <v>640</v>
      </c>
      <c r="JT151" s="31" t="s">
        <v>611</v>
      </c>
      <c r="JU151" s="31" t="s">
        <v>611</v>
      </c>
      <c r="JV151" s="31" t="s">
        <v>611</v>
      </c>
      <c r="JW151" s="31" t="s">
        <v>611</v>
      </c>
      <c r="JX151" s="31" t="s">
        <v>610</v>
      </c>
      <c r="JY151" s="31" t="s">
        <v>642</v>
      </c>
      <c r="JZ151" s="31" t="s">
        <v>5049</v>
      </c>
      <c r="KA151" s="31" t="s">
        <v>737</v>
      </c>
      <c r="KB151" s="31" t="s">
        <v>5049</v>
      </c>
      <c r="KC151" s="31" t="s">
        <v>611</v>
      </c>
      <c r="KD151" s="31" t="s">
        <v>611</v>
      </c>
      <c r="KE151" s="31" t="s">
        <v>644</v>
      </c>
      <c r="KF151" s="31" t="s">
        <v>5049</v>
      </c>
      <c r="KG151" s="31" t="s">
        <v>742</v>
      </c>
      <c r="KH151" s="31" t="s">
        <v>5049</v>
      </c>
      <c r="KI151" s="31" t="s">
        <v>611</v>
      </c>
      <c r="KJ151" s="31" t="s">
        <v>611</v>
      </c>
      <c r="KK151" s="31" t="s">
        <v>611</v>
      </c>
      <c r="KL151" s="31" t="s">
        <v>611</v>
      </c>
      <c r="KM151" s="31" t="s">
        <v>746</v>
      </c>
      <c r="KN151" s="31" t="s">
        <v>5049</v>
      </c>
      <c r="KO151" s="31" t="s">
        <v>611</v>
      </c>
      <c r="KP151" s="31" t="s">
        <v>611</v>
      </c>
      <c r="KQ151" s="31" t="s">
        <v>611</v>
      </c>
      <c r="KR151" s="31" t="s">
        <v>611</v>
      </c>
      <c r="KS151" s="31" t="s">
        <v>752</v>
      </c>
      <c r="KT151" s="31" t="s">
        <v>5015</v>
      </c>
      <c r="KU151" s="31" t="s">
        <v>611</v>
      </c>
      <c r="KV151" s="31" t="s">
        <v>611</v>
      </c>
      <c r="KW151" s="31" t="s">
        <v>611</v>
      </c>
      <c r="KX151" s="31" t="s">
        <v>611</v>
      </c>
      <c r="KY151" s="31" t="s">
        <v>611</v>
      </c>
      <c r="KZ151" s="31" t="s">
        <v>758</v>
      </c>
      <c r="LA151" s="31" t="s">
        <v>759</v>
      </c>
      <c r="LB151" s="31" t="s">
        <v>760</v>
      </c>
      <c r="LC151" s="31" t="s">
        <v>761</v>
      </c>
      <c r="LD151" s="31" t="s">
        <v>762</v>
      </c>
      <c r="LE151" s="31" t="s">
        <v>763</v>
      </c>
      <c r="LF151" s="31" t="s">
        <v>764</v>
      </c>
      <c r="LG151" s="31" t="s">
        <v>765</v>
      </c>
      <c r="LH151" s="31" t="s">
        <v>766</v>
      </c>
      <c r="LI151" s="31" t="s">
        <v>767</v>
      </c>
      <c r="LJ151" s="31" t="s">
        <v>5051</v>
      </c>
      <c r="LK151" s="31" t="s">
        <v>769</v>
      </c>
      <c r="LL151" s="31" t="s">
        <v>646</v>
      </c>
      <c r="LM151" s="31" t="s">
        <v>611</v>
      </c>
      <c r="LN151" s="31" t="s">
        <v>611</v>
      </c>
      <c r="LO151" s="31" t="s">
        <v>611</v>
      </c>
      <c r="LP151" s="31" t="s">
        <v>5016</v>
      </c>
      <c r="LQ151" s="31" t="s">
        <v>5053</v>
      </c>
      <c r="LR151" s="31" t="s">
        <v>5054</v>
      </c>
      <c r="LS151" s="31" t="s">
        <v>5055</v>
      </c>
      <c r="LT151" s="31" t="s">
        <v>5017</v>
      </c>
      <c r="LU151" s="31" t="s">
        <v>5018</v>
      </c>
      <c r="LV151" s="31" t="s">
        <v>5165</v>
      </c>
      <c r="LW151" s="31" t="s">
        <v>5056</v>
      </c>
      <c r="LX151" s="31" t="s">
        <v>5247</v>
      </c>
      <c r="LY151" s="31" t="s">
        <v>5057</v>
      </c>
      <c r="LZ151" s="31" t="s">
        <v>611</v>
      </c>
      <c r="MA151" s="31" t="s">
        <v>611</v>
      </c>
      <c r="MB151" s="31" t="s">
        <v>7622</v>
      </c>
      <c r="MC151" s="31" t="s">
        <v>7623</v>
      </c>
      <c r="MD151" s="31" t="s">
        <v>611</v>
      </c>
      <c r="ME151" s="31" t="s">
        <v>7624</v>
      </c>
      <c r="MF151" s="31" t="s">
        <v>7625</v>
      </c>
      <c r="MG151" s="31" t="s">
        <v>611</v>
      </c>
      <c r="MH151" s="31" t="s">
        <v>611</v>
      </c>
      <c r="MI151" s="31" t="s">
        <v>7626</v>
      </c>
      <c r="MJ151" s="31" t="s">
        <v>611</v>
      </c>
      <c r="MK151" s="31" t="s">
        <v>611</v>
      </c>
      <c r="ML151" s="31" t="s">
        <v>611</v>
      </c>
      <c r="MM151" s="31" t="s">
        <v>611</v>
      </c>
      <c r="MN151" s="31" t="s">
        <v>611</v>
      </c>
      <c r="MO151" s="31" t="s">
        <v>774</v>
      </c>
      <c r="MP151" s="31" t="s">
        <v>775</v>
      </c>
      <c r="MQ151" s="31" t="s">
        <v>776</v>
      </c>
      <c r="MR151" s="31" t="s">
        <v>649</v>
      </c>
      <c r="MS151" s="31" t="s">
        <v>611</v>
      </c>
      <c r="MT151" s="31" t="s">
        <v>611</v>
      </c>
      <c r="MU151" s="31" t="s">
        <v>7627</v>
      </c>
      <c r="MV151" s="33">
        <v>42785.34</v>
      </c>
      <c r="MW151" s="33">
        <v>0</v>
      </c>
      <c r="MX151" s="33">
        <v>104296.66</v>
      </c>
      <c r="NF151" s="33">
        <v>42785.34</v>
      </c>
      <c r="NG151" s="33">
        <v>0</v>
      </c>
      <c r="NH151" s="33">
        <v>0</v>
      </c>
      <c r="NI151" s="33">
        <v>0</v>
      </c>
      <c r="NJ151" s="31" t="s">
        <v>611</v>
      </c>
      <c r="NK151" s="33" t="s">
        <v>611</v>
      </c>
      <c r="NO151" s="33">
        <v>42785.34</v>
      </c>
      <c r="NR151" s="31" t="s">
        <v>611</v>
      </c>
      <c r="NS151" s="33" t="s">
        <v>611</v>
      </c>
      <c r="NU151" s="33" t="s">
        <v>611</v>
      </c>
      <c r="NW151" s="33">
        <v>0</v>
      </c>
      <c r="NX151" s="33">
        <v>0</v>
      </c>
      <c r="NY151" s="33">
        <v>0</v>
      </c>
      <c r="OA151" s="33">
        <v>0</v>
      </c>
      <c r="OF151" s="31" t="s">
        <v>611</v>
      </c>
      <c r="OG151" s="33" t="s">
        <v>611</v>
      </c>
      <c r="OP151" s="31" t="s">
        <v>611</v>
      </c>
      <c r="OQ151" s="33" t="s">
        <v>611</v>
      </c>
      <c r="PB151" s="31" t="s">
        <v>611</v>
      </c>
      <c r="PC151" s="33" t="s">
        <v>611</v>
      </c>
      <c r="PH151" s="33">
        <v>0</v>
      </c>
      <c r="PI151" s="33">
        <v>0</v>
      </c>
      <c r="PJ151" s="33">
        <v>0</v>
      </c>
      <c r="PK151" s="33">
        <v>0</v>
      </c>
      <c r="PM151" s="31" t="s">
        <v>611</v>
      </c>
      <c r="PN151" s="33" t="s">
        <v>611</v>
      </c>
      <c r="PU151" s="31" t="s">
        <v>611</v>
      </c>
      <c r="PV151" s="33" t="s">
        <v>611</v>
      </c>
      <c r="QS151" s="31" t="s">
        <v>611</v>
      </c>
      <c r="QT151" s="33" t="s">
        <v>611</v>
      </c>
      <c r="QU151" s="31" t="s">
        <v>611</v>
      </c>
      <c r="QZ151" s="31" t="s">
        <v>611</v>
      </c>
      <c r="RA151" s="33" t="s">
        <v>611</v>
      </c>
      <c r="RK151" s="31" t="s">
        <v>611</v>
      </c>
      <c r="RL151" s="33" t="s">
        <v>611</v>
      </c>
      <c r="RX151" s="31" t="s">
        <v>611</v>
      </c>
      <c r="RY151" s="33" t="s">
        <v>611</v>
      </c>
      <c r="RZ151" s="31" t="s">
        <v>611</v>
      </c>
      <c r="SA151" s="31" t="s">
        <v>839</v>
      </c>
      <c r="SD151" s="31" t="s">
        <v>7628</v>
      </c>
      <c r="SE151" s="30">
        <v>0</v>
      </c>
      <c r="SF151" s="31" t="s">
        <v>1926</v>
      </c>
      <c r="SG151" s="31" t="s">
        <v>7629</v>
      </c>
      <c r="SH151" s="31" t="s">
        <v>610</v>
      </c>
      <c r="SI151" s="33" t="s">
        <v>625</v>
      </c>
      <c r="SJ151" s="33" t="s">
        <v>625</v>
      </c>
      <c r="SK151" s="30" t="s">
        <v>625</v>
      </c>
      <c r="SL151" s="30" t="s">
        <v>625</v>
      </c>
      <c r="SM151" s="30" t="s">
        <v>615</v>
      </c>
      <c r="SN151" s="30" t="s">
        <v>610</v>
      </c>
      <c r="SO151" s="33">
        <v>42785.34</v>
      </c>
      <c r="SP151" s="33">
        <v>0</v>
      </c>
      <c r="SQ151" s="33">
        <v>0</v>
      </c>
      <c r="SR151" s="33">
        <v>0</v>
      </c>
      <c r="SS151" s="33" t="s">
        <v>610</v>
      </c>
    </row>
    <row r="152" spans="1:513">
      <c r="A152" s="29">
        <v>2023</v>
      </c>
      <c r="B152" s="30">
        <v>5924039</v>
      </c>
      <c r="C152" s="31" t="s">
        <v>3907</v>
      </c>
      <c r="D152" s="30">
        <v>0</v>
      </c>
      <c r="E152" s="30">
        <v>0</v>
      </c>
      <c r="F152" s="30">
        <v>0</v>
      </c>
      <c r="G152" s="31" t="s">
        <v>610</v>
      </c>
      <c r="H152" s="31" t="s">
        <v>611</v>
      </c>
      <c r="I152" s="32"/>
      <c r="J152" s="31" t="s">
        <v>611</v>
      </c>
      <c r="K152" s="32"/>
      <c r="L152" s="31" t="s">
        <v>611</v>
      </c>
      <c r="M152" s="32"/>
      <c r="N152" s="31" t="s">
        <v>611</v>
      </c>
      <c r="O152" s="32"/>
      <c r="P152" s="31" t="s">
        <v>611</v>
      </c>
      <c r="Q152" s="32"/>
      <c r="R152" s="31" t="s">
        <v>611</v>
      </c>
      <c r="S152" s="32"/>
      <c r="T152" s="31" t="s">
        <v>611</v>
      </c>
      <c r="U152" s="32"/>
      <c r="V152" s="30" t="s">
        <v>612</v>
      </c>
      <c r="X152" s="31" t="s">
        <v>611</v>
      </c>
      <c r="Y152" s="31" t="s">
        <v>611</v>
      </c>
      <c r="Z152" s="31" t="s">
        <v>613</v>
      </c>
      <c r="AA152" s="31" t="s">
        <v>611</v>
      </c>
      <c r="AB152" s="31" t="s">
        <v>610</v>
      </c>
      <c r="AC152" s="31" t="s">
        <v>611</v>
      </c>
      <c r="AD152" s="32"/>
      <c r="AE152" s="31" t="s">
        <v>611</v>
      </c>
      <c r="AF152" s="32"/>
      <c r="AG152" s="31" t="s">
        <v>611</v>
      </c>
      <c r="AH152" s="32"/>
      <c r="AI152" s="31" t="s">
        <v>611</v>
      </c>
      <c r="AJ152" s="32"/>
      <c r="AK152" s="32"/>
      <c r="AL152" s="31" t="s">
        <v>611</v>
      </c>
      <c r="AM152" s="31" t="s">
        <v>611</v>
      </c>
      <c r="AN152" s="32"/>
      <c r="AO152" s="31" t="s">
        <v>611</v>
      </c>
      <c r="AP152" s="32"/>
      <c r="AQ152" s="31" t="s">
        <v>612</v>
      </c>
      <c r="AR152" s="31"/>
      <c r="AS152" s="31" t="s">
        <v>611</v>
      </c>
      <c r="AT152" s="31" t="s">
        <v>611</v>
      </c>
      <c r="AU152" s="31" t="s">
        <v>613</v>
      </c>
      <c r="AV152" s="31" t="s">
        <v>611</v>
      </c>
      <c r="AW152" s="31" t="s">
        <v>610</v>
      </c>
      <c r="AX152" s="31" t="s">
        <v>611</v>
      </c>
      <c r="AY152" s="31" t="s">
        <v>617</v>
      </c>
      <c r="AZ152" s="31" t="s">
        <v>618</v>
      </c>
      <c r="BA152" s="31" t="s">
        <v>659</v>
      </c>
      <c r="BB152" s="31" t="s">
        <v>611</v>
      </c>
      <c r="BC152" s="31" t="s">
        <v>611</v>
      </c>
      <c r="BD152" s="31" t="s">
        <v>611</v>
      </c>
      <c r="BE152" s="31" t="s">
        <v>610</v>
      </c>
      <c r="BF152" s="31" t="s">
        <v>610</v>
      </c>
      <c r="BG152" s="31" t="s">
        <v>611</v>
      </c>
      <c r="BK152" s="31" t="s">
        <v>611</v>
      </c>
      <c r="BN152" s="31" t="s">
        <v>611</v>
      </c>
      <c r="BO152" s="31" t="s">
        <v>827</v>
      </c>
      <c r="BP152" s="31" t="s">
        <v>611</v>
      </c>
      <c r="BQ152" s="31" t="s">
        <v>611</v>
      </c>
      <c r="BR152" s="31" t="s">
        <v>611</v>
      </c>
      <c r="BS152" s="31" t="s">
        <v>611</v>
      </c>
      <c r="BT152" s="31" t="s">
        <v>611</v>
      </c>
      <c r="BU152" s="31" t="s">
        <v>611</v>
      </c>
      <c r="BV152" s="31" t="s">
        <v>610</v>
      </c>
      <c r="BZ152" s="31" t="s">
        <v>611</v>
      </c>
      <c r="CA152" s="31" t="s">
        <v>611</v>
      </c>
      <c r="CB152" s="31" t="s">
        <v>611</v>
      </c>
      <c r="CC152" s="31" t="s">
        <v>611</v>
      </c>
      <c r="CD152" s="31" t="s">
        <v>611</v>
      </c>
      <c r="CE152" s="31" t="s">
        <v>611</v>
      </c>
      <c r="CF152" s="31" t="s">
        <v>611</v>
      </c>
      <c r="CG152" s="31" t="s">
        <v>611</v>
      </c>
      <c r="CH152" s="31" t="s">
        <v>611</v>
      </c>
      <c r="CI152" s="31" t="s">
        <v>611</v>
      </c>
      <c r="CJ152" s="31" t="s">
        <v>611</v>
      </c>
      <c r="CK152" s="31" t="s">
        <v>611</v>
      </c>
      <c r="CL152" s="31" t="s">
        <v>611</v>
      </c>
      <c r="CM152" s="31" t="s">
        <v>611</v>
      </c>
      <c r="CN152" s="31" t="s">
        <v>611</v>
      </c>
      <c r="CO152" s="31" t="s">
        <v>611</v>
      </c>
      <c r="CP152" s="31" t="s">
        <v>622</v>
      </c>
      <c r="CQ152" s="31" t="s">
        <v>611</v>
      </c>
      <c r="CR152" s="31" t="s">
        <v>611</v>
      </c>
      <c r="CS152" s="31" t="s">
        <v>610</v>
      </c>
      <c r="CT152" s="31" t="s">
        <v>611</v>
      </c>
      <c r="CX152" s="31" t="s">
        <v>611</v>
      </c>
      <c r="CY152" s="31" t="s">
        <v>611</v>
      </c>
      <c r="CZ152" s="31" t="s">
        <v>611</v>
      </c>
      <c r="DA152" s="31" t="s">
        <v>611</v>
      </c>
      <c r="DB152" s="31" t="s">
        <v>611</v>
      </c>
      <c r="DC152" s="31" t="s">
        <v>611</v>
      </c>
      <c r="DD152" s="31" t="s">
        <v>611</v>
      </c>
      <c r="DE152" s="31" t="s">
        <v>611</v>
      </c>
      <c r="DF152" s="31" t="s">
        <v>611</v>
      </c>
      <c r="DJ152" s="30">
        <v>15</v>
      </c>
      <c r="DK152" s="30">
        <v>2020</v>
      </c>
      <c r="DL152" s="30">
        <v>30</v>
      </c>
      <c r="DM152" s="30">
        <v>2020</v>
      </c>
      <c r="DN152" s="30">
        <v>50</v>
      </c>
      <c r="DO152" s="30">
        <v>2020</v>
      </c>
      <c r="DP152" s="31" t="s">
        <v>611</v>
      </c>
      <c r="DQ152" s="31" t="s">
        <v>612</v>
      </c>
      <c r="DR152" s="31" t="s">
        <v>612</v>
      </c>
      <c r="DS152" s="31" t="s">
        <v>612</v>
      </c>
      <c r="DT152" s="31" t="s">
        <v>612</v>
      </c>
      <c r="DU152" s="31" t="s">
        <v>610</v>
      </c>
      <c r="DV152" s="31" t="s">
        <v>611</v>
      </c>
      <c r="DW152" s="31" t="s">
        <v>611</v>
      </c>
      <c r="DX152" s="31" t="s">
        <v>5075</v>
      </c>
      <c r="DY152" s="31" t="s">
        <v>791</v>
      </c>
      <c r="DZ152" s="31" t="s">
        <v>848</v>
      </c>
      <c r="EA152" s="31" t="s">
        <v>611</v>
      </c>
      <c r="EB152" s="31" t="s">
        <v>611</v>
      </c>
      <c r="EC152" s="31" t="s">
        <v>611</v>
      </c>
      <c r="ED152" s="31" t="s">
        <v>611</v>
      </c>
      <c r="EE152" s="31" t="s">
        <v>611</v>
      </c>
      <c r="EF152" s="31" t="s">
        <v>611</v>
      </c>
      <c r="EG152" s="31" t="s">
        <v>634</v>
      </c>
      <c r="EH152" s="31" t="s">
        <v>611</v>
      </c>
      <c r="EI152" s="31" t="s">
        <v>611</v>
      </c>
      <c r="EJ152" s="31" t="s">
        <v>611</v>
      </c>
      <c r="EK152" s="31" t="s">
        <v>611</v>
      </c>
      <c r="EL152" s="31" t="s">
        <v>611</v>
      </c>
      <c r="EM152" s="31" t="s">
        <v>611</v>
      </c>
      <c r="EN152" s="31" t="s">
        <v>611</v>
      </c>
      <c r="EO152" s="31" t="s">
        <v>611</v>
      </c>
      <c r="EP152" s="31" t="s">
        <v>611</v>
      </c>
      <c r="EQ152" s="31" t="s">
        <v>611</v>
      </c>
      <c r="ER152" s="31" t="s">
        <v>611</v>
      </c>
      <c r="ES152" s="31" t="s">
        <v>611</v>
      </c>
      <c r="ET152" s="31" t="s">
        <v>611</v>
      </c>
      <c r="EU152" s="31" t="s">
        <v>611</v>
      </c>
      <c r="EV152" s="31" t="s">
        <v>611</v>
      </c>
      <c r="EW152" s="31" t="s">
        <v>611</v>
      </c>
      <c r="EX152" s="31" t="s">
        <v>611</v>
      </c>
      <c r="EY152" s="31" t="s">
        <v>611</v>
      </c>
      <c r="EZ152" s="31" t="s">
        <v>611</v>
      </c>
      <c r="FA152" s="31" t="s">
        <v>611</v>
      </c>
      <c r="FB152" s="31" t="s">
        <v>611</v>
      </c>
      <c r="FC152" s="31" t="s">
        <v>611</v>
      </c>
      <c r="FD152" s="31" t="s">
        <v>611</v>
      </c>
      <c r="FE152" s="31" t="s">
        <v>611</v>
      </c>
      <c r="FF152" s="33" t="s">
        <v>872</v>
      </c>
      <c r="FG152" s="33" t="s">
        <v>872</v>
      </c>
      <c r="FH152" s="31" t="s">
        <v>636</v>
      </c>
      <c r="FI152" s="31" t="s">
        <v>611</v>
      </c>
      <c r="FJ152" s="31" t="s">
        <v>672</v>
      </c>
      <c r="FK152" s="31" t="s">
        <v>611</v>
      </c>
      <c r="FL152" s="31" t="s">
        <v>611</v>
      </c>
      <c r="FM152" s="31" t="s">
        <v>611</v>
      </c>
      <c r="FN152" s="31" t="s">
        <v>611</v>
      </c>
      <c r="FO152" s="31" t="s">
        <v>611</v>
      </c>
      <c r="FP152" s="31" t="s">
        <v>611</v>
      </c>
      <c r="FQ152" s="31" t="s">
        <v>611</v>
      </c>
      <c r="FR152" s="31" t="s">
        <v>611</v>
      </c>
      <c r="FS152" s="31" t="s">
        <v>611</v>
      </c>
      <c r="FT152" s="31" t="s">
        <v>611</v>
      </c>
      <c r="FU152" s="31" t="s">
        <v>611</v>
      </c>
      <c r="FV152" s="31" t="s">
        <v>611</v>
      </c>
      <c r="FW152" s="31" t="s">
        <v>611</v>
      </c>
      <c r="FX152" s="31" t="s">
        <v>611</v>
      </c>
      <c r="FY152" s="31" t="s">
        <v>611</v>
      </c>
      <c r="FZ152" s="31" t="s">
        <v>611</v>
      </c>
      <c r="GA152" s="31" t="s">
        <v>673</v>
      </c>
      <c r="GB152" s="31" t="s">
        <v>679</v>
      </c>
      <c r="GC152" s="31" t="s">
        <v>611</v>
      </c>
      <c r="GD152" s="31" t="s">
        <v>611</v>
      </c>
      <c r="GE152" s="31" t="s">
        <v>611</v>
      </c>
      <c r="GF152" s="31" t="s">
        <v>611</v>
      </c>
      <c r="GG152" s="31" t="s">
        <v>611</v>
      </c>
      <c r="GH152" s="31" t="s">
        <v>611</v>
      </c>
      <c r="GI152" s="31" t="s">
        <v>611</v>
      </c>
      <c r="GJ152" s="31" t="s">
        <v>611</v>
      </c>
      <c r="GK152" s="31" t="s">
        <v>611</v>
      </c>
      <c r="GL152" s="31" t="s">
        <v>611</v>
      </c>
      <c r="GM152" s="31" t="s">
        <v>611</v>
      </c>
      <c r="GN152" s="31" t="s">
        <v>611</v>
      </c>
      <c r="GO152" s="31" t="s">
        <v>611</v>
      </c>
      <c r="GP152" s="31" t="s">
        <v>611</v>
      </c>
      <c r="GQ152" s="31" t="s">
        <v>611</v>
      </c>
      <c r="GR152" s="31" t="s">
        <v>611</v>
      </c>
      <c r="GS152" s="31" t="s">
        <v>611</v>
      </c>
      <c r="GT152" s="31" t="s">
        <v>611</v>
      </c>
      <c r="GU152" s="31" t="s">
        <v>611</v>
      </c>
      <c r="GV152" s="31" t="s">
        <v>611</v>
      </c>
      <c r="GW152" s="31" t="s">
        <v>611</v>
      </c>
      <c r="GX152" s="31" t="s">
        <v>611</v>
      </c>
      <c r="GY152" s="33" t="s">
        <v>7630</v>
      </c>
      <c r="GZ152" s="33" t="s">
        <v>872</v>
      </c>
      <c r="HA152" s="31" t="s">
        <v>636</v>
      </c>
      <c r="HB152" s="31" t="s">
        <v>611</v>
      </c>
      <c r="HC152" s="31" t="s">
        <v>611</v>
      </c>
      <c r="HD152" s="31" t="s">
        <v>634</v>
      </c>
      <c r="HE152" s="31" t="s">
        <v>611</v>
      </c>
      <c r="HF152" s="31" t="s">
        <v>611</v>
      </c>
      <c r="HG152" s="31" t="s">
        <v>611</v>
      </c>
      <c r="HH152" s="31" t="s">
        <v>611</v>
      </c>
      <c r="HI152" s="31" t="s">
        <v>611</v>
      </c>
      <c r="HJ152" s="31" t="s">
        <v>611</v>
      </c>
      <c r="HK152" s="31" t="s">
        <v>611</v>
      </c>
      <c r="HL152" s="31" t="s">
        <v>611</v>
      </c>
      <c r="HM152" s="31" t="s">
        <v>611</v>
      </c>
      <c r="HN152" s="31" t="s">
        <v>611</v>
      </c>
      <c r="HO152" s="31" t="s">
        <v>611</v>
      </c>
      <c r="HP152" s="31" t="s">
        <v>611</v>
      </c>
      <c r="HQ152" s="31" t="s">
        <v>611</v>
      </c>
      <c r="HR152" s="31" t="s">
        <v>611</v>
      </c>
      <c r="HS152" s="31" t="s">
        <v>611</v>
      </c>
      <c r="HT152" s="31" t="s">
        <v>611</v>
      </c>
      <c r="HU152" s="31" t="s">
        <v>611</v>
      </c>
      <c r="HV152" s="31" t="s">
        <v>611</v>
      </c>
      <c r="HW152" s="31" t="s">
        <v>611</v>
      </c>
      <c r="HX152" s="31" t="s">
        <v>611</v>
      </c>
      <c r="HY152" s="31" t="s">
        <v>611</v>
      </c>
      <c r="HZ152" s="31" t="s">
        <v>611</v>
      </c>
      <c r="IA152" s="31" t="s">
        <v>611</v>
      </c>
      <c r="IB152" s="31" t="s">
        <v>611</v>
      </c>
      <c r="IC152" s="33" t="s">
        <v>872</v>
      </c>
      <c r="ID152" s="33" t="s">
        <v>872</v>
      </c>
      <c r="IE152" s="31" t="s">
        <v>636</v>
      </c>
      <c r="IF152" s="31" t="s">
        <v>611</v>
      </c>
      <c r="IG152" s="31" t="s">
        <v>672</v>
      </c>
      <c r="IH152" s="31" t="s">
        <v>611</v>
      </c>
      <c r="II152" s="31" t="s">
        <v>611</v>
      </c>
      <c r="IJ152" s="31" t="s">
        <v>611</v>
      </c>
      <c r="IK152" s="31" t="s">
        <v>611</v>
      </c>
      <c r="IL152" s="31" t="s">
        <v>611</v>
      </c>
      <c r="IM152" s="31" t="s">
        <v>611</v>
      </c>
      <c r="IN152" s="31" t="s">
        <v>611</v>
      </c>
      <c r="IO152" s="31" t="s">
        <v>611</v>
      </c>
      <c r="IP152" s="31" t="s">
        <v>611</v>
      </c>
      <c r="IQ152" s="31" t="s">
        <v>611</v>
      </c>
      <c r="IR152" s="31" t="s">
        <v>611</v>
      </c>
      <c r="IS152" s="31" t="s">
        <v>611</v>
      </c>
      <c r="IT152" s="31" t="s">
        <v>611</v>
      </c>
      <c r="IU152" s="31" t="s">
        <v>611</v>
      </c>
      <c r="IV152" s="31" t="s">
        <v>611</v>
      </c>
      <c r="IW152" s="31" t="s">
        <v>713</v>
      </c>
      <c r="IX152" s="31" t="s">
        <v>611</v>
      </c>
      <c r="IY152" s="31" t="s">
        <v>611</v>
      </c>
      <c r="IZ152" s="31" t="s">
        <v>715</v>
      </c>
      <c r="JA152" s="31" t="s">
        <v>611</v>
      </c>
      <c r="JB152" s="31" t="s">
        <v>611</v>
      </c>
      <c r="JC152" s="31" t="s">
        <v>717</v>
      </c>
      <c r="JD152" s="31" t="s">
        <v>611</v>
      </c>
      <c r="JE152" s="31" t="s">
        <v>611</v>
      </c>
      <c r="JF152" s="31" t="s">
        <v>611</v>
      </c>
      <c r="JG152" s="31" t="s">
        <v>611</v>
      </c>
      <c r="JH152" s="31" t="s">
        <v>611</v>
      </c>
      <c r="JI152" s="33" t="s">
        <v>872</v>
      </c>
      <c r="JJ152" s="33" t="s">
        <v>7631</v>
      </c>
      <c r="JK152" s="31" t="s">
        <v>7632</v>
      </c>
      <c r="JL152" s="31" t="s">
        <v>611</v>
      </c>
      <c r="JM152" s="31" t="s">
        <v>611</v>
      </c>
      <c r="JN152" s="31" t="s">
        <v>611</v>
      </c>
      <c r="JO152" s="31" t="s">
        <v>611</v>
      </c>
      <c r="JP152" s="31" t="s">
        <v>610</v>
      </c>
      <c r="JQ152" s="31" t="s">
        <v>611</v>
      </c>
      <c r="JR152" s="31" t="s">
        <v>611</v>
      </c>
      <c r="JS152" s="31" t="s">
        <v>640</v>
      </c>
      <c r="JT152" s="31" t="s">
        <v>611</v>
      </c>
      <c r="JU152" s="31" t="s">
        <v>611</v>
      </c>
      <c r="JV152" s="31" t="s">
        <v>611</v>
      </c>
      <c r="JW152" s="31" t="s">
        <v>611</v>
      </c>
      <c r="JX152" s="31" t="s">
        <v>610</v>
      </c>
      <c r="JY152" s="31" t="s">
        <v>611</v>
      </c>
      <c r="JZ152" s="31" t="s">
        <v>611</v>
      </c>
      <c r="KA152" s="31" t="s">
        <v>737</v>
      </c>
      <c r="KB152" s="31" t="s">
        <v>5015</v>
      </c>
      <c r="KC152" s="31" t="s">
        <v>739</v>
      </c>
      <c r="KD152" s="31" t="s">
        <v>5050</v>
      </c>
      <c r="KE152" s="31" t="s">
        <v>644</v>
      </c>
      <c r="KF152" s="31" t="s">
        <v>5049</v>
      </c>
      <c r="KG152" s="31" t="s">
        <v>611</v>
      </c>
      <c r="KH152" s="31" t="s">
        <v>611</v>
      </c>
      <c r="KI152" s="31" t="s">
        <v>744</v>
      </c>
      <c r="KJ152" s="31" t="s">
        <v>5015</v>
      </c>
      <c r="KK152" s="31" t="s">
        <v>611</v>
      </c>
      <c r="KL152" s="31" t="s">
        <v>611</v>
      </c>
      <c r="KM152" s="31" t="s">
        <v>746</v>
      </c>
      <c r="KN152" s="31" t="s">
        <v>5049</v>
      </c>
      <c r="KO152" s="31" t="s">
        <v>611</v>
      </c>
      <c r="KP152" s="31" t="s">
        <v>611</v>
      </c>
      <c r="KQ152" s="31" t="s">
        <v>611</v>
      </c>
      <c r="KR152" s="31" t="s">
        <v>611</v>
      </c>
      <c r="KS152" s="31" t="s">
        <v>611</v>
      </c>
      <c r="KT152" s="31" t="s">
        <v>611</v>
      </c>
      <c r="KU152" s="31" t="s">
        <v>611</v>
      </c>
      <c r="KV152" s="31" t="s">
        <v>611</v>
      </c>
      <c r="KW152" s="31" t="s">
        <v>611</v>
      </c>
      <c r="KX152" s="31" t="s">
        <v>611</v>
      </c>
      <c r="KY152" s="31" t="s">
        <v>611</v>
      </c>
      <c r="KZ152" s="31" t="s">
        <v>611</v>
      </c>
      <c r="LA152" s="31" t="s">
        <v>759</v>
      </c>
      <c r="LB152" s="31" t="s">
        <v>611</v>
      </c>
      <c r="LC152" s="31" t="s">
        <v>761</v>
      </c>
      <c r="LD152" s="31" t="s">
        <v>762</v>
      </c>
      <c r="LE152" s="31" t="s">
        <v>611</v>
      </c>
      <c r="LF152" s="31" t="s">
        <v>611</v>
      </c>
      <c r="LG152" s="31" t="s">
        <v>611</v>
      </c>
      <c r="LH152" s="31" t="s">
        <v>611</v>
      </c>
      <c r="LI152" s="31" t="s">
        <v>767</v>
      </c>
      <c r="LJ152" s="31" t="s">
        <v>611</v>
      </c>
      <c r="LK152" s="31" t="s">
        <v>611</v>
      </c>
      <c r="LL152" s="31" t="s">
        <v>611</v>
      </c>
      <c r="LM152" s="31" t="s">
        <v>611</v>
      </c>
      <c r="LN152" s="31" t="s">
        <v>611</v>
      </c>
      <c r="LO152" s="31" t="s">
        <v>611</v>
      </c>
      <c r="LP152" s="31" t="s">
        <v>5016</v>
      </c>
      <c r="LQ152" s="31" t="s">
        <v>5053</v>
      </c>
      <c r="LR152" s="31" t="s">
        <v>611</v>
      </c>
      <c r="LS152" s="31" t="s">
        <v>611</v>
      </c>
      <c r="LT152" s="31" t="s">
        <v>611</v>
      </c>
      <c r="LU152" s="31" t="s">
        <v>5018</v>
      </c>
      <c r="LV152" s="31" t="s">
        <v>611</v>
      </c>
      <c r="LW152" s="31" t="s">
        <v>611</v>
      </c>
      <c r="LX152" s="31" t="s">
        <v>611</v>
      </c>
      <c r="LY152" s="31" t="s">
        <v>611</v>
      </c>
      <c r="LZ152" s="31" t="s">
        <v>611</v>
      </c>
      <c r="MA152" s="31" t="s">
        <v>611</v>
      </c>
      <c r="MB152" s="31" t="s">
        <v>636</v>
      </c>
      <c r="MC152" s="31" t="s">
        <v>636</v>
      </c>
      <c r="MD152" s="31" t="s">
        <v>636</v>
      </c>
      <c r="ME152" s="31" t="s">
        <v>636</v>
      </c>
      <c r="MF152" s="31" t="s">
        <v>636</v>
      </c>
      <c r="MG152" s="31" t="s">
        <v>636</v>
      </c>
      <c r="MH152" s="31" t="s">
        <v>636</v>
      </c>
      <c r="MI152" s="31" t="s">
        <v>636</v>
      </c>
      <c r="MJ152" s="31" t="s">
        <v>636</v>
      </c>
      <c r="MK152" s="31" t="s">
        <v>636</v>
      </c>
      <c r="ML152" s="31" t="s">
        <v>636</v>
      </c>
      <c r="MM152" s="31" t="s">
        <v>636</v>
      </c>
      <c r="MN152" s="31" t="s">
        <v>636</v>
      </c>
      <c r="MO152" s="31" t="s">
        <v>611</v>
      </c>
      <c r="MP152" s="31" t="s">
        <v>611</v>
      </c>
      <c r="MQ152" s="31" t="s">
        <v>611</v>
      </c>
      <c r="MR152" s="31" t="s">
        <v>649</v>
      </c>
      <c r="MS152" s="31" t="s">
        <v>611</v>
      </c>
      <c r="MT152" s="31" t="s">
        <v>611</v>
      </c>
      <c r="MU152" s="31" t="s">
        <v>611</v>
      </c>
      <c r="MV152" s="33">
        <v>0</v>
      </c>
      <c r="MW152" s="33">
        <v>0</v>
      </c>
      <c r="MX152" s="30">
        <v>41082</v>
      </c>
      <c r="MY152" s="30"/>
      <c r="MZ152" s="31" t="s">
        <v>611</v>
      </c>
      <c r="NA152" s="30"/>
      <c r="NB152" s="31" t="s">
        <v>611</v>
      </c>
      <c r="NC152" s="30"/>
      <c r="ND152" s="31" t="s">
        <v>611</v>
      </c>
      <c r="NE152" s="30"/>
      <c r="NF152" s="33">
        <v>0</v>
      </c>
      <c r="NG152" s="33">
        <v>0</v>
      </c>
      <c r="NH152" s="33">
        <v>0</v>
      </c>
      <c r="NI152" s="33">
        <v>0</v>
      </c>
      <c r="NJ152" s="31" t="s">
        <v>611</v>
      </c>
      <c r="NK152" s="30"/>
      <c r="NL152" s="31" t="s">
        <v>611</v>
      </c>
      <c r="NM152" s="31" t="s">
        <v>611</v>
      </c>
      <c r="NN152" s="31" t="s">
        <v>611</v>
      </c>
      <c r="NO152" s="31" t="s">
        <v>611</v>
      </c>
      <c r="NP152" s="31" t="s">
        <v>611</v>
      </c>
      <c r="NQ152" s="31" t="s">
        <v>611</v>
      </c>
      <c r="NR152" s="31" t="s">
        <v>611</v>
      </c>
      <c r="NS152" s="30"/>
      <c r="NT152" s="31" t="s">
        <v>611</v>
      </c>
      <c r="NU152" s="30"/>
      <c r="NV152" s="31" t="s">
        <v>611</v>
      </c>
      <c r="NW152" s="30"/>
      <c r="NX152" s="31" t="s">
        <v>611</v>
      </c>
      <c r="NY152" s="30"/>
      <c r="NZ152" s="31" t="s">
        <v>611</v>
      </c>
      <c r="OA152" s="30"/>
      <c r="OB152" s="31" t="s">
        <v>611</v>
      </c>
      <c r="OC152" s="30"/>
      <c r="OD152" s="31" t="s">
        <v>611</v>
      </c>
      <c r="OE152" s="31" t="s">
        <v>611</v>
      </c>
      <c r="OF152" s="31" t="s">
        <v>611</v>
      </c>
      <c r="OG152" s="30"/>
      <c r="OJ152" s="30"/>
      <c r="OK152" s="31" t="s">
        <v>611</v>
      </c>
      <c r="OL152" s="31" t="s">
        <v>611</v>
      </c>
      <c r="OM152" s="30"/>
      <c r="ON152" s="31" t="s">
        <v>611</v>
      </c>
      <c r="OO152" s="30"/>
      <c r="OP152" s="31" t="s">
        <v>611</v>
      </c>
      <c r="OQ152" s="30"/>
      <c r="OR152" s="31" t="s">
        <v>611</v>
      </c>
      <c r="OS152" s="30"/>
      <c r="OT152" s="31" t="s">
        <v>611</v>
      </c>
      <c r="OU152" s="31" t="s">
        <v>611</v>
      </c>
      <c r="OV152" s="31" t="s">
        <v>611</v>
      </c>
      <c r="OW152" s="30"/>
      <c r="OX152" s="31" t="s">
        <v>611</v>
      </c>
      <c r="OY152" s="30"/>
      <c r="OZ152" s="31" t="s">
        <v>611</v>
      </c>
      <c r="PA152" s="30"/>
      <c r="PB152" s="31" t="s">
        <v>611</v>
      </c>
      <c r="PC152" s="30"/>
      <c r="PD152" s="31" t="s">
        <v>611</v>
      </c>
      <c r="PE152" s="30"/>
      <c r="PF152" s="31" t="s">
        <v>611</v>
      </c>
      <c r="PG152" s="31" t="s">
        <v>611</v>
      </c>
      <c r="PH152" s="33">
        <v>0</v>
      </c>
      <c r="PI152" s="33">
        <v>0</v>
      </c>
      <c r="PJ152" s="33">
        <v>0</v>
      </c>
      <c r="PK152" s="33">
        <v>0</v>
      </c>
      <c r="PL152" s="31" t="s">
        <v>611</v>
      </c>
      <c r="PN152" s="31" t="s">
        <v>611</v>
      </c>
      <c r="PO152" s="30"/>
      <c r="PP152" s="31" t="s">
        <v>611</v>
      </c>
      <c r="PQ152" s="31" t="s">
        <v>611</v>
      </c>
      <c r="PR152" s="31" t="s">
        <v>611</v>
      </c>
      <c r="PS152" s="30"/>
      <c r="PT152" s="31" t="s">
        <v>611</v>
      </c>
      <c r="PV152" s="31" t="s">
        <v>611</v>
      </c>
      <c r="PW152" s="30"/>
      <c r="PX152" s="31" t="s">
        <v>611</v>
      </c>
      <c r="PY152" s="30"/>
      <c r="PZ152" s="31" t="s">
        <v>611</v>
      </c>
      <c r="QA152" s="30"/>
      <c r="QB152" s="31" t="s">
        <v>611</v>
      </c>
      <c r="QC152" s="30"/>
      <c r="QD152" s="31" t="s">
        <v>611</v>
      </c>
      <c r="QE152" s="31" t="s">
        <v>611</v>
      </c>
      <c r="QF152" s="31" t="s">
        <v>611</v>
      </c>
      <c r="QG152" s="30"/>
      <c r="QH152" s="31" t="s">
        <v>611</v>
      </c>
      <c r="QI152" s="30"/>
      <c r="QJ152" s="31" t="s">
        <v>611</v>
      </c>
      <c r="QK152" s="30"/>
      <c r="QL152" s="31" t="s">
        <v>611</v>
      </c>
      <c r="QM152" s="30"/>
      <c r="QN152" s="31" t="s">
        <v>611</v>
      </c>
      <c r="QO152" s="30"/>
      <c r="QP152" s="31" t="s">
        <v>611</v>
      </c>
      <c r="QQ152" s="30"/>
      <c r="QR152" s="31" t="s">
        <v>611</v>
      </c>
      <c r="QT152" s="31" t="s">
        <v>611</v>
      </c>
      <c r="QV152" s="31" t="s">
        <v>611</v>
      </c>
      <c r="QW152" s="30"/>
      <c r="QX152" s="31" t="s">
        <v>611</v>
      </c>
      <c r="QY152" s="30"/>
      <c r="QZ152" s="31" t="s">
        <v>611</v>
      </c>
      <c r="RA152" s="30"/>
      <c r="RB152" s="31" t="s">
        <v>611</v>
      </c>
      <c r="RC152" s="30"/>
      <c r="RD152" s="31" t="s">
        <v>611</v>
      </c>
      <c r="RE152" s="30"/>
      <c r="RF152" s="31" t="s">
        <v>611</v>
      </c>
      <c r="RG152" s="30"/>
      <c r="RH152" s="31" t="s">
        <v>611</v>
      </c>
      <c r="RI152" s="30"/>
      <c r="RJ152" s="31" t="s">
        <v>611</v>
      </c>
      <c r="RL152" s="31" t="s">
        <v>611</v>
      </c>
      <c r="RM152" s="30"/>
      <c r="RN152" s="31" t="s">
        <v>611</v>
      </c>
      <c r="RO152" s="30"/>
      <c r="RP152" s="31" t="s">
        <v>611</v>
      </c>
      <c r="RQ152" s="30"/>
      <c r="RR152" s="31" t="s">
        <v>611</v>
      </c>
      <c r="RS152" s="30"/>
      <c r="RT152" s="31" t="s">
        <v>611</v>
      </c>
      <c r="RU152" s="30"/>
      <c r="RV152" s="31" t="s">
        <v>611</v>
      </c>
      <c r="RW152" s="30"/>
      <c r="RX152" s="31" t="s">
        <v>611</v>
      </c>
      <c r="RY152" s="31" t="s">
        <v>611</v>
      </c>
      <c r="RZ152" s="31" t="s">
        <v>611</v>
      </c>
      <c r="SA152" s="31" t="s">
        <v>839</v>
      </c>
      <c r="SD152" s="31" t="s">
        <v>7633</v>
      </c>
      <c r="SE152" s="30">
        <v>0</v>
      </c>
      <c r="SF152" s="31" t="s">
        <v>636</v>
      </c>
      <c r="SG152" s="31" t="s">
        <v>636</v>
      </c>
      <c r="SH152" s="31" t="s">
        <v>610</v>
      </c>
      <c r="SI152" s="33" t="s">
        <v>611</v>
      </c>
      <c r="SJ152" s="33" t="s">
        <v>672</v>
      </c>
      <c r="SK152" s="30" t="s">
        <v>611</v>
      </c>
      <c r="SL152" s="30" t="s">
        <v>672</v>
      </c>
      <c r="SM152" s="31" t="s">
        <v>610</v>
      </c>
      <c r="SN152" s="30" t="s">
        <v>610</v>
      </c>
      <c r="SO152" s="33">
        <v>0</v>
      </c>
      <c r="SP152" s="33">
        <v>0</v>
      </c>
      <c r="SQ152" s="33">
        <v>0</v>
      </c>
      <c r="SR152" s="33">
        <v>0</v>
      </c>
      <c r="SS152" s="33" t="s">
        <v>610</v>
      </c>
    </row>
    <row r="153" spans="1:513">
      <c r="A153" s="29">
        <v>2023</v>
      </c>
      <c r="B153" s="7">
        <v>5929011</v>
      </c>
      <c r="C153" s="31" t="s">
        <v>7634</v>
      </c>
      <c r="D153" s="30">
        <v>0.1</v>
      </c>
      <c r="E153" s="30">
        <v>0.65</v>
      </c>
      <c r="F153" s="30">
        <v>0.75</v>
      </c>
      <c r="G153" s="31" t="s">
        <v>610</v>
      </c>
      <c r="H153" s="31" t="s">
        <v>611</v>
      </c>
      <c r="I153" s="32"/>
      <c r="J153" s="31" t="s">
        <v>611</v>
      </c>
      <c r="K153" s="32"/>
      <c r="L153" s="31" t="s">
        <v>611</v>
      </c>
      <c r="M153" s="32"/>
      <c r="N153" s="31" t="s">
        <v>611</v>
      </c>
      <c r="O153" s="32"/>
      <c r="P153" s="31" t="s">
        <v>611</v>
      </c>
      <c r="Q153" s="32"/>
      <c r="R153" s="31" t="s">
        <v>611</v>
      </c>
      <c r="S153" s="32"/>
      <c r="T153" s="31" t="s">
        <v>611</v>
      </c>
      <c r="U153" s="32"/>
      <c r="V153" s="32" t="s">
        <v>612</v>
      </c>
      <c r="W153" s="31" t="s">
        <v>611</v>
      </c>
      <c r="X153" s="31" t="s">
        <v>611</v>
      </c>
      <c r="Y153" s="31" t="s">
        <v>655</v>
      </c>
      <c r="Z153" s="31" t="s">
        <v>611</v>
      </c>
      <c r="AA153" s="31" t="s">
        <v>611</v>
      </c>
      <c r="AB153" s="31" t="s">
        <v>610</v>
      </c>
      <c r="AC153" s="31" t="s">
        <v>611</v>
      </c>
      <c r="AD153" s="32"/>
      <c r="AE153" s="31" t="s">
        <v>611</v>
      </c>
      <c r="AF153" s="32"/>
      <c r="AG153" s="31" t="s">
        <v>611</v>
      </c>
      <c r="AH153" s="32"/>
      <c r="AI153" s="31" t="s">
        <v>611</v>
      </c>
      <c r="AJ153" s="32"/>
      <c r="AK153" s="32"/>
      <c r="AL153" s="31" t="s">
        <v>611</v>
      </c>
      <c r="AM153" s="31" t="s">
        <v>611</v>
      </c>
      <c r="AN153" s="32"/>
      <c r="AO153" s="31" t="s">
        <v>611</v>
      </c>
      <c r="AP153" s="32"/>
      <c r="AQ153" s="32" t="s">
        <v>612</v>
      </c>
      <c r="AR153" s="31" t="s">
        <v>611</v>
      </c>
      <c r="AS153" s="31" t="s">
        <v>611</v>
      </c>
      <c r="AT153" s="31" t="s">
        <v>655</v>
      </c>
      <c r="AU153" s="31" t="s">
        <v>611</v>
      </c>
      <c r="AV153" s="31" t="s">
        <v>611</v>
      </c>
      <c r="AW153" s="31" t="s">
        <v>610</v>
      </c>
      <c r="AX153" s="31" t="s">
        <v>611</v>
      </c>
      <c r="AY153" s="31" t="s">
        <v>617</v>
      </c>
      <c r="AZ153" s="31" t="s">
        <v>611</v>
      </c>
      <c r="BA153" s="31" t="s">
        <v>659</v>
      </c>
      <c r="BB153" s="31" t="s">
        <v>611</v>
      </c>
      <c r="BC153" s="31" t="s">
        <v>619</v>
      </c>
      <c r="BD153" s="31" t="s">
        <v>611</v>
      </c>
      <c r="BE153" s="31" t="s">
        <v>610</v>
      </c>
      <c r="BF153" s="31" t="s">
        <v>615</v>
      </c>
      <c r="BG153" s="31" t="s">
        <v>611</v>
      </c>
      <c r="BH153" s="30">
        <v>219.25</v>
      </c>
      <c r="BI153" s="30">
        <v>81.010000000000005</v>
      </c>
      <c r="BJ153" s="30">
        <v>300.26</v>
      </c>
      <c r="BK153" s="31" t="s">
        <v>5026</v>
      </c>
      <c r="BN153" s="31" t="s">
        <v>611</v>
      </c>
      <c r="BO153" s="31" t="s">
        <v>611</v>
      </c>
      <c r="BP153" s="31" t="s">
        <v>611</v>
      </c>
      <c r="BQ153" s="31" t="s">
        <v>611</v>
      </c>
      <c r="BR153" s="31" t="s">
        <v>611</v>
      </c>
      <c r="BS153" s="31" t="s">
        <v>611</v>
      </c>
      <c r="BT153" s="31" t="s">
        <v>611</v>
      </c>
      <c r="BU153" s="31" t="s">
        <v>611</v>
      </c>
      <c r="BV153" s="31" t="s">
        <v>610</v>
      </c>
      <c r="BZ153" s="31" t="s">
        <v>611</v>
      </c>
      <c r="CA153" s="31" t="s">
        <v>611</v>
      </c>
      <c r="CB153" s="31" t="s">
        <v>611</v>
      </c>
      <c r="CC153" s="31" t="s">
        <v>611</v>
      </c>
      <c r="CD153" s="31" t="s">
        <v>611</v>
      </c>
      <c r="CE153" s="31" t="s">
        <v>611</v>
      </c>
      <c r="CF153" s="31" t="s">
        <v>611</v>
      </c>
      <c r="CG153" s="31" t="s">
        <v>611</v>
      </c>
      <c r="CH153" s="31" t="s">
        <v>611</v>
      </c>
      <c r="CI153" s="31" t="s">
        <v>611</v>
      </c>
      <c r="CJ153" s="31" t="s">
        <v>611</v>
      </c>
      <c r="CK153" s="31" t="s">
        <v>611</v>
      </c>
      <c r="CL153" s="31" t="s">
        <v>611</v>
      </c>
      <c r="CM153" s="31" t="s">
        <v>611</v>
      </c>
      <c r="CN153" s="31" t="s">
        <v>611</v>
      </c>
      <c r="CO153" s="31" t="s">
        <v>621</v>
      </c>
      <c r="CP153" s="31" t="s">
        <v>622</v>
      </c>
      <c r="CQ153" s="31" t="s">
        <v>868</v>
      </c>
      <c r="CR153" s="31"/>
      <c r="CS153" s="31" t="s">
        <v>615</v>
      </c>
      <c r="CT153" s="31" t="s">
        <v>7635</v>
      </c>
      <c r="CU153" s="30">
        <v>59613</v>
      </c>
      <c r="CV153" s="30">
        <v>18527</v>
      </c>
      <c r="CW153" s="30">
        <v>3149</v>
      </c>
      <c r="CX153" s="31" t="s">
        <v>665</v>
      </c>
      <c r="CY153" s="31" t="s">
        <v>611</v>
      </c>
      <c r="CZ153" s="31" t="s">
        <v>611</v>
      </c>
      <c r="DA153" s="31" t="s">
        <v>611</v>
      </c>
      <c r="DB153" s="31" t="s">
        <v>611</v>
      </c>
      <c r="DC153" s="31" t="s">
        <v>611</v>
      </c>
      <c r="DD153" s="31" t="s">
        <v>611</v>
      </c>
      <c r="DE153" s="31" t="s">
        <v>611</v>
      </c>
      <c r="DI153" s="31" t="s">
        <v>611</v>
      </c>
      <c r="DJ153" s="30">
        <v>40</v>
      </c>
      <c r="DK153" s="30">
        <v>2007</v>
      </c>
      <c r="DL153" s="30">
        <v>60</v>
      </c>
      <c r="DM153" s="30">
        <v>2007</v>
      </c>
      <c r="DN153" s="30">
        <v>80</v>
      </c>
      <c r="DO153" s="30">
        <v>2007</v>
      </c>
      <c r="DP153" s="31" t="s">
        <v>7636</v>
      </c>
      <c r="DQ153" s="31" t="s">
        <v>612</v>
      </c>
      <c r="DR153" s="31" t="s">
        <v>612</v>
      </c>
      <c r="DS153" s="31" t="s">
        <v>612</v>
      </c>
      <c r="DT153" s="31" t="s">
        <v>612</v>
      </c>
      <c r="DU153" s="31" t="s">
        <v>610</v>
      </c>
      <c r="DV153" s="31" t="s">
        <v>611</v>
      </c>
      <c r="DW153" s="31" t="s">
        <v>611</v>
      </c>
      <c r="DX153" s="31" t="s">
        <v>611</v>
      </c>
      <c r="DY153" s="31" t="s">
        <v>791</v>
      </c>
      <c r="DZ153" s="31" t="s">
        <v>848</v>
      </c>
      <c r="EA153" s="31" t="s">
        <v>667</v>
      </c>
      <c r="EB153" s="31" t="s">
        <v>611</v>
      </c>
      <c r="EC153" s="31" t="s">
        <v>611</v>
      </c>
      <c r="ED153" s="31" t="s">
        <v>611</v>
      </c>
      <c r="EE153" s="31" t="s">
        <v>611</v>
      </c>
      <c r="EF153" s="31" t="s">
        <v>672</v>
      </c>
      <c r="EG153" s="31" t="s">
        <v>611</v>
      </c>
      <c r="EH153" s="31" t="s">
        <v>611</v>
      </c>
      <c r="EI153" s="31" t="s">
        <v>611</v>
      </c>
      <c r="EJ153" s="31" t="s">
        <v>611</v>
      </c>
      <c r="EK153" s="31" t="s">
        <v>611</v>
      </c>
      <c r="EL153" s="31" t="s">
        <v>611</v>
      </c>
      <c r="EM153" s="31" t="s">
        <v>611</v>
      </c>
      <c r="EN153" s="31" t="s">
        <v>611</v>
      </c>
      <c r="EO153" s="31" t="s">
        <v>611</v>
      </c>
      <c r="EP153" s="31" t="s">
        <v>611</v>
      </c>
      <c r="EQ153" s="31" t="s">
        <v>611</v>
      </c>
      <c r="ER153" s="31" t="s">
        <v>611</v>
      </c>
      <c r="ES153" s="31" t="s">
        <v>611</v>
      </c>
      <c r="ET153" s="31" t="s">
        <v>611</v>
      </c>
      <c r="EU153" s="31" t="s">
        <v>5029</v>
      </c>
      <c r="EV153" s="31" t="s">
        <v>611</v>
      </c>
      <c r="EW153" s="31" t="s">
        <v>611</v>
      </c>
      <c r="EX153" s="31" t="s">
        <v>611</v>
      </c>
      <c r="EY153" s="31" t="s">
        <v>611</v>
      </c>
      <c r="EZ153" s="31" t="s">
        <v>611</v>
      </c>
      <c r="FA153" s="31" t="s">
        <v>7637</v>
      </c>
      <c r="FB153" s="31" t="s">
        <v>611</v>
      </c>
      <c r="FC153" s="31" t="s">
        <v>611</v>
      </c>
      <c r="FD153" s="31" t="s">
        <v>611</v>
      </c>
      <c r="FE153" s="31" t="s">
        <v>611</v>
      </c>
      <c r="FF153" s="33" t="s">
        <v>872</v>
      </c>
      <c r="FG153" s="33" t="s">
        <v>5031</v>
      </c>
      <c r="FH153" s="31" t="s">
        <v>636</v>
      </c>
      <c r="FI153" s="31" t="s">
        <v>611</v>
      </c>
      <c r="FJ153" s="31" t="s">
        <v>672</v>
      </c>
      <c r="FK153" s="31" t="s">
        <v>611</v>
      </c>
      <c r="FL153" s="31" t="s">
        <v>611</v>
      </c>
      <c r="FM153" s="31" t="s">
        <v>611</v>
      </c>
      <c r="FN153" s="31" t="s">
        <v>611</v>
      </c>
      <c r="FO153" s="31" t="s">
        <v>611</v>
      </c>
      <c r="FP153" s="31" t="s">
        <v>611</v>
      </c>
      <c r="FQ153" s="31" t="s">
        <v>611</v>
      </c>
      <c r="FR153" s="31" t="s">
        <v>611</v>
      </c>
      <c r="FS153" s="31" t="s">
        <v>611</v>
      </c>
      <c r="FT153" s="31" t="s">
        <v>611</v>
      </c>
      <c r="FU153" s="31" t="s">
        <v>611</v>
      </c>
      <c r="FV153" s="31" t="s">
        <v>611</v>
      </c>
      <c r="FW153" s="31" t="s">
        <v>611</v>
      </c>
      <c r="FX153" s="31" t="s">
        <v>611</v>
      </c>
      <c r="FY153" s="31" t="s">
        <v>611</v>
      </c>
      <c r="FZ153" s="31"/>
      <c r="GA153" s="31" t="s">
        <v>611</v>
      </c>
      <c r="GB153" s="31" t="s">
        <v>611</v>
      </c>
      <c r="GC153" s="31" t="s">
        <v>611</v>
      </c>
      <c r="GD153" s="31" t="s">
        <v>611</v>
      </c>
      <c r="GE153" s="31" t="s">
        <v>611</v>
      </c>
      <c r="GF153" s="31" t="s">
        <v>611</v>
      </c>
      <c r="GG153" s="31" t="s">
        <v>611</v>
      </c>
      <c r="GH153" s="31" t="s">
        <v>611</v>
      </c>
      <c r="GI153" s="31" t="s">
        <v>629</v>
      </c>
      <c r="GJ153" s="31" t="s">
        <v>630</v>
      </c>
      <c r="GK153" s="31" t="s">
        <v>611</v>
      </c>
      <c r="GL153" s="31" t="s">
        <v>685</v>
      </c>
      <c r="GM153" s="31" t="s">
        <v>611</v>
      </c>
      <c r="GN153" s="31" t="s">
        <v>611</v>
      </c>
      <c r="GO153" s="31" t="s">
        <v>688</v>
      </c>
      <c r="GP153" s="31" t="s">
        <v>611</v>
      </c>
      <c r="GQ153" s="31" t="s">
        <v>689</v>
      </c>
      <c r="GR153" s="31" t="s">
        <v>1003</v>
      </c>
      <c r="GS153" s="31" t="s">
        <v>631</v>
      </c>
      <c r="GT153" s="31" t="s">
        <v>611</v>
      </c>
      <c r="GU153" s="31" t="s">
        <v>611</v>
      </c>
      <c r="GV153" s="31" t="s">
        <v>611</v>
      </c>
      <c r="GW153" s="31" t="s">
        <v>611</v>
      </c>
      <c r="GX153" s="31" t="s">
        <v>611</v>
      </c>
      <c r="GY153" s="33" t="s">
        <v>7638</v>
      </c>
      <c r="GZ153" s="33" t="s">
        <v>872</v>
      </c>
      <c r="HA153" s="31" t="s">
        <v>7639</v>
      </c>
      <c r="HB153" s="31" t="s">
        <v>611</v>
      </c>
      <c r="HC153" s="31" t="s">
        <v>672</v>
      </c>
      <c r="HD153" s="31" t="s">
        <v>611</v>
      </c>
      <c r="HE153" s="31" t="s">
        <v>611</v>
      </c>
      <c r="HF153" s="31" t="s">
        <v>611</v>
      </c>
      <c r="HG153" s="31" t="s">
        <v>611</v>
      </c>
      <c r="HH153" s="31" t="s">
        <v>611</v>
      </c>
      <c r="HI153" s="31" t="s">
        <v>611</v>
      </c>
      <c r="HJ153" s="31" t="s">
        <v>611</v>
      </c>
      <c r="HK153" s="31" t="s">
        <v>611</v>
      </c>
      <c r="HL153" s="31" t="s">
        <v>611</v>
      </c>
      <c r="HM153" s="31" t="s">
        <v>696</v>
      </c>
      <c r="HN153" s="31" t="s">
        <v>697</v>
      </c>
      <c r="HO153" s="31" t="s">
        <v>611</v>
      </c>
      <c r="HP153" s="31" t="s">
        <v>611</v>
      </c>
      <c r="HQ153" s="31" t="s">
        <v>611</v>
      </c>
      <c r="HR153" s="31" t="s">
        <v>611</v>
      </c>
      <c r="HS153" s="31" t="s">
        <v>611</v>
      </c>
      <c r="HT153" s="31" t="s">
        <v>701</v>
      </c>
      <c r="HU153" s="31" t="s">
        <v>702</v>
      </c>
      <c r="HV153" s="31" t="s">
        <v>703</v>
      </c>
      <c r="HW153" s="31" t="s">
        <v>5039</v>
      </c>
      <c r="HX153" s="31" t="s">
        <v>704</v>
      </c>
      <c r="HY153" s="31" t="s">
        <v>705</v>
      </c>
      <c r="HZ153" s="31" t="s">
        <v>5040</v>
      </c>
      <c r="IA153" s="31" t="s">
        <v>611</v>
      </c>
      <c r="IB153" s="31" t="s">
        <v>707</v>
      </c>
      <c r="IC153" s="33" t="s">
        <v>872</v>
      </c>
      <c r="ID153" s="33" t="s">
        <v>5121</v>
      </c>
      <c r="IE153" s="31" t="s">
        <v>7640</v>
      </c>
      <c r="IF153" s="31" t="s">
        <v>611</v>
      </c>
      <c r="IG153" s="31" t="s">
        <v>672</v>
      </c>
      <c r="IH153" s="31" t="s">
        <v>611</v>
      </c>
      <c r="II153" s="31" t="s">
        <v>611</v>
      </c>
      <c r="IJ153" s="31" t="s">
        <v>611</v>
      </c>
      <c r="IK153" s="31" t="s">
        <v>611</v>
      </c>
      <c r="IL153" s="31" t="s">
        <v>611</v>
      </c>
      <c r="IM153" s="31" t="s">
        <v>611</v>
      </c>
      <c r="IN153" s="31" t="s">
        <v>611</v>
      </c>
      <c r="IO153" s="31" t="s">
        <v>611</v>
      </c>
      <c r="IP153" s="31" t="s">
        <v>611</v>
      </c>
      <c r="IQ153" s="31" t="s">
        <v>611</v>
      </c>
      <c r="IR153" s="31" t="s">
        <v>611</v>
      </c>
      <c r="IS153" s="31" t="s">
        <v>611</v>
      </c>
      <c r="IT153" s="31" t="s">
        <v>611</v>
      </c>
      <c r="IU153" s="31" t="s">
        <v>721</v>
      </c>
      <c r="IV153" s="31" t="s">
        <v>855</v>
      </c>
      <c r="IW153" s="31" t="s">
        <v>713</v>
      </c>
      <c r="IX153" s="31" t="s">
        <v>714</v>
      </c>
      <c r="IY153" s="31" t="s">
        <v>611</v>
      </c>
      <c r="IZ153" s="31" t="s">
        <v>611</v>
      </c>
      <c r="JA153" s="31" t="s">
        <v>723</v>
      </c>
      <c r="JB153" s="31" t="s">
        <v>611</v>
      </c>
      <c r="JC153" s="31" t="s">
        <v>717</v>
      </c>
      <c r="JD153" s="31" t="s">
        <v>611</v>
      </c>
      <c r="JE153" s="31" t="s">
        <v>611</v>
      </c>
      <c r="JF153" s="31" t="s">
        <v>719</v>
      </c>
      <c r="JG153" s="31" t="s">
        <v>611</v>
      </c>
      <c r="JH153" s="31" t="s">
        <v>611</v>
      </c>
      <c r="JI153" s="33" t="s">
        <v>872</v>
      </c>
      <c r="JJ153" s="33" t="s">
        <v>7641</v>
      </c>
      <c r="JK153" s="31" t="s">
        <v>7642</v>
      </c>
      <c r="JL153" s="31" t="s">
        <v>809</v>
      </c>
      <c r="JM153" s="31" t="s">
        <v>7643</v>
      </c>
      <c r="JN153" s="31" t="s">
        <v>903</v>
      </c>
      <c r="JO153" s="31" t="s">
        <v>7644</v>
      </c>
      <c r="JP153" s="31" t="s">
        <v>611</v>
      </c>
      <c r="JQ153" s="31" t="s">
        <v>611</v>
      </c>
      <c r="JR153" s="31" t="s">
        <v>611</v>
      </c>
      <c r="JS153" s="31" t="s">
        <v>611</v>
      </c>
      <c r="JT153" s="31" t="s">
        <v>611</v>
      </c>
      <c r="JU153" s="31" t="s">
        <v>734</v>
      </c>
      <c r="JV153" s="31" t="s">
        <v>611</v>
      </c>
      <c r="JW153" s="31" t="s">
        <v>611</v>
      </c>
      <c r="JX153" s="31" t="s">
        <v>611</v>
      </c>
      <c r="JY153" s="31" t="s">
        <v>642</v>
      </c>
      <c r="JZ153" s="31" t="s">
        <v>5049</v>
      </c>
      <c r="KA153" s="31" t="s">
        <v>611</v>
      </c>
      <c r="KB153" s="31" t="s">
        <v>611</v>
      </c>
      <c r="KC153" s="31" t="s">
        <v>739</v>
      </c>
      <c r="KD153" s="31" t="s">
        <v>5049</v>
      </c>
      <c r="KE153" s="31" t="s">
        <v>644</v>
      </c>
      <c r="KF153" s="31" t="s">
        <v>5049</v>
      </c>
      <c r="KG153" s="31" t="s">
        <v>611</v>
      </c>
      <c r="KH153" s="31" t="s">
        <v>611</v>
      </c>
      <c r="KI153" s="31" t="s">
        <v>744</v>
      </c>
      <c r="KJ153" s="31" t="s">
        <v>5015</v>
      </c>
      <c r="KK153" s="31" t="s">
        <v>815</v>
      </c>
      <c r="KL153" s="31" t="s">
        <v>5015</v>
      </c>
      <c r="KM153" s="31" t="s">
        <v>746</v>
      </c>
      <c r="KN153" s="31" t="s">
        <v>5049</v>
      </c>
      <c r="KO153" s="31" t="s">
        <v>748</v>
      </c>
      <c r="KP153" s="31" t="s">
        <v>5049</v>
      </c>
      <c r="KQ153" s="31" t="s">
        <v>611</v>
      </c>
      <c r="KR153" s="31" t="s">
        <v>611</v>
      </c>
      <c r="KS153" s="31" t="s">
        <v>752</v>
      </c>
      <c r="KT153" s="31" t="s">
        <v>5015</v>
      </c>
      <c r="KU153" s="31" t="s">
        <v>754</v>
      </c>
      <c r="KV153" s="31" t="s">
        <v>5049</v>
      </c>
      <c r="KW153" s="31" t="s">
        <v>611</v>
      </c>
      <c r="KX153" s="31" t="s">
        <v>611</v>
      </c>
      <c r="KY153" s="31" t="s">
        <v>611</v>
      </c>
      <c r="KZ153" s="31" t="s">
        <v>611</v>
      </c>
      <c r="LA153" s="31" t="s">
        <v>759</v>
      </c>
      <c r="LB153" s="31" t="s">
        <v>760</v>
      </c>
      <c r="LC153" s="31" t="s">
        <v>761</v>
      </c>
      <c r="LD153" s="31" t="s">
        <v>611</v>
      </c>
      <c r="LE153" s="31" t="s">
        <v>763</v>
      </c>
      <c r="LF153" s="31" t="s">
        <v>764</v>
      </c>
      <c r="LG153" s="31" t="s">
        <v>765</v>
      </c>
      <c r="LH153" s="31" t="s">
        <v>766</v>
      </c>
      <c r="LI153" s="31" t="s">
        <v>767</v>
      </c>
      <c r="LJ153" s="31" t="s">
        <v>5051</v>
      </c>
      <c r="LK153" s="31" t="s">
        <v>769</v>
      </c>
      <c r="LL153" s="31" t="s">
        <v>646</v>
      </c>
      <c r="LM153" s="31" t="s">
        <v>611</v>
      </c>
      <c r="LN153" s="31" t="s">
        <v>611</v>
      </c>
      <c r="LO153" s="31" t="s">
        <v>611</v>
      </c>
      <c r="LP153" s="31" t="s">
        <v>5016</v>
      </c>
      <c r="LQ153" s="31" t="s">
        <v>5053</v>
      </c>
      <c r="LR153" s="31" t="s">
        <v>611</v>
      </c>
      <c r="LS153" s="31" t="s">
        <v>5055</v>
      </c>
      <c r="LT153" s="31" t="s">
        <v>5017</v>
      </c>
      <c r="LU153" s="31" t="s">
        <v>5018</v>
      </c>
      <c r="LV153" s="31" t="s">
        <v>5165</v>
      </c>
      <c r="LW153" s="31" t="s">
        <v>5056</v>
      </c>
      <c r="LX153" s="31" t="s">
        <v>5247</v>
      </c>
      <c r="LY153" s="31" t="s">
        <v>5057</v>
      </c>
      <c r="LZ153" s="31" t="s">
        <v>611</v>
      </c>
      <c r="MA153" s="31" t="s">
        <v>611</v>
      </c>
      <c r="MB153" s="31" t="s">
        <v>923</v>
      </c>
      <c r="MC153" s="31" t="s">
        <v>611</v>
      </c>
      <c r="MD153" s="31" t="s">
        <v>7645</v>
      </c>
      <c r="ME153" s="31" t="s">
        <v>7646</v>
      </c>
      <c r="MF153" s="31" t="s">
        <v>7647</v>
      </c>
      <c r="MG153" s="31" t="s">
        <v>7648</v>
      </c>
      <c r="MH153" s="31" t="s">
        <v>7649</v>
      </c>
      <c r="MI153" s="31" t="s">
        <v>611</v>
      </c>
      <c r="MJ153" s="31" t="s">
        <v>7650</v>
      </c>
      <c r="MK153" s="31" t="s">
        <v>7651</v>
      </c>
      <c r="ML153" s="31" t="s">
        <v>611</v>
      </c>
      <c r="MM153" s="31" t="s">
        <v>611</v>
      </c>
      <c r="MN153" s="31" t="s">
        <v>611</v>
      </c>
      <c r="MO153" s="31" t="s">
        <v>611</v>
      </c>
      <c r="MP153" s="31" t="s">
        <v>611</v>
      </c>
      <c r="MQ153" s="31" t="s">
        <v>611</v>
      </c>
      <c r="MR153" s="31" t="s">
        <v>649</v>
      </c>
      <c r="MS153" s="31" t="s">
        <v>985</v>
      </c>
      <c r="MT153" s="31" t="s">
        <v>611</v>
      </c>
      <c r="MU153" s="31" t="s">
        <v>7652</v>
      </c>
      <c r="MV153" s="33">
        <v>0</v>
      </c>
      <c r="MW153" s="33">
        <v>0</v>
      </c>
      <c r="MX153" s="30">
        <v>110082</v>
      </c>
      <c r="MY153" s="30"/>
      <c r="MZ153" s="30"/>
      <c r="NA153" s="30"/>
      <c r="NB153" s="30"/>
      <c r="NC153" s="30"/>
      <c r="ND153" s="31" t="s">
        <v>611</v>
      </c>
      <c r="NE153" s="30"/>
      <c r="NF153" s="33">
        <v>0</v>
      </c>
      <c r="NG153" s="33">
        <v>0</v>
      </c>
      <c r="NH153" s="33">
        <v>0</v>
      </c>
      <c r="NI153" s="33">
        <v>0</v>
      </c>
      <c r="NJ153" s="31" t="s">
        <v>611</v>
      </c>
      <c r="NK153" s="33" t="s">
        <v>611</v>
      </c>
      <c r="NL153" s="30"/>
      <c r="NM153" s="31" t="s">
        <v>611</v>
      </c>
      <c r="NN153" s="30"/>
      <c r="NO153" s="30"/>
      <c r="NP153" s="31" t="s">
        <v>611</v>
      </c>
      <c r="NQ153" s="30"/>
      <c r="NR153" s="31" t="s">
        <v>611</v>
      </c>
      <c r="NS153" s="31" t="s">
        <v>611</v>
      </c>
      <c r="NT153" s="31" t="s">
        <v>611</v>
      </c>
      <c r="NU153" s="30"/>
      <c r="NV153" s="30"/>
      <c r="NW153" s="30"/>
      <c r="NX153" s="31" t="s">
        <v>611</v>
      </c>
      <c r="NY153" s="30"/>
      <c r="NZ153" s="31" t="s">
        <v>611</v>
      </c>
      <c r="OA153" s="31" t="s">
        <v>611</v>
      </c>
      <c r="OB153" s="30"/>
      <c r="OC153" s="30"/>
      <c r="OD153" s="30"/>
      <c r="OE153" s="31" t="s">
        <v>611</v>
      </c>
      <c r="OF153" s="31" t="s">
        <v>611</v>
      </c>
      <c r="OG153" s="33" t="s">
        <v>611</v>
      </c>
      <c r="OJ153" s="30"/>
      <c r="OK153" s="31" t="s">
        <v>611</v>
      </c>
      <c r="OL153" s="30"/>
      <c r="OM153" s="31" t="s">
        <v>611</v>
      </c>
      <c r="ON153" s="30"/>
      <c r="OO153" s="30"/>
      <c r="OP153" s="31" t="s">
        <v>611</v>
      </c>
      <c r="OQ153" s="31" t="s">
        <v>611</v>
      </c>
      <c r="OR153" s="31" t="s">
        <v>611</v>
      </c>
      <c r="OS153" s="30"/>
      <c r="OT153" s="30"/>
      <c r="OU153" s="30"/>
      <c r="OV153" s="30"/>
      <c r="OW153" s="31" t="s">
        <v>611</v>
      </c>
      <c r="OX153" s="30"/>
      <c r="OY153" s="31" t="s">
        <v>611</v>
      </c>
      <c r="OZ153" s="30"/>
      <c r="PA153" s="30"/>
      <c r="PB153" s="31" t="s">
        <v>611</v>
      </c>
      <c r="PC153" s="31" t="s">
        <v>611</v>
      </c>
      <c r="PD153" s="30"/>
      <c r="PE153" s="30"/>
      <c r="PF153" s="30"/>
      <c r="PG153" s="30"/>
      <c r="PH153" s="33">
        <v>0</v>
      </c>
      <c r="PI153" s="33">
        <v>0</v>
      </c>
      <c r="PJ153" s="33">
        <v>0</v>
      </c>
      <c r="PK153" s="33">
        <v>0</v>
      </c>
      <c r="PL153" s="30"/>
      <c r="PM153" s="31" t="s">
        <v>611</v>
      </c>
      <c r="PN153" s="31" t="s">
        <v>611</v>
      </c>
      <c r="PO153" s="30"/>
      <c r="PP153" s="31" t="s">
        <v>611</v>
      </c>
      <c r="PQ153" s="30"/>
      <c r="PR153" s="30"/>
      <c r="PS153" s="30"/>
      <c r="PT153" s="31" t="s">
        <v>611</v>
      </c>
      <c r="PU153" s="31" t="s">
        <v>611</v>
      </c>
      <c r="PV153" s="31" t="s">
        <v>611</v>
      </c>
      <c r="PW153" s="30"/>
      <c r="PX153" s="30"/>
      <c r="PY153" s="30"/>
      <c r="PZ153" s="31" t="s">
        <v>611</v>
      </c>
      <c r="QA153" s="30"/>
      <c r="QB153" s="31" t="s">
        <v>611</v>
      </c>
      <c r="QC153" s="30"/>
      <c r="QD153" s="31" t="s">
        <v>611</v>
      </c>
      <c r="QE153" s="30"/>
      <c r="QF153" s="30"/>
      <c r="QG153" s="31" t="s">
        <v>611</v>
      </c>
      <c r="QH153" s="30"/>
      <c r="QI153" s="31" t="s">
        <v>611</v>
      </c>
      <c r="QJ153" s="30"/>
      <c r="QK153" s="31" t="s">
        <v>611</v>
      </c>
      <c r="QL153" s="30"/>
      <c r="QM153" s="31" t="s">
        <v>611</v>
      </c>
      <c r="QN153" s="30"/>
      <c r="QO153" s="30"/>
      <c r="QP153" s="31" t="s">
        <v>611</v>
      </c>
      <c r="QQ153" s="30"/>
      <c r="QR153" s="31" t="s">
        <v>611</v>
      </c>
      <c r="QS153" s="31" t="s">
        <v>611</v>
      </c>
      <c r="QT153" s="31" t="s">
        <v>611</v>
      </c>
      <c r="QU153" s="31" t="s">
        <v>611</v>
      </c>
      <c r="QV153" s="30"/>
      <c r="QW153" s="30"/>
      <c r="QX153" s="30"/>
      <c r="QY153" s="31" t="s">
        <v>611</v>
      </c>
      <c r="QZ153" s="31" t="s">
        <v>611</v>
      </c>
      <c r="RA153" s="31" t="s">
        <v>611</v>
      </c>
      <c r="RB153" s="30"/>
      <c r="RC153" s="31" t="s">
        <v>611</v>
      </c>
      <c r="RD153" s="30"/>
      <c r="RE153" s="30"/>
      <c r="RF153" s="31" t="s">
        <v>611</v>
      </c>
      <c r="RG153" s="30"/>
      <c r="RH153" s="31" t="s">
        <v>611</v>
      </c>
      <c r="RI153" s="30"/>
      <c r="RJ153" s="31" t="s">
        <v>611</v>
      </c>
      <c r="RL153" s="31" t="s">
        <v>611</v>
      </c>
      <c r="RM153" s="30"/>
      <c r="RN153" s="31" t="s">
        <v>611</v>
      </c>
      <c r="RO153" s="30"/>
      <c r="RP153" s="30"/>
      <c r="RQ153" s="31" t="s">
        <v>611</v>
      </c>
      <c r="RR153" s="30"/>
      <c r="RS153" s="30"/>
      <c r="RT153" s="31" t="s">
        <v>611</v>
      </c>
      <c r="RU153" s="30"/>
      <c r="RV153" s="31" t="s">
        <v>611</v>
      </c>
      <c r="RW153" s="30"/>
      <c r="RX153" s="31" t="s">
        <v>611</v>
      </c>
      <c r="RY153" s="31" t="s">
        <v>611</v>
      </c>
      <c r="RZ153" s="31" t="s">
        <v>611</v>
      </c>
      <c r="SA153" s="31" t="s">
        <v>839</v>
      </c>
      <c r="SD153" s="31" t="s">
        <v>7653</v>
      </c>
      <c r="SE153" s="30">
        <v>0</v>
      </c>
      <c r="SF153" s="31" t="s">
        <v>636</v>
      </c>
      <c r="SG153" s="31" t="s">
        <v>7654</v>
      </c>
      <c r="SH153" s="31" t="s">
        <v>610</v>
      </c>
      <c r="SI153" s="33" t="s">
        <v>672</v>
      </c>
      <c r="SJ153" s="33" t="s">
        <v>672</v>
      </c>
      <c r="SK153" s="30" t="s">
        <v>672</v>
      </c>
      <c r="SL153" s="30" t="s">
        <v>672</v>
      </c>
      <c r="SM153" s="30" t="s">
        <v>610</v>
      </c>
      <c r="SN153" s="30" t="s">
        <v>610</v>
      </c>
      <c r="SO153" s="33">
        <v>0</v>
      </c>
      <c r="SP153" s="33">
        <v>0</v>
      </c>
      <c r="SQ153" s="33">
        <v>0</v>
      </c>
      <c r="SR153" s="33">
        <v>0</v>
      </c>
      <c r="SS153" s="33" t="s">
        <v>5139</v>
      </c>
    </row>
    <row r="154" spans="1:513">
      <c r="A154" s="29">
        <v>2023</v>
      </c>
      <c r="B154" s="8">
        <v>5929803</v>
      </c>
      <c r="C154" s="31" t="s">
        <v>7655</v>
      </c>
      <c r="D154" s="30">
        <v>0.25</v>
      </c>
      <c r="E154" s="30">
        <v>0</v>
      </c>
      <c r="F154" s="30">
        <v>0.25</v>
      </c>
      <c r="G154" s="31" t="s">
        <v>610</v>
      </c>
      <c r="H154" s="31" t="s">
        <v>611</v>
      </c>
      <c r="I154" s="32"/>
      <c r="J154" s="31" t="s">
        <v>611</v>
      </c>
      <c r="K154" s="32"/>
      <c r="L154" s="31" t="s">
        <v>611</v>
      </c>
      <c r="M154" s="32"/>
      <c r="N154" s="31" t="s">
        <v>611</v>
      </c>
      <c r="O154" s="32"/>
      <c r="P154" s="31" t="s">
        <v>611</v>
      </c>
      <c r="Q154" s="32"/>
      <c r="R154" s="31" t="s">
        <v>611</v>
      </c>
      <c r="S154" s="32"/>
      <c r="T154" s="31" t="s">
        <v>611</v>
      </c>
      <c r="U154" s="32"/>
      <c r="V154" s="32" t="s">
        <v>612</v>
      </c>
      <c r="W154" s="31" t="s">
        <v>611</v>
      </c>
      <c r="X154" s="31" t="s">
        <v>611</v>
      </c>
      <c r="Y154" s="31" t="s">
        <v>611</v>
      </c>
      <c r="Z154" s="31" t="s">
        <v>611</v>
      </c>
      <c r="AA154" s="31" t="s">
        <v>614</v>
      </c>
      <c r="AB154" s="31" t="s">
        <v>610</v>
      </c>
      <c r="AC154" s="31" t="s">
        <v>611</v>
      </c>
      <c r="AD154" s="32"/>
      <c r="AE154" s="31" t="s">
        <v>611</v>
      </c>
      <c r="AF154" s="32"/>
      <c r="AG154" s="31" t="s">
        <v>611</v>
      </c>
      <c r="AH154" s="32"/>
      <c r="AI154" s="31" t="s">
        <v>611</v>
      </c>
      <c r="AJ154" s="32"/>
      <c r="AK154" s="32"/>
      <c r="AL154" s="31" t="s">
        <v>611</v>
      </c>
      <c r="AM154" s="31" t="s">
        <v>611</v>
      </c>
      <c r="AN154" s="32"/>
      <c r="AO154" s="31" t="s">
        <v>611</v>
      </c>
      <c r="AP154" s="32"/>
      <c r="AQ154" s="32" t="s">
        <v>612</v>
      </c>
      <c r="AR154" s="31" t="s">
        <v>611</v>
      </c>
      <c r="AS154" s="31" t="s">
        <v>611</v>
      </c>
      <c r="AT154" s="31" t="s">
        <v>611</v>
      </c>
      <c r="AU154" s="31" t="s">
        <v>611</v>
      </c>
      <c r="AV154" s="31" t="s">
        <v>614</v>
      </c>
      <c r="AW154" s="31" t="s">
        <v>615</v>
      </c>
      <c r="AX154" s="31" t="s">
        <v>611</v>
      </c>
      <c r="AY154" s="31" t="s">
        <v>617</v>
      </c>
      <c r="AZ154" s="31" t="s">
        <v>611</v>
      </c>
      <c r="BA154" s="31" t="s">
        <v>659</v>
      </c>
      <c r="BB154" s="31" t="s">
        <v>611</v>
      </c>
      <c r="BC154" s="31" t="s">
        <v>619</v>
      </c>
      <c r="BD154" s="31" t="s">
        <v>611</v>
      </c>
      <c r="BE154" s="31" t="s">
        <v>615</v>
      </c>
      <c r="BF154" s="31" t="s">
        <v>615</v>
      </c>
      <c r="BG154" s="31" t="s">
        <v>611</v>
      </c>
      <c r="BH154" s="30">
        <v>106.93</v>
      </c>
      <c r="BI154" s="30">
        <v>8.39</v>
      </c>
      <c r="BJ154" s="30">
        <v>115.32</v>
      </c>
      <c r="BK154" s="31" t="s">
        <v>5142</v>
      </c>
      <c r="BN154" s="31" t="s">
        <v>611</v>
      </c>
      <c r="BO154" s="31" t="s">
        <v>611</v>
      </c>
      <c r="BP154" s="31" t="s">
        <v>611</v>
      </c>
      <c r="BQ154" s="31" t="s">
        <v>611</v>
      </c>
      <c r="BR154" s="31" t="s">
        <v>611</v>
      </c>
      <c r="BS154" s="31" t="s">
        <v>611</v>
      </c>
      <c r="BT154" s="31" t="s">
        <v>611</v>
      </c>
      <c r="BU154" s="31" t="s">
        <v>611</v>
      </c>
      <c r="BV154" s="31" t="s">
        <v>610</v>
      </c>
      <c r="BZ154" s="31" t="s">
        <v>611</v>
      </c>
      <c r="CA154" s="31" t="s">
        <v>611</v>
      </c>
      <c r="CB154" s="31" t="s">
        <v>611</v>
      </c>
      <c r="CC154" s="31" t="s">
        <v>611</v>
      </c>
      <c r="CD154" s="31" t="s">
        <v>611</v>
      </c>
      <c r="CE154" s="31" t="s">
        <v>611</v>
      </c>
      <c r="CF154" s="31" t="s">
        <v>611</v>
      </c>
      <c r="CG154" s="31" t="s">
        <v>611</v>
      </c>
      <c r="CH154" s="31" t="s">
        <v>611</v>
      </c>
      <c r="CI154" s="31" t="s">
        <v>611</v>
      </c>
      <c r="CJ154" s="31" t="s">
        <v>611</v>
      </c>
      <c r="CK154" s="31" t="s">
        <v>611</v>
      </c>
      <c r="CL154" s="31" t="s">
        <v>611</v>
      </c>
      <c r="CM154" s="31" t="s">
        <v>611</v>
      </c>
      <c r="CN154" s="31" t="s">
        <v>611</v>
      </c>
      <c r="CO154" s="31" t="s">
        <v>611</v>
      </c>
      <c r="CP154" s="31" t="s">
        <v>622</v>
      </c>
      <c r="CQ154" s="31" t="s">
        <v>611</v>
      </c>
      <c r="CR154" s="31" t="s">
        <v>611</v>
      </c>
      <c r="CS154" s="31" t="s">
        <v>610</v>
      </c>
      <c r="CT154" s="31" t="s">
        <v>611</v>
      </c>
      <c r="CX154" s="31" t="s">
        <v>611</v>
      </c>
      <c r="CY154" s="31" t="s">
        <v>611</v>
      </c>
      <c r="CZ154" s="31" t="s">
        <v>611</v>
      </c>
      <c r="DA154" s="31" t="s">
        <v>611</v>
      </c>
      <c r="DB154" s="31" t="s">
        <v>611</v>
      </c>
      <c r="DC154" s="31" t="s">
        <v>611</v>
      </c>
      <c r="DD154" s="31" t="s">
        <v>611</v>
      </c>
      <c r="DE154" s="31" t="s">
        <v>611</v>
      </c>
      <c r="DI154" s="31" t="s">
        <v>611</v>
      </c>
      <c r="DJ154" s="30">
        <v>0</v>
      </c>
      <c r="DK154" s="30">
        <v>0</v>
      </c>
      <c r="DL154" s="30">
        <v>0</v>
      </c>
      <c r="DM154" s="30">
        <v>0</v>
      </c>
      <c r="DN154" s="30">
        <v>0</v>
      </c>
      <c r="DO154" s="30">
        <v>0</v>
      </c>
      <c r="DP154" s="31" t="s">
        <v>611</v>
      </c>
      <c r="DQ154" s="31" t="s">
        <v>612</v>
      </c>
      <c r="DR154" s="31" t="s">
        <v>612</v>
      </c>
      <c r="DS154" s="31" t="s">
        <v>612</v>
      </c>
      <c r="DT154" s="31" t="s">
        <v>612</v>
      </c>
      <c r="DU154" s="31" t="s">
        <v>610</v>
      </c>
      <c r="DV154" s="31" t="s">
        <v>611</v>
      </c>
      <c r="DW154" s="31" t="s">
        <v>611</v>
      </c>
      <c r="DX154" s="31" t="s">
        <v>611</v>
      </c>
      <c r="DY154" s="31" t="s">
        <v>791</v>
      </c>
      <c r="DZ154" s="31" t="s">
        <v>611</v>
      </c>
      <c r="EA154" s="31" t="s">
        <v>611</v>
      </c>
      <c r="EB154" s="31" t="s">
        <v>5028</v>
      </c>
      <c r="EC154" s="31" t="s">
        <v>7656</v>
      </c>
      <c r="ED154" s="31" t="s">
        <v>611</v>
      </c>
      <c r="EE154" s="31" t="s">
        <v>611</v>
      </c>
      <c r="EF154" s="31" t="s">
        <v>611</v>
      </c>
      <c r="EG154" s="31" t="s">
        <v>634</v>
      </c>
      <c r="EH154" s="31" t="s">
        <v>611</v>
      </c>
      <c r="EI154" s="31" t="s">
        <v>611</v>
      </c>
      <c r="EJ154" s="31" t="s">
        <v>611</v>
      </c>
      <c r="EK154" s="31" t="s">
        <v>611</v>
      </c>
      <c r="EL154" s="31" t="s">
        <v>611</v>
      </c>
      <c r="EM154" s="31" t="s">
        <v>611</v>
      </c>
      <c r="EN154" s="31" t="s">
        <v>611</v>
      </c>
      <c r="EO154" s="31" t="s">
        <v>611</v>
      </c>
      <c r="EP154" s="31" t="s">
        <v>611</v>
      </c>
      <c r="EQ154" s="31" t="s">
        <v>611</v>
      </c>
      <c r="ER154" s="31" t="s">
        <v>611</v>
      </c>
      <c r="ES154" s="31" t="s">
        <v>611</v>
      </c>
      <c r="ET154" s="31" t="s">
        <v>611</v>
      </c>
      <c r="EU154" s="31" t="s">
        <v>611</v>
      </c>
      <c r="EV154" s="31" t="s">
        <v>611</v>
      </c>
      <c r="EW154" s="31" t="s">
        <v>611</v>
      </c>
      <c r="EX154" s="31" t="s">
        <v>611</v>
      </c>
      <c r="EY154" s="31" t="s">
        <v>611</v>
      </c>
      <c r="EZ154" s="31" t="s">
        <v>611</v>
      </c>
      <c r="FA154" s="31" t="s">
        <v>611</v>
      </c>
      <c r="FB154" s="31" t="s">
        <v>611</v>
      </c>
      <c r="FC154" s="31" t="s">
        <v>611</v>
      </c>
      <c r="FD154" s="31" t="s">
        <v>611</v>
      </c>
      <c r="FE154" s="31" t="s">
        <v>611</v>
      </c>
      <c r="FF154" s="33" t="s">
        <v>872</v>
      </c>
      <c r="FG154" s="33" t="s">
        <v>872</v>
      </c>
      <c r="FH154" s="31" t="s">
        <v>636</v>
      </c>
      <c r="FI154" s="31" t="s">
        <v>611</v>
      </c>
      <c r="FJ154" s="31" t="s">
        <v>611</v>
      </c>
      <c r="FK154" s="31" t="s">
        <v>832</v>
      </c>
      <c r="FL154" s="31" t="s">
        <v>611</v>
      </c>
      <c r="FM154" s="31" t="s">
        <v>611</v>
      </c>
      <c r="FN154" s="31" t="s">
        <v>611</v>
      </c>
      <c r="FO154" s="31" t="s">
        <v>611</v>
      </c>
      <c r="FP154" s="31" t="s">
        <v>611</v>
      </c>
      <c r="FQ154" s="31" t="s">
        <v>611</v>
      </c>
      <c r="FR154" s="31" t="s">
        <v>611</v>
      </c>
      <c r="FS154" s="31" t="s">
        <v>611</v>
      </c>
      <c r="FT154" s="31" t="s">
        <v>611</v>
      </c>
      <c r="FU154" s="31" t="s">
        <v>611</v>
      </c>
      <c r="FV154" s="31" t="s">
        <v>611</v>
      </c>
      <c r="FW154" s="31" t="s">
        <v>611</v>
      </c>
      <c r="FX154" s="31" t="s">
        <v>611</v>
      </c>
      <c r="FY154" s="31" t="s">
        <v>611</v>
      </c>
      <c r="FZ154" s="31"/>
      <c r="GA154" s="31" t="s">
        <v>611</v>
      </c>
      <c r="GB154" s="31" t="s">
        <v>611</v>
      </c>
      <c r="GC154" s="31" t="s">
        <v>611</v>
      </c>
      <c r="GD154" s="31" t="s">
        <v>611</v>
      </c>
      <c r="GE154" s="31" t="s">
        <v>611</v>
      </c>
      <c r="GF154" s="31" t="s">
        <v>611</v>
      </c>
      <c r="GG154" s="31" t="s">
        <v>611</v>
      </c>
      <c r="GH154" s="31" t="s">
        <v>611</v>
      </c>
      <c r="GI154" s="31" t="s">
        <v>611</v>
      </c>
      <c r="GJ154" s="31" t="s">
        <v>611</v>
      </c>
      <c r="GK154" s="31" t="s">
        <v>611</v>
      </c>
      <c r="GL154" s="31" t="s">
        <v>611</v>
      </c>
      <c r="GM154" s="31" t="s">
        <v>611</v>
      </c>
      <c r="GN154" s="31" t="s">
        <v>611</v>
      </c>
      <c r="GO154" s="31" t="s">
        <v>611</v>
      </c>
      <c r="GP154" s="31" t="s">
        <v>611</v>
      </c>
      <c r="GQ154" s="31" t="s">
        <v>611</v>
      </c>
      <c r="GR154" s="31" t="s">
        <v>611</v>
      </c>
      <c r="GS154" s="31" t="s">
        <v>611</v>
      </c>
      <c r="GT154" s="31" t="s">
        <v>611</v>
      </c>
      <c r="GU154" s="31" t="s">
        <v>611</v>
      </c>
      <c r="GV154" s="31" t="s">
        <v>611</v>
      </c>
      <c r="GW154" s="31" t="s">
        <v>611</v>
      </c>
      <c r="GX154" s="31" t="s">
        <v>611</v>
      </c>
      <c r="GY154" s="33" t="s">
        <v>5012</v>
      </c>
      <c r="GZ154" s="33" t="s">
        <v>872</v>
      </c>
      <c r="HA154" s="31" t="s">
        <v>636</v>
      </c>
      <c r="HB154" s="31" t="s">
        <v>611</v>
      </c>
      <c r="HC154" s="31" t="s">
        <v>672</v>
      </c>
      <c r="HD154" s="31" t="s">
        <v>611</v>
      </c>
      <c r="HE154" s="31" t="s">
        <v>611</v>
      </c>
      <c r="HF154" s="31" t="s">
        <v>611</v>
      </c>
      <c r="HG154" s="31" t="s">
        <v>611</v>
      </c>
      <c r="HH154" s="31" t="s">
        <v>611</v>
      </c>
      <c r="HI154" s="31" t="s">
        <v>611</v>
      </c>
      <c r="HJ154" s="31" t="s">
        <v>611</v>
      </c>
      <c r="HK154" s="31" t="s">
        <v>611</v>
      </c>
      <c r="HL154" s="31" t="s">
        <v>611</v>
      </c>
      <c r="HM154" s="31" t="s">
        <v>611</v>
      </c>
      <c r="HN154" s="31" t="s">
        <v>697</v>
      </c>
      <c r="HO154" s="31" t="s">
        <v>611</v>
      </c>
      <c r="HP154" s="31" t="s">
        <v>611</v>
      </c>
      <c r="HQ154" s="31" t="s">
        <v>611</v>
      </c>
      <c r="HR154" s="31" t="s">
        <v>611</v>
      </c>
      <c r="HS154" s="31" t="s">
        <v>611</v>
      </c>
      <c r="HT154" s="31" t="s">
        <v>611</v>
      </c>
      <c r="HU154" s="31" t="s">
        <v>611</v>
      </c>
      <c r="HV154" s="31" t="s">
        <v>611</v>
      </c>
      <c r="HW154" s="31" t="s">
        <v>611</v>
      </c>
      <c r="HX154" s="31" t="s">
        <v>611</v>
      </c>
      <c r="HY154" s="31" t="s">
        <v>611</v>
      </c>
      <c r="HZ154" s="31" t="s">
        <v>611</v>
      </c>
      <c r="IA154" s="31" t="s">
        <v>611</v>
      </c>
      <c r="IB154" s="31" t="s">
        <v>611</v>
      </c>
      <c r="IC154" s="33" t="s">
        <v>872</v>
      </c>
      <c r="ID154" s="33" t="s">
        <v>5193</v>
      </c>
      <c r="IE154" s="31" t="s">
        <v>7657</v>
      </c>
      <c r="IF154" s="31" t="s">
        <v>625</v>
      </c>
      <c r="IG154" s="31" t="s">
        <v>611</v>
      </c>
      <c r="IH154" s="31" t="s">
        <v>611</v>
      </c>
      <c r="II154" s="31" t="s">
        <v>611</v>
      </c>
      <c r="IJ154" s="31" t="s">
        <v>611</v>
      </c>
      <c r="IK154" s="31" t="s">
        <v>611</v>
      </c>
      <c r="IL154" s="31" t="s">
        <v>714</v>
      </c>
      <c r="IM154" s="31" t="s">
        <v>715</v>
      </c>
      <c r="IN154" s="31" t="s">
        <v>611</v>
      </c>
      <c r="IO154" s="31" t="s">
        <v>611</v>
      </c>
      <c r="IP154" s="31" t="s">
        <v>611</v>
      </c>
      <c r="IQ154" s="31" t="s">
        <v>611</v>
      </c>
      <c r="IR154" s="31" t="s">
        <v>611</v>
      </c>
      <c r="IS154" s="31" t="s">
        <v>611</v>
      </c>
      <c r="IT154" s="31" t="s">
        <v>611</v>
      </c>
      <c r="IU154" s="31" t="s">
        <v>611</v>
      </c>
      <c r="IV154" s="31" t="s">
        <v>611</v>
      </c>
      <c r="IW154" s="31" t="s">
        <v>611</v>
      </c>
      <c r="IX154" s="31" t="s">
        <v>611</v>
      </c>
      <c r="IY154" s="31" t="s">
        <v>611</v>
      </c>
      <c r="IZ154" s="31" t="s">
        <v>611</v>
      </c>
      <c r="JA154" s="31" t="s">
        <v>611</v>
      </c>
      <c r="JB154" s="31" t="s">
        <v>611</v>
      </c>
      <c r="JC154" s="31" t="s">
        <v>611</v>
      </c>
      <c r="JD154" s="31" t="s">
        <v>611</v>
      </c>
      <c r="JE154" s="31" t="s">
        <v>611</v>
      </c>
      <c r="JF154" s="31" t="s">
        <v>611</v>
      </c>
      <c r="JG154" s="31" t="s">
        <v>611</v>
      </c>
      <c r="JH154" s="31" t="s">
        <v>611</v>
      </c>
      <c r="JI154" s="33" t="s">
        <v>5082</v>
      </c>
      <c r="JJ154" s="33" t="s">
        <v>872</v>
      </c>
      <c r="JK154" s="31" t="s">
        <v>636</v>
      </c>
      <c r="JL154" s="31" t="s">
        <v>611</v>
      </c>
      <c r="JM154" s="31" t="s">
        <v>611</v>
      </c>
      <c r="JN154" s="31" t="s">
        <v>903</v>
      </c>
      <c r="JO154" s="31" t="s">
        <v>7658</v>
      </c>
      <c r="JP154" s="31" t="s">
        <v>611</v>
      </c>
      <c r="JQ154" s="31" t="s">
        <v>611</v>
      </c>
      <c r="JR154" s="31" t="s">
        <v>611</v>
      </c>
      <c r="JS154" s="31" t="s">
        <v>611</v>
      </c>
      <c r="JT154" s="31" t="s">
        <v>611</v>
      </c>
      <c r="JU154" s="31" t="s">
        <v>734</v>
      </c>
      <c r="JV154" s="31" t="s">
        <v>611</v>
      </c>
      <c r="JW154" s="31" t="s">
        <v>611</v>
      </c>
      <c r="JX154" s="31" t="s">
        <v>611</v>
      </c>
      <c r="JY154" s="31" t="s">
        <v>642</v>
      </c>
      <c r="JZ154" s="31" t="s">
        <v>5049</v>
      </c>
      <c r="KA154" s="31" t="s">
        <v>611</v>
      </c>
      <c r="KB154" s="31" t="s">
        <v>611</v>
      </c>
      <c r="KC154" s="31" t="s">
        <v>739</v>
      </c>
      <c r="KD154" s="31" t="s">
        <v>5049</v>
      </c>
      <c r="KE154" s="31" t="s">
        <v>644</v>
      </c>
      <c r="KF154" s="31" t="s">
        <v>5049</v>
      </c>
      <c r="KG154" s="31" t="s">
        <v>611</v>
      </c>
      <c r="KH154" s="31" t="s">
        <v>611</v>
      </c>
      <c r="KI154" s="31" t="s">
        <v>611</v>
      </c>
      <c r="KJ154" s="31" t="s">
        <v>611</v>
      </c>
      <c r="KK154" s="31" t="s">
        <v>815</v>
      </c>
      <c r="KL154" s="31" t="s">
        <v>5015</v>
      </c>
      <c r="KM154" s="31" t="s">
        <v>611</v>
      </c>
      <c r="KN154" s="31" t="s">
        <v>611</v>
      </c>
      <c r="KO154" s="31" t="s">
        <v>748</v>
      </c>
      <c r="KP154" s="31" t="s">
        <v>5015</v>
      </c>
      <c r="KQ154" s="31" t="s">
        <v>750</v>
      </c>
      <c r="KR154" s="31" t="s">
        <v>5015</v>
      </c>
      <c r="KS154" s="31" t="s">
        <v>752</v>
      </c>
      <c r="KT154" s="31" t="s">
        <v>5015</v>
      </c>
      <c r="KU154" s="31" t="s">
        <v>611</v>
      </c>
      <c r="KV154" s="31" t="s">
        <v>611</v>
      </c>
      <c r="KW154" s="31" t="s">
        <v>611</v>
      </c>
      <c r="KX154" s="31" t="s">
        <v>611</v>
      </c>
      <c r="KY154" s="31" t="s">
        <v>611</v>
      </c>
      <c r="KZ154" s="31" t="s">
        <v>611</v>
      </c>
      <c r="LA154" s="31" t="s">
        <v>759</v>
      </c>
      <c r="LB154" s="31" t="s">
        <v>611</v>
      </c>
      <c r="LC154" s="31" t="s">
        <v>611</v>
      </c>
      <c r="LD154" s="31" t="s">
        <v>611</v>
      </c>
      <c r="LE154" s="31" t="s">
        <v>611</v>
      </c>
      <c r="LF154" s="31" t="s">
        <v>611</v>
      </c>
      <c r="LG154" s="31" t="s">
        <v>611</v>
      </c>
      <c r="LH154" s="31" t="s">
        <v>766</v>
      </c>
      <c r="LI154" s="31" t="s">
        <v>767</v>
      </c>
      <c r="LJ154" s="31" t="s">
        <v>611</v>
      </c>
      <c r="LK154" s="31" t="s">
        <v>611</v>
      </c>
      <c r="LL154" s="31" t="s">
        <v>611</v>
      </c>
      <c r="LM154" s="31" t="s">
        <v>611</v>
      </c>
      <c r="LN154" s="31" t="s">
        <v>611</v>
      </c>
      <c r="LO154" s="31" t="s">
        <v>611</v>
      </c>
      <c r="LP154" s="31" t="s">
        <v>5016</v>
      </c>
      <c r="LQ154" s="31" t="s">
        <v>5053</v>
      </c>
      <c r="LR154" s="31" t="s">
        <v>611</v>
      </c>
      <c r="LS154" s="31" t="s">
        <v>611</v>
      </c>
      <c r="LT154" s="31" t="s">
        <v>5017</v>
      </c>
      <c r="LU154" s="31" t="s">
        <v>5018</v>
      </c>
      <c r="LV154" s="31" t="s">
        <v>611</v>
      </c>
      <c r="LW154" s="31" t="s">
        <v>5056</v>
      </c>
      <c r="LX154" s="31" t="s">
        <v>611</v>
      </c>
      <c r="LY154" s="31" t="s">
        <v>5057</v>
      </c>
      <c r="LZ154" s="31" t="s">
        <v>611</v>
      </c>
      <c r="MA154" s="31" t="s">
        <v>611</v>
      </c>
      <c r="MB154" s="31" t="s">
        <v>1463</v>
      </c>
      <c r="MC154" s="31" t="s">
        <v>4375</v>
      </c>
      <c r="MD154" s="31" t="s">
        <v>7659</v>
      </c>
      <c r="ME154" s="31" t="s">
        <v>611</v>
      </c>
      <c r="MF154" s="31" t="s">
        <v>611</v>
      </c>
      <c r="MG154" s="31" t="s">
        <v>611</v>
      </c>
      <c r="MH154" s="31" t="s">
        <v>611</v>
      </c>
      <c r="MI154" s="31" t="s">
        <v>611</v>
      </c>
      <c r="MJ154" s="31" t="s">
        <v>7660</v>
      </c>
      <c r="MK154" s="31" t="s">
        <v>611</v>
      </c>
      <c r="ML154" s="31" t="s">
        <v>611</v>
      </c>
      <c r="MM154" s="31" t="s">
        <v>611</v>
      </c>
      <c r="MN154" s="31" t="s">
        <v>611</v>
      </c>
      <c r="MO154" s="31" t="s">
        <v>611</v>
      </c>
      <c r="MP154" s="31" t="s">
        <v>611</v>
      </c>
      <c r="MQ154" s="31" t="s">
        <v>611</v>
      </c>
      <c r="MR154" s="31" t="s">
        <v>611</v>
      </c>
      <c r="MS154" s="31" t="s">
        <v>611</v>
      </c>
      <c r="MT154" s="31" t="s">
        <v>863</v>
      </c>
      <c r="MU154" s="31" t="s">
        <v>611</v>
      </c>
      <c r="MV154" s="33">
        <v>0</v>
      </c>
      <c r="MW154" s="33">
        <v>0</v>
      </c>
      <c r="MX154" s="33">
        <v>45082</v>
      </c>
      <c r="NF154" s="33">
        <v>0</v>
      </c>
      <c r="NG154" s="33">
        <v>0</v>
      </c>
      <c r="NH154" s="33">
        <v>0</v>
      </c>
      <c r="NI154" s="33">
        <v>0</v>
      </c>
      <c r="NJ154" s="31" t="s">
        <v>611</v>
      </c>
      <c r="NK154" s="33" t="s">
        <v>611</v>
      </c>
      <c r="NR154" s="31" t="s">
        <v>611</v>
      </c>
      <c r="NS154" s="33" t="s">
        <v>611</v>
      </c>
      <c r="NU154" s="33" t="s">
        <v>611</v>
      </c>
      <c r="OF154" s="31" t="s">
        <v>611</v>
      </c>
      <c r="OG154" s="33" t="s">
        <v>611</v>
      </c>
      <c r="OP154" s="31" t="s">
        <v>611</v>
      </c>
      <c r="OQ154" s="33" t="s">
        <v>611</v>
      </c>
      <c r="PB154" s="31" t="s">
        <v>611</v>
      </c>
      <c r="PC154" s="33" t="s">
        <v>611</v>
      </c>
      <c r="PH154" s="33">
        <v>0</v>
      </c>
      <c r="PI154" s="33">
        <v>0</v>
      </c>
      <c r="PJ154" s="33">
        <v>0</v>
      </c>
      <c r="PK154" s="33">
        <v>0</v>
      </c>
      <c r="PM154" s="31" t="s">
        <v>611</v>
      </c>
      <c r="PN154" s="33" t="s">
        <v>611</v>
      </c>
      <c r="PU154" s="31" t="s">
        <v>611</v>
      </c>
      <c r="PV154" s="33" t="s">
        <v>611</v>
      </c>
      <c r="QS154" s="31" t="s">
        <v>611</v>
      </c>
      <c r="QT154" s="33" t="s">
        <v>611</v>
      </c>
      <c r="QU154" s="31" t="s">
        <v>611</v>
      </c>
      <c r="QZ154" s="31" t="s">
        <v>611</v>
      </c>
      <c r="RA154" s="33" t="s">
        <v>611</v>
      </c>
      <c r="RK154" s="31" t="s">
        <v>611</v>
      </c>
      <c r="RL154" s="33" t="s">
        <v>611</v>
      </c>
      <c r="RX154" s="31" t="s">
        <v>611</v>
      </c>
      <c r="RY154" s="33" t="s">
        <v>611</v>
      </c>
      <c r="RZ154" s="31" t="s">
        <v>7661</v>
      </c>
      <c r="SA154" s="31" t="s">
        <v>611</v>
      </c>
      <c r="SD154" s="31" t="s">
        <v>7661</v>
      </c>
      <c r="SE154" s="30">
        <v>0</v>
      </c>
      <c r="SF154" s="31" t="s">
        <v>636</v>
      </c>
      <c r="SG154" s="31" t="s">
        <v>7662</v>
      </c>
      <c r="SH154" s="31" t="s">
        <v>610</v>
      </c>
      <c r="SI154" s="33" t="s">
        <v>611</v>
      </c>
      <c r="SJ154" s="33" t="s">
        <v>611</v>
      </c>
      <c r="SK154" s="30" t="s">
        <v>672</v>
      </c>
      <c r="SL154" s="30" t="s">
        <v>625</v>
      </c>
      <c r="SM154" s="30" t="s">
        <v>610</v>
      </c>
      <c r="SN154" s="30" t="s">
        <v>610</v>
      </c>
      <c r="SO154" s="33">
        <v>0</v>
      </c>
      <c r="SP154" s="33">
        <v>0</v>
      </c>
      <c r="SQ154" s="33">
        <v>0</v>
      </c>
      <c r="SR154" s="33">
        <v>0</v>
      </c>
      <c r="SS154" s="33" t="s">
        <v>903</v>
      </c>
    </row>
    <row r="155" spans="1:513">
      <c r="A155" s="29">
        <v>2023</v>
      </c>
      <c r="B155" s="30">
        <v>5939045</v>
      </c>
      <c r="C155" s="31" t="s">
        <v>3954</v>
      </c>
      <c r="D155" s="30">
        <v>0</v>
      </c>
      <c r="E155" s="30">
        <v>0</v>
      </c>
      <c r="F155" s="30">
        <v>0</v>
      </c>
      <c r="G155" s="31" t="s">
        <v>610</v>
      </c>
      <c r="H155" s="31" t="s">
        <v>611</v>
      </c>
      <c r="I155" s="32"/>
      <c r="J155" s="31" t="s">
        <v>611</v>
      </c>
      <c r="K155" s="32"/>
      <c r="L155" s="31" t="s">
        <v>611</v>
      </c>
      <c r="M155" s="32"/>
      <c r="N155" s="31" t="s">
        <v>611</v>
      </c>
      <c r="O155" s="32"/>
      <c r="P155" s="31" t="s">
        <v>611</v>
      </c>
      <c r="Q155" s="32"/>
      <c r="R155" s="31" t="s">
        <v>611</v>
      </c>
      <c r="S155" s="32"/>
      <c r="T155" s="31" t="s">
        <v>611</v>
      </c>
      <c r="U155" s="32"/>
      <c r="V155" s="32" t="s">
        <v>612</v>
      </c>
      <c r="W155" s="31" t="s">
        <v>611</v>
      </c>
      <c r="X155" s="31" t="s">
        <v>611</v>
      </c>
      <c r="Y155" s="31" t="s">
        <v>611</v>
      </c>
      <c r="Z155" s="31" t="s">
        <v>611</v>
      </c>
      <c r="AA155" s="31" t="s">
        <v>614</v>
      </c>
      <c r="AB155" s="31" t="s">
        <v>610</v>
      </c>
      <c r="AC155" s="31" t="s">
        <v>611</v>
      </c>
      <c r="AD155" s="32"/>
      <c r="AE155" s="31" t="s">
        <v>611</v>
      </c>
      <c r="AF155" s="32"/>
      <c r="AG155" s="31" t="s">
        <v>611</v>
      </c>
      <c r="AH155" s="32"/>
      <c r="AI155" s="31" t="s">
        <v>611</v>
      </c>
      <c r="AJ155" s="32"/>
      <c r="AK155" s="32"/>
      <c r="AL155" s="31" t="s">
        <v>611</v>
      </c>
      <c r="AM155" s="31" t="s">
        <v>611</v>
      </c>
      <c r="AN155" s="32"/>
      <c r="AO155" s="31" t="s">
        <v>611</v>
      </c>
      <c r="AP155" s="32"/>
      <c r="AQ155" s="32" t="s">
        <v>612</v>
      </c>
      <c r="AR155" s="31" t="s">
        <v>611</v>
      </c>
      <c r="AS155" s="31" t="s">
        <v>611</v>
      </c>
      <c r="AT155" s="31" t="s">
        <v>611</v>
      </c>
      <c r="AU155" s="31" t="s">
        <v>611</v>
      </c>
      <c r="AV155" s="31" t="s">
        <v>614</v>
      </c>
      <c r="AW155" s="31" t="s">
        <v>610</v>
      </c>
      <c r="AX155" s="31" t="s">
        <v>611</v>
      </c>
      <c r="AY155" s="31" t="s">
        <v>617</v>
      </c>
      <c r="AZ155" s="31" t="s">
        <v>618</v>
      </c>
      <c r="BA155" s="31" t="s">
        <v>659</v>
      </c>
      <c r="BB155" s="31" t="s">
        <v>611</v>
      </c>
      <c r="BC155" s="31" t="s">
        <v>611</v>
      </c>
      <c r="BD155" s="31" t="s">
        <v>611</v>
      </c>
      <c r="BE155" s="31" t="s">
        <v>615</v>
      </c>
      <c r="BF155" s="31" t="s">
        <v>610</v>
      </c>
      <c r="BG155" s="31" t="s">
        <v>611</v>
      </c>
      <c r="BK155" s="31" t="s">
        <v>611</v>
      </c>
      <c r="BN155" s="31" t="s">
        <v>611</v>
      </c>
      <c r="BO155" s="31" t="s">
        <v>827</v>
      </c>
      <c r="BP155" s="31" t="s">
        <v>828</v>
      </c>
      <c r="BQ155" s="31" t="s">
        <v>611</v>
      </c>
      <c r="BR155" s="31" t="s">
        <v>611</v>
      </c>
      <c r="BS155" s="31" t="s">
        <v>611</v>
      </c>
      <c r="BT155" s="31" t="s">
        <v>611</v>
      </c>
      <c r="BU155" s="31" t="s">
        <v>636</v>
      </c>
      <c r="BV155" s="31" t="s">
        <v>610</v>
      </c>
      <c r="BZ155" s="31" t="s">
        <v>611</v>
      </c>
      <c r="CA155" s="31" t="s">
        <v>611</v>
      </c>
      <c r="CB155" s="31" t="s">
        <v>611</v>
      </c>
      <c r="CC155" s="31" t="s">
        <v>611</v>
      </c>
      <c r="CD155" s="31" t="s">
        <v>611</v>
      </c>
      <c r="CE155" s="31" t="s">
        <v>611</v>
      </c>
      <c r="CF155" s="31" t="s">
        <v>611</v>
      </c>
      <c r="CG155" s="31" t="s">
        <v>611</v>
      </c>
      <c r="CH155" s="31" t="s">
        <v>611</v>
      </c>
      <c r="CI155" s="31" t="s">
        <v>611</v>
      </c>
      <c r="CJ155" s="31" t="s">
        <v>611</v>
      </c>
      <c r="CK155" s="31" t="s">
        <v>611</v>
      </c>
      <c r="CL155" s="31" t="s">
        <v>611</v>
      </c>
      <c r="CM155" s="31" t="s">
        <v>611</v>
      </c>
      <c r="CN155" s="31" t="s">
        <v>611</v>
      </c>
      <c r="CO155" s="31" t="s">
        <v>621</v>
      </c>
      <c r="CP155" s="31" t="s">
        <v>622</v>
      </c>
      <c r="CQ155" s="31" t="s">
        <v>611</v>
      </c>
      <c r="CR155" s="31" t="s">
        <v>611</v>
      </c>
      <c r="CS155" s="31" t="s">
        <v>610</v>
      </c>
      <c r="CT155" s="31" t="s">
        <v>611</v>
      </c>
      <c r="CX155" s="31" t="s">
        <v>611</v>
      </c>
      <c r="CY155" s="31" t="s">
        <v>611</v>
      </c>
      <c r="CZ155" s="31" t="s">
        <v>611</v>
      </c>
      <c r="DA155" s="31" t="s">
        <v>611</v>
      </c>
      <c r="DB155" s="31" t="s">
        <v>611</v>
      </c>
      <c r="DC155" s="31" t="s">
        <v>611</v>
      </c>
      <c r="DD155" s="31" t="s">
        <v>611</v>
      </c>
      <c r="DE155" s="31" t="s">
        <v>611</v>
      </c>
      <c r="DI155" s="31" t="s">
        <v>611</v>
      </c>
      <c r="DJ155" s="30">
        <v>0</v>
      </c>
      <c r="DK155" s="30">
        <v>0</v>
      </c>
      <c r="DL155" s="30">
        <v>0</v>
      </c>
      <c r="DM155" s="30">
        <v>0</v>
      </c>
      <c r="DN155" s="30">
        <v>0</v>
      </c>
      <c r="DO155" s="30">
        <v>0</v>
      </c>
      <c r="DP155" s="31" t="s">
        <v>611</v>
      </c>
      <c r="DQ155" s="31" t="s">
        <v>612</v>
      </c>
      <c r="DR155" s="31" t="s">
        <v>612</v>
      </c>
      <c r="DS155" s="31" t="s">
        <v>612</v>
      </c>
      <c r="DT155" s="31" t="s">
        <v>612</v>
      </c>
      <c r="DU155" s="31" t="s">
        <v>610</v>
      </c>
      <c r="DV155" s="31" t="s">
        <v>894</v>
      </c>
      <c r="DW155" s="31" t="s">
        <v>789</v>
      </c>
      <c r="DX155" s="31" t="s">
        <v>5075</v>
      </c>
      <c r="DY155" s="31" t="s">
        <v>611</v>
      </c>
      <c r="DZ155" s="31" t="s">
        <v>611</v>
      </c>
      <c r="EA155" s="31" t="s">
        <v>611</v>
      </c>
      <c r="EB155" s="31" t="s">
        <v>611</v>
      </c>
      <c r="EC155" s="31" t="s">
        <v>611</v>
      </c>
      <c r="ED155" s="31" t="s">
        <v>636</v>
      </c>
      <c r="EE155" s="31" t="s">
        <v>625</v>
      </c>
      <c r="EF155" s="31" t="s">
        <v>611</v>
      </c>
      <c r="EG155" s="31" t="s">
        <v>611</v>
      </c>
      <c r="EH155" s="31" t="s">
        <v>611</v>
      </c>
      <c r="EI155" s="31" t="s">
        <v>5029</v>
      </c>
      <c r="EJ155" s="31" t="s">
        <v>611</v>
      </c>
      <c r="EK155" s="31" t="s">
        <v>611</v>
      </c>
      <c r="EL155" s="31" t="s">
        <v>611</v>
      </c>
      <c r="EM155" s="31" t="s">
        <v>611</v>
      </c>
      <c r="EN155" s="31" t="s">
        <v>7663</v>
      </c>
      <c r="EO155" s="31" t="s">
        <v>1163</v>
      </c>
      <c r="EP155" s="31" t="s">
        <v>954</v>
      </c>
      <c r="EQ155" s="31" t="s">
        <v>611</v>
      </c>
      <c r="ER155" s="31" t="s">
        <v>611</v>
      </c>
      <c r="ES155" s="31" t="s">
        <v>611</v>
      </c>
      <c r="ET155" s="31" t="s">
        <v>611</v>
      </c>
      <c r="EU155" s="31" t="s">
        <v>611</v>
      </c>
      <c r="EV155" s="31" t="s">
        <v>611</v>
      </c>
      <c r="EW155" s="31" t="s">
        <v>611</v>
      </c>
      <c r="EX155" s="31" t="s">
        <v>611</v>
      </c>
      <c r="EY155" s="31" t="s">
        <v>611</v>
      </c>
      <c r="EZ155" s="31" t="s">
        <v>611</v>
      </c>
      <c r="FA155" s="31" t="s">
        <v>611</v>
      </c>
      <c r="FB155" s="31" t="s">
        <v>611</v>
      </c>
      <c r="FC155" s="31" t="s">
        <v>611</v>
      </c>
      <c r="FD155" s="31" t="s">
        <v>611</v>
      </c>
      <c r="FE155" s="31" t="s">
        <v>611</v>
      </c>
      <c r="FF155" s="33" t="s">
        <v>7664</v>
      </c>
      <c r="FG155" s="33" t="s">
        <v>872</v>
      </c>
      <c r="FH155" s="31" t="s">
        <v>636</v>
      </c>
      <c r="FI155" s="31" t="s">
        <v>625</v>
      </c>
      <c r="FJ155" s="31" t="s">
        <v>611</v>
      </c>
      <c r="FK155" s="31" t="s">
        <v>611</v>
      </c>
      <c r="FL155" s="31" t="s">
        <v>611</v>
      </c>
      <c r="FM155" s="31" t="s">
        <v>611</v>
      </c>
      <c r="FN155" s="31" t="s">
        <v>611</v>
      </c>
      <c r="FO155" s="31" t="s">
        <v>611</v>
      </c>
      <c r="FP155" s="31" t="s">
        <v>611</v>
      </c>
      <c r="FQ155" s="31" t="s">
        <v>629</v>
      </c>
      <c r="FR155" s="31" t="s">
        <v>611</v>
      </c>
      <c r="FS155" s="31" t="s">
        <v>611</v>
      </c>
      <c r="FT155" s="31" t="s">
        <v>611</v>
      </c>
      <c r="FU155" s="31" t="s">
        <v>611</v>
      </c>
      <c r="FV155" s="31" t="s">
        <v>631</v>
      </c>
      <c r="FW155" s="31" t="s">
        <v>611</v>
      </c>
      <c r="FX155" s="31" t="s">
        <v>611</v>
      </c>
      <c r="FY155" s="31"/>
      <c r="FZ155" s="31" t="s">
        <v>7665</v>
      </c>
      <c r="GA155" s="31" t="s">
        <v>611</v>
      </c>
      <c r="GB155" s="31" t="s">
        <v>611</v>
      </c>
      <c r="GC155" s="31" t="s">
        <v>611</v>
      </c>
      <c r="GD155" s="31" t="s">
        <v>611</v>
      </c>
      <c r="GE155" s="31" t="s">
        <v>611</v>
      </c>
      <c r="GF155" s="31" t="s">
        <v>611</v>
      </c>
      <c r="GG155" s="31" t="s">
        <v>611</v>
      </c>
      <c r="GH155" s="31" t="s">
        <v>611</v>
      </c>
      <c r="GI155" s="31" t="s">
        <v>611</v>
      </c>
      <c r="GJ155" s="31" t="s">
        <v>611</v>
      </c>
      <c r="GK155" s="31" t="s">
        <v>611</v>
      </c>
      <c r="GL155" s="31" t="s">
        <v>611</v>
      </c>
      <c r="GM155" s="31" t="s">
        <v>611</v>
      </c>
      <c r="GN155" s="31" t="s">
        <v>611</v>
      </c>
      <c r="GO155" s="31" t="s">
        <v>611</v>
      </c>
      <c r="GP155" s="31" t="s">
        <v>611</v>
      </c>
      <c r="GQ155" s="31" t="s">
        <v>611</v>
      </c>
      <c r="GR155" s="31" t="s">
        <v>611</v>
      </c>
      <c r="GS155" s="31" t="s">
        <v>611</v>
      </c>
      <c r="GT155" s="31" t="s">
        <v>611</v>
      </c>
      <c r="GU155" s="31" t="s">
        <v>611</v>
      </c>
      <c r="GV155" s="31" t="s">
        <v>611</v>
      </c>
      <c r="GW155" s="31" t="s">
        <v>611</v>
      </c>
      <c r="GX155" s="31" t="s">
        <v>611</v>
      </c>
      <c r="GY155" s="33" t="s">
        <v>5012</v>
      </c>
      <c r="GZ155" s="33" t="s">
        <v>7666</v>
      </c>
      <c r="HA155" s="31" t="s">
        <v>7667</v>
      </c>
      <c r="HB155" s="31" t="s">
        <v>625</v>
      </c>
      <c r="HC155" s="31" t="s">
        <v>672</v>
      </c>
      <c r="HD155" s="31" t="s">
        <v>611</v>
      </c>
      <c r="HE155" s="31" t="s">
        <v>611</v>
      </c>
      <c r="HF155" s="31" t="s">
        <v>611</v>
      </c>
      <c r="HG155" s="31" t="s">
        <v>611</v>
      </c>
      <c r="HH155" s="31" t="s">
        <v>611</v>
      </c>
      <c r="HI155" s="31" t="s">
        <v>611</v>
      </c>
      <c r="HJ155" s="31" t="s">
        <v>611</v>
      </c>
      <c r="HK155" s="31" t="s">
        <v>611</v>
      </c>
      <c r="HL155" s="31" t="s">
        <v>7668</v>
      </c>
      <c r="HM155" s="31" t="s">
        <v>696</v>
      </c>
      <c r="HN155" s="31" t="s">
        <v>611</v>
      </c>
      <c r="HO155" s="31" t="s">
        <v>611</v>
      </c>
      <c r="HP155" s="31" t="s">
        <v>611</v>
      </c>
      <c r="HQ155" s="31" t="s">
        <v>611</v>
      </c>
      <c r="HR155" s="31" t="s">
        <v>611</v>
      </c>
      <c r="HS155" s="31" t="s">
        <v>7669</v>
      </c>
      <c r="HT155" s="31" t="s">
        <v>701</v>
      </c>
      <c r="HU155" s="31" t="s">
        <v>611</v>
      </c>
      <c r="HV155" s="31" t="s">
        <v>611</v>
      </c>
      <c r="HW155" s="31" t="s">
        <v>5039</v>
      </c>
      <c r="HX155" s="31" t="s">
        <v>704</v>
      </c>
      <c r="HY155" s="31" t="s">
        <v>611</v>
      </c>
      <c r="HZ155" s="31" t="s">
        <v>611</v>
      </c>
      <c r="IA155" s="31" t="s">
        <v>611</v>
      </c>
      <c r="IB155" s="31" t="s">
        <v>611</v>
      </c>
      <c r="IC155" s="33" t="s">
        <v>7670</v>
      </c>
      <c r="ID155" s="33" t="s">
        <v>7671</v>
      </c>
      <c r="IE155" s="31" t="s">
        <v>7672</v>
      </c>
      <c r="IF155" s="31" t="s">
        <v>625</v>
      </c>
      <c r="IG155" s="31" t="s">
        <v>672</v>
      </c>
      <c r="IH155" s="31" t="s">
        <v>611</v>
      </c>
      <c r="II155" s="31" t="s">
        <v>611</v>
      </c>
      <c r="IJ155" s="31" t="s">
        <v>611</v>
      </c>
      <c r="IK155" s="31" t="s">
        <v>713</v>
      </c>
      <c r="IL155" s="31" t="s">
        <v>714</v>
      </c>
      <c r="IM155" s="31" t="s">
        <v>715</v>
      </c>
      <c r="IN155" s="31" t="s">
        <v>611</v>
      </c>
      <c r="IO155" s="31" t="s">
        <v>611</v>
      </c>
      <c r="IP155" s="31" t="s">
        <v>611</v>
      </c>
      <c r="IQ155" s="31" t="s">
        <v>611</v>
      </c>
      <c r="IR155" s="31" t="s">
        <v>611</v>
      </c>
      <c r="IS155" s="31" t="s">
        <v>611</v>
      </c>
      <c r="IT155" s="31" t="s">
        <v>611</v>
      </c>
      <c r="IU155" s="31" t="s">
        <v>611</v>
      </c>
      <c r="IV155" s="31" t="s">
        <v>611</v>
      </c>
      <c r="IW155" s="31" t="s">
        <v>611</v>
      </c>
      <c r="IX155" s="31" t="s">
        <v>611</v>
      </c>
      <c r="IY155" s="31" t="s">
        <v>611</v>
      </c>
      <c r="IZ155" s="31" t="s">
        <v>611</v>
      </c>
      <c r="JA155" s="31" t="s">
        <v>611</v>
      </c>
      <c r="JB155" s="31" t="s">
        <v>611</v>
      </c>
      <c r="JC155" s="31" t="s">
        <v>611</v>
      </c>
      <c r="JD155" s="31" t="s">
        <v>611</v>
      </c>
      <c r="JE155" s="31" t="s">
        <v>611</v>
      </c>
      <c r="JF155" s="31" t="s">
        <v>611</v>
      </c>
      <c r="JG155" s="31" t="s">
        <v>611</v>
      </c>
      <c r="JH155" s="31" t="s">
        <v>3957</v>
      </c>
      <c r="JI155" s="33" t="s">
        <v>7042</v>
      </c>
      <c r="JJ155" s="33" t="s">
        <v>7673</v>
      </c>
      <c r="JK155" s="31" t="s">
        <v>7674</v>
      </c>
      <c r="JL155" s="31" t="s">
        <v>611</v>
      </c>
      <c r="JM155" s="31" t="s">
        <v>611</v>
      </c>
      <c r="JN155" s="31" t="s">
        <v>611</v>
      </c>
      <c r="JO155" s="31" t="s">
        <v>611</v>
      </c>
      <c r="JP155" s="31" t="s">
        <v>610</v>
      </c>
      <c r="JQ155" s="31" t="s">
        <v>611</v>
      </c>
      <c r="JR155" s="31" t="s">
        <v>611</v>
      </c>
      <c r="JS155" s="31" t="s">
        <v>640</v>
      </c>
      <c r="JT155" s="31" t="s">
        <v>611</v>
      </c>
      <c r="JU155" s="31" t="s">
        <v>734</v>
      </c>
      <c r="JV155" s="31" t="s">
        <v>611</v>
      </c>
      <c r="JW155" s="31" t="s">
        <v>611</v>
      </c>
      <c r="JX155" s="31" t="s">
        <v>611</v>
      </c>
      <c r="JY155" s="31" t="s">
        <v>642</v>
      </c>
      <c r="JZ155" s="31" t="s">
        <v>3958</v>
      </c>
      <c r="KA155" s="31" t="s">
        <v>737</v>
      </c>
      <c r="KB155" s="31" t="s">
        <v>3958</v>
      </c>
      <c r="KC155" s="31" t="s">
        <v>611</v>
      </c>
      <c r="KD155" s="31" t="s">
        <v>611</v>
      </c>
      <c r="KE155" s="31" t="s">
        <v>644</v>
      </c>
      <c r="KF155" s="31" t="s">
        <v>3958</v>
      </c>
      <c r="KG155" s="31" t="s">
        <v>742</v>
      </c>
      <c r="KH155" s="31" t="s">
        <v>3958</v>
      </c>
      <c r="KI155" s="31" t="s">
        <v>744</v>
      </c>
      <c r="KJ155" s="31" t="s">
        <v>3958</v>
      </c>
      <c r="KK155" s="31" t="s">
        <v>611</v>
      </c>
      <c r="KL155" s="31" t="s">
        <v>611</v>
      </c>
      <c r="KM155" s="31" t="s">
        <v>746</v>
      </c>
      <c r="KN155" s="31" t="s">
        <v>3958</v>
      </c>
      <c r="KO155" s="31" t="s">
        <v>748</v>
      </c>
      <c r="KP155" s="31" t="s">
        <v>3958</v>
      </c>
      <c r="KQ155" s="31" t="s">
        <v>750</v>
      </c>
      <c r="KR155" s="31" t="s">
        <v>3958</v>
      </c>
      <c r="KS155" s="31" t="s">
        <v>752</v>
      </c>
      <c r="KT155" s="31" t="s">
        <v>3958</v>
      </c>
      <c r="KU155" s="31" t="s">
        <v>754</v>
      </c>
      <c r="KV155" s="31" t="s">
        <v>3958</v>
      </c>
      <c r="KW155" s="31" t="s">
        <v>611</v>
      </c>
      <c r="KX155" s="31" t="s">
        <v>611</v>
      </c>
      <c r="KY155" s="31" t="s">
        <v>611</v>
      </c>
      <c r="KZ155" s="31" t="s">
        <v>758</v>
      </c>
      <c r="LA155" s="31" t="s">
        <v>759</v>
      </c>
      <c r="LB155" s="31" t="s">
        <v>760</v>
      </c>
      <c r="LC155" s="31" t="s">
        <v>761</v>
      </c>
      <c r="LD155" s="31" t="s">
        <v>762</v>
      </c>
      <c r="LE155" s="31" t="s">
        <v>763</v>
      </c>
      <c r="LF155" s="31" t="s">
        <v>764</v>
      </c>
      <c r="LG155" s="31" t="s">
        <v>611</v>
      </c>
      <c r="LH155" s="31" t="s">
        <v>611</v>
      </c>
      <c r="LI155" s="31" t="s">
        <v>767</v>
      </c>
      <c r="LJ155" s="31" t="s">
        <v>5051</v>
      </c>
      <c r="LK155" s="31" t="s">
        <v>769</v>
      </c>
      <c r="LL155" s="31" t="s">
        <v>611</v>
      </c>
      <c r="LM155" s="31" t="s">
        <v>611</v>
      </c>
      <c r="LN155" s="31" t="s">
        <v>611</v>
      </c>
      <c r="LO155" s="31" t="s">
        <v>636</v>
      </c>
      <c r="LP155" s="31" t="s">
        <v>5016</v>
      </c>
      <c r="LQ155" s="31" t="s">
        <v>5053</v>
      </c>
      <c r="LR155" s="31" t="s">
        <v>611</v>
      </c>
      <c r="LS155" s="31" t="s">
        <v>611</v>
      </c>
      <c r="LT155" s="31" t="s">
        <v>611</v>
      </c>
      <c r="LU155" s="31" t="s">
        <v>5018</v>
      </c>
      <c r="LV155" s="31" t="s">
        <v>611</v>
      </c>
      <c r="LW155" s="31" t="s">
        <v>5056</v>
      </c>
      <c r="LX155" s="31" t="s">
        <v>611</v>
      </c>
      <c r="LY155" s="31" t="s">
        <v>611</v>
      </c>
      <c r="LZ155" s="31" t="s">
        <v>611</v>
      </c>
      <c r="MA155" s="31" t="s">
        <v>611</v>
      </c>
      <c r="MB155" s="31" t="s">
        <v>7675</v>
      </c>
      <c r="MC155" s="31" t="s">
        <v>7676</v>
      </c>
      <c r="MD155" s="31" t="s">
        <v>7677</v>
      </c>
      <c r="ME155" s="31" t="s">
        <v>7678</v>
      </c>
      <c r="MF155" s="31" t="s">
        <v>7679</v>
      </c>
      <c r="MG155" s="31" t="s">
        <v>7680</v>
      </c>
      <c r="MH155" s="31" t="s">
        <v>7681</v>
      </c>
      <c r="MI155" s="31" t="s">
        <v>7682</v>
      </c>
      <c r="MJ155" s="31" t="s">
        <v>7683</v>
      </c>
      <c r="MK155" s="31" t="s">
        <v>7684</v>
      </c>
      <c r="ML155" s="31" t="s">
        <v>7685</v>
      </c>
      <c r="MM155" s="31" t="s">
        <v>7686</v>
      </c>
      <c r="MN155" s="31"/>
      <c r="MO155" s="31" t="s">
        <v>611</v>
      </c>
      <c r="MP155" s="31" t="s">
        <v>611</v>
      </c>
      <c r="MQ155" s="31" t="s">
        <v>611</v>
      </c>
      <c r="MR155" s="31" t="s">
        <v>649</v>
      </c>
      <c r="MS155" s="31" t="s">
        <v>611</v>
      </c>
      <c r="MT155" s="31" t="s">
        <v>611</v>
      </c>
      <c r="MU155" s="31" t="s">
        <v>636</v>
      </c>
      <c r="MV155" s="33">
        <v>57622.63</v>
      </c>
      <c r="MW155" s="33">
        <v>0</v>
      </c>
      <c r="MX155" s="33">
        <v>3459.37</v>
      </c>
      <c r="MZ155" s="33">
        <v>10000</v>
      </c>
      <c r="NF155" s="33">
        <v>0</v>
      </c>
      <c r="NG155" s="33">
        <v>47622.63</v>
      </c>
      <c r="NH155" s="33">
        <v>10000</v>
      </c>
      <c r="NI155" s="33">
        <v>0</v>
      </c>
      <c r="NJ155" s="31" t="s">
        <v>611</v>
      </c>
      <c r="NK155" s="33" t="s">
        <v>611</v>
      </c>
      <c r="NR155" s="31" t="s">
        <v>611</v>
      </c>
      <c r="NS155" s="33" t="s">
        <v>611</v>
      </c>
      <c r="NU155" s="33" t="s">
        <v>611</v>
      </c>
      <c r="OD155" s="33">
        <v>5941.63</v>
      </c>
      <c r="OF155" s="31" t="s">
        <v>7687</v>
      </c>
      <c r="OG155" s="33">
        <v>41681</v>
      </c>
      <c r="OP155" s="31" t="s">
        <v>611</v>
      </c>
      <c r="OQ155" s="33" t="s">
        <v>611</v>
      </c>
      <c r="PB155" s="31" t="s">
        <v>611</v>
      </c>
      <c r="PC155" s="33" t="s">
        <v>611</v>
      </c>
      <c r="PH155" s="33">
        <v>0</v>
      </c>
      <c r="PI155" s="33">
        <v>0</v>
      </c>
      <c r="PJ155" s="33">
        <v>0</v>
      </c>
      <c r="PK155" s="33">
        <v>0</v>
      </c>
      <c r="PM155" s="31" t="s">
        <v>611</v>
      </c>
      <c r="PN155" s="33" t="s">
        <v>611</v>
      </c>
      <c r="PU155" s="31" t="s">
        <v>611</v>
      </c>
      <c r="PV155" s="33" t="s">
        <v>611</v>
      </c>
      <c r="QS155" s="31" t="s">
        <v>611</v>
      </c>
      <c r="QT155" s="33" t="s">
        <v>611</v>
      </c>
      <c r="QU155" s="31" t="s">
        <v>611</v>
      </c>
      <c r="QZ155" s="31" t="s">
        <v>611</v>
      </c>
      <c r="RA155" s="33" t="s">
        <v>611</v>
      </c>
      <c r="RK155" s="31" t="s">
        <v>611</v>
      </c>
      <c r="RL155" s="33" t="s">
        <v>611</v>
      </c>
      <c r="RX155" s="31" t="s">
        <v>611</v>
      </c>
      <c r="RY155" s="33" t="s">
        <v>611</v>
      </c>
      <c r="RZ155" s="31" t="s">
        <v>7688</v>
      </c>
      <c r="SA155" s="31" t="s">
        <v>611</v>
      </c>
      <c r="SD155" s="31" t="s">
        <v>7689</v>
      </c>
      <c r="SE155" s="30">
        <v>0</v>
      </c>
      <c r="SF155" s="31" t="s">
        <v>636</v>
      </c>
      <c r="SG155" s="31" t="s">
        <v>7690</v>
      </c>
      <c r="SH155" s="31" t="s">
        <v>610</v>
      </c>
      <c r="SI155" s="33" t="s">
        <v>625</v>
      </c>
      <c r="SJ155" s="33" t="s">
        <v>625</v>
      </c>
      <c r="SK155" s="30" t="s">
        <v>5073</v>
      </c>
      <c r="SL155" s="30" t="s">
        <v>5073</v>
      </c>
      <c r="SM155" s="30" t="s">
        <v>610</v>
      </c>
      <c r="SN155" s="30" t="s">
        <v>610</v>
      </c>
      <c r="SO155" s="33">
        <v>0</v>
      </c>
      <c r="SP155" s="33">
        <v>47622.63</v>
      </c>
      <c r="SQ155" s="33">
        <v>10000</v>
      </c>
      <c r="SR155" s="33">
        <v>0</v>
      </c>
      <c r="SS155" s="33" t="s">
        <v>610</v>
      </c>
    </row>
    <row r="156" spans="1:513">
      <c r="A156" s="29">
        <v>2023</v>
      </c>
      <c r="B156" s="30">
        <v>5917010</v>
      </c>
      <c r="C156" s="31" t="s">
        <v>3963</v>
      </c>
      <c r="D156" s="30">
        <v>0.75</v>
      </c>
      <c r="E156" s="30">
        <v>0.25</v>
      </c>
      <c r="F156" s="30">
        <v>1</v>
      </c>
      <c r="G156" s="31" t="s">
        <v>615</v>
      </c>
      <c r="H156" s="31" t="s">
        <v>611</v>
      </c>
      <c r="I156" s="32"/>
      <c r="J156" s="31" t="s">
        <v>952</v>
      </c>
      <c r="K156" s="32">
        <v>44743</v>
      </c>
      <c r="L156" s="31" t="s">
        <v>611</v>
      </c>
      <c r="M156" s="32"/>
      <c r="N156" s="31" t="s">
        <v>611</v>
      </c>
      <c r="O156" s="32"/>
      <c r="P156" s="31" t="s">
        <v>611</v>
      </c>
      <c r="Q156" s="32"/>
      <c r="R156" s="31" t="s">
        <v>611</v>
      </c>
      <c r="S156" s="32"/>
      <c r="T156" s="31" t="s">
        <v>611</v>
      </c>
      <c r="U156" s="32"/>
      <c r="V156" s="32" t="s">
        <v>952</v>
      </c>
      <c r="W156" s="31" t="s">
        <v>611</v>
      </c>
      <c r="X156" s="31" t="s">
        <v>3964</v>
      </c>
      <c r="Y156" s="31" t="s">
        <v>611</v>
      </c>
      <c r="Z156" s="31" t="s">
        <v>611</v>
      </c>
      <c r="AA156" s="31" t="s">
        <v>611</v>
      </c>
      <c r="AB156" s="31" t="s">
        <v>615</v>
      </c>
      <c r="AC156" s="31" t="s">
        <v>611</v>
      </c>
      <c r="AD156" s="32"/>
      <c r="AE156" s="31" t="s">
        <v>952</v>
      </c>
      <c r="AF156" s="32">
        <v>44743</v>
      </c>
      <c r="AG156" s="31" t="s">
        <v>611</v>
      </c>
      <c r="AH156" s="32"/>
      <c r="AI156" s="31" t="s">
        <v>611</v>
      </c>
      <c r="AJ156" s="32"/>
      <c r="AK156" s="32"/>
      <c r="AL156" s="31" t="s">
        <v>611</v>
      </c>
      <c r="AM156" s="31" t="s">
        <v>611</v>
      </c>
      <c r="AN156" s="32"/>
      <c r="AO156" s="31" t="s">
        <v>611</v>
      </c>
      <c r="AP156" s="32"/>
      <c r="AQ156" s="32" t="s">
        <v>952</v>
      </c>
      <c r="AR156" s="31" t="s">
        <v>611</v>
      </c>
      <c r="AS156" s="31" t="s">
        <v>3964</v>
      </c>
      <c r="AT156" s="31" t="s">
        <v>611</v>
      </c>
      <c r="AU156" s="31" t="s">
        <v>611</v>
      </c>
      <c r="AV156" s="31" t="s">
        <v>611</v>
      </c>
      <c r="AW156" s="31" t="s">
        <v>615</v>
      </c>
      <c r="AX156" s="31" t="s">
        <v>611</v>
      </c>
      <c r="AY156" s="31" t="s">
        <v>617</v>
      </c>
      <c r="AZ156" s="31" t="s">
        <v>618</v>
      </c>
      <c r="BA156" s="31" t="s">
        <v>611</v>
      </c>
      <c r="BB156" s="31" t="s">
        <v>611</v>
      </c>
      <c r="BC156" s="31" t="s">
        <v>619</v>
      </c>
      <c r="BD156" s="31" t="s">
        <v>611</v>
      </c>
      <c r="BE156" s="31" t="s">
        <v>615</v>
      </c>
      <c r="BF156" s="31" t="s">
        <v>615</v>
      </c>
      <c r="BG156" s="31" t="s">
        <v>611</v>
      </c>
      <c r="BH156" s="30">
        <v>358.91</v>
      </c>
      <c r="BI156" s="30">
        <v>59.63</v>
      </c>
      <c r="BJ156" s="30">
        <v>418.54</v>
      </c>
      <c r="BK156" s="31" t="s">
        <v>7691</v>
      </c>
      <c r="BL156" s="30">
        <v>104.09</v>
      </c>
      <c r="BM156" s="30">
        <v>248.68</v>
      </c>
      <c r="BN156" s="31" t="s">
        <v>7692</v>
      </c>
      <c r="BO156" s="31" t="s">
        <v>611</v>
      </c>
      <c r="BP156" s="31" t="s">
        <v>611</v>
      </c>
      <c r="BQ156" s="31" t="s">
        <v>611</v>
      </c>
      <c r="BR156" s="31" t="s">
        <v>611</v>
      </c>
      <c r="BS156" s="31" t="s">
        <v>611</v>
      </c>
      <c r="BT156" s="31" t="s">
        <v>611</v>
      </c>
      <c r="BU156" s="31" t="s">
        <v>611</v>
      </c>
      <c r="BV156" s="31" t="s">
        <v>610</v>
      </c>
      <c r="BZ156" s="31" t="s">
        <v>611</v>
      </c>
      <c r="CA156" s="31" t="s">
        <v>611</v>
      </c>
      <c r="CB156" s="31" t="s">
        <v>611</v>
      </c>
      <c r="CC156" s="31" t="s">
        <v>611</v>
      </c>
      <c r="CD156" s="31" t="s">
        <v>611</v>
      </c>
      <c r="CE156" s="31" t="s">
        <v>611</v>
      </c>
      <c r="CF156" s="31" t="s">
        <v>611</v>
      </c>
      <c r="CG156" s="31" t="s">
        <v>611</v>
      </c>
      <c r="CH156" s="31" t="s">
        <v>611</v>
      </c>
      <c r="CI156" s="31" t="s">
        <v>611</v>
      </c>
      <c r="CJ156" s="31" t="s">
        <v>611</v>
      </c>
      <c r="CK156" s="31" t="s">
        <v>611</v>
      </c>
      <c r="CL156" s="31" t="s">
        <v>611</v>
      </c>
      <c r="CM156" s="31" t="s">
        <v>611</v>
      </c>
      <c r="CN156" s="31" t="s">
        <v>611</v>
      </c>
      <c r="CO156" s="31" t="s">
        <v>611</v>
      </c>
      <c r="CP156" s="31" t="s">
        <v>611</v>
      </c>
      <c r="CQ156" s="31" t="s">
        <v>868</v>
      </c>
      <c r="CR156" s="31" t="s">
        <v>1741</v>
      </c>
      <c r="CS156" s="31" t="s">
        <v>615</v>
      </c>
      <c r="CT156" s="31" t="s">
        <v>7693</v>
      </c>
      <c r="CU156" s="30">
        <v>29387</v>
      </c>
      <c r="CV156" s="30">
        <v>16201</v>
      </c>
      <c r="CW156" s="30">
        <v>3639</v>
      </c>
      <c r="CX156" s="31" t="s">
        <v>665</v>
      </c>
      <c r="CY156" s="31" t="s">
        <v>611</v>
      </c>
      <c r="CZ156" s="31" t="s">
        <v>611</v>
      </c>
      <c r="DA156" s="31" t="s">
        <v>611</v>
      </c>
      <c r="DB156" s="31" t="s">
        <v>611</v>
      </c>
      <c r="DC156" s="31" t="s">
        <v>611</v>
      </c>
      <c r="DD156" s="31" t="s">
        <v>611</v>
      </c>
      <c r="DE156" s="31" t="s">
        <v>611</v>
      </c>
      <c r="DI156" s="31" t="s">
        <v>611</v>
      </c>
      <c r="DJ156" s="30">
        <v>50</v>
      </c>
      <c r="DK156" s="30">
        <v>2007</v>
      </c>
      <c r="DL156" s="30">
        <v>0</v>
      </c>
      <c r="DM156" s="30">
        <v>0</v>
      </c>
      <c r="DN156" s="30">
        <v>0</v>
      </c>
      <c r="DO156" s="30">
        <v>0</v>
      </c>
      <c r="DP156" s="31" t="s">
        <v>7694</v>
      </c>
      <c r="DQ156" s="31" t="s">
        <v>5352</v>
      </c>
      <c r="DR156" s="31" t="s">
        <v>612</v>
      </c>
      <c r="DS156" s="31" t="s">
        <v>612</v>
      </c>
      <c r="DT156" s="31" t="s">
        <v>612</v>
      </c>
      <c r="DU156" s="31" t="s">
        <v>611</v>
      </c>
      <c r="DV156" s="31" t="s">
        <v>894</v>
      </c>
      <c r="DW156" s="31" t="s">
        <v>611</v>
      </c>
      <c r="DX156" s="31" t="s">
        <v>611</v>
      </c>
      <c r="DY156" s="31" t="s">
        <v>791</v>
      </c>
      <c r="DZ156" s="31" t="s">
        <v>611</v>
      </c>
      <c r="EA156" s="31" t="s">
        <v>611</v>
      </c>
      <c r="EB156" s="31" t="s">
        <v>611</v>
      </c>
      <c r="EC156" s="31" t="s">
        <v>7695</v>
      </c>
      <c r="ED156" s="31" t="s">
        <v>611</v>
      </c>
      <c r="EE156" s="31" t="s">
        <v>625</v>
      </c>
      <c r="EF156" s="31" t="s">
        <v>672</v>
      </c>
      <c r="EG156" s="31" t="s">
        <v>611</v>
      </c>
      <c r="EH156" s="31" t="s">
        <v>611</v>
      </c>
      <c r="EI156" s="31" t="s">
        <v>611</v>
      </c>
      <c r="EJ156" s="31" t="s">
        <v>611</v>
      </c>
      <c r="EK156" s="31" t="s">
        <v>611</v>
      </c>
      <c r="EL156" s="31" t="s">
        <v>611</v>
      </c>
      <c r="EM156" s="31" t="s">
        <v>611</v>
      </c>
      <c r="EN156" s="31" t="s">
        <v>7696</v>
      </c>
      <c r="EO156" s="31" t="s">
        <v>611</v>
      </c>
      <c r="EP156" s="31" t="s">
        <v>611</v>
      </c>
      <c r="EQ156" s="31" t="s">
        <v>611</v>
      </c>
      <c r="ER156" s="31" t="s">
        <v>611</v>
      </c>
      <c r="ES156" s="31" t="s">
        <v>1063</v>
      </c>
      <c r="ET156" s="31" t="s">
        <v>611</v>
      </c>
      <c r="EU156" s="31" t="s">
        <v>5029</v>
      </c>
      <c r="EV156" s="31" t="s">
        <v>611</v>
      </c>
      <c r="EW156" s="31" t="s">
        <v>611</v>
      </c>
      <c r="EX156" s="31" t="s">
        <v>611</v>
      </c>
      <c r="EY156" s="31" t="s">
        <v>7697</v>
      </c>
      <c r="EZ156" s="31" t="s">
        <v>1163</v>
      </c>
      <c r="FA156" s="31" t="s">
        <v>954</v>
      </c>
      <c r="FB156" s="31" t="s">
        <v>611</v>
      </c>
      <c r="FC156" s="31" t="s">
        <v>611</v>
      </c>
      <c r="FD156" s="31" t="s">
        <v>611</v>
      </c>
      <c r="FE156" s="31" t="s">
        <v>611</v>
      </c>
      <c r="FF156" s="33" t="s">
        <v>7698</v>
      </c>
      <c r="FG156" s="33" t="s">
        <v>7699</v>
      </c>
      <c r="FH156" s="31" t="s">
        <v>7700</v>
      </c>
      <c r="FI156" s="31" t="s">
        <v>625</v>
      </c>
      <c r="FJ156" s="31" t="s">
        <v>672</v>
      </c>
      <c r="FK156" s="31" t="s">
        <v>611</v>
      </c>
      <c r="FL156" s="31" t="s">
        <v>611</v>
      </c>
      <c r="FM156" s="31" t="s">
        <v>611</v>
      </c>
      <c r="FN156" s="31" t="s">
        <v>611</v>
      </c>
      <c r="FO156" s="31" t="s">
        <v>611</v>
      </c>
      <c r="FP156" s="31" t="s">
        <v>611</v>
      </c>
      <c r="FQ156" s="31" t="s">
        <v>611</v>
      </c>
      <c r="FR156" s="31" t="s">
        <v>630</v>
      </c>
      <c r="FS156" s="31" t="s">
        <v>611</v>
      </c>
      <c r="FT156" s="31" t="s">
        <v>795</v>
      </c>
      <c r="FU156" s="31" t="s">
        <v>676</v>
      </c>
      <c r="FV156" s="31" t="s">
        <v>611</v>
      </c>
      <c r="FW156" s="31" t="s">
        <v>611</v>
      </c>
      <c r="FX156" s="31" t="s">
        <v>611</v>
      </c>
      <c r="FY156" s="31"/>
      <c r="FZ156" s="31" t="s">
        <v>3973</v>
      </c>
      <c r="GA156" s="31" t="s">
        <v>611</v>
      </c>
      <c r="GB156" s="31" t="s">
        <v>611</v>
      </c>
      <c r="GC156" s="31" t="s">
        <v>611</v>
      </c>
      <c r="GD156" s="31" t="s">
        <v>611</v>
      </c>
      <c r="GE156" s="31" t="s">
        <v>611</v>
      </c>
      <c r="GF156" s="31" t="s">
        <v>611</v>
      </c>
      <c r="GG156" s="31" t="s">
        <v>682</v>
      </c>
      <c r="GH156" s="31" t="s">
        <v>611</v>
      </c>
      <c r="GI156" s="31" t="s">
        <v>629</v>
      </c>
      <c r="GJ156" s="31" t="s">
        <v>630</v>
      </c>
      <c r="GK156" s="31" t="s">
        <v>675</v>
      </c>
      <c r="GL156" s="31" t="s">
        <v>611</v>
      </c>
      <c r="GM156" s="31" t="s">
        <v>686</v>
      </c>
      <c r="GN156" s="31" t="s">
        <v>5442</v>
      </c>
      <c r="GO156" s="31" t="s">
        <v>611</v>
      </c>
      <c r="GP156" s="31" t="s">
        <v>676</v>
      </c>
      <c r="GQ156" s="31" t="s">
        <v>611</v>
      </c>
      <c r="GR156" s="31" t="s">
        <v>611</v>
      </c>
      <c r="GS156" s="31" t="s">
        <v>611</v>
      </c>
      <c r="GT156" s="31" t="s">
        <v>611</v>
      </c>
      <c r="GU156" s="31" t="s">
        <v>611</v>
      </c>
      <c r="GV156" s="31" t="s">
        <v>611</v>
      </c>
      <c r="GW156" s="31" t="s">
        <v>611</v>
      </c>
      <c r="GX156" s="31" t="s">
        <v>611</v>
      </c>
      <c r="GY156" s="33" t="s">
        <v>7701</v>
      </c>
      <c r="GZ156" s="33" t="s">
        <v>7702</v>
      </c>
      <c r="HA156" s="31" t="s">
        <v>7703</v>
      </c>
      <c r="HB156" s="31" t="s">
        <v>625</v>
      </c>
      <c r="HC156" s="31" t="s">
        <v>672</v>
      </c>
      <c r="HD156" s="31" t="s">
        <v>611</v>
      </c>
      <c r="HE156" s="31" t="s">
        <v>611</v>
      </c>
      <c r="HF156" s="31" t="s">
        <v>611</v>
      </c>
      <c r="HG156" s="31" t="s">
        <v>611</v>
      </c>
      <c r="HH156" s="31" t="s">
        <v>611</v>
      </c>
      <c r="HI156" s="31" t="s">
        <v>611</v>
      </c>
      <c r="HJ156" s="31" t="s">
        <v>611</v>
      </c>
      <c r="HK156" s="31" t="s">
        <v>611</v>
      </c>
      <c r="HL156" s="31" t="s">
        <v>7704</v>
      </c>
      <c r="HM156" s="31" t="s">
        <v>696</v>
      </c>
      <c r="HN156" s="31" t="s">
        <v>611</v>
      </c>
      <c r="HO156" s="31" t="s">
        <v>611</v>
      </c>
      <c r="HP156" s="31" t="s">
        <v>611</v>
      </c>
      <c r="HQ156" s="31" t="s">
        <v>611</v>
      </c>
      <c r="HR156" s="31" t="s">
        <v>611</v>
      </c>
      <c r="HS156" s="31" t="s">
        <v>611</v>
      </c>
      <c r="HT156" s="31" t="s">
        <v>701</v>
      </c>
      <c r="HU156" s="31" t="s">
        <v>611</v>
      </c>
      <c r="HV156" s="31" t="s">
        <v>703</v>
      </c>
      <c r="HW156" s="31" t="s">
        <v>5039</v>
      </c>
      <c r="HX156" s="31" t="s">
        <v>704</v>
      </c>
      <c r="HY156" s="31" t="s">
        <v>611</v>
      </c>
      <c r="HZ156" s="31" t="s">
        <v>5040</v>
      </c>
      <c r="IA156" s="31" t="s">
        <v>611</v>
      </c>
      <c r="IB156" s="31" t="s">
        <v>611</v>
      </c>
      <c r="IC156" s="33" t="s">
        <v>7705</v>
      </c>
      <c r="ID156" s="33" t="s">
        <v>5148</v>
      </c>
      <c r="IE156" s="31" t="s">
        <v>7706</v>
      </c>
      <c r="IF156" s="31" t="s">
        <v>625</v>
      </c>
      <c r="IG156" s="31" t="s">
        <v>611</v>
      </c>
      <c r="IH156" s="31" t="s">
        <v>611</v>
      </c>
      <c r="II156" s="31" t="s">
        <v>611</v>
      </c>
      <c r="IJ156" s="31" t="s">
        <v>611</v>
      </c>
      <c r="IK156" s="31" t="s">
        <v>713</v>
      </c>
      <c r="IL156" s="31" t="s">
        <v>714</v>
      </c>
      <c r="IM156" s="31" t="s">
        <v>715</v>
      </c>
      <c r="IN156" s="31" t="s">
        <v>611</v>
      </c>
      <c r="IO156" s="31" t="s">
        <v>611</v>
      </c>
      <c r="IP156" s="31" t="s">
        <v>611</v>
      </c>
      <c r="IQ156" s="31" t="s">
        <v>611</v>
      </c>
      <c r="IR156" s="31" t="s">
        <v>719</v>
      </c>
      <c r="IS156" s="31" t="s">
        <v>611</v>
      </c>
      <c r="IT156" s="31" t="s">
        <v>611</v>
      </c>
      <c r="IU156" s="31" t="s">
        <v>611</v>
      </c>
      <c r="IV156" s="31" t="s">
        <v>611</v>
      </c>
      <c r="IW156" s="31" t="s">
        <v>611</v>
      </c>
      <c r="IX156" s="31" t="s">
        <v>611</v>
      </c>
      <c r="IY156" s="31" t="s">
        <v>611</v>
      </c>
      <c r="IZ156" s="31" t="s">
        <v>611</v>
      </c>
      <c r="JA156" s="31" t="s">
        <v>611</v>
      </c>
      <c r="JB156" s="31" t="s">
        <v>611</v>
      </c>
      <c r="JC156" s="31" t="s">
        <v>611</v>
      </c>
      <c r="JD156" s="31" t="s">
        <v>611</v>
      </c>
      <c r="JE156" s="31" t="s">
        <v>611</v>
      </c>
      <c r="JF156" s="31" t="s">
        <v>611</v>
      </c>
      <c r="JG156" s="31" t="s">
        <v>611</v>
      </c>
      <c r="JH156" s="31" t="s">
        <v>611</v>
      </c>
      <c r="JI156" s="33" t="s">
        <v>5975</v>
      </c>
      <c r="JJ156" s="33" t="s">
        <v>872</v>
      </c>
      <c r="JK156" s="31" t="s">
        <v>7707</v>
      </c>
      <c r="JL156" s="31" t="s">
        <v>809</v>
      </c>
      <c r="JM156" s="31" t="s">
        <v>3981</v>
      </c>
      <c r="JN156" s="31" t="s">
        <v>611</v>
      </c>
      <c r="JO156" s="31" t="s">
        <v>611</v>
      </c>
      <c r="JP156" s="31" t="s">
        <v>611</v>
      </c>
      <c r="JQ156" s="31" t="s">
        <v>611</v>
      </c>
      <c r="JR156" s="31" t="s">
        <v>611</v>
      </c>
      <c r="JS156" s="31" t="s">
        <v>611</v>
      </c>
      <c r="JT156" s="31" t="s">
        <v>611</v>
      </c>
      <c r="JU156" s="31" t="s">
        <v>734</v>
      </c>
      <c r="JV156" s="31" t="s">
        <v>611</v>
      </c>
      <c r="JW156" s="31" t="s">
        <v>735</v>
      </c>
      <c r="JX156" s="31" t="s">
        <v>611</v>
      </c>
      <c r="JY156" s="31" t="s">
        <v>642</v>
      </c>
      <c r="JZ156" s="31" t="s">
        <v>5049</v>
      </c>
      <c r="KA156" s="31" t="s">
        <v>611</v>
      </c>
      <c r="KB156" s="31" t="s">
        <v>611</v>
      </c>
      <c r="KC156" s="31" t="s">
        <v>739</v>
      </c>
      <c r="KD156" s="31" t="s">
        <v>5015</v>
      </c>
      <c r="KE156" s="31" t="s">
        <v>611</v>
      </c>
      <c r="KF156" s="31" t="s">
        <v>611</v>
      </c>
      <c r="KG156" s="31" t="s">
        <v>611</v>
      </c>
      <c r="KH156" s="31" t="s">
        <v>611</v>
      </c>
      <c r="KI156" s="31" t="s">
        <v>611</v>
      </c>
      <c r="KJ156" s="31" t="s">
        <v>611</v>
      </c>
      <c r="KK156" s="31" t="s">
        <v>815</v>
      </c>
      <c r="KL156" s="31" t="s">
        <v>7247</v>
      </c>
      <c r="KM156" s="31" t="s">
        <v>746</v>
      </c>
      <c r="KN156" s="31" t="s">
        <v>5049</v>
      </c>
      <c r="KO156" s="31" t="s">
        <v>611</v>
      </c>
      <c r="KP156" s="31" t="s">
        <v>611</v>
      </c>
      <c r="KQ156" s="31" t="s">
        <v>611</v>
      </c>
      <c r="KR156" s="31" t="s">
        <v>611</v>
      </c>
      <c r="KS156" s="31" t="s">
        <v>611</v>
      </c>
      <c r="KT156" s="31" t="s">
        <v>611</v>
      </c>
      <c r="KU156" s="31" t="s">
        <v>611</v>
      </c>
      <c r="KV156" s="31" t="s">
        <v>611</v>
      </c>
      <c r="KW156" s="31" t="s">
        <v>611</v>
      </c>
      <c r="KX156" s="31" t="s">
        <v>611</v>
      </c>
      <c r="KY156" s="31" t="s">
        <v>611</v>
      </c>
      <c r="KZ156" s="31" t="s">
        <v>611</v>
      </c>
      <c r="LA156" s="31" t="s">
        <v>759</v>
      </c>
      <c r="LB156" s="31" t="s">
        <v>611</v>
      </c>
      <c r="LC156" s="31" t="s">
        <v>761</v>
      </c>
      <c r="LD156" s="31" t="s">
        <v>611</v>
      </c>
      <c r="LE156" s="31" t="s">
        <v>611</v>
      </c>
      <c r="LF156" s="31" t="s">
        <v>611</v>
      </c>
      <c r="LG156" s="31" t="s">
        <v>611</v>
      </c>
      <c r="LH156" s="31" t="s">
        <v>766</v>
      </c>
      <c r="LI156" s="31" t="s">
        <v>767</v>
      </c>
      <c r="LJ156" s="31" t="s">
        <v>611</v>
      </c>
      <c r="LK156" s="31" t="s">
        <v>769</v>
      </c>
      <c r="LL156" s="31" t="s">
        <v>646</v>
      </c>
      <c r="LM156" s="31" t="s">
        <v>611</v>
      </c>
      <c r="LN156" s="31" t="s">
        <v>611</v>
      </c>
      <c r="LO156" s="31" t="s">
        <v>7708</v>
      </c>
      <c r="LP156" s="31" t="s">
        <v>5016</v>
      </c>
      <c r="LQ156" s="31" t="s">
        <v>611</v>
      </c>
      <c r="LR156" s="31" t="s">
        <v>611</v>
      </c>
      <c r="LS156" s="31" t="s">
        <v>611</v>
      </c>
      <c r="LT156" s="31" t="s">
        <v>5017</v>
      </c>
      <c r="LU156" s="31" t="s">
        <v>5018</v>
      </c>
      <c r="LV156" s="31" t="s">
        <v>611</v>
      </c>
      <c r="LW156" s="31" t="s">
        <v>5056</v>
      </c>
      <c r="LX156" s="31" t="s">
        <v>611</v>
      </c>
      <c r="LY156" s="31" t="s">
        <v>5057</v>
      </c>
      <c r="LZ156" s="31" t="s">
        <v>611</v>
      </c>
      <c r="MA156" s="31" t="s">
        <v>611</v>
      </c>
      <c r="MB156" s="31" t="s">
        <v>7709</v>
      </c>
      <c r="MC156" s="31" t="s">
        <v>611</v>
      </c>
      <c r="MD156" s="31" t="s">
        <v>611</v>
      </c>
      <c r="ME156" s="31" t="s">
        <v>611</v>
      </c>
      <c r="MF156" s="31" t="s">
        <v>611</v>
      </c>
      <c r="MG156" s="31" t="s">
        <v>611</v>
      </c>
      <c r="MH156" s="31" t="s">
        <v>7710</v>
      </c>
      <c r="MI156" s="31" t="s">
        <v>7710</v>
      </c>
      <c r="MJ156" s="31" t="s">
        <v>611</v>
      </c>
      <c r="MK156" s="31" t="s">
        <v>611</v>
      </c>
      <c r="ML156" s="31" t="s">
        <v>611</v>
      </c>
      <c r="MM156" s="31" t="s">
        <v>611</v>
      </c>
      <c r="MN156" s="31" t="s">
        <v>611</v>
      </c>
      <c r="MO156" s="31" t="s">
        <v>774</v>
      </c>
      <c r="MP156" s="31" t="s">
        <v>611</v>
      </c>
      <c r="MQ156" s="31" t="s">
        <v>776</v>
      </c>
      <c r="MR156" s="31" t="s">
        <v>611</v>
      </c>
      <c r="MS156" s="31" t="s">
        <v>611</v>
      </c>
      <c r="MT156" s="31" t="s">
        <v>611</v>
      </c>
      <c r="MU156" s="31" t="s">
        <v>7711</v>
      </c>
      <c r="MV156" s="33">
        <v>75000</v>
      </c>
      <c r="MW156" s="33">
        <v>15751</v>
      </c>
      <c r="MX156" s="33">
        <v>27331</v>
      </c>
      <c r="MY156" s="33">
        <v>75000</v>
      </c>
      <c r="NF156" s="33">
        <v>0</v>
      </c>
      <c r="NG156" s="33">
        <v>0</v>
      </c>
      <c r="NH156" s="33">
        <v>75000</v>
      </c>
      <c r="NI156" s="33">
        <v>0</v>
      </c>
      <c r="NJ156" s="31" t="s">
        <v>611</v>
      </c>
      <c r="NK156" s="33" t="s">
        <v>611</v>
      </c>
      <c r="NR156" s="31" t="s">
        <v>611</v>
      </c>
      <c r="NS156" s="33" t="s">
        <v>611</v>
      </c>
      <c r="NU156" s="33" t="s">
        <v>611</v>
      </c>
      <c r="OF156" s="31" t="s">
        <v>611</v>
      </c>
      <c r="OG156" s="33" t="s">
        <v>611</v>
      </c>
      <c r="OP156" s="31" t="s">
        <v>611</v>
      </c>
      <c r="OQ156" s="33" t="s">
        <v>611</v>
      </c>
      <c r="PB156" s="31" t="s">
        <v>611</v>
      </c>
      <c r="PC156" s="33" t="s">
        <v>611</v>
      </c>
      <c r="PH156" s="33">
        <v>0</v>
      </c>
      <c r="PI156" s="33">
        <v>15751</v>
      </c>
      <c r="PJ156" s="33">
        <v>0</v>
      </c>
      <c r="PK156" s="33">
        <v>0</v>
      </c>
      <c r="PM156" s="31" t="s">
        <v>611</v>
      </c>
      <c r="PN156" s="33" t="s">
        <v>611</v>
      </c>
      <c r="PU156" s="31" t="s">
        <v>611</v>
      </c>
      <c r="PV156" s="33" t="s">
        <v>611</v>
      </c>
      <c r="QD156" s="33">
        <v>5923</v>
      </c>
      <c r="QF156" s="33">
        <v>7000</v>
      </c>
      <c r="QJ156" s="33">
        <v>2828</v>
      </c>
      <c r="QS156" s="31" t="s">
        <v>611</v>
      </c>
      <c r="QT156" s="33" t="s">
        <v>611</v>
      </c>
      <c r="QU156" s="31" t="s">
        <v>611</v>
      </c>
      <c r="QZ156" s="31" t="s">
        <v>611</v>
      </c>
      <c r="RA156" s="33" t="s">
        <v>611</v>
      </c>
      <c r="RK156" s="31" t="s">
        <v>611</v>
      </c>
      <c r="RL156" s="33" t="s">
        <v>611</v>
      </c>
      <c r="RX156" s="31" t="s">
        <v>611</v>
      </c>
      <c r="RY156" s="33" t="s">
        <v>611</v>
      </c>
      <c r="RZ156" s="31" t="s">
        <v>611</v>
      </c>
      <c r="SA156" s="31" t="s">
        <v>839</v>
      </c>
      <c r="SD156" s="31" t="s">
        <v>7712</v>
      </c>
      <c r="SE156" s="30">
        <v>328000</v>
      </c>
      <c r="SF156" s="31" t="s">
        <v>7713</v>
      </c>
      <c r="SG156" s="31" t="s">
        <v>3988</v>
      </c>
      <c r="SH156" s="31" t="s">
        <v>610</v>
      </c>
      <c r="SI156" s="33" t="s">
        <v>5073</v>
      </c>
      <c r="SJ156" s="33" t="s">
        <v>5073</v>
      </c>
      <c r="SK156" s="30" t="s">
        <v>5073</v>
      </c>
      <c r="SL156" s="30" t="s">
        <v>625</v>
      </c>
      <c r="SM156" s="30" t="s">
        <v>615</v>
      </c>
      <c r="SN156" s="30" t="s">
        <v>615</v>
      </c>
      <c r="SO156" s="33">
        <v>0</v>
      </c>
      <c r="SP156" s="33">
        <v>15751</v>
      </c>
      <c r="SQ156" s="33">
        <v>75000</v>
      </c>
      <c r="SR156" s="33">
        <v>0</v>
      </c>
      <c r="SS156" s="33" t="s">
        <v>809</v>
      </c>
    </row>
    <row r="157" spans="1:513">
      <c r="A157" s="29">
        <v>2023</v>
      </c>
      <c r="B157" s="30">
        <v>5903027</v>
      </c>
      <c r="C157" s="31" t="s">
        <v>3989</v>
      </c>
      <c r="D157" s="30">
        <v>0</v>
      </c>
      <c r="E157" s="30">
        <v>0</v>
      </c>
      <c r="F157" s="30">
        <v>0</v>
      </c>
      <c r="G157" s="31" t="s">
        <v>610</v>
      </c>
      <c r="H157" s="31" t="s">
        <v>611</v>
      </c>
      <c r="I157" s="32"/>
      <c r="J157" s="31" t="s">
        <v>611</v>
      </c>
      <c r="K157" s="32"/>
      <c r="L157" s="31" t="s">
        <v>611</v>
      </c>
      <c r="M157" s="32"/>
      <c r="N157" s="31" t="s">
        <v>611</v>
      </c>
      <c r="O157" s="32"/>
      <c r="P157" s="31" t="s">
        <v>611</v>
      </c>
      <c r="Q157" s="32"/>
      <c r="R157" s="31" t="s">
        <v>611</v>
      </c>
      <c r="S157" s="32"/>
      <c r="T157" s="31" t="s">
        <v>611</v>
      </c>
      <c r="U157" s="32"/>
      <c r="V157" s="30" t="s">
        <v>612</v>
      </c>
      <c r="X157" s="31" t="s">
        <v>611</v>
      </c>
      <c r="Y157" s="31" t="s">
        <v>611</v>
      </c>
      <c r="Z157" s="31" t="s">
        <v>613</v>
      </c>
      <c r="AA157" s="31" t="s">
        <v>614</v>
      </c>
      <c r="AB157" s="31" t="s">
        <v>610</v>
      </c>
      <c r="AC157" s="31" t="s">
        <v>611</v>
      </c>
      <c r="AD157" s="32"/>
      <c r="AE157" s="31" t="s">
        <v>611</v>
      </c>
      <c r="AF157" s="32"/>
      <c r="AG157" s="31" t="s">
        <v>611</v>
      </c>
      <c r="AH157" s="32"/>
      <c r="AI157" s="31" t="s">
        <v>611</v>
      </c>
      <c r="AJ157" s="32"/>
      <c r="AK157" s="32"/>
      <c r="AL157" s="31" t="s">
        <v>611</v>
      </c>
      <c r="AM157" s="31" t="s">
        <v>611</v>
      </c>
      <c r="AN157" s="32"/>
      <c r="AO157" s="31" t="s">
        <v>611</v>
      </c>
      <c r="AP157" s="32"/>
      <c r="AQ157" s="31" t="s">
        <v>612</v>
      </c>
      <c r="AR157" s="31"/>
      <c r="AS157" s="31" t="s">
        <v>611</v>
      </c>
      <c r="AT157" s="31" t="s">
        <v>611</v>
      </c>
      <c r="AU157" s="31" t="s">
        <v>613</v>
      </c>
      <c r="AV157" s="31" t="s">
        <v>614</v>
      </c>
      <c r="AW157" s="31" t="s">
        <v>610</v>
      </c>
      <c r="AX157" s="31" t="s">
        <v>611</v>
      </c>
      <c r="AY157" s="31" t="s">
        <v>617</v>
      </c>
      <c r="AZ157" s="31" t="s">
        <v>618</v>
      </c>
      <c r="BA157" s="31" t="s">
        <v>611</v>
      </c>
      <c r="BB157" s="31" t="s">
        <v>611</v>
      </c>
      <c r="BC157" s="31" t="s">
        <v>619</v>
      </c>
      <c r="BD157" s="31" t="s">
        <v>611</v>
      </c>
      <c r="BE157" s="31" t="s">
        <v>610</v>
      </c>
      <c r="BF157" s="31" t="s">
        <v>610</v>
      </c>
      <c r="BG157" s="31" t="s">
        <v>611</v>
      </c>
      <c r="BK157" s="31" t="s">
        <v>611</v>
      </c>
      <c r="BN157" s="31" t="s">
        <v>611</v>
      </c>
      <c r="BO157" s="31" t="s">
        <v>827</v>
      </c>
      <c r="BP157" s="31" t="s">
        <v>828</v>
      </c>
      <c r="BQ157" s="31" t="s">
        <v>611</v>
      </c>
      <c r="BR157" s="31" t="s">
        <v>611</v>
      </c>
      <c r="BS157" s="31" t="s">
        <v>611</v>
      </c>
      <c r="BT157" s="31" t="s">
        <v>611</v>
      </c>
      <c r="BU157" s="31" t="s">
        <v>611</v>
      </c>
      <c r="BV157" s="31" t="s">
        <v>610</v>
      </c>
      <c r="BZ157" s="31" t="s">
        <v>611</v>
      </c>
      <c r="CA157" s="31" t="s">
        <v>611</v>
      </c>
      <c r="CB157" s="31" t="s">
        <v>611</v>
      </c>
      <c r="CC157" s="31" t="s">
        <v>611</v>
      </c>
      <c r="CD157" s="31" t="s">
        <v>611</v>
      </c>
      <c r="CE157" s="31" t="s">
        <v>611</v>
      </c>
      <c r="CF157" s="31" t="s">
        <v>611</v>
      </c>
      <c r="CG157" s="31" t="s">
        <v>611</v>
      </c>
      <c r="CH157" s="31" t="s">
        <v>611</v>
      </c>
      <c r="CI157" s="31" t="s">
        <v>611</v>
      </c>
      <c r="CJ157" s="31" t="s">
        <v>611</v>
      </c>
      <c r="CK157" s="31" t="s">
        <v>611</v>
      </c>
      <c r="CL157" s="31" t="s">
        <v>611</v>
      </c>
      <c r="CM157" s="31" t="s">
        <v>611</v>
      </c>
      <c r="CN157" s="31" t="s">
        <v>611</v>
      </c>
      <c r="CO157" s="31" t="s">
        <v>621</v>
      </c>
      <c r="CP157" s="31" t="s">
        <v>622</v>
      </c>
      <c r="CQ157" s="31" t="s">
        <v>868</v>
      </c>
      <c r="CR157" s="31" t="s">
        <v>1736</v>
      </c>
      <c r="CS157" s="31" t="s">
        <v>610</v>
      </c>
      <c r="CT157" s="31" t="s">
        <v>611</v>
      </c>
      <c r="CX157" s="31" t="s">
        <v>611</v>
      </c>
      <c r="CY157" s="31" t="s">
        <v>611</v>
      </c>
      <c r="CZ157" s="31" t="s">
        <v>611</v>
      </c>
      <c r="DA157" s="31" t="s">
        <v>611</v>
      </c>
      <c r="DB157" s="31" t="s">
        <v>611</v>
      </c>
      <c r="DC157" s="31" t="s">
        <v>611</v>
      </c>
      <c r="DD157" s="31" t="s">
        <v>611</v>
      </c>
      <c r="DE157" s="31" t="s">
        <v>611</v>
      </c>
      <c r="DF157" s="31" t="s">
        <v>611</v>
      </c>
      <c r="DJ157" s="30">
        <v>0</v>
      </c>
      <c r="DL157" s="30">
        <v>0</v>
      </c>
      <c r="DN157" s="30">
        <v>0</v>
      </c>
      <c r="DP157" s="31" t="s">
        <v>611</v>
      </c>
      <c r="DQ157" s="31" t="s">
        <v>612</v>
      </c>
      <c r="DR157" s="31" t="s">
        <v>612</v>
      </c>
      <c r="DS157" s="31" t="s">
        <v>612</v>
      </c>
      <c r="DT157" s="31" t="s">
        <v>612</v>
      </c>
      <c r="DU157" s="31" t="s">
        <v>610</v>
      </c>
      <c r="DV157" s="31" t="s">
        <v>611</v>
      </c>
      <c r="DW157" s="31" t="s">
        <v>611</v>
      </c>
      <c r="DX157" s="31" t="s">
        <v>611</v>
      </c>
      <c r="DY157" s="31" t="s">
        <v>611</v>
      </c>
      <c r="DZ157" s="31" t="s">
        <v>611</v>
      </c>
      <c r="EA157" s="31" t="s">
        <v>611</v>
      </c>
      <c r="EB157" s="31" t="s">
        <v>611</v>
      </c>
      <c r="EC157" s="31" t="s">
        <v>3958</v>
      </c>
      <c r="ED157" s="31" t="s">
        <v>611</v>
      </c>
      <c r="EE157" s="31" t="s">
        <v>625</v>
      </c>
      <c r="EF157" s="31" t="s">
        <v>611</v>
      </c>
      <c r="EG157" s="31" t="s">
        <v>611</v>
      </c>
      <c r="EH157" s="31" t="s">
        <v>849</v>
      </c>
      <c r="EI157" s="31" t="s">
        <v>611</v>
      </c>
      <c r="EJ157" s="31" t="s">
        <v>611</v>
      </c>
      <c r="EK157" s="31" t="s">
        <v>611</v>
      </c>
      <c r="EL157" s="31" t="s">
        <v>611</v>
      </c>
      <c r="EM157" s="31" t="s">
        <v>611</v>
      </c>
      <c r="EN157" s="31" t="s">
        <v>611</v>
      </c>
      <c r="EO157" s="31" t="s">
        <v>611</v>
      </c>
      <c r="EP157" s="31" t="s">
        <v>611</v>
      </c>
      <c r="EQ157" s="31" t="s">
        <v>611</v>
      </c>
      <c r="ER157" s="31" t="s">
        <v>611</v>
      </c>
      <c r="ES157" s="31" t="s">
        <v>611</v>
      </c>
      <c r="ET157" s="31" t="s">
        <v>611</v>
      </c>
      <c r="EU157" s="31" t="s">
        <v>611</v>
      </c>
      <c r="EV157" s="31" t="s">
        <v>611</v>
      </c>
      <c r="EW157" s="31" t="s">
        <v>611</v>
      </c>
      <c r="EX157" s="31" t="s">
        <v>611</v>
      </c>
      <c r="EY157" s="31" t="s">
        <v>611</v>
      </c>
      <c r="EZ157" s="31" t="s">
        <v>611</v>
      </c>
      <c r="FA157" s="31" t="s">
        <v>611</v>
      </c>
      <c r="FB157" s="31" t="s">
        <v>611</v>
      </c>
      <c r="FC157" s="31" t="s">
        <v>611</v>
      </c>
      <c r="FD157" s="31" t="s">
        <v>611</v>
      </c>
      <c r="FE157" s="31" t="s">
        <v>611</v>
      </c>
      <c r="FF157" s="33" t="s">
        <v>5188</v>
      </c>
      <c r="FG157" s="33" t="s">
        <v>872</v>
      </c>
      <c r="FH157" s="31" t="s">
        <v>7714</v>
      </c>
      <c r="FI157" s="31" t="s">
        <v>611</v>
      </c>
      <c r="FJ157" s="31" t="s">
        <v>611</v>
      </c>
      <c r="FK157" s="31" t="s">
        <v>832</v>
      </c>
      <c r="FL157" s="31" t="s">
        <v>611</v>
      </c>
      <c r="FM157" s="31" t="s">
        <v>611</v>
      </c>
      <c r="FN157" s="31" t="s">
        <v>611</v>
      </c>
      <c r="FO157" s="31" t="s">
        <v>611</v>
      </c>
      <c r="FP157" s="31" t="s">
        <v>611</v>
      </c>
      <c r="FQ157" s="31" t="s">
        <v>611</v>
      </c>
      <c r="FR157" s="31" t="s">
        <v>611</v>
      </c>
      <c r="FS157" s="31" t="s">
        <v>611</v>
      </c>
      <c r="FT157" s="31" t="s">
        <v>611</v>
      </c>
      <c r="FU157" s="31" t="s">
        <v>611</v>
      </c>
      <c r="FV157" s="31" t="s">
        <v>611</v>
      </c>
      <c r="FW157" s="31" t="s">
        <v>611</v>
      </c>
      <c r="FX157" s="31" t="s">
        <v>611</v>
      </c>
      <c r="FY157" s="31" t="s">
        <v>611</v>
      </c>
      <c r="FZ157" s="31" t="s">
        <v>611</v>
      </c>
      <c r="GA157" s="31" t="s">
        <v>611</v>
      </c>
      <c r="GB157" s="31" t="s">
        <v>611</v>
      </c>
      <c r="GC157" s="31" t="s">
        <v>611</v>
      </c>
      <c r="GD157" s="31" t="s">
        <v>611</v>
      </c>
      <c r="GE157" s="31" t="s">
        <v>611</v>
      </c>
      <c r="GF157" s="31" t="s">
        <v>611</v>
      </c>
      <c r="GG157" s="31" t="s">
        <v>611</v>
      </c>
      <c r="GH157" s="31" t="s">
        <v>611</v>
      </c>
      <c r="GI157" s="31" t="s">
        <v>611</v>
      </c>
      <c r="GJ157" s="31" t="s">
        <v>611</v>
      </c>
      <c r="GK157" s="31" t="s">
        <v>611</v>
      </c>
      <c r="GL157" s="31" t="s">
        <v>611</v>
      </c>
      <c r="GM157" s="31" t="s">
        <v>611</v>
      </c>
      <c r="GN157" s="31" t="s">
        <v>611</v>
      </c>
      <c r="GO157" s="31" t="s">
        <v>611</v>
      </c>
      <c r="GP157" s="31" t="s">
        <v>611</v>
      </c>
      <c r="GQ157" s="31" t="s">
        <v>611</v>
      </c>
      <c r="GR157" s="31" t="s">
        <v>611</v>
      </c>
      <c r="GS157" s="31" t="s">
        <v>611</v>
      </c>
      <c r="GT157" s="31" t="s">
        <v>611</v>
      </c>
      <c r="GU157" s="31" t="s">
        <v>611</v>
      </c>
      <c r="GV157" s="31" t="s">
        <v>611</v>
      </c>
      <c r="GW157" s="31" t="s">
        <v>611</v>
      </c>
      <c r="GX157" s="31" t="s">
        <v>611</v>
      </c>
      <c r="GY157" s="33" t="s">
        <v>5012</v>
      </c>
      <c r="GZ157" s="33" t="s">
        <v>872</v>
      </c>
      <c r="HA157" s="31" t="s">
        <v>1450</v>
      </c>
      <c r="HB157" s="31" t="s">
        <v>611</v>
      </c>
      <c r="HC157" s="31" t="s">
        <v>611</v>
      </c>
      <c r="HD157" s="31" t="s">
        <v>634</v>
      </c>
      <c r="HE157" s="31" t="s">
        <v>611</v>
      </c>
      <c r="HF157" s="31" t="s">
        <v>611</v>
      </c>
      <c r="HG157" s="31" t="s">
        <v>611</v>
      </c>
      <c r="HH157" s="31" t="s">
        <v>611</v>
      </c>
      <c r="HI157" s="31" t="s">
        <v>611</v>
      </c>
      <c r="HJ157" s="31" t="s">
        <v>611</v>
      </c>
      <c r="HK157" s="31" t="s">
        <v>611</v>
      </c>
      <c r="HL157" s="31" t="s">
        <v>611</v>
      </c>
      <c r="HM157" s="31" t="s">
        <v>611</v>
      </c>
      <c r="HN157" s="31" t="s">
        <v>611</v>
      </c>
      <c r="HO157" s="31" t="s">
        <v>611</v>
      </c>
      <c r="HP157" s="31" t="s">
        <v>611</v>
      </c>
      <c r="HQ157" s="31" t="s">
        <v>611</v>
      </c>
      <c r="HR157" s="31" t="s">
        <v>611</v>
      </c>
      <c r="HS157" s="31" t="s">
        <v>611</v>
      </c>
      <c r="HT157" s="31" t="s">
        <v>611</v>
      </c>
      <c r="HU157" s="31" t="s">
        <v>611</v>
      </c>
      <c r="HV157" s="31" t="s">
        <v>611</v>
      </c>
      <c r="HW157" s="31" t="s">
        <v>611</v>
      </c>
      <c r="HX157" s="31" t="s">
        <v>611</v>
      </c>
      <c r="HY157" s="31" t="s">
        <v>611</v>
      </c>
      <c r="HZ157" s="31" t="s">
        <v>611</v>
      </c>
      <c r="IA157" s="31" t="s">
        <v>611</v>
      </c>
      <c r="IB157" s="31" t="s">
        <v>611</v>
      </c>
      <c r="IC157" s="33" t="s">
        <v>872</v>
      </c>
      <c r="ID157" s="33" t="s">
        <v>872</v>
      </c>
      <c r="IE157" s="31" t="s">
        <v>1450</v>
      </c>
      <c r="IF157" s="31" t="s">
        <v>611</v>
      </c>
      <c r="IG157" s="31" t="s">
        <v>611</v>
      </c>
      <c r="IH157" s="31" t="s">
        <v>634</v>
      </c>
      <c r="II157" s="31" t="s">
        <v>611</v>
      </c>
      <c r="IJ157" s="31" t="s">
        <v>611</v>
      </c>
      <c r="IK157" s="31" t="s">
        <v>611</v>
      </c>
      <c r="IL157" s="31" t="s">
        <v>611</v>
      </c>
      <c r="IM157" s="31" t="s">
        <v>611</v>
      </c>
      <c r="IN157" s="31" t="s">
        <v>611</v>
      </c>
      <c r="IO157" s="31" t="s">
        <v>611</v>
      </c>
      <c r="IP157" s="31" t="s">
        <v>611</v>
      </c>
      <c r="IQ157" s="31" t="s">
        <v>611</v>
      </c>
      <c r="IR157" s="31" t="s">
        <v>611</v>
      </c>
      <c r="IS157" s="31" t="s">
        <v>611</v>
      </c>
      <c r="IT157" s="31" t="s">
        <v>611</v>
      </c>
      <c r="IU157" s="31" t="s">
        <v>611</v>
      </c>
      <c r="IV157" s="31" t="s">
        <v>611</v>
      </c>
      <c r="IW157" s="31" t="s">
        <v>611</v>
      </c>
      <c r="IX157" s="31" t="s">
        <v>611</v>
      </c>
      <c r="IY157" s="31" t="s">
        <v>611</v>
      </c>
      <c r="IZ157" s="31" t="s">
        <v>611</v>
      </c>
      <c r="JA157" s="31" t="s">
        <v>611</v>
      </c>
      <c r="JB157" s="31" t="s">
        <v>611</v>
      </c>
      <c r="JC157" s="31" t="s">
        <v>611</v>
      </c>
      <c r="JD157" s="31" t="s">
        <v>611</v>
      </c>
      <c r="JE157" s="31" t="s">
        <v>611</v>
      </c>
      <c r="JF157" s="31" t="s">
        <v>611</v>
      </c>
      <c r="JG157" s="31" t="s">
        <v>611</v>
      </c>
      <c r="JH157" s="31" t="s">
        <v>611</v>
      </c>
      <c r="JI157" s="33" t="s">
        <v>872</v>
      </c>
      <c r="JJ157" s="33" t="s">
        <v>872</v>
      </c>
      <c r="JK157" s="31" t="s">
        <v>1450</v>
      </c>
      <c r="JL157" s="31" t="s">
        <v>611</v>
      </c>
      <c r="JM157" s="31" t="s">
        <v>611</v>
      </c>
      <c r="JN157" s="31" t="s">
        <v>611</v>
      </c>
      <c r="JO157" s="31" t="s">
        <v>611</v>
      </c>
      <c r="JP157" s="31" t="s">
        <v>610</v>
      </c>
      <c r="JQ157" s="31" t="s">
        <v>611</v>
      </c>
      <c r="JR157" s="31" t="s">
        <v>639</v>
      </c>
      <c r="JS157" s="31" t="s">
        <v>640</v>
      </c>
      <c r="JT157" s="31" t="s">
        <v>611</v>
      </c>
      <c r="JU157" s="31" t="s">
        <v>611</v>
      </c>
      <c r="JV157" s="31" t="s">
        <v>611</v>
      </c>
      <c r="JW157" s="31" t="s">
        <v>611</v>
      </c>
      <c r="JX157" s="31" t="s">
        <v>610</v>
      </c>
      <c r="JY157" s="31" t="s">
        <v>611</v>
      </c>
      <c r="JZ157" s="31" t="s">
        <v>611</v>
      </c>
      <c r="KA157" s="31" t="s">
        <v>611</v>
      </c>
      <c r="KB157" s="31" t="s">
        <v>611</v>
      </c>
      <c r="KC157" s="31" t="s">
        <v>611</v>
      </c>
      <c r="KD157" s="31" t="s">
        <v>611</v>
      </c>
      <c r="KE157" s="31" t="s">
        <v>644</v>
      </c>
      <c r="KF157" s="31" t="s">
        <v>5049</v>
      </c>
      <c r="KG157" s="31" t="s">
        <v>611</v>
      </c>
      <c r="KH157" s="31" t="s">
        <v>611</v>
      </c>
      <c r="KI157" s="31" t="s">
        <v>611</v>
      </c>
      <c r="KJ157" s="31" t="s">
        <v>611</v>
      </c>
      <c r="KK157" s="31" t="s">
        <v>611</v>
      </c>
      <c r="KL157" s="31" t="s">
        <v>611</v>
      </c>
      <c r="KM157" s="31" t="s">
        <v>611</v>
      </c>
      <c r="KN157" s="31" t="s">
        <v>611</v>
      </c>
      <c r="KO157" s="31" t="s">
        <v>611</v>
      </c>
      <c r="KP157" s="31" t="s">
        <v>611</v>
      </c>
      <c r="KQ157" s="31" t="s">
        <v>611</v>
      </c>
      <c r="KR157" s="31" t="s">
        <v>611</v>
      </c>
      <c r="KS157" s="31" t="s">
        <v>611</v>
      </c>
      <c r="KT157" s="31" t="s">
        <v>611</v>
      </c>
      <c r="KU157" s="31" t="s">
        <v>611</v>
      </c>
      <c r="KV157" s="31" t="s">
        <v>611</v>
      </c>
      <c r="KW157" s="31" t="s">
        <v>611</v>
      </c>
      <c r="KX157" s="31" t="s">
        <v>1385</v>
      </c>
      <c r="KY157" s="31" t="s">
        <v>611</v>
      </c>
      <c r="KZ157" s="31" t="s">
        <v>611</v>
      </c>
      <c r="LA157" s="31" t="s">
        <v>611</v>
      </c>
      <c r="LB157" s="31" t="s">
        <v>611</v>
      </c>
      <c r="LC157" s="31" t="s">
        <v>611</v>
      </c>
      <c r="LD157" s="31" t="s">
        <v>611</v>
      </c>
      <c r="LE157" s="31" t="s">
        <v>611</v>
      </c>
      <c r="LF157" s="31" t="s">
        <v>611</v>
      </c>
      <c r="LG157" s="31" t="s">
        <v>611</v>
      </c>
      <c r="LH157" s="31" t="s">
        <v>611</v>
      </c>
      <c r="LI157" s="31" t="s">
        <v>611</v>
      </c>
      <c r="LJ157" s="31" t="s">
        <v>611</v>
      </c>
      <c r="LK157" s="31" t="s">
        <v>611</v>
      </c>
      <c r="LL157" s="31" t="s">
        <v>611</v>
      </c>
      <c r="LM157" s="31" t="s">
        <v>1385</v>
      </c>
      <c r="LN157" s="31" t="s">
        <v>611</v>
      </c>
      <c r="LO157" s="31" t="s">
        <v>611</v>
      </c>
      <c r="LP157" s="31" t="s">
        <v>611</v>
      </c>
      <c r="LQ157" s="31" t="s">
        <v>611</v>
      </c>
      <c r="LR157" s="31" t="s">
        <v>611</v>
      </c>
      <c r="LS157" s="31" t="s">
        <v>611</v>
      </c>
      <c r="LT157" s="31" t="s">
        <v>611</v>
      </c>
      <c r="LU157" s="31" t="s">
        <v>611</v>
      </c>
      <c r="LV157" s="31" t="s">
        <v>611</v>
      </c>
      <c r="LW157" s="31" t="s">
        <v>611</v>
      </c>
      <c r="LX157" s="31" t="s">
        <v>611</v>
      </c>
      <c r="LY157" s="31" t="s">
        <v>611</v>
      </c>
      <c r="LZ157" s="31" t="s">
        <v>1385</v>
      </c>
      <c r="MA157" s="31" t="s">
        <v>611</v>
      </c>
      <c r="MB157" s="31" t="s">
        <v>611</v>
      </c>
      <c r="MC157" s="31" t="s">
        <v>611</v>
      </c>
      <c r="MD157" s="31" t="s">
        <v>611</v>
      </c>
      <c r="ME157" s="31" t="s">
        <v>611</v>
      </c>
      <c r="MF157" s="31" t="s">
        <v>611</v>
      </c>
      <c r="MG157" s="31" t="s">
        <v>611</v>
      </c>
      <c r="MH157" s="31" t="s">
        <v>611</v>
      </c>
      <c r="MI157" s="31" t="s">
        <v>611</v>
      </c>
      <c r="MJ157" s="31" t="s">
        <v>611</v>
      </c>
      <c r="MK157" s="31" t="s">
        <v>611</v>
      </c>
      <c r="ML157" s="31" t="s">
        <v>611</v>
      </c>
      <c r="MM157" s="31" t="s">
        <v>611</v>
      </c>
      <c r="MN157" s="31" t="s">
        <v>1450</v>
      </c>
      <c r="MO157" s="31" t="s">
        <v>611</v>
      </c>
      <c r="MP157" s="31" t="s">
        <v>611</v>
      </c>
      <c r="MQ157" s="31" t="s">
        <v>611</v>
      </c>
      <c r="MR157" s="31" t="s">
        <v>611</v>
      </c>
      <c r="MS157" s="31" t="s">
        <v>611</v>
      </c>
      <c r="MT157" s="31" t="s">
        <v>863</v>
      </c>
      <c r="MU157" s="31" t="s">
        <v>611</v>
      </c>
      <c r="MV157" s="33">
        <v>0</v>
      </c>
      <c r="MW157" s="33">
        <v>0</v>
      </c>
      <c r="MX157" s="30">
        <v>40082</v>
      </c>
      <c r="MY157" s="30"/>
      <c r="MZ157" s="31" t="s">
        <v>611</v>
      </c>
      <c r="NA157" s="30"/>
      <c r="NB157" s="31" t="s">
        <v>611</v>
      </c>
      <c r="NC157" s="30"/>
      <c r="ND157" s="31" t="s">
        <v>611</v>
      </c>
      <c r="NE157" s="30"/>
      <c r="NF157" s="33">
        <v>0</v>
      </c>
      <c r="NG157" s="33">
        <v>0</v>
      </c>
      <c r="NH157" s="33">
        <v>0</v>
      </c>
      <c r="NI157" s="33">
        <v>0</v>
      </c>
      <c r="NJ157" s="31" t="s">
        <v>611</v>
      </c>
      <c r="NK157" s="30"/>
      <c r="NL157" s="31" t="s">
        <v>611</v>
      </c>
      <c r="NM157" s="31" t="s">
        <v>611</v>
      </c>
      <c r="NN157" s="31" t="s">
        <v>611</v>
      </c>
      <c r="NO157" s="31" t="s">
        <v>611</v>
      </c>
      <c r="NP157" s="31" t="s">
        <v>611</v>
      </c>
      <c r="NQ157" s="31" t="s">
        <v>611</v>
      </c>
      <c r="NR157" s="31" t="s">
        <v>611</v>
      </c>
      <c r="NS157" s="30"/>
      <c r="NT157" s="31" t="s">
        <v>611</v>
      </c>
      <c r="NU157" s="30"/>
      <c r="NV157" s="31" t="s">
        <v>611</v>
      </c>
      <c r="NW157" s="30"/>
      <c r="NX157" s="31" t="s">
        <v>611</v>
      </c>
      <c r="NY157" s="30"/>
      <c r="NZ157" s="31" t="s">
        <v>611</v>
      </c>
      <c r="OA157" s="30"/>
      <c r="OB157" s="31" t="s">
        <v>611</v>
      </c>
      <c r="OC157" s="30"/>
      <c r="OD157" s="31" t="s">
        <v>611</v>
      </c>
      <c r="OE157" s="31" t="s">
        <v>611</v>
      </c>
      <c r="OF157" s="31" t="s">
        <v>611</v>
      </c>
      <c r="OG157" s="30"/>
      <c r="OJ157" s="30"/>
      <c r="OK157" s="31" t="s">
        <v>611</v>
      </c>
      <c r="OL157" s="31" t="s">
        <v>611</v>
      </c>
      <c r="OM157" s="30"/>
      <c r="ON157" s="31" t="s">
        <v>611</v>
      </c>
      <c r="OO157" s="30"/>
      <c r="OP157" s="31" t="s">
        <v>611</v>
      </c>
      <c r="OQ157" s="30"/>
      <c r="OR157" s="31" t="s">
        <v>611</v>
      </c>
      <c r="OS157" s="30"/>
      <c r="OT157" s="31" t="s">
        <v>611</v>
      </c>
      <c r="OU157" s="31" t="s">
        <v>611</v>
      </c>
      <c r="OV157" s="31" t="s">
        <v>611</v>
      </c>
      <c r="OW157" s="30"/>
      <c r="OX157" s="31" t="s">
        <v>611</v>
      </c>
      <c r="OY157" s="30"/>
      <c r="OZ157" s="31" t="s">
        <v>611</v>
      </c>
      <c r="PA157" s="30"/>
      <c r="PB157" s="31" t="s">
        <v>611</v>
      </c>
      <c r="PC157" s="30"/>
      <c r="PD157" s="31" t="s">
        <v>611</v>
      </c>
      <c r="PE157" s="30"/>
      <c r="PF157" s="31" t="s">
        <v>611</v>
      </c>
      <c r="PG157" s="31" t="s">
        <v>611</v>
      </c>
      <c r="PH157" s="33">
        <v>0</v>
      </c>
      <c r="PI157" s="33">
        <v>0</v>
      </c>
      <c r="PJ157" s="33">
        <v>0</v>
      </c>
      <c r="PK157" s="33">
        <v>0</v>
      </c>
      <c r="PL157" s="31" t="s">
        <v>611</v>
      </c>
      <c r="PN157" s="31" t="s">
        <v>611</v>
      </c>
      <c r="PO157" s="30"/>
      <c r="PP157" s="31" t="s">
        <v>611</v>
      </c>
      <c r="PQ157" s="31" t="s">
        <v>611</v>
      </c>
      <c r="PR157" s="31" t="s">
        <v>611</v>
      </c>
      <c r="PS157" s="30"/>
      <c r="PT157" s="31" t="s">
        <v>611</v>
      </c>
      <c r="PV157" s="31" t="s">
        <v>611</v>
      </c>
      <c r="PW157" s="30"/>
      <c r="PX157" s="31" t="s">
        <v>611</v>
      </c>
      <c r="PY157" s="30"/>
      <c r="PZ157" s="31" t="s">
        <v>611</v>
      </c>
      <c r="QA157" s="30"/>
      <c r="QB157" s="31" t="s">
        <v>611</v>
      </c>
      <c r="QC157" s="30"/>
      <c r="QD157" s="31" t="s">
        <v>611</v>
      </c>
      <c r="QE157" s="31" t="s">
        <v>611</v>
      </c>
      <c r="QF157" s="31" t="s">
        <v>611</v>
      </c>
      <c r="QG157" s="30"/>
      <c r="QH157" s="31" t="s">
        <v>611</v>
      </c>
      <c r="QI157" s="30"/>
      <c r="QJ157" s="31" t="s">
        <v>611</v>
      </c>
      <c r="QK157" s="30"/>
      <c r="QL157" s="31" t="s">
        <v>611</v>
      </c>
      <c r="QM157" s="30"/>
      <c r="QN157" s="31" t="s">
        <v>611</v>
      </c>
      <c r="QO157" s="30"/>
      <c r="QP157" s="31" t="s">
        <v>611</v>
      </c>
      <c r="QQ157" s="30"/>
      <c r="QR157" s="31" t="s">
        <v>611</v>
      </c>
      <c r="QT157" s="31" t="s">
        <v>611</v>
      </c>
      <c r="QV157" s="31" t="s">
        <v>611</v>
      </c>
      <c r="QW157" s="30"/>
      <c r="QX157" s="31" t="s">
        <v>611</v>
      </c>
      <c r="QY157" s="30"/>
      <c r="QZ157" s="31" t="s">
        <v>611</v>
      </c>
      <c r="RA157" s="30"/>
      <c r="RB157" s="31" t="s">
        <v>611</v>
      </c>
      <c r="RC157" s="30"/>
      <c r="RD157" s="31" t="s">
        <v>611</v>
      </c>
      <c r="RE157" s="30"/>
      <c r="RF157" s="31" t="s">
        <v>611</v>
      </c>
      <c r="RG157" s="30"/>
      <c r="RH157" s="31" t="s">
        <v>611</v>
      </c>
      <c r="RI157" s="30"/>
      <c r="RJ157" s="31" t="s">
        <v>611</v>
      </c>
      <c r="RL157" s="31" t="s">
        <v>611</v>
      </c>
      <c r="RM157" s="30"/>
      <c r="RN157" s="31" t="s">
        <v>611</v>
      </c>
      <c r="RO157" s="30"/>
      <c r="RP157" s="31" t="s">
        <v>611</v>
      </c>
      <c r="RQ157" s="30"/>
      <c r="RR157" s="31" t="s">
        <v>611</v>
      </c>
      <c r="RS157" s="30"/>
      <c r="RT157" s="31" t="s">
        <v>611</v>
      </c>
      <c r="RU157" s="30"/>
      <c r="RV157" s="31" t="s">
        <v>611</v>
      </c>
      <c r="RW157" s="30"/>
      <c r="RX157" s="31" t="s">
        <v>611</v>
      </c>
      <c r="RY157" s="31" t="s">
        <v>611</v>
      </c>
      <c r="RZ157" s="31" t="s">
        <v>611</v>
      </c>
      <c r="SA157" s="31" t="s">
        <v>839</v>
      </c>
      <c r="SD157" s="31" t="s">
        <v>1450</v>
      </c>
      <c r="SE157" s="30">
        <v>0</v>
      </c>
      <c r="SF157" s="31" t="s">
        <v>1450</v>
      </c>
      <c r="SG157" s="31" t="s">
        <v>1450</v>
      </c>
      <c r="SH157" s="31" t="s">
        <v>610</v>
      </c>
      <c r="SI157" s="33" t="s">
        <v>625</v>
      </c>
      <c r="SJ157" s="33" t="s">
        <v>611</v>
      </c>
      <c r="SK157" s="30" t="s">
        <v>611</v>
      </c>
      <c r="SL157" s="30" t="s">
        <v>611</v>
      </c>
      <c r="SM157" s="31" t="s">
        <v>610</v>
      </c>
      <c r="SN157" s="30" t="s">
        <v>610</v>
      </c>
      <c r="SO157" s="33">
        <v>0</v>
      </c>
      <c r="SP157" s="33">
        <v>0</v>
      </c>
      <c r="SQ157" s="33">
        <v>0</v>
      </c>
      <c r="SR157" s="33">
        <v>0</v>
      </c>
      <c r="SS157" s="33" t="s">
        <v>610</v>
      </c>
    </row>
    <row r="158" spans="1:513">
      <c r="A158" s="29">
        <v>2023</v>
      </c>
      <c r="B158" s="30">
        <v>5903019</v>
      </c>
      <c r="C158" s="31" t="s">
        <v>4008</v>
      </c>
      <c r="D158" s="30">
        <v>0.1</v>
      </c>
      <c r="E158" s="30">
        <v>0.1</v>
      </c>
      <c r="F158" s="30">
        <v>0.2</v>
      </c>
      <c r="G158" s="31" t="s">
        <v>615</v>
      </c>
      <c r="H158" s="31" t="s">
        <v>611</v>
      </c>
      <c r="I158" s="32"/>
      <c r="J158" s="31" t="s">
        <v>611</v>
      </c>
      <c r="K158" s="32"/>
      <c r="L158" s="31" t="s">
        <v>611</v>
      </c>
      <c r="M158" s="32"/>
      <c r="N158" s="31" t="s">
        <v>611</v>
      </c>
      <c r="O158" s="32"/>
      <c r="P158" s="31" t="s">
        <v>656</v>
      </c>
      <c r="Q158" s="32">
        <v>42370</v>
      </c>
      <c r="R158" s="31" t="s">
        <v>611</v>
      </c>
      <c r="S158" s="32"/>
      <c r="T158" s="31" t="s">
        <v>611</v>
      </c>
      <c r="U158" s="32"/>
      <c r="V158" s="30" t="s">
        <v>656</v>
      </c>
      <c r="X158" s="31" t="s">
        <v>7715</v>
      </c>
      <c r="Y158" s="31" t="s">
        <v>611</v>
      </c>
      <c r="Z158" s="31" t="s">
        <v>611</v>
      </c>
      <c r="AA158" s="31" t="s">
        <v>611</v>
      </c>
      <c r="AB158" s="31" t="s">
        <v>615</v>
      </c>
      <c r="AC158" s="31" t="s">
        <v>611</v>
      </c>
      <c r="AD158" s="32"/>
      <c r="AE158" s="31" t="s">
        <v>611</v>
      </c>
      <c r="AF158" s="32"/>
      <c r="AG158" s="31" t="s">
        <v>611</v>
      </c>
      <c r="AH158" s="32"/>
      <c r="AI158" s="31" t="s">
        <v>611</v>
      </c>
      <c r="AJ158" s="32"/>
      <c r="AK158" s="31" t="s">
        <v>656</v>
      </c>
      <c r="AL158" s="31" t="s">
        <v>7716</v>
      </c>
      <c r="AM158" s="31" t="s">
        <v>611</v>
      </c>
      <c r="AN158" s="32"/>
      <c r="AO158" s="31" t="s">
        <v>611</v>
      </c>
      <c r="AP158" s="32"/>
      <c r="AQ158" s="31" t="s">
        <v>656</v>
      </c>
      <c r="AR158" s="31"/>
      <c r="AS158" s="31" t="s">
        <v>7717</v>
      </c>
      <c r="AT158" s="31" t="s">
        <v>611</v>
      </c>
      <c r="AU158" s="31" t="s">
        <v>611</v>
      </c>
      <c r="AV158" s="31" t="s">
        <v>611</v>
      </c>
      <c r="AW158" s="31" t="s">
        <v>610</v>
      </c>
      <c r="AX158" s="31" t="s">
        <v>5025</v>
      </c>
      <c r="AY158" s="31" t="s">
        <v>617</v>
      </c>
      <c r="AZ158" s="31" t="s">
        <v>618</v>
      </c>
      <c r="BA158" s="31" t="s">
        <v>611</v>
      </c>
      <c r="BB158" s="31" t="s">
        <v>611</v>
      </c>
      <c r="BC158" s="31" t="s">
        <v>611</v>
      </c>
      <c r="BD158" s="31" t="s">
        <v>611</v>
      </c>
      <c r="BE158" s="31" t="s">
        <v>611</v>
      </c>
      <c r="BF158" s="31" t="s">
        <v>1029</v>
      </c>
      <c r="BG158" s="31" t="s">
        <v>2098</v>
      </c>
      <c r="BK158" s="31" t="s">
        <v>611</v>
      </c>
      <c r="BN158" s="31" t="s">
        <v>611</v>
      </c>
      <c r="BO158" s="31" t="s">
        <v>611</v>
      </c>
      <c r="BP158" s="31" t="s">
        <v>611</v>
      </c>
      <c r="BQ158" s="31" t="s">
        <v>611</v>
      </c>
      <c r="BR158" s="31" t="s">
        <v>611</v>
      </c>
      <c r="BS158" s="31" t="s">
        <v>611</v>
      </c>
      <c r="BT158" s="31" t="s">
        <v>611</v>
      </c>
      <c r="BU158" s="31" t="s">
        <v>611</v>
      </c>
      <c r="BV158" s="31" t="s">
        <v>610</v>
      </c>
      <c r="BZ158" s="31" t="s">
        <v>611</v>
      </c>
      <c r="CA158" s="31" t="s">
        <v>611</v>
      </c>
      <c r="CB158" s="31" t="s">
        <v>611</v>
      </c>
      <c r="CC158" s="31" t="s">
        <v>611</v>
      </c>
      <c r="CD158" s="31" t="s">
        <v>611</v>
      </c>
      <c r="CE158" s="31" t="s">
        <v>611</v>
      </c>
      <c r="CF158" s="31" t="s">
        <v>611</v>
      </c>
      <c r="CG158" s="31" t="s">
        <v>611</v>
      </c>
      <c r="CH158" s="31" t="s">
        <v>611</v>
      </c>
      <c r="CI158" s="31" t="s">
        <v>611</v>
      </c>
      <c r="CJ158" s="31" t="s">
        <v>611</v>
      </c>
      <c r="CK158" s="31" t="s">
        <v>611</v>
      </c>
      <c r="CL158" s="31" t="s">
        <v>611</v>
      </c>
      <c r="CM158" s="31" t="s">
        <v>611</v>
      </c>
      <c r="CN158" s="31" t="s">
        <v>611</v>
      </c>
      <c r="CO158" s="31" t="s">
        <v>611</v>
      </c>
      <c r="CP158" s="31" t="s">
        <v>611</v>
      </c>
      <c r="CQ158" s="31" t="s">
        <v>868</v>
      </c>
      <c r="CR158" s="31" t="s">
        <v>2098</v>
      </c>
      <c r="CS158" s="31" t="s">
        <v>615</v>
      </c>
      <c r="CT158" s="31" t="s">
        <v>2098</v>
      </c>
      <c r="CU158" s="30">
        <v>2020</v>
      </c>
      <c r="CV158" s="30">
        <v>2020</v>
      </c>
      <c r="CW158" s="30">
        <v>2020</v>
      </c>
      <c r="CX158" s="31" t="s">
        <v>611</v>
      </c>
      <c r="CY158" s="31" t="s">
        <v>611</v>
      </c>
      <c r="CZ158" s="31" t="s">
        <v>611</v>
      </c>
      <c r="DA158" s="31" t="s">
        <v>611</v>
      </c>
      <c r="DB158" s="31" t="s">
        <v>1262</v>
      </c>
      <c r="DC158" s="31" t="s">
        <v>611</v>
      </c>
      <c r="DD158" s="31" t="s">
        <v>611</v>
      </c>
      <c r="DE158" s="31" t="s">
        <v>611</v>
      </c>
      <c r="DF158" s="31" t="s">
        <v>611</v>
      </c>
      <c r="DN158" s="30">
        <v>80</v>
      </c>
      <c r="DO158" s="30">
        <v>2007</v>
      </c>
      <c r="DP158" s="31" t="s">
        <v>7718</v>
      </c>
      <c r="DQ158" s="31" t="s">
        <v>612</v>
      </c>
      <c r="DR158" s="31" t="s">
        <v>612</v>
      </c>
      <c r="DS158" s="31" t="s">
        <v>612</v>
      </c>
      <c r="DT158" s="31" t="s">
        <v>612</v>
      </c>
      <c r="DU158" s="31" t="s">
        <v>610</v>
      </c>
      <c r="DV158" s="31" t="s">
        <v>894</v>
      </c>
      <c r="DW158" s="31" t="s">
        <v>611</v>
      </c>
      <c r="DX158" s="31" t="s">
        <v>611</v>
      </c>
      <c r="DY158" s="31" t="s">
        <v>791</v>
      </c>
      <c r="DZ158" s="31" t="s">
        <v>611</v>
      </c>
      <c r="EA158" s="31" t="s">
        <v>667</v>
      </c>
      <c r="EB158" s="31" t="s">
        <v>611</v>
      </c>
      <c r="EC158" s="31" t="s">
        <v>611</v>
      </c>
      <c r="ED158" s="31" t="s">
        <v>611</v>
      </c>
      <c r="EE158" s="31" t="s">
        <v>625</v>
      </c>
      <c r="EF158" s="31" t="s">
        <v>611</v>
      </c>
      <c r="EG158" s="31" t="s">
        <v>611</v>
      </c>
      <c r="EH158" s="31" t="s">
        <v>611</v>
      </c>
      <c r="EI158" s="31" t="s">
        <v>611</v>
      </c>
      <c r="EJ158" s="31" t="s">
        <v>611</v>
      </c>
      <c r="EK158" s="31" t="s">
        <v>626</v>
      </c>
      <c r="EL158" s="31" t="s">
        <v>611</v>
      </c>
      <c r="EM158" s="31" t="s">
        <v>611</v>
      </c>
      <c r="EN158" s="31" t="s">
        <v>611</v>
      </c>
      <c r="EO158" s="31" t="s">
        <v>611</v>
      </c>
      <c r="EP158" s="31" t="s">
        <v>611</v>
      </c>
      <c r="EQ158" s="31" t="s">
        <v>611</v>
      </c>
      <c r="ER158" s="31" t="s">
        <v>611</v>
      </c>
      <c r="ES158" s="31" t="s">
        <v>611</v>
      </c>
      <c r="ET158" s="31" t="s">
        <v>611</v>
      </c>
      <c r="EU158" s="31" t="s">
        <v>611</v>
      </c>
      <c r="EV158" s="31" t="s">
        <v>611</v>
      </c>
      <c r="EW158" s="31" t="s">
        <v>611</v>
      </c>
      <c r="EX158" s="31" t="s">
        <v>611</v>
      </c>
      <c r="EY158" s="31" t="s">
        <v>611</v>
      </c>
      <c r="EZ158" s="31" t="s">
        <v>611</v>
      </c>
      <c r="FA158" s="31" t="s">
        <v>611</v>
      </c>
      <c r="FB158" s="31" t="s">
        <v>611</v>
      </c>
      <c r="FC158" s="31" t="s">
        <v>611</v>
      </c>
      <c r="FD158" s="31" t="s">
        <v>611</v>
      </c>
      <c r="FE158" s="31" t="s">
        <v>611</v>
      </c>
      <c r="FF158" s="33" t="s">
        <v>5009</v>
      </c>
      <c r="FG158" s="33" t="s">
        <v>872</v>
      </c>
      <c r="FH158" s="31" t="s">
        <v>7719</v>
      </c>
      <c r="FI158" s="31" t="s">
        <v>611</v>
      </c>
      <c r="FJ158" s="31" t="s">
        <v>672</v>
      </c>
      <c r="FK158" s="31" t="s">
        <v>611</v>
      </c>
      <c r="FL158" s="31" t="s">
        <v>611</v>
      </c>
      <c r="FM158" s="31" t="s">
        <v>611</v>
      </c>
      <c r="FN158" s="31" t="s">
        <v>611</v>
      </c>
      <c r="FO158" s="31" t="s">
        <v>611</v>
      </c>
      <c r="FP158" s="31" t="s">
        <v>611</v>
      </c>
      <c r="FQ158" s="31" t="s">
        <v>611</v>
      </c>
      <c r="FR158" s="31" t="s">
        <v>611</v>
      </c>
      <c r="FS158" s="31" t="s">
        <v>611</v>
      </c>
      <c r="FT158" s="31" t="s">
        <v>611</v>
      </c>
      <c r="FU158" s="31" t="s">
        <v>611</v>
      </c>
      <c r="FV158" s="31" t="s">
        <v>611</v>
      </c>
      <c r="FW158" s="31" t="s">
        <v>611</v>
      </c>
      <c r="FX158" s="31" t="s">
        <v>611</v>
      </c>
      <c r="FY158" s="31" t="s">
        <v>611</v>
      </c>
      <c r="FZ158" s="31" t="s">
        <v>611</v>
      </c>
      <c r="GA158" s="31" t="s">
        <v>611</v>
      </c>
      <c r="GB158" s="31" t="s">
        <v>611</v>
      </c>
      <c r="GC158" s="31" t="s">
        <v>611</v>
      </c>
      <c r="GD158" s="31" t="s">
        <v>611</v>
      </c>
      <c r="GE158" s="31" t="s">
        <v>611</v>
      </c>
      <c r="GF158" s="31" t="s">
        <v>611</v>
      </c>
      <c r="GG158" s="31" t="s">
        <v>611</v>
      </c>
      <c r="GH158" s="31" t="s">
        <v>611</v>
      </c>
      <c r="GI158" s="31" t="s">
        <v>611</v>
      </c>
      <c r="GJ158" s="31" t="s">
        <v>611</v>
      </c>
      <c r="GK158" s="31" t="s">
        <v>611</v>
      </c>
      <c r="GL158" s="31" t="s">
        <v>611</v>
      </c>
      <c r="GM158" s="31" t="s">
        <v>611</v>
      </c>
      <c r="GN158" s="31" t="s">
        <v>611</v>
      </c>
      <c r="GO158" s="31" t="s">
        <v>611</v>
      </c>
      <c r="GP158" s="31" t="s">
        <v>611</v>
      </c>
      <c r="GQ158" s="31" t="s">
        <v>611</v>
      </c>
      <c r="GR158" s="31" t="s">
        <v>611</v>
      </c>
      <c r="GS158" s="31" t="s">
        <v>611</v>
      </c>
      <c r="GT158" s="31" t="s">
        <v>611</v>
      </c>
      <c r="GU158" s="31" t="s">
        <v>611</v>
      </c>
      <c r="GV158" s="31" t="s">
        <v>611</v>
      </c>
      <c r="GW158" s="31" t="s">
        <v>611</v>
      </c>
      <c r="GX158" s="31" t="s">
        <v>7720</v>
      </c>
      <c r="GY158" s="33" t="s">
        <v>7721</v>
      </c>
      <c r="GZ158" s="33" t="s">
        <v>872</v>
      </c>
      <c r="HA158" s="31" t="s">
        <v>7720</v>
      </c>
      <c r="HB158" s="31" t="s">
        <v>611</v>
      </c>
      <c r="HC158" s="31" t="s">
        <v>611</v>
      </c>
      <c r="HD158" s="31" t="s">
        <v>634</v>
      </c>
      <c r="HE158" s="31" t="s">
        <v>611</v>
      </c>
      <c r="HF158" s="31" t="s">
        <v>611</v>
      </c>
      <c r="HG158" s="31" t="s">
        <v>611</v>
      </c>
      <c r="HH158" s="31" t="s">
        <v>611</v>
      </c>
      <c r="HI158" s="31" t="s">
        <v>611</v>
      </c>
      <c r="HJ158" s="31" t="s">
        <v>611</v>
      </c>
      <c r="HK158" s="31" t="s">
        <v>611</v>
      </c>
      <c r="HL158" s="31" t="s">
        <v>611</v>
      </c>
      <c r="HM158" s="31" t="s">
        <v>611</v>
      </c>
      <c r="HN158" s="31" t="s">
        <v>611</v>
      </c>
      <c r="HO158" s="31" t="s">
        <v>611</v>
      </c>
      <c r="HP158" s="31" t="s">
        <v>611</v>
      </c>
      <c r="HQ158" s="31" t="s">
        <v>611</v>
      </c>
      <c r="HR158" s="31" t="s">
        <v>611</v>
      </c>
      <c r="HS158" s="31" t="s">
        <v>611</v>
      </c>
      <c r="HT158" s="31" t="s">
        <v>611</v>
      </c>
      <c r="HU158" s="31" t="s">
        <v>611</v>
      </c>
      <c r="HV158" s="31" t="s">
        <v>611</v>
      </c>
      <c r="HW158" s="31" t="s">
        <v>611</v>
      </c>
      <c r="HX158" s="31" t="s">
        <v>611</v>
      </c>
      <c r="HY158" s="31" t="s">
        <v>611</v>
      </c>
      <c r="HZ158" s="31" t="s">
        <v>611</v>
      </c>
      <c r="IA158" s="31" t="s">
        <v>611</v>
      </c>
      <c r="IB158" s="31" t="s">
        <v>611</v>
      </c>
      <c r="IC158" s="33" t="s">
        <v>872</v>
      </c>
      <c r="ID158" s="33" t="s">
        <v>872</v>
      </c>
      <c r="IE158" s="31" t="s">
        <v>637</v>
      </c>
      <c r="IF158" s="31" t="s">
        <v>611</v>
      </c>
      <c r="IG158" s="31" t="s">
        <v>672</v>
      </c>
      <c r="IH158" s="31" t="s">
        <v>611</v>
      </c>
      <c r="II158" s="31" t="s">
        <v>611</v>
      </c>
      <c r="IJ158" s="31" t="s">
        <v>611</v>
      </c>
      <c r="IK158" s="31" t="s">
        <v>611</v>
      </c>
      <c r="IL158" s="31" t="s">
        <v>611</v>
      </c>
      <c r="IM158" s="31" t="s">
        <v>611</v>
      </c>
      <c r="IN158" s="31" t="s">
        <v>611</v>
      </c>
      <c r="IO158" s="31" t="s">
        <v>611</v>
      </c>
      <c r="IP158" s="31" t="s">
        <v>611</v>
      </c>
      <c r="IQ158" s="31" t="s">
        <v>611</v>
      </c>
      <c r="IR158" s="31" t="s">
        <v>611</v>
      </c>
      <c r="IS158" s="31" t="s">
        <v>611</v>
      </c>
      <c r="IT158" s="31" t="s">
        <v>611</v>
      </c>
      <c r="IU158" s="31" t="s">
        <v>611</v>
      </c>
      <c r="IV158" s="31" t="s">
        <v>611</v>
      </c>
      <c r="IW158" s="31" t="s">
        <v>611</v>
      </c>
      <c r="IX158" s="31" t="s">
        <v>611</v>
      </c>
      <c r="IY158" s="31" t="s">
        <v>5044</v>
      </c>
      <c r="IZ158" s="31" t="s">
        <v>611</v>
      </c>
      <c r="JA158" s="31" t="s">
        <v>611</v>
      </c>
      <c r="JB158" s="31" t="s">
        <v>611</v>
      </c>
      <c r="JC158" s="31" t="s">
        <v>611</v>
      </c>
      <c r="JD158" s="31" t="s">
        <v>611</v>
      </c>
      <c r="JE158" s="31" t="s">
        <v>611</v>
      </c>
      <c r="JF158" s="31" t="s">
        <v>611</v>
      </c>
      <c r="JG158" s="31" t="s">
        <v>611</v>
      </c>
      <c r="JH158" s="31" t="s">
        <v>611</v>
      </c>
      <c r="JI158" s="33" t="s">
        <v>872</v>
      </c>
      <c r="JJ158" s="33" t="s">
        <v>7722</v>
      </c>
      <c r="JK158" s="31" t="s">
        <v>7723</v>
      </c>
      <c r="JL158" s="31" t="s">
        <v>611</v>
      </c>
      <c r="JM158" s="31" t="s">
        <v>611</v>
      </c>
      <c r="JN158" s="31" t="s">
        <v>611</v>
      </c>
      <c r="JO158" s="31" t="s">
        <v>611</v>
      </c>
      <c r="JP158" s="31" t="s">
        <v>610</v>
      </c>
      <c r="JQ158" s="31" t="s">
        <v>611</v>
      </c>
      <c r="JR158" s="31" t="s">
        <v>611</v>
      </c>
      <c r="JS158" s="31" t="s">
        <v>640</v>
      </c>
      <c r="JT158" s="31" t="s">
        <v>611</v>
      </c>
      <c r="JU158" s="31" t="s">
        <v>734</v>
      </c>
      <c r="JV158" s="31" t="s">
        <v>611</v>
      </c>
      <c r="JW158" s="31" t="s">
        <v>611</v>
      </c>
      <c r="JX158" s="31" t="s">
        <v>611</v>
      </c>
      <c r="JY158" s="31" t="s">
        <v>642</v>
      </c>
      <c r="JZ158" s="31" t="s">
        <v>5049</v>
      </c>
      <c r="KA158" s="31" t="s">
        <v>737</v>
      </c>
      <c r="KB158" s="31" t="s">
        <v>5049</v>
      </c>
      <c r="KC158" s="31" t="s">
        <v>739</v>
      </c>
      <c r="KD158" s="31" t="s">
        <v>5015</v>
      </c>
      <c r="KE158" s="31" t="s">
        <v>644</v>
      </c>
      <c r="KF158" s="31" t="s">
        <v>7724</v>
      </c>
      <c r="KG158" s="31" t="s">
        <v>742</v>
      </c>
      <c r="KH158" s="31" t="s">
        <v>5049</v>
      </c>
      <c r="KI158" s="31" t="s">
        <v>744</v>
      </c>
      <c r="KJ158" s="31" t="s">
        <v>5049</v>
      </c>
      <c r="KK158" s="31" t="s">
        <v>611</v>
      </c>
      <c r="KL158" s="31" t="s">
        <v>611</v>
      </c>
      <c r="KM158" s="31" t="s">
        <v>746</v>
      </c>
      <c r="KN158" s="31" t="s">
        <v>5049</v>
      </c>
      <c r="KO158" s="31" t="s">
        <v>748</v>
      </c>
      <c r="KP158" s="31" t="s">
        <v>5015</v>
      </c>
      <c r="KQ158" s="31" t="s">
        <v>611</v>
      </c>
      <c r="KR158" s="31" t="s">
        <v>611</v>
      </c>
      <c r="KS158" s="31" t="s">
        <v>752</v>
      </c>
      <c r="KT158" s="31" t="s">
        <v>7725</v>
      </c>
      <c r="KU158" s="31" t="s">
        <v>611</v>
      </c>
      <c r="KV158" s="31" t="s">
        <v>611</v>
      </c>
      <c r="KW158" s="31" t="s">
        <v>611</v>
      </c>
      <c r="KX158" s="31" t="s">
        <v>611</v>
      </c>
      <c r="KY158" s="31" t="s">
        <v>611</v>
      </c>
      <c r="KZ158" s="31" t="s">
        <v>611</v>
      </c>
      <c r="LA158" s="31" t="s">
        <v>759</v>
      </c>
      <c r="LB158" s="31" t="s">
        <v>760</v>
      </c>
      <c r="LC158" s="31" t="s">
        <v>761</v>
      </c>
      <c r="LD158" s="31" t="s">
        <v>762</v>
      </c>
      <c r="LE158" s="31" t="s">
        <v>763</v>
      </c>
      <c r="LF158" s="31" t="s">
        <v>764</v>
      </c>
      <c r="LG158" s="31" t="s">
        <v>765</v>
      </c>
      <c r="LH158" s="31" t="s">
        <v>766</v>
      </c>
      <c r="LI158" s="31" t="s">
        <v>767</v>
      </c>
      <c r="LJ158" s="31" t="s">
        <v>5051</v>
      </c>
      <c r="LK158" s="31" t="s">
        <v>769</v>
      </c>
      <c r="LL158" s="31" t="s">
        <v>646</v>
      </c>
      <c r="LM158" s="31" t="s">
        <v>611</v>
      </c>
      <c r="LN158" s="31" t="s">
        <v>611</v>
      </c>
      <c r="LO158" s="31" t="s">
        <v>611</v>
      </c>
      <c r="LP158" s="31" t="s">
        <v>5016</v>
      </c>
      <c r="LQ158" s="31" t="s">
        <v>611</v>
      </c>
      <c r="LR158" s="31" t="s">
        <v>611</v>
      </c>
      <c r="LS158" s="31" t="s">
        <v>611</v>
      </c>
      <c r="LT158" s="31" t="s">
        <v>5017</v>
      </c>
      <c r="LU158" s="31" t="s">
        <v>5018</v>
      </c>
      <c r="LV158" s="31" t="s">
        <v>611</v>
      </c>
      <c r="LW158" s="31" t="s">
        <v>5056</v>
      </c>
      <c r="LX158" s="31" t="s">
        <v>611</v>
      </c>
      <c r="LY158" s="31" t="s">
        <v>611</v>
      </c>
      <c r="LZ158" s="31" t="s">
        <v>611</v>
      </c>
      <c r="MA158" s="31" t="s">
        <v>611</v>
      </c>
      <c r="MB158" s="31" t="s">
        <v>7726</v>
      </c>
      <c r="MC158" s="31" t="s">
        <v>7726</v>
      </c>
      <c r="MD158" s="31" t="s">
        <v>611</v>
      </c>
      <c r="ME158" s="31" t="s">
        <v>7726</v>
      </c>
      <c r="MF158" s="31" t="s">
        <v>7726</v>
      </c>
      <c r="MG158" s="31" t="s">
        <v>611</v>
      </c>
      <c r="MH158" s="31" t="s">
        <v>611</v>
      </c>
      <c r="MI158" s="31" t="s">
        <v>611</v>
      </c>
      <c r="MJ158" s="31" t="s">
        <v>7726</v>
      </c>
      <c r="MK158" s="31" t="s">
        <v>611</v>
      </c>
      <c r="ML158" s="31" t="s">
        <v>611</v>
      </c>
      <c r="MM158" s="31" t="s">
        <v>611</v>
      </c>
      <c r="MN158" s="31" t="s">
        <v>611</v>
      </c>
      <c r="MO158" s="31" t="s">
        <v>611</v>
      </c>
      <c r="MP158" s="31" t="s">
        <v>611</v>
      </c>
      <c r="MQ158" s="31" t="s">
        <v>611</v>
      </c>
      <c r="MR158" s="31" t="s">
        <v>649</v>
      </c>
      <c r="MS158" s="31" t="s">
        <v>611</v>
      </c>
      <c r="MT158" s="31" t="s">
        <v>611</v>
      </c>
      <c r="MU158" s="31" t="s">
        <v>7727</v>
      </c>
      <c r="MV158" s="33">
        <v>0</v>
      </c>
      <c r="MW158" s="33">
        <v>11718</v>
      </c>
      <c r="MX158" s="30">
        <v>29364</v>
      </c>
      <c r="MY158" s="30"/>
      <c r="MZ158" s="31" t="s">
        <v>611</v>
      </c>
      <c r="NA158" s="30"/>
      <c r="NB158" s="31" t="s">
        <v>611</v>
      </c>
      <c r="NC158" s="30"/>
      <c r="ND158" s="31" t="s">
        <v>611</v>
      </c>
      <c r="NE158" s="30"/>
      <c r="NF158" s="33">
        <v>0</v>
      </c>
      <c r="NG158" s="33">
        <v>0</v>
      </c>
      <c r="NH158" s="33">
        <v>0</v>
      </c>
      <c r="NI158" s="33">
        <v>0</v>
      </c>
      <c r="NJ158" s="31" t="s">
        <v>611</v>
      </c>
      <c r="NK158" s="30"/>
      <c r="NL158" s="31" t="s">
        <v>611</v>
      </c>
      <c r="NM158" s="31" t="s">
        <v>611</v>
      </c>
      <c r="NN158" s="31" t="s">
        <v>611</v>
      </c>
      <c r="NO158" s="31" t="s">
        <v>611</v>
      </c>
      <c r="NP158" s="31" t="s">
        <v>611</v>
      </c>
      <c r="NQ158" s="31" t="s">
        <v>611</v>
      </c>
      <c r="NR158" s="31" t="s">
        <v>611</v>
      </c>
      <c r="NS158" s="30"/>
      <c r="NT158" s="31" t="s">
        <v>611</v>
      </c>
      <c r="NU158" s="30"/>
      <c r="NV158" s="31" t="s">
        <v>611</v>
      </c>
      <c r="NW158" s="30"/>
      <c r="NX158" s="31" t="s">
        <v>611</v>
      </c>
      <c r="NY158" s="30"/>
      <c r="NZ158" s="31" t="s">
        <v>611</v>
      </c>
      <c r="OA158" s="30"/>
      <c r="OB158" s="31" t="s">
        <v>611</v>
      </c>
      <c r="OC158" s="30"/>
      <c r="OD158" s="31" t="s">
        <v>611</v>
      </c>
      <c r="OE158" s="31" t="s">
        <v>611</v>
      </c>
      <c r="OF158" s="31" t="s">
        <v>611</v>
      </c>
      <c r="OG158" s="30"/>
      <c r="OJ158" s="30"/>
      <c r="OK158" s="31" t="s">
        <v>611</v>
      </c>
      <c r="OL158" s="31" t="s">
        <v>611</v>
      </c>
      <c r="OM158" s="30"/>
      <c r="ON158" s="31" t="s">
        <v>611</v>
      </c>
      <c r="OO158" s="30"/>
      <c r="OP158" s="31" t="s">
        <v>611</v>
      </c>
      <c r="OQ158" s="30"/>
      <c r="OR158" s="31" t="s">
        <v>611</v>
      </c>
      <c r="OS158" s="30"/>
      <c r="OT158" s="31" t="s">
        <v>611</v>
      </c>
      <c r="OU158" s="31" t="s">
        <v>611</v>
      </c>
      <c r="OV158" s="31" t="s">
        <v>611</v>
      </c>
      <c r="OW158" s="30"/>
      <c r="OX158" s="31" t="s">
        <v>611</v>
      </c>
      <c r="OY158" s="30"/>
      <c r="OZ158" s="31" t="s">
        <v>611</v>
      </c>
      <c r="PA158" s="30"/>
      <c r="PB158" s="31" t="s">
        <v>611</v>
      </c>
      <c r="PC158" s="30"/>
      <c r="PD158" s="31" t="s">
        <v>611</v>
      </c>
      <c r="PE158" s="30"/>
      <c r="PF158" s="31" t="s">
        <v>611</v>
      </c>
      <c r="PG158" s="31" t="s">
        <v>611</v>
      </c>
      <c r="PH158" s="33">
        <v>0</v>
      </c>
      <c r="PI158" s="33">
        <v>11718</v>
      </c>
      <c r="PJ158" s="33">
        <v>0</v>
      </c>
      <c r="PK158" s="33">
        <v>0</v>
      </c>
      <c r="PL158" s="31" t="s">
        <v>611</v>
      </c>
      <c r="PN158" s="31" t="s">
        <v>611</v>
      </c>
      <c r="PO158" s="30"/>
      <c r="PP158" s="31" t="s">
        <v>611</v>
      </c>
      <c r="PQ158" s="31" t="s">
        <v>611</v>
      </c>
      <c r="PR158" s="31" t="s">
        <v>611</v>
      </c>
      <c r="PS158" s="30"/>
      <c r="PT158" s="31" t="s">
        <v>611</v>
      </c>
      <c r="PV158" s="31" t="s">
        <v>611</v>
      </c>
      <c r="PW158" s="30"/>
      <c r="PX158" s="31" t="s">
        <v>611</v>
      </c>
      <c r="PY158" s="30"/>
      <c r="PZ158" s="31" t="s">
        <v>611</v>
      </c>
      <c r="QA158" s="30"/>
      <c r="QB158" s="31" t="s">
        <v>611</v>
      </c>
      <c r="QC158" s="30"/>
      <c r="QD158" s="31" t="s">
        <v>611</v>
      </c>
      <c r="QE158" s="30">
        <v>11718</v>
      </c>
      <c r="QF158" s="31" t="s">
        <v>611</v>
      </c>
      <c r="QG158" s="30"/>
      <c r="QH158" s="31" t="s">
        <v>611</v>
      </c>
      <c r="QI158" s="30"/>
      <c r="QJ158" s="31" t="s">
        <v>611</v>
      </c>
      <c r="QK158" s="30"/>
      <c r="QL158" s="31" t="s">
        <v>611</v>
      </c>
      <c r="QM158" s="30"/>
      <c r="QN158" s="31" t="s">
        <v>611</v>
      </c>
      <c r="QO158" s="30"/>
      <c r="QP158" s="31" t="s">
        <v>611</v>
      </c>
      <c r="QQ158" s="30"/>
      <c r="QR158" s="31" t="s">
        <v>611</v>
      </c>
      <c r="QT158" s="31" t="s">
        <v>611</v>
      </c>
      <c r="QV158" s="31" t="s">
        <v>611</v>
      </c>
      <c r="QW158" s="30"/>
      <c r="QX158" s="31" t="s">
        <v>611</v>
      </c>
      <c r="QY158" s="30"/>
      <c r="QZ158" s="31" t="s">
        <v>611</v>
      </c>
      <c r="RA158" s="30"/>
      <c r="RB158" s="31" t="s">
        <v>611</v>
      </c>
      <c r="RC158" s="30"/>
      <c r="RD158" s="31" t="s">
        <v>611</v>
      </c>
      <c r="RE158" s="31" t="s">
        <v>611</v>
      </c>
      <c r="RF158" s="31" t="s">
        <v>611</v>
      </c>
      <c r="RG158" s="31" t="s">
        <v>611</v>
      </c>
      <c r="RH158" s="30"/>
      <c r="RI158" s="31" t="s">
        <v>611</v>
      </c>
      <c r="RJ158" s="30"/>
      <c r="RK158" s="31" t="s">
        <v>611</v>
      </c>
      <c r="RL158" s="30"/>
      <c r="RM158" s="31" t="s">
        <v>611</v>
      </c>
      <c r="RN158" s="30"/>
      <c r="RO158" s="31" t="s">
        <v>611</v>
      </c>
      <c r="RP158" s="31" t="s">
        <v>611</v>
      </c>
      <c r="RQ158" s="31" t="s">
        <v>611</v>
      </c>
      <c r="RR158" s="30"/>
      <c r="RS158" s="31" t="s">
        <v>611</v>
      </c>
      <c r="RT158" s="30"/>
      <c r="RU158" s="31" t="s">
        <v>611</v>
      </c>
      <c r="RV158" s="30"/>
      <c r="RW158" s="31" t="s">
        <v>611</v>
      </c>
      <c r="RY158" s="31" t="s">
        <v>611</v>
      </c>
      <c r="RZ158" s="31" t="s">
        <v>7728</v>
      </c>
      <c r="SA158" s="31" t="s">
        <v>611</v>
      </c>
      <c r="SD158" s="31" t="s">
        <v>7729</v>
      </c>
      <c r="SE158" s="30">
        <v>30030</v>
      </c>
      <c r="SF158" s="31" t="s">
        <v>4025</v>
      </c>
      <c r="SG158" s="31" t="s">
        <v>4026</v>
      </c>
      <c r="SH158" s="31" t="s">
        <v>615</v>
      </c>
      <c r="SI158" s="33" t="s">
        <v>625</v>
      </c>
      <c r="SJ158" s="33" t="s">
        <v>672</v>
      </c>
      <c r="SK158" s="30" t="s">
        <v>611</v>
      </c>
      <c r="SL158" s="30" t="s">
        <v>672</v>
      </c>
      <c r="SM158" s="31" t="s">
        <v>615</v>
      </c>
      <c r="SN158" s="30" t="s">
        <v>610</v>
      </c>
      <c r="SO158" s="33">
        <v>0</v>
      </c>
      <c r="SP158" s="33">
        <v>11718</v>
      </c>
      <c r="SQ158" s="33">
        <v>0</v>
      </c>
      <c r="SR158" s="33">
        <v>0</v>
      </c>
      <c r="SS158" s="33" t="s">
        <v>610</v>
      </c>
    </row>
    <row r="159" spans="1:513">
      <c r="A159" s="29">
        <v>2023</v>
      </c>
      <c r="B159" s="30">
        <v>5951043</v>
      </c>
      <c r="C159" s="31" t="s">
        <v>4027</v>
      </c>
      <c r="D159" s="30">
        <v>1</v>
      </c>
      <c r="E159" s="30">
        <v>0.5</v>
      </c>
      <c r="F159" s="30">
        <v>1.5</v>
      </c>
      <c r="G159" s="31" t="s">
        <v>615</v>
      </c>
      <c r="H159" s="31" t="s">
        <v>611</v>
      </c>
      <c r="I159" s="32"/>
      <c r="J159" s="31" t="s">
        <v>611</v>
      </c>
      <c r="K159" s="32"/>
      <c r="L159" s="31" t="s">
        <v>786</v>
      </c>
      <c r="M159" s="32">
        <v>44409</v>
      </c>
      <c r="N159" s="31" t="s">
        <v>611</v>
      </c>
      <c r="O159" s="32"/>
      <c r="P159" s="31" t="s">
        <v>611</v>
      </c>
      <c r="Q159" s="32"/>
      <c r="R159" s="31" t="s">
        <v>1058</v>
      </c>
      <c r="S159" s="32">
        <v>44927</v>
      </c>
      <c r="T159" s="31" t="s">
        <v>611</v>
      </c>
      <c r="U159" s="32"/>
      <c r="V159" s="32" t="s">
        <v>5282</v>
      </c>
      <c r="W159" s="31" t="s">
        <v>611</v>
      </c>
      <c r="X159" s="31" t="s">
        <v>4028</v>
      </c>
      <c r="Y159" s="31" t="s">
        <v>611</v>
      </c>
      <c r="Z159" s="31" t="s">
        <v>611</v>
      </c>
      <c r="AA159" s="31" t="s">
        <v>611</v>
      </c>
      <c r="AB159" s="31" t="s">
        <v>610</v>
      </c>
      <c r="AC159" s="31" t="s">
        <v>611</v>
      </c>
      <c r="AD159" s="32"/>
      <c r="AE159" s="31" t="s">
        <v>611</v>
      </c>
      <c r="AF159" s="32"/>
      <c r="AG159" s="31" t="s">
        <v>611</v>
      </c>
      <c r="AH159" s="32"/>
      <c r="AI159" s="31" t="s">
        <v>611</v>
      </c>
      <c r="AJ159" s="32"/>
      <c r="AK159" s="32"/>
      <c r="AL159" s="31" t="s">
        <v>611</v>
      </c>
      <c r="AM159" s="31" t="s">
        <v>611</v>
      </c>
      <c r="AN159" s="32"/>
      <c r="AO159" s="31" t="s">
        <v>611</v>
      </c>
      <c r="AP159" s="32"/>
      <c r="AQ159" s="32" t="s">
        <v>612</v>
      </c>
      <c r="AR159" s="31" t="s">
        <v>611</v>
      </c>
      <c r="AS159" s="31" t="s">
        <v>611</v>
      </c>
      <c r="AT159" s="31" t="s">
        <v>655</v>
      </c>
      <c r="AU159" s="31" t="s">
        <v>611</v>
      </c>
      <c r="AV159" s="31" t="s">
        <v>611</v>
      </c>
      <c r="AW159" s="31" t="s">
        <v>615</v>
      </c>
      <c r="AX159" s="31" t="s">
        <v>611</v>
      </c>
      <c r="AY159" s="31" t="s">
        <v>611</v>
      </c>
      <c r="AZ159" s="31" t="s">
        <v>618</v>
      </c>
      <c r="BA159" s="31" t="s">
        <v>659</v>
      </c>
      <c r="BB159" s="31" t="s">
        <v>611</v>
      </c>
      <c r="BC159" s="31" t="s">
        <v>619</v>
      </c>
      <c r="BD159" s="31" t="s">
        <v>611</v>
      </c>
      <c r="BE159" s="31" t="s">
        <v>610</v>
      </c>
      <c r="BF159" s="31" t="s">
        <v>615</v>
      </c>
      <c r="BG159" s="31" t="s">
        <v>611</v>
      </c>
      <c r="BH159" s="30">
        <v>581</v>
      </c>
      <c r="BI159" s="30">
        <v>55</v>
      </c>
      <c r="BJ159" s="30">
        <v>636</v>
      </c>
      <c r="BK159" s="31" t="s">
        <v>5142</v>
      </c>
      <c r="BL159" s="30">
        <v>318</v>
      </c>
      <c r="BM159" s="30">
        <v>319</v>
      </c>
      <c r="BN159" s="31" t="s">
        <v>636</v>
      </c>
      <c r="BO159" s="31" t="s">
        <v>611</v>
      </c>
      <c r="BP159" s="31" t="s">
        <v>611</v>
      </c>
      <c r="BQ159" s="31" t="s">
        <v>611</v>
      </c>
      <c r="BR159" s="31" t="s">
        <v>611</v>
      </c>
      <c r="BS159" s="31" t="s">
        <v>611</v>
      </c>
      <c r="BT159" s="31" t="s">
        <v>611</v>
      </c>
      <c r="BU159" s="31" t="s">
        <v>636</v>
      </c>
      <c r="BV159" s="31" t="s">
        <v>5538</v>
      </c>
      <c r="BZ159" s="31" t="s">
        <v>611</v>
      </c>
      <c r="CA159" s="31" t="s">
        <v>611</v>
      </c>
      <c r="CB159" s="31" t="s">
        <v>611</v>
      </c>
      <c r="CC159" s="31" t="s">
        <v>611</v>
      </c>
      <c r="CD159" s="31" t="s">
        <v>611</v>
      </c>
      <c r="CE159" s="31" t="s">
        <v>611</v>
      </c>
      <c r="CF159" s="31" t="s">
        <v>611</v>
      </c>
      <c r="CG159" s="31" t="s">
        <v>611</v>
      </c>
      <c r="CH159" s="31" t="s">
        <v>611</v>
      </c>
      <c r="CI159" s="31" t="s">
        <v>611</v>
      </c>
      <c r="CJ159" s="31" t="s">
        <v>611</v>
      </c>
      <c r="CK159" s="31" t="s">
        <v>1262</v>
      </c>
      <c r="CL159" s="31" t="s">
        <v>611</v>
      </c>
      <c r="CM159" s="31" t="s">
        <v>611</v>
      </c>
      <c r="CN159" s="31" t="s">
        <v>611</v>
      </c>
      <c r="CO159" s="31" t="s">
        <v>611</v>
      </c>
      <c r="CP159" s="31" t="s">
        <v>611</v>
      </c>
      <c r="CQ159" s="31" t="s">
        <v>611</v>
      </c>
      <c r="CR159" s="31" t="s">
        <v>611</v>
      </c>
      <c r="CS159" s="31" t="s">
        <v>611</v>
      </c>
      <c r="CT159" s="31" t="s">
        <v>611</v>
      </c>
      <c r="CX159" s="31" t="s">
        <v>611</v>
      </c>
      <c r="CY159" s="31" t="s">
        <v>611</v>
      </c>
      <c r="CZ159" s="31" t="s">
        <v>611</v>
      </c>
      <c r="DA159" s="31" t="s">
        <v>611</v>
      </c>
      <c r="DB159" s="31" t="s">
        <v>611</v>
      </c>
      <c r="DC159" s="31" t="s">
        <v>611</v>
      </c>
      <c r="DD159" s="31" t="s">
        <v>611</v>
      </c>
      <c r="DE159" s="31" t="s">
        <v>4030</v>
      </c>
      <c r="DF159" s="30">
        <v>38612</v>
      </c>
      <c r="DG159" s="30">
        <v>32170</v>
      </c>
      <c r="DH159" s="30">
        <v>6871</v>
      </c>
      <c r="DI159" s="31" t="s">
        <v>611</v>
      </c>
      <c r="DJ159" s="30">
        <v>40</v>
      </c>
      <c r="DK159" s="30">
        <v>2007</v>
      </c>
      <c r="DL159" s="30">
        <v>70</v>
      </c>
      <c r="DM159" s="30">
        <v>2007</v>
      </c>
      <c r="DN159" s="30">
        <v>100</v>
      </c>
      <c r="DO159" s="30">
        <v>2007</v>
      </c>
      <c r="DP159" s="31" t="s">
        <v>636</v>
      </c>
      <c r="DQ159" s="31" t="s">
        <v>5352</v>
      </c>
      <c r="DR159" s="31" t="s">
        <v>5175</v>
      </c>
      <c r="DS159" s="31" t="s">
        <v>5318</v>
      </c>
      <c r="DT159" s="31" t="s">
        <v>5541</v>
      </c>
      <c r="DU159" s="31" t="s">
        <v>611</v>
      </c>
      <c r="DV159" s="31" t="s">
        <v>894</v>
      </c>
      <c r="DW159" s="31" t="s">
        <v>789</v>
      </c>
      <c r="DX159" s="31" t="s">
        <v>5075</v>
      </c>
      <c r="DY159" s="31" t="s">
        <v>611</v>
      </c>
      <c r="DZ159" s="31" t="s">
        <v>611</v>
      </c>
      <c r="EA159" s="31" t="s">
        <v>611</v>
      </c>
      <c r="EB159" s="31" t="s">
        <v>611</v>
      </c>
      <c r="EC159" s="31" t="s">
        <v>611</v>
      </c>
      <c r="ED159" s="31" t="s">
        <v>636</v>
      </c>
      <c r="EE159" s="31" t="s">
        <v>625</v>
      </c>
      <c r="EF159" s="31" t="s">
        <v>672</v>
      </c>
      <c r="EG159" s="31" t="s">
        <v>611</v>
      </c>
      <c r="EH159" s="31" t="s">
        <v>611</v>
      </c>
      <c r="EI159" s="31" t="s">
        <v>5029</v>
      </c>
      <c r="EJ159" s="31" t="s">
        <v>611</v>
      </c>
      <c r="EK159" s="31" t="s">
        <v>626</v>
      </c>
      <c r="EL159" s="31" t="s">
        <v>611</v>
      </c>
      <c r="EM159" s="31" t="s">
        <v>611</v>
      </c>
      <c r="EN159" s="31" t="s">
        <v>611</v>
      </c>
      <c r="EO159" s="31" t="s">
        <v>1163</v>
      </c>
      <c r="EP159" s="31" t="s">
        <v>954</v>
      </c>
      <c r="EQ159" s="31" t="s">
        <v>611</v>
      </c>
      <c r="ER159" s="31" t="s">
        <v>611</v>
      </c>
      <c r="ES159" s="31" t="s">
        <v>611</v>
      </c>
      <c r="ET159" s="31" t="s">
        <v>611</v>
      </c>
      <c r="EU159" s="31" t="s">
        <v>5029</v>
      </c>
      <c r="EV159" s="31" t="s">
        <v>611</v>
      </c>
      <c r="EW159" s="31" t="s">
        <v>611</v>
      </c>
      <c r="EX159" s="31" t="s">
        <v>611</v>
      </c>
      <c r="EY159" s="31" t="s">
        <v>611</v>
      </c>
      <c r="EZ159" s="31" t="s">
        <v>1163</v>
      </c>
      <c r="FA159" s="31" t="s">
        <v>954</v>
      </c>
      <c r="FB159" s="31" t="s">
        <v>611</v>
      </c>
      <c r="FC159" s="31" t="s">
        <v>611</v>
      </c>
      <c r="FD159" s="31" t="s">
        <v>611</v>
      </c>
      <c r="FE159" s="31" t="s">
        <v>611</v>
      </c>
      <c r="FF159" s="33" t="s">
        <v>5030</v>
      </c>
      <c r="FG159" s="33" t="s">
        <v>5031</v>
      </c>
      <c r="FH159" s="31" t="s">
        <v>7730</v>
      </c>
      <c r="FI159" s="31" t="s">
        <v>625</v>
      </c>
      <c r="FJ159" s="31" t="s">
        <v>672</v>
      </c>
      <c r="FK159" s="31" t="s">
        <v>611</v>
      </c>
      <c r="FL159" s="31" t="s">
        <v>611</v>
      </c>
      <c r="FM159" s="31" t="s">
        <v>611</v>
      </c>
      <c r="FN159" s="31" t="s">
        <v>674</v>
      </c>
      <c r="FO159" s="31" t="s">
        <v>611</v>
      </c>
      <c r="FP159" s="31" t="s">
        <v>611</v>
      </c>
      <c r="FQ159" s="31" t="s">
        <v>629</v>
      </c>
      <c r="FR159" s="31" t="s">
        <v>630</v>
      </c>
      <c r="FS159" s="31" t="s">
        <v>611</v>
      </c>
      <c r="FT159" s="31" t="s">
        <v>795</v>
      </c>
      <c r="FU159" s="31" t="s">
        <v>676</v>
      </c>
      <c r="FV159" s="31" t="s">
        <v>631</v>
      </c>
      <c r="FW159" s="31" t="s">
        <v>611</v>
      </c>
      <c r="FX159" s="31" t="s">
        <v>611</v>
      </c>
      <c r="FY159" s="31" t="s">
        <v>611</v>
      </c>
      <c r="FZ159" s="31"/>
      <c r="GA159" s="31" t="s">
        <v>611</v>
      </c>
      <c r="GB159" s="31" t="s">
        <v>679</v>
      </c>
      <c r="GC159" s="31" t="s">
        <v>611</v>
      </c>
      <c r="GD159" s="31" t="s">
        <v>611</v>
      </c>
      <c r="GE159" s="31" t="s">
        <v>611</v>
      </c>
      <c r="GF159" s="31" t="s">
        <v>611</v>
      </c>
      <c r="GG159" s="31" t="s">
        <v>611</v>
      </c>
      <c r="GH159" s="31" t="s">
        <v>683</v>
      </c>
      <c r="GI159" s="31" t="s">
        <v>629</v>
      </c>
      <c r="GJ159" s="31" t="s">
        <v>630</v>
      </c>
      <c r="GK159" s="31" t="s">
        <v>611</v>
      </c>
      <c r="GL159" s="31" t="s">
        <v>611</v>
      </c>
      <c r="GM159" s="31" t="s">
        <v>611</v>
      </c>
      <c r="GN159" s="31" t="s">
        <v>611</v>
      </c>
      <c r="GO159" s="31" t="s">
        <v>611</v>
      </c>
      <c r="GP159" s="31" t="s">
        <v>676</v>
      </c>
      <c r="GQ159" s="31" t="s">
        <v>611</v>
      </c>
      <c r="GR159" s="31" t="s">
        <v>611</v>
      </c>
      <c r="GS159" s="31" t="s">
        <v>631</v>
      </c>
      <c r="GT159" s="31" t="s">
        <v>611</v>
      </c>
      <c r="GU159" s="31" t="s">
        <v>611</v>
      </c>
      <c r="GV159" s="31" t="s">
        <v>611</v>
      </c>
      <c r="GW159" s="31" t="s">
        <v>611</v>
      </c>
      <c r="GX159" s="31" t="s">
        <v>611</v>
      </c>
      <c r="GY159" s="33" t="s">
        <v>7731</v>
      </c>
      <c r="GZ159" s="33" t="s">
        <v>7732</v>
      </c>
      <c r="HA159" s="31" t="s">
        <v>7733</v>
      </c>
      <c r="HB159" s="31" t="s">
        <v>625</v>
      </c>
      <c r="HC159" s="31" t="s">
        <v>672</v>
      </c>
      <c r="HD159" s="31" t="s">
        <v>611</v>
      </c>
      <c r="HE159" s="31" t="s">
        <v>1338</v>
      </c>
      <c r="HF159" s="31" t="s">
        <v>611</v>
      </c>
      <c r="HG159" s="31" t="s">
        <v>611</v>
      </c>
      <c r="HH159" s="31" t="s">
        <v>611</v>
      </c>
      <c r="HI159" s="31" t="s">
        <v>611</v>
      </c>
      <c r="HJ159" s="31" t="s">
        <v>611</v>
      </c>
      <c r="HK159" s="31" t="s">
        <v>611</v>
      </c>
      <c r="HL159" s="31" t="s">
        <v>611</v>
      </c>
      <c r="HM159" s="31" t="s">
        <v>696</v>
      </c>
      <c r="HN159" s="31" t="s">
        <v>697</v>
      </c>
      <c r="HO159" s="31" t="s">
        <v>939</v>
      </c>
      <c r="HP159" s="31" t="s">
        <v>611</v>
      </c>
      <c r="HQ159" s="31" t="s">
        <v>5038</v>
      </c>
      <c r="HR159" s="31" t="s">
        <v>611</v>
      </c>
      <c r="HS159" s="31" t="s">
        <v>611</v>
      </c>
      <c r="HT159" s="31" t="s">
        <v>611</v>
      </c>
      <c r="HU159" s="31" t="s">
        <v>611</v>
      </c>
      <c r="HV159" s="31" t="s">
        <v>611</v>
      </c>
      <c r="HW159" s="31" t="s">
        <v>5039</v>
      </c>
      <c r="HX159" s="31" t="s">
        <v>704</v>
      </c>
      <c r="HY159" s="31" t="s">
        <v>611</v>
      </c>
      <c r="HZ159" s="31" t="s">
        <v>611</v>
      </c>
      <c r="IA159" s="31" t="s">
        <v>611</v>
      </c>
      <c r="IB159" s="31" t="s">
        <v>611</v>
      </c>
      <c r="IC159" s="33" t="s">
        <v>5079</v>
      </c>
      <c r="ID159" s="33" t="s">
        <v>7734</v>
      </c>
      <c r="IE159" s="31" t="s">
        <v>7735</v>
      </c>
      <c r="IF159" s="31" t="s">
        <v>625</v>
      </c>
      <c r="IG159" s="31" t="s">
        <v>672</v>
      </c>
      <c r="IH159" s="31" t="s">
        <v>611</v>
      </c>
      <c r="II159" s="31" t="s">
        <v>712</v>
      </c>
      <c r="IJ159" s="31" t="s">
        <v>611</v>
      </c>
      <c r="IK159" s="31" t="s">
        <v>713</v>
      </c>
      <c r="IL159" s="31" t="s">
        <v>714</v>
      </c>
      <c r="IM159" s="31" t="s">
        <v>715</v>
      </c>
      <c r="IN159" s="31" t="s">
        <v>611</v>
      </c>
      <c r="IO159" s="31" t="s">
        <v>611</v>
      </c>
      <c r="IP159" s="31" t="s">
        <v>611</v>
      </c>
      <c r="IQ159" s="31" t="s">
        <v>611</v>
      </c>
      <c r="IR159" s="31" t="s">
        <v>611</v>
      </c>
      <c r="IS159" s="31" t="s">
        <v>611</v>
      </c>
      <c r="IT159" s="31" t="s">
        <v>611</v>
      </c>
      <c r="IU159" s="31" t="s">
        <v>721</v>
      </c>
      <c r="IV159" s="31" t="s">
        <v>611</v>
      </c>
      <c r="IW159" s="31" t="s">
        <v>713</v>
      </c>
      <c r="IX159" s="31" t="s">
        <v>714</v>
      </c>
      <c r="IY159" s="31" t="s">
        <v>5044</v>
      </c>
      <c r="IZ159" s="31" t="s">
        <v>715</v>
      </c>
      <c r="JA159" s="31" t="s">
        <v>723</v>
      </c>
      <c r="JB159" s="31" t="s">
        <v>611</v>
      </c>
      <c r="JC159" s="31" t="s">
        <v>611</v>
      </c>
      <c r="JD159" s="31" t="s">
        <v>900</v>
      </c>
      <c r="JE159" s="31" t="s">
        <v>611</v>
      </c>
      <c r="JF159" s="31" t="s">
        <v>719</v>
      </c>
      <c r="JG159" s="31" t="s">
        <v>611</v>
      </c>
      <c r="JH159" s="31" t="s">
        <v>611</v>
      </c>
      <c r="JI159" s="33" t="s">
        <v>7736</v>
      </c>
      <c r="JJ159" s="33" t="s">
        <v>7737</v>
      </c>
      <c r="JK159" s="31" t="s">
        <v>7738</v>
      </c>
      <c r="JL159" s="31" t="s">
        <v>611</v>
      </c>
      <c r="JM159" s="31" t="s">
        <v>611</v>
      </c>
      <c r="JN159" s="31" t="s">
        <v>611</v>
      </c>
      <c r="JO159" s="31" t="s">
        <v>611</v>
      </c>
      <c r="JP159" s="31" t="s">
        <v>610</v>
      </c>
      <c r="JQ159" s="31" t="s">
        <v>733</v>
      </c>
      <c r="JR159" s="31" t="s">
        <v>611</v>
      </c>
      <c r="JS159" s="31" t="s">
        <v>611</v>
      </c>
      <c r="JT159" s="31" t="s">
        <v>611</v>
      </c>
      <c r="JU159" s="31" t="s">
        <v>611</v>
      </c>
      <c r="JV159" s="31" t="s">
        <v>611</v>
      </c>
      <c r="JW159" s="31" t="s">
        <v>735</v>
      </c>
      <c r="JX159" s="31" t="s">
        <v>611</v>
      </c>
      <c r="JY159" s="31" t="s">
        <v>642</v>
      </c>
      <c r="JZ159" s="31" t="s">
        <v>5085</v>
      </c>
      <c r="KA159" s="31" t="s">
        <v>737</v>
      </c>
      <c r="KB159" s="31" t="s">
        <v>5085</v>
      </c>
      <c r="KC159" s="31" t="s">
        <v>739</v>
      </c>
      <c r="KD159" s="31" t="s">
        <v>5085</v>
      </c>
      <c r="KE159" s="31" t="s">
        <v>644</v>
      </c>
      <c r="KF159" s="31" t="s">
        <v>5085</v>
      </c>
      <c r="KG159" s="31" t="s">
        <v>742</v>
      </c>
      <c r="KH159" s="31" t="s">
        <v>5085</v>
      </c>
      <c r="KI159" s="31" t="s">
        <v>744</v>
      </c>
      <c r="KJ159" s="31" t="s">
        <v>7739</v>
      </c>
      <c r="KK159" s="31" t="s">
        <v>611</v>
      </c>
      <c r="KL159" s="31" t="s">
        <v>611</v>
      </c>
      <c r="KM159" s="31" t="s">
        <v>746</v>
      </c>
      <c r="KN159" s="31" t="s">
        <v>5086</v>
      </c>
      <c r="KO159" s="31" t="s">
        <v>611</v>
      </c>
      <c r="KP159" s="31" t="s">
        <v>611</v>
      </c>
      <c r="KQ159" s="31" t="s">
        <v>750</v>
      </c>
      <c r="KR159" s="31" t="s">
        <v>5108</v>
      </c>
      <c r="KS159" s="31" t="s">
        <v>752</v>
      </c>
      <c r="KT159" s="31" t="s">
        <v>5085</v>
      </c>
      <c r="KU159" s="31" t="s">
        <v>754</v>
      </c>
      <c r="KV159" s="31" t="s">
        <v>7739</v>
      </c>
      <c r="KW159" s="31" t="s">
        <v>611</v>
      </c>
      <c r="KX159" s="31" t="s">
        <v>611</v>
      </c>
      <c r="KY159" s="31" t="s">
        <v>611</v>
      </c>
      <c r="KZ159" s="31" t="s">
        <v>611</v>
      </c>
      <c r="LA159" s="31" t="s">
        <v>759</v>
      </c>
      <c r="LB159" s="31" t="s">
        <v>760</v>
      </c>
      <c r="LC159" s="31" t="s">
        <v>761</v>
      </c>
      <c r="LD159" s="31" t="s">
        <v>762</v>
      </c>
      <c r="LE159" s="31" t="s">
        <v>763</v>
      </c>
      <c r="LF159" s="31" t="s">
        <v>764</v>
      </c>
      <c r="LG159" s="31" t="s">
        <v>765</v>
      </c>
      <c r="LH159" s="31" t="s">
        <v>766</v>
      </c>
      <c r="LI159" s="31" t="s">
        <v>767</v>
      </c>
      <c r="LJ159" s="31" t="s">
        <v>5051</v>
      </c>
      <c r="LK159" s="31" t="s">
        <v>769</v>
      </c>
      <c r="LL159" s="31" t="s">
        <v>611</v>
      </c>
      <c r="LM159" s="31" t="s">
        <v>611</v>
      </c>
      <c r="LN159" s="31" t="s">
        <v>611</v>
      </c>
      <c r="LO159" s="31" t="s">
        <v>636</v>
      </c>
      <c r="LP159" s="31" t="s">
        <v>5016</v>
      </c>
      <c r="LQ159" s="31" t="s">
        <v>5053</v>
      </c>
      <c r="LR159" s="31" t="s">
        <v>5054</v>
      </c>
      <c r="LS159" s="31" t="s">
        <v>611</v>
      </c>
      <c r="LT159" s="31" t="s">
        <v>5017</v>
      </c>
      <c r="LU159" s="31" t="s">
        <v>5018</v>
      </c>
      <c r="LV159" s="31" t="s">
        <v>611</v>
      </c>
      <c r="LW159" s="31" t="s">
        <v>5056</v>
      </c>
      <c r="LX159" s="31" t="s">
        <v>611</v>
      </c>
      <c r="LY159" s="31" t="s">
        <v>5057</v>
      </c>
      <c r="LZ159" s="31" t="s">
        <v>611</v>
      </c>
      <c r="MA159" s="31" t="s">
        <v>7740</v>
      </c>
      <c r="MB159" s="31" t="s">
        <v>7741</v>
      </c>
      <c r="MC159" s="31" t="s">
        <v>611</v>
      </c>
      <c r="MD159" s="31" t="s">
        <v>611</v>
      </c>
      <c r="ME159" s="31" t="s">
        <v>7742</v>
      </c>
      <c r="MF159" s="31" t="s">
        <v>611</v>
      </c>
      <c r="MG159" s="31" t="s">
        <v>7743</v>
      </c>
      <c r="MH159" s="31" t="s">
        <v>611</v>
      </c>
      <c r="MI159" s="31" t="s">
        <v>611</v>
      </c>
      <c r="MJ159" s="31" t="s">
        <v>611</v>
      </c>
      <c r="MK159" s="31" t="s">
        <v>611</v>
      </c>
      <c r="ML159" s="31" t="s">
        <v>7744</v>
      </c>
      <c r="MM159" s="31" t="s">
        <v>611</v>
      </c>
      <c r="MN159" s="31" t="s">
        <v>611</v>
      </c>
      <c r="MO159" s="31" t="s">
        <v>774</v>
      </c>
      <c r="MP159" s="31" t="s">
        <v>775</v>
      </c>
      <c r="MQ159" s="31" t="s">
        <v>776</v>
      </c>
      <c r="MR159" s="31" t="s">
        <v>611</v>
      </c>
      <c r="MS159" s="31" t="s">
        <v>611</v>
      </c>
      <c r="MT159" s="31" t="s">
        <v>611</v>
      </c>
      <c r="MU159" s="31" t="s">
        <v>7745</v>
      </c>
      <c r="MV159" s="33">
        <v>20350.310000000001</v>
      </c>
      <c r="MW159" s="33">
        <v>0</v>
      </c>
      <c r="MX159" s="33">
        <v>57731.69</v>
      </c>
      <c r="MY159" s="33">
        <v>20350.310000000001</v>
      </c>
      <c r="NF159" s="33">
        <v>0</v>
      </c>
      <c r="NG159" s="33">
        <v>0</v>
      </c>
      <c r="NH159" s="33">
        <v>20350.310000000001</v>
      </c>
      <c r="NI159" s="33">
        <v>0</v>
      </c>
      <c r="NJ159" s="31" t="s">
        <v>611</v>
      </c>
      <c r="NK159" s="33" t="s">
        <v>611</v>
      </c>
      <c r="NR159" s="31" t="s">
        <v>611</v>
      </c>
      <c r="NS159" s="33" t="s">
        <v>611</v>
      </c>
      <c r="NU159" s="33" t="s">
        <v>611</v>
      </c>
      <c r="OF159" s="31" t="s">
        <v>611</v>
      </c>
      <c r="OG159" s="33" t="s">
        <v>611</v>
      </c>
      <c r="OP159" s="31" t="s">
        <v>611</v>
      </c>
      <c r="OQ159" s="33" t="s">
        <v>611</v>
      </c>
      <c r="PB159" s="31" t="s">
        <v>611</v>
      </c>
      <c r="PC159" s="33" t="s">
        <v>611</v>
      </c>
      <c r="PH159" s="33">
        <v>0</v>
      </c>
      <c r="PI159" s="33">
        <v>0</v>
      </c>
      <c r="PJ159" s="33">
        <v>0</v>
      </c>
      <c r="PK159" s="33">
        <v>0</v>
      </c>
      <c r="PM159" s="31" t="s">
        <v>611</v>
      </c>
      <c r="PN159" s="33" t="s">
        <v>611</v>
      </c>
      <c r="PU159" s="31" t="s">
        <v>611</v>
      </c>
      <c r="PV159" s="33" t="s">
        <v>611</v>
      </c>
      <c r="QS159" s="31" t="s">
        <v>611</v>
      </c>
      <c r="QT159" s="33" t="s">
        <v>611</v>
      </c>
      <c r="QU159" s="31" t="s">
        <v>611</v>
      </c>
      <c r="QZ159" s="31" t="s">
        <v>611</v>
      </c>
      <c r="RA159" s="33" t="s">
        <v>611</v>
      </c>
      <c r="RK159" s="31" t="s">
        <v>611</v>
      </c>
      <c r="RL159" s="33" t="s">
        <v>611</v>
      </c>
      <c r="RX159" s="31" t="s">
        <v>611</v>
      </c>
      <c r="RY159" s="33" t="s">
        <v>611</v>
      </c>
      <c r="RZ159" s="31" t="s">
        <v>7746</v>
      </c>
      <c r="SA159" s="31" t="s">
        <v>611</v>
      </c>
      <c r="SD159" s="31" t="s">
        <v>7747</v>
      </c>
      <c r="SE159" s="30">
        <v>0</v>
      </c>
      <c r="SF159" s="31" t="s">
        <v>636</v>
      </c>
      <c r="SG159" s="31" t="s">
        <v>7748</v>
      </c>
      <c r="SH159" s="31" t="s">
        <v>610</v>
      </c>
      <c r="SI159" s="33" t="s">
        <v>5073</v>
      </c>
      <c r="SJ159" s="33" t="s">
        <v>5073</v>
      </c>
      <c r="SK159" s="30" t="s">
        <v>5073</v>
      </c>
      <c r="SL159" s="30" t="s">
        <v>5073</v>
      </c>
      <c r="SM159" s="30" t="s">
        <v>615</v>
      </c>
      <c r="SN159" s="30" t="s">
        <v>615</v>
      </c>
      <c r="SO159" s="33">
        <v>0</v>
      </c>
      <c r="SP159" s="33">
        <v>0</v>
      </c>
      <c r="SQ159" s="33">
        <v>20350.310000000001</v>
      </c>
      <c r="SR159" s="33">
        <v>0</v>
      </c>
      <c r="SS159" s="33" t="s">
        <v>610</v>
      </c>
    </row>
    <row r="160" spans="1:513">
      <c r="A160" s="29">
        <v>2023</v>
      </c>
      <c r="B160" s="30">
        <v>5917052</v>
      </c>
      <c r="C160" s="31" t="s">
        <v>4051</v>
      </c>
      <c r="D160" s="30">
        <v>1.5</v>
      </c>
      <c r="E160" s="30">
        <v>2.5</v>
      </c>
      <c r="F160" s="30">
        <v>4</v>
      </c>
      <c r="G160" s="31" t="s">
        <v>615</v>
      </c>
      <c r="H160" s="31" t="s">
        <v>611</v>
      </c>
      <c r="I160" s="32"/>
      <c r="J160" s="31" t="s">
        <v>952</v>
      </c>
      <c r="K160" s="32">
        <v>44866</v>
      </c>
      <c r="L160" s="31" t="s">
        <v>611</v>
      </c>
      <c r="M160" s="32"/>
      <c r="N160" s="31" t="s">
        <v>611</v>
      </c>
      <c r="O160" s="32"/>
      <c r="P160" s="31" t="s">
        <v>611</v>
      </c>
      <c r="Q160" s="32"/>
      <c r="R160" s="31" t="s">
        <v>611</v>
      </c>
      <c r="S160" s="32"/>
      <c r="T160" s="31" t="s">
        <v>611</v>
      </c>
      <c r="U160" s="32"/>
      <c r="V160" s="32" t="s">
        <v>952</v>
      </c>
      <c r="W160" s="31" t="s">
        <v>611</v>
      </c>
      <c r="X160" s="31" t="s">
        <v>7749</v>
      </c>
      <c r="Y160" s="31" t="s">
        <v>611</v>
      </c>
      <c r="Z160" s="31" t="s">
        <v>611</v>
      </c>
      <c r="AA160" s="31" t="s">
        <v>611</v>
      </c>
      <c r="AB160" s="31" t="s">
        <v>615</v>
      </c>
      <c r="AC160" s="31" t="s">
        <v>611</v>
      </c>
      <c r="AD160" s="32"/>
      <c r="AE160" s="31" t="s">
        <v>952</v>
      </c>
      <c r="AF160" s="32">
        <v>44866</v>
      </c>
      <c r="AG160" s="31" t="s">
        <v>611</v>
      </c>
      <c r="AH160" s="32"/>
      <c r="AI160" s="31" t="s">
        <v>611</v>
      </c>
      <c r="AJ160" s="32"/>
      <c r="AK160" s="32"/>
      <c r="AL160" s="31" t="s">
        <v>611</v>
      </c>
      <c r="AM160" s="31" t="s">
        <v>611</v>
      </c>
      <c r="AN160" s="32"/>
      <c r="AO160" s="31" t="s">
        <v>611</v>
      </c>
      <c r="AP160" s="32"/>
      <c r="AQ160" s="32" t="s">
        <v>952</v>
      </c>
      <c r="AR160" s="31" t="s">
        <v>611</v>
      </c>
      <c r="AS160" s="31" t="s">
        <v>7749</v>
      </c>
      <c r="AT160" s="31" t="s">
        <v>611</v>
      </c>
      <c r="AU160" s="31" t="s">
        <v>611</v>
      </c>
      <c r="AV160" s="31" t="s">
        <v>611</v>
      </c>
      <c r="AW160" s="31" t="s">
        <v>615</v>
      </c>
      <c r="AX160" s="31" t="s">
        <v>611</v>
      </c>
      <c r="AY160" s="31" t="s">
        <v>617</v>
      </c>
      <c r="AZ160" s="31" t="s">
        <v>618</v>
      </c>
      <c r="BA160" s="31" t="s">
        <v>611</v>
      </c>
      <c r="BB160" s="31" t="s">
        <v>611</v>
      </c>
      <c r="BC160" s="31" t="s">
        <v>619</v>
      </c>
      <c r="BD160" s="31" t="s">
        <v>611</v>
      </c>
      <c r="BE160" s="31" t="s">
        <v>610</v>
      </c>
      <c r="BF160" s="31" t="s">
        <v>615</v>
      </c>
      <c r="BG160" s="31" t="s">
        <v>611</v>
      </c>
      <c r="BH160" s="30">
        <v>140.04</v>
      </c>
      <c r="BI160" s="30">
        <v>31.02</v>
      </c>
      <c r="BJ160" s="30">
        <v>171.06</v>
      </c>
      <c r="BK160" s="31" t="s">
        <v>5026</v>
      </c>
      <c r="BL160" s="30">
        <v>55.07</v>
      </c>
      <c r="BM160" s="30">
        <v>115.99</v>
      </c>
      <c r="BN160" s="31" t="s">
        <v>611</v>
      </c>
      <c r="BO160" s="31" t="s">
        <v>611</v>
      </c>
      <c r="BP160" s="31" t="s">
        <v>611</v>
      </c>
      <c r="BQ160" s="31" t="s">
        <v>611</v>
      </c>
      <c r="BR160" s="31" t="s">
        <v>611</v>
      </c>
      <c r="BS160" s="31" t="s">
        <v>611</v>
      </c>
      <c r="BT160" s="31" t="s">
        <v>611</v>
      </c>
      <c r="BU160" s="31" t="s">
        <v>611</v>
      </c>
      <c r="BV160" s="31" t="s">
        <v>610</v>
      </c>
      <c r="BZ160" s="31" t="s">
        <v>611</v>
      </c>
      <c r="CA160" s="31" t="s">
        <v>611</v>
      </c>
      <c r="CB160" s="31" t="s">
        <v>611</v>
      </c>
      <c r="CC160" s="31" t="s">
        <v>611</v>
      </c>
      <c r="CD160" s="31" t="s">
        <v>611</v>
      </c>
      <c r="CE160" s="31" t="s">
        <v>611</v>
      </c>
      <c r="CF160" s="31" t="s">
        <v>611</v>
      </c>
      <c r="CG160" s="31" t="s">
        <v>611</v>
      </c>
      <c r="CH160" s="31" t="s">
        <v>611</v>
      </c>
      <c r="CI160" s="31" t="s">
        <v>611</v>
      </c>
      <c r="CJ160" s="31" t="s">
        <v>611</v>
      </c>
      <c r="CK160" s="31" t="s">
        <v>611</v>
      </c>
      <c r="CL160" s="31" t="s">
        <v>611</v>
      </c>
      <c r="CM160" s="31" t="s">
        <v>611</v>
      </c>
      <c r="CN160" s="31" t="s">
        <v>611</v>
      </c>
      <c r="CO160" s="31" t="s">
        <v>611</v>
      </c>
      <c r="CP160" s="31" t="s">
        <v>611</v>
      </c>
      <c r="CQ160" s="31" t="s">
        <v>868</v>
      </c>
      <c r="CR160" s="31"/>
      <c r="CS160" s="31" t="s">
        <v>615</v>
      </c>
      <c r="CT160" s="31" t="s">
        <v>3966</v>
      </c>
      <c r="CU160" s="30">
        <v>40033</v>
      </c>
      <c r="CV160" s="30">
        <v>12068</v>
      </c>
      <c r="CW160" s="30">
        <v>1348</v>
      </c>
      <c r="CX160" s="31" t="s">
        <v>665</v>
      </c>
      <c r="CY160" s="31" t="s">
        <v>611</v>
      </c>
      <c r="CZ160" s="31" t="s">
        <v>611</v>
      </c>
      <c r="DA160" s="31" t="s">
        <v>611</v>
      </c>
      <c r="DB160" s="31" t="s">
        <v>611</v>
      </c>
      <c r="DC160" s="31" t="s">
        <v>611</v>
      </c>
      <c r="DD160" s="31" t="s">
        <v>7750</v>
      </c>
      <c r="DE160" s="31" t="s">
        <v>611</v>
      </c>
      <c r="DI160" s="31" t="s">
        <v>611</v>
      </c>
      <c r="DJ160" s="30">
        <v>50</v>
      </c>
      <c r="DK160" s="30">
        <v>2008</v>
      </c>
      <c r="DL160" s="30">
        <v>60</v>
      </c>
      <c r="DM160" s="30">
        <v>2008</v>
      </c>
      <c r="DN160" s="30">
        <v>80</v>
      </c>
      <c r="DO160" s="30">
        <v>2008</v>
      </c>
      <c r="DP160" s="31" t="s">
        <v>611</v>
      </c>
      <c r="DQ160" s="31" t="s">
        <v>612</v>
      </c>
      <c r="DR160" s="31" t="s">
        <v>612</v>
      </c>
      <c r="DS160" s="31" t="s">
        <v>612</v>
      </c>
      <c r="DT160" s="31" t="s">
        <v>612</v>
      </c>
      <c r="DU160" s="31" t="s">
        <v>610</v>
      </c>
      <c r="DV160" s="31" t="s">
        <v>894</v>
      </c>
      <c r="DW160" s="31" t="s">
        <v>611</v>
      </c>
      <c r="DX160" s="31" t="s">
        <v>5075</v>
      </c>
      <c r="DY160" s="31" t="s">
        <v>791</v>
      </c>
      <c r="DZ160" s="31" t="s">
        <v>611</v>
      </c>
      <c r="EA160" s="31" t="s">
        <v>611</v>
      </c>
      <c r="EB160" s="31" t="s">
        <v>611</v>
      </c>
      <c r="EC160" s="31" t="s">
        <v>611</v>
      </c>
      <c r="ED160" s="31" t="s">
        <v>611</v>
      </c>
      <c r="EE160" s="31" t="s">
        <v>625</v>
      </c>
      <c r="EF160" s="31" t="s">
        <v>672</v>
      </c>
      <c r="EG160" s="31" t="s">
        <v>611</v>
      </c>
      <c r="EH160" s="31" t="s">
        <v>611</v>
      </c>
      <c r="EI160" s="31" t="s">
        <v>5029</v>
      </c>
      <c r="EJ160" s="31" t="s">
        <v>611</v>
      </c>
      <c r="EK160" s="31" t="s">
        <v>611</v>
      </c>
      <c r="EL160" s="31" t="s">
        <v>611</v>
      </c>
      <c r="EM160" s="31" t="s">
        <v>611</v>
      </c>
      <c r="EN160" s="31" t="s">
        <v>611</v>
      </c>
      <c r="EO160" s="31" t="s">
        <v>611</v>
      </c>
      <c r="EP160" s="31" t="s">
        <v>611</v>
      </c>
      <c r="EQ160" s="31" t="s">
        <v>611</v>
      </c>
      <c r="ER160" s="31" t="s">
        <v>611</v>
      </c>
      <c r="ES160" s="31" t="s">
        <v>611</v>
      </c>
      <c r="ET160" s="31" t="s">
        <v>611</v>
      </c>
      <c r="EU160" s="31" t="s">
        <v>5029</v>
      </c>
      <c r="EV160" s="31" t="s">
        <v>611</v>
      </c>
      <c r="EW160" s="31" t="s">
        <v>611</v>
      </c>
      <c r="EX160" s="31" t="s">
        <v>611</v>
      </c>
      <c r="EY160" s="31" t="s">
        <v>611</v>
      </c>
      <c r="EZ160" s="31" t="s">
        <v>611</v>
      </c>
      <c r="FA160" s="31" t="s">
        <v>611</v>
      </c>
      <c r="FB160" s="31" t="s">
        <v>611</v>
      </c>
      <c r="FC160" s="31" t="s">
        <v>611</v>
      </c>
      <c r="FD160" s="31" t="s">
        <v>611</v>
      </c>
      <c r="FE160" s="31" t="s">
        <v>611</v>
      </c>
      <c r="FF160" s="33" t="s">
        <v>5344</v>
      </c>
      <c r="FG160" s="33" t="s">
        <v>5031</v>
      </c>
      <c r="FH160" s="31" t="s">
        <v>7751</v>
      </c>
      <c r="FI160" s="31" t="s">
        <v>625</v>
      </c>
      <c r="FJ160" s="31" t="s">
        <v>672</v>
      </c>
      <c r="FK160" s="31" t="s">
        <v>611</v>
      </c>
      <c r="FL160" s="31" t="s">
        <v>611</v>
      </c>
      <c r="FM160" s="31" t="s">
        <v>611</v>
      </c>
      <c r="FN160" s="31" t="s">
        <v>611</v>
      </c>
      <c r="FO160" s="31" t="s">
        <v>611</v>
      </c>
      <c r="FP160" s="31" t="s">
        <v>611</v>
      </c>
      <c r="FQ160" s="31" t="s">
        <v>611</v>
      </c>
      <c r="FR160" s="31" t="s">
        <v>611</v>
      </c>
      <c r="FS160" s="31" t="s">
        <v>611</v>
      </c>
      <c r="FT160" s="31" t="s">
        <v>611</v>
      </c>
      <c r="FU160" s="31" t="s">
        <v>611</v>
      </c>
      <c r="FV160" s="31" t="s">
        <v>611</v>
      </c>
      <c r="FW160" s="31" t="s">
        <v>611</v>
      </c>
      <c r="FX160" s="31" t="s">
        <v>611</v>
      </c>
      <c r="FY160" s="31" t="s">
        <v>7752</v>
      </c>
      <c r="FZ160" s="31"/>
      <c r="GA160" s="31" t="s">
        <v>611</v>
      </c>
      <c r="GB160" s="31" t="s">
        <v>611</v>
      </c>
      <c r="GC160" s="31" t="s">
        <v>611</v>
      </c>
      <c r="GD160" s="31" t="s">
        <v>611</v>
      </c>
      <c r="GE160" s="31" t="s">
        <v>611</v>
      </c>
      <c r="GF160" s="31" t="s">
        <v>611</v>
      </c>
      <c r="GG160" s="31" t="s">
        <v>611</v>
      </c>
      <c r="GH160" s="31" t="s">
        <v>611</v>
      </c>
      <c r="GI160" s="31" t="s">
        <v>629</v>
      </c>
      <c r="GJ160" s="31" t="s">
        <v>630</v>
      </c>
      <c r="GK160" s="31" t="s">
        <v>611</v>
      </c>
      <c r="GL160" s="31" t="s">
        <v>611</v>
      </c>
      <c r="GM160" s="31" t="s">
        <v>611</v>
      </c>
      <c r="GN160" s="31" t="s">
        <v>611</v>
      </c>
      <c r="GO160" s="31" t="s">
        <v>611</v>
      </c>
      <c r="GP160" s="31" t="s">
        <v>611</v>
      </c>
      <c r="GQ160" s="31" t="s">
        <v>611</v>
      </c>
      <c r="GR160" s="31" t="s">
        <v>611</v>
      </c>
      <c r="GS160" s="31" t="s">
        <v>631</v>
      </c>
      <c r="GT160" s="31" t="s">
        <v>611</v>
      </c>
      <c r="GU160" s="31" t="s">
        <v>611</v>
      </c>
      <c r="GV160" s="31" t="s">
        <v>611</v>
      </c>
      <c r="GW160" s="31" t="s">
        <v>611</v>
      </c>
      <c r="GX160" s="31" t="s">
        <v>611</v>
      </c>
      <c r="GY160" s="33" t="s">
        <v>7753</v>
      </c>
      <c r="GZ160" s="33" t="s">
        <v>7754</v>
      </c>
      <c r="HA160" s="31" t="s">
        <v>7755</v>
      </c>
      <c r="HB160" s="31" t="s">
        <v>611</v>
      </c>
      <c r="HC160" s="31" t="s">
        <v>611</v>
      </c>
      <c r="HD160" s="31" t="s">
        <v>634</v>
      </c>
      <c r="HE160" s="31" t="s">
        <v>611</v>
      </c>
      <c r="HF160" s="31" t="s">
        <v>611</v>
      </c>
      <c r="HG160" s="31" t="s">
        <v>611</v>
      </c>
      <c r="HH160" s="31" t="s">
        <v>611</v>
      </c>
      <c r="HI160" s="31" t="s">
        <v>611</v>
      </c>
      <c r="HJ160" s="31" t="s">
        <v>611</v>
      </c>
      <c r="HK160" s="31" t="s">
        <v>611</v>
      </c>
      <c r="HL160" s="31" t="s">
        <v>611</v>
      </c>
      <c r="HM160" s="31" t="s">
        <v>611</v>
      </c>
      <c r="HN160" s="31" t="s">
        <v>611</v>
      </c>
      <c r="HO160" s="31" t="s">
        <v>611</v>
      </c>
      <c r="HP160" s="31" t="s">
        <v>611</v>
      </c>
      <c r="HQ160" s="31" t="s">
        <v>611</v>
      </c>
      <c r="HR160" s="31" t="s">
        <v>611</v>
      </c>
      <c r="HS160" s="31" t="s">
        <v>611</v>
      </c>
      <c r="HT160" s="31" t="s">
        <v>611</v>
      </c>
      <c r="HU160" s="31" t="s">
        <v>611</v>
      </c>
      <c r="HV160" s="31" t="s">
        <v>611</v>
      </c>
      <c r="HW160" s="31" t="s">
        <v>611</v>
      </c>
      <c r="HX160" s="31" t="s">
        <v>611</v>
      </c>
      <c r="HY160" s="31" t="s">
        <v>611</v>
      </c>
      <c r="HZ160" s="31" t="s">
        <v>611</v>
      </c>
      <c r="IA160" s="31" t="s">
        <v>611</v>
      </c>
      <c r="IB160" s="31" t="s">
        <v>611</v>
      </c>
      <c r="IC160" s="33" t="s">
        <v>872</v>
      </c>
      <c r="ID160" s="33" t="s">
        <v>872</v>
      </c>
      <c r="IE160" s="31" t="s">
        <v>636</v>
      </c>
      <c r="IF160" s="31" t="s">
        <v>611</v>
      </c>
      <c r="IG160" s="31" t="s">
        <v>672</v>
      </c>
      <c r="IH160" s="31" t="s">
        <v>611</v>
      </c>
      <c r="II160" s="31" t="s">
        <v>611</v>
      </c>
      <c r="IJ160" s="31" t="s">
        <v>611</v>
      </c>
      <c r="IK160" s="31" t="s">
        <v>611</v>
      </c>
      <c r="IL160" s="31" t="s">
        <v>611</v>
      </c>
      <c r="IM160" s="31" t="s">
        <v>611</v>
      </c>
      <c r="IN160" s="31" t="s">
        <v>611</v>
      </c>
      <c r="IO160" s="31" t="s">
        <v>611</v>
      </c>
      <c r="IP160" s="31" t="s">
        <v>611</v>
      </c>
      <c r="IQ160" s="31" t="s">
        <v>611</v>
      </c>
      <c r="IR160" s="31" t="s">
        <v>611</v>
      </c>
      <c r="IS160" s="31" t="s">
        <v>611</v>
      </c>
      <c r="IT160" s="31" t="s">
        <v>611</v>
      </c>
      <c r="IU160" s="31" t="s">
        <v>611</v>
      </c>
      <c r="IV160" s="31" t="s">
        <v>611</v>
      </c>
      <c r="IW160" s="31" t="s">
        <v>611</v>
      </c>
      <c r="IX160" s="31" t="s">
        <v>611</v>
      </c>
      <c r="IY160" s="31" t="s">
        <v>611</v>
      </c>
      <c r="IZ160" s="31" t="s">
        <v>715</v>
      </c>
      <c r="JA160" s="31" t="s">
        <v>723</v>
      </c>
      <c r="JB160" s="31" t="s">
        <v>716</v>
      </c>
      <c r="JC160" s="31" t="s">
        <v>611</v>
      </c>
      <c r="JD160" s="31" t="s">
        <v>611</v>
      </c>
      <c r="JE160" s="31" t="s">
        <v>611</v>
      </c>
      <c r="JF160" s="31" t="s">
        <v>611</v>
      </c>
      <c r="JG160" s="31" t="s">
        <v>611</v>
      </c>
      <c r="JH160" s="31" t="s">
        <v>611</v>
      </c>
      <c r="JI160" s="33" t="s">
        <v>872</v>
      </c>
      <c r="JJ160" s="33" t="s">
        <v>7756</v>
      </c>
      <c r="JK160" s="31" t="s">
        <v>7757</v>
      </c>
      <c r="JL160" s="31" t="s">
        <v>611</v>
      </c>
      <c r="JM160" s="31" t="s">
        <v>611</v>
      </c>
      <c r="JN160" s="31" t="s">
        <v>611</v>
      </c>
      <c r="JO160" s="31" t="s">
        <v>611</v>
      </c>
      <c r="JP160" s="31" t="s">
        <v>610</v>
      </c>
      <c r="JQ160" s="31" t="s">
        <v>733</v>
      </c>
      <c r="JR160" s="31" t="s">
        <v>611</v>
      </c>
      <c r="JS160" s="31" t="s">
        <v>611</v>
      </c>
      <c r="JT160" s="31" t="s">
        <v>611</v>
      </c>
      <c r="JU160" s="31" t="s">
        <v>734</v>
      </c>
      <c r="JV160" s="31" t="s">
        <v>611</v>
      </c>
      <c r="JW160" s="31" t="s">
        <v>735</v>
      </c>
      <c r="JX160" s="31" t="s">
        <v>611</v>
      </c>
      <c r="JY160" s="31" t="s">
        <v>611</v>
      </c>
      <c r="JZ160" s="31" t="s">
        <v>611</v>
      </c>
      <c r="KA160" s="31" t="s">
        <v>611</v>
      </c>
      <c r="KB160" s="31" t="s">
        <v>611</v>
      </c>
      <c r="KC160" s="31" t="s">
        <v>611</v>
      </c>
      <c r="KD160" s="31" t="s">
        <v>611</v>
      </c>
      <c r="KE160" s="31" t="s">
        <v>644</v>
      </c>
      <c r="KF160" s="31" t="s">
        <v>5085</v>
      </c>
      <c r="KG160" s="31" t="s">
        <v>611</v>
      </c>
      <c r="KH160" s="31" t="s">
        <v>611</v>
      </c>
      <c r="KI160" s="31" t="s">
        <v>611</v>
      </c>
      <c r="KJ160" s="31" t="s">
        <v>611</v>
      </c>
      <c r="KK160" s="31" t="s">
        <v>815</v>
      </c>
      <c r="KL160" s="31" t="s">
        <v>5086</v>
      </c>
      <c r="KM160" s="31" t="s">
        <v>746</v>
      </c>
      <c r="KN160" s="31" t="s">
        <v>5085</v>
      </c>
      <c r="KO160" s="31" t="s">
        <v>611</v>
      </c>
      <c r="KP160" s="31" t="s">
        <v>611</v>
      </c>
      <c r="KQ160" s="31" t="s">
        <v>611</v>
      </c>
      <c r="KR160" s="31" t="s">
        <v>611</v>
      </c>
      <c r="KS160" s="31" t="s">
        <v>611</v>
      </c>
      <c r="KT160" s="31" t="s">
        <v>611</v>
      </c>
      <c r="KU160" s="31" t="s">
        <v>611</v>
      </c>
      <c r="KV160" s="31" t="s">
        <v>611</v>
      </c>
      <c r="KW160" s="31" t="s">
        <v>611</v>
      </c>
      <c r="KX160" s="31" t="s">
        <v>611</v>
      </c>
      <c r="KY160" s="31" t="s">
        <v>611</v>
      </c>
      <c r="KZ160" s="31" t="s">
        <v>611</v>
      </c>
      <c r="LA160" s="31" t="s">
        <v>759</v>
      </c>
      <c r="LB160" s="31" t="s">
        <v>760</v>
      </c>
      <c r="LC160" s="31" t="s">
        <v>761</v>
      </c>
      <c r="LD160" s="31" t="s">
        <v>611</v>
      </c>
      <c r="LE160" s="31" t="s">
        <v>611</v>
      </c>
      <c r="LF160" s="31" t="s">
        <v>611</v>
      </c>
      <c r="LG160" s="31" t="s">
        <v>611</v>
      </c>
      <c r="LH160" s="31" t="s">
        <v>611</v>
      </c>
      <c r="LI160" s="31" t="s">
        <v>767</v>
      </c>
      <c r="LJ160" s="31" t="s">
        <v>611</v>
      </c>
      <c r="LK160" s="31" t="s">
        <v>611</v>
      </c>
      <c r="LL160" s="31" t="s">
        <v>646</v>
      </c>
      <c r="LM160" s="31" t="s">
        <v>611</v>
      </c>
      <c r="LN160" s="31" t="s">
        <v>611</v>
      </c>
      <c r="LO160" s="31" t="s">
        <v>611</v>
      </c>
      <c r="LP160" s="31" t="s">
        <v>611</v>
      </c>
      <c r="LQ160" s="31" t="s">
        <v>611</v>
      </c>
      <c r="LR160" s="31" t="s">
        <v>611</v>
      </c>
      <c r="LS160" s="31" t="s">
        <v>611</v>
      </c>
      <c r="LT160" s="31" t="s">
        <v>5017</v>
      </c>
      <c r="LU160" s="31" t="s">
        <v>611</v>
      </c>
      <c r="LV160" s="31" t="s">
        <v>611</v>
      </c>
      <c r="LW160" s="31" t="s">
        <v>611</v>
      </c>
      <c r="LX160" s="31" t="s">
        <v>611</v>
      </c>
      <c r="LY160" s="31" t="s">
        <v>611</v>
      </c>
      <c r="LZ160" s="31" t="s">
        <v>611</v>
      </c>
      <c r="MA160" s="31" t="s">
        <v>611</v>
      </c>
      <c r="MB160" s="31" t="s">
        <v>611</v>
      </c>
      <c r="MC160" s="31" t="s">
        <v>611</v>
      </c>
      <c r="MD160" s="31" t="s">
        <v>611</v>
      </c>
      <c r="ME160" s="31" t="s">
        <v>7758</v>
      </c>
      <c r="MF160" s="31" t="s">
        <v>611</v>
      </c>
      <c r="MG160" s="31" t="s">
        <v>611</v>
      </c>
      <c r="MH160" s="31" t="s">
        <v>611</v>
      </c>
      <c r="MI160" s="31" t="s">
        <v>611</v>
      </c>
      <c r="MJ160" s="31" t="s">
        <v>611</v>
      </c>
      <c r="MK160" s="31" t="s">
        <v>611</v>
      </c>
      <c r="ML160" s="31" t="s">
        <v>611</v>
      </c>
      <c r="MM160" s="31" t="s">
        <v>611</v>
      </c>
      <c r="MN160" s="31" t="s">
        <v>611</v>
      </c>
      <c r="MO160" s="31" t="s">
        <v>611</v>
      </c>
      <c r="MP160" s="31" t="s">
        <v>775</v>
      </c>
      <c r="MQ160" s="31" t="s">
        <v>776</v>
      </c>
      <c r="MR160" s="31" t="s">
        <v>611</v>
      </c>
      <c r="MS160" s="31" t="s">
        <v>611</v>
      </c>
      <c r="MT160" s="31" t="s">
        <v>611</v>
      </c>
      <c r="MU160" s="31" t="s">
        <v>611</v>
      </c>
      <c r="MV160" s="33">
        <v>92941</v>
      </c>
      <c r="MW160" s="33">
        <v>42141</v>
      </c>
      <c r="MX160" s="30"/>
      <c r="MY160" s="30">
        <v>20000</v>
      </c>
      <c r="MZ160" s="30"/>
      <c r="NA160" s="30"/>
      <c r="NB160" s="30"/>
      <c r="NC160" s="30"/>
      <c r="ND160" s="31" t="s">
        <v>611</v>
      </c>
      <c r="NE160" s="30"/>
      <c r="NF160" s="33">
        <v>0</v>
      </c>
      <c r="NG160" s="33">
        <v>68441</v>
      </c>
      <c r="NH160" s="33">
        <v>21000</v>
      </c>
      <c r="NI160" s="33">
        <v>3500</v>
      </c>
      <c r="NJ160" s="31" t="s">
        <v>611</v>
      </c>
      <c r="NK160" s="33" t="s">
        <v>611</v>
      </c>
      <c r="NL160" s="30"/>
      <c r="NM160" s="31" t="s">
        <v>611</v>
      </c>
      <c r="NN160" s="30"/>
      <c r="NO160" s="30"/>
      <c r="NP160" s="31" t="s">
        <v>611</v>
      </c>
      <c r="NQ160" s="30"/>
      <c r="NR160" s="31" t="s">
        <v>611</v>
      </c>
      <c r="NS160" s="31" t="s">
        <v>611</v>
      </c>
      <c r="NT160" s="31" t="s">
        <v>611</v>
      </c>
      <c r="NU160" s="30"/>
      <c r="NV160" s="30"/>
      <c r="NW160" s="30"/>
      <c r="NX160" s="31" t="s">
        <v>611</v>
      </c>
      <c r="NY160" s="30">
        <v>65169</v>
      </c>
      <c r="NZ160" s="30">
        <v>3272</v>
      </c>
      <c r="OA160" s="31" t="s">
        <v>611</v>
      </c>
      <c r="OB160" s="30"/>
      <c r="OC160" s="30"/>
      <c r="OD160" s="30"/>
      <c r="OE160" s="31" t="s">
        <v>611</v>
      </c>
      <c r="OF160" s="31" t="s">
        <v>611</v>
      </c>
      <c r="OJ160" s="30">
        <v>1000</v>
      </c>
      <c r="OK160" s="31" t="s">
        <v>611</v>
      </c>
      <c r="OL160" s="30"/>
      <c r="OM160" s="31" t="s">
        <v>611</v>
      </c>
      <c r="ON160" s="30"/>
      <c r="OO160" s="30"/>
      <c r="OP160" s="31" t="s">
        <v>611</v>
      </c>
      <c r="OQ160" s="31" t="s">
        <v>611</v>
      </c>
      <c r="OR160" s="31" t="s">
        <v>611</v>
      </c>
      <c r="OS160" s="30"/>
      <c r="OT160" s="30">
        <v>3500</v>
      </c>
      <c r="OU160" s="30"/>
      <c r="OV160" s="30"/>
      <c r="OW160" s="31" t="s">
        <v>611</v>
      </c>
      <c r="OX160" s="30"/>
      <c r="OY160" s="31" t="s">
        <v>611</v>
      </c>
      <c r="OZ160" s="30"/>
      <c r="PA160" s="30"/>
      <c r="PB160" s="31" t="s">
        <v>611</v>
      </c>
      <c r="PC160" s="31" t="s">
        <v>611</v>
      </c>
      <c r="PD160" s="30">
        <v>42141</v>
      </c>
      <c r="PE160" s="30"/>
      <c r="PF160" s="30"/>
      <c r="PG160" s="30"/>
      <c r="PH160" s="33">
        <v>0</v>
      </c>
      <c r="PI160" s="33">
        <v>0</v>
      </c>
      <c r="PJ160" s="33">
        <v>42141</v>
      </c>
      <c r="PK160" s="33">
        <v>0</v>
      </c>
      <c r="PL160" s="30"/>
      <c r="PM160" s="31" t="s">
        <v>611</v>
      </c>
      <c r="PN160" s="31" t="s">
        <v>611</v>
      </c>
      <c r="PO160" s="30"/>
      <c r="PP160" s="31" t="s">
        <v>611</v>
      </c>
      <c r="PQ160" s="30"/>
      <c r="PR160" s="30"/>
      <c r="PS160" s="30"/>
      <c r="PT160" s="31" t="s">
        <v>611</v>
      </c>
      <c r="PU160" s="31" t="s">
        <v>611</v>
      </c>
      <c r="PV160" s="31" t="s">
        <v>611</v>
      </c>
      <c r="PW160" s="30"/>
      <c r="PX160" s="30"/>
      <c r="PY160" s="30"/>
      <c r="PZ160" s="31" t="s">
        <v>611</v>
      </c>
      <c r="QA160" s="30"/>
      <c r="QB160" s="31" t="s">
        <v>611</v>
      </c>
      <c r="QC160" s="30"/>
      <c r="QD160" s="31" t="s">
        <v>611</v>
      </c>
      <c r="QE160" s="30"/>
      <c r="QF160" s="30"/>
      <c r="QG160" s="31" t="s">
        <v>611</v>
      </c>
      <c r="QH160" s="30"/>
      <c r="QI160" s="31" t="s">
        <v>611</v>
      </c>
      <c r="QJ160" s="30"/>
      <c r="QK160" s="31" t="s">
        <v>611</v>
      </c>
      <c r="QL160" s="30"/>
      <c r="QM160" s="31" t="s">
        <v>611</v>
      </c>
      <c r="QN160" s="30"/>
      <c r="QO160" s="30"/>
      <c r="QP160" s="31" t="s">
        <v>611</v>
      </c>
      <c r="QQ160" s="30"/>
      <c r="QR160" s="31" t="s">
        <v>611</v>
      </c>
      <c r="QS160" s="31" t="s">
        <v>611</v>
      </c>
      <c r="QT160" s="31" t="s">
        <v>611</v>
      </c>
      <c r="QU160" s="31" t="s">
        <v>611</v>
      </c>
      <c r="QV160" s="30"/>
      <c r="QW160" s="30"/>
      <c r="QX160" s="30"/>
      <c r="QY160" s="31" t="s">
        <v>611</v>
      </c>
      <c r="QZ160" s="31" t="s">
        <v>611</v>
      </c>
      <c r="RA160" s="31" t="s">
        <v>611</v>
      </c>
      <c r="RB160" s="30"/>
      <c r="RC160" s="31" t="s">
        <v>611</v>
      </c>
      <c r="RD160" s="30"/>
      <c r="RE160" s="30"/>
      <c r="RF160" s="31" t="s">
        <v>611</v>
      </c>
      <c r="RG160" s="30"/>
      <c r="RH160" s="31" t="s">
        <v>611</v>
      </c>
      <c r="RI160" s="30"/>
      <c r="RJ160" s="31" t="s">
        <v>611</v>
      </c>
      <c r="RL160" s="31" t="s">
        <v>611</v>
      </c>
      <c r="RM160" s="30"/>
      <c r="RN160" s="31" t="s">
        <v>611</v>
      </c>
      <c r="RO160" s="30"/>
      <c r="RP160" s="30"/>
      <c r="RQ160" s="31" t="s">
        <v>611</v>
      </c>
      <c r="RR160" s="30"/>
      <c r="RS160" s="30"/>
      <c r="RT160" s="31" t="s">
        <v>611</v>
      </c>
      <c r="RU160" s="30"/>
      <c r="RV160" s="31" t="s">
        <v>611</v>
      </c>
      <c r="RW160" s="30"/>
      <c r="RX160" s="31" t="s">
        <v>611</v>
      </c>
      <c r="RY160" s="31" t="s">
        <v>611</v>
      </c>
      <c r="RZ160" s="31" t="s">
        <v>611</v>
      </c>
      <c r="SA160" s="31" t="s">
        <v>611</v>
      </c>
      <c r="SD160" s="31" t="s">
        <v>7759</v>
      </c>
      <c r="SE160" s="30">
        <v>30000</v>
      </c>
      <c r="SF160" s="31" t="s">
        <v>7760</v>
      </c>
      <c r="SG160" s="31" t="s">
        <v>7761</v>
      </c>
      <c r="SH160" s="31" t="s">
        <v>615</v>
      </c>
      <c r="SI160" s="33" t="s">
        <v>5073</v>
      </c>
      <c r="SJ160" s="33" t="s">
        <v>5073</v>
      </c>
      <c r="SK160" s="30" t="s">
        <v>611</v>
      </c>
      <c r="SL160" s="30" t="s">
        <v>672</v>
      </c>
      <c r="SM160" s="30" t="s">
        <v>615</v>
      </c>
      <c r="SN160" s="30" t="s">
        <v>610</v>
      </c>
      <c r="SO160" s="33">
        <v>0</v>
      </c>
      <c r="SP160" s="33">
        <v>68441</v>
      </c>
      <c r="SQ160" s="33">
        <v>63141</v>
      </c>
      <c r="SR160" s="33">
        <v>3500</v>
      </c>
      <c r="SS160" s="33" t="s">
        <v>610</v>
      </c>
    </row>
    <row r="161" spans="1:513">
      <c r="A161" s="29">
        <v>2023</v>
      </c>
      <c r="B161" s="30">
        <v>5937024</v>
      </c>
      <c r="C161" s="31" t="s">
        <v>4077</v>
      </c>
      <c r="D161" s="30">
        <v>0</v>
      </c>
      <c r="E161" s="30">
        <v>0</v>
      </c>
      <c r="F161" s="30">
        <v>0</v>
      </c>
      <c r="G161" s="31" t="s">
        <v>615</v>
      </c>
      <c r="H161" s="31" t="s">
        <v>611</v>
      </c>
      <c r="I161" s="32"/>
      <c r="J161" s="31" t="s">
        <v>611</v>
      </c>
      <c r="K161" s="32"/>
      <c r="L161" s="31" t="s">
        <v>611</v>
      </c>
      <c r="M161" s="32"/>
      <c r="N161" s="31" t="s">
        <v>611</v>
      </c>
      <c r="O161" s="32"/>
      <c r="P161" s="31" t="s">
        <v>611</v>
      </c>
      <c r="Q161" s="32"/>
      <c r="R161" s="31" t="s">
        <v>1058</v>
      </c>
      <c r="S161" s="32">
        <v>42736</v>
      </c>
      <c r="T161" s="31" t="s">
        <v>611</v>
      </c>
      <c r="U161" s="32"/>
      <c r="V161" s="32" t="s">
        <v>1058</v>
      </c>
      <c r="W161" s="31" t="s">
        <v>611</v>
      </c>
      <c r="X161" s="31" t="s">
        <v>611</v>
      </c>
      <c r="Y161" s="31" t="s">
        <v>611</v>
      </c>
      <c r="Z161" s="31" t="s">
        <v>611</v>
      </c>
      <c r="AA161" s="31" t="s">
        <v>611</v>
      </c>
      <c r="AB161" s="31" t="s">
        <v>615</v>
      </c>
      <c r="AC161" s="31" t="s">
        <v>611</v>
      </c>
      <c r="AD161" s="32"/>
      <c r="AE161" s="31" t="s">
        <v>611</v>
      </c>
      <c r="AF161" s="32"/>
      <c r="AG161" s="31" t="s">
        <v>611</v>
      </c>
      <c r="AH161" s="32"/>
      <c r="AI161" s="31" t="s">
        <v>1133</v>
      </c>
      <c r="AJ161" s="32">
        <v>43678</v>
      </c>
      <c r="AK161" s="32"/>
      <c r="AL161" s="31" t="s">
        <v>611</v>
      </c>
      <c r="AM161" s="31" t="s">
        <v>611</v>
      </c>
      <c r="AN161" s="32"/>
      <c r="AO161" s="31" t="s">
        <v>611</v>
      </c>
      <c r="AP161" s="32"/>
      <c r="AQ161" s="32" t="s">
        <v>1133</v>
      </c>
      <c r="AR161" s="31" t="s">
        <v>611</v>
      </c>
      <c r="AS161" s="31" t="s">
        <v>611</v>
      </c>
      <c r="AT161" s="31" t="s">
        <v>611</v>
      </c>
      <c r="AU161" s="31" t="s">
        <v>611</v>
      </c>
      <c r="AV161" s="31" t="s">
        <v>611</v>
      </c>
      <c r="AW161" s="31" t="s">
        <v>610</v>
      </c>
      <c r="AX161" s="31" t="s">
        <v>611</v>
      </c>
      <c r="AY161" s="31" t="s">
        <v>617</v>
      </c>
      <c r="AZ161" s="31" t="s">
        <v>618</v>
      </c>
      <c r="BA161" s="31" t="s">
        <v>659</v>
      </c>
      <c r="BB161" s="31" t="s">
        <v>611</v>
      </c>
      <c r="BC161" s="31" t="s">
        <v>611</v>
      </c>
      <c r="BD161" s="31" t="s">
        <v>611</v>
      </c>
      <c r="BE161" s="31" t="s">
        <v>610</v>
      </c>
      <c r="BF161" s="31" t="s">
        <v>610</v>
      </c>
      <c r="BG161" s="31" t="s">
        <v>611</v>
      </c>
      <c r="BK161" s="31" t="s">
        <v>611</v>
      </c>
      <c r="BN161" s="31" t="s">
        <v>611</v>
      </c>
      <c r="BO161" s="31" t="s">
        <v>827</v>
      </c>
      <c r="BP161" s="31" t="s">
        <v>611</v>
      </c>
      <c r="BQ161" s="31" t="s">
        <v>611</v>
      </c>
      <c r="BR161" s="31" t="s">
        <v>611</v>
      </c>
      <c r="BS161" s="31" t="s">
        <v>611</v>
      </c>
      <c r="BT161" s="31" t="s">
        <v>847</v>
      </c>
      <c r="BU161" s="31" t="s">
        <v>611</v>
      </c>
      <c r="BV161" s="31" t="s">
        <v>610</v>
      </c>
      <c r="BZ161" s="31" t="s">
        <v>611</v>
      </c>
      <c r="CA161" s="31" t="s">
        <v>611</v>
      </c>
      <c r="CB161" s="31" t="s">
        <v>611</v>
      </c>
      <c r="CC161" s="31" t="s">
        <v>611</v>
      </c>
      <c r="CD161" s="31" t="s">
        <v>611</v>
      </c>
      <c r="CE161" s="31" t="s">
        <v>611</v>
      </c>
      <c r="CF161" s="31" t="s">
        <v>611</v>
      </c>
      <c r="CG161" s="31" t="s">
        <v>611</v>
      </c>
      <c r="CH161" s="31" t="s">
        <v>611</v>
      </c>
      <c r="CI161" s="31" t="s">
        <v>611</v>
      </c>
      <c r="CJ161" s="31" t="s">
        <v>611</v>
      </c>
      <c r="CK161" s="31" t="s">
        <v>611</v>
      </c>
      <c r="CL161" s="31" t="s">
        <v>611</v>
      </c>
      <c r="CM161" s="31" t="s">
        <v>611</v>
      </c>
      <c r="CN161" s="31" t="s">
        <v>611</v>
      </c>
      <c r="CO161" s="31" t="s">
        <v>611</v>
      </c>
      <c r="CP161" s="31" t="s">
        <v>622</v>
      </c>
      <c r="CQ161" s="31" t="s">
        <v>611</v>
      </c>
      <c r="CR161" s="31" t="s">
        <v>611</v>
      </c>
      <c r="CS161" s="31" t="s">
        <v>610</v>
      </c>
      <c r="CT161" s="31" t="s">
        <v>611</v>
      </c>
      <c r="CX161" s="31" t="s">
        <v>611</v>
      </c>
      <c r="CY161" s="31" t="s">
        <v>611</v>
      </c>
      <c r="CZ161" s="31" t="s">
        <v>611</v>
      </c>
      <c r="DA161" s="31" t="s">
        <v>611</v>
      </c>
      <c r="DB161" s="31" t="s">
        <v>611</v>
      </c>
      <c r="DC161" s="31" t="s">
        <v>611</v>
      </c>
      <c r="DD161" s="31" t="s">
        <v>611</v>
      </c>
      <c r="DE161" s="31" t="s">
        <v>611</v>
      </c>
      <c r="DI161" s="31" t="s">
        <v>611</v>
      </c>
      <c r="DJ161" s="30">
        <v>0</v>
      </c>
      <c r="DL161" s="30">
        <v>0</v>
      </c>
      <c r="DN161" s="30">
        <v>0</v>
      </c>
      <c r="DP161" s="31" t="s">
        <v>1926</v>
      </c>
      <c r="DQ161" s="31" t="s">
        <v>612</v>
      </c>
      <c r="DR161" s="31" t="s">
        <v>612</v>
      </c>
      <c r="DS161" s="31" t="s">
        <v>612</v>
      </c>
      <c r="DT161" s="31" t="s">
        <v>612</v>
      </c>
      <c r="DU161" s="31" t="s">
        <v>610</v>
      </c>
      <c r="DV161" s="31" t="s">
        <v>611</v>
      </c>
      <c r="DW161" s="31" t="s">
        <v>611</v>
      </c>
      <c r="DX161" s="31" t="s">
        <v>5075</v>
      </c>
      <c r="DY161" s="31" t="s">
        <v>791</v>
      </c>
      <c r="DZ161" s="31" t="s">
        <v>611</v>
      </c>
      <c r="EA161" s="31" t="s">
        <v>611</v>
      </c>
      <c r="EB161" s="31" t="s">
        <v>611</v>
      </c>
      <c r="EC161" s="31" t="s">
        <v>7762</v>
      </c>
      <c r="ED161" s="31" t="s">
        <v>611</v>
      </c>
      <c r="EE161" s="31" t="s">
        <v>625</v>
      </c>
      <c r="EF161" s="31" t="s">
        <v>672</v>
      </c>
      <c r="EG161" s="31" t="s">
        <v>611</v>
      </c>
      <c r="EH161" s="31" t="s">
        <v>611</v>
      </c>
      <c r="EI161" s="31" t="s">
        <v>611</v>
      </c>
      <c r="EJ161" s="31" t="s">
        <v>611</v>
      </c>
      <c r="EK161" s="31" t="s">
        <v>626</v>
      </c>
      <c r="EL161" s="31" t="s">
        <v>611</v>
      </c>
      <c r="EM161" s="31" t="s">
        <v>611</v>
      </c>
      <c r="EN161" s="31" t="s">
        <v>611</v>
      </c>
      <c r="EO161" s="31" t="s">
        <v>611</v>
      </c>
      <c r="EP161" s="31" t="s">
        <v>611</v>
      </c>
      <c r="EQ161" s="31" t="s">
        <v>611</v>
      </c>
      <c r="ER161" s="31" t="s">
        <v>611</v>
      </c>
      <c r="ES161" s="31" t="s">
        <v>611</v>
      </c>
      <c r="ET161" s="31" t="s">
        <v>611</v>
      </c>
      <c r="EU161" s="31" t="s">
        <v>611</v>
      </c>
      <c r="EV161" s="31" t="s">
        <v>611</v>
      </c>
      <c r="EW161" s="31" t="s">
        <v>611</v>
      </c>
      <c r="EX161" s="31" t="s">
        <v>611</v>
      </c>
      <c r="EY161" s="31" t="s">
        <v>1926</v>
      </c>
      <c r="EZ161" s="31" t="s">
        <v>611</v>
      </c>
      <c r="FA161" s="31" t="s">
        <v>611</v>
      </c>
      <c r="FB161" s="31" t="s">
        <v>611</v>
      </c>
      <c r="FC161" s="31" t="s">
        <v>611</v>
      </c>
      <c r="FD161" s="31" t="s">
        <v>611</v>
      </c>
      <c r="FE161" s="31" t="s">
        <v>611</v>
      </c>
      <c r="FF161" s="33" t="s">
        <v>5009</v>
      </c>
      <c r="FG161" s="33" t="s">
        <v>7763</v>
      </c>
      <c r="FH161" s="31" t="s">
        <v>7764</v>
      </c>
      <c r="FI161" s="31" t="s">
        <v>625</v>
      </c>
      <c r="FJ161" s="31" t="s">
        <v>672</v>
      </c>
      <c r="FK161" s="31" t="s">
        <v>611</v>
      </c>
      <c r="FL161" s="31" t="s">
        <v>611</v>
      </c>
      <c r="FM161" s="31" t="s">
        <v>611</v>
      </c>
      <c r="FN161" s="31" t="s">
        <v>611</v>
      </c>
      <c r="FO161" s="31" t="s">
        <v>611</v>
      </c>
      <c r="FP161" s="31" t="s">
        <v>611</v>
      </c>
      <c r="FQ161" s="31" t="s">
        <v>611</v>
      </c>
      <c r="FR161" s="31" t="s">
        <v>611</v>
      </c>
      <c r="FS161" s="31" t="s">
        <v>611</v>
      </c>
      <c r="FT161" s="31" t="s">
        <v>611</v>
      </c>
      <c r="FU161" s="31" t="s">
        <v>611</v>
      </c>
      <c r="FV161" s="31" t="s">
        <v>611</v>
      </c>
      <c r="FW161" s="31" t="s">
        <v>611</v>
      </c>
      <c r="FX161" s="31" t="s">
        <v>3185</v>
      </c>
      <c r="FY161" s="31" t="s">
        <v>611</v>
      </c>
      <c r="FZ161" s="31"/>
      <c r="GA161" s="31" t="s">
        <v>611</v>
      </c>
      <c r="GB161" s="31" t="s">
        <v>611</v>
      </c>
      <c r="GC161" s="31" t="s">
        <v>611</v>
      </c>
      <c r="GD161" s="31" t="s">
        <v>611</v>
      </c>
      <c r="GE161" s="31" t="s">
        <v>611</v>
      </c>
      <c r="GF161" s="31" t="s">
        <v>611</v>
      </c>
      <c r="GG161" s="31" t="s">
        <v>611</v>
      </c>
      <c r="GH161" s="31" t="s">
        <v>683</v>
      </c>
      <c r="GI161" s="31" t="s">
        <v>611</v>
      </c>
      <c r="GJ161" s="31" t="s">
        <v>611</v>
      </c>
      <c r="GK161" s="31" t="s">
        <v>611</v>
      </c>
      <c r="GL161" s="31" t="s">
        <v>611</v>
      </c>
      <c r="GM161" s="31" t="s">
        <v>611</v>
      </c>
      <c r="GN161" s="31" t="s">
        <v>611</v>
      </c>
      <c r="GO161" s="31" t="s">
        <v>688</v>
      </c>
      <c r="GP161" s="31" t="s">
        <v>611</v>
      </c>
      <c r="GQ161" s="31" t="s">
        <v>611</v>
      </c>
      <c r="GR161" s="31" t="s">
        <v>611</v>
      </c>
      <c r="GS161" s="31" t="s">
        <v>611</v>
      </c>
      <c r="GT161" s="31" t="s">
        <v>611</v>
      </c>
      <c r="GU161" s="31" t="s">
        <v>611</v>
      </c>
      <c r="GV161" s="31" t="s">
        <v>611</v>
      </c>
      <c r="GW161" s="31" t="s">
        <v>611</v>
      </c>
      <c r="GX161" s="31" t="s">
        <v>611</v>
      </c>
      <c r="GY161" s="33" t="s">
        <v>7765</v>
      </c>
      <c r="GZ161" s="33" t="s">
        <v>7766</v>
      </c>
      <c r="HA161" s="31" t="s">
        <v>7767</v>
      </c>
      <c r="HB161" s="31" t="s">
        <v>625</v>
      </c>
      <c r="HC161" s="31" t="s">
        <v>672</v>
      </c>
      <c r="HD161" s="31" t="s">
        <v>611</v>
      </c>
      <c r="HE161" s="31" t="s">
        <v>611</v>
      </c>
      <c r="HF161" s="31" t="s">
        <v>693</v>
      </c>
      <c r="HG161" s="31" t="s">
        <v>611</v>
      </c>
      <c r="HH161" s="31" t="s">
        <v>611</v>
      </c>
      <c r="HI161" s="31" t="s">
        <v>611</v>
      </c>
      <c r="HJ161" s="31" t="s">
        <v>611</v>
      </c>
      <c r="HK161" s="31" t="s">
        <v>611</v>
      </c>
      <c r="HL161" s="31" t="s">
        <v>611</v>
      </c>
      <c r="HM161" s="31" t="s">
        <v>611</v>
      </c>
      <c r="HN161" s="31" t="s">
        <v>611</v>
      </c>
      <c r="HO161" s="31" t="s">
        <v>611</v>
      </c>
      <c r="HP161" s="31" t="s">
        <v>611</v>
      </c>
      <c r="HQ161" s="31" t="s">
        <v>611</v>
      </c>
      <c r="HR161" s="31" t="s">
        <v>611</v>
      </c>
      <c r="HS161" s="31" t="s">
        <v>7768</v>
      </c>
      <c r="HT161" s="31" t="s">
        <v>611</v>
      </c>
      <c r="HU161" s="31" t="s">
        <v>611</v>
      </c>
      <c r="HV161" s="31" t="s">
        <v>611</v>
      </c>
      <c r="HW161" s="31" t="s">
        <v>611</v>
      </c>
      <c r="HX161" s="31" t="s">
        <v>611</v>
      </c>
      <c r="HY161" s="31" t="s">
        <v>611</v>
      </c>
      <c r="HZ161" s="31" t="s">
        <v>611</v>
      </c>
      <c r="IA161" s="31" t="s">
        <v>611</v>
      </c>
      <c r="IB161" s="31" t="s">
        <v>611</v>
      </c>
      <c r="IC161" s="33" t="s">
        <v>5669</v>
      </c>
      <c r="ID161" s="33" t="s">
        <v>7769</v>
      </c>
      <c r="IE161" s="31" t="s">
        <v>7770</v>
      </c>
      <c r="IF161" s="31" t="s">
        <v>625</v>
      </c>
      <c r="IG161" s="31" t="s">
        <v>672</v>
      </c>
      <c r="IH161" s="31" t="s">
        <v>611</v>
      </c>
      <c r="II161" s="31" t="s">
        <v>712</v>
      </c>
      <c r="IJ161" s="31" t="s">
        <v>1142</v>
      </c>
      <c r="IK161" s="31" t="s">
        <v>713</v>
      </c>
      <c r="IL161" s="31" t="s">
        <v>714</v>
      </c>
      <c r="IM161" s="31" t="s">
        <v>715</v>
      </c>
      <c r="IN161" s="31" t="s">
        <v>611</v>
      </c>
      <c r="IO161" s="31" t="s">
        <v>717</v>
      </c>
      <c r="IP161" s="31" t="s">
        <v>611</v>
      </c>
      <c r="IQ161" s="31" t="s">
        <v>718</v>
      </c>
      <c r="IR161" s="31" t="s">
        <v>719</v>
      </c>
      <c r="IS161" s="31" t="s">
        <v>611</v>
      </c>
      <c r="IT161" s="31" t="s">
        <v>611</v>
      </c>
      <c r="IU161" s="31" t="s">
        <v>721</v>
      </c>
      <c r="IV161" s="31" t="s">
        <v>855</v>
      </c>
      <c r="IW161" s="31" t="s">
        <v>713</v>
      </c>
      <c r="IX161" s="31" t="s">
        <v>611</v>
      </c>
      <c r="IY161" s="31" t="s">
        <v>5044</v>
      </c>
      <c r="IZ161" s="31" t="s">
        <v>715</v>
      </c>
      <c r="JA161" s="31" t="s">
        <v>723</v>
      </c>
      <c r="JB161" s="31" t="s">
        <v>611</v>
      </c>
      <c r="JC161" s="31" t="s">
        <v>717</v>
      </c>
      <c r="JD161" s="31" t="s">
        <v>611</v>
      </c>
      <c r="JE161" s="31" t="s">
        <v>718</v>
      </c>
      <c r="JF161" s="31" t="s">
        <v>719</v>
      </c>
      <c r="JG161" s="31" t="s">
        <v>611</v>
      </c>
      <c r="JH161" s="31" t="s">
        <v>611</v>
      </c>
      <c r="JI161" s="33" t="s">
        <v>6639</v>
      </c>
      <c r="JJ161" s="33" t="s">
        <v>7771</v>
      </c>
      <c r="JK161" s="31" t="s">
        <v>7772</v>
      </c>
      <c r="JL161" s="31" t="s">
        <v>809</v>
      </c>
      <c r="JM161" s="31" t="s">
        <v>7773</v>
      </c>
      <c r="JN161" s="31" t="s">
        <v>611</v>
      </c>
      <c r="JO161" s="31" t="s">
        <v>611</v>
      </c>
      <c r="JP161" s="31" t="s">
        <v>611</v>
      </c>
      <c r="JQ161" s="31" t="s">
        <v>611</v>
      </c>
      <c r="JR161" s="31" t="s">
        <v>611</v>
      </c>
      <c r="JS161" s="31" t="s">
        <v>611</v>
      </c>
      <c r="JT161" s="31" t="s">
        <v>611</v>
      </c>
      <c r="JU161" s="31" t="s">
        <v>734</v>
      </c>
      <c r="JV161" s="31" t="s">
        <v>641</v>
      </c>
      <c r="JW161" s="31" t="s">
        <v>611</v>
      </c>
      <c r="JX161" s="31" t="s">
        <v>611</v>
      </c>
      <c r="JY161" s="31" t="s">
        <v>642</v>
      </c>
      <c r="JZ161" s="31" t="s">
        <v>5049</v>
      </c>
      <c r="KA161" s="31" t="s">
        <v>611</v>
      </c>
      <c r="KB161" s="31" t="s">
        <v>611</v>
      </c>
      <c r="KC161" s="31" t="s">
        <v>739</v>
      </c>
      <c r="KD161" s="31" t="s">
        <v>3958</v>
      </c>
      <c r="KE161" s="31" t="s">
        <v>644</v>
      </c>
      <c r="KF161" s="31" t="s">
        <v>5049</v>
      </c>
      <c r="KG161" s="31" t="s">
        <v>742</v>
      </c>
      <c r="KH161" s="31" t="s">
        <v>5049</v>
      </c>
      <c r="KI161" s="31" t="s">
        <v>744</v>
      </c>
      <c r="KJ161" s="31" t="s">
        <v>3958</v>
      </c>
      <c r="KK161" s="31" t="s">
        <v>611</v>
      </c>
      <c r="KL161" s="31" t="s">
        <v>611</v>
      </c>
      <c r="KM161" s="31" t="s">
        <v>611</v>
      </c>
      <c r="KN161" s="31" t="s">
        <v>611</v>
      </c>
      <c r="KO161" s="31" t="s">
        <v>611</v>
      </c>
      <c r="KP161" s="31" t="s">
        <v>611</v>
      </c>
      <c r="KQ161" s="31" t="s">
        <v>611</v>
      </c>
      <c r="KR161" s="31" t="s">
        <v>611</v>
      </c>
      <c r="KS161" s="31" t="s">
        <v>752</v>
      </c>
      <c r="KT161" s="31" t="s">
        <v>3958</v>
      </c>
      <c r="KU161" s="31" t="s">
        <v>754</v>
      </c>
      <c r="KV161" s="31" t="s">
        <v>5049</v>
      </c>
      <c r="KW161" s="31" t="s">
        <v>611</v>
      </c>
      <c r="KX161" s="31" t="s">
        <v>611</v>
      </c>
      <c r="KY161" s="31" t="s">
        <v>611</v>
      </c>
      <c r="KZ161" s="31" t="s">
        <v>758</v>
      </c>
      <c r="LA161" s="31" t="s">
        <v>759</v>
      </c>
      <c r="LB161" s="31" t="s">
        <v>760</v>
      </c>
      <c r="LC161" s="31" t="s">
        <v>761</v>
      </c>
      <c r="LD161" s="31" t="s">
        <v>762</v>
      </c>
      <c r="LE161" s="31" t="s">
        <v>763</v>
      </c>
      <c r="LF161" s="31" t="s">
        <v>764</v>
      </c>
      <c r="LG161" s="31" t="s">
        <v>765</v>
      </c>
      <c r="LH161" s="31" t="s">
        <v>766</v>
      </c>
      <c r="LI161" s="31" t="s">
        <v>767</v>
      </c>
      <c r="LJ161" s="31" t="s">
        <v>5051</v>
      </c>
      <c r="LK161" s="31" t="s">
        <v>769</v>
      </c>
      <c r="LL161" s="31" t="s">
        <v>646</v>
      </c>
      <c r="LM161" s="31" t="s">
        <v>611</v>
      </c>
      <c r="LN161" s="31" t="s">
        <v>611</v>
      </c>
      <c r="LO161" s="31" t="s">
        <v>611</v>
      </c>
      <c r="LP161" s="31" t="s">
        <v>5016</v>
      </c>
      <c r="LQ161" s="31" t="s">
        <v>611</v>
      </c>
      <c r="LR161" s="31" t="s">
        <v>611</v>
      </c>
      <c r="LS161" s="31" t="s">
        <v>5055</v>
      </c>
      <c r="LT161" s="31" t="s">
        <v>611</v>
      </c>
      <c r="LU161" s="31" t="s">
        <v>5018</v>
      </c>
      <c r="LV161" s="31" t="s">
        <v>611</v>
      </c>
      <c r="LW161" s="31" t="s">
        <v>5056</v>
      </c>
      <c r="LX161" s="31" t="s">
        <v>611</v>
      </c>
      <c r="LY161" s="31" t="s">
        <v>5057</v>
      </c>
      <c r="LZ161" s="31" t="s">
        <v>611</v>
      </c>
      <c r="MA161" s="31" t="s">
        <v>611</v>
      </c>
      <c r="MB161" s="31" t="s">
        <v>7774</v>
      </c>
      <c r="MC161" s="31" t="s">
        <v>611</v>
      </c>
      <c r="MD161" s="31" t="s">
        <v>7775</v>
      </c>
      <c r="ME161" s="31" t="s">
        <v>2265</v>
      </c>
      <c r="MF161" s="31"/>
      <c r="MG161" s="31" t="s">
        <v>7776</v>
      </c>
      <c r="MH161" s="31" t="s">
        <v>611</v>
      </c>
      <c r="MI161" s="31" t="s">
        <v>611</v>
      </c>
      <c r="MJ161" s="31" t="s">
        <v>611</v>
      </c>
      <c r="MK161" s="31"/>
      <c r="ML161" s="31"/>
      <c r="MM161" s="31"/>
      <c r="MN161" s="31" t="s">
        <v>611</v>
      </c>
      <c r="MO161" s="31" t="s">
        <v>611</v>
      </c>
      <c r="MP161" s="31" t="s">
        <v>611</v>
      </c>
      <c r="MQ161" s="31" t="s">
        <v>611</v>
      </c>
      <c r="MR161" s="31" t="s">
        <v>649</v>
      </c>
      <c r="MS161" s="31" t="s">
        <v>611</v>
      </c>
      <c r="MT161" s="31" t="s">
        <v>611</v>
      </c>
      <c r="MU161" s="31" t="s">
        <v>611</v>
      </c>
      <c r="MV161" s="33">
        <v>13000</v>
      </c>
      <c r="MW161" s="33">
        <v>6000</v>
      </c>
      <c r="MX161" s="33">
        <v>59082</v>
      </c>
      <c r="NB161" s="33">
        <v>13000</v>
      </c>
      <c r="NF161" s="33">
        <v>0</v>
      </c>
      <c r="NG161" s="33">
        <v>0</v>
      </c>
      <c r="NH161" s="33">
        <v>13000</v>
      </c>
      <c r="NI161" s="33">
        <v>0</v>
      </c>
      <c r="NJ161" s="31" t="s">
        <v>611</v>
      </c>
      <c r="NK161" s="33" t="s">
        <v>611</v>
      </c>
      <c r="NR161" s="31" t="s">
        <v>611</v>
      </c>
      <c r="NS161" s="33" t="s">
        <v>611</v>
      </c>
      <c r="NU161" s="33" t="s">
        <v>611</v>
      </c>
      <c r="OF161" s="31" t="s">
        <v>611</v>
      </c>
      <c r="OG161" s="33" t="s">
        <v>611</v>
      </c>
      <c r="OP161" s="31" t="s">
        <v>611</v>
      </c>
      <c r="OQ161" s="33" t="s">
        <v>611</v>
      </c>
      <c r="PB161" s="31" t="s">
        <v>611</v>
      </c>
      <c r="PC161" s="33" t="s">
        <v>611</v>
      </c>
      <c r="PH161" s="33">
        <v>0</v>
      </c>
      <c r="PI161" s="33">
        <v>0</v>
      </c>
      <c r="PJ161" s="33">
        <v>6000</v>
      </c>
      <c r="PK161" s="33">
        <v>0</v>
      </c>
      <c r="PM161" s="31" t="s">
        <v>7777</v>
      </c>
      <c r="PN161" s="33">
        <v>6000</v>
      </c>
      <c r="PU161" s="31" t="s">
        <v>611</v>
      </c>
      <c r="PV161" s="33" t="s">
        <v>611</v>
      </c>
      <c r="QS161" s="31" t="s">
        <v>611</v>
      </c>
      <c r="QT161" s="33" t="s">
        <v>611</v>
      </c>
      <c r="QU161" s="31" t="s">
        <v>611</v>
      </c>
      <c r="QZ161" s="31" t="s">
        <v>611</v>
      </c>
      <c r="RA161" s="33" t="s">
        <v>611</v>
      </c>
      <c r="RK161" s="31" t="s">
        <v>611</v>
      </c>
      <c r="RL161" s="33" t="s">
        <v>611</v>
      </c>
      <c r="RX161" s="31" t="s">
        <v>611</v>
      </c>
      <c r="RY161" s="33" t="s">
        <v>611</v>
      </c>
      <c r="RZ161" s="31" t="s">
        <v>7778</v>
      </c>
      <c r="SA161" s="31" t="s">
        <v>611</v>
      </c>
      <c r="SD161" s="31" t="s">
        <v>7779</v>
      </c>
      <c r="SE161" s="30">
        <v>0</v>
      </c>
      <c r="SF161" s="31" t="s">
        <v>1926</v>
      </c>
      <c r="SG161" s="31" t="s">
        <v>7780</v>
      </c>
      <c r="SH161" s="31" t="s">
        <v>615</v>
      </c>
      <c r="SI161" s="33" t="s">
        <v>5073</v>
      </c>
      <c r="SJ161" s="33" t="s">
        <v>5073</v>
      </c>
      <c r="SK161" s="30" t="s">
        <v>5073</v>
      </c>
      <c r="SL161" s="30" t="s">
        <v>5073</v>
      </c>
      <c r="SM161" s="30" t="s">
        <v>615</v>
      </c>
      <c r="SN161" s="30" t="s">
        <v>610</v>
      </c>
      <c r="SO161" s="33">
        <v>0</v>
      </c>
      <c r="SP161" s="33">
        <v>0</v>
      </c>
      <c r="SQ161" s="33">
        <v>19000</v>
      </c>
      <c r="SR161" s="33">
        <v>0</v>
      </c>
      <c r="SS161" s="33" t="s">
        <v>809</v>
      </c>
    </row>
    <row r="162" spans="1:513">
      <c r="A162" s="29">
        <v>2023</v>
      </c>
      <c r="B162" s="30">
        <v>5901006</v>
      </c>
      <c r="C162" s="31" t="s">
        <v>4092</v>
      </c>
      <c r="D162" s="30">
        <v>0</v>
      </c>
      <c r="E162" s="30">
        <v>0.1</v>
      </c>
      <c r="F162" s="30">
        <v>0.1</v>
      </c>
      <c r="G162" s="31" t="s">
        <v>610</v>
      </c>
      <c r="H162" s="31" t="s">
        <v>611</v>
      </c>
      <c r="I162" s="32"/>
      <c r="J162" s="31" t="s">
        <v>611</v>
      </c>
      <c r="K162" s="32"/>
      <c r="L162" s="31" t="s">
        <v>611</v>
      </c>
      <c r="M162" s="32"/>
      <c r="N162" s="31" t="s">
        <v>611</v>
      </c>
      <c r="O162" s="32"/>
      <c r="P162" s="31" t="s">
        <v>611</v>
      </c>
      <c r="Q162" s="32"/>
      <c r="R162" s="31" t="s">
        <v>611</v>
      </c>
      <c r="S162" s="32"/>
      <c r="T162" s="31" t="s">
        <v>611</v>
      </c>
      <c r="U162" s="32"/>
      <c r="V162" s="32" t="s">
        <v>612</v>
      </c>
      <c r="W162" s="31" t="s">
        <v>611</v>
      </c>
      <c r="X162" s="31" t="s">
        <v>611</v>
      </c>
      <c r="Y162" s="31" t="s">
        <v>611</v>
      </c>
      <c r="Z162" s="31" t="s">
        <v>613</v>
      </c>
      <c r="AA162" s="31" t="s">
        <v>614</v>
      </c>
      <c r="AB162" s="31" t="s">
        <v>615</v>
      </c>
      <c r="AC162" s="31" t="s">
        <v>611</v>
      </c>
      <c r="AD162" s="32"/>
      <c r="AE162" s="31" t="s">
        <v>611</v>
      </c>
      <c r="AF162" s="32"/>
      <c r="AG162" s="31" t="s">
        <v>611</v>
      </c>
      <c r="AH162" s="32"/>
      <c r="AI162" s="31" t="s">
        <v>611</v>
      </c>
      <c r="AJ162" s="32"/>
      <c r="AK162" s="32"/>
      <c r="AL162" s="31" t="s">
        <v>611</v>
      </c>
      <c r="AM162" s="31" t="s">
        <v>611</v>
      </c>
      <c r="AN162" s="32"/>
      <c r="AO162" s="31" t="s">
        <v>616</v>
      </c>
      <c r="AP162" s="32">
        <v>41244</v>
      </c>
      <c r="AQ162" s="32" t="s">
        <v>616</v>
      </c>
      <c r="AR162" s="31" t="s">
        <v>611</v>
      </c>
      <c r="AS162" s="31" t="s">
        <v>7781</v>
      </c>
      <c r="AT162" s="31" t="s">
        <v>611</v>
      </c>
      <c r="AU162" s="31" t="s">
        <v>611</v>
      </c>
      <c r="AV162" s="31" t="s">
        <v>611</v>
      </c>
      <c r="AW162" s="31" t="s">
        <v>610</v>
      </c>
      <c r="AX162" s="31" t="s">
        <v>611</v>
      </c>
      <c r="AY162" s="31" t="s">
        <v>617</v>
      </c>
      <c r="AZ162" s="31" t="s">
        <v>618</v>
      </c>
      <c r="BA162" s="31" t="s">
        <v>611</v>
      </c>
      <c r="BB162" s="31" t="s">
        <v>611</v>
      </c>
      <c r="BC162" s="31" t="s">
        <v>619</v>
      </c>
      <c r="BD162" s="31" t="s">
        <v>611</v>
      </c>
      <c r="BE162" s="31" t="s">
        <v>610</v>
      </c>
      <c r="BF162" s="31" t="s">
        <v>615</v>
      </c>
      <c r="BG162" s="31" t="s">
        <v>611</v>
      </c>
      <c r="BH162" s="30">
        <v>714.95</v>
      </c>
      <c r="BI162" s="30">
        <v>0</v>
      </c>
      <c r="BJ162" s="30">
        <v>714.95</v>
      </c>
      <c r="BK162" s="31" t="s">
        <v>5142</v>
      </c>
      <c r="BN162" s="31" t="s">
        <v>611</v>
      </c>
      <c r="BO162" s="31" t="s">
        <v>611</v>
      </c>
      <c r="BP162" s="31" t="s">
        <v>611</v>
      </c>
      <c r="BQ162" s="31" t="s">
        <v>611</v>
      </c>
      <c r="BR162" s="31" t="s">
        <v>611</v>
      </c>
      <c r="BS162" s="31" t="s">
        <v>611</v>
      </c>
      <c r="BT162" s="31" t="s">
        <v>611</v>
      </c>
      <c r="BU162" s="31" t="s">
        <v>611</v>
      </c>
      <c r="BV162" s="31" t="s">
        <v>610</v>
      </c>
      <c r="BZ162" s="31" t="s">
        <v>611</v>
      </c>
      <c r="CA162" s="31" t="s">
        <v>611</v>
      </c>
      <c r="CB162" s="31" t="s">
        <v>611</v>
      </c>
      <c r="CC162" s="31" t="s">
        <v>611</v>
      </c>
      <c r="CD162" s="31" t="s">
        <v>611</v>
      </c>
      <c r="CE162" s="31" t="s">
        <v>611</v>
      </c>
      <c r="CF162" s="31" t="s">
        <v>611</v>
      </c>
      <c r="CG162" s="31" t="s">
        <v>611</v>
      </c>
      <c r="CH162" s="31" t="s">
        <v>611</v>
      </c>
      <c r="CI162" s="31" t="s">
        <v>611</v>
      </c>
      <c r="CJ162" s="31" t="s">
        <v>611</v>
      </c>
      <c r="CK162" s="31" t="s">
        <v>611</v>
      </c>
      <c r="CL162" s="31" t="s">
        <v>611</v>
      </c>
      <c r="CM162" s="31" t="s">
        <v>611</v>
      </c>
      <c r="CN162" s="31" t="s">
        <v>611</v>
      </c>
      <c r="CO162" s="31" t="s">
        <v>621</v>
      </c>
      <c r="CP162" s="31" t="s">
        <v>622</v>
      </c>
      <c r="CQ162" s="31" t="s">
        <v>611</v>
      </c>
      <c r="CR162" s="31" t="s">
        <v>611</v>
      </c>
      <c r="CS162" s="31" t="s">
        <v>610</v>
      </c>
      <c r="CT162" s="31" t="s">
        <v>611</v>
      </c>
      <c r="CX162" s="31" t="s">
        <v>611</v>
      </c>
      <c r="CY162" s="31" t="s">
        <v>611</v>
      </c>
      <c r="CZ162" s="31" t="s">
        <v>611</v>
      </c>
      <c r="DA162" s="31" t="s">
        <v>611</v>
      </c>
      <c r="DB162" s="31" t="s">
        <v>611</v>
      </c>
      <c r="DC162" s="31" t="s">
        <v>611</v>
      </c>
      <c r="DD162" s="31" t="s">
        <v>611</v>
      </c>
      <c r="DE162" s="31" t="s">
        <v>611</v>
      </c>
      <c r="DI162" s="31" t="s">
        <v>611</v>
      </c>
      <c r="DJ162" s="30">
        <v>0</v>
      </c>
      <c r="DK162" s="30">
        <v>2008</v>
      </c>
      <c r="DL162" s="30">
        <v>0</v>
      </c>
      <c r="DM162" s="30">
        <v>2008</v>
      </c>
      <c r="DN162" s="30">
        <v>0</v>
      </c>
      <c r="DO162" s="30">
        <v>2008</v>
      </c>
      <c r="DP162" s="31" t="s">
        <v>4096</v>
      </c>
      <c r="DQ162" s="31" t="s">
        <v>612</v>
      </c>
      <c r="DR162" s="31" t="s">
        <v>612</v>
      </c>
      <c r="DS162" s="31" t="s">
        <v>612</v>
      </c>
      <c r="DT162" s="31" t="s">
        <v>612</v>
      </c>
      <c r="DU162" s="31" t="s">
        <v>610</v>
      </c>
      <c r="DV162" s="31" t="s">
        <v>611</v>
      </c>
      <c r="DW162" s="31" t="s">
        <v>611</v>
      </c>
      <c r="DX162" s="31" t="s">
        <v>611</v>
      </c>
      <c r="DY162" s="31" t="s">
        <v>791</v>
      </c>
      <c r="DZ162" s="31" t="s">
        <v>611</v>
      </c>
      <c r="EA162" s="31" t="s">
        <v>667</v>
      </c>
      <c r="EB162" s="31" t="s">
        <v>611</v>
      </c>
      <c r="EC162" s="31" t="s">
        <v>4097</v>
      </c>
      <c r="ED162" s="31" t="s">
        <v>611</v>
      </c>
      <c r="EE162" s="31" t="s">
        <v>625</v>
      </c>
      <c r="EF162" s="31" t="s">
        <v>672</v>
      </c>
      <c r="EG162" s="31" t="s">
        <v>611</v>
      </c>
      <c r="EH162" s="31" t="s">
        <v>611</v>
      </c>
      <c r="EI162" s="31" t="s">
        <v>5029</v>
      </c>
      <c r="EJ162" s="31" t="s">
        <v>611</v>
      </c>
      <c r="EK162" s="31" t="s">
        <v>626</v>
      </c>
      <c r="EL162" s="31" t="s">
        <v>611</v>
      </c>
      <c r="EM162" s="31" t="s">
        <v>611</v>
      </c>
      <c r="EN162" s="31" t="s">
        <v>611</v>
      </c>
      <c r="EO162" s="31" t="s">
        <v>3413</v>
      </c>
      <c r="EP162" s="31" t="s">
        <v>954</v>
      </c>
      <c r="EQ162" s="31" t="s">
        <v>611</v>
      </c>
      <c r="ER162" s="31" t="s">
        <v>611</v>
      </c>
      <c r="ES162" s="31" t="s">
        <v>611</v>
      </c>
      <c r="ET162" s="31" t="s">
        <v>611</v>
      </c>
      <c r="EU162" s="31" t="s">
        <v>5029</v>
      </c>
      <c r="EV162" s="31" t="s">
        <v>611</v>
      </c>
      <c r="EW162" s="31" t="s">
        <v>611</v>
      </c>
      <c r="EX162" s="31" t="s">
        <v>611</v>
      </c>
      <c r="EY162" s="31" t="s">
        <v>611</v>
      </c>
      <c r="EZ162" s="31" t="s">
        <v>3413</v>
      </c>
      <c r="FA162" s="31" t="s">
        <v>954</v>
      </c>
      <c r="FB162" s="31" t="s">
        <v>611</v>
      </c>
      <c r="FC162" s="31" t="s">
        <v>611</v>
      </c>
      <c r="FD162" s="31" t="s">
        <v>611</v>
      </c>
      <c r="FE162" s="31" t="s">
        <v>611</v>
      </c>
      <c r="FF162" s="33" t="s">
        <v>5030</v>
      </c>
      <c r="FG162" s="33" t="s">
        <v>5031</v>
      </c>
      <c r="FH162" s="31" t="s">
        <v>4100</v>
      </c>
      <c r="FI162" s="31" t="s">
        <v>625</v>
      </c>
      <c r="FJ162" s="31" t="s">
        <v>672</v>
      </c>
      <c r="FK162" s="31" t="s">
        <v>611</v>
      </c>
      <c r="FL162" s="31" t="s">
        <v>611</v>
      </c>
      <c r="FM162" s="31" t="s">
        <v>611</v>
      </c>
      <c r="FN162" s="31" t="s">
        <v>611</v>
      </c>
      <c r="FO162" s="31" t="s">
        <v>611</v>
      </c>
      <c r="FP162" s="31" t="s">
        <v>611</v>
      </c>
      <c r="FQ162" s="31" t="s">
        <v>629</v>
      </c>
      <c r="FR162" s="31" t="s">
        <v>611</v>
      </c>
      <c r="FS162" s="31" t="s">
        <v>611</v>
      </c>
      <c r="FT162" s="31" t="s">
        <v>611</v>
      </c>
      <c r="FU162" s="31" t="s">
        <v>611</v>
      </c>
      <c r="FV162" s="31" t="s">
        <v>631</v>
      </c>
      <c r="FW162" s="31" t="s">
        <v>611</v>
      </c>
      <c r="FX162" s="31" t="s">
        <v>611</v>
      </c>
      <c r="FY162" s="31" t="s">
        <v>611</v>
      </c>
      <c r="FZ162" s="31"/>
      <c r="GA162" s="31" t="s">
        <v>611</v>
      </c>
      <c r="GB162" s="31" t="s">
        <v>611</v>
      </c>
      <c r="GC162" s="31" t="s">
        <v>611</v>
      </c>
      <c r="GD162" s="31" t="s">
        <v>611</v>
      </c>
      <c r="GE162" s="31" t="s">
        <v>611</v>
      </c>
      <c r="GF162" s="31" t="s">
        <v>611</v>
      </c>
      <c r="GG162" s="31" t="s">
        <v>682</v>
      </c>
      <c r="GH162" s="31" t="s">
        <v>683</v>
      </c>
      <c r="GI162" s="31" t="s">
        <v>629</v>
      </c>
      <c r="GJ162" s="31" t="s">
        <v>611</v>
      </c>
      <c r="GK162" s="31" t="s">
        <v>611</v>
      </c>
      <c r="GL162" s="31" t="s">
        <v>611</v>
      </c>
      <c r="GM162" s="31" t="s">
        <v>611</v>
      </c>
      <c r="GN162" s="31" t="s">
        <v>611</v>
      </c>
      <c r="GO162" s="31" t="s">
        <v>611</v>
      </c>
      <c r="GP162" s="31" t="s">
        <v>611</v>
      </c>
      <c r="GQ162" s="31" t="s">
        <v>611</v>
      </c>
      <c r="GR162" s="31" t="s">
        <v>611</v>
      </c>
      <c r="GS162" s="31" t="s">
        <v>631</v>
      </c>
      <c r="GT162" s="31" t="s">
        <v>611</v>
      </c>
      <c r="GU162" s="31" t="s">
        <v>611</v>
      </c>
      <c r="GV162" s="31" t="s">
        <v>611</v>
      </c>
      <c r="GW162" s="31" t="s">
        <v>611</v>
      </c>
      <c r="GX162" s="31" t="s">
        <v>611</v>
      </c>
      <c r="GY162" s="33" t="s">
        <v>7782</v>
      </c>
      <c r="GZ162" s="33" t="s">
        <v>7537</v>
      </c>
      <c r="HA162" s="31" t="s">
        <v>7783</v>
      </c>
      <c r="HB162" s="31" t="s">
        <v>625</v>
      </c>
      <c r="HC162" s="31" t="s">
        <v>672</v>
      </c>
      <c r="HD162" s="31" t="s">
        <v>611</v>
      </c>
      <c r="HE162" s="31" t="s">
        <v>611</v>
      </c>
      <c r="HF162" s="31" t="s">
        <v>611</v>
      </c>
      <c r="HG162" s="31" t="s">
        <v>611</v>
      </c>
      <c r="HH162" s="31" t="s">
        <v>611</v>
      </c>
      <c r="HI162" s="31" t="s">
        <v>611</v>
      </c>
      <c r="HJ162" s="31" t="s">
        <v>611</v>
      </c>
      <c r="HK162" s="31" t="s">
        <v>3185</v>
      </c>
      <c r="HL162" s="31" t="s">
        <v>611</v>
      </c>
      <c r="HM162" s="31" t="s">
        <v>696</v>
      </c>
      <c r="HN162" s="31" t="s">
        <v>611</v>
      </c>
      <c r="HO162" s="31" t="s">
        <v>611</v>
      </c>
      <c r="HP162" s="31" t="s">
        <v>611</v>
      </c>
      <c r="HQ162" s="31" t="s">
        <v>611</v>
      </c>
      <c r="HR162" s="31" t="s">
        <v>611</v>
      </c>
      <c r="HS162" s="31" t="s">
        <v>611</v>
      </c>
      <c r="HT162" s="31" t="s">
        <v>611</v>
      </c>
      <c r="HU162" s="31" t="s">
        <v>702</v>
      </c>
      <c r="HV162" s="31" t="s">
        <v>611</v>
      </c>
      <c r="HW162" s="31" t="s">
        <v>5039</v>
      </c>
      <c r="HX162" s="31" t="s">
        <v>704</v>
      </c>
      <c r="HY162" s="31" t="s">
        <v>611</v>
      </c>
      <c r="HZ162" s="31" t="s">
        <v>611</v>
      </c>
      <c r="IA162" s="31" t="s">
        <v>611</v>
      </c>
      <c r="IB162" s="31" t="s">
        <v>611</v>
      </c>
      <c r="IC162" s="33" t="s">
        <v>872</v>
      </c>
      <c r="ID162" s="33" t="s">
        <v>5148</v>
      </c>
      <c r="IE162" s="31" t="s">
        <v>7784</v>
      </c>
      <c r="IF162" s="31" t="s">
        <v>625</v>
      </c>
      <c r="IG162" s="31" t="s">
        <v>672</v>
      </c>
      <c r="IH162" s="31" t="s">
        <v>611</v>
      </c>
      <c r="II162" s="31" t="s">
        <v>611</v>
      </c>
      <c r="IJ162" s="31" t="s">
        <v>611</v>
      </c>
      <c r="IK162" s="31" t="s">
        <v>713</v>
      </c>
      <c r="IL162" s="31" t="s">
        <v>611</v>
      </c>
      <c r="IM162" s="31" t="s">
        <v>715</v>
      </c>
      <c r="IN162" s="31" t="s">
        <v>611</v>
      </c>
      <c r="IO162" s="31" t="s">
        <v>611</v>
      </c>
      <c r="IP162" s="31" t="s">
        <v>611</v>
      </c>
      <c r="IQ162" s="31" t="s">
        <v>611</v>
      </c>
      <c r="IR162" s="31" t="s">
        <v>611</v>
      </c>
      <c r="IS162" s="31" t="s">
        <v>611</v>
      </c>
      <c r="IT162" s="31" t="s">
        <v>611</v>
      </c>
      <c r="IU162" s="31" t="s">
        <v>611</v>
      </c>
      <c r="IV162" s="31" t="s">
        <v>611</v>
      </c>
      <c r="IW162" s="31" t="s">
        <v>611</v>
      </c>
      <c r="IX162" s="31" t="s">
        <v>611</v>
      </c>
      <c r="IY162" s="31" t="s">
        <v>611</v>
      </c>
      <c r="IZ162" s="31" t="s">
        <v>715</v>
      </c>
      <c r="JA162" s="31" t="s">
        <v>723</v>
      </c>
      <c r="JB162" s="31" t="s">
        <v>611</v>
      </c>
      <c r="JC162" s="31" t="s">
        <v>611</v>
      </c>
      <c r="JD162" s="31" t="s">
        <v>611</v>
      </c>
      <c r="JE162" s="31" t="s">
        <v>611</v>
      </c>
      <c r="JF162" s="31" t="s">
        <v>611</v>
      </c>
      <c r="JG162" s="31" t="s">
        <v>611</v>
      </c>
      <c r="JH162" s="31" t="s">
        <v>611</v>
      </c>
      <c r="JI162" s="33" t="s">
        <v>7215</v>
      </c>
      <c r="JJ162" s="33" t="s">
        <v>6563</v>
      </c>
      <c r="JK162" s="31" t="s">
        <v>636</v>
      </c>
      <c r="JL162" s="31" t="s">
        <v>809</v>
      </c>
      <c r="JM162" s="31" t="s">
        <v>4108</v>
      </c>
      <c r="JN162" s="31" t="s">
        <v>611</v>
      </c>
      <c r="JO162" s="31" t="s">
        <v>611</v>
      </c>
      <c r="JP162" s="31" t="s">
        <v>611</v>
      </c>
      <c r="JQ162" s="31" t="s">
        <v>611</v>
      </c>
      <c r="JR162" s="31" t="s">
        <v>611</v>
      </c>
      <c r="JS162" s="31" t="s">
        <v>611</v>
      </c>
      <c r="JT162" s="31" t="s">
        <v>611</v>
      </c>
      <c r="JU162" s="31" t="s">
        <v>734</v>
      </c>
      <c r="JV162" s="31" t="s">
        <v>611</v>
      </c>
      <c r="JW162" s="31" t="s">
        <v>611</v>
      </c>
      <c r="JX162" s="31" t="s">
        <v>611</v>
      </c>
      <c r="JY162" s="31" t="s">
        <v>642</v>
      </c>
      <c r="JZ162" s="31" t="s">
        <v>7785</v>
      </c>
      <c r="KA162" s="31" t="s">
        <v>611</v>
      </c>
      <c r="KB162" s="31" t="s">
        <v>611</v>
      </c>
      <c r="KC162" s="31" t="s">
        <v>611</v>
      </c>
      <c r="KD162" s="31" t="s">
        <v>611</v>
      </c>
      <c r="KE162" s="31" t="s">
        <v>644</v>
      </c>
      <c r="KF162" s="31" t="s">
        <v>7786</v>
      </c>
      <c r="KG162" s="31" t="s">
        <v>742</v>
      </c>
      <c r="KH162" s="31" t="s">
        <v>7785</v>
      </c>
      <c r="KI162" s="31" t="s">
        <v>744</v>
      </c>
      <c r="KJ162" s="31" t="s">
        <v>7785</v>
      </c>
      <c r="KK162" s="31" t="s">
        <v>611</v>
      </c>
      <c r="KL162" s="31" t="s">
        <v>611</v>
      </c>
      <c r="KM162" s="31" t="s">
        <v>611</v>
      </c>
      <c r="KN162" s="31" t="s">
        <v>611</v>
      </c>
      <c r="KO162" s="31" t="s">
        <v>611</v>
      </c>
      <c r="KP162" s="31" t="s">
        <v>611</v>
      </c>
      <c r="KQ162" s="31" t="s">
        <v>611</v>
      </c>
      <c r="KR162" s="31" t="s">
        <v>611</v>
      </c>
      <c r="KS162" s="31" t="s">
        <v>611</v>
      </c>
      <c r="KT162" s="31" t="s">
        <v>611</v>
      </c>
      <c r="KU162" s="31" t="s">
        <v>611</v>
      </c>
      <c r="KV162" s="31" t="s">
        <v>611</v>
      </c>
      <c r="KW162" s="31" t="s">
        <v>611</v>
      </c>
      <c r="KX162" s="31" t="s">
        <v>611</v>
      </c>
      <c r="KY162" s="31" t="s">
        <v>611</v>
      </c>
      <c r="KZ162" s="31" t="s">
        <v>611</v>
      </c>
      <c r="LA162" s="31" t="s">
        <v>759</v>
      </c>
      <c r="LB162" s="31" t="s">
        <v>611</v>
      </c>
      <c r="LC162" s="31" t="s">
        <v>761</v>
      </c>
      <c r="LD162" s="31" t="s">
        <v>762</v>
      </c>
      <c r="LE162" s="31" t="s">
        <v>763</v>
      </c>
      <c r="LF162" s="31" t="s">
        <v>611</v>
      </c>
      <c r="LG162" s="31" t="s">
        <v>765</v>
      </c>
      <c r="LH162" s="31" t="s">
        <v>611</v>
      </c>
      <c r="LI162" s="31" t="s">
        <v>767</v>
      </c>
      <c r="LJ162" s="31" t="s">
        <v>611</v>
      </c>
      <c r="LK162" s="31" t="s">
        <v>611</v>
      </c>
      <c r="LL162" s="31" t="s">
        <v>611</v>
      </c>
      <c r="LM162" s="31" t="s">
        <v>611</v>
      </c>
      <c r="LN162" s="31" t="s">
        <v>611</v>
      </c>
      <c r="LO162" s="31" t="s">
        <v>611</v>
      </c>
      <c r="LP162" s="31" t="s">
        <v>611</v>
      </c>
      <c r="LQ162" s="31" t="s">
        <v>611</v>
      </c>
      <c r="LR162" s="31" t="s">
        <v>611</v>
      </c>
      <c r="LS162" s="31" t="s">
        <v>611</v>
      </c>
      <c r="LT162" s="31" t="s">
        <v>611</v>
      </c>
      <c r="LU162" s="31" t="s">
        <v>611</v>
      </c>
      <c r="LV162" s="31" t="s">
        <v>611</v>
      </c>
      <c r="LW162" s="31" t="s">
        <v>611</v>
      </c>
      <c r="LX162" s="31" t="s">
        <v>611</v>
      </c>
      <c r="LY162" s="31" t="s">
        <v>611</v>
      </c>
      <c r="LZ162" s="31" t="s">
        <v>611</v>
      </c>
      <c r="MA162" s="31" t="s">
        <v>7787</v>
      </c>
      <c r="MB162" s="31" t="s">
        <v>611</v>
      </c>
      <c r="MC162" s="31" t="s">
        <v>611</v>
      </c>
      <c r="MD162" s="31" t="s">
        <v>611</v>
      </c>
      <c r="ME162" s="31" t="s">
        <v>7788</v>
      </c>
      <c r="MF162" s="31" t="s">
        <v>611</v>
      </c>
      <c r="MG162" s="31" t="s">
        <v>4109</v>
      </c>
      <c r="MH162" s="31" t="s">
        <v>611</v>
      </c>
      <c r="MI162" s="31" t="s">
        <v>4110</v>
      </c>
      <c r="MJ162" s="31" t="s">
        <v>611</v>
      </c>
      <c r="MK162" s="31" t="s">
        <v>611</v>
      </c>
      <c r="ML162" s="31" t="s">
        <v>611</v>
      </c>
      <c r="MM162" s="31" t="s">
        <v>611</v>
      </c>
      <c r="MN162" s="31" t="s">
        <v>611</v>
      </c>
      <c r="MO162" s="31" t="s">
        <v>611</v>
      </c>
      <c r="MP162" s="31" t="s">
        <v>611</v>
      </c>
      <c r="MQ162" s="31" t="s">
        <v>611</v>
      </c>
      <c r="MR162" s="31" t="s">
        <v>649</v>
      </c>
      <c r="MS162" s="31" t="s">
        <v>611</v>
      </c>
      <c r="MT162" s="31" t="s">
        <v>611</v>
      </c>
      <c r="MU162" s="31" t="s">
        <v>611</v>
      </c>
      <c r="MV162" s="33">
        <v>0</v>
      </c>
      <c r="MW162" s="33">
        <v>0</v>
      </c>
      <c r="MX162" s="33">
        <v>69082</v>
      </c>
      <c r="NF162" s="33">
        <v>0</v>
      </c>
      <c r="NG162" s="33">
        <v>0</v>
      </c>
      <c r="NH162" s="33">
        <v>0</v>
      </c>
      <c r="NI162" s="33">
        <v>0</v>
      </c>
      <c r="NJ162" s="31" t="s">
        <v>611</v>
      </c>
      <c r="NK162" s="33" t="s">
        <v>611</v>
      </c>
      <c r="NR162" s="31" t="s">
        <v>611</v>
      </c>
      <c r="NS162" s="33" t="s">
        <v>611</v>
      </c>
      <c r="NU162" s="33" t="s">
        <v>611</v>
      </c>
      <c r="OF162" s="31" t="s">
        <v>611</v>
      </c>
      <c r="OG162" s="33" t="s">
        <v>611</v>
      </c>
      <c r="OP162" s="31" t="s">
        <v>611</v>
      </c>
      <c r="OQ162" s="33" t="s">
        <v>611</v>
      </c>
      <c r="PB162" s="31" t="s">
        <v>611</v>
      </c>
      <c r="PC162" s="33" t="s">
        <v>611</v>
      </c>
      <c r="PH162" s="33">
        <v>0</v>
      </c>
      <c r="PI162" s="33">
        <v>0</v>
      </c>
      <c r="PJ162" s="33">
        <v>0</v>
      </c>
      <c r="PK162" s="33">
        <v>0</v>
      </c>
      <c r="PM162" s="31" t="s">
        <v>611</v>
      </c>
      <c r="PN162" s="33" t="s">
        <v>611</v>
      </c>
      <c r="PU162" s="31" t="s">
        <v>611</v>
      </c>
      <c r="PV162" s="33" t="s">
        <v>611</v>
      </c>
      <c r="QS162" s="31" t="s">
        <v>611</v>
      </c>
      <c r="QT162" s="33" t="s">
        <v>611</v>
      </c>
      <c r="QU162" s="31" t="s">
        <v>611</v>
      </c>
      <c r="QZ162" s="31" t="s">
        <v>611</v>
      </c>
      <c r="RA162" s="33" t="s">
        <v>611</v>
      </c>
      <c r="RK162" s="31" t="s">
        <v>611</v>
      </c>
      <c r="RL162" s="33" t="s">
        <v>611</v>
      </c>
      <c r="RX162" s="31" t="s">
        <v>611</v>
      </c>
      <c r="RY162" s="33" t="s">
        <v>611</v>
      </c>
      <c r="RZ162" s="31" t="s">
        <v>611</v>
      </c>
      <c r="SA162" s="31" t="s">
        <v>839</v>
      </c>
      <c r="SD162" s="31" t="s">
        <v>7789</v>
      </c>
      <c r="SE162" s="30">
        <v>22000</v>
      </c>
      <c r="SF162" s="31" t="s">
        <v>636</v>
      </c>
      <c r="SG162" s="31" t="s">
        <v>4116</v>
      </c>
      <c r="SH162" s="31" t="s">
        <v>610</v>
      </c>
      <c r="SI162" s="33" t="s">
        <v>5073</v>
      </c>
      <c r="SJ162" s="33" t="s">
        <v>5073</v>
      </c>
      <c r="SK162" s="30" t="s">
        <v>5073</v>
      </c>
      <c r="SL162" s="30" t="s">
        <v>5073</v>
      </c>
      <c r="SM162" s="30" t="s">
        <v>615</v>
      </c>
      <c r="SN162" s="30" t="s">
        <v>610</v>
      </c>
      <c r="SO162" s="33">
        <v>0</v>
      </c>
      <c r="SP162" s="33">
        <v>0</v>
      </c>
      <c r="SQ162" s="33">
        <v>0</v>
      </c>
      <c r="SR162" s="33">
        <v>0</v>
      </c>
      <c r="SS162" s="33" t="s">
        <v>809</v>
      </c>
    </row>
    <row r="163" spans="1:513">
      <c r="A163" s="29">
        <v>2023</v>
      </c>
      <c r="B163" s="30">
        <v>5931006</v>
      </c>
      <c r="C163" s="31" t="s">
        <v>4117</v>
      </c>
      <c r="D163" s="30">
        <v>3.25</v>
      </c>
      <c r="E163" s="30">
        <v>3.5</v>
      </c>
      <c r="F163" s="30">
        <v>6.75</v>
      </c>
      <c r="G163" s="31" t="s">
        <v>615</v>
      </c>
      <c r="H163" s="31" t="s">
        <v>611</v>
      </c>
      <c r="I163" s="32"/>
      <c r="J163" s="31" t="s">
        <v>611</v>
      </c>
      <c r="K163" s="32"/>
      <c r="L163" s="31" t="s">
        <v>611</v>
      </c>
      <c r="M163" s="32"/>
      <c r="N163" s="31" t="s">
        <v>611</v>
      </c>
      <c r="O163" s="32"/>
      <c r="P163" s="31" t="s">
        <v>656</v>
      </c>
      <c r="Q163" s="32">
        <v>43922</v>
      </c>
      <c r="R163" s="31" t="s">
        <v>1058</v>
      </c>
      <c r="S163" s="32">
        <v>42675</v>
      </c>
      <c r="T163" s="31" t="s">
        <v>611</v>
      </c>
      <c r="U163" s="32"/>
      <c r="V163" s="32" t="s">
        <v>7790</v>
      </c>
      <c r="W163" s="31" t="s">
        <v>611</v>
      </c>
      <c r="X163" s="31" t="s">
        <v>7791</v>
      </c>
      <c r="Y163" s="31" t="s">
        <v>611</v>
      </c>
      <c r="Z163" s="31" t="s">
        <v>611</v>
      </c>
      <c r="AA163" s="31" t="s">
        <v>611</v>
      </c>
      <c r="AB163" s="31" t="s">
        <v>615</v>
      </c>
      <c r="AC163" s="31" t="s">
        <v>611</v>
      </c>
      <c r="AD163" s="32"/>
      <c r="AE163" s="31" t="s">
        <v>611</v>
      </c>
      <c r="AF163" s="32"/>
      <c r="AG163" s="31" t="s">
        <v>611</v>
      </c>
      <c r="AH163" s="32"/>
      <c r="AI163" s="31" t="s">
        <v>611</v>
      </c>
      <c r="AJ163" s="32"/>
      <c r="AK163" s="32">
        <v>44378</v>
      </c>
      <c r="AL163" s="31" t="s">
        <v>656</v>
      </c>
      <c r="AM163" s="31" t="s">
        <v>611</v>
      </c>
      <c r="AN163" s="32"/>
      <c r="AO163" s="31" t="s">
        <v>611</v>
      </c>
      <c r="AP163" s="32"/>
      <c r="AQ163" s="32" t="s">
        <v>656</v>
      </c>
      <c r="AR163" s="31" t="s">
        <v>611</v>
      </c>
      <c r="AS163" s="31" t="s">
        <v>7792</v>
      </c>
      <c r="AT163" s="31" t="s">
        <v>611</v>
      </c>
      <c r="AU163" s="31" t="s">
        <v>611</v>
      </c>
      <c r="AV163" s="31" t="s">
        <v>611</v>
      </c>
      <c r="AW163" s="31" t="s">
        <v>615</v>
      </c>
      <c r="AX163" s="31" t="s">
        <v>5025</v>
      </c>
      <c r="AY163" s="31" t="s">
        <v>617</v>
      </c>
      <c r="AZ163" s="31" t="s">
        <v>611</v>
      </c>
      <c r="BA163" s="31" t="s">
        <v>611</v>
      </c>
      <c r="BB163" s="31" t="s">
        <v>660</v>
      </c>
      <c r="BC163" s="31" t="s">
        <v>611</v>
      </c>
      <c r="BD163" s="31" t="s">
        <v>611</v>
      </c>
      <c r="BE163" s="31" t="s">
        <v>610</v>
      </c>
      <c r="BF163" s="31" t="s">
        <v>615</v>
      </c>
      <c r="BG163" s="31" t="s">
        <v>611</v>
      </c>
      <c r="BH163" s="30">
        <v>1134</v>
      </c>
      <c r="BI163" s="30">
        <v>72</v>
      </c>
      <c r="BJ163" s="30">
        <v>1206</v>
      </c>
      <c r="BK163" s="31" t="s">
        <v>5026</v>
      </c>
      <c r="BL163" s="30">
        <v>756</v>
      </c>
      <c r="BM163" s="30">
        <v>450</v>
      </c>
      <c r="BN163" s="31" t="s">
        <v>611</v>
      </c>
      <c r="BO163" s="31" t="s">
        <v>611</v>
      </c>
      <c r="BP163" s="31" t="s">
        <v>611</v>
      </c>
      <c r="BQ163" s="31" t="s">
        <v>611</v>
      </c>
      <c r="BR163" s="31" t="s">
        <v>611</v>
      </c>
      <c r="BS163" s="31" t="s">
        <v>611</v>
      </c>
      <c r="BT163" s="31" t="s">
        <v>611</v>
      </c>
      <c r="BU163" s="31" t="s">
        <v>611</v>
      </c>
      <c r="BV163" s="31" t="s">
        <v>5538</v>
      </c>
      <c r="BZ163" s="31" t="s">
        <v>611</v>
      </c>
      <c r="CA163" s="31" t="s">
        <v>611</v>
      </c>
      <c r="CB163" s="31" t="s">
        <v>611</v>
      </c>
      <c r="CC163" s="31" t="s">
        <v>611</v>
      </c>
      <c r="CD163" s="31" t="s">
        <v>611</v>
      </c>
      <c r="CE163" s="31" t="s">
        <v>611</v>
      </c>
      <c r="CF163" s="31" t="s">
        <v>611</v>
      </c>
      <c r="CG163" s="31" t="s">
        <v>611</v>
      </c>
      <c r="CH163" s="31" t="s">
        <v>611</v>
      </c>
      <c r="CI163" s="31" t="s">
        <v>611</v>
      </c>
      <c r="CJ163" s="31" t="s">
        <v>611</v>
      </c>
      <c r="CK163" s="31" t="s">
        <v>1262</v>
      </c>
      <c r="CL163" s="31" t="s">
        <v>611</v>
      </c>
      <c r="CM163" s="31" t="s">
        <v>611</v>
      </c>
      <c r="CN163" s="31" t="s">
        <v>611</v>
      </c>
      <c r="CO163" s="31" t="s">
        <v>611</v>
      </c>
      <c r="CP163" s="31" t="s">
        <v>611</v>
      </c>
      <c r="CQ163" s="31" t="s">
        <v>611</v>
      </c>
      <c r="CR163" s="31"/>
      <c r="CS163" s="31" t="s">
        <v>611</v>
      </c>
      <c r="CT163" s="31" t="s">
        <v>611</v>
      </c>
      <c r="CX163" s="31" t="s">
        <v>611</v>
      </c>
      <c r="CY163" s="31" t="s">
        <v>611</v>
      </c>
      <c r="CZ163" s="31" t="s">
        <v>611</v>
      </c>
      <c r="DA163" s="31" t="s">
        <v>611</v>
      </c>
      <c r="DB163" s="31" t="s">
        <v>611</v>
      </c>
      <c r="DC163" s="31" t="s">
        <v>611</v>
      </c>
      <c r="DD163" s="31" t="s">
        <v>611</v>
      </c>
      <c r="DE163" s="31" t="s">
        <v>2098</v>
      </c>
      <c r="DF163" s="30">
        <v>69808</v>
      </c>
      <c r="DG163" s="30">
        <v>33785</v>
      </c>
      <c r="DH163" s="30">
        <v>19338</v>
      </c>
      <c r="DI163" s="31" t="s">
        <v>611</v>
      </c>
      <c r="DJ163" s="30">
        <v>45</v>
      </c>
      <c r="DK163" s="30">
        <v>2010</v>
      </c>
      <c r="DN163" s="30">
        <v>100</v>
      </c>
      <c r="DO163" s="30">
        <v>2010</v>
      </c>
      <c r="DP163" s="31" t="s">
        <v>611</v>
      </c>
      <c r="DQ163" s="31" t="s">
        <v>5352</v>
      </c>
      <c r="DR163" s="31" t="s">
        <v>5175</v>
      </c>
      <c r="DS163" s="31" t="s">
        <v>5318</v>
      </c>
      <c r="DT163" s="31" t="s">
        <v>5541</v>
      </c>
      <c r="DU163" s="31" t="s">
        <v>611</v>
      </c>
      <c r="DV163" s="31" t="s">
        <v>894</v>
      </c>
      <c r="DW163" s="31" t="s">
        <v>789</v>
      </c>
      <c r="DX163" s="31" t="s">
        <v>611</v>
      </c>
      <c r="DY163" s="31" t="s">
        <v>791</v>
      </c>
      <c r="DZ163" s="31" t="s">
        <v>611</v>
      </c>
      <c r="EA163" s="31" t="s">
        <v>611</v>
      </c>
      <c r="EB163" s="31" t="s">
        <v>611</v>
      </c>
      <c r="EC163" s="31" t="s">
        <v>611</v>
      </c>
      <c r="ED163" s="31" t="s">
        <v>7793</v>
      </c>
      <c r="EE163" s="31" t="s">
        <v>625</v>
      </c>
      <c r="EF163" s="31" t="s">
        <v>672</v>
      </c>
      <c r="EG163" s="31" t="s">
        <v>611</v>
      </c>
      <c r="EH163" s="31" t="s">
        <v>849</v>
      </c>
      <c r="EI163" s="31" t="s">
        <v>5029</v>
      </c>
      <c r="EJ163" s="31" t="s">
        <v>611</v>
      </c>
      <c r="EK163" s="31" t="s">
        <v>626</v>
      </c>
      <c r="EL163" s="31" t="s">
        <v>611</v>
      </c>
      <c r="EM163" s="31" t="s">
        <v>611</v>
      </c>
      <c r="EN163" s="31" t="s">
        <v>611</v>
      </c>
      <c r="EO163" s="31" t="s">
        <v>4124</v>
      </c>
      <c r="EP163" s="31" t="s">
        <v>4124</v>
      </c>
      <c r="EQ163" s="31" t="s">
        <v>611</v>
      </c>
      <c r="ER163" s="31" t="s">
        <v>611</v>
      </c>
      <c r="ES163" s="31" t="s">
        <v>1063</v>
      </c>
      <c r="ET163" s="31" t="s">
        <v>611</v>
      </c>
      <c r="EU163" s="31" t="s">
        <v>5029</v>
      </c>
      <c r="EV163" s="31" t="s">
        <v>611</v>
      </c>
      <c r="EW163" s="31" t="s">
        <v>611</v>
      </c>
      <c r="EX163" s="31" t="s">
        <v>611</v>
      </c>
      <c r="EY163" s="31" t="s">
        <v>611</v>
      </c>
      <c r="EZ163" s="31" t="s">
        <v>4124</v>
      </c>
      <c r="FA163" s="31" t="s">
        <v>4124</v>
      </c>
      <c r="FB163" s="31" t="s">
        <v>611</v>
      </c>
      <c r="FC163" s="31" t="s">
        <v>611</v>
      </c>
      <c r="FD163" s="31" t="s">
        <v>611</v>
      </c>
      <c r="FE163" s="31" t="s">
        <v>611</v>
      </c>
      <c r="FF163" s="33" t="s">
        <v>6039</v>
      </c>
      <c r="FG163" s="33" t="s">
        <v>5286</v>
      </c>
      <c r="FH163" s="31" t="s">
        <v>7794</v>
      </c>
      <c r="FI163" s="31" t="s">
        <v>625</v>
      </c>
      <c r="FJ163" s="31" t="s">
        <v>672</v>
      </c>
      <c r="FK163" s="31" t="s">
        <v>611</v>
      </c>
      <c r="FL163" s="31" t="s">
        <v>611</v>
      </c>
      <c r="FM163" s="31" t="s">
        <v>611</v>
      </c>
      <c r="FN163" s="31" t="s">
        <v>611</v>
      </c>
      <c r="FO163" s="31" t="s">
        <v>1107</v>
      </c>
      <c r="FP163" s="31" t="s">
        <v>611</v>
      </c>
      <c r="FQ163" s="31" t="s">
        <v>611</v>
      </c>
      <c r="FR163" s="31" t="s">
        <v>611</v>
      </c>
      <c r="FS163" s="31" t="s">
        <v>675</v>
      </c>
      <c r="FT163" s="31" t="s">
        <v>611</v>
      </c>
      <c r="FU163" s="31" t="s">
        <v>676</v>
      </c>
      <c r="FV163" s="31" t="s">
        <v>631</v>
      </c>
      <c r="FW163" s="31" t="s">
        <v>611</v>
      </c>
      <c r="FX163" s="31" t="s">
        <v>611</v>
      </c>
      <c r="FY163" s="31" t="s">
        <v>611</v>
      </c>
      <c r="FZ163" s="31"/>
      <c r="GA163" s="31" t="s">
        <v>611</v>
      </c>
      <c r="GB163" s="31" t="s">
        <v>679</v>
      </c>
      <c r="GC163" s="31" t="s">
        <v>680</v>
      </c>
      <c r="GD163" s="31" t="s">
        <v>611</v>
      </c>
      <c r="GE163" s="31" t="s">
        <v>611</v>
      </c>
      <c r="GF163" s="31" t="s">
        <v>1002</v>
      </c>
      <c r="GG163" s="31" t="s">
        <v>611</v>
      </c>
      <c r="GH163" s="31" t="s">
        <v>683</v>
      </c>
      <c r="GI163" s="31" t="s">
        <v>629</v>
      </c>
      <c r="GJ163" s="31" t="s">
        <v>630</v>
      </c>
      <c r="GK163" s="31" t="s">
        <v>611</v>
      </c>
      <c r="GL163" s="31" t="s">
        <v>685</v>
      </c>
      <c r="GM163" s="31" t="s">
        <v>686</v>
      </c>
      <c r="GN163" s="31" t="s">
        <v>611</v>
      </c>
      <c r="GO163" s="31" t="s">
        <v>688</v>
      </c>
      <c r="GP163" s="31" t="s">
        <v>676</v>
      </c>
      <c r="GQ163" s="31" t="s">
        <v>689</v>
      </c>
      <c r="GR163" s="31" t="s">
        <v>1003</v>
      </c>
      <c r="GS163" s="31" t="s">
        <v>631</v>
      </c>
      <c r="GT163" s="31" t="s">
        <v>611</v>
      </c>
      <c r="GU163" s="31" t="s">
        <v>611</v>
      </c>
      <c r="GV163" s="31" t="s">
        <v>611</v>
      </c>
      <c r="GW163" s="31" t="s">
        <v>611</v>
      </c>
      <c r="GX163" s="31" t="s">
        <v>611</v>
      </c>
      <c r="GY163" s="33" t="s">
        <v>7795</v>
      </c>
      <c r="GZ163" s="33" t="s">
        <v>7796</v>
      </c>
      <c r="HA163" s="31" t="s">
        <v>7797</v>
      </c>
      <c r="HB163" s="31" t="s">
        <v>625</v>
      </c>
      <c r="HC163" s="31" t="s">
        <v>672</v>
      </c>
      <c r="HD163" s="31" t="s">
        <v>611</v>
      </c>
      <c r="HE163" s="31" t="s">
        <v>1338</v>
      </c>
      <c r="HF163" s="31" t="s">
        <v>611</v>
      </c>
      <c r="HG163" s="31" t="s">
        <v>694</v>
      </c>
      <c r="HH163" s="31" t="s">
        <v>611</v>
      </c>
      <c r="HI163" s="31" t="s">
        <v>611</v>
      </c>
      <c r="HJ163" s="31" t="s">
        <v>5389</v>
      </c>
      <c r="HK163" s="31" t="s">
        <v>611</v>
      </c>
      <c r="HL163" s="31" t="s">
        <v>611</v>
      </c>
      <c r="HM163" s="31" t="s">
        <v>696</v>
      </c>
      <c r="HN163" s="31" t="s">
        <v>697</v>
      </c>
      <c r="HO163" s="31" t="s">
        <v>939</v>
      </c>
      <c r="HP163" s="31" t="s">
        <v>698</v>
      </c>
      <c r="HQ163" s="31" t="s">
        <v>611</v>
      </c>
      <c r="HR163" s="31" t="s">
        <v>611</v>
      </c>
      <c r="HS163" s="31" t="s">
        <v>611</v>
      </c>
      <c r="HT163" s="31" t="s">
        <v>611</v>
      </c>
      <c r="HU163" s="31" t="s">
        <v>611</v>
      </c>
      <c r="HV163" s="31" t="s">
        <v>611</v>
      </c>
      <c r="HW163" s="31" t="s">
        <v>5039</v>
      </c>
      <c r="HX163" s="31" t="s">
        <v>704</v>
      </c>
      <c r="HY163" s="31" t="s">
        <v>705</v>
      </c>
      <c r="HZ163" s="31" t="s">
        <v>5040</v>
      </c>
      <c r="IA163" s="31" t="s">
        <v>611</v>
      </c>
      <c r="IB163" s="31" t="s">
        <v>611</v>
      </c>
      <c r="IC163" s="33" t="s">
        <v>5485</v>
      </c>
      <c r="ID163" s="33" t="s">
        <v>7507</v>
      </c>
      <c r="IE163" s="31" t="s">
        <v>7798</v>
      </c>
      <c r="IF163" s="31" t="s">
        <v>625</v>
      </c>
      <c r="IG163" s="31" t="s">
        <v>672</v>
      </c>
      <c r="IH163" s="31" t="s">
        <v>611</v>
      </c>
      <c r="II163" s="31" t="s">
        <v>712</v>
      </c>
      <c r="IJ163" s="31" t="s">
        <v>611</v>
      </c>
      <c r="IK163" s="31" t="s">
        <v>713</v>
      </c>
      <c r="IL163" s="31" t="s">
        <v>714</v>
      </c>
      <c r="IM163" s="31" t="s">
        <v>715</v>
      </c>
      <c r="IN163" s="31" t="s">
        <v>716</v>
      </c>
      <c r="IO163" s="31" t="s">
        <v>611</v>
      </c>
      <c r="IP163" s="31" t="s">
        <v>611</v>
      </c>
      <c r="IQ163" s="31" t="s">
        <v>718</v>
      </c>
      <c r="IR163" s="31" t="s">
        <v>719</v>
      </c>
      <c r="IS163" s="31" t="s">
        <v>611</v>
      </c>
      <c r="IT163" s="31" t="s">
        <v>611</v>
      </c>
      <c r="IU163" s="31" t="s">
        <v>721</v>
      </c>
      <c r="IV163" s="31" t="s">
        <v>855</v>
      </c>
      <c r="IW163" s="31" t="s">
        <v>713</v>
      </c>
      <c r="IX163" s="31" t="s">
        <v>714</v>
      </c>
      <c r="IY163" s="31" t="s">
        <v>5044</v>
      </c>
      <c r="IZ163" s="31" t="s">
        <v>715</v>
      </c>
      <c r="JA163" s="31" t="s">
        <v>723</v>
      </c>
      <c r="JB163" s="31" t="s">
        <v>716</v>
      </c>
      <c r="JC163" s="31" t="s">
        <v>717</v>
      </c>
      <c r="JD163" s="31" t="s">
        <v>611</v>
      </c>
      <c r="JE163" s="31" t="s">
        <v>718</v>
      </c>
      <c r="JF163" s="31" t="s">
        <v>719</v>
      </c>
      <c r="JG163" s="31" t="s">
        <v>611</v>
      </c>
      <c r="JH163" s="31" t="s">
        <v>611</v>
      </c>
      <c r="JI163" s="33" t="s">
        <v>7799</v>
      </c>
      <c r="JJ163" s="33" t="s">
        <v>7800</v>
      </c>
      <c r="JK163" s="31" t="s">
        <v>7801</v>
      </c>
      <c r="JL163" s="31" t="s">
        <v>809</v>
      </c>
      <c r="JM163" s="31" t="s">
        <v>7802</v>
      </c>
      <c r="JN163" s="31" t="s">
        <v>903</v>
      </c>
      <c r="JO163" s="31" t="s">
        <v>7803</v>
      </c>
      <c r="JP163" s="31" t="s">
        <v>611</v>
      </c>
      <c r="JQ163" s="31" t="s">
        <v>611</v>
      </c>
      <c r="JR163" s="31" t="s">
        <v>611</v>
      </c>
      <c r="JS163" s="31" t="s">
        <v>611</v>
      </c>
      <c r="JT163" s="31" t="s">
        <v>611</v>
      </c>
      <c r="JU163" s="31" t="s">
        <v>734</v>
      </c>
      <c r="JV163" s="31" t="s">
        <v>641</v>
      </c>
      <c r="JW163" s="31" t="s">
        <v>735</v>
      </c>
      <c r="JX163" s="31" t="s">
        <v>611</v>
      </c>
      <c r="JY163" s="31" t="s">
        <v>642</v>
      </c>
      <c r="JZ163" s="31" t="s">
        <v>5049</v>
      </c>
      <c r="KA163" s="31" t="s">
        <v>611</v>
      </c>
      <c r="KB163" s="31" t="s">
        <v>611</v>
      </c>
      <c r="KC163" s="31" t="s">
        <v>611</v>
      </c>
      <c r="KD163" s="31" t="s">
        <v>611</v>
      </c>
      <c r="KE163" s="31" t="s">
        <v>644</v>
      </c>
      <c r="KF163" s="31" t="s">
        <v>5049</v>
      </c>
      <c r="KG163" s="31" t="s">
        <v>742</v>
      </c>
      <c r="KH163" s="31" t="s">
        <v>5049</v>
      </c>
      <c r="KI163" s="31" t="s">
        <v>744</v>
      </c>
      <c r="KJ163" s="31" t="s">
        <v>5015</v>
      </c>
      <c r="KK163" s="31" t="s">
        <v>815</v>
      </c>
      <c r="KL163" s="31" t="s">
        <v>5015</v>
      </c>
      <c r="KM163" s="31" t="s">
        <v>746</v>
      </c>
      <c r="KN163" s="31" t="s">
        <v>5049</v>
      </c>
      <c r="KO163" s="31" t="s">
        <v>748</v>
      </c>
      <c r="KP163" s="31" t="s">
        <v>5050</v>
      </c>
      <c r="KQ163" s="31" t="s">
        <v>750</v>
      </c>
      <c r="KR163" s="31" t="s">
        <v>5050</v>
      </c>
      <c r="KS163" s="31" t="s">
        <v>752</v>
      </c>
      <c r="KT163" s="31" t="s">
        <v>5049</v>
      </c>
      <c r="KU163" s="31" t="s">
        <v>754</v>
      </c>
      <c r="KV163" s="31" t="s">
        <v>5015</v>
      </c>
      <c r="KW163" s="31" t="s">
        <v>611</v>
      </c>
      <c r="KX163" s="31" t="s">
        <v>611</v>
      </c>
      <c r="KY163" s="31" t="s">
        <v>7804</v>
      </c>
      <c r="KZ163" s="31" t="s">
        <v>611</v>
      </c>
      <c r="LA163" s="31" t="s">
        <v>759</v>
      </c>
      <c r="LB163" s="31" t="s">
        <v>611</v>
      </c>
      <c r="LC163" s="31" t="s">
        <v>761</v>
      </c>
      <c r="LD163" s="31" t="s">
        <v>762</v>
      </c>
      <c r="LE163" s="31" t="s">
        <v>763</v>
      </c>
      <c r="LF163" s="31" t="s">
        <v>611</v>
      </c>
      <c r="LG163" s="31" t="s">
        <v>611</v>
      </c>
      <c r="LH163" s="31" t="s">
        <v>611</v>
      </c>
      <c r="LI163" s="31" t="s">
        <v>767</v>
      </c>
      <c r="LJ163" s="31" t="s">
        <v>611</v>
      </c>
      <c r="LK163" s="31" t="s">
        <v>769</v>
      </c>
      <c r="LL163" s="31" t="s">
        <v>611</v>
      </c>
      <c r="LM163" s="31" t="s">
        <v>611</v>
      </c>
      <c r="LN163" s="31" t="s">
        <v>611</v>
      </c>
      <c r="LO163" s="31" t="s">
        <v>611</v>
      </c>
      <c r="LP163" s="31" t="s">
        <v>5016</v>
      </c>
      <c r="LQ163" s="31" t="s">
        <v>5053</v>
      </c>
      <c r="LR163" s="31" t="s">
        <v>611</v>
      </c>
      <c r="LS163" s="31" t="s">
        <v>611</v>
      </c>
      <c r="LT163" s="31" t="s">
        <v>5017</v>
      </c>
      <c r="LU163" s="31" t="s">
        <v>5018</v>
      </c>
      <c r="LV163" s="31" t="s">
        <v>611</v>
      </c>
      <c r="LW163" s="31" t="s">
        <v>611</v>
      </c>
      <c r="LX163" s="31" t="s">
        <v>611</v>
      </c>
      <c r="LY163" s="31" t="s">
        <v>611</v>
      </c>
      <c r="LZ163" s="31" t="s">
        <v>611</v>
      </c>
      <c r="MA163" s="31" t="s">
        <v>611</v>
      </c>
      <c r="MB163" s="31" t="s">
        <v>7805</v>
      </c>
      <c r="MC163" s="31" t="s">
        <v>611</v>
      </c>
      <c r="MD163" s="31" t="s">
        <v>7806</v>
      </c>
      <c r="ME163" s="31" t="s">
        <v>7807</v>
      </c>
      <c r="MF163" s="31" t="s">
        <v>611</v>
      </c>
      <c r="MG163" s="31" t="s">
        <v>7808</v>
      </c>
      <c r="MH163" s="31" t="s">
        <v>7809</v>
      </c>
      <c r="MI163" s="31" t="s">
        <v>7810</v>
      </c>
      <c r="MJ163" s="31" t="s">
        <v>7644</v>
      </c>
      <c r="MK163" s="31" t="s">
        <v>7811</v>
      </c>
      <c r="ML163" s="31" t="s">
        <v>611</v>
      </c>
      <c r="MM163" s="31" t="s">
        <v>611</v>
      </c>
      <c r="MN163" s="31" t="s">
        <v>611</v>
      </c>
      <c r="MO163" s="31" t="s">
        <v>611</v>
      </c>
      <c r="MP163" s="31" t="s">
        <v>775</v>
      </c>
      <c r="MQ163" s="31" t="s">
        <v>776</v>
      </c>
      <c r="MR163" s="31" t="s">
        <v>611</v>
      </c>
      <c r="MS163" s="31" t="s">
        <v>611</v>
      </c>
      <c r="MT163" s="31" t="s">
        <v>611</v>
      </c>
      <c r="MU163" s="31" t="s">
        <v>7812</v>
      </c>
      <c r="MV163" s="33">
        <v>30000</v>
      </c>
      <c r="MW163" s="33">
        <v>72000</v>
      </c>
      <c r="MX163" s="30">
        <v>51082</v>
      </c>
      <c r="MY163" s="30">
        <v>30000</v>
      </c>
      <c r="MZ163" s="30"/>
      <c r="NA163" s="30"/>
      <c r="NB163" s="30"/>
      <c r="NC163" s="30"/>
      <c r="ND163" s="31" t="s">
        <v>611</v>
      </c>
      <c r="NE163" s="30"/>
      <c r="NF163" s="33">
        <v>0</v>
      </c>
      <c r="NG163" s="33">
        <v>0</v>
      </c>
      <c r="NH163" s="33">
        <v>30000</v>
      </c>
      <c r="NI163" s="33">
        <v>0</v>
      </c>
      <c r="NJ163" s="31" t="s">
        <v>611</v>
      </c>
      <c r="NK163" s="33" t="s">
        <v>611</v>
      </c>
      <c r="NL163" s="30"/>
      <c r="NM163" s="31" t="s">
        <v>611</v>
      </c>
      <c r="NN163" s="30"/>
      <c r="NO163" s="30"/>
      <c r="NP163" s="31" t="s">
        <v>611</v>
      </c>
      <c r="NQ163" s="30"/>
      <c r="NR163" s="31" t="s">
        <v>611</v>
      </c>
      <c r="NS163" s="31" t="s">
        <v>611</v>
      </c>
      <c r="NT163" s="31" t="s">
        <v>611</v>
      </c>
      <c r="NU163" s="30"/>
      <c r="NV163" s="30"/>
      <c r="NW163" s="30"/>
      <c r="NX163" s="31" t="s">
        <v>611</v>
      </c>
      <c r="NY163" s="30"/>
      <c r="NZ163" s="31" t="s">
        <v>611</v>
      </c>
      <c r="OA163" s="31" t="s">
        <v>611</v>
      </c>
      <c r="OB163" s="30"/>
      <c r="OC163" s="30"/>
      <c r="OD163" s="30"/>
      <c r="OE163" s="31" t="s">
        <v>611</v>
      </c>
      <c r="OF163" s="31" t="s">
        <v>611</v>
      </c>
      <c r="OG163" s="33" t="s">
        <v>611</v>
      </c>
      <c r="OJ163" s="30"/>
      <c r="OK163" s="31" t="s">
        <v>611</v>
      </c>
      <c r="OL163" s="30"/>
      <c r="OM163" s="31" t="s">
        <v>611</v>
      </c>
      <c r="ON163" s="30"/>
      <c r="OO163" s="30"/>
      <c r="OP163" s="31" t="s">
        <v>611</v>
      </c>
      <c r="OQ163" s="31" t="s">
        <v>611</v>
      </c>
      <c r="OR163" s="31" t="s">
        <v>611</v>
      </c>
      <c r="OS163" s="30"/>
      <c r="OT163" s="30"/>
      <c r="OU163" s="30"/>
      <c r="OV163" s="30"/>
      <c r="OW163" s="31" t="s">
        <v>611</v>
      </c>
      <c r="OX163" s="30"/>
      <c r="OY163" s="31" t="s">
        <v>611</v>
      </c>
      <c r="OZ163" s="30"/>
      <c r="PA163" s="30"/>
      <c r="PB163" s="31" t="s">
        <v>611</v>
      </c>
      <c r="PC163" s="31" t="s">
        <v>611</v>
      </c>
      <c r="PD163" s="30"/>
      <c r="PE163" s="30"/>
      <c r="PF163" s="30"/>
      <c r="PG163" s="30">
        <v>5000</v>
      </c>
      <c r="PH163" s="33">
        <v>52000</v>
      </c>
      <c r="PI163" s="33">
        <v>0</v>
      </c>
      <c r="PJ163" s="33">
        <v>20000</v>
      </c>
      <c r="PK163" s="33">
        <v>0</v>
      </c>
      <c r="PL163" s="30">
        <v>15000</v>
      </c>
      <c r="PM163" s="31" t="s">
        <v>611</v>
      </c>
      <c r="PN163" s="31" t="s">
        <v>611</v>
      </c>
      <c r="PO163" s="30">
        <v>12000</v>
      </c>
      <c r="PP163" s="31" t="s">
        <v>611</v>
      </c>
      <c r="PQ163" s="30"/>
      <c r="PR163" s="30"/>
      <c r="PS163" s="30"/>
      <c r="PT163" s="31" t="s">
        <v>611</v>
      </c>
      <c r="PU163" s="31" t="s">
        <v>7813</v>
      </c>
      <c r="PV163" s="30">
        <v>40000</v>
      </c>
      <c r="PW163" s="30"/>
      <c r="PX163" s="30"/>
      <c r="PY163" s="30"/>
      <c r="PZ163" s="31" t="s">
        <v>611</v>
      </c>
      <c r="QA163" s="30"/>
      <c r="QB163" s="31" t="s">
        <v>611</v>
      </c>
      <c r="QC163" s="30"/>
      <c r="QD163" s="31" t="s">
        <v>611</v>
      </c>
      <c r="QE163" s="30"/>
      <c r="QF163" s="30"/>
      <c r="QG163" s="31" t="s">
        <v>611</v>
      </c>
      <c r="QH163" s="30"/>
      <c r="QI163" s="31" t="s">
        <v>611</v>
      </c>
      <c r="QJ163" s="30"/>
      <c r="QK163" s="31" t="s">
        <v>611</v>
      </c>
      <c r="QL163" s="30"/>
      <c r="QM163" s="31" t="s">
        <v>611</v>
      </c>
      <c r="QN163" s="30"/>
      <c r="QO163" s="30"/>
      <c r="QP163" s="31" t="s">
        <v>611</v>
      </c>
      <c r="QQ163" s="30"/>
      <c r="QR163" s="31" t="s">
        <v>611</v>
      </c>
      <c r="QS163" s="31" t="s">
        <v>611</v>
      </c>
      <c r="QT163" s="31" t="s">
        <v>611</v>
      </c>
      <c r="QU163" s="31" t="s">
        <v>611</v>
      </c>
      <c r="QV163" s="30"/>
      <c r="QW163" s="30"/>
      <c r="QX163" s="30"/>
      <c r="QY163" s="31" t="s">
        <v>611</v>
      </c>
      <c r="QZ163" s="31" t="s">
        <v>611</v>
      </c>
      <c r="RA163" s="31" t="s">
        <v>611</v>
      </c>
      <c r="RB163" s="30"/>
      <c r="RC163" s="31" t="s">
        <v>611</v>
      </c>
      <c r="RD163" s="30"/>
      <c r="RE163" s="30"/>
      <c r="RF163" s="31" t="s">
        <v>611</v>
      </c>
      <c r="RG163" s="30"/>
      <c r="RH163" s="31" t="s">
        <v>611</v>
      </c>
      <c r="RI163" s="30"/>
      <c r="RJ163" s="31" t="s">
        <v>611</v>
      </c>
      <c r="RL163" s="31" t="s">
        <v>611</v>
      </c>
      <c r="RM163" s="30"/>
      <c r="RN163" s="31" t="s">
        <v>611</v>
      </c>
      <c r="RO163" s="30"/>
      <c r="RP163" s="30"/>
      <c r="RQ163" s="31" t="s">
        <v>611</v>
      </c>
      <c r="RR163" s="30"/>
      <c r="RS163" s="30"/>
      <c r="RT163" s="31" t="s">
        <v>611</v>
      </c>
      <c r="RU163" s="30"/>
      <c r="RV163" s="31" t="s">
        <v>611</v>
      </c>
      <c r="RW163" s="30"/>
      <c r="RX163" s="31" t="s">
        <v>611</v>
      </c>
      <c r="RY163" s="31" t="s">
        <v>611</v>
      </c>
      <c r="RZ163" s="31" t="s">
        <v>7814</v>
      </c>
      <c r="SA163" s="31" t="s">
        <v>611</v>
      </c>
      <c r="SD163" s="31" t="s">
        <v>7815</v>
      </c>
      <c r="SE163" s="30">
        <v>64000</v>
      </c>
      <c r="SF163" s="31" t="s">
        <v>7816</v>
      </c>
      <c r="SG163" s="31" t="s">
        <v>7817</v>
      </c>
      <c r="SH163" s="31" t="s">
        <v>610</v>
      </c>
      <c r="SI163" s="33" t="s">
        <v>5073</v>
      </c>
      <c r="SJ163" s="33" t="s">
        <v>5073</v>
      </c>
      <c r="SK163" s="30" t="s">
        <v>5073</v>
      </c>
      <c r="SL163" s="30" t="s">
        <v>5073</v>
      </c>
      <c r="SM163" s="30" t="s">
        <v>615</v>
      </c>
      <c r="SN163" s="30" t="s">
        <v>615</v>
      </c>
      <c r="SO163" s="33">
        <v>52000</v>
      </c>
      <c r="SP163" s="33">
        <v>0</v>
      </c>
      <c r="SQ163" s="33">
        <v>50000</v>
      </c>
      <c r="SR163" s="33">
        <v>0</v>
      </c>
      <c r="SS163" s="33" t="s">
        <v>5139</v>
      </c>
    </row>
    <row r="164" spans="1:513">
      <c r="A164" s="29">
        <v>2023</v>
      </c>
      <c r="B164" s="30">
        <v>1005931</v>
      </c>
      <c r="C164" s="31" t="s">
        <v>4149</v>
      </c>
      <c r="D164" s="30">
        <v>0</v>
      </c>
      <c r="E164" s="30">
        <v>0.25</v>
      </c>
      <c r="F164" s="30">
        <v>0.25</v>
      </c>
      <c r="G164" s="31" t="s">
        <v>610</v>
      </c>
      <c r="H164" s="31" t="s">
        <v>611</v>
      </c>
      <c r="I164" s="32"/>
      <c r="J164" s="31" t="s">
        <v>611</v>
      </c>
      <c r="K164" s="32"/>
      <c r="L164" s="31" t="s">
        <v>611</v>
      </c>
      <c r="M164" s="32"/>
      <c r="N164" s="31" t="s">
        <v>611</v>
      </c>
      <c r="O164" s="32"/>
      <c r="P164" s="31" t="s">
        <v>611</v>
      </c>
      <c r="Q164" s="32"/>
      <c r="R164" s="31" t="s">
        <v>611</v>
      </c>
      <c r="S164" s="32"/>
      <c r="T164" s="31" t="s">
        <v>611</v>
      </c>
      <c r="U164" s="32"/>
      <c r="V164" s="32" t="s">
        <v>612</v>
      </c>
      <c r="W164" s="31" t="s">
        <v>611</v>
      </c>
      <c r="X164" s="31" t="s">
        <v>611</v>
      </c>
      <c r="Y164" s="31" t="s">
        <v>655</v>
      </c>
      <c r="Z164" s="31" t="s">
        <v>611</v>
      </c>
      <c r="AA164" s="31" t="s">
        <v>611</v>
      </c>
      <c r="AB164" s="31" t="s">
        <v>610</v>
      </c>
      <c r="AC164" s="31" t="s">
        <v>611</v>
      </c>
      <c r="AD164" s="32"/>
      <c r="AE164" s="31" t="s">
        <v>611</v>
      </c>
      <c r="AF164" s="32"/>
      <c r="AG164" s="31" t="s">
        <v>611</v>
      </c>
      <c r="AH164" s="32"/>
      <c r="AI164" s="31" t="s">
        <v>611</v>
      </c>
      <c r="AJ164" s="32"/>
      <c r="AK164" s="32"/>
      <c r="AL164" s="31" t="s">
        <v>611</v>
      </c>
      <c r="AM164" s="31" t="s">
        <v>611</v>
      </c>
      <c r="AN164" s="32"/>
      <c r="AO164" s="31" t="s">
        <v>611</v>
      </c>
      <c r="AP164" s="32"/>
      <c r="AQ164" s="32" t="s">
        <v>612</v>
      </c>
      <c r="AR164" s="31" t="s">
        <v>611</v>
      </c>
      <c r="AS164" s="31" t="s">
        <v>611</v>
      </c>
      <c r="AT164" s="31" t="s">
        <v>611</v>
      </c>
      <c r="AU164" s="31" t="s">
        <v>613</v>
      </c>
      <c r="AV164" s="31" t="s">
        <v>614</v>
      </c>
      <c r="AW164" s="31" t="s">
        <v>610</v>
      </c>
      <c r="AX164" s="31" t="s">
        <v>611</v>
      </c>
      <c r="AY164" s="31" t="s">
        <v>617</v>
      </c>
      <c r="AZ164" s="31" t="s">
        <v>618</v>
      </c>
      <c r="BA164" s="31" t="s">
        <v>659</v>
      </c>
      <c r="BB164" s="31" t="s">
        <v>611</v>
      </c>
      <c r="BC164" s="31" t="s">
        <v>611</v>
      </c>
      <c r="BD164" s="31" t="s">
        <v>611</v>
      </c>
      <c r="BE164" s="31" t="s">
        <v>610</v>
      </c>
      <c r="BF164" s="31" t="s">
        <v>1029</v>
      </c>
      <c r="BG164" s="31" t="s">
        <v>1030</v>
      </c>
      <c r="BK164" s="31" t="s">
        <v>611</v>
      </c>
      <c r="BN164" s="31" t="s">
        <v>611</v>
      </c>
      <c r="BO164" s="31" t="s">
        <v>611</v>
      </c>
      <c r="BP164" s="31" t="s">
        <v>611</v>
      </c>
      <c r="BQ164" s="31" t="s">
        <v>611</v>
      </c>
      <c r="BR164" s="31" t="s">
        <v>611</v>
      </c>
      <c r="BS164" s="31" t="s">
        <v>611</v>
      </c>
      <c r="BT164" s="31" t="s">
        <v>611</v>
      </c>
      <c r="BU164" s="31" t="s">
        <v>611</v>
      </c>
      <c r="BV164" s="31" t="s">
        <v>5538</v>
      </c>
      <c r="BZ164" s="31" t="s">
        <v>611</v>
      </c>
      <c r="CA164" s="31" t="s">
        <v>611</v>
      </c>
      <c r="CB164" s="31" t="s">
        <v>611</v>
      </c>
      <c r="CC164" s="31" t="s">
        <v>611</v>
      </c>
      <c r="CD164" s="31" t="s">
        <v>611</v>
      </c>
      <c r="CE164" s="31" t="s">
        <v>611</v>
      </c>
      <c r="CF164" s="31" t="s">
        <v>611</v>
      </c>
      <c r="CG164" s="31" t="s">
        <v>611</v>
      </c>
      <c r="CH164" s="31" t="s">
        <v>611</v>
      </c>
      <c r="CI164" s="31" t="s">
        <v>611</v>
      </c>
      <c r="CJ164" s="31" t="s">
        <v>611</v>
      </c>
      <c r="CK164" s="31" t="s">
        <v>1262</v>
      </c>
      <c r="CL164" s="31" t="s">
        <v>611</v>
      </c>
      <c r="CM164" s="31" t="s">
        <v>7818</v>
      </c>
      <c r="CN164" s="31" t="s">
        <v>611</v>
      </c>
      <c r="CO164" s="31" t="s">
        <v>611</v>
      </c>
      <c r="CP164" s="31" t="s">
        <v>611</v>
      </c>
      <c r="CQ164" s="31" t="s">
        <v>611</v>
      </c>
      <c r="CR164" s="31" t="s">
        <v>611</v>
      </c>
      <c r="CS164" s="31" t="s">
        <v>611</v>
      </c>
      <c r="CT164" s="31" t="s">
        <v>611</v>
      </c>
      <c r="CX164" s="31" t="s">
        <v>611</v>
      </c>
      <c r="CY164" s="31" t="s">
        <v>611</v>
      </c>
      <c r="CZ164" s="31" t="s">
        <v>611</v>
      </c>
      <c r="DA164" s="31" t="s">
        <v>611</v>
      </c>
      <c r="DB164" s="31" t="s">
        <v>611</v>
      </c>
      <c r="DC164" s="31" t="s">
        <v>611</v>
      </c>
      <c r="DD164" s="31" t="s">
        <v>611</v>
      </c>
      <c r="DE164" s="31" t="s">
        <v>7819</v>
      </c>
      <c r="DF164" s="30">
        <v>240870</v>
      </c>
      <c r="DG164" s="30">
        <v>88555</v>
      </c>
      <c r="DH164" s="30">
        <v>24795</v>
      </c>
      <c r="DI164" s="31" t="s">
        <v>611</v>
      </c>
      <c r="DN164" s="30">
        <v>80</v>
      </c>
      <c r="DO164" s="30">
        <v>2007</v>
      </c>
      <c r="DP164" s="31" t="s">
        <v>7820</v>
      </c>
      <c r="DQ164" s="31" t="s">
        <v>612</v>
      </c>
      <c r="DR164" s="31" t="s">
        <v>5175</v>
      </c>
      <c r="DS164" s="31" t="s">
        <v>612</v>
      </c>
      <c r="DT164" s="31" t="s">
        <v>612</v>
      </c>
      <c r="DU164" s="31" t="s">
        <v>611</v>
      </c>
      <c r="DV164" s="31" t="s">
        <v>611</v>
      </c>
      <c r="DW164" s="31" t="s">
        <v>611</v>
      </c>
      <c r="DX164" s="31" t="s">
        <v>611</v>
      </c>
      <c r="DY164" s="31" t="s">
        <v>791</v>
      </c>
      <c r="DZ164" s="31" t="s">
        <v>848</v>
      </c>
      <c r="EA164" s="31" t="s">
        <v>611</v>
      </c>
      <c r="EB164" s="31" t="s">
        <v>5028</v>
      </c>
      <c r="EC164" s="31" t="s">
        <v>611</v>
      </c>
      <c r="ED164" s="31" t="s">
        <v>7821</v>
      </c>
      <c r="EE164" s="31" t="s">
        <v>625</v>
      </c>
      <c r="EF164" s="31" t="s">
        <v>672</v>
      </c>
      <c r="EG164" s="31" t="s">
        <v>611</v>
      </c>
      <c r="EH164" s="31" t="s">
        <v>611</v>
      </c>
      <c r="EI164" s="31" t="s">
        <v>611</v>
      </c>
      <c r="EJ164" s="31" t="s">
        <v>611</v>
      </c>
      <c r="EK164" s="31" t="s">
        <v>626</v>
      </c>
      <c r="EL164" s="31" t="s">
        <v>611</v>
      </c>
      <c r="EM164" s="31" t="s">
        <v>611</v>
      </c>
      <c r="EN164" s="31" t="s">
        <v>611</v>
      </c>
      <c r="EO164" s="31" t="s">
        <v>611</v>
      </c>
      <c r="EP164" s="31" t="s">
        <v>611</v>
      </c>
      <c r="EQ164" s="31" t="s">
        <v>611</v>
      </c>
      <c r="ER164" s="31" t="s">
        <v>611</v>
      </c>
      <c r="ES164" s="31" t="s">
        <v>611</v>
      </c>
      <c r="ET164" s="31" t="s">
        <v>611</v>
      </c>
      <c r="EU164" s="31" t="s">
        <v>611</v>
      </c>
      <c r="EV164" s="31" t="s">
        <v>611</v>
      </c>
      <c r="EW164" s="31" t="s">
        <v>611</v>
      </c>
      <c r="EX164" s="31" t="s">
        <v>611</v>
      </c>
      <c r="EY164" s="31" t="s">
        <v>7822</v>
      </c>
      <c r="EZ164" s="31" t="s">
        <v>611</v>
      </c>
      <c r="FA164" s="31" t="s">
        <v>611</v>
      </c>
      <c r="FB164" s="31" t="s">
        <v>611</v>
      </c>
      <c r="FC164" s="31" t="s">
        <v>611</v>
      </c>
      <c r="FD164" s="31" t="s">
        <v>611</v>
      </c>
      <c r="FE164" s="31" t="s">
        <v>611</v>
      </c>
      <c r="FF164" s="33" t="s">
        <v>5009</v>
      </c>
      <c r="FG164" s="33" t="s">
        <v>7823</v>
      </c>
      <c r="FH164" s="31" t="s">
        <v>637</v>
      </c>
      <c r="FI164" s="31" t="s">
        <v>625</v>
      </c>
      <c r="FJ164" s="31" t="s">
        <v>672</v>
      </c>
      <c r="FK164" s="31" t="s">
        <v>611</v>
      </c>
      <c r="FL164" s="31" t="s">
        <v>611</v>
      </c>
      <c r="FM164" s="31" t="s">
        <v>611</v>
      </c>
      <c r="FN164" s="31" t="s">
        <v>611</v>
      </c>
      <c r="FO164" s="31" t="s">
        <v>611</v>
      </c>
      <c r="FP164" s="31" t="s">
        <v>611</v>
      </c>
      <c r="FQ164" s="31" t="s">
        <v>611</v>
      </c>
      <c r="FR164" s="31" t="s">
        <v>611</v>
      </c>
      <c r="FS164" s="31" t="s">
        <v>611</v>
      </c>
      <c r="FT164" s="31" t="s">
        <v>611</v>
      </c>
      <c r="FU164" s="31" t="s">
        <v>676</v>
      </c>
      <c r="FV164" s="31" t="s">
        <v>611</v>
      </c>
      <c r="FW164" s="31" t="s">
        <v>611</v>
      </c>
      <c r="FX164" s="31" t="s">
        <v>611</v>
      </c>
      <c r="FY164" s="31" t="s">
        <v>4158</v>
      </c>
      <c r="FZ164" s="31"/>
      <c r="GA164" s="31" t="s">
        <v>611</v>
      </c>
      <c r="GB164" s="31" t="s">
        <v>611</v>
      </c>
      <c r="GC164" s="31" t="s">
        <v>611</v>
      </c>
      <c r="GD164" s="31" t="s">
        <v>611</v>
      </c>
      <c r="GE164" s="31" t="s">
        <v>611</v>
      </c>
      <c r="GF164" s="31" t="s">
        <v>611</v>
      </c>
      <c r="GG164" s="31" t="s">
        <v>611</v>
      </c>
      <c r="GH164" s="31" t="s">
        <v>683</v>
      </c>
      <c r="GI164" s="31" t="s">
        <v>629</v>
      </c>
      <c r="GJ164" s="31" t="s">
        <v>630</v>
      </c>
      <c r="GK164" s="31" t="s">
        <v>611</v>
      </c>
      <c r="GL164" s="31" t="s">
        <v>611</v>
      </c>
      <c r="GM164" s="31" t="s">
        <v>611</v>
      </c>
      <c r="GN164" s="31" t="s">
        <v>611</v>
      </c>
      <c r="GO164" s="31" t="s">
        <v>611</v>
      </c>
      <c r="GP164" s="31" t="s">
        <v>676</v>
      </c>
      <c r="GQ164" s="31" t="s">
        <v>689</v>
      </c>
      <c r="GR164" s="31" t="s">
        <v>611</v>
      </c>
      <c r="GS164" s="31" t="s">
        <v>611</v>
      </c>
      <c r="GT164" s="31" t="s">
        <v>611</v>
      </c>
      <c r="GU164" s="31" t="s">
        <v>611</v>
      </c>
      <c r="GV164" s="31" t="s">
        <v>611</v>
      </c>
      <c r="GW164" s="31" t="s">
        <v>611</v>
      </c>
      <c r="GX164" s="31" t="s">
        <v>611</v>
      </c>
      <c r="GY164" s="33" t="s">
        <v>7824</v>
      </c>
      <c r="GZ164" s="33" t="s">
        <v>7825</v>
      </c>
      <c r="HA164" s="31" t="s">
        <v>4159</v>
      </c>
      <c r="HB164" s="31" t="s">
        <v>625</v>
      </c>
      <c r="HC164" s="31" t="s">
        <v>672</v>
      </c>
      <c r="HD164" s="31" t="s">
        <v>611</v>
      </c>
      <c r="HE164" s="31" t="s">
        <v>611</v>
      </c>
      <c r="HF164" s="31" t="s">
        <v>693</v>
      </c>
      <c r="HG164" s="31" t="s">
        <v>611</v>
      </c>
      <c r="HH164" s="31" t="s">
        <v>611</v>
      </c>
      <c r="HI164" s="31" t="s">
        <v>611</v>
      </c>
      <c r="HJ164" s="31" t="s">
        <v>611</v>
      </c>
      <c r="HK164" s="31" t="s">
        <v>611</v>
      </c>
      <c r="HL164" s="31" t="s">
        <v>611</v>
      </c>
      <c r="HM164" s="31" t="s">
        <v>696</v>
      </c>
      <c r="HN164" s="31" t="s">
        <v>697</v>
      </c>
      <c r="HO164" s="31" t="s">
        <v>939</v>
      </c>
      <c r="HP164" s="31" t="s">
        <v>611</v>
      </c>
      <c r="HQ164" s="31" t="s">
        <v>611</v>
      </c>
      <c r="HR164" s="31" t="s">
        <v>611</v>
      </c>
      <c r="HS164" s="31" t="s">
        <v>7826</v>
      </c>
      <c r="HT164" s="31" t="s">
        <v>701</v>
      </c>
      <c r="HU164" s="31" t="s">
        <v>702</v>
      </c>
      <c r="HV164" s="31" t="s">
        <v>611</v>
      </c>
      <c r="HW164" s="31" t="s">
        <v>5039</v>
      </c>
      <c r="HX164" s="31" t="s">
        <v>704</v>
      </c>
      <c r="HY164" s="31" t="s">
        <v>705</v>
      </c>
      <c r="HZ164" s="31" t="s">
        <v>5040</v>
      </c>
      <c r="IA164" s="31" t="s">
        <v>706</v>
      </c>
      <c r="IB164" s="31" t="s">
        <v>611</v>
      </c>
      <c r="IC164" s="33" t="s">
        <v>5669</v>
      </c>
      <c r="ID164" s="33" t="s">
        <v>7827</v>
      </c>
      <c r="IE164" s="31" t="s">
        <v>7828</v>
      </c>
      <c r="IF164" s="31" t="s">
        <v>625</v>
      </c>
      <c r="IG164" s="31" t="s">
        <v>672</v>
      </c>
      <c r="IH164" s="31" t="s">
        <v>611</v>
      </c>
      <c r="II164" s="31" t="s">
        <v>611</v>
      </c>
      <c r="IJ164" s="31" t="s">
        <v>611</v>
      </c>
      <c r="IK164" s="31" t="s">
        <v>713</v>
      </c>
      <c r="IL164" s="31" t="s">
        <v>714</v>
      </c>
      <c r="IM164" s="31" t="s">
        <v>611</v>
      </c>
      <c r="IN164" s="31" t="s">
        <v>611</v>
      </c>
      <c r="IO164" s="31" t="s">
        <v>611</v>
      </c>
      <c r="IP164" s="31" t="s">
        <v>611</v>
      </c>
      <c r="IQ164" s="31" t="s">
        <v>611</v>
      </c>
      <c r="IR164" s="31" t="s">
        <v>611</v>
      </c>
      <c r="IS164" s="31" t="s">
        <v>3185</v>
      </c>
      <c r="IT164" s="31" t="s">
        <v>4168</v>
      </c>
      <c r="IU164" s="31" t="s">
        <v>721</v>
      </c>
      <c r="IV164" s="31" t="s">
        <v>855</v>
      </c>
      <c r="IW164" s="31" t="s">
        <v>611</v>
      </c>
      <c r="IX164" s="31" t="s">
        <v>714</v>
      </c>
      <c r="IY164" s="31" t="s">
        <v>611</v>
      </c>
      <c r="IZ164" s="31" t="s">
        <v>715</v>
      </c>
      <c r="JA164" s="31" t="s">
        <v>723</v>
      </c>
      <c r="JB164" s="31" t="s">
        <v>716</v>
      </c>
      <c r="JC164" s="31" t="s">
        <v>611</v>
      </c>
      <c r="JD164" s="31" t="s">
        <v>611</v>
      </c>
      <c r="JE164" s="31" t="s">
        <v>718</v>
      </c>
      <c r="JF164" s="31" t="s">
        <v>719</v>
      </c>
      <c r="JG164" s="31" t="s">
        <v>611</v>
      </c>
      <c r="JH164" s="31" t="s">
        <v>611</v>
      </c>
      <c r="JI164" s="33" t="s">
        <v>7829</v>
      </c>
      <c r="JJ164" s="33" t="s">
        <v>7830</v>
      </c>
      <c r="JK164" s="31" t="s">
        <v>637</v>
      </c>
      <c r="JL164" s="31" t="s">
        <v>611</v>
      </c>
      <c r="JM164" s="31" t="s">
        <v>611</v>
      </c>
      <c r="JN164" s="31" t="s">
        <v>611</v>
      </c>
      <c r="JO164" s="31" t="s">
        <v>611</v>
      </c>
      <c r="JP164" s="31" t="s">
        <v>610</v>
      </c>
      <c r="JQ164" s="31" t="s">
        <v>611</v>
      </c>
      <c r="JR164" s="31" t="s">
        <v>611</v>
      </c>
      <c r="JS164" s="31" t="s">
        <v>611</v>
      </c>
      <c r="JT164" s="31" t="s">
        <v>5095</v>
      </c>
      <c r="JU164" s="31" t="s">
        <v>734</v>
      </c>
      <c r="JV164" s="31" t="s">
        <v>611</v>
      </c>
      <c r="JW164" s="31" t="s">
        <v>735</v>
      </c>
      <c r="JX164" s="31" t="s">
        <v>611</v>
      </c>
      <c r="JY164" s="31" t="s">
        <v>642</v>
      </c>
      <c r="JZ164" s="31" t="s">
        <v>5245</v>
      </c>
      <c r="KA164" s="31" t="s">
        <v>611</v>
      </c>
      <c r="KB164" s="31" t="s">
        <v>611</v>
      </c>
      <c r="KC164" s="31" t="s">
        <v>739</v>
      </c>
      <c r="KD164" s="31" t="s">
        <v>5050</v>
      </c>
      <c r="KE164" s="31" t="s">
        <v>644</v>
      </c>
      <c r="KF164" s="31" t="s">
        <v>5244</v>
      </c>
      <c r="KG164" s="31" t="s">
        <v>742</v>
      </c>
      <c r="KH164" s="31" t="s">
        <v>5244</v>
      </c>
      <c r="KI164" s="31" t="s">
        <v>744</v>
      </c>
      <c r="KJ164" s="31" t="s">
        <v>5244</v>
      </c>
      <c r="KK164" s="31" t="s">
        <v>815</v>
      </c>
      <c r="KL164" s="31" t="s">
        <v>5050</v>
      </c>
      <c r="KM164" s="31" t="s">
        <v>611</v>
      </c>
      <c r="KN164" s="31" t="s">
        <v>611</v>
      </c>
      <c r="KO164" s="31" t="s">
        <v>748</v>
      </c>
      <c r="KP164" s="31" t="s">
        <v>5050</v>
      </c>
      <c r="KQ164" s="31" t="s">
        <v>611</v>
      </c>
      <c r="KR164" s="31" t="s">
        <v>611</v>
      </c>
      <c r="KS164" s="31" t="s">
        <v>752</v>
      </c>
      <c r="KT164" s="31" t="s">
        <v>5244</v>
      </c>
      <c r="KU164" s="31" t="s">
        <v>611</v>
      </c>
      <c r="KV164" s="31" t="s">
        <v>611</v>
      </c>
      <c r="KW164" s="31" t="s">
        <v>611</v>
      </c>
      <c r="KX164" s="31" t="s">
        <v>611</v>
      </c>
      <c r="KY164" s="31" t="s">
        <v>611</v>
      </c>
      <c r="KZ164" s="31" t="s">
        <v>611</v>
      </c>
      <c r="LA164" s="31" t="s">
        <v>759</v>
      </c>
      <c r="LB164" s="31" t="s">
        <v>760</v>
      </c>
      <c r="LC164" s="31" t="s">
        <v>761</v>
      </c>
      <c r="LD164" s="31" t="s">
        <v>762</v>
      </c>
      <c r="LE164" s="31" t="s">
        <v>763</v>
      </c>
      <c r="LF164" s="31" t="s">
        <v>611</v>
      </c>
      <c r="LG164" s="31" t="s">
        <v>611</v>
      </c>
      <c r="LH164" s="31" t="s">
        <v>611</v>
      </c>
      <c r="LI164" s="31" t="s">
        <v>611</v>
      </c>
      <c r="LJ164" s="31" t="s">
        <v>611</v>
      </c>
      <c r="LK164" s="31" t="s">
        <v>611</v>
      </c>
      <c r="LL164" s="31" t="s">
        <v>611</v>
      </c>
      <c r="LM164" s="31" t="s">
        <v>611</v>
      </c>
      <c r="LN164" s="31" t="s">
        <v>611</v>
      </c>
      <c r="LO164" s="31" t="s">
        <v>7831</v>
      </c>
      <c r="LP164" s="31" t="s">
        <v>5016</v>
      </c>
      <c r="LQ164" s="31" t="s">
        <v>5053</v>
      </c>
      <c r="LR164" s="31" t="s">
        <v>611</v>
      </c>
      <c r="LS164" s="31" t="s">
        <v>611</v>
      </c>
      <c r="LT164" s="31" t="s">
        <v>611</v>
      </c>
      <c r="LU164" s="31" t="s">
        <v>5018</v>
      </c>
      <c r="LV164" s="31" t="s">
        <v>611</v>
      </c>
      <c r="LW164" s="31" t="s">
        <v>611</v>
      </c>
      <c r="LX164" s="31" t="s">
        <v>611</v>
      </c>
      <c r="LY164" s="31" t="s">
        <v>5057</v>
      </c>
      <c r="LZ164" s="31" t="s">
        <v>611</v>
      </c>
      <c r="MA164" s="31" t="s">
        <v>611</v>
      </c>
      <c r="MB164" s="31" t="s">
        <v>7832</v>
      </c>
      <c r="MC164" s="31" t="s">
        <v>611</v>
      </c>
      <c r="MD164" s="31" t="s">
        <v>611</v>
      </c>
      <c r="ME164" s="31" t="s">
        <v>981</v>
      </c>
      <c r="MF164" s="31" t="s">
        <v>611</v>
      </c>
      <c r="MG164" s="31" t="s">
        <v>7833</v>
      </c>
      <c r="MH164" s="31" t="s">
        <v>7834</v>
      </c>
      <c r="MI164" s="31" t="s">
        <v>611</v>
      </c>
      <c r="MJ164" s="31" t="s">
        <v>611</v>
      </c>
      <c r="MK164" s="31" t="s">
        <v>611</v>
      </c>
      <c r="ML164" s="31" t="s">
        <v>611</v>
      </c>
      <c r="MM164" s="31" t="s">
        <v>611</v>
      </c>
      <c r="MN164" s="31" t="s">
        <v>611</v>
      </c>
      <c r="MO164" s="31" t="s">
        <v>611</v>
      </c>
      <c r="MP164" s="31" t="s">
        <v>611</v>
      </c>
      <c r="MQ164" s="31" t="s">
        <v>611</v>
      </c>
      <c r="MR164" s="31" t="s">
        <v>611</v>
      </c>
      <c r="MS164" s="31" t="s">
        <v>985</v>
      </c>
      <c r="MT164" s="31" t="s">
        <v>863</v>
      </c>
      <c r="MU164" s="31" t="s">
        <v>7835</v>
      </c>
      <c r="MV164" s="33">
        <v>70082</v>
      </c>
      <c r="MW164" s="33">
        <v>0</v>
      </c>
      <c r="NF164" s="33">
        <v>0</v>
      </c>
      <c r="NG164" s="33">
        <v>68882</v>
      </c>
      <c r="NH164" s="33">
        <v>1200</v>
      </c>
      <c r="NI164" s="33">
        <v>0</v>
      </c>
      <c r="NJ164" s="31" t="s">
        <v>7836</v>
      </c>
      <c r="NK164" s="33">
        <v>1200</v>
      </c>
      <c r="NR164" s="31" t="s">
        <v>611</v>
      </c>
      <c r="NS164" s="33" t="s">
        <v>611</v>
      </c>
      <c r="NU164" s="33" t="s">
        <v>611</v>
      </c>
      <c r="NY164" s="33">
        <v>40000</v>
      </c>
      <c r="OD164" s="33">
        <v>28882</v>
      </c>
      <c r="OF164" s="31" t="s">
        <v>611</v>
      </c>
      <c r="OG164" s="33" t="s">
        <v>611</v>
      </c>
      <c r="OP164" s="31" t="s">
        <v>611</v>
      </c>
      <c r="OQ164" s="33" t="s">
        <v>611</v>
      </c>
      <c r="PB164" s="31" t="s">
        <v>611</v>
      </c>
      <c r="PC164" s="33" t="s">
        <v>611</v>
      </c>
      <c r="PH164" s="33">
        <v>0</v>
      </c>
      <c r="PI164" s="33">
        <v>0</v>
      </c>
      <c r="PJ164" s="33">
        <v>0</v>
      </c>
      <c r="PK164" s="33">
        <v>0</v>
      </c>
      <c r="PM164" s="31" t="s">
        <v>611</v>
      </c>
      <c r="PN164" s="33" t="s">
        <v>611</v>
      </c>
      <c r="PU164" s="31" t="s">
        <v>611</v>
      </c>
      <c r="PV164" s="33" t="s">
        <v>611</v>
      </c>
      <c r="QS164" s="31" t="s">
        <v>611</v>
      </c>
      <c r="QT164" s="33" t="s">
        <v>611</v>
      </c>
      <c r="QU164" s="31" t="s">
        <v>611</v>
      </c>
      <c r="QZ164" s="31" t="s">
        <v>611</v>
      </c>
      <c r="RA164" s="33" t="s">
        <v>611</v>
      </c>
      <c r="RK164" s="31" t="s">
        <v>611</v>
      </c>
      <c r="RL164" s="33" t="s">
        <v>611</v>
      </c>
      <c r="RX164" s="31" t="s">
        <v>611</v>
      </c>
      <c r="RY164" s="33" t="s">
        <v>611</v>
      </c>
      <c r="RZ164" s="31" t="s">
        <v>611</v>
      </c>
      <c r="SA164" s="31" t="s">
        <v>611</v>
      </c>
      <c r="SD164" s="31" t="s">
        <v>7837</v>
      </c>
      <c r="SE164" s="30">
        <v>2577.6799999999998</v>
      </c>
      <c r="SF164" s="31" t="s">
        <v>7838</v>
      </c>
      <c r="SG164" s="31" t="s">
        <v>7839</v>
      </c>
      <c r="SH164" s="31" t="s">
        <v>610</v>
      </c>
      <c r="SI164" s="33" t="s">
        <v>5073</v>
      </c>
      <c r="SJ164" s="33" t="s">
        <v>5073</v>
      </c>
      <c r="SK164" s="30" t="s">
        <v>5073</v>
      </c>
      <c r="SL164" s="30" t="s">
        <v>5073</v>
      </c>
      <c r="SM164" s="30" t="s">
        <v>610</v>
      </c>
      <c r="SN164" s="30" t="s">
        <v>610</v>
      </c>
      <c r="SO164" s="33">
        <v>0</v>
      </c>
      <c r="SP164" s="33">
        <v>68882</v>
      </c>
      <c r="SQ164" s="33">
        <v>1200</v>
      </c>
      <c r="SR164" s="33">
        <v>0</v>
      </c>
      <c r="SS164" s="33" t="s">
        <v>610</v>
      </c>
    </row>
    <row r="165" spans="1:513">
      <c r="A165" s="29">
        <v>2023</v>
      </c>
      <c r="B165" s="30">
        <v>5949032</v>
      </c>
      <c r="C165" s="31" t="s">
        <v>4187</v>
      </c>
      <c r="D165" s="30">
        <v>0</v>
      </c>
      <c r="E165" s="30">
        <v>0</v>
      </c>
      <c r="F165" s="30">
        <v>0</v>
      </c>
      <c r="G165" s="31" t="s">
        <v>610</v>
      </c>
      <c r="H165" s="31" t="s">
        <v>611</v>
      </c>
      <c r="I165" s="32"/>
      <c r="J165" s="31" t="s">
        <v>611</v>
      </c>
      <c r="K165" s="32"/>
      <c r="L165" s="31" t="s">
        <v>611</v>
      </c>
      <c r="M165" s="32"/>
      <c r="N165" s="31" t="s">
        <v>611</v>
      </c>
      <c r="O165" s="32"/>
      <c r="P165" s="31" t="s">
        <v>611</v>
      </c>
      <c r="Q165" s="32"/>
      <c r="R165" s="31" t="s">
        <v>611</v>
      </c>
      <c r="S165" s="32"/>
      <c r="T165" s="31" t="s">
        <v>611</v>
      </c>
      <c r="U165" s="32"/>
      <c r="V165" s="32" t="s">
        <v>612</v>
      </c>
      <c r="W165" s="31" t="s">
        <v>611</v>
      </c>
      <c r="X165" s="31" t="s">
        <v>611</v>
      </c>
      <c r="Y165" s="31" t="s">
        <v>611</v>
      </c>
      <c r="Z165" s="31" t="s">
        <v>611</v>
      </c>
      <c r="AA165" s="31" t="s">
        <v>614</v>
      </c>
      <c r="AB165" s="31" t="s">
        <v>610</v>
      </c>
      <c r="AC165" s="31" t="s">
        <v>611</v>
      </c>
      <c r="AD165" s="32"/>
      <c r="AE165" s="31" t="s">
        <v>611</v>
      </c>
      <c r="AF165" s="32"/>
      <c r="AG165" s="31" t="s">
        <v>611</v>
      </c>
      <c r="AH165" s="32"/>
      <c r="AI165" s="31" t="s">
        <v>611</v>
      </c>
      <c r="AJ165" s="32"/>
      <c r="AK165" s="32"/>
      <c r="AL165" s="31" t="s">
        <v>611</v>
      </c>
      <c r="AM165" s="31" t="s">
        <v>611</v>
      </c>
      <c r="AN165" s="32"/>
      <c r="AO165" s="31" t="s">
        <v>611</v>
      </c>
      <c r="AP165" s="32"/>
      <c r="AQ165" s="32" t="s">
        <v>612</v>
      </c>
      <c r="AR165" s="31" t="s">
        <v>611</v>
      </c>
      <c r="AS165" s="31" t="s">
        <v>611</v>
      </c>
      <c r="AT165" s="31" t="s">
        <v>611</v>
      </c>
      <c r="AU165" s="31" t="s">
        <v>611</v>
      </c>
      <c r="AV165" s="31" t="s">
        <v>614</v>
      </c>
      <c r="AW165" s="31" t="s">
        <v>610</v>
      </c>
      <c r="AX165" s="31" t="s">
        <v>611</v>
      </c>
      <c r="AY165" s="31" t="s">
        <v>617</v>
      </c>
      <c r="AZ165" s="31" t="s">
        <v>611</v>
      </c>
      <c r="BA165" s="31" t="s">
        <v>659</v>
      </c>
      <c r="BB165" s="31" t="s">
        <v>611</v>
      </c>
      <c r="BC165" s="31" t="s">
        <v>619</v>
      </c>
      <c r="BD165" s="31" t="s">
        <v>611</v>
      </c>
      <c r="BE165" s="31" t="s">
        <v>610</v>
      </c>
      <c r="BF165" s="31" t="s">
        <v>610</v>
      </c>
      <c r="BG165" s="31" t="s">
        <v>611</v>
      </c>
      <c r="BK165" s="31" t="s">
        <v>611</v>
      </c>
      <c r="BN165" s="31" t="s">
        <v>611</v>
      </c>
      <c r="BO165" s="31" t="s">
        <v>827</v>
      </c>
      <c r="BP165" s="31" t="s">
        <v>611</v>
      </c>
      <c r="BQ165" s="31" t="s">
        <v>846</v>
      </c>
      <c r="BR165" s="31" t="s">
        <v>611</v>
      </c>
      <c r="BS165" s="31" t="s">
        <v>611</v>
      </c>
      <c r="BT165" s="31" t="s">
        <v>611</v>
      </c>
      <c r="BU165" s="31" t="s">
        <v>636</v>
      </c>
      <c r="BV165" s="31" t="s">
        <v>610</v>
      </c>
      <c r="BZ165" s="31" t="s">
        <v>611</v>
      </c>
      <c r="CA165" s="31" t="s">
        <v>611</v>
      </c>
      <c r="CB165" s="31" t="s">
        <v>611</v>
      </c>
      <c r="CC165" s="31" t="s">
        <v>611</v>
      </c>
      <c r="CD165" s="31" t="s">
        <v>611</v>
      </c>
      <c r="CE165" s="31" t="s">
        <v>611</v>
      </c>
      <c r="CF165" s="31" t="s">
        <v>611</v>
      </c>
      <c r="CG165" s="31" t="s">
        <v>611</v>
      </c>
      <c r="CH165" s="31" t="s">
        <v>611</v>
      </c>
      <c r="CI165" s="31" t="s">
        <v>611</v>
      </c>
      <c r="CJ165" s="31" t="s">
        <v>611</v>
      </c>
      <c r="CK165" s="31" t="s">
        <v>611</v>
      </c>
      <c r="CL165" s="31" t="s">
        <v>611</v>
      </c>
      <c r="CM165" s="31" t="s">
        <v>611</v>
      </c>
      <c r="CN165" s="31" t="s">
        <v>611</v>
      </c>
      <c r="CO165" s="31" t="s">
        <v>611</v>
      </c>
      <c r="CP165" s="31" t="s">
        <v>622</v>
      </c>
      <c r="CQ165" s="31" t="s">
        <v>611</v>
      </c>
      <c r="CR165" s="31"/>
      <c r="CS165" s="31" t="s">
        <v>610</v>
      </c>
      <c r="CT165" s="31" t="s">
        <v>611</v>
      </c>
      <c r="CX165" s="31" t="s">
        <v>611</v>
      </c>
      <c r="CY165" s="31" t="s">
        <v>611</v>
      </c>
      <c r="CZ165" s="31" t="s">
        <v>611</v>
      </c>
      <c r="DA165" s="31" t="s">
        <v>611</v>
      </c>
      <c r="DB165" s="31" t="s">
        <v>611</v>
      </c>
      <c r="DC165" s="31" t="s">
        <v>611</v>
      </c>
      <c r="DD165" s="31" t="s">
        <v>611</v>
      </c>
      <c r="DE165" s="31" t="s">
        <v>611</v>
      </c>
      <c r="DI165" s="31" t="s">
        <v>611</v>
      </c>
      <c r="DJ165" s="30">
        <v>40</v>
      </c>
      <c r="DK165" s="30">
        <v>2007</v>
      </c>
      <c r="DL165" s="30">
        <v>60</v>
      </c>
      <c r="DM165" s="30">
        <v>2007</v>
      </c>
      <c r="DN165" s="30">
        <v>80</v>
      </c>
      <c r="DO165" s="30">
        <v>2007</v>
      </c>
      <c r="DP165" s="31" t="s">
        <v>611</v>
      </c>
      <c r="DQ165" s="31" t="s">
        <v>612</v>
      </c>
      <c r="DR165" s="31" t="s">
        <v>612</v>
      </c>
      <c r="DS165" s="31" t="s">
        <v>612</v>
      </c>
      <c r="DT165" s="31" t="s">
        <v>612</v>
      </c>
      <c r="DU165" s="31" t="s">
        <v>610</v>
      </c>
      <c r="DV165" s="31" t="s">
        <v>894</v>
      </c>
      <c r="DW165" s="31" t="s">
        <v>789</v>
      </c>
      <c r="DX165" s="31" t="s">
        <v>611</v>
      </c>
      <c r="DY165" s="31" t="s">
        <v>791</v>
      </c>
      <c r="DZ165" s="31" t="s">
        <v>611</v>
      </c>
      <c r="EA165" s="31" t="s">
        <v>611</v>
      </c>
      <c r="EB165" s="31" t="s">
        <v>611</v>
      </c>
      <c r="EC165" s="31" t="s">
        <v>611</v>
      </c>
      <c r="ED165" s="31" t="s">
        <v>636</v>
      </c>
      <c r="EE165" s="31" t="s">
        <v>625</v>
      </c>
      <c r="EF165" s="31" t="s">
        <v>611</v>
      </c>
      <c r="EG165" s="31" t="s">
        <v>611</v>
      </c>
      <c r="EH165" s="31" t="s">
        <v>611</v>
      </c>
      <c r="EI165" s="31" t="s">
        <v>611</v>
      </c>
      <c r="EJ165" s="31" t="s">
        <v>611</v>
      </c>
      <c r="EK165" s="31" t="s">
        <v>626</v>
      </c>
      <c r="EL165" s="31" t="s">
        <v>611</v>
      </c>
      <c r="EM165" s="31" t="s">
        <v>611</v>
      </c>
      <c r="EN165" s="31" t="s">
        <v>611</v>
      </c>
      <c r="EO165" s="31" t="s">
        <v>611</v>
      </c>
      <c r="EP165" s="31" t="s">
        <v>611</v>
      </c>
      <c r="EQ165" s="31" t="s">
        <v>611</v>
      </c>
      <c r="ER165" s="31" t="s">
        <v>611</v>
      </c>
      <c r="ES165" s="31" t="s">
        <v>611</v>
      </c>
      <c r="ET165" s="31" t="s">
        <v>611</v>
      </c>
      <c r="EU165" s="31" t="s">
        <v>611</v>
      </c>
      <c r="EV165" s="31" t="s">
        <v>611</v>
      </c>
      <c r="EW165" s="31" t="s">
        <v>611</v>
      </c>
      <c r="EX165" s="31" t="s">
        <v>611</v>
      </c>
      <c r="EY165" s="31" t="s">
        <v>611</v>
      </c>
      <c r="EZ165" s="31" t="s">
        <v>611</v>
      </c>
      <c r="FA165" s="31" t="s">
        <v>611</v>
      </c>
      <c r="FB165" s="31" t="s">
        <v>611</v>
      </c>
      <c r="FC165" s="31" t="s">
        <v>611</v>
      </c>
      <c r="FD165" s="31" t="s">
        <v>611</v>
      </c>
      <c r="FE165" s="31" t="s">
        <v>611</v>
      </c>
      <c r="FF165" s="33" t="s">
        <v>5009</v>
      </c>
      <c r="FG165" s="33" t="s">
        <v>872</v>
      </c>
      <c r="FH165" s="31" t="s">
        <v>7840</v>
      </c>
      <c r="FI165" s="31" t="s">
        <v>625</v>
      </c>
      <c r="FJ165" s="31" t="s">
        <v>672</v>
      </c>
      <c r="FK165" s="31" t="s">
        <v>611</v>
      </c>
      <c r="FL165" s="31" t="s">
        <v>611</v>
      </c>
      <c r="FM165" s="31" t="s">
        <v>611</v>
      </c>
      <c r="FN165" s="31" t="s">
        <v>611</v>
      </c>
      <c r="FO165" s="31" t="s">
        <v>611</v>
      </c>
      <c r="FP165" s="31" t="s">
        <v>611</v>
      </c>
      <c r="FQ165" s="31" t="s">
        <v>611</v>
      </c>
      <c r="FR165" s="31" t="s">
        <v>611</v>
      </c>
      <c r="FS165" s="31" t="s">
        <v>611</v>
      </c>
      <c r="FT165" s="31" t="s">
        <v>611</v>
      </c>
      <c r="FU165" s="31" t="s">
        <v>676</v>
      </c>
      <c r="FV165" s="31" t="s">
        <v>611</v>
      </c>
      <c r="FW165" s="31" t="s">
        <v>611</v>
      </c>
      <c r="FX165" s="31" t="s">
        <v>611</v>
      </c>
      <c r="FY165" s="31" t="s">
        <v>611</v>
      </c>
      <c r="FZ165" s="31"/>
      <c r="GA165" s="31" t="s">
        <v>611</v>
      </c>
      <c r="GB165" s="31" t="s">
        <v>611</v>
      </c>
      <c r="GC165" s="31" t="s">
        <v>611</v>
      </c>
      <c r="GD165" s="31" t="s">
        <v>611</v>
      </c>
      <c r="GE165" s="31" t="s">
        <v>611</v>
      </c>
      <c r="GF165" s="31" t="s">
        <v>611</v>
      </c>
      <c r="GG165" s="31" t="s">
        <v>611</v>
      </c>
      <c r="GH165" s="31" t="s">
        <v>683</v>
      </c>
      <c r="GI165" s="31" t="s">
        <v>611</v>
      </c>
      <c r="GJ165" s="31" t="s">
        <v>611</v>
      </c>
      <c r="GK165" s="31" t="s">
        <v>611</v>
      </c>
      <c r="GL165" s="31" t="s">
        <v>611</v>
      </c>
      <c r="GM165" s="31" t="s">
        <v>611</v>
      </c>
      <c r="GN165" s="31" t="s">
        <v>611</v>
      </c>
      <c r="GO165" s="31" t="s">
        <v>611</v>
      </c>
      <c r="GP165" s="31" t="s">
        <v>676</v>
      </c>
      <c r="GQ165" s="31" t="s">
        <v>611</v>
      </c>
      <c r="GR165" s="31" t="s">
        <v>611</v>
      </c>
      <c r="GS165" s="31" t="s">
        <v>611</v>
      </c>
      <c r="GT165" s="31" t="s">
        <v>611</v>
      </c>
      <c r="GU165" s="31" t="s">
        <v>611</v>
      </c>
      <c r="GV165" s="31" t="s">
        <v>611</v>
      </c>
      <c r="GW165" s="31" t="s">
        <v>611</v>
      </c>
      <c r="GX165" s="31" t="s">
        <v>611</v>
      </c>
      <c r="GY165" s="33" t="s">
        <v>6071</v>
      </c>
      <c r="GZ165" s="33" t="s">
        <v>2107</v>
      </c>
      <c r="HA165" s="31" t="s">
        <v>7841</v>
      </c>
      <c r="HB165" s="31" t="s">
        <v>611</v>
      </c>
      <c r="HC165" s="31" t="s">
        <v>672</v>
      </c>
      <c r="HD165" s="31" t="s">
        <v>611</v>
      </c>
      <c r="HE165" s="31" t="s">
        <v>611</v>
      </c>
      <c r="HF165" s="31" t="s">
        <v>611</v>
      </c>
      <c r="HG165" s="31" t="s">
        <v>611</v>
      </c>
      <c r="HH165" s="31" t="s">
        <v>611</v>
      </c>
      <c r="HI165" s="31" t="s">
        <v>611</v>
      </c>
      <c r="HJ165" s="31" t="s">
        <v>611</v>
      </c>
      <c r="HK165" s="31" t="s">
        <v>611</v>
      </c>
      <c r="HL165" s="31" t="s">
        <v>611</v>
      </c>
      <c r="HM165" s="31" t="s">
        <v>696</v>
      </c>
      <c r="HN165" s="31" t="s">
        <v>611</v>
      </c>
      <c r="HO165" s="31" t="s">
        <v>611</v>
      </c>
      <c r="HP165" s="31" t="s">
        <v>611</v>
      </c>
      <c r="HQ165" s="31" t="s">
        <v>611</v>
      </c>
      <c r="HR165" s="31" t="s">
        <v>611</v>
      </c>
      <c r="HS165" s="31" t="s">
        <v>611</v>
      </c>
      <c r="HT165" s="31" t="s">
        <v>701</v>
      </c>
      <c r="HU165" s="31" t="s">
        <v>702</v>
      </c>
      <c r="HV165" s="31" t="s">
        <v>611</v>
      </c>
      <c r="HW165" s="31" t="s">
        <v>5039</v>
      </c>
      <c r="HX165" s="31" t="s">
        <v>611</v>
      </c>
      <c r="HY165" s="31" t="s">
        <v>611</v>
      </c>
      <c r="HZ165" s="31" t="s">
        <v>611</v>
      </c>
      <c r="IA165" s="31" t="s">
        <v>611</v>
      </c>
      <c r="IB165" s="31" t="s">
        <v>707</v>
      </c>
      <c r="IC165" s="33" t="s">
        <v>872</v>
      </c>
      <c r="ID165" s="33" t="s">
        <v>5148</v>
      </c>
      <c r="IE165" s="31" t="s">
        <v>7842</v>
      </c>
      <c r="IF165" s="31" t="s">
        <v>625</v>
      </c>
      <c r="IG165" s="31" t="s">
        <v>672</v>
      </c>
      <c r="IH165" s="31" t="s">
        <v>611</v>
      </c>
      <c r="II165" s="31" t="s">
        <v>712</v>
      </c>
      <c r="IJ165" s="31" t="s">
        <v>611</v>
      </c>
      <c r="IK165" s="31" t="s">
        <v>713</v>
      </c>
      <c r="IL165" s="31" t="s">
        <v>611</v>
      </c>
      <c r="IM165" s="31" t="s">
        <v>715</v>
      </c>
      <c r="IN165" s="31" t="s">
        <v>611</v>
      </c>
      <c r="IO165" s="31" t="s">
        <v>611</v>
      </c>
      <c r="IP165" s="31" t="s">
        <v>611</v>
      </c>
      <c r="IQ165" s="31" t="s">
        <v>611</v>
      </c>
      <c r="IR165" s="31" t="s">
        <v>611</v>
      </c>
      <c r="IS165" s="31" t="s">
        <v>611</v>
      </c>
      <c r="IT165" s="31" t="s">
        <v>611</v>
      </c>
      <c r="IU165" s="31" t="s">
        <v>721</v>
      </c>
      <c r="IV165" s="31" t="s">
        <v>611</v>
      </c>
      <c r="IW165" s="31" t="s">
        <v>611</v>
      </c>
      <c r="IX165" s="31" t="s">
        <v>611</v>
      </c>
      <c r="IY165" s="31" t="s">
        <v>611</v>
      </c>
      <c r="IZ165" s="31" t="s">
        <v>715</v>
      </c>
      <c r="JA165" s="31" t="s">
        <v>611</v>
      </c>
      <c r="JB165" s="31" t="s">
        <v>611</v>
      </c>
      <c r="JC165" s="31" t="s">
        <v>611</v>
      </c>
      <c r="JD165" s="31" t="s">
        <v>611</v>
      </c>
      <c r="JE165" s="31" t="s">
        <v>611</v>
      </c>
      <c r="JF165" s="31" t="s">
        <v>611</v>
      </c>
      <c r="JG165" s="31" t="s">
        <v>611</v>
      </c>
      <c r="JH165" s="31" t="s">
        <v>611</v>
      </c>
      <c r="JI165" s="33" t="s">
        <v>7843</v>
      </c>
      <c r="JJ165" s="33" t="s">
        <v>7844</v>
      </c>
      <c r="JK165" s="31" t="s">
        <v>7845</v>
      </c>
      <c r="JL165" s="31" t="s">
        <v>809</v>
      </c>
      <c r="JM165" s="31" t="s">
        <v>7846</v>
      </c>
      <c r="JN165" s="31" t="s">
        <v>611</v>
      </c>
      <c r="JO165" s="31" t="s">
        <v>611</v>
      </c>
      <c r="JP165" s="31" t="s">
        <v>611</v>
      </c>
      <c r="JQ165" s="31" t="s">
        <v>611</v>
      </c>
      <c r="JR165" s="31" t="s">
        <v>611</v>
      </c>
      <c r="JS165" s="31" t="s">
        <v>611</v>
      </c>
      <c r="JT165" s="31" t="s">
        <v>611</v>
      </c>
      <c r="JU165" s="31" t="s">
        <v>611</v>
      </c>
      <c r="JV165" s="31" t="s">
        <v>611</v>
      </c>
      <c r="JW165" s="31" t="s">
        <v>611</v>
      </c>
      <c r="JX165" s="31" t="s">
        <v>610</v>
      </c>
      <c r="JY165" s="31" t="s">
        <v>642</v>
      </c>
      <c r="JZ165" s="31" t="s">
        <v>5097</v>
      </c>
      <c r="KA165" s="31" t="s">
        <v>737</v>
      </c>
      <c r="KB165" s="31" t="s">
        <v>5097</v>
      </c>
      <c r="KC165" s="31" t="s">
        <v>611</v>
      </c>
      <c r="KD165" s="31" t="s">
        <v>611</v>
      </c>
      <c r="KE165" s="31" t="s">
        <v>644</v>
      </c>
      <c r="KF165" s="31" t="s">
        <v>5097</v>
      </c>
      <c r="KG165" s="31" t="s">
        <v>611</v>
      </c>
      <c r="KH165" s="31" t="s">
        <v>611</v>
      </c>
      <c r="KI165" s="31" t="s">
        <v>744</v>
      </c>
      <c r="KJ165" s="31" t="s">
        <v>5097</v>
      </c>
      <c r="KK165" s="31" t="s">
        <v>815</v>
      </c>
      <c r="KL165" s="31" t="s">
        <v>5097</v>
      </c>
      <c r="KM165" s="31" t="s">
        <v>746</v>
      </c>
      <c r="KN165" s="31" t="s">
        <v>5097</v>
      </c>
      <c r="KO165" s="31" t="s">
        <v>611</v>
      </c>
      <c r="KP165" s="31" t="s">
        <v>611</v>
      </c>
      <c r="KQ165" s="31" t="s">
        <v>611</v>
      </c>
      <c r="KR165" s="31" t="s">
        <v>611</v>
      </c>
      <c r="KS165" s="31" t="s">
        <v>611</v>
      </c>
      <c r="KT165" s="31" t="s">
        <v>611</v>
      </c>
      <c r="KU165" s="31" t="s">
        <v>754</v>
      </c>
      <c r="KV165" s="31" t="s">
        <v>5097</v>
      </c>
      <c r="KW165" s="31" t="s">
        <v>611</v>
      </c>
      <c r="KX165" s="31" t="s">
        <v>611</v>
      </c>
      <c r="KY165" s="31" t="s">
        <v>611</v>
      </c>
      <c r="KZ165" s="31" t="s">
        <v>611</v>
      </c>
      <c r="LA165" s="31" t="s">
        <v>759</v>
      </c>
      <c r="LB165" s="31" t="s">
        <v>760</v>
      </c>
      <c r="LC165" s="31" t="s">
        <v>761</v>
      </c>
      <c r="LD165" s="31" t="s">
        <v>762</v>
      </c>
      <c r="LE165" s="31" t="s">
        <v>611</v>
      </c>
      <c r="LF165" s="31" t="s">
        <v>611</v>
      </c>
      <c r="LG165" s="31" t="s">
        <v>611</v>
      </c>
      <c r="LH165" s="31" t="s">
        <v>766</v>
      </c>
      <c r="LI165" s="31" t="s">
        <v>767</v>
      </c>
      <c r="LJ165" s="31" t="s">
        <v>611</v>
      </c>
      <c r="LK165" s="31" t="s">
        <v>611</v>
      </c>
      <c r="LL165" s="31" t="s">
        <v>646</v>
      </c>
      <c r="LM165" s="31" t="s">
        <v>611</v>
      </c>
      <c r="LN165" s="31" t="s">
        <v>611</v>
      </c>
      <c r="LO165" s="31" t="s">
        <v>636</v>
      </c>
      <c r="LP165" s="31" t="s">
        <v>5016</v>
      </c>
      <c r="LQ165" s="31" t="s">
        <v>611</v>
      </c>
      <c r="LR165" s="31" t="s">
        <v>611</v>
      </c>
      <c r="LS165" s="31" t="s">
        <v>611</v>
      </c>
      <c r="LT165" s="31" t="s">
        <v>611</v>
      </c>
      <c r="LU165" s="31" t="s">
        <v>5018</v>
      </c>
      <c r="LV165" s="31" t="s">
        <v>611</v>
      </c>
      <c r="LW165" s="31" t="s">
        <v>5056</v>
      </c>
      <c r="LX165" s="31" t="s">
        <v>611</v>
      </c>
      <c r="LY165" s="31" t="s">
        <v>611</v>
      </c>
      <c r="LZ165" s="31" t="s">
        <v>611</v>
      </c>
      <c r="MA165" s="31" t="s">
        <v>611</v>
      </c>
      <c r="MB165" s="31" t="s">
        <v>7847</v>
      </c>
      <c r="MC165" s="31" t="s">
        <v>7848</v>
      </c>
      <c r="MD165" s="31" t="s">
        <v>611</v>
      </c>
      <c r="ME165" s="31" t="s">
        <v>611</v>
      </c>
      <c r="MF165" s="31" t="s">
        <v>611</v>
      </c>
      <c r="MG165" s="31" t="s">
        <v>7846</v>
      </c>
      <c r="MH165" s="31" t="s">
        <v>611</v>
      </c>
      <c r="MI165" s="31" t="s">
        <v>7846</v>
      </c>
      <c r="MJ165" s="31" t="s">
        <v>611</v>
      </c>
      <c r="MK165" s="31" t="s">
        <v>611</v>
      </c>
      <c r="ML165" s="31" t="s">
        <v>611</v>
      </c>
      <c r="MM165" s="31" t="s">
        <v>7849</v>
      </c>
      <c r="MN165" s="31" t="s">
        <v>611</v>
      </c>
      <c r="MO165" s="31" t="s">
        <v>611</v>
      </c>
      <c r="MP165" s="31" t="s">
        <v>611</v>
      </c>
      <c r="MQ165" s="31" t="s">
        <v>611</v>
      </c>
      <c r="MR165" s="31" t="s">
        <v>649</v>
      </c>
      <c r="MS165" s="31" t="s">
        <v>611</v>
      </c>
      <c r="MT165" s="31" t="s">
        <v>611</v>
      </c>
      <c r="MU165" s="31" t="s">
        <v>636</v>
      </c>
      <c r="MV165" s="33">
        <v>37859</v>
      </c>
      <c r="MW165" s="33">
        <v>0</v>
      </c>
      <c r="MX165" s="30">
        <v>4223</v>
      </c>
      <c r="MY165" s="30"/>
      <c r="MZ165" s="30"/>
      <c r="NA165" s="30"/>
      <c r="NB165" s="30"/>
      <c r="NC165" s="30"/>
      <c r="ND165" s="31" t="s">
        <v>611</v>
      </c>
      <c r="NE165" s="30"/>
      <c r="NF165" s="33">
        <v>6663</v>
      </c>
      <c r="NG165" s="33">
        <v>0</v>
      </c>
      <c r="NH165" s="33">
        <v>0</v>
      </c>
      <c r="NI165" s="33">
        <v>31196</v>
      </c>
      <c r="NJ165" s="31" t="s">
        <v>611</v>
      </c>
      <c r="NK165" s="33" t="s">
        <v>611</v>
      </c>
      <c r="NL165" s="30"/>
      <c r="NM165" s="31" t="s">
        <v>611</v>
      </c>
      <c r="NN165" s="30"/>
      <c r="NO165" s="30">
        <v>6663</v>
      </c>
      <c r="NP165" s="31" t="s">
        <v>611</v>
      </c>
      <c r="NQ165" s="30"/>
      <c r="NR165" s="31" t="s">
        <v>611</v>
      </c>
      <c r="NS165" s="31" t="s">
        <v>611</v>
      </c>
      <c r="NT165" s="31" t="s">
        <v>611</v>
      </c>
      <c r="NU165" s="30"/>
      <c r="NV165" s="30"/>
      <c r="NW165" s="30"/>
      <c r="NX165" s="31" t="s">
        <v>611</v>
      </c>
      <c r="NY165" s="30"/>
      <c r="NZ165" s="31" t="s">
        <v>611</v>
      </c>
      <c r="OA165" s="31" t="s">
        <v>611</v>
      </c>
      <c r="OB165" s="30"/>
      <c r="OC165" s="30"/>
      <c r="OD165" s="30"/>
      <c r="OE165" s="31" t="s">
        <v>611</v>
      </c>
      <c r="OF165" s="31" t="s">
        <v>611</v>
      </c>
      <c r="OG165" s="33" t="s">
        <v>611</v>
      </c>
      <c r="OJ165" s="30"/>
      <c r="OK165" s="31" t="s">
        <v>611</v>
      </c>
      <c r="OL165" s="30"/>
      <c r="OM165" s="31" t="s">
        <v>611</v>
      </c>
      <c r="ON165" s="30"/>
      <c r="OO165" s="30"/>
      <c r="OP165" s="31" t="s">
        <v>611</v>
      </c>
      <c r="OQ165" s="31" t="s">
        <v>611</v>
      </c>
      <c r="OR165" s="31" t="s">
        <v>611</v>
      </c>
      <c r="OS165" s="30"/>
      <c r="OT165" s="30"/>
      <c r="OU165" s="30"/>
      <c r="OV165" s="30">
        <v>31196</v>
      </c>
      <c r="OW165" s="31" t="s">
        <v>611</v>
      </c>
      <c r="OX165" s="30"/>
      <c r="OY165" s="31" t="s">
        <v>611</v>
      </c>
      <c r="OZ165" s="30"/>
      <c r="PA165" s="30"/>
      <c r="PB165" s="31" t="s">
        <v>611</v>
      </c>
      <c r="PC165" s="31" t="s">
        <v>611</v>
      </c>
      <c r="PD165" s="30"/>
      <c r="PE165" s="30"/>
      <c r="PF165" s="30"/>
      <c r="PG165" s="30"/>
      <c r="PH165" s="33">
        <v>0</v>
      </c>
      <c r="PI165" s="33">
        <v>0</v>
      </c>
      <c r="PJ165" s="33">
        <v>0</v>
      </c>
      <c r="PK165" s="33">
        <v>0</v>
      </c>
      <c r="PL165" s="30"/>
      <c r="PM165" s="31" t="s">
        <v>611</v>
      </c>
      <c r="PN165" s="31" t="s">
        <v>611</v>
      </c>
      <c r="PO165" s="30"/>
      <c r="PP165" s="31" t="s">
        <v>611</v>
      </c>
      <c r="PQ165" s="30"/>
      <c r="PR165" s="30"/>
      <c r="PS165" s="30"/>
      <c r="PT165" s="31" t="s">
        <v>611</v>
      </c>
      <c r="PU165" s="31" t="s">
        <v>611</v>
      </c>
      <c r="PV165" s="31" t="s">
        <v>611</v>
      </c>
      <c r="PW165" s="30"/>
      <c r="PX165" s="30"/>
      <c r="PY165" s="30"/>
      <c r="PZ165" s="31" t="s">
        <v>611</v>
      </c>
      <c r="QA165" s="30"/>
      <c r="QB165" s="31" t="s">
        <v>611</v>
      </c>
      <c r="QC165" s="30"/>
      <c r="QD165" s="31" t="s">
        <v>611</v>
      </c>
      <c r="QE165" s="30"/>
      <c r="QF165" s="30"/>
      <c r="QG165" s="31" t="s">
        <v>611</v>
      </c>
      <c r="QH165" s="30"/>
      <c r="QI165" s="31" t="s">
        <v>611</v>
      </c>
      <c r="QJ165" s="30"/>
      <c r="QK165" s="31" t="s">
        <v>611</v>
      </c>
      <c r="QL165" s="30"/>
      <c r="QM165" s="31" t="s">
        <v>611</v>
      </c>
      <c r="QN165" s="30"/>
      <c r="QO165" s="30"/>
      <c r="QP165" s="31" t="s">
        <v>611</v>
      </c>
      <c r="QQ165" s="30"/>
      <c r="QR165" s="31" t="s">
        <v>611</v>
      </c>
      <c r="QS165" s="31" t="s">
        <v>611</v>
      </c>
      <c r="QT165" s="31" t="s">
        <v>611</v>
      </c>
      <c r="QU165" s="31" t="s">
        <v>611</v>
      </c>
      <c r="QV165" s="30"/>
      <c r="QW165" s="30"/>
      <c r="QX165" s="30"/>
      <c r="QY165" s="31" t="s">
        <v>611</v>
      </c>
      <c r="QZ165" s="31" t="s">
        <v>611</v>
      </c>
      <c r="RA165" s="31" t="s">
        <v>611</v>
      </c>
      <c r="RB165" s="30"/>
      <c r="RC165" s="31" t="s">
        <v>611</v>
      </c>
      <c r="RD165" s="30"/>
      <c r="RE165" s="30"/>
      <c r="RF165" s="31" t="s">
        <v>611</v>
      </c>
      <c r="RG165" s="30"/>
      <c r="RH165" s="31" t="s">
        <v>611</v>
      </c>
      <c r="RI165" s="30"/>
      <c r="RJ165" s="31" t="s">
        <v>611</v>
      </c>
      <c r="RL165" s="31" t="s">
        <v>611</v>
      </c>
      <c r="RM165" s="30"/>
      <c r="RN165" s="31" t="s">
        <v>611</v>
      </c>
      <c r="RO165" s="30"/>
      <c r="RP165" s="30"/>
      <c r="RQ165" s="31" t="s">
        <v>611</v>
      </c>
      <c r="RR165" s="30"/>
      <c r="RS165" s="30"/>
      <c r="RT165" s="31" t="s">
        <v>611</v>
      </c>
      <c r="RU165" s="30"/>
      <c r="RV165" s="31" t="s">
        <v>611</v>
      </c>
      <c r="RW165" s="30"/>
      <c r="RX165" s="31" t="s">
        <v>611</v>
      </c>
      <c r="RY165" s="31" t="s">
        <v>611</v>
      </c>
      <c r="RZ165" s="31" t="s">
        <v>611</v>
      </c>
      <c r="SA165" s="31" t="s">
        <v>839</v>
      </c>
      <c r="SD165" s="31" t="s">
        <v>7850</v>
      </c>
      <c r="SE165" s="30">
        <v>0</v>
      </c>
      <c r="SF165" s="31" t="s">
        <v>636</v>
      </c>
      <c r="SG165" s="31" t="s">
        <v>7851</v>
      </c>
      <c r="SH165" s="31" t="s">
        <v>610</v>
      </c>
      <c r="SI165" s="33" t="s">
        <v>625</v>
      </c>
      <c r="SJ165" s="33" t="s">
        <v>5073</v>
      </c>
      <c r="SK165" s="30" t="s">
        <v>672</v>
      </c>
      <c r="SL165" s="30" t="s">
        <v>5073</v>
      </c>
      <c r="SM165" s="30" t="s">
        <v>610</v>
      </c>
      <c r="SN165" s="30" t="s">
        <v>610</v>
      </c>
      <c r="SO165" s="33">
        <v>6663</v>
      </c>
      <c r="SP165" s="33">
        <v>0</v>
      </c>
      <c r="SQ165" s="33">
        <v>0</v>
      </c>
      <c r="SR165" s="33">
        <v>31196</v>
      </c>
      <c r="SS165" s="33" t="s">
        <v>809</v>
      </c>
    </row>
    <row r="166" spans="1:513">
      <c r="A166" s="29">
        <v>2023</v>
      </c>
      <c r="B166" s="30">
        <v>1005924</v>
      </c>
      <c r="C166" s="31" t="s">
        <v>4200</v>
      </c>
      <c r="D166" s="30">
        <v>0</v>
      </c>
      <c r="E166" s="30">
        <v>1</v>
      </c>
      <c r="F166" s="30">
        <v>1</v>
      </c>
      <c r="G166" s="31" t="s">
        <v>610</v>
      </c>
      <c r="H166" s="31" t="s">
        <v>611</v>
      </c>
      <c r="I166" s="32"/>
      <c r="J166" s="31" t="s">
        <v>611</v>
      </c>
      <c r="K166" s="32"/>
      <c r="L166" s="31" t="s">
        <v>611</v>
      </c>
      <c r="M166" s="32"/>
      <c r="N166" s="31" t="s">
        <v>611</v>
      </c>
      <c r="O166" s="32"/>
      <c r="P166" s="31" t="s">
        <v>611</v>
      </c>
      <c r="Q166" s="32"/>
      <c r="R166" s="31" t="s">
        <v>611</v>
      </c>
      <c r="S166" s="32"/>
      <c r="T166" s="31" t="s">
        <v>611</v>
      </c>
      <c r="U166" s="32"/>
      <c r="V166" s="32" t="s">
        <v>612</v>
      </c>
      <c r="W166" s="31" t="s">
        <v>611</v>
      </c>
      <c r="X166" s="31" t="s">
        <v>611</v>
      </c>
      <c r="Y166" s="31" t="s">
        <v>611</v>
      </c>
      <c r="Z166" s="31" t="s">
        <v>611</v>
      </c>
      <c r="AA166" s="31" t="s">
        <v>614</v>
      </c>
      <c r="AB166" s="31" t="s">
        <v>610</v>
      </c>
      <c r="AC166" s="31" t="s">
        <v>611</v>
      </c>
      <c r="AD166" s="32"/>
      <c r="AE166" s="31" t="s">
        <v>611</v>
      </c>
      <c r="AF166" s="32"/>
      <c r="AG166" s="31" t="s">
        <v>611</v>
      </c>
      <c r="AH166" s="32"/>
      <c r="AI166" s="31" t="s">
        <v>611</v>
      </c>
      <c r="AJ166" s="32"/>
      <c r="AK166" s="32"/>
      <c r="AL166" s="31" t="s">
        <v>611</v>
      </c>
      <c r="AM166" s="31" t="s">
        <v>611</v>
      </c>
      <c r="AN166" s="32"/>
      <c r="AO166" s="31" t="s">
        <v>611</v>
      </c>
      <c r="AP166" s="32"/>
      <c r="AQ166" s="32" t="s">
        <v>612</v>
      </c>
      <c r="AR166" s="31" t="s">
        <v>611</v>
      </c>
      <c r="AS166" s="31" t="s">
        <v>611</v>
      </c>
      <c r="AT166" s="31" t="s">
        <v>611</v>
      </c>
      <c r="AU166" s="31" t="s">
        <v>611</v>
      </c>
      <c r="AV166" s="31" t="s">
        <v>614</v>
      </c>
      <c r="AW166" s="31" t="s">
        <v>610</v>
      </c>
      <c r="AX166" s="31" t="s">
        <v>611</v>
      </c>
      <c r="AY166" s="31" t="s">
        <v>617</v>
      </c>
      <c r="AZ166" s="31" t="s">
        <v>611</v>
      </c>
      <c r="BA166" s="31" t="s">
        <v>659</v>
      </c>
      <c r="BB166" s="31" t="s">
        <v>611</v>
      </c>
      <c r="BC166" s="31" t="s">
        <v>611</v>
      </c>
      <c r="BD166" s="31" t="s">
        <v>611</v>
      </c>
      <c r="BE166" s="31" t="s">
        <v>611</v>
      </c>
      <c r="BF166" s="31" t="s">
        <v>615</v>
      </c>
      <c r="BG166" s="31" t="s">
        <v>611</v>
      </c>
      <c r="BH166" s="30">
        <v>657.68</v>
      </c>
      <c r="BI166" s="30">
        <v>220.62</v>
      </c>
      <c r="BJ166" s="30">
        <v>878.3</v>
      </c>
      <c r="BK166" s="31" t="s">
        <v>5142</v>
      </c>
      <c r="BN166" s="31" t="s">
        <v>611</v>
      </c>
      <c r="BO166" s="31" t="s">
        <v>611</v>
      </c>
      <c r="BP166" s="31" t="s">
        <v>611</v>
      </c>
      <c r="BQ166" s="31" t="s">
        <v>611</v>
      </c>
      <c r="BR166" s="31" t="s">
        <v>611</v>
      </c>
      <c r="BS166" s="31" t="s">
        <v>611</v>
      </c>
      <c r="BT166" s="31" t="s">
        <v>611</v>
      </c>
      <c r="BU166" s="31" t="s">
        <v>611</v>
      </c>
      <c r="BV166" s="31" t="s">
        <v>610</v>
      </c>
      <c r="BZ166" s="31" t="s">
        <v>611</v>
      </c>
      <c r="CA166" s="31" t="s">
        <v>611</v>
      </c>
      <c r="CB166" s="31" t="s">
        <v>611</v>
      </c>
      <c r="CC166" s="31" t="s">
        <v>611</v>
      </c>
      <c r="CD166" s="31" t="s">
        <v>611</v>
      </c>
      <c r="CE166" s="31" t="s">
        <v>611</v>
      </c>
      <c r="CF166" s="31" t="s">
        <v>611</v>
      </c>
      <c r="CG166" s="31" t="s">
        <v>611</v>
      </c>
      <c r="CH166" s="31" t="s">
        <v>611</v>
      </c>
      <c r="CI166" s="31" t="s">
        <v>611</v>
      </c>
      <c r="CJ166" s="31" t="s">
        <v>611</v>
      </c>
      <c r="CK166" s="31" t="s">
        <v>611</v>
      </c>
      <c r="CL166" s="31" t="s">
        <v>611</v>
      </c>
      <c r="CM166" s="31" t="s">
        <v>611</v>
      </c>
      <c r="CN166" s="31" t="s">
        <v>611</v>
      </c>
      <c r="CO166" s="31" t="s">
        <v>611</v>
      </c>
      <c r="CP166" s="31" t="s">
        <v>622</v>
      </c>
      <c r="CQ166" s="31" t="s">
        <v>611</v>
      </c>
      <c r="CR166" s="31" t="s">
        <v>611</v>
      </c>
      <c r="CS166" s="31" t="s">
        <v>610</v>
      </c>
      <c r="CT166" s="31" t="s">
        <v>611</v>
      </c>
      <c r="CX166" s="31" t="s">
        <v>611</v>
      </c>
      <c r="CY166" s="31" t="s">
        <v>611</v>
      </c>
      <c r="CZ166" s="31" t="s">
        <v>611</v>
      </c>
      <c r="DA166" s="31" t="s">
        <v>611</v>
      </c>
      <c r="DB166" s="31" t="s">
        <v>611</v>
      </c>
      <c r="DC166" s="31" t="s">
        <v>611</v>
      </c>
      <c r="DD166" s="31" t="s">
        <v>611</v>
      </c>
      <c r="DE166" s="31" t="s">
        <v>611</v>
      </c>
      <c r="DI166" s="31" t="s">
        <v>611</v>
      </c>
      <c r="DJ166" s="30">
        <v>40</v>
      </c>
      <c r="DK166" s="30">
        <v>2007</v>
      </c>
      <c r="DL166" s="30">
        <v>60</v>
      </c>
      <c r="DM166" s="30">
        <v>2007</v>
      </c>
      <c r="DN166" s="30">
        <v>80</v>
      </c>
      <c r="DO166" s="30">
        <v>2007</v>
      </c>
      <c r="DP166" s="31" t="s">
        <v>1450</v>
      </c>
      <c r="DQ166" s="31" t="s">
        <v>612</v>
      </c>
      <c r="DR166" s="31" t="s">
        <v>612</v>
      </c>
      <c r="DS166" s="31" t="s">
        <v>612</v>
      </c>
      <c r="DT166" s="31" t="s">
        <v>612</v>
      </c>
      <c r="DU166" s="31" t="s">
        <v>610</v>
      </c>
      <c r="DV166" s="31" t="s">
        <v>894</v>
      </c>
      <c r="DW166" s="31" t="s">
        <v>611</v>
      </c>
      <c r="DX166" s="31" t="s">
        <v>611</v>
      </c>
      <c r="DY166" s="31" t="s">
        <v>611</v>
      </c>
      <c r="DZ166" s="31" t="s">
        <v>611</v>
      </c>
      <c r="EA166" s="31" t="s">
        <v>667</v>
      </c>
      <c r="EB166" s="31" t="s">
        <v>5028</v>
      </c>
      <c r="EC166" s="31" t="s">
        <v>611</v>
      </c>
      <c r="ED166" s="31" t="s">
        <v>611</v>
      </c>
      <c r="EE166" s="31" t="s">
        <v>625</v>
      </c>
      <c r="EF166" s="31" t="s">
        <v>611</v>
      </c>
      <c r="EG166" s="31" t="s">
        <v>611</v>
      </c>
      <c r="EH166" s="31" t="s">
        <v>611</v>
      </c>
      <c r="EI166" s="31" t="s">
        <v>611</v>
      </c>
      <c r="EJ166" s="31" t="s">
        <v>611</v>
      </c>
      <c r="EK166" s="31" t="s">
        <v>626</v>
      </c>
      <c r="EL166" s="31" t="s">
        <v>611</v>
      </c>
      <c r="EM166" s="31" t="s">
        <v>611</v>
      </c>
      <c r="EN166" s="31" t="s">
        <v>611</v>
      </c>
      <c r="EO166" s="31" t="s">
        <v>611</v>
      </c>
      <c r="EP166" s="31" t="s">
        <v>611</v>
      </c>
      <c r="EQ166" s="31" t="s">
        <v>611</v>
      </c>
      <c r="ER166" s="31" t="s">
        <v>611</v>
      </c>
      <c r="ES166" s="31" t="s">
        <v>611</v>
      </c>
      <c r="ET166" s="31" t="s">
        <v>611</v>
      </c>
      <c r="EU166" s="31" t="s">
        <v>611</v>
      </c>
      <c r="EV166" s="31" t="s">
        <v>611</v>
      </c>
      <c r="EW166" s="31" t="s">
        <v>611</v>
      </c>
      <c r="EX166" s="31" t="s">
        <v>611</v>
      </c>
      <c r="EY166" s="31" t="s">
        <v>611</v>
      </c>
      <c r="EZ166" s="31" t="s">
        <v>611</v>
      </c>
      <c r="FA166" s="31" t="s">
        <v>611</v>
      </c>
      <c r="FB166" s="31" t="s">
        <v>611</v>
      </c>
      <c r="FC166" s="31" t="s">
        <v>611</v>
      </c>
      <c r="FD166" s="31" t="s">
        <v>611</v>
      </c>
      <c r="FE166" s="31" t="s">
        <v>611</v>
      </c>
      <c r="FF166" s="33" t="s">
        <v>5009</v>
      </c>
      <c r="FG166" s="33" t="s">
        <v>872</v>
      </c>
      <c r="FH166" s="31" t="s">
        <v>7852</v>
      </c>
      <c r="FI166" s="31" t="s">
        <v>611</v>
      </c>
      <c r="FJ166" s="31" t="s">
        <v>611</v>
      </c>
      <c r="FK166" s="31" t="s">
        <v>832</v>
      </c>
      <c r="FL166" s="31" t="s">
        <v>611</v>
      </c>
      <c r="FM166" s="31" t="s">
        <v>611</v>
      </c>
      <c r="FN166" s="31" t="s">
        <v>611</v>
      </c>
      <c r="FO166" s="31" t="s">
        <v>611</v>
      </c>
      <c r="FP166" s="31" t="s">
        <v>611</v>
      </c>
      <c r="FQ166" s="31" t="s">
        <v>611</v>
      </c>
      <c r="FR166" s="31" t="s">
        <v>611</v>
      </c>
      <c r="FS166" s="31" t="s">
        <v>611</v>
      </c>
      <c r="FT166" s="31" t="s">
        <v>611</v>
      </c>
      <c r="FU166" s="31" t="s">
        <v>611</v>
      </c>
      <c r="FV166" s="31" t="s">
        <v>611</v>
      </c>
      <c r="FW166" s="31" t="s">
        <v>611</v>
      </c>
      <c r="FX166" s="31" t="s">
        <v>611</v>
      </c>
      <c r="FY166" s="31" t="s">
        <v>611</v>
      </c>
      <c r="FZ166" s="31"/>
      <c r="GA166" s="31" t="s">
        <v>611</v>
      </c>
      <c r="GB166" s="31" t="s">
        <v>611</v>
      </c>
      <c r="GC166" s="31" t="s">
        <v>611</v>
      </c>
      <c r="GD166" s="31" t="s">
        <v>611</v>
      </c>
      <c r="GE166" s="31" t="s">
        <v>611</v>
      </c>
      <c r="GF166" s="31" t="s">
        <v>611</v>
      </c>
      <c r="GG166" s="31" t="s">
        <v>611</v>
      </c>
      <c r="GH166" s="31" t="s">
        <v>611</v>
      </c>
      <c r="GI166" s="31" t="s">
        <v>611</v>
      </c>
      <c r="GJ166" s="31" t="s">
        <v>611</v>
      </c>
      <c r="GK166" s="31" t="s">
        <v>611</v>
      </c>
      <c r="GL166" s="31" t="s">
        <v>611</v>
      </c>
      <c r="GM166" s="31" t="s">
        <v>611</v>
      </c>
      <c r="GN166" s="31" t="s">
        <v>611</v>
      </c>
      <c r="GO166" s="31" t="s">
        <v>611</v>
      </c>
      <c r="GP166" s="31" t="s">
        <v>611</v>
      </c>
      <c r="GQ166" s="31" t="s">
        <v>611</v>
      </c>
      <c r="GR166" s="31" t="s">
        <v>611</v>
      </c>
      <c r="GS166" s="31" t="s">
        <v>611</v>
      </c>
      <c r="GT166" s="31" t="s">
        <v>611</v>
      </c>
      <c r="GU166" s="31" t="s">
        <v>611</v>
      </c>
      <c r="GV166" s="31" t="s">
        <v>611</v>
      </c>
      <c r="GW166" s="31" t="s">
        <v>611</v>
      </c>
      <c r="GX166" s="31" t="s">
        <v>611</v>
      </c>
      <c r="GY166" s="33" t="s">
        <v>5012</v>
      </c>
      <c r="GZ166" s="33" t="s">
        <v>872</v>
      </c>
      <c r="HA166" s="31" t="s">
        <v>1450</v>
      </c>
      <c r="HB166" s="31" t="s">
        <v>625</v>
      </c>
      <c r="HC166" s="31" t="s">
        <v>611</v>
      </c>
      <c r="HD166" s="31" t="s">
        <v>611</v>
      </c>
      <c r="HE166" s="31" t="s">
        <v>611</v>
      </c>
      <c r="HF166" s="31" t="s">
        <v>693</v>
      </c>
      <c r="HG166" s="31" t="s">
        <v>694</v>
      </c>
      <c r="HH166" s="31" t="s">
        <v>611</v>
      </c>
      <c r="HI166" s="31" t="s">
        <v>611</v>
      </c>
      <c r="HJ166" s="31" t="s">
        <v>611</v>
      </c>
      <c r="HK166" s="31" t="s">
        <v>611</v>
      </c>
      <c r="HL166" s="31" t="s">
        <v>611</v>
      </c>
      <c r="HM166" s="31" t="s">
        <v>611</v>
      </c>
      <c r="HN166" s="31" t="s">
        <v>611</v>
      </c>
      <c r="HO166" s="31" t="s">
        <v>611</v>
      </c>
      <c r="HP166" s="31" t="s">
        <v>611</v>
      </c>
      <c r="HQ166" s="31" t="s">
        <v>611</v>
      </c>
      <c r="HR166" s="31" t="s">
        <v>611</v>
      </c>
      <c r="HS166" s="31" t="s">
        <v>611</v>
      </c>
      <c r="HT166" s="31" t="s">
        <v>611</v>
      </c>
      <c r="HU166" s="31" t="s">
        <v>611</v>
      </c>
      <c r="HV166" s="31" t="s">
        <v>611</v>
      </c>
      <c r="HW166" s="31" t="s">
        <v>611</v>
      </c>
      <c r="HX166" s="31" t="s">
        <v>611</v>
      </c>
      <c r="HY166" s="31" t="s">
        <v>611</v>
      </c>
      <c r="HZ166" s="31" t="s">
        <v>611</v>
      </c>
      <c r="IA166" s="31" t="s">
        <v>611</v>
      </c>
      <c r="IB166" s="31" t="s">
        <v>611</v>
      </c>
      <c r="IC166" s="33" t="s">
        <v>5419</v>
      </c>
      <c r="ID166" s="33" t="s">
        <v>872</v>
      </c>
      <c r="IE166" s="31" t="s">
        <v>1450</v>
      </c>
      <c r="IF166" s="31" t="s">
        <v>625</v>
      </c>
      <c r="IG166" s="31" t="s">
        <v>672</v>
      </c>
      <c r="IH166" s="31" t="s">
        <v>611</v>
      </c>
      <c r="II166" s="31" t="s">
        <v>611</v>
      </c>
      <c r="IJ166" s="31" t="s">
        <v>1142</v>
      </c>
      <c r="IK166" s="31" t="s">
        <v>611</v>
      </c>
      <c r="IL166" s="31" t="s">
        <v>714</v>
      </c>
      <c r="IM166" s="31" t="s">
        <v>611</v>
      </c>
      <c r="IN166" s="31" t="s">
        <v>716</v>
      </c>
      <c r="IO166" s="31" t="s">
        <v>611</v>
      </c>
      <c r="IP166" s="31" t="s">
        <v>611</v>
      </c>
      <c r="IQ166" s="31" t="s">
        <v>611</v>
      </c>
      <c r="IR166" s="31" t="s">
        <v>719</v>
      </c>
      <c r="IS166" s="31" t="s">
        <v>611</v>
      </c>
      <c r="IT166" s="31" t="s">
        <v>611</v>
      </c>
      <c r="IU166" s="31" t="s">
        <v>611</v>
      </c>
      <c r="IV166" s="31" t="s">
        <v>855</v>
      </c>
      <c r="IW166" s="31" t="s">
        <v>611</v>
      </c>
      <c r="IX166" s="31" t="s">
        <v>714</v>
      </c>
      <c r="IY166" s="31" t="s">
        <v>611</v>
      </c>
      <c r="IZ166" s="31" t="s">
        <v>611</v>
      </c>
      <c r="JA166" s="31" t="s">
        <v>611</v>
      </c>
      <c r="JB166" s="31" t="s">
        <v>716</v>
      </c>
      <c r="JC166" s="31" t="s">
        <v>611</v>
      </c>
      <c r="JD166" s="31" t="s">
        <v>611</v>
      </c>
      <c r="JE166" s="31" t="s">
        <v>611</v>
      </c>
      <c r="JF166" s="31" t="s">
        <v>719</v>
      </c>
      <c r="JG166" s="31" t="s">
        <v>611</v>
      </c>
      <c r="JH166" s="31" t="s">
        <v>611</v>
      </c>
      <c r="JI166" s="33" t="s">
        <v>7853</v>
      </c>
      <c r="JJ166" s="33" t="s">
        <v>7854</v>
      </c>
      <c r="JK166" s="31" t="s">
        <v>7855</v>
      </c>
      <c r="JL166" s="31" t="s">
        <v>611</v>
      </c>
      <c r="JM166" s="31" t="s">
        <v>611</v>
      </c>
      <c r="JN166" s="31" t="s">
        <v>611</v>
      </c>
      <c r="JO166" s="31" t="s">
        <v>611</v>
      </c>
      <c r="JP166" s="31" t="s">
        <v>610</v>
      </c>
      <c r="JQ166" s="31" t="s">
        <v>733</v>
      </c>
      <c r="JR166" s="31" t="s">
        <v>611</v>
      </c>
      <c r="JS166" s="31" t="s">
        <v>611</v>
      </c>
      <c r="JT166" s="31" t="s">
        <v>611</v>
      </c>
      <c r="JU166" s="31" t="s">
        <v>734</v>
      </c>
      <c r="JV166" s="31" t="s">
        <v>641</v>
      </c>
      <c r="JW166" s="31" t="s">
        <v>735</v>
      </c>
      <c r="JX166" s="31" t="s">
        <v>611</v>
      </c>
      <c r="JY166" s="31" t="s">
        <v>642</v>
      </c>
      <c r="JZ166" s="31" t="s">
        <v>5015</v>
      </c>
      <c r="KA166" s="31" t="s">
        <v>737</v>
      </c>
      <c r="KB166" s="31" t="s">
        <v>5015</v>
      </c>
      <c r="KC166" s="31" t="s">
        <v>611</v>
      </c>
      <c r="KD166" s="31" t="s">
        <v>611</v>
      </c>
      <c r="KE166" s="31" t="s">
        <v>644</v>
      </c>
      <c r="KF166" s="31" t="s">
        <v>5015</v>
      </c>
      <c r="KG166" s="31" t="s">
        <v>611</v>
      </c>
      <c r="KH166" s="31" t="s">
        <v>611</v>
      </c>
      <c r="KI166" s="31" t="s">
        <v>611</v>
      </c>
      <c r="KJ166" s="31" t="s">
        <v>611</v>
      </c>
      <c r="KK166" s="31" t="s">
        <v>815</v>
      </c>
      <c r="KL166" s="31" t="s">
        <v>5015</v>
      </c>
      <c r="KM166" s="31" t="s">
        <v>746</v>
      </c>
      <c r="KN166" s="31" t="s">
        <v>5049</v>
      </c>
      <c r="KO166" s="31" t="s">
        <v>748</v>
      </c>
      <c r="KP166" s="31" t="s">
        <v>5015</v>
      </c>
      <c r="KQ166" s="31" t="s">
        <v>750</v>
      </c>
      <c r="KR166" s="31" t="s">
        <v>5015</v>
      </c>
      <c r="KS166" s="31" t="s">
        <v>752</v>
      </c>
      <c r="KT166" s="31" t="s">
        <v>5049</v>
      </c>
      <c r="KU166" s="31" t="s">
        <v>611</v>
      </c>
      <c r="KV166" s="31" t="s">
        <v>611</v>
      </c>
      <c r="KW166" s="31" t="s">
        <v>611</v>
      </c>
      <c r="KX166" s="31" t="s">
        <v>611</v>
      </c>
      <c r="KY166" s="31" t="s">
        <v>611</v>
      </c>
      <c r="KZ166" s="31" t="s">
        <v>758</v>
      </c>
      <c r="LA166" s="31" t="s">
        <v>759</v>
      </c>
      <c r="LB166" s="31" t="s">
        <v>760</v>
      </c>
      <c r="LC166" s="31" t="s">
        <v>761</v>
      </c>
      <c r="LD166" s="31" t="s">
        <v>762</v>
      </c>
      <c r="LE166" s="31" t="s">
        <v>763</v>
      </c>
      <c r="LF166" s="31" t="s">
        <v>611</v>
      </c>
      <c r="LG166" s="31" t="s">
        <v>611</v>
      </c>
      <c r="LH166" s="31" t="s">
        <v>611</v>
      </c>
      <c r="LI166" s="31" t="s">
        <v>767</v>
      </c>
      <c r="LJ166" s="31" t="s">
        <v>611</v>
      </c>
      <c r="LK166" s="31" t="s">
        <v>611</v>
      </c>
      <c r="LL166" s="31" t="s">
        <v>646</v>
      </c>
      <c r="LM166" s="31" t="s">
        <v>611</v>
      </c>
      <c r="LN166" s="31" t="s">
        <v>611</v>
      </c>
      <c r="LO166" s="31" t="s">
        <v>611</v>
      </c>
      <c r="LP166" s="31" t="s">
        <v>5016</v>
      </c>
      <c r="LQ166" s="31" t="s">
        <v>5053</v>
      </c>
      <c r="LR166" s="31" t="s">
        <v>611</v>
      </c>
      <c r="LS166" s="31" t="s">
        <v>611</v>
      </c>
      <c r="LT166" s="31" t="s">
        <v>5017</v>
      </c>
      <c r="LU166" s="31" t="s">
        <v>5018</v>
      </c>
      <c r="LV166" s="31" t="s">
        <v>611</v>
      </c>
      <c r="LW166" s="31" t="s">
        <v>611</v>
      </c>
      <c r="LX166" s="31" t="s">
        <v>611</v>
      </c>
      <c r="LY166" s="31" t="s">
        <v>611</v>
      </c>
      <c r="LZ166" s="31" t="s">
        <v>611</v>
      </c>
      <c r="MA166" s="31" t="s">
        <v>611</v>
      </c>
      <c r="MB166" s="31" t="s">
        <v>7856</v>
      </c>
      <c r="MC166" s="31" t="s">
        <v>7856</v>
      </c>
      <c r="MD166" s="31" t="s">
        <v>611</v>
      </c>
      <c r="ME166" s="31" t="s">
        <v>7857</v>
      </c>
      <c r="MF166" s="31" t="s">
        <v>611</v>
      </c>
      <c r="MG166" s="31" t="s">
        <v>611</v>
      </c>
      <c r="MH166" s="31" t="s">
        <v>7858</v>
      </c>
      <c r="MI166" s="31" t="s">
        <v>611</v>
      </c>
      <c r="MJ166" s="31" t="s">
        <v>611</v>
      </c>
      <c r="MK166" s="31" t="s">
        <v>611</v>
      </c>
      <c r="ML166" s="31" t="s">
        <v>611</v>
      </c>
      <c r="MM166" s="31" t="s">
        <v>611</v>
      </c>
      <c r="MN166" s="31" t="s">
        <v>611</v>
      </c>
      <c r="MO166" s="31" t="s">
        <v>774</v>
      </c>
      <c r="MP166" s="31" t="s">
        <v>775</v>
      </c>
      <c r="MQ166" s="31" t="s">
        <v>776</v>
      </c>
      <c r="MR166" s="31" t="s">
        <v>611</v>
      </c>
      <c r="MS166" s="31" t="s">
        <v>611</v>
      </c>
      <c r="MT166" s="31" t="s">
        <v>611</v>
      </c>
      <c r="MU166" s="31" t="s">
        <v>1450</v>
      </c>
      <c r="MV166" s="33">
        <v>87082</v>
      </c>
      <c r="MW166" s="33">
        <v>0</v>
      </c>
      <c r="NF166" s="33">
        <v>87082</v>
      </c>
      <c r="NG166" s="33">
        <v>0</v>
      </c>
      <c r="NH166" s="33">
        <v>0</v>
      </c>
      <c r="NI166" s="33">
        <v>0</v>
      </c>
      <c r="NJ166" s="31" t="s">
        <v>611</v>
      </c>
      <c r="NK166" s="33" t="s">
        <v>611</v>
      </c>
      <c r="NO166" s="33">
        <v>87082</v>
      </c>
      <c r="NR166" s="31" t="s">
        <v>611</v>
      </c>
      <c r="NS166" s="33" t="s">
        <v>611</v>
      </c>
      <c r="NU166" s="33" t="s">
        <v>611</v>
      </c>
      <c r="OF166" s="31" t="s">
        <v>611</v>
      </c>
      <c r="OG166" s="33" t="s">
        <v>611</v>
      </c>
      <c r="OP166" s="31" t="s">
        <v>611</v>
      </c>
      <c r="OQ166" s="33" t="s">
        <v>611</v>
      </c>
      <c r="PB166" s="31" t="s">
        <v>611</v>
      </c>
      <c r="PC166" s="33" t="s">
        <v>611</v>
      </c>
      <c r="PH166" s="33">
        <v>0</v>
      </c>
      <c r="PI166" s="33">
        <v>0</v>
      </c>
      <c r="PJ166" s="33">
        <v>0</v>
      </c>
      <c r="PK166" s="33">
        <v>0</v>
      </c>
      <c r="PM166" s="31" t="s">
        <v>611</v>
      </c>
      <c r="PN166" s="33" t="s">
        <v>611</v>
      </c>
      <c r="PU166" s="31" t="s">
        <v>611</v>
      </c>
      <c r="PV166" s="33" t="s">
        <v>611</v>
      </c>
      <c r="QS166" s="31" t="s">
        <v>611</v>
      </c>
      <c r="QT166" s="33" t="s">
        <v>611</v>
      </c>
      <c r="QU166" s="31" t="s">
        <v>611</v>
      </c>
      <c r="QZ166" s="31" t="s">
        <v>611</v>
      </c>
      <c r="RA166" s="33" t="s">
        <v>611</v>
      </c>
      <c r="RK166" s="31" t="s">
        <v>611</v>
      </c>
      <c r="RL166" s="33" t="s">
        <v>611</v>
      </c>
      <c r="RX166" s="31" t="s">
        <v>611</v>
      </c>
      <c r="RY166" s="33" t="s">
        <v>611</v>
      </c>
      <c r="RZ166" s="31" t="s">
        <v>611</v>
      </c>
      <c r="SA166" s="31" t="s">
        <v>611</v>
      </c>
      <c r="SD166" s="31" t="s">
        <v>7859</v>
      </c>
      <c r="SE166" s="30">
        <v>0</v>
      </c>
      <c r="SF166" s="31" t="s">
        <v>1736</v>
      </c>
      <c r="SG166" s="31" t="s">
        <v>7860</v>
      </c>
      <c r="SH166" s="31" t="s">
        <v>610</v>
      </c>
      <c r="SI166" s="33" t="s">
        <v>625</v>
      </c>
      <c r="SJ166" s="33" t="s">
        <v>611</v>
      </c>
      <c r="SK166" s="30" t="s">
        <v>625</v>
      </c>
      <c r="SL166" s="30" t="s">
        <v>5073</v>
      </c>
      <c r="SM166" s="30" t="s">
        <v>610</v>
      </c>
      <c r="SN166" s="30" t="s">
        <v>610</v>
      </c>
      <c r="SO166" s="33">
        <v>87082</v>
      </c>
      <c r="SP166" s="33">
        <v>0</v>
      </c>
      <c r="SQ166" s="33">
        <v>0</v>
      </c>
      <c r="SR166" s="33">
        <v>0</v>
      </c>
      <c r="SS166" s="33" t="s">
        <v>610</v>
      </c>
    </row>
    <row r="167" spans="1:513">
      <c r="A167" s="29">
        <v>2023</v>
      </c>
      <c r="B167" s="30">
        <v>5907035</v>
      </c>
      <c r="C167" s="31" t="s">
        <v>4215</v>
      </c>
      <c r="D167" s="30">
        <v>1</v>
      </c>
      <c r="E167" s="30">
        <v>1</v>
      </c>
      <c r="F167" s="30">
        <v>2</v>
      </c>
      <c r="G167" s="31" t="s">
        <v>615</v>
      </c>
      <c r="H167" s="31" t="s">
        <v>611</v>
      </c>
      <c r="I167" s="32"/>
      <c r="J167" s="31" t="s">
        <v>611</v>
      </c>
      <c r="K167" s="32"/>
      <c r="L167" s="31" t="s">
        <v>611</v>
      </c>
      <c r="M167" s="32"/>
      <c r="N167" s="31" t="s">
        <v>611</v>
      </c>
      <c r="O167" s="32"/>
      <c r="P167" s="31" t="s">
        <v>656</v>
      </c>
      <c r="Q167" s="32">
        <v>43862</v>
      </c>
      <c r="R167" s="31" t="s">
        <v>611</v>
      </c>
      <c r="S167" s="32"/>
      <c r="T167" s="31" t="s">
        <v>611</v>
      </c>
      <c r="U167" s="32"/>
      <c r="V167" s="32" t="s">
        <v>656</v>
      </c>
      <c r="W167" s="31" t="s">
        <v>611</v>
      </c>
      <c r="X167" s="31" t="s">
        <v>7861</v>
      </c>
      <c r="Y167" s="31" t="s">
        <v>611</v>
      </c>
      <c r="Z167" s="31" t="s">
        <v>611</v>
      </c>
      <c r="AA167" s="31" t="s">
        <v>611</v>
      </c>
      <c r="AB167" s="31" t="s">
        <v>615</v>
      </c>
      <c r="AC167" s="31" t="s">
        <v>611</v>
      </c>
      <c r="AD167" s="32"/>
      <c r="AE167" s="31" t="s">
        <v>611</v>
      </c>
      <c r="AF167" s="32"/>
      <c r="AG167" s="31" t="s">
        <v>611</v>
      </c>
      <c r="AH167" s="32"/>
      <c r="AI167" s="31" t="s">
        <v>611</v>
      </c>
      <c r="AJ167" s="32"/>
      <c r="AK167" s="32">
        <v>44228</v>
      </c>
      <c r="AL167" s="31" t="s">
        <v>656</v>
      </c>
      <c r="AM167" s="31" t="s">
        <v>611</v>
      </c>
      <c r="AN167" s="32"/>
      <c r="AO167" s="31" t="s">
        <v>611</v>
      </c>
      <c r="AP167" s="32"/>
      <c r="AQ167" s="32" t="s">
        <v>656</v>
      </c>
      <c r="AR167" s="31" t="s">
        <v>611</v>
      </c>
      <c r="AS167" s="31" t="s">
        <v>7861</v>
      </c>
      <c r="AT167" s="31" t="s">
        <v>611</v>
      </c>
      <c r="AU167" s="31" t="s">
        <v>611</v>
      </c>
      <c r="AV167" s="31" t="s">
        <v>611</v>
      </c>
      <c r="AW167" s="31" t="s">
        <v>610</v>
      </c>
      <c r="AX167" s="31" t="s">
        <v>611</v>
      </c>
      <c r="AY167" s="31" t="s">
        <v>617</v>
      </c>
      <c r="AZ167" s="31" t="s">
        <v>618</v>
      </c>
      <c r="BA167" s="31" t="s">
        <v>611</v>
      </c>
      <c r="BB167" s="31" t="s">
        <v>611</v>
      </c>
      <c r="BC167" s="31" t="s">
        <v>619</v>
      </c>
      <c r="BD167" s="31" t="s">
        <v>611</v>
      </c>
      <c r="BE167" s="31" t="s">
        <v>610</v>
      </c>
      <c r="BF167" s="31" t="s">
        <v>615</v>
      </c>
      <c r="BG167" s="31" t="s">
        <v>611</v>
      </c>
      <c r="BH167" s="30">
        <v>824</v>
      </c>
      <c r="BI167" s="30">
        <v>103</v>
      </c>
      <c r="BJ167" s="30">
        <v>927</v>
      </c>
      <c r="BK167" s="31" t="s">
        <v>5026</v>
      </c>
      <c r="BL167" s="30">
        <v>480</v>
      </c>
      <c r="BM167" s="30">
        <v>447</v>
      </c>
      <c r="BN167" s="31" t="s">
        <v>611</v>
      </c>
      <c r="BO167" s="31" t="s">
        <v>611</v>
      </c>
      <c r="BP167" s="31" t="s">
        <v>611</v>
      </c>
      <c r="BQ167" s="31" t="s">
        <v>611</v>
      </c>
      <c r="BR167" s="31" t="s">
        <v>611</v>
      </c>
      <c r="BS167" s="31" t="s">
        <v>611</v>
      </c>
      <c r="BT167" s="31" t="s">
        <v>611</v>
      </c>
      <c r="BU167" s="31" t="s">
        <v>611</v>
      </c>
      <c r="BV167" s="31" t="s">
        <v>610</v>
      </c>
      <c r="BZ167" s="31" t="s">
        <v>611</v>
      </c>
      <c r="CA167" s="31" t="s">
        <v>611</v>
      </c>
      <c r="CB167" s="31" t="s">
        <v>611</v>
      </c>
      <c r="CC167" s="31" t="s">
        <v>611</v>
      </c>
      <c r="CD167" s="31" t="s">
        <v>611</v>
      </c>
      <c r="CE167" s="31" t="s">
        <v>611</v>
      </c>
      <c r="CF167" s="31" t="s">
        <v>611</v>
      </c>
      <c r="CG167" s="31" t="s">
        <v>611</v>
      </c>
      <c r="CH167" s="31" t="s">
        <v>611</v>
      </c>
      <c r="CI167" s="31" t="s">
        <v>611</v>
      </c>
      <c r="CJ167" s="31" t="s">
        <v>611</v>
      </c>
      <c r="CK167" s="31" t="s">
        <v>611</v>
      </c>
      <c r="CL167" s="31" t="s">
        <v>611</v>
      </c>
      <c r="CM167" s="31" t="s">
        <v>611</v>
      </c>
      <c r="CN167" s="31" t="s">
        <v>611</v>
      </c>
      <c r="CO167" s="31" t="s">
        <v>611</v>
      </c>
      <c r="CP167" s="31" t="s">
        <v>611</v>
      </c>
      <c r="CQ167" s="31" t="s">
        <v>868</v>
      </c>
      <c r="CR167" s="31"/>
      <c r="CS167" s="31" t="s">
        <v>615</v>
      </c>
      <c r="CT167" s="31" t="s">
        <v>7862</v>
      </c>
      <c r="CU167" s="30">
        <v>50024</v>
      </c>
      <c r="CV167" s="30">
        <v>23291</v>
      </c>
      <c r="CW167" s="30">
        <v>10797</v>
      </c>
      <c r="CX167" s="31" t="s">
        <v>611</v>
      </c>
      <c r="CY167" s="31" t="s">
        <v>611</v>
      </c>
      <c r="CZ167" s="31" t="s">
        <v>611</v>
      </c>
      <c r="DA167" s="31" t="s">
        <v>611</v>
      </c>
      <c r="DB167" s="31" t="s">
        <v>1262</v>
      </c>
      <c r="DC167" s="31" t="s">
        <v>611</v>
      </c>
      <c r="DD167" s="31" t="s">
        <v>611</v>
      </c>
      <c r="DE167" s="31" t="s">
        <v>611</v>
      </c>
      <c r="DI167" s="31" t="s">
        <v>611</v>
      </c>
      <c r="DJ167" s="30">
        <v>25</v>
      </c>
      <c r="DK167" s="30">
        <v>2012</v>
      </c>
      <c r="DL167" s="30">
        <v>0</v>
      </c>
      <c r="DM167" s="30">
        <v>0</v>
      </c>
      <c r="DN167" s="30">
        <v>80</v>
      </c>
      <c r="DO167" s="30">
        <v>2012</v>
      </c>
      <c r="DP167" s="31" t="s">
        <v>7863</v>
      </c>
      <c r="DQ167" s="31" t="s">
        <v>612</v>
      </c>
      <c r="DR167" s="31" t="s">
        <v>612</v>
      </c>
      <c r="DS167" s="31" t="s">
        <v>612</v>
      </c>
      <c r="DT167" s="31" t="s">
        <v>612</v>
      </c>
      <c r="DU167" s="31" t="s">
        <v>610</v>
      </c>
      <c r="DV167" s="31" t="s">
        <v>611</v>
      </c>
      <c r="DW167" s="31" t="s">
        <v>611</v>
      </c>
      <c r="DX167" s="31" t="s">
        <v>611</v>
      </c>
      <c r="DY167" s="31" t="s">
        <v>791</v>
      </c>
      <c r="DZ167" s="31" t="s">
        <v>611</v>
      </c>
      <c r="EA167" s="31" t="s">
        <v>611</v>
      </c>
      <c r="EB167" s="31" t="s">
        <v>5028</v>
      </c>
      <c r="EC167" s="31" t="s">
        <v>7864</v>
      </c>
      <c r="ED167" s="31" t="s">
        <v>611</v>
      </c>
      <c r="EE167" s="31" t="s">
        <v>625</v>
      </c>
      <c r="EF167" s="31" t="s">
        <v>611</v>
      </c>
      <c r="EG167" s="31" t="s">
        <v>611</v>
      </c>
      <c r="EH167" s="31" t="s">
        <v>611</v>
      </c>
      <c r="EI167" s="31" t="s">
        <v>611</v>
      </c>
      <c r="EJ167" s="31" t="s">
        <v>611</v>
      </c>
      <c r="EK167" s="31" t="s">
        <v>626</v>
      </c>
      <c r="EL167" s="31" t="s">
        <v>611</v>
      </c>
      <c r="EM167" s="31" t="s">
        <v>611</v>
      </c>
      <c r="EN167" s="31" t="s">
        <v>611</v>
      </c>
      <c r="EO167" s="31" t="s">
        <v>611</v>
      </c>
      <c r="EP167" s="31" t="s">
        <v>611</v>
      </c>
      <c r="EQ167" s="31" t="s">
        <v>611</v>
      </c>
      <c r="ER167" s="31" t="s">
        <v>611</v>
      </c>
      <c r="ES167" s="31" t="s">
        <v>611</v>
      </c>
      <c r="ET167" s="31" t="s">
        <v>611</v>
      </c>
      <c r="EU167" s="31" t="s">
        <v>611</v>
      </c>
      <c r="EV167" s="31" t="s">
        <v>611</v>
      </c>
      <c r="EW167" s="31" t="s">
        <v>611</v>
      </c>
      <c r="EX167" s="31" t="s">
        <v>611</v>
      </c>
      <c r="EY167" s="31" t="s">
        <v>611</v>
      </c>
      <c r="EZ167" s="31" t="s">
        <v>611</v>
      </c>
      <c r="FA167" s="31" t="s">
        <v>611</v>
      </c>
      <c r="FB167" s="31" t="s">
        <v>611</v>
      </c>
      <c r="FC167" s="31" t="s">
        <v>611</v>
      </c>
      <c r="FD167" s="31" t="s">
        <v>611</v>
      </c>
      <c r="FE167" s="31" t="s">
        <v>611</v>
      </c>
      <c r="FF167" s="33" t="s">
        <v>5009</v>
      </c>
      <c r="FG167" s="33" t="s">
        <v>872</v>
      </c>
      <c r="FH167" s="31" t="s">
        <v>636</v>
      </c>
      <c r="FI167" s="31" t="s">
        <v>625</v>
      </c>
      <c r="FJ167" s="31" t="s">
        <v>672</v>
      </c>
      <c r="FK167" s="31" t="s">
        <v>611</v>
      </c>
      <c r="FL167" s="31" t="s">
        <v>611</v>
      </c>
      <c r="FM167" s="31" t="s">
        <v>611</v>
      </c>
      <c r="FN167" s="31" t="s">
        <v>611</v>
      </c>
      <c r="FO167" s="31" t="s">
        <v>611</v>
      </c>
      <c r="FP167" s="31" t="s">
        <v>611</v>
      </c>
      <c r="FQ167" s="31" t="s">
        <v>611</v>
      </c>
      <c r="FR167" s="31" t="s">
        <v>611</v>
      </c>
      <c r="FS167" s="31" t="s">
        <v>611</v>
      </c>
      <c r="FT167" s="31" t="s">
        <v>611</v>
      </c>
      <c r="FU167" s="31" t="s">
        <v>676</v>
      </c>
      <c r="FV167" s="31" t="s">
        <v>611</v>
      </c>
      <c r="FW167" s="31" t="s">
        <v>611</v>
      </c>
      <c r="FX167" s="31" t="s">
        <v>611</v>
      </c>
      <c r="FY167" s="31"/>
      <c r="FZ167" s="31" t="s">
        <v>7865</v>
      </c>
      <c r="GA167" s="31" t="s">
        <v>611</v>
      </c>
      <c r="GB167" s="31" t="s">
        <v>611</v>
      </c>
      <c r="GC167" s="31" t="s">
        <v>611</v>
      </c>
      <c r="GD167" s="31" t="s">
        <v>611</v>
      </c>
      <c r="GE167" s="31" t="s">
        <v>611</v>
      </c>
      <c r="GF167" s="31" t="s">
        <v>611</v>
      </c>
      <c r="GG167" s="31" t="s">
        <v>611</v>
      </c>
      <c r="GH167" s="31" t="s">
        <v>611</v>
      </c>
      <c r="GI167" s="31" t="s">
        <v>611</v>
      </c>
      <c r="GJ167" s="31" t="s">
        <v>611</v>
      </c>
      <c r="GK167" s="31" t="s">
        <v>675</v>
      </c>
      <c r="GL167" s="31" t="s">
        <v>611</v>
      </c>
      <c r="GM167" s="31" t="s">
        <v>611</v>
      </c>
      <c r="GN167" s="31" t="s">
        <v>611</v>
      </c>
      <c r="GO167" s="31" t="s">
        <v>611</v>
      </c>
      <c r="GP167" s="31" t="s">
        <v>611</v>
      </c>
      <c r="GQ167" s="31" t="s">
        <v>611</v>
      </c>
      <c r="GR167" s="31" t="s">
        <v>611</v>
      </c>
      <c r="GS167" s="31" t="s">
        <v>611</v>
      </c>
      <c r="GT167" s="31" t="s">
        <v>611</v>
      </c>
      <c r="GU167" s="31" t="s">
        <v>611</v>
      </c>
      <c r="GV167" s="31" t="s">
        <v>611</v>
      </c>
      <c r="GW167" s="31" t="s">
        <v>611</v>
      </c>
      <c r="GX167" s="31" t="s">
        <v>7866</v>
      </c>
      <c r="GY167" s="33" t="s">
        <v>7867</v>
      </c>
      <c r="GZ167" s="33" t="s">
        <v>7868</v>
      </c>
      <c r="HA167" s="31" t="s">
        <v>7869</v>
      </c>
      <c r="HB167" s="31" t="s">
        <v>625</v>
      </c>
      <c r="HC167" s="31" t="s">
        <v>672</v>
      </c>
      <c r="HD167" s="31" t="s">
        <v>611</v>
      </c>
      <c r="HE167" s="31" t="s">
        <v>611</v>
      </c>
      <c r="HF167" s="31" t="s">
        <v>611</v>
      </c>
      <c r="HG167" s="31" t="s">
        <v>694</v>
      </c>
      <c r="HH167" s="31" t="s">
        <v>611</v>
      </c>
      <c r="HI167" s="31" t="s">
        <v>611</v>
      </c>
      <c r="HJ167" s="31" t="s">
        <v>611</v>
      </c>
      <c r="HK167" s="31" t="s">
        <v>611</v>
      </c>
      <c r="HL167" s="31" t="s">
        <v>7870</v>
      </c>
      <c r="HM167" s="31" t="s">
        <v>611</v>
      </c>
      <c r="HN167" s="31" t="s">
        <v>697</v>
      </c>
      <c r="HO167" s="31" t="s">
        <v>611</v>
      </c>
      <c r="HP167" s="31" t="s">
        <v>698</v>
      </c>
      <c r="HQ167" s="31" t="s">
        <v>611</v>
      </c>
      <c r="HR167" s="31" t="s">
        <v>611</v>
      </c>
      <c r="HS167" s="31" t="s">
        <v>611</v>
      </c>
      <c r="HT167" s="31" t="s">
        <v>611</v>
      </c>
      <c r="HU167" s="31" t="s">
        <v>611</v>
      </c>
      <c r="HV167" s="31" t="s">
        <v>611</v>
      </c>
      <c r="HW167" s="31" t="s">
        <v>611</v>
      </c>
      <c r="HX167" s="31" t="s">
        <v>611</v>
      </c>
      <c r="HY167" s="31" t="s">
        <v>611</v>
      </c>
      <c r="HZ167" s="31" t="s">
        <v>611</v>
      </c>
      <c r="IA167" s="31" t="s">
        <v>611</v>
      </c>
      <c r="IB167" s="31" t="s">
        <v>611</v>
      </c>
      <c r="IC167" s="33" t="s">
        <v>7871</v>
      </c>
      <c r="ID167" s="33" t="s">
        <v>7872</v>
      </c>
      <c r="IE167" s="31" t="s">
        <v>7873</v>
      </c>
      <c r="IF167" s="31" t="s">
        <v>611</v>
      </c>
      <c r="IG167" s="31" t="s">
        <v>672</v>
      </c>
      <c r="IH167" s="31" t="s">
        <v>611</v>
      </c>
      <c r="II167" s="31" t="s">
        <v>611</v>
      </c>
      <c r="IJ167" s="31" t="s">
        <v>611</v>
      </c>
      <c r="IK167" s="31" t="s">
        <v>611</v>
      </c>
      <c r="IL167" s="31" t="s">
        <v>611</v>
      </c>
      <c r="IM167" s="31" t="s">
        <v>611</v>
      </c>
      <c r="IN167" s="31" t="s">
        <v>611</v>
      </c>
      <c r="IO167" s="31" t="s">
        <v>611</v>
      </c>
      <c r="IP167" s="31" t="s">
        <v>611</v>
      </c>
      <c r="IQ167" s="31" t="s">
        <v>611</v>
      </c>
      <c r="IR167" s="31" t="s">
        <v>611</v>
      </c>
      <c r="IS167" s="31" t="s">
        <v>611</v>
      </c>
      <c r="IT167" s="31" t="s">
        <v>611</v>
      </c>
      <c r="IU167" s="31" t="s">
        <v>611</v>
      </c>
      <c r="IV167" s="31" t="s">
        <v>855</v>
      </c>
      <c r="IW167" s="31" t="s">
        <v>611</v>
      </c>
      <c r="IX167" s="31" t="s">
        <v>714</v>
      </c>
      <c r="IY167" s="31" t="s">
        <v>611</v>
      </c>
      <c r="IZ167" s="31" t="s">
        <v>611</v>
      </c>
      <c r="JA167" s="31" t="s">
        <v>611</v>
      </c>
      <c r="JB167" s="31" t="s">
        <v>611</v>
      </c>
      <c r="JC167" s="31" t="s">
        <v>611</v>
      </c>
      <c r="JD167" s="31" t="s">
        <v>611</v>
      </c>
      <c r="JE167" s="31" t="s">
        <v>611</v>
      </c>
      <c r="JF167" s="31" t="s">
        <v>611</v>
      </c>
      <c r="JG167" s="31" t="s">
        <v>611</v>
      </c>
      <c r="JH167" s="31" t="s">
        <v>7874</v>
      </c>
      <c r="JI167" s="33" t="s">
        <v>872</v>
      </c>
      <c r="JJ167" s="33" t="s">
        <v>7875</v>
      </c>
      <c r="JK167" s="31" t="s">
        <v>7876</v>
      </c>
      <c r="JL167" s="31" t="s">
        <v>809</v>
      </c>
      <c r="JM167" s="31" t="s">
        <v>7877</v>
      </c>
      <c r="JN167" s="31" t="s">
        <v>611</v>
      </c>
      <c r="JO167" s="31" t="s">
        <v>611</v>
      </c>
      <c r="JP167" s="31" t="s">
        <v>611</v>
      </c>
      <c r="JQ167" s="31" t="s">
        <v>611</v>
      </c>
      <c r="JR167" s="31" t="s">
        <v>611</v>
      </c>
      <c r="JS167" s="31" t="s">
        <v>611</v>
      </c>
      <c r="JT167" s="31" t="s">
        <v>611</v>
      </c>
      <c r="JU167" s="31" t="s">
        <v>611</v>
      </c>
      <c r="JV167" s="31" t="s">
        <v>611</v>
      </c>
      <c r="JW167" s="31" t="s">
        <v>735</v>
      </c>
      <c r="JX167" s="31" t="s">
        <v>611</v>
      </c>
      <c r="JY167" s="31" t="s">
        <v>642</v>
      </c>
      <c r="JZ167" s="31" t="s">
        <v>5049</v>
      </c>
      <c r="KA167" s="31" t="s">
        <v>737</v>
      </c>
      <c r="KB167" s="31" t="s">
        <v>5015</v>
      </c>
      <c r="KC167" s="31" t="s">
        <v>739</v>
      </c>
      <c r="KD167" s="31" t="s">
        <v>5015</v>
      </c>
      <c r="KE167" s="31" t="s">
        <v>644</v>
      </c>
      <c r="KF167" s="31" t="s">
        <v>5049</v>
      </c>
      <c r="KG167" s="31" t="s">
        <v>742</v>
      </c>
      <c r="KH167" s="31" t="s">
        <v>5049</v>
      </c>
      <c r="KI167" s="31" t="s">
        <v>744</v>
      </c>
      <c r="KJ167" s="31" t="s">
        <v>5015</v>
      </c>
      <c r="KK167" s="31" t="s">
        <v>611</v>
      </c>
      <c r="KL167" s="31" t="s">
        <v>611</v>
      </c>
      <c r="KM167" s="31" t="s">
        <v>746</v>
      </c>
      <c r="KN167" s="31" t="s">
        <v>5050</v>
      </c>
      <c r="KO167" s="31" t="s">
        <v>748</v>
      </c>
      <c r="KP167" s="31" t="s">
        <v>5015</v>
      </c>
      <c r="KQ167" s="31" t="s">
        <v>611</v>
      </c>
      <c r="KR167" s="31" t="s">
        <v>611</v>
      </c>
      <c r="KS167" s="31" t="s">
        <v>752</v>
      </c>
      <c r="KT167" s="31" t="s">
        <v>5049</v>
      </c>
      <c r="KU167" s="31" t="s">
        <v>611</v>
      </c>
      <c r="KV167" s="31" t="s">
        <v>611</v>
      </c>
      <c r="KW167" s="31" t="s">
        <v>611</v>
      </c>
      <c r="KX167" s="31" t="s">
        <v>611</v>
      </c>
      <c r="KY167" s="31" t="s">
        <v>611</v>
      </c>
      <c r="KZ167" s="31" t="s">
        <v>611</v>
      </c>
      <c r="LA167" s="31" t="s">
        <v>759</v>
      </c>
      <c r="LB167" s="31" t="s">
        <v>760</v>
      </c>
      <c r="LC167" s="31" t="s">
        <v>761</v>
      </c>
      <c r="LD167" s="31" t="s">
        <v>611</v>
      </c>
      <c r="LE167" s="31" t="s">
        <v>763</v>
      </c>
      <c r="LF167" s="31" t="s">
        <v>611</v>
      </c>
      <c r="LG167" s="31" t="s">
        <v>611</v>
      </c>
      <c r="LH167" s="31" t="s">
        <v>766</v>
      </c>
      <c r="LI167" s="31" t="s">
        <v>767</v>
      </c>
      <c r="LJ167" s="31" t="s">
        <v>5051</v>
      </c>
      <c r="LK167" s="31" t="s">
        <v>611</v>
      </c>
      <c r="LL167" s="31" t="s">
        <v>611</v>
      </c>
      <c r="LM167" s="31" t="s">
        <v>611</v>
      </c>
      <c r="LN167" s="31" t="s">
        <v>611</v>
      </c>
      <c r="LO167" s="31" t="s">
        <v>7878</v>
      </c>
      <c r="LP167" s="31" t="s">
        <v>5016</v>
      </c>
      <c r="LQ167" s="31" t="s">
        <v>611</v>
      </c>
      <c r="LR167" s="31" t="s">
        <v>611</v>
      </c>
      <c r="LS167" s="31" t="s">
        <v>611</v>
      </c>
      <c r="LT167" s="31" t="s">
        <v>5017</v>
      </c>
      <c r="LU167" s="31" t="s">
        <v>5018</v>
      </c>
      <c r="LV167" s="31" t="s">
        <v>611</v>
      </c>
      <c r="LW167" s="31" t="s">
        <v>5056</v>
      </c>
      <c r="LX167" s="31" t="s">
        <v>611</v>
      </c>
      <c r="LY167" s="31" t="s">
        <v>5057</v>
      </c>
      <c r="LZ167" s="31" t="s">
        <v>611</v>
      </c>
      <c r="MA167" s="31" t="s">
        <v>611</v>
      </c>
      <c r="MB167" s="31" t="s">
        <v>611</v>
      </c>
      <c r="MC167" s="31" t="s">
        <v>611</v>
      </c>
      <c r="MD167" s="31" t="s">
        <v>611</v>
      </c>
      <c r="ME167" s="31" t="s">
        <v>7879</v>
      </c>
      <c r="MF167" s="31" t="s">
        <v>611</v>
      </c>
      <c r="MG167" s="31" t="s">
        <v>611</v>
      </c>
      <c r="MH167" s="31" t="s">
        <v>611</v>
      </c>
      <c r="MI167" s="31" t="s">
        <v>611</v>
      </c>
      <c r="MJ167" s="31" t="s">
        <v>611</v>
      </c>
      <c r="MK167" s="31" t="s">
        <v>611</v>
      </c>
      <c r="ML167" s="31" t="s">
        <v>611</v>
      </c>
      <c r="MM167" s="31" t="s">
        <v>7880</v>
      </c>
      <c r="MN167" s="31" t="s">
        <v>7881</v>
      </c>
      <c r="MO167" s="31" t="s">
        <v>611</v>
      </c>
      <c r="MP167" s="31" t="s">
        <v>611</v>
      </c>
      <c r="MQ167" s="31" t="s">
        <v>611</v>
      </c>
      <c r="MR167" s="31" t="s">
        <v>649</v>
      </c>
      <c r="MS167" s="31" t="s">
        <v>985</v>
      </c>
      <c r="MT167" s="31" t="s">
        <v>611</v>
      </c>
      <c r="MU167" s="31" t="s">
        <v>611</v>
      </c>
      <c r="MV167" s="33">
        <v>120082</v>
      </c>
      <c r="MW167" s="33">
        <v>0</v>
      </c>
      <c r="MX167" s="30"/>
      <c r="MY167" s="30">
        <v>120082</v>
      </c>
      <c r="MZ167" s="30"/>
      <c r="NA167" s="30"/>
      <c r="NB167" s="30"/>
      <c r="NC167" s="30"/>
      <c r="ND167" s="31" t="s">
        <v>611</v>
      </c>
      <c r="NE167" s="30"/>
      <c r="NF167" s="33">
        <v>0</v>
      </c>
      <c r="NG167" s="33">
        <v>0</v>
      </c>
      <c r="NH167" s="33">
        <v>120082</v>
      </c>
      <c r="NI167" s="33">
        <v>0</v>
      </c>
      <c r="NJ167" s="31" t="s">
        <v>611</v>
      </c>
      <c r="NK167" s="33" t="s">
        <v>611</v>
      </c>
      <c r="NL167" s="30"/>
      <c r="NM167" s="31" t="s">
        <v>611</v>
      </c>
      <c r="NN167" s="30"/>
      <c r="NO167" s="30"/>
      <c r="NP167" s="31" t="s">
        <v>611</v>
      </c>
      <c r="NQ167" s="30"/>
      <c r="NR167" s="31" t="s">
        <v>611</v>
      </c>
      <c r="NS167" s="31" t="s">
        <v>611</v>
      </c>
      <c r="NT167" s="31" t="s">
        <v>611</v>
      </c>
      <c r="NU167" s="30"/>
      <c r="NV167" s="30"/>
      <c r="NW167" s="30"/>
      <c r="NX167" s="31" t="s">
        <v>611</v>
      </c>
      <c r="NY167" s="30"/>
      <c r="NZ167" s="31" t="s">
        <v>611</v>
      </c>
      <c r="OA167" s="31" t="s">
        <v>611</v>
      </c>
      <c r="OB167" s="30"/>
      <c r="OC167" s="30"/>
      <c r="OD167" s="30"/>
      <c r="OE167" s="31" t="s">
        <v>611</v>
      </c>
      <c r="OF167" s="31" t="s">
        <v>611</v>
      </c>
      <c r="OG167" s="33" t="s">
        <v>611</v>
      </c>
      <c r="OJ167" s="30"/>
      <c r="OK167" s="31" t="s">
        <v>611</v>
      </c>
      <c r="OL167" s="30"/>
      <c r="OM167" s="31" t="s">
        <v>611</v>
      </c>
      <c r="ON167" s="30"/>
      <c r="OO167" s="30"/>
      <c r="OP167" s="31" t="s">
        <v>611</v>
      </c>
      <c r="OQ167" s="31" t="s">
        <v>611</v>
      </c>
      <c r="OR167" s="31" t="s">
        <v>611</v>
      </c>
      <c r="OS167" s="30"/>
      <c r="OT167" s="30"/>
      <c r="OU167" s="30"/>
      <c r="OV167" s="30"/>
      <c r="OW167" s="31" t="s">
        <v>611</v>
      </c>
      <c r="OX167" s="30"/>
      <c r="OY167" s="31" t="s">
        <v>611</v>
      </c>
      <c r="OZ167" s="30"/>
      <c r="PA167" s="30"/>
      <c r="PB167" s="31" t="s">
        <v>611</v>
      </c>
      <c r="PC167" s="31" t="s">
        <v>611</v>
      </c>
      <c r="PD167" s="30"/>
      <c r="PE167" s="30"/>
      <c r="PF167" s="30"/>
      <c r="PG167" s="30"/>
      <c r="PH167" s="33">
        <v>0</v>
      </c>
      <c r="PI167" s="33">
        <v>0</v>
      </c>
      <c r="PJ167" s="33">
        <v>0</v>
      </c>
      <c r="PK167" s="33">
        <v>0</v>
      </c>
      <c r="PL167" s="30"/>
      <c r="PM167" s="31" t="s">
        <v>611</v>
      </c>
      <c r="PN167" s="31" t="s">
        <v>611</v>
      </c>
      <c r="PO167" s="30"/>
      <c r="PP167" s="31" t="s">
        <v>611</v>
      </c>
      <c r="PQ167" s="30"/>
      <c r="PR167" s="30"/>
      <c r="PS167" s="30"/>
      <c r="PT167" s="31" t="s">
        <v>611</v>
      </c>
      <c r="PU167" s="31" t="s">
        <v>611</v>
      </c>
      <c r="PV167" s="31" t="s">
        <v>611</v>
      </c>
      <c r="PW167" s="30"/>
      <c r="PX167" s="30"/>
      <c r="PY167" s="30"/>
      <c r="PZ167" s="31" t="s">
        <v>611</v>
      </c>
      <c r="QA167" s="30"/>
      <c r="QB167" s="31" t="s">
        <v>611</v>
      </c>
      <c r="QC167" s="30"/>
      <c r="QD167" s="31" t="s">
        <v>611</v>
      </c>
      <c r="QE167" s="30"/>
      <c r="QF167" s="30"/>
      <c r="QG167" s="31" t="s">
        <v>611</v>
      </c>
      <c r="QH167" s="30"/>
      <c r="QI167" s="31" t="s">
        <v>611</v>
      </c>
      <c r="QJ167" s="30"/>
      <c r="QK167" s="31" t="s">
        <v>611</v>
      </c>
      <c r="QL167" s="30"/>
      <c r="QM167" s="31" t="s">
        <v>611</v>
      </c>
      <c r="QN167" s="30"/>
      <c r="QO167" s="30"/>
      <c r="QP167" s="31" t="s">
        <v>611</v>
      </c>
      <c r="QQ167" s="30"/>
      <c r="QR167" s="31" t="s">
        <v>611</v>
      </c>
      <c r="QS167" s="31" t="s">
        <v>611</v>
      </c>
      <c r="QT167" s="31" t="s">
        <v>611</v>
      </c>
      <c r="QU167" s="31" t="s">
        <v>611</v>
      </c>
      <c r="QV167" s="30"/>
      <c r="QW167" s="30"/>
      <c r="QX167" s="30"/>
      <c r="QY167" s="31" t="s">
        <v>611</v>
      </c>
      <c r="QZ167" s="31" t="s">
        <v>611</v>
      </c>
      <c r="RA167" s="31" t="s">
        <v>611</v>
      </c>
      <c r="RB167" s="30"/>
      <c r="RC167" s="31" t="s">
        <v>611</v>
      </c>
      <c r="RD167" s="30"/>
      <c r="RE167" s="30"/>
      <c r="RF167" s="31" t="s">
        <v>611</v>
      </c>
      <c r="RG167" s="30"/>
      <c r="RH167" s="31" t="s">
        <v>611</v>
      </c>
      <c r="RI167" s="30"/>
      <c r="RJ167" s="31" t="s">
        <v>611</v>
      </c>
      <c r="RL167" s="31" t="s">
        <v>611</v>
      </c>
      <c r="RM167" s="30"/>
      <c r="RN167" s="31" t="s">
        <v>611</v>
      </c>
      <c r="RO167" s="30"/>
      <c r="RP167" s="30"/>
      <c r="RQ167" s="31" t="s">
        <v>611</v>
      </c>
      <c r="RR167" s="30"/>
      <c r="RS167" s="30"/>
      <c r="RT167" s="31" t="s">
        <v>611</v>
      </c>
      <c r="RU167" s="30"/>
      <c r="RV167" s="31" t="s">
        <v>611</v>
      </c>
      <c r="RW167" s="30"/>
      <c r="RX167" s="31" t="s">
        <v>611</v>
      </c>
      <c r="RY167" s="31" t="s">
        <v>611</v>
      </c>
      <c r="RZ167" s="31" t="s">
        <v>611</v>
      </c>
      <c r="SA167" s="31" t="s">
        <v>611</v>
      </c>
      <c r="SD167" s="31" t="s">
        <v>7882</v>
      </c>
      <c r="SE167" s="30">
        <v>25000</v>
      </c>
      <c r="SF167" s="31" t="s">
        <v>636</v>
      </c>
      <c r="SG167" s="31" t="s">
        <v>7883</v>
      </c>
      <c r="SH167" s="31" t="s">
        <v>610</v>
      </c>
      <c r="SI167" s="33" t="s">
        <v>625</v>
      </c>
      <c r="SJ167" s="33" t="s">
        <v>5073</v>
      </c>
      <c r="SK167" s="30" t="s">
        <v>5073</v>
      </c>
      <c r="SL167" s="30" t="s">
        <v>672</v>
      </c>
      <c r="SM167" s="30" t="s">
        <v>615</v>
      </c>
      <c r="SN167" s="30" t="s">
        <v>610</v>
      </c>
      <c r="SO167" s="33">
        <v>0</v>
      </c>
      <c r="SP167" s="33">
        <v>0</v>
      </c>
      <c r="SQ167" s="33">
        <v>120082</v>
      </c>
      <c r="SR167" s="33">
        <v>0</v>
      </c>
      <c r="SS167" s="33" t="s">
        <v>809</v>
      </c>
    </row>
    <row r="168" spans="1:513">
      <c r="A168" s="29">
        <v>2023</v>
      </c>
      <c r="B168" s="30">
        <v>5933045</v>
      </c>
      <c r="C168" s="31" t="s">
        <v>4236</v>
      </c>
      <c r="D168" s="30">
        <v>0</v>
      </c>
      <c r="E168" s="30">
        <v>0</v>
      </c>
      <c r="F168" s="30">
        <v>0</v>
      </c>
      <c r="G168" s="31" t="s">
        <v>615</v>
      </c>
      <c r="H168" s="31" t="s">
        <v>611</v>
      </c>
      <c r="I168" s="32"/>
      <c r="J168" s="31" t="s">
        <v>611</v>
      </c>
      <c r="K168" s="32"/>
      <c r="L168" s="31" t="s">
        <v>611</v>
      </c>
      <c r="M168" s="32"/>
      <c r="N168" s="31" t="s">
        <v>611</v>
      </c>
      <c r="O168" s="32"/>
      <c r="P168" s="31" t="s">
        <v>611</v>
      </c>
      <c r="Q168" s="32"/>
      <c r="R168" s="31" t="s">
        <v>611</v>
      </c>
      <c r="S168" s="32"/>
      <c r="T168" s="31" t="s">
        <v>611</v>
      </c>
      <c r="U168" s="32"/>
      <c r="V168" s="32" t="s">
        <v>612</v>
      </c>
      <c r="W168" s="31" t="s">
        <v>2007</v>
      </c>
      <c r="X168" s="31" t="s">
        <v>7884</v>
      </c>
      <c r="Y168" s="31" t="s">
        <v>611</v>
      </c>
      <c r="Z168" s="31" t="s">
        <v>611</v>
      </c>
      <c r="AA168" s="31" t="s">
        <v>611</v>
      </c>
      <c r="AB168" s="31" t="s">
        <v>615</v>
      </c>
      <c r="AC168" s="31" t="s">
        <v>611</v>
      </c>
      <c r="AD168" s="32"/>
      <c r="AE168" s="31" t="s">
        <v>611</v>
      </c>
      <c r="AF168" s="32"/>
      <c r="AG168" s="31" t="s">
        <v>611</v>
      </c>
      <c r="AH168" s="32"/>
      <c r="AI168" s="31" t="s">
        <v>611</v>
      </c>
      <c r="AJ168" s="32"/>
      <c r="AK168" s="32"/>
      <c r="AL168" s="31" t="s">
        <v>611</v>
      </c>
      <c r="AM168" s="31" t="s">
        <v>611</v>
      </c>
      <c r="AN168" s="32"/>
      <c r="AO168" s="31" t="s">
        <v>611</v>
      </c>
      <c r="AP168" s="32"/>
      <c r="AQ168" s="32" t="s">
        <v>612</v>
      </c>
      <c r="AR168" s="31" t="s">
        <v>2007</v>
      </c>
      <c r="AS168" s="31" t="s">
        <v>7885</v>
      </c>
      <c r="AT168" s="31" t="s">
        <v>611</v>
      </c>
      <c r="AU168" s="31" t="s">
        <v>611</v>
      </c>
      <c r="AV168" s="31" t="s">
        <v>611</v>
      </c>
      <c r="AW168" s="31" t="s">
        <v>610</v>
      </c>
      <c r="AX168" s="31" t="s">
        <v>611</v>
      </c>
      <c r="AY168" s="31" t="s">
        <v>617</v>
      </c>
      <c r="AZ168" s="31" t="s">
        <v>611</v>
      </c>
      <c r="BA168" s="31" t="s">
        <v>611</v>
      </c>
      <c r="BB168" s="31" t="s">
        <v>611</v>
      </c>
      <c r="BC168" s="31" t="s">
        <v>619</v>
      </c>
      <c r="BD168" s="31" t="s">
        <v>611</v>
      </c>
      <c r="BE168" s="31" t="s">
        <v>611</v>
      </c>
      <c r="BF168" s="31" t="s">
        <v>610</v>
      </c>
      <c r="BG168" s="31" t="s">
        <v>611</v>
      </c>
      <c r="BK168" s="31" t="s">
        <v>611</v>
      </c>
      <c r="BN168" s="31" t="s">
        <v>611</v>
      </c>
      <c r="BO168" s="31" t="s">
        <v>827</v>
      </c>
      <c r="BP168" s="31" t="s">
        <v>611</v>
      </c>
      <c r="BQ168" s="31" t="s">
        <v>611</v>
      </c>
      <c r="BR168" s="31" t="s">
        <v>611</v>
      </c>
      <c r="BS168" s="31" t="s">
        <v>611</v>
      </c>
      <c r="BT168" s="31" t="s">
        <v>611</v>
      </c>
      <c r="BU168" s="31" t="s">
        <v>611</v>
      </c>
      <c r="BV168" s="31" t="s">
        <v>610</v>
      </c>
      <c r="BZ168" s="31" t="s">
        <v>611</v>
      </c>
      <c r="CA168" s="31" t="s">
        <v>611</v>
      </c>
      <c r="CB168" s="31" t="s">
        <v>611</v>
      </c>
      <c r="CC168" s="31" t="s">
        <v>611</v>
      </c>
      <c r="CD168" s="31" t="s">
        <v>611</v>
      </c>
      <c r="CE168" s="31" t="s">
        <v>611</v>
      </c>
      <c r="CF168" s="31" t="s">
        <v>611</v>
      </c>
      <c r="CG168" s="31" t="s">
        <v>611</v>
      </c>
      <c r="CH168" s="31" t="s">
        <v>611</v>
      </c>
      <c r="CI168" s="31" t="s">
        <v>611</v>
      </c>
      <c r="CJ168" s="31" t="s">
        <v>611</v>
      </c>
      <c r="CK168" s="31" t="s">
        <v>611</v>
      </c>
      <c r="CL168" s="31" t="s">
        <v>611</v>
      </c>
      <c r="CM168" s="31" t="s">
        <v>611</v>
      </c>
      <c r="CN168" s="31" t="s">
        <v>611</v>
      </c>
      <c r="CO168" s="31" t="s">
        <v>611</v>
      </c>
      <c r="CP168" s="31" t="s">
        <v>622</v>
      </c>
      <c r="CQ168" s="31" t="s">
        <v>611</v>
      </c>
      <c r="CR168" s="31"/>
      <c r="CS168" s="31" t="s">
        <v>610</v>
      </c>
      <c r="CT168" s="31" t="s">
        <v>611</v>
      </c>
      <c r="CX168" s="31" t="s">
        <v>611</v>
      </c>
      <c r="CY168" s="31" t="s">
        <v>611</v>
      </c>
      <c r="CZ168" s="31" t="s">
        <v>611</v>
      </c>
      <c r="DA168" s="31" t="s">
        <v>611</v>
      </c>
      <c r="DB168" s="31" t="s">
        <v>611</v>
      </c>
      <c r="DC168" s="31" t="s">
        <v>611</v>
      </c>
      <c r="DD168" s="31" t="s">
        <v>611</v>
      </c>
      <c r="DE168" s="31" t="s">
        <v>611</v>
      </c>
      <c r="DI168" s="31" t="s">
        <v>611</v>
      </c>
      <c r="DJ168" s="30">
        <v>0</v>
      </c>
      <c r="DK168" s="30">
        <v>0</v>
      </c>
      <c r="DL168" s="30">
        <v>0</v>
      </c>
      <c r="DM168" s="30">
        <v>0</v>
      </c>
      <c r="DN168" s="30">
        <v>0</v>
      </c>
      <c r="DO168" s="30">
        <v>0</v>
      </c>
      <c r="DP168" s="31" t="s">
        <v>611</v>
      </c>
      <c r="DQ168" s="31" t="s">
        <v>612</v>
      </c>
      <c r="DR168" s="31" t="s">
        <v>612</v>
      </c>
      <c r="DS168" s="31" t="s">
        <v>612</v>
      </c>
      <c r="DT168" s="31" t="s">
        <v>612</v>
      </c>
      <c r="DU168" s="31" t="s">
        <v>610</v>
      </c>
      <c r="DV168" s="31" t="s">
        <v>611</v>
      </c>
      <c r="DW168" s="31" t="s">
        <v>611</v>
      </c>
      <c r="DX168" s="31" t="s">
        <v>5075</v>
      </c>
      <c r="DY168" s="31" t="s">
        <v>611</v>
      </c>
      <c r="DZ168" s="31" t="s">
        <v>848</v>
      </c>
      <c r="EA168" s="31" t="s">
        <v>667</v>
      </c>
      <c r="EB168" s="31" t="s">
        <v>611</v>
      </c>
      <c r="EC168" s="31" t="s">
        <v>611</v>
      </c>
      <c r="ED168" s="31" t="s">
        <v>611</v>
      </c>
      <c r="EE168" s="31" t="s">
        <v>625</v>
      </c>
      <c r="EF168" s="31" t="s">
        <v>672</v>
      </c>
      <c r="EG168" s="31" t="s">
        <v>611</v>
      </c>
      <c r="EH168" s="31" t="s">
        <v>611</v>
      </c>
      <c r="EI168" s="31" t="s">
        <v>611</v>
      </c>
      <c r="EJ168" s="31" t="s">
        <v>611</v>
      </c>
      <c r="EK168" s="31" t="s">
        <v>626</v>
      </c>
      <c r="EL168" s="31" t="s">
        <v>611</v>
      </c>
      <c r="EM168" s="31" t="s">
        <v>611</v>
      </c>
      <c r="EN168" s="31" t="s">
        <v>4240</v>
      </c>
      <c r="EO168" s="31" t="s">
        <v>611</v>
      </c>
      <c r="EP168" s="31" t="s">
        <v>611</v>
      </c>
      <c r="EQ168" s="31" t="s">
        <v>611</v>
      </c>
      <c r="ER168" s="31" t="s">
        <v>611</v>
      </c>
      <c r="ES168" s="31" t="s">
        <v>611</v>
      </c>
      <c r="ET168" s="31" t="s">
        <v>611</v>
      </c>
      <c r="EU168" s="31" t="s">
        <v>611</v>
      </c>
      <c r="EV168" s="31" t="s">
        <v>611</v>
      </c>
      <c r="EW168" s="31" t="s">
        <v>611</v>
      </c>
      <c r="EX168" s="31" t="s">
        <v>611</v>
      </c>
      <c r="EY168" s="31" t="s">
        <v>4240</v>
      </c>
      <c r="EZ168" s="31" t="s">
        <v>611</v>
      </c>
      <c r="FA168" s="31" t="s">
        <v>611</v>
      </c>
      <c r="FB168" s="31" t="s">
        <v>611</v>
      </c>
      <c r="FC168" s="31" t="s">
        <v>611</v>
      </c>
      <c r="FD168" s="31" t="s">
        <v>611</v>
      </c>
      <c r="FE168" s="31" t="s">
        <v>611</v>
      </c>
      <c r="FF168" s="33" t="s">
        <v>7886</v>
      </c>
      <c r="FG168" s="33" t="s">
        <v>7887</v>
      </c>
      <c r="FH168" s="31" t="s">
        <v>7888</v>
      </c>
      <c r="FI168" s="31" t="s">
        <v>625</v>
      </c>
      <c r="FJ168" s="31" t="s">
        <v>672</v>
      </c>
      <c r="FK168" s="31" t="s">
        <v>611</v>
      </c>
      <c r="FL168" s="31" t="s">
        <v>611</v>
      </c>
      <c r="FM168" s="31" t="s">
        <v>611</v>
      </c>
      <c r="FN168" s="31" t="s">
        <v>611</v>
      </c>
      <c r="FO168" s="31" t="s">
        <v>611</v>
      </c>
      <c r="FP168" s="31" t="s">
        <v>611</v>
      </c>
      <c r="FQ168" s="31" t="s">
        <v>629</v>
      </c>
      <c r="FR168" s="31" t="s">
        <v>611</v>
      </c>
      <c r="FS168" s="31" t="s">
        <v>611</v>
      </c>
      <c r="FT168" s="31" t="s">
        <v>611</v>
      </c>
      <c r="FU168" s="31" t="s">
        <v>676</v>
      </c>
      <c r="FV168" s="31" t="s">
        <v>631</v>
      </c>
      <c r="FW168" s="31" t="s">
        <v>611</v>
      </c>
      <c r="FX168" s="31" t="s">
        <v>611</v>
      </c>
      <c r="FY168" s="31" t="s">
        <v>611</v>
      </c>
      <c r="FZ168" s="31"/>
      <c r="GA168" s="31" t="s">
        <v>611</v>
      </c>
      <c r="GB168" s="31" t="s">
        <v>611</v>
      </c>
      <c r="GC168" s="31" t="s">
        <v>611</v>
      </c>
      <c r="GD168" s="31" t="s">
        <v>611</v>
      </c>
      <c r="GE168" s="31" t="s">
        <v>611</v>
      </c>
      <c r="GF168" s="31" t="s">
        <v>611</v>
      </c>
      <c r="GG168" s="31" t="s">
        <v>611</v>
      </c>
      <c r="GH168" s="31" t="s">
        <v>611</v>
      </c>
      <c r="GI168" s="31" t="s">
        <v>629</v>
      </c>
      <c r="GJ168" s="31" t="s">
        <v>611</v>
      </c>
      <c r="GK168" s="31" t="s">
        <v>611</v>
      </c>
      <c r="GL168" s="31" t="s">
        <v>611</v>
      </c>
      <c r="GM168" s="31" t="s">
        <v>611</v>
      </c>
      <c r="GN168" s="31" t="s">
        <v>611</v>
      </c>
      <c r="GO168" s="31" t="s">
        <v>688</v>
      </c>
      <c r="GP168" s="31" t="s">
        <v>676</v>
      </c>
      <c r="GQ168" s="31" t="s">
        <v>611</v>
      </c>
      <c r="GR168" s="31" t="s">
        <v>611</v>
      </c>
      <c r="GS168" s="31" t="s">
        <v>631</v>
      </c>
      <c r="GT168" s="31" t="s">
        <v>611</v>
      </c>
      <c r="GU168" s="31" t="s">
        <v>611</v>
      </c>
      <c r="GV168" s="31" t="s">
        <v>611</v>
      </c>
      <c r="GW168" s="31" t="s">
        <v>611</v>
      </c>
      <c r="GX168" s="31" t="s">
        <v>611</v>
      </c>
      <c r="GY168" s="33" t="s">
        <v>7889</v>
      </c>
      <c r="GZ168" s="33" t="s">
        <v>5812</v>
      </c>
      <c r="HA168" s="31" t="s">
        <v>7890</v>
      </c>
      <c r="HB168" s="31" t="s">
        <v>625</v>
      </c>
      <c r="HC168" s="31" t="s">
        <v>672</v>
      </c>
      <c r="HD168" s="31" t="s">
        <v>611</v>
      </c>
      <c r="HE168" s="31" t="s">
        <v>611</v>
      </c>
      <c r="HF168" s="31" t="s">
        <v>693</v>
      </c>
      <c r="HG168" s="31" t="s">
        <v>611</v>
      </c>
      <c r="HH168" s="31" t="s">
        <v>611</v>
      </c>
      <c r="HI168" s="31" t="s">
        <v>611</v>
      </c>
      <c r="HJ168" s="31" t="s">
        <v>611</v>
      </c>
      <c r="HK168" s="31" t="s">
        <v>611</v>
      </c>
      <c r="HL168" s="31" t="s">
        <v>611</v>
      </c>
      <c r="HM168" s="31" t="s">
        <v>696</v>
      </c>
      <c r="HN168" s="31" t="s">
        <v>611</v>
      </c>
      <c r="HO168" s="31" t="s">
        <v>611</v>
      </c>
      <c r="HP168" s="31" t="s">
        <v>611</v>
      </c>
      <c r="HQ168" s="31" t="s">
        <v>611</v>
      </c>
      <c r="HR168" s="31" t="s">
        <v>611</v>
      </c>
      <c r="HS168" s="31" t="s">
        <v>611</v>
      </c>
      <c r="HT168" s="31" t="s">
        <v>701</v>
      </c>
      <c r="HU168" s="31" t="s">
        <v>611</v>
      </c>
      <c r="HV168" s="31" t="s">
        <v>611</v>
      </c>
      <c r="HW168" s="31" t="s">
        <v>611</v>
      </c>
      <c r="HX168" s="31" t="s">
        <v>611</v>
      </c>
      <c r="HY168" s="31" t="s">
        <v>705</v>
      </c>
      <c r="HZ168" s="31" t="s">
        <v>611</v>
      </c>
      <c r="IA168" s="31" t="s">
        <v>706</v>
      </c>
      <c r="IB168" s="31" t="s">
        <v>707</v>
      </c>
      <c r="IC168" s="33" t="s">
        <v>5669</v>
      </c>
      <c r="ID168" s="33" t="s">
        <v>5148</v>
      </c>
      <c r="IE168" s="31" t="s">
        <v>7891</v>
      </c>
      <c r="IF168" s="31" t="s">
        <v>625</v>
      </c>
      <c r="IG168" s="31" t="s">
        <v>672</v>
      </c>
      <c r="IH168" s="31" t="s">
        <v>611</v>
      </c>
      <c r="II168" s="31" t="s">
        <v>712</v>
      </c>
      <c r="IJ168" s="31" t="s">
        <v>611</v>
      </c>
      <c r="IK168" s="31" t="s">
        <v>713</v>
      </c>
      <c r="IL168" s="31" t="s">
        <v>714</v>
      </c>
      <c r="IM168" s="31" t="s">
        <v>715</v>
      </c>
      <c r="IN168" s="31" t="s">
        <v>611</v>
      </c>
      <c r="IO168" s="31" t="s">
        <v>611</v>
      </c>
      <c r="IP168" s="31" t="s">
        <v>611</v>
      </c>
      <c r="IQ168" s="31" t="s">
        <v>611</v>
      </c>
      <c r="IR168" s="31" t="s">
        <v>719</v>
      </c>
      <c r="IS168" s="31" t="s">
        <v>611</v>
      </c>
      <c r="IT168" s="31" t="s">
        <v>611</v>
      </c>
      <c r="IU168" s="31" t="s">
        <v>721</v>
      </c>
      <c r="IV168" s="31" t="s">
        <v>611</v>
      </c>
      <c r="IW168" s="31" t="s">
        <v>611</v>
      </c>
      <c r="IX168" s="31" t="s">
        <v>714</v>
      </c>
      <c r="IY168" s="31" t="s">
        <v>611</v>
      </c>
      <c r="IZ168" s="31" t="s">
        <v>715</v>
      </c>
      <c r="JA168" s="31" t="s">
        <v>723</v>
      </c>
      <c r="JB168" s="31" t="s">
        <v>611</v>
      </c>
      <c r="JC168" s="31" t="s">
        <v>611</v>
      </c>
      <c r="JD168" s="31" t="s">
        <v>611</v>
      </c>
      <c r="JE168" s="31" t="s">
        <v>611</v>
      </c>
      <c r="JF168" s="31" t="s">
        <v>719</v>
      </c>
      <c r="JG168" s="31" t="s">
        <v>611</v>
      </c>
      <c r="JH168" s="31" t="s">
        <v>611</v>
      </c>
      <c r="JI168" s="33" t="s">
        <v>7892</v>
      </c>
      <c r="JJ168" s="33" t="s">
        <v>7893</v>
      </c>
      <c r="JK168" s="31" t="s">
        <v>7894</v>
      </c>
      <c r="JL168" s="31" t="s">
        <v>809</v>
      </c>
      <c r="JM168" s="31" t="s">
        <v>7895</v>
      </c>
      <c r="JN168" s="31" t="s">
        <v>903</v>
      </c>
      <c r="JO168" s="31" t="s">
        <v>7896</v>
      </c>
      <c r="JP168" s="31" t="s">
        <v>611</v>
      </c>
      <c r="JQ168" s="31" t="s">
        <v>611</v>
      </c>
      <c r="JR168" s="31" t="s">
        <v>611</v>
      </c>
      <c r="JS168" s="31" t="s">
        <v>611</v>
      </c>
      <c r="JT168" s="31" t="s">
        <v>611</v>
      </c>
      <c r="JU168" s="31" t="s">
        <v>734</v>
      </c>
      <c r="JV168" s="31" t="s">
        <v>611</v>
      </c>
      <c r="JW168" s="31" t="s">
        <v>611</v>
      </c>
      <c r="JX168" s="31" t="s">
        <v>611</v>
      </c>
      <c r="JY168" s="31" t="s">
        <v>611</v>
      </c>
      <c r="JZ168" s="31" t="s">
        <v>611</v>
      </c>
      <c r="KA168" s="31" t="s">
        <v>737</v>
      </c>
      <c r="KB168" s="31" t="s">
        <v>7897</v>
      </c>
      <c r="KC168" s="31" t="s">
        <v>611</v>
      </c>
      <c r="KD168" s="31" t="s">
        <v>611</v>
      </c>
      <c r="KE168" s="31" t="s">
        <v>644</v>
      </c>
      <c r="KF168" s="31" t="s">
        <v>4253</v>
      </c>
      <c r="KG168" s="31" t="s">
        <v>742</v>
      </c>
      <c r="KH168" s="31" t="s">
        <v>4254</v>
      </c>
      <c r="KI168" s="31" t="s">
        <v>744</v>
      </c>
      <c r="KJ168" s="31" t="s">
        <v>4255</v>
      </c>
      <c r="KK168" s="31" t="s">
        <v>611</v>
      </c>
      <c r="KL168" s="31" t="s">
        <v>611</v>
      </c>
      <c r="KM168" s="31" t="s">
        <v>611</v>
      </c>
      <c r="KN168" s="31" t="s">
        <v>611</v>
      </c>
      <c r="KO168" s="31" t="s">
        <v>748</v>
      </c>
      <c r="KP168" s="31" t="s">
        <v>4256</v>
      </c>
      <c r="KQ168" s="31" t="s">
        <v>611</v>
      </c>
      <c r="KR168" s="31" t="s">
        <v>611</v>
      </c>
      <c r="KS168" s="31" t="s">
        <v>611</v>
      </c>
      <c r="KT168" s="31" t="s">
        <v>611</v>
      </c>
      <c r="KU168" s="31" t="s">
        <v>754</v>
      </c>
      <c r="KV168" s="31" t="s">
        <v>4257</v>
      </c>
      <c r="KW168" s="31" t="s">
        <v>611</v>
      </c>
      <c r="KX168" s="31" t="s">
        <v>611</v>
      </c>
      <c r="KY168" s="31" t="s">
        <v>611</v>
      </c>
      <c r="KZ168" s="31" t="s">
        <v>758</v>
      </c>
      <c r="LA168" s="31" t="s">
        <v>611</v>
      </c>
      <c r="LB168" s="31" t="s">
        <v>760</v>
      </c>
      <c r="LC168" s="31" t="s">
        <v>611</v>
      </c>
      <c r="LD168" s="31" t="s">
        <v>762</v>
      </c>
      <c r="LE168" s="31" t="s">
        <v>763</v>
      </c>
      <c r="LF168" s="31" t="s">
        <v>611</v>
      </c>
      <c r="LG168" s="31" t="s">
        <v>611</v>
      </c>
      <c r="LH168" s="31" t="s">
        <v>611</v>
      </c>
      <c r="LI168" s="31" t="s">
        <v>767</v>
      </c>
      <c r="LJ168" s="31" t="s">
        <v>611</v>
      </c>
      <c r="LK168" s="31" t="s">
        <v>611</v>
      </c>
      <c r="LL168" s="31" t="s">
        <v>611</v>
      </c>
      <c r="LM168" s="31" t="s">
        <v>611</v>
      </c>
      <c r="LN168" s="31" t="s">
        <v>611</v>
      </c>
      <c r="LO168" s="31" t="s">
        <v>611</v>
      </c>
      <c r="LP168" s="31" t="s">
        <v>611</v>
      </c>
      <c r="LQ168" s="31" t="s">
        <v>611</v>
      </c>
      <c r="LR168" s="31" t="s">
        <v>611</v>
      </c>
      <c r="LS168" s="31" t="s">
        <v>611</v>
      </c>
      <c r="LT168" s="31" t="s">
        <v>611</v>
      </c>
      <c r="LU168" s="31" t="s">
        <v>611</v>
      </c>
      <c r="LV168" s="31" t="s">
        <v>611</v>
      </c>
      <c r="LW168" s="31" t="s">
        <v>611</v>
      </c>
      <c r="LX168" s="31" t="s">
        <v>611</v>
      </c>
      <c r="LY168" s="31" t="s">
        <v>611</v>
      </c>
      <c r="LZ168" s="31" t="s">
        <v>611</v>
      </c>
      <c r="MA168" s="31" t="s">
        <v>7898</v>
      </c>
      <c r="MB168" s="31" t="s">
        <v>611</v>
      </c>
      <c r="MC168" s="31" t="s">
        <v>611</v>
      </c>
      <c r="MD168" s="31" t="s">
        <v>611</v>
      </c>
      <c r="ME168" s="31" t="s">
        <v>7899</v>
      </c>
      <c r="MF168" s="31" t="s">
        <v>611</v>
      </c>
      <c r="MG168" s="31" t="s">
        <v>7900</v>
      </c>
      <c r="MH168" s="31" t="s">
        <v>611</v>
      </c>
      <c r="MI168" s="31" t="s">
        <v>611</v>
      </c>
      <c r="MJ168" s="31" t="s">
        <v>7901</v>
      </c>
      <c r="MK168" s="31" t="s">
        <v>611</v>
      </c>
      <c r="ML168" s="31" t="s">
        <v>611</v>
      </c>
      <c r="MM168" s="31" t="s">
        <v>7902</v>
      </c>
      <c r="MN168" s="31" t="s">
        <v>611</v>
      </c>
      <c r="MO168" s="31" t="s">
        <v>611</v>
      </c>
      <c r="MP168" s="31" t="s">
        <v>611</v>
      </c>
      <c r="MQ168" s="31" t="s">
        <v>776</v>
      </c>
      <c r="MR168" s="31" t="s">
        <v>611</v>
      </c>
      <c r="MS168" s="31" t="s">
        <v>611</v>
      </c>
      <c r="MT168" s="31" t="s">
        <v>611</v>
      </c>
      <c r="MU168" s="31" t="s">
        <v>611</v>
      </c>
      <c r="MV168" s="33">
        <v>0</v>
      </c>
      <c r="MW168" s="33">
        <v>0</v>
      </c>
      <c r="MX168" s="30">
        <v>47082</v>
      </c>
      <c r="MY168" s="30"/>
      <c r="MZ168" s="30"/>
      <c r="NA168" s="30"/>
      <c r="NB168" s="30"/>
      <c r="NC168" s="30"/>
      <c r="ND168" s="31" t="s">
        <v>611</v>
      </c>
      <c r="NE168" s="30"/>
      <c r="NF168" s="33">
        <v>0</v>
      </c>
      <c r="NG168" s="33">
        <v>0</v>
      </c>
      <c r="NH168" s="33">
        <v>0</v>
      </c>
      <c r="NI168" s="33">
        <v>0</v>
      </c>
      <c r="NJ168" s="31" t="s">
        <v>611</v>
      </c>
      <c r="NK168" s="33" t="s">
        <v>611</v>
      </c>
      <c r="NL168" s="30"/>
      <c r="NM168" s="31" t="s">
        <v>611</v>
      </c>
      <c r="NN168" s="30"/>
      <c r="NO168" s="30"/>
      <c r="NP168" s="31" t="s">
        <v>611</v>
      </c>
      <c r="NQ168" s="30"/>
      <c r="NR168" s="31" t="s">
        <v>611</v>
      </c>
      <c r="NS168" s="31" t="s">
        <v>611</v>
      </c>
      <c r="NT168" s="31" t="s">
        <v>611</v>
      </c>
      <c r="NU168" s="30"/>
      <c r="NV168" s="30"/>
      <c r="NW168" s="30"/>
      <c r="NX168" s="31" t="s">
        <v>611</v>
      </c>
      <c r="NY168" s="30"/>
      <c r="NZ168" s="31" t="s">
        <v>611</v>
      </c>
      <c r="OA168" s="31" t="s">
        <v>611</v>
      </c>
      <c r="OB168" s="30"/>
      <c r="OC168" s="30"/>
      <c r="OD168" s="30"/>
      <c r="OE168" s="31" t="s">
        <v>611</v>
      </c>
      <c r="OF168" s="31" t="s">
        <v>611</v>
      </c>
      <c r="OG168" s="33" t="s">
        <v>611</v>
      </c>
      <c r="OJ168" s="30"/>
      <c r="OK168" s="31" t="s">
        <v>611</v>
      </c>
      <c r="OL168" s="30"/>
      <c r="OM168" s="31" t="s">
        <v>611</v>
      </c>
      <c r="ON168" s="30"/>
      <c r="OO168" s="30"/>
      <c r="OP168" s="31" t="s">
        <v>611</v>
      </c>
      <c r="OQ168" s="31" t="s">
        <v>611</v>
      </c>
      <c r="OR168" s="31" t="s">
        <v>611</v>
      </c>
      <c r="OS168" s="30"/>
      <c r="OT168" s="30"/>
      <c r="OU168" s="30"/>
      <c r="OV168" s="30"/>
      <c r="OW168" s="31" t="s">
        <v>611</v>
      </c>
      <c r="OX168" s="30"/>
      <c r="OY168" s="31" t="s">
        <v>611</v>
      </c>
      <c r="OZ168" s="30"/>
      <c r="PA168" s="30"/>
      <c r="PB168" s="31" t="s">
        <v>611</v>
      </c>
      <c r="PC168" s="31" t="s">
        <v>611</v>
      </c>
      <c r="PD168" s="30"/>
      <c r="PE168" s="30"/>
      <c r="PF168" s="30"/>
      <c r="PG168" s="30"/>
      <c r="PH168" s="33">
        <v>0</v>
      </c>
      <c r="PI168" s="33">
        <v>0</v>
      </c>
      <c r="PJ168" s="33">
        <v>0</v>
      </c>
      <c r="PK168" s="33">
        <v>0</v>
      </c>
      <c r="PL168" s="30"/>
      <c r="PM168" s="31" t="s">
        <v>611</v>
      </c>
      <c r="PN168" s="31" t="s">
        <v>611</v>
      </c>
      <c r="PO168" s="30"/>
      <c r="PP168" s="31" t="s">
        <v>611</v>
      </c>
      <c r="PQ168" s="30"/>
      <c r="PR168" s="30"/>
      <c r="PS168" s="30"/>
      <c r="PT168" s="31" t="s">
        <v>611</v>
      </c>
      <c r="PU168" s="31" t="s">
        <v>611</v>
      </c>
      <c r="PV168" s="31" t="s">
        <v>611</v>
      </c>
      <c r="PW168" s="30"/>
      <c r="PX168" s="30"/>
      <c r="PY168" s="30"/>
      <c r="PZ168" s="31" t="s">
        <v>611</v>
      </c>
      <c r="QA168" s="30"/>
      <c r="QB168" s="31" t="s">
        <v>611</v>
      </c>
      <c r="QC168" s="30"/>
      <c r="QD168" s="31" t="s">
        <v>611</v>
      </c>
      <c r="QE168" s="30"/>
      <c r="QF168" s="30"/>
      <c r="QG168" s="31" t="s">
        <v>611</v>
      </c>
      <c r="QH168" s="30"/>
      <c r="QI168" s="31" t="s">
        <v>611</v>
      </c>
      <c r="QJ168" s="30"/>
      <c r="QK168" s="31" t="s">
        <v>611</v>
      </c>
      <c r="QL168" s="30"/>
      <c r="QM168" s="31" t="s">
        <v>611</v>
      </c>
      <c r="QN168" s="30"/>
      <c r="QO168" s="30"/>
      <c r="QP168" s="31" t="s">
        <v>611</v>
      </c>
      <c r="QQ168" s="30"/>
      <c r="QR168" s="31" t="s">
        <v>611</v>
      </c>
      <c r="QS168" s="31" t="s">
        <v>611</v>
      </c>
      <c r="QT168" s="31" t="s">
        <v>611</v>
      </c>
      <c r="QU168" s="31" t="s">
        <v>611</v>
      </c>
      <c r="QV168" s="30"/>
      <c r="QW168" s="30"/>
      <c r="QX168" s="30"/>
      <c r="QY168" s="31" t="s">
        <v>611</v>
      </c>
      <c r="QZ168" s="31" t="s">
        <v>611</v>
      </c>
      <c r="RA168" s="31" t="s">
        <v>611</v>
      </c>
      <c r="RB168" s="30"/>
      <c r="RC168" s="31" t="s">
        <v>611</v>
      </c>
      <c r="RD168" s="30"/>
      <c r="RE168" s="30"/>
      <c r="RF168" s="31" t="s">
        <v>611</v>
      </c>
      <c r="RG168" s="30"/>
      <c r="RH168" s="31" t="s">
        <v>611</v>
      </c>
      <c r="RI168" s="30"/>
      <c r="RJ168" s="31" t="s">
        <v>611</v>
      </c>
      <c r="RL168" s="31" t="s">
        <v>611</v>
      </c>
      <c r="RM168" s="30"/>
      <c r="RN168" s="31" t="s">
        <v>611</v>
      </c>
      <c r="RO168" s="30"/>
      <c r="RP168" s="30"/>
      <c r="RQ168" s="31" t="s">
        <v>611</v>
      </c>
      <c r="RR168" s="30"/>
      <c r="RS168" s="30"/>
      <c r="RT168" s="31" t="s">
        <v>611</v>
      </c>
      <c r="RU168" s="30"/>
      <c r="RV168" s="31" t="s">
        <v>611</v>
      </c>
      <c r="RW168" s="30"/>
      <c r="RX168" s="31" t="s">
        <v>611</v>
      </c>
      <c r="RY168" s="31" t="s">
        <v>611</v>
      </c>
      <c r="RZ168" s="31" t="s">
        <v>7903</v>
      </c>
      <c r="SA168" s="31" t="s">
        <v>839</v>
      </c>
      <c r="SD168" s="31" t="s">
        <v>7904</v>
      </c>
      <c r="SE168" s="30">
        <v>0</v>
      </c>
      <c r="SF168" s="31" t="s">
        <v>637</v>
      </c>
      <c r="SG168" s="31" t="s">
        <v>4261</v>
      </c>
      <c r="SH168" s="31" t="s">
        <v>610</v>
      </c>
      <c r="SI168" s="33" t="s">
        <v>5073</v>
      </c>
      <c r="SJ168" s="33" t="s">
        <v>5073</v>
      </c>
      <c r="SK168" s="30" t="s">
        <v>5073</v>
      </c>
      <c r="SL168" s="30" t="s">
        <v>5073</v>
      </c>
      <c r="SM168" s="30" t="s">
        <v>615</v>
      </c>
      <c r="SN168" s="30" t="s">
        <v>610</v>
      </c>
      <c r="SO168" s="33">
        <v>0</v>
      </c>
      <c r="SP168" s="33">
        <v>0</v>
      </c>
      <c r="SQ168" s="33">
        <v>0</v>
      </c>
      <c r="SR168" s="33">
        <v>0</v>
      </c>
      <c r="SS168" s="33" t="s">
        <v>5139</v>
      </c>
    </row>
    <row r="169" spans="1:513">
      <c r="A169" s="29">
        <v>2023</v>
      </c>
      <c r="B169" s="30">
        <v>1005929</v>
      </c>
      <c r="C169" s="31" t="s">
        <v>4262</v>
      </c>
      <c r="D169" s="30">
        <v>1.4</v>
      </c>
      <c r="E169" s="30">
        <v>12</v>
      </c>
      <c r="F169" s="30">
        <v>13.4</v>
      </c>
      <c r="G169" s="31" t="s">
        <v>615</v>
      </c>
      <c r="H169" s="31" t="s">
        <v>890</v>
      </c>
      <c r="I169" s="32">
        <v>45444</v>
      </c>
      <c r="J169" s="31" t="s">
        <v>611</v>
      </c>
      <c r="K169" s="32"/>
      <c r="L169" s="31" t="s">
        <v>611</v>
      </c>
      <c r="M169" s="32"/>
      <c r="N169" s="31" t="s">
        <v>611</v>
      </c>
      <c r="O169" s="32"/>
      <c r="P169" s="31" t="s">
        <v>611</v>
      </c>
      <c r="Q169" s="32"/>
      <c r="R169" s="31" t="s">
        <v>611</v>
      </c>
      <c r="S169" s="32"/>
      <c r="T169" s="31" t="s">
        <v>611</v>
      </c>
      <c r="U169" s="32"/>
      <c r="V169" s="32" t="s">
        <v>890</v>
      </c>
      <c r="W169" s="31" t="s">
        <v>611</v>
      </c>
      <c r="X169" s="31" t="s">
        <v>7905</v>
      </c>
      <c r="Y169" s="31" t="s">
        <v>611</v>
      </c>
      <c r="Z169" s="31" t="s">
        <v>611</v>
      </c>
      <c r="AA169" s="31" t="s">
        <v>611</v>
      </c>
      <c r="AB169" s="31" t="s">
        <v>615</v>
      </c>
      <c r="AC169" s="31" t="s">
        <v>611</v>
      </c>
      <c r="AD169" s="32"/>
      <c r="AE169" s="31" t="s">
        <v>611</v>
      </c>
      <c r="AF169" s="32"/>
      <c r="AG169" s="31" t="s">
        <v>786</v>
      </c>
      <c r="AH169" s="32">
        <v>44958</v>
      </c>
      <c r="AI169" s="31" t="s">
        <v>611</v>
      </c>
      <c r="AJ169" s="32"/>
      <c r="AK169" s="32"/>
      <c r="AL169" s="31" t="s">
        <v>611</v>
      </c>
      <c r="AM169" s="31" t="s">
        <v>611</v>
      </c>
      <c r="AN169" s="32"/>
      <c r="AO169" s="31" t="s">
        <v>611</v>
      </c>
      <c r="AP169" s="32"/>
      <c r="AQ169" s="32" t="s">
        <v>786</v>
      </c>
      <c r="AR169" s="31" t="s">
        <v>611</v>
      </c>
      <c r="AS169" s="31" t="s">
        <v>7906</v>
      </c>
      <c r="AT169" s="31" t="s">
        <v>611</v>
      </c>
      <c r="AU169" s="31" t="s">
        <v>611</v>
      </c>
      <c r="AV169" s="31" t="s">
        <v>611</v>
      </c>
      <c r="AW169" s="31" t="s">
        <v>615</v>
      </c>
      <c r="AX169" s="31" t="s">
        <v>611</v>
      </c>
      <c r="AY169" s="31" t="s">
        <v>617</v>
      </c>
      <c r="AZ169" s="31" t="s">
        <v>611</v>
      </c>
      <c r="BA169" s="31" t="s">
        <v>611</v>
      </c>
      <c r="BB169" s="31" t="s">
        <v>660</v>
      </c>
      <c r="BC169" s="31" t="s">
        <v>619</v>
      </c>
      <c r="BD169" s="31" t="s">
        <v>611</v>
      </c>
      <c r="BE169" s="31" t="s">
        <v>610</v>
      </c>
      <c r="BF169" s="31" t="s">
        <v>615</v>
      </c>
      <c r="BG169" s="31" t="s">
        <v>611</v>
      </c>
      <c r="BH169" s="30">
        <v>1094</v>
      </c>
      <c r="BI169" s="30">
        <v>134</v>
      </c>
      <c r="BJ169" s="30">
        <v>1228</v>
      </c>
      <c r="BK169" s="31" t="s">
        <v>5026</v>
      </c>
      <c r="BL169" s="30">
        <v>832</v>
      </c>
      <c r="BM169" s="30">
        <v>396</v>
      </c>
      <c r="BN169" s="31" t="s">
        <v>611</v>
      </c>
      <c r="BO169" s="31" t="s">
        <v>611</v>
      </c>
      <c r="BP169" s="31" t="s">
        <v>611</v>
      </c>
      <c r="BQ169" s="31" t="s">
        <v>611</v>
      </c>
      <c r="BR169" s="31" t="s">
        <v>611</v>
      </c>
      <c r="BS169" s="31" t="s">
        <v>611</v>
      </c>
      <c r="BT169" s="31" t="s">
        <v>611</v>
      </c>
      <c r="BU169" s="31" t="s">
        <v>611</v>
      </c>
      <c r="BV169" s="31" t="s">
        <v>610</v>
      </c>
      <c r="BZ169" s="31" t="s">
        <v>611</v>
      </c>
      <c r="CA169" s="31" t="s">
        <v>611</v>
      </c>
      <c r="CB169" s="31" t="s">
        <v>611</v>
      </c>
      <c r="CC169" s="31" t="s">
        <v>611</v>
      </c>
      <c r="CD169" s="31" t="s">
        <v>611</v>
      </c>
      <c r="CE169" s="31" t="s">
        <v>611</v>
      </c>
      <c r="CF169" s="31" t="s">
        <v>611</v>
      </c>
      <c r="CG169" s="31" t="s">
        <v>611</v>
      </c>
      <c r="CH169" s="31" t="s">
        <v>611</v>
      </c>
      <c r="CI169" s="31" t="s">
        <v>611</v>
      </c>
      <c r="CJ169" s="31" t="s">
        <v>611</v>
      </c>
      <c r="CK169" s="31" t="s">
        <v>611</v>
      </c>
      <c r="CL169" s="31" t="s">
        <v>611</v>
      </c>
      <c r="CM169" s="31" t="s">
        <v>611</v>
      </c>
      <c r="CN169" s="31" t="s">
        <v>5027</v>
      </c>
      <c r="CO169" s="31" t="s">
        <v>611</v>
      </c>
      <c r="CP169" s="31" t="s">
        <v>611</v>
      </c>
      <c r="CQ169" s="31" t="s">
        <v>868</v>
      </c>
      <c r="CR169" s="31"/>
      <c r="CS169" s="31" t="s">
        <v>615</v>
      </c>
      <c r="CT169" s="31" t="s">
        <v>4265</v>
      </c>
      <c r="CU169" s="30">
        <v>48</v>
      </c>
      <c r="CV169" s="30">
        <v>44</v>
      </c>
      <c r="CW169" s="30">
        <v>6</v>
      </c>
      <c r="CX169" s="31" t="s">
        <v>665</v>
      </c>
      <c r="CY169" s="31" t="s">
        <v>611</v>
      </c>
      <c r="CZ169" s="31" t="s">
        <v>611</v>
      </c>
      <c r="DA169" s="31" t="s">
        <v>611</v>
      </c>
      <c r="DB169" s="31" t="s">
        <v>611</v>
      </c>
      <c r="DC169" s="31" t="s">
        <v>611</v>
      </c>
      <c r="DD169" s="31" t="s">
        <v>611</v>
      </c>
      <c r="DE169" s="31" t="s">
        <v>611</v>
      </c>
      <c r="DI169" s="31" t="s">
        <v>611</v>
      </c>
      <c r="DJ169" s="30">
        <v>7</v>
      </c>
      <c r="DK169" s="30">
        <v>2007</v>
      </c>
      <c r="DL169" s="30">
        <v>0</v>
      </c>
      <c r="DM169" s="30">
        <v>0</v>
      </c>
      <c r="DN169" s="30">
        <v>0</v>
      </c>
      <c r="DO169" s="30">
        <v>0</v>
      </c>
      <c r="DP169" s="31" t="s">
        <v>7907</v>
      </c>
      <c r="DQ169" s="31" t="s">
        <v>612</v>
      </c>
      <c r="DR169" s="31" t="s">
        <v>612</v>
      </c>
      <c r="DS169" s="31" t="s">
        <v>5318</v>
      </c>
      <c r="DT169" s="31" t="s">
        <v>612</v>
      </c>
      <c r="DU169" s="31" t="s">
        <v>611</v>
      </c>
      <c r="DV169" s="31" t="s">
        <v>611</v>
      </c>
      <c r="DW169" s="31" t="s">
        <v>789</v>
      </c>
      <c r="DX169" s="31" t="s">
        <v>611</v>
      </c>
      <c r="DY169" s="31" t="s">
        <v>791</v>
      </c>
      <c r="DZ169" s="31" t="s">
        <v>611</v>
      </c>
      <c r="EA169" s="31" t="s">
        <v>611</v>
      </c>
      <c r="EB169" s="31" t="s">
        <v>5028</v>
      </c>
      <c r="EC169" s="31" t="s">
        <v>611</v>
      </c>
      <c r="ED169" s="31" t="s">
        <v>611</v>
      </c>
      <c r="EE169" s="31" t="s">
        <v>625</v>
      </c>
      <c r="EF169" s="31" t="s">
        <v>672</v>
      </c>
      <c r="EG169" s="31" t="s">
        <v>611</v>
      </c>
      <c r="EH169" s="31" t="s">
        <v>611</v>
      </c>
      <c r="EI169" s="31" t="s">
        <v>611</v>
      </c>
      <c r="EJ169" s="31" t="s">
        <v>611</v>
      </c>
      <c r="EK169" s="31" t="s">
        <v>611</v>
      </c>
      <c r="EL169" s="31" t="s">
        <v>611</v>
      </c>
      <c r="EM169" s="31" t="s">
        <v>611</v>
      </c>
      <c r="EN169" s="31" t="s">
        <v>7908</v>
      </c>
      <c r="EO169" s="31" t="s">
        <v>611</v>
      </c>
      <c r="EP169" s="31" t="s">
        <v>611</v>
      </c>
      <c r="EQ169" s="31" t="s">
        <v>611</v>
      </c>
      <c r="ER169" s="31" t="s">
        <v>611</v>
      </c>
      <c r="ES169" s="31" t="s">
        <v>611</v>
      </c>
      <c r="ET169" s="31" t="s">
        <v>611</v>
      </c>
      <c r="EU169" s="31" t="s">
        <v>5029</v>
      </c>
      <c r="EV169" s="31" t="s">
        <v>611</v>
      </c>
      <c r="EW169" s="31" t="s">
        <v>611</v>
      </c>
      <c r="EX169" s="31" t="s">
        <v>611</v>
      </c>
      <c r="EY169" s="31" t="s">
        <v>611</v>
      </c>
      <c r="EZ169" s="31" t="s">
        <v>954</v>
      </c>
      <c r="FA169" s="31" t="s">
        <v>954</v>
      </c>
      <c r="FB169" s="31" t="s">
        <v>611</v>
      </c>
      <c r="FC169" s="31" t="s">
        <v>611</v>
      </c>
      <c r="FD169" s="31" t="s">
        <v>611</v>
      </c>
      <c r="FE169" s="31" t="s">
        <v>611</v>
      </c>
      <c r="FF169" s="33" t="s">
        <v>7909</v>
      </c>
      <c r="FG169" s="33" t="s">
        <v>5031</v>
      </c>
      <c r="FH169" s="31" t="s">
        <v>7910</v>
      </c>
      <c r="FI169" s="31" t="s">
        <v>625</v>
      </c>
      <c r="FJ169" s="31" t="s">
        <v>672</v>
      </c>
      <c r="FK169" s="31" t="s">
        <v>611</v>
      </c>
      <c r="FL169" s="31" t="s">
        <v>611</v>
      </c>
      <c r="FM169" s="31" t="s">
        <v>611</v>
      </c>
      <c r="FN169" s="31" t="s">
        <v>611</v>
      </c>
      <c r="FO169" s="31" t="s">
        <v>1107</v>
      </c>
      <c r="FP169" s="31" t="s">
        <v>611</v>
      </c>
      <c r="FQ169" s="31" t="s">
        <v>611</v>
      </c>
      <c r="FR169" s="31" t="s">
        <v>630</v>
      </c>
      <c r="FS169" s="31" t="s">
        <v>611</v>
      </c>
      <c r="FT169" s="31" t="s">
        <v>611</v>
      </c>
      <c r="FU169" s="31" t="s">
        <v>676</v>
      </c>
      <c r="FV169" s="31" t="s">
        <v>631</v>
      </c>
      <c r="FW169" s="31" t="s">
        <v>611</v>
      </c>
      <c r="FX169" s="31" t="s">
        <v>611</v>
      </c>
      <c r="FY169" s="31" t="s">
        <v>611</v>
      </c>
      <c r="FZ169" s="31"/>
      <c r="GA169" s="31" t="s">
        <v>611</v>
      </c>
      <c r="GB169" s="31" t="s">
        <v>679</v>
      </c>
      <c r="GC169" s="31" t="s">
        <v>611</v>
      </c>
      <c r="GD169" s="31" t="s">
        <v>611</v>
      </c>
      <c r="GE169" s="31" t="s">
        <v>611</v>
      </c>
      <c r="GF169" s="31" t="s">
        <v>611</v>
      </c>
      <c r="GG169" s="31" t="s">
        <v>611</v>
      </c>
      <c r="GH169" s="31" t="s">
        <v>683</v>
      </c>
      <c r="GI169" s="31" t="s">
        <v>629</v>
      </c>
      <c r="GJ169" s="31" t="s">
        <v>611</v>
      </c>
      <c r="GK169" s="31" t="s">
        <v>611</v>
      </c>
      <c r="GL169" s="31" t="s">
        <v>611</v>
      </c>
      <c r="GM169" s="31" t="s">
        <v>611</v>
      </c>
      <c r="GN169" s="31" t="s">
        <v>611</v>
      </c>
      <c r="GO169" s="31" t="s">
        <v>611</v>
      </c>
      <c r="GP169" s="31" t="s">
        <v>676</v>
      </c>
      <c r="GQ169" s="31" t="s">
        <v>611</v>
      </c>
      <c r="GR169" s="31" t="s">
        <v>611</v>
      </c>
      <c r="GS169" s="31" t="s">
        <v>611</v>
      </c>
      <c r="GT169" s="31" t="s">
        <v>611</v>
      </c>
      <c r="GU169" s="31" t="s">
        <v>611</v>
      </c>
      <c r="GV169" s="31" t="s">
        <v>611</v>
      </c>
      <c r="GW169" s="31" t="s">
        <v>611</v>
      </c>
      <c r="GX169" s="31" t="s">
        <v>611</v>
      </c>
      <c r="GY169" s="33" t="s">
        <v>7911</v>
      </c>
      <c r="GZ169" s="33" t="s">
        <v>6547</v>
      </c>
      <c r="HA169" s="31" t="s">
        <v>7912</v>
      </c>
      <c r="HB169" s="31" t="s">
        <v>625</v>
      </c>
      <c r="HC169" s="31" t="s">
        <v>672</v>
      </c>
      <c r="HD169" s="31" t="s">
        <v>611</v>
      </c>
      <c r="HE169" s="31" t="s">
        <v>611</v>
      </c>
      <c r="HF169" s="31" t="s">
        <v>611</v>
      </c>
      <c r="HG169" s="31" t="s">
        <v>611</v>
      </c>
      <c r="HH169" s="31" t="s">
        <v>611</v>
      </c>
      <c r="HI169" s="31" t="s">
        <v>611</v>
      </c>
      <c r="HJ169" s="31" t="s">
        <v>5389</v>
      </c>
      <c r="HK169" s="31" t="s">
        <v>611</v>
      </c>
      <c r="HL169" s="31" t="s">
        <v>611</v>
      </c>
      <c r="HM169" s="31" t="s">
        <v>696</v>
      </c>
      <c r="HN169" s="31" t="s">
        <v>697</v>
      </c>
      <c r="HO169" s="31" t="s">
        <v>939</v>
      </c>
      <c r="HP169" s="31" t="s">
        <v>611</v>
      </c>
      <c r="HQ169" s="31" t="s">
        <v>611</v>
      </c>
      <c r="HR169" s="31" t="s">
        <v>611</v>
      </c>
      <c r="HS169" s="31" t="s">
        <v>611</v>
      </c>
      <c r="HT169" s="31" t="s">
        <v>611</v>
      </c>
      <c r="HU169" s="31" t="s">
        <v>611</v>
      </c>
      <c r="HV169" s="31" t="s">
        <v>611</v>
      </c>
      <c r="HW169" s="31" t="s">
        <v>611</v>
      </c>
      <c r="HX169" s="31" t="s">
        <v>611</v>
      </c>
      <c r="HY169" s="31" t="s">
        <v>611</v>
      </c>
      <c r="HZ169" s="31" t="s">
        <v>5040</v>
      </c>
      <c r="IA169" s="31" t="s">
        <v>706</v>
      </c>
      <c r="IB169" s="31" t="s">
        <v>611</v>
      </c>
      <c r="IC169" s="33" t="s">
        <v>5391</v>
      </c>
      <c r="ID169" s="33" t="s">
        <v>5486</v>
      </c>
      <c r="IE169" s="31" t="s">
        <v>7913</v>
      </c>
      <c r="IF169" s="31" t="s">
        <v>625</v>
      </c>
      <c r="IG169" s="31" t="s">
        <v>672</v>
      </c>
      <c r="IH169" s="31" t="s">
        <v>611</v>
      </c>
      <c r="II169" s="31" t="s">
        <v>611</v>
      </c>
      <c r="IJ169" s="31" t="s">
        <v>611</v>
      </c>
      <c r="IK169" s="31" t="s">
        <v>713</v>
      </c>
      <c r="IL169" s="31" t="s">
        <v>714</v>
      </c>
      <c r="IM169" s="31" t="s">
        <v>715</v>
      </c>
      <c r="IN169" s="31" t="s">
        <v>716</v>
      </c>
      <c r="IO169" s="31" t="s">
        <v>717</v>
      </c>
      <c r="IP169" s="31" t="s">
        <v>900</v>
      </c>
      <c r="IQ169" s="31" t="s">
        <v>611</v>
      </c>
      <c r="IR169" s="31" t="s">
        <v>719</v>
      </c>
      <c r="IS169" s="31" t="s">
        <v>611</v>
      </c>
      <c r="IT169" s="31" t="s">
        <v>611</v>
      </c>
      <c r="IU169" s="31" t="s">
        <v>721</v>
      </c>
      <c r="IV169" s="31" t="s">
        <v>855</v>
      </c>
      <c r="IW169" s="31" t="s">
        <v>713</v>
      </c>
      <c r="IX169" s="31" t="s">
        <v>714</v>
      </c>
      <c r="IY169" s="31" t="s">
        <v>5044</v>
      </c>
      <c r="IZ169" s="31" t="s">
        <v>715</v>
      </c>
      <c r="JA169" s="31" t="s">
        <v>723</v>
      </c>
      <c r="JB169" s="31" t="s">
        <v>716</v>
      </c>
      <c r="JC169" s="31" t="s">
        <v>717</v>
      </c>
      <c r="JD169" s="31" t="s">
        <v>611</v>
      </c>
      <c r="JE169" s="31" t="s">
        <v>611</v>
      </c>
      <c r="JF169" s="31" t="s">
        <v>719</v>
      </c>
      <c r="JG169" s="31" t="s">
        <v>611</v>
      </c>
      <c r="JH169" s="31" t="s">
        <v>611</v>
      </c>
      <c r="JI169" s="33" t="s">
        <v>7914</v>
      </c>
      <c r="JJ169" s="33" t="s">
        <v>7915</v>
      </c>
      <c r="JK169" s="31" t="s">
        <v>7916</v>
      </c>
      <c r="JL169" s="31" t="s">
        <v>809</v>
      </c>
      <c r="JM169" s="31" t="s">
        <v>7917</v>
      </c>
      <c r="JN169" s="31" t="s">
        <v>611</v>
      </c>
      <c r="JO169" s="31" t="s">
        <v>611</v>
      </c>
      <c r="JP169" s="31" t="s">
        <v>611</v>
      </c>
      <c r="JQ169" s="31" t="s">
        <v>611</v>
      </c>
      <c r="JR169" s="31" t="s">
        <v>611</v>
      </c>
      <c r="JS169" s="31" t="s">
        <v>611</v>
      </c>
      <c r="JT169" s="31" t="s">
        <v>611</v>
      </c>
      <c r="JU169" s="31" t="s">
        <v>734</v>
      </c>
      <c r="JV169" s="31" t="s">
        <v>641</v>
      </c>
      <c r="JW169" s="31" t="s">
        <v>735</v>
      </c>
      <c r="JX169" s="31" t="s">
        <v>611</v>
      </c>
      <c r="JY169" s="31" t="s">
        <v>642</v>
      </c>
      <c r="JZ169" s="31" t="s">
        <v>5015</v>
      </c>
      <c r="KA169" s="31" t="s">
        <v>611</v>
      </c>
      <c r="KB169" s="31" t="s">
        <v>611</v>
      </c>
      <c r="KC169" s="31" t="s">
        <v>739</v>
      </c>
      <c r="KD169" s="31" t="s">
        <v>5049</v>
      </c>
      <c r="KE169" s="31" t="s">
        <v>644</v>
      </c>
      <c r="KF169" s="31" t="s">
        <v>5049</v>
      </c>
      <c r="KG169" s="31" t="s">
        <v>742</v>
      </c>
      <c r="KH169" s="31" t="s">
        <v>5049</v>
      </c>
      <c r="KI169" s="31" t="s">
        <v>744</v>
      </c>
      <c r="KJ169" s="31" t="s">
        <v>5049</v>
      </c>
      <c r="KK169" s="31" t="s">
        <v>815</v>
      </c>
      <c r="KL169" s="31" t="s">
        <v>5015</v>
      </c>
      <c r="KM169" s="31" t="s">
        <v>746</v>
      </c>
      <c r="KN169" s="31" t="s">
        <v>5015</v>
      </c>
      <c r="KO169" s="31" t="s">
        <v>748</v>
      </c>
      <c r="KP169" s="31" t="s">
        <v>5015</v>
      </c>
      <c r="KQ169" s="31" t="s">
        <v>750</v>
      </c>
      <c r="KR169" s="31" t="s">
        <v>5015</v>
      </c>
      <c r="KS169" s="31" t="s">
        <v>752</v>
      </c>
      <c r="KT169" s="31" t="s">
        <v>5015</v>
      </c>
      <c r="KU169" s="31" t="s">
        <v>611</v>
      </c>
      <c r="KV169" s="31" t="s">
        <v>611</v>
      </c>
      <c r="KW169" s="31" t="s">
        <v>611</v>
      </c>
      <c r="KX169" s="31" t="s">
        <v>611</v>
      </c>
      <c r="KY169" s="31" t="s">
        <v>611</v>
      </c>
      <c r="KZ169" s="31" t="s">
        <v>611</v>
      </c>
      <c r="LA169" s="31" t="s">
        <v>759</v>
      </c>
      <c r="LB169" s="31" t="s">
        <v>611</v>
      </c>
      <c r="LC169" s="31" t="s">
        <v>611</v>
      </c>
      <c r="LD169" s="31" t="s">
        <v>611</v>
      </c>
      <c r="LE169" s="31" t="s">
        <v>763</v>
      </c>
      <c r="LF169" s="31" t="s">
        <v>611</v>
      </c>
      <c r="LG169" s="31" t="s">
        <v>611</v>
      </c>
      <c r="LH169" s="31" t="s">
        <v>611</v>
      </c>
      <c r="LI169" s="31" t="s">
        <v>611</v>
      </c>
      <c r="LJ169" s="31" t="s">
        <v>5051</v>
      </c>
      <c r="LK169" s="31" t="s">
        <v>611</v>
      </c>
      <c r="LL169" s="31" t="s">
        <v>611</v>
      </c>
      <c r="LM169" s="31" t="s">
        <v>611</v>
      </c>
      <c r="LN169" s="31" t="s">
        <v>7918</v>
      </c>
      <c r="LO169" s="31" t="s">
        <v>7919</v>
      </c>
      <c r="LP169" s="31" t="s">
        <v>5016</v>
      </c>
      <c r="LQ169" s="31" t="s">
        <v>611</v>
      </c>
      <c r="LR169" s="31" t="s">
        <v>611</v>
      </c>
      <c r="LS169" s="31" t="s">
        <v>611</v>
      </c>
      <c r="LT169" s="31" t="s">
        <v>5017</v>
      </c>
      <c r="LU169" s="31" t="s">
        <v>5018</v>
      </c>
      <c r="LV169" s="31" t="s">
        <v>5165</v>
      </c>
      <c r="LW169" s="31" t="s">
        <v>611</v>
      </c>
      <c r="LX169" s="31" t="s">
        <v>611</v>
      </c>
      <c r="LY169" s="31" t="s">
        <v>5057</v>
      </c>
      <c r="LZ169" s="31" t="s">
        <v>611</v>
      </c>
      <c r="MA169" s="31" t="s">
        <v>7920</v>
      </c>
      <c r="MB169" s="31" t="s">
        <v>7921</v>
      </c>
      <c r="MC169" s="31" t="s">
        <v>611</v>
      </c>
      <c r="MD169" s="31" t="s">
        <v>7922</v>
      </c>
      <c r="ME169" s="31" t="s">
        <v>7923</v>
      </c>
      <c r="MF169" s="31" t="s">
        <v>7924</v>
      </c>
      <c r="MG169" s="31" t="s">
        <v>7925</v>
      </c>
      <c r="MH169" s="31" t="s">
        <v>7926</v>
      </c>
      <c r="MI169" s="31" t="s">
        <v>611</v>
      </c>
      <c r="MJ169" s="31" t="s">
        <v>7927</v>
      </c>
      <c r="MK169" s="31" t="s">
        <v>7928</v>
      </c>
      <c r="ML169" s="31" t="s">
        <v>611</v>
      </c>
      <c r="MM169" s="31" t="s">
        <v>611</v>
      </c>
      <c r="MN169" s="31" t="s">
        <v>611</v>
      </c>
      <c r="MO169" s="31" t="s">
        <v>611</v>
      </c>
      <c r="MP169" s="31" t="s">
        <v>611</v>
      </c>
      <c r="MQ169" s="31" t="s">
        <v>611</v>
      </c>
      <c r="MR169" s="31" t="s">
        <v>649</v>
      </c>
      <c r="MS169" s="31" t="s">
        <v>611</v>
      </c>
      <c r="MT169" s="31" t="s">
        <v>611</v>
      </c>
      <c r="MU169" s="31" t="s">
        <v>7929</v>
      </c>
      <c r="MV169" s="33">
        <v>91532</v>
      </c>
      <c r="MW169" s="33">
        <v>11550</v>
      </c>
      <c r="MX169" s="30"/>
      <c r="MY169" s="30"/>
      <c r="MZ169" s="30"/>
      <c r="NA169" s="30"/>
      <c r="NB169" s="30"/>
      <c r="NC169" s="30"/>
      <c r="ND169" s="31" t="s">
        <v>611</v>
      </c>
      <c r="NE169" s="30"/>
      <c r="NF169" s="33">
        <v>91532</v>
      </c>
      <c r="NG169" s="33">
        <v>0</v>
      </c>
      <c r="NH169" s="33">
        <v>0</v>
      </c>
      <c r="NI169" s="33">
        <v>0</v>
      </c>
      <c r="NJ169" s="31" t="s">
        <v>611</v>
      </c>
      <c r="NK169" s="33" t="s">
        <v>611</v>
      </c>
      <c r="NL169" s="30"/>
      <c r="NM169" s="31" t="s">
        <v>611</v>
      </c>
      <c r="NN169" s="30"/>
      <c r="NO169" s="30">
        <v>91532</v>
      </c>
      <c r="NP169" s="31" t="s">
        <v>611</v>
      </c>
      <c r="NQ169" s="30"/>
      <c r="NR169" s="31" t="s">
        <v>611</v>
      </c>
      <c r="NS169" s="31" t="s">
        <v>611</v>
      </c>
      <c r="NT169" s="31" t="s">
        <v>611</v>
      </c>
      <c r="NU169" s="30"/>
      <c r="NV169" s="30"/>
      <c r="NW169" s="30"/>
      <c r="NX169" s="31" t="s">
        <v>611</v>
      </c>
      <c r="NY169" s="30"/>
      <c r="NZ169" s="31" t="s">
        <v>611</v>
      </c>
      <c r="OA169" s="31" t="s">
        <v>611</v>
      </c>
      <c r="OB169" s="30"/>
      <c r="OC169" s="30"/>
      <c r="OD169" s="30"/>
      <c r="OE169" s="31" t="s">
        <v>611</v>
      </c>
      <c r="OF169" s="31" t="s">
        <v>611</v>
      </c>
      <c r="OG169" s="33" t="s">
        <v>611</v>
      </c>
      <c r="OJ169" s="30"/>
      <c r="OK169" s="31" t="s">
        <v>611</v>
      </c>
      <c r="OL169" s="30"/>
      <c r="OM169" s="31" t="s">
        <v>611</v>
      </c>
      <c r="ON169" s="30"/>
      <c r="OO169" s="30"/>
      <c r="OP169" s="31" t="s">
        <v>611</v>
      </c>
      <c r="OQ169" s="31" t="s">
        <v>611</v>
      </c>
      <c r="OR169" s="31" t="s">
        <v>611</v>
      </c>
      <c r="OS169" s="30"/>
      <c r="OT169" s="30"/>
      <c r="OU169" s="30"/>
      <c r="OV169" s="30"/>
      <c r="OW169" s="31" t="s">
        <v>611</v>
      </c>
      <c r="OX169" s="30"/>
      <c r="OY169" s="31" t="s">
        <v>611</v>
      </c>
      <c r="OZ169" s="30"/>
      <c r="PA169" s="30"/>
      <c r="PB169" s="31" t="s">
        <v>611</v>
      </c>
      <c r="PC169" s="31" t="s">
        <v>611</v>
      </c>
      <c r="PD169" s="30"/>
      <c r="PE169" s="30"/>
      <c r="PF169" s="30"/>
      <c r="PG169" s="30"/>
      <c r="PH169" s="33">
        <v>0</v>
      </c>
      <c r="PI169" s="33">
        <v>0</v>
      </c>
      <c r="PJ169" s="33">
        <v>11550</v>
      </c>
      <c r="PK169" s="33">
        <v>0</v>
      </c>
      <c r="PL169" s="30"/>
      <c r="PM169" s="31" t="s">
        <v>7930</v>
      </c>
      <c r="PN169" s="33">
        <v>11550</v>
      </c>
      <c r="PO169" s="30"/>
      <c r="PP169" s="31" t="s">
        <v>611</v>
      </c>
      <c r="PQ169" s="30"/>
      <c r="PR169" s="30"/>
      <c r="PS169" s="30"/>
      <c r="PT169" s="31" t="s">
        <v>611</v>
      </c>
      <c r="PU169" s="31" t="s">
        <v>611</v>
      </c>
      <c r="PV169" s="31" t="s">
        <v>611</v>
      </c>
      <c r="PW169" s="30"/>
      <c r="PX169" s="30"/>
      <c r="PY169" s="30"/>
      <c r="PZ169" s="31" t="s">
        <v>611</v>
      </c>
      <c r="QA169" s="30"/>
      <c r="QB169" s="31" t="s">
        <v>611</v>
      </c>
      <c r="QC169" s="30"/>
      <c r="QD169" s="31" t="s">
        <v>611</v>
      </c>
      <c r="QE169" s="30"/>
      <c r="QF169" s="30"/>
      <c r="QG169" s="31" t="s">
        <v>611</v>
      </c>
      <c r="QH169" s="30"/>
      <c r="QI169" s="31" t="s">
        <v>611</v>
      </c>
      <c r="QJ169" s="30"/>
      <c r="QK169" s="31" t="s">
        <v>611</v>
      </c>
      <c r="QL169" s="30"/>
      <c r="QM169" s="31" t="s">
        <v>611</v>
      </c>
      <c r="QN169" s="30"/>
      <c r="QO169" s="30"/>
      <c r="QP169" s="31" t="s">
        <v>611</v>
      </c>
      <c r="QQ169" s="30"/>
      <c r="QR169" s="31" t="s">
        <v>611</v>
      </c>
      <c r="QS169" s="31" t="s">
        <v>611</v>
      </c>
      <c r="QT169" s="31" t="s">
        <v>611</v>
      </c>
      <c r="QU169" s="31" t="s">
        <v>611</v>
      </c>
      <c r="QV169" s="30"/>
      <c r="QW169" s="30"/>
      <c r="QX169" s="30"/>
      <c r="QY169" s="31" t="s">
        <v>611</v>
      </c>
      <c r="QZ169" s="31" t="s">
        <v>611</v>
      </c>
      <c r="RA169" s="31" t="s">
        <v>611</v>
      </c>
      <c r="RB169" s="30"/>
      <c r="RC169" s="31" t="s">
        <v>611</v>
      </c>
      <c r="RD169" s="30"/>
      <c r="RE169" s="30"/>
      <c r="RF169" s="31" t="s">
        <v>611</v>
      </c>
      <c r="RG169" s="30"/>
      <c r="RH169" s="31" t="s">
        <v>611</v>
      </c>
      <c r="RI169" s="30"/>
      <c r="RJ169" s="31" t="s">
        <v>611</v>
      </c>
      <c r="RL169" s="31" t="s">
        <v>611</v>
      </c>
      <c r="RM169" s="30"/>
      <c r="RN169" s="31" t="s">
        <v>611</v>
      </c>
      <c r="RO169" s="30"/>
      <c r="RP169" s="30"/>
      <c r="RQ169" s="31" t="s">
        <v>611</v>
      </c>
      <c r="RR169" s="30"/>
      <c r="RS169" s="30"/>
      <c r="RT169" s="31" t="s">
        <v>611</v>
      </c>
      <c r="RU169" s="30"/>
      <c r="RV169" s="31" t="s">
        <v>611</v>
      </c>
      <c r="RW169" s="30"/>
      <c r="RX169" s="31" t="s">
        <v>611</v>
      </c>
      <c r="RY169" s="31" t="s">
        <v>611</v>
      </c>
      <c r="RZ169" s="31" t="s">
        <v>611</v>
      </c>
      <c r="SA169" s="31" t="s">
        <v>611</v>
      </c>
      <c r="SD169" s="31" t="s">
        <v>7931</v>
      </c>
      <c r="SE169" s="30">
        <v>0</v>
      </c>
      <c r="SF169" s="31" t="s">
        <v>636</v>
      </c>
      <c r="SG169" s="31" t="s">
        <v>7932</v>
      </c>
      <c r="SH169" s="31" t="s">
        <v>610</v>
      </c>
      <c r="SI169" s="33" t="s">
        <v>5073</v>
      </c>
      <c r="SJ169" s="33" t="s">
        <v>5073</v>
      </c>
      <c r="SK169" s="30" t="s">
        <v>5073</v>
      </c>
      <c r="SL169" s="30" t="s">
        <v>5073</v>
      </c>
      <c r="SM169" s="30" t="s">
        <v>615</v>
      </c>
      <c r="SN169" s="30" t="s">
        <v>615</v>
      </c>
      <c r="SO169" s="33">
        <v>91532</v>
      </c>
      <c r="SP169" s="33">
        <v>0</v>
      </c>
      <c r="SQ169" s="33">
        <v>11550</v>
      </c>
      <c r="SR169" s="33">
        <v>0</v>
      </c>
      <c r="SS169" s="33" t="s">
        <v>809</v>
      </c>
    </row>
    <row r="170" spans="1:513">
      <c r="A170" s="29">
        <v>2023</v>
      </c>
      <c r="B170" s="30">
        <v>5915004</v>
      </c>
      <c r="C170" s="31" t="s">
        <v>4286</v>
      </c>
      <c r="D170" s="30">
        <v>3</v>
      </c>
      <c r="E170" s="30">
        <v>3</v>
      </c>
      <c r="F170" s="30">
        <v>6</v>
      </c>
      <c r="G170" s="31" t="s">
        <v>615</v>
      </c>
      <c r="H170" s="31" t="s">
        <v>890</v>
      </c>
      <c r="I170" s="32">
        <v>45108</v>
      </c>
      <c r="J170" s="31" t="s">
        <v>611</v>
      </c>
      <c r="K170" s="32"/>
      <c r="L170" s="31" t="s">
        <v>611</v>
      </c>
      <c r="M170" s="32"/>
      <c r="N170" s="31" t="s">
        <v>611</v>
      </c>
      <c r="O170" s="32"/>
      <c r="P170" s="31" t="s">
        <v>611</v>
      </c>
      <c r="Q170" s="32"/>
      <c r="R170" s="31" t="s">
        <v>611</v>
      </c>
      <c r="S170" s="32"/>
      <c r="T170" s="31" t="s">
        <v>611</v>
      </c>
      <c r="U170" s="32"/>
      <c r="V170" s="32" t="s">
        <v>890</v>
      </c>
      <c r="W170" s="31" t="s">
        <v>611</v>
      </c>
      <c r="X170" s="31" t="s">
        <v>4287</v>
      </c>
      <c r="Y170" s="31" t="s">
        <v>611</v>
      </c>
      <c r="Z170" s="31" t="s">
        <v>611</v>
      </c>
      <c r="AA170" s="31" t="s">
        <v>611</v>
      </c>
      <c r="AB170" s="31" t="s">
        <v>615</v>
      </c>
      <c r="AC170" s="31" t="s">
        <v>890</v>
      </c>
      <c r="AD170" s="32">
        <v>45108</v>
      </c>
      <c r="AE170" s="31" t="s">
        <v>611</v>
      </c>
      <c r="AF170" s="32"/>
      <c r="AG170" s="31" t="s">
        <v>611</v>
      </c>
      <c r="AH170" s="32"/>
      <c r="AI170" s="31" t="s">
        <v>611</v>
      </c>
      <c r="AJ170" s="32"/>
      <c r="AK170" s="32"/>
      <c r="AL170" s="31" t="s">
        <v>611</v>
      </c>
      <c r="AM170" s="31" t="s">
        <v>611</v>
      </c>
      <c r="AN170" s="32"/>
      <c r="AO170" s="31" t="s">
        <v>611</v>
      </c>
      <c r="AP170" s="32"/>
      <c r="AQ170" s="32" t="s">
        <v>890</v>
      </c>
      <c r="AR170" s="31" t="s">
        <v>611</v>
      </c>
      <c r="AS170" s="31" t="s">
        <v>4287</v>
      </c>
      <c r="AT170" s="31" t="s">
        <v>611</v>
      </c>
      <c r="AU170" s="31" t="s">
        <v>611</v>
      </c>
      <c r="AV170" s="31" t="s">
        <v>611</v>
      </c>
      <c r="AW170" s="31" t="s">
        <v>615</v>
      </c>
      <c r="AX170" s="31" t="s">
        <v>611</v>
      </c>
      <c r="AY170" s="31" t="s">
        <v>617</v>
      </c>
      <c r="AZ170" s="31" t="s">
        <v>618</v>
      </c>
      <c r="BA170" s="31" t="s">
        <v>611</v>
      </c>
      <c r="BB170" s="31" t="s">
        <v>660</v>
      </c>
      <c r="BC170" s="31" t="s">
        <v>611</v>
      </c>
      <c r="BD170" s="31" t="s">
        <v>611</v>
      </c>
      <c r="BE170" s="31" t="s">
        <v>615</v>
      </c>
      <c r="BF170" s="31" t="s">
        <v>615</v>
      </c>
      <c r="BG170" s="31" t="s">
        <v>611</v>
      </c>
      <c r="BH170" s="30">
        <v>13433.5</v>
      </c>
      <c r="BI170" s="30">
        <v>3916.7</v>
      </c>
      <c r="BJ170" s="30">
        <v>17350.2</v>
      </c>
      <c r="BK170" s="31" t="s">
        <v>5026</v>
      </c>
      <c r="BL170" s="30">
        <v>8922</v>
      </c>
      <c r="BM170" s="30">
        <v>6741</v>
      </c>
      <c r="BN170" s="31" t="s">
        <v>611</v>
      </c>
      <c r="BO170" s="31" t="s">
        <v>611</v>
      </c>
      <c r="BP170" s="31" t="s">
        <v>611</v>
      </c>
      <c r="BQ170" s="31" t="s">
        <v>611</v>
      </c>
      <c r="BR170" s="31" t="s">
        <v>611</v>
      </c>
      <c r="BS170" s="31" t="s">
        <v>611</v>
      </c>
      <c r="BT170" s="31" t="s">
        <v>611</v>
      </c>
      <c r="BU170" s="31" t="s">
        <v>611</v>
      </c>
      <c r="BV170" s="31" t="s">
        <v>610</v>
      </c>
      <c r="BZ170" s="31" t="s">
        <v>611</v>
      </c>
      <c r="CA170" s="31" t="s">
        <v>611</v>
      </c>
      <c r="CB170" s="31" t="s">
        <v>611</v>
      </c>
      <c r="CC170" s="31" t="s">
        <v>611</v>
      </c>
      <c r="CD170" s="31" t="s">
        <v>611</v>
      </c>
      <c r="CE170" s="31" t="s">
        <v>611</v>
      </c>
      <c r="CF170" s="31" t="s">
        <v>611</v>
      </c>
      <c r="CG170" s="31" t="s">
        <v>611</v>
      </c>
      <c r="CH170" s="31" t="s">
        <v>611</v>
      </c>
      <c r="CI170" s="31" t="s">
        <v>611</v>
      </c>
      <c r="CJ170" s="31" t="s">
        <v>611</v>
      </c>
      <c r="CK170" s="31" t="s">
        <v>611</v>
      </c>
      <c r="CL170" s="31" t="s">
        <v>611</v>
      </c>
      <c r="CM170" s="31" t="s">
        <v>611</v>
      </c>
      <c r="CN170" s="31" t="s">
        <v>5027</v>
      </c>
      <c r="CO170" s="31" t="s">
        <v>611</v>
      </c>
      <c r="CP170" s="31" t="s">
        <v>611</v>
      </c>
      <c r="CQ170" s="31" t="s">
        <v>611</v>
      </c>
      <c r="CR170" s="31"/>
      <c r="CS170" s="31" t="s">
        <v>615</v>
      </c>
      <c r="CT170" s="31" t="s">
        <v>7933</v>
      </c>
      <c r="CU170" s="30">
        <v>1410009.8</v>
      </c>
      <c r="CV170" s="30">
        <v>1230700.3999999999</v>
      </c>
      <c r="CW170" s="30">
        <v>66366.899999999994</v>
      </c>
      <c r="CX170" s="31" t="s">
        <v>665</v>
      </c>
      <c r="CY170" s="31" t="s">
        <v>611</v>
      </c>
      <c r="CZ170" s="31" t="s">
        <v>611</v>
      </c>
      <c r="DA170" s="31" t="s">
        <v>611</v>
      </c>
      <c r="DB170" s="31" t="s">
        <v>611</v>
      </c>
      <c r="DC170" s="31" t="s">
        <v>611</v>
      </c>
      <c r="DD170" s="31" t="s">
        <v>611</v>
      </c>
      <c r="DE170" s="31" t="s">
        <v>611</v>
      </c>
      <c r="DI170" s="31" t="s">
        <v>611</v>
      </c>
      <c r="DJ170" s="30">
        <v>45</v>
      </c>
      <c r="DK170" s="30">
        <v>2010</v>
      </c>
      <c r="DP170" s="31" t="s">
        <v>7934</v>
      </c>
      <c r="DQ170" s="31" t="s">
        <v>5352</v>
      </c>
      <c r="DR170" s="31" t="s">
        <v>612</v>
      </c>
      <c r="DS170" s="31" t="s">
        <v>612</v>
      </c>
      <c r="DT170" s="31" t="s">
        <v>612</v>
      </c>
      <c r="DU170" s="31" t="s">
        <v>611</v>
      </c>
      <c r="DV170" s="31" t="s">
        <v>611</v>
      </c>
      <c r="DW170" s="31" t="s">
        <v>611</v>
      </c>
      <c r="DX170" s="31" t="s">
        <v>611</v>
      </c>
      <c r="DY170" s="31" t="s">
        <v>791</v>
      </c>
      <c r="DZ170" s="31" t="s">
        <v>611</v>
      </c>
      <c r="EA170" s="31" t="s">
        <v>667</v>
      </c>
      <c r="EB170" s="31" t="s">
        <v>5028</v>
      </c>
      <c r="EC170" s="31" t="s">
        <v>611</v>
      </c>
      <c r="ED170" s="31" t="s">
        <v>7935</v>
      </c>
      <c r="EE170" s="31" t="s">
        <v>625</v>
      </c>
      <c r="EF170" s="31" t="s">
        <v>672</v>
      </c>
      <c r="EG170" s="31" t="s">
        <v>611</v>
      </c>
      <c r="EH170" s="31" t="s">
        <v>611</v>
      </c>
      <c r="EI170" s="31" t="s">
        <v>611</v>
      </c>
      <c r="EJ170" s="31" t="s">
        <v>611</v>
      </c>
      <c r="EK170" s="31" t="s">
        <v>626</v>
      </c>
      <c r="EL170" s="31" t="s">
        <v>611</v>
      </c>
      <c r="EM170" s="31" t="s">
        <v>611</v>
      </c>
      <c r="EN170" s="31" t="s">
        <v>7936</v>
      </c>
      <c r="EO170" s="31" t="s">
        <v>611</v>
      </c>
      <c r="EP170" s="31" t="s">
        <v>611</v>
      </c>
      <c r="EQ170" s="31" t="s">
        <v>611</v>
      </c>
      <c r="ER170" s="31" t="s">
        <v>611</v>
      </c>
      <c r="ES170" s="31" t="s">
        <v>611</v>
      </c>
      <c r="ET170" s="31" t="s">
        <v>611</v>
      </c>
      <c r="EU170" s="31" t="s">
        <v>5029</v>
      </c>
      <c r="EV170" s="31" t="s">
        <v>611</v>
      </c>
      <c r="EW170" s="31" t="s">
        <v>611</v>
      </c>
      <c r="EX170" s="31" t="s">
        <v>611</v>
      </c>
      <c r="EY170" s="31" t="s">
        <v>7937</v>
      </c>
      <c r="EZ170" s="31" t="s">
        <v>7938</v>
      </c>
      <c r="FA170" s="31" t="s">
        <v>1137</v>
      </c>
      <c r="FB170" s="31" t="s">
        <v>611</v>
      </c>
      <c r="FC170" s="31" t="s">
        <v>611</v>
      </c>
      <c r="FD170" s="31" t="s">
        <v>611</v>
      </c>
      <c r="FE170" s="31" t="s">
        <v>611</v>
      </c>
      <c r="FF170" s="33" t="s">
        <v>7939</v>
      </c>
      <c r="FG170" s="33" t="s">
        <v>7940</v>
      </c>
      <c r="FH170" s="31" t="s">
        <v>7941</v>
      </c>
      <c r="FI170" s="31" t="s">
        <v>625</v>
      </c>
      <c r="FJ170" s="31" t="s">
        <v>672</v>
      </c>
      <c r="FK170" s="31" t="s">
        <v>611</v>
      </c>
      <c r="FL170" s="31" t="s">
        <v>611</v>
      </c>
      <c r="FM170" s="31" t="s">
        <v>611</v>
      </c>
      <c r="FN170" s="31" t="s">
        <v>611</v>
      </c>
      <c r="FO170" s="31" t="s">
        <v>611</v>
      </c>
      <c r="FP170" s="31" t="s">
        <v>611</v>
      </c>
      <c r="FQ170" s="31" t="s">
        <v>611</v>
      </c>
      <c r="FR170" s="31" t="s">
        <v>611</v>
      </c>
      <c r="FS170" s="31" t="s">
        <v>611</v>
      </c>
      <c r="FT170" s="31" t="s">
        <v>611</v>
      </c>
      <c r="FU170" s="31" t="s">
        <v>611</v>
      </c>
      <c r="FV170" s="31" t="s">
        <v>631</v>
      </c>
      <c r="FW170" s="31" t="s">
        <v>611</v>
      </c>
      <c r="FX170" s="31" t="s">
        <v>611</v>
      </c>
      <c r="FY170" s="31" t="s">
        <v>611</v>
      </c>
      <c r="FZ170" s="31"/>
      <c r="GA170" s="31" t="s">
        <v>611</v>
      </c>
      <c r="GB170" s="31" t="s">
        <v>679</v>
      </c>
      <c r="GC170" s="31" t="s">
        <v>680</v>
      </c>
      <c r="GD170" s="31" t="s">
        <v>611</v>
      </c>
      <c r="GE170" s="31" t="s">
        <v>611</v>
      </c>
      <c r="GF170" s="31" t="s">
        <v>611</v>
      </c>
      <c r="GG170" s="31" t="s">
        <v>611</v>
      </c>
      <c r="GH170" s="31" t="s">
        <v>683</v>
      </c>
      <c r="GI170" s="31" t="s">
        <v>629</v>
      </c>
      <c r="GJ170" s="31" t="s">
        <v>630</v>
      </c>
      <c r="GK170" s="31" t="s">
        <v>675</v>
      </c>
      <c r="GL170" s="31" t="s">
        <v>611</v>
      </c>
      <c r="GM170" s="31" t="s">
        <v>686</v>
      </c>
      <c r="GN170" s="31" t="s">
        <v>611</v>
      </c>
      <c r="GO170" s="31" t="s">
        <v>611</v>
      </c>
      <c r="GP170" s="31" t="s">
        <v>611</v>
      </c>
      <c r="GQ170" s="31" t="s">
        <v>689</v>
      </c>
      <c r="GR170" s="31" t="s">
        <v>611</v>
      </c>
      <c r="GS170" s="31" t="s">
        <v>631</v>
      </c>
      <c r="GT170" s="31" t="s">
        <v>611</v>
      </c>
      <c r="GU170" s="31" t="s">
        <v>611</v>
      </c>
      <c r="GV170" s="31" t="s">
        <v>611</v>
      </c>
      <c r="GW170" s="31" t="s">
        <v>611</v>
      </c>
      <c r="GX170" s="31" t="s">
        <v>611</v>
      </c>
      <c r="GY170" s="33" t="s">
        <v>7942</v>
      </c>
      <c r="GZ170" s="33" t="s">
        <v>3289</v>
      </c>
      <c r="HA170" s="31" t="s">
        <v>7943</v>
      </c>
      <c r="HB170" s="31" t="s">
        <v>625</v>
      </c>
      <c r="HC170" s="31" t="s">
        <v>672</v>
      </c>
      <c r="HD170" s="31" t="s">
        <v>611</v>
      </c>
      <c r="HE170" s="31" t="s">
        <v>611</v>
      </c>
      <c r="HF170" s="31" t="s">
        <v>611</v>
      </c>
      <c r="HG170" s="31" t="s">
        <v>694</v>
      </c>
      <c r="HH170" s="31" t="s">
        <v>5037</v>
      </c>
      <c r="HI170" s="31" t="s">
        <v>611</v>
      </c>
      <c r="HJ170" s="31" t="s">
        <v>611</v>
      </c>
      <c r="HK170" s="31" t="s">
        <v>611</v>
      </c>
      <c r="HL170" s="31" t="s">
        <v>611</v>
      </c>
      <c r="HM170" s="31" t="s">
        <v>696</v>
      </c>
      <c r="HN170" s="31" t="s">
        <v>697</v>
      </c>
      <c r="HO170" s="31" t="s">
        <v>611</v>
      </c>
      <c r="HP170" s="31" t="s">
        <v>698</v>
      </c>
      <c r="HQ170" s="31" t="s">
        <v>611</v>
      </c>
      <c r="HR170" s="31" t="s">
        <v>611</v>
      </c>
      <c r="HS170" s="31" t="s">
        <v>611</v>
      </c>
      <c r="HT170" s="31" t="s">
        <v>611</v>
      </c>
      <c r="HU170" s="31" t="s">
        <v>702</v>
      </c>
      <c r="HV170" s="31" t="s">
        <v>703</v>
      </c>
      <c r="HW170" s="31" t="s">
        <v>5039</v>
      </c>
      <c r="HX170" s="31" t="s">
        <v>611</v>
      </c>
      <c r="HY170" s="31" t="s">
        <v>705</v>
      </c>
      <c r="HZ170" s="31" t="s">
        <v>5040</v>
      </c>
      <c r="IA170" s="31" t="s">
        <v>706</v>
      </c>
      <c r="IB170" s="31" t="s">
        <v>707</v>
      </c>
      <c r="IC170" s="33" t="s">
        <v>7944</v>
      </c>
      <c r="ID170" s="33" t="s">
        <v>5238</v>
      </c>
      <c r="IE170" s="31" t="s">
        <v>7945</v>
      </c>
      <c r="IF170" s="31" t="s">
        <v>625</v>
      </c>
      <c r="IG170" s="31" t="s">
        <v>672</v>
      </c>
      <c r="IH170" s="31" t="s">
        <v>611</v>
      </c>
      <c r="II170" s="31" t="s">
        <v>611</v>
      </c>
      <c r="IJ170" s="31" t="s">
        <v>611</v>
      </c>
      <c r="IK170" s="31" t="s">
        <v>713</v>
      </c>
      <c r="IL170" s="31" t="s">
        <v>714</v>
      </c>
      <c r="IM170" s="31" t="s">
        <v>611</v>
      </c>
      <c r="IN170" s="31" t="s">
        <v>611</v>
      </c>
      <c r="IO170" s="31" t="s">
        <v>611</v>
      </c>
      <c r="IP170" s="31" t="s">
        <v>611</v>
      </c>
      <c r="IQ170" s="31" t="s">
        <v>718</v>
      </c>
      <c r="IR170" s="31" t="s">
        <v>719</v>
      </c>
      <c r="IS170" s="31" t="s">
        <v>611</v>
      </c>
      <c r="IT170" s="31" t="s">
        <v>611</v>
      </c>
      <c r="IU170" s="31" t="s">
        <v>611</v>
      </c>
      <c r="IV170" s="31" t="s">
        <v>611</v>
      </c>
      <c r="IW170" s="31" t="s">
        <v>713</v>
      </c>
      <c r="IX170" s="31" t="s">
        <v>714</v>
      </c>
      <c r="IY170" s="31" t="s">
        <v>611</v>
      </c>
      <c r="IZ170" s="31" t="s">
        <v>611</v>
      </c>
      <c r="JA170" s="31" t="s">
        <v>723</v>
      </c>
      <c r="JB170" s="31" t="s">
        <v>611</v>
      </c>
      <c r="JC170" s="31" t="s">
        <v>611</v>
      </c>
      <c r="JD170" s="31" t="s">
        <v>611</v>
      </c>
      <c r="JE170" s="31" t="s">
        <v>718</v>
      </c>
      <c r="JF170" s="31" t="s">
        <v>719</v>
      </c>
      <c r="JG170" s="31" t="s">
        <v>611</v>
      </c>
      <c r="JH170" s="31" t="s">
        <v>611</v>
      </c>
      <c r="JI170" s="33" t="s">
        <v>7946</v>
      </c>
      <c r="JJ170" s="33" t="s">
        <v>7947</v>
      </c>
      <c r="JK170" s="31" t="s">
        <v>7948</v>
      </c>
      <c r="JL170" s="31" t="s">
        <v>809</v>
      </c>
      <c r="JM170" s="31" t="s">
        <v>7949</v>
      </c>
      <c r="JN170" s="31" t="s">
        <v>611</v>
      </c>
      <c r="JO170" s="31" t="s">
        <v>611</v>
      </c>
      <c r="JP170" s="31" t="s">
        <v>611</v>
      </c>
      <c r="JQ170" s="31" t="s">
        <v>611</v>
      </c>
      <c r="JR170" s="31" t="s">
        <v>611</v>
      </c>
      <c r="JS170" s="31" t="s">
        <v>611</v>
      </c>
      <c r="JT170" s="31" t="s">
        <v>611</v>
      </c>
      <c r="JU170" s="31" t="s">
        <v>611</v>
      </c>
      <c r="JV170" s="31" t="s">
        <v>611</v>
      </c>
      <c r="JW170" s="31" t="s">
        <v>735</v>
      </c>
      <c r="JX170" s="31" t="s">
        <v>611</v>
      </c>
      <c r="JY170" s="31" t="s">
        <v>642</v>
      </c>
      <c r="JZ170" s="31" t="s">
        <v>5049</v>
      </c>
      <c r="KA170" s="31" t="s">
        <v>611</v>
      </c>
      <c r="KB170" s="31" t="s">
        <v>611</v>
      </c>
      <c r="KC170" s="31" t="s">
        <v>611</v>
      </c>
      <c r="KD170" s="31" t="s">
        <v>611</v>
      </c>
      <c r="KE170" s="31" t="s">
        <v>611</v>
      </c>
      <c r="KF170" s="31" t="s">
        <v>611</v>
      </c>
      <c r="KG170" s="31" t="s">
        <v>742</v>
      </c>
      <c r="KH170" s="31" t="s">
        <v>5049</v>
      </c>
      <c r="KI170" s="31" t="s">
        <v>744</v>
      </c>
      <c r="KJ170" s="31" t="s">
        <v>5049</v>
      </c>
      <c r="KK170" s="31" t="s">
        <v>815</v>
      </c>
      <c r="KL170" s="31" t="s">
        <v>5049</v>
      </c>
      <c r="KM170" s="31" t="s">
        <v>611</v>
      </c>
      <c r="KN170" s="31" t="s">
        <v>611</v>
      </c>
      <c r="KO170" s="31" t="s">
        <v>611</v>
      </c>
      <c r="KP170" s="31" t="s">
        <v>611</v>
      </c>
      <c r="KQ170" s="31" t="s">
        <v>611</v>
      </c>
      <c r="KR170" s="31" t="s">
        <v>611</v>
      </c>
      <c r="KS170" s="31" t="s">
        <v>611</v>
      </c>
      <c r="KT170" s="31" t="s">
        <v>611</v>
      </c>
      <c r="KU170" s="31" t="s">
        <v>611</v>
      </c>
      <c r="KV170" s="31" t="s">
        <v>611</v>
      </c>
      <c r="KW170" s="31" t="s">
        <v>611</v>
      </c>
      <c r="KX170" s="31" t="s">
        <v>611</v>
      </c>
      <c r="KY170" s="31" t="s">
        <v>611</v>
      </c>
      <c r="KZ170" s="31" t="s">
        <v>611</v>
      </c>
      <c r="LA170" s="31" t="s">
        <v>759</v>
      </c>
      <c r="LB170" s="31" t="s">
        <v>760</v>
      </c>
      <c r="LC170" s="31" t="s">
        <v>761</v>
      </c>
      <c r="LD170" s="31" t="s">
        <v>762</v>
      </c>
      <c r="LE170" s="31" t="s">
        <v>763</v>
      </c>
      <c r="LF170" s="31" t="s">
        <v>611</v>
      </c>
      <c r="LG170" s="31" t="s">
        <v>611</v>
      </c>
      <c r="LH170" s="31" t="s">
        <v>766</v>
      </c>
      <c r="LI170" s="31" t="s">
        <v>611</v>
      </c>
      <c r="LJ170" s="31" t="s">
        <v>611</v>
      </c>
      <c r="LK170" s="31" t="s">
        <v>769</v>
      </c>
      <c r="LL170" s="31" t="s">
        <v>611</v>
      </c>
      <c r="LM170" s="31" t="s">
        <v>611</v>
      </c>
      <c r="LN170" s="31" t="s">
        <v>611</v>
      </c>
      <c r="LO170" s="31" t="s">
        <v>611</v>
      </c>
      <c r="LP170" s="31" t="s">
        <v>5016</v>
      </c>
      <c r="LQ170" s="31" t="s">
        <v>5053</v>
      </c>
      <c r="LR170" s="31" t="s">
        <v>611</v>
      </c>
      <c r="LS170" s="31" t="s">
        <v>5055</v>
      </c>
      <c r="LT170" s="31" t="s">
        <v>5017</v>
      </c>
      <c r="LU170" s="31" t="s">
        <v>5018</v>
      </c>
      <c r="LV170" s="31" t="s">
        <v>611</v>
      </c>
      <c r="LW170" s="31" t="s">
        <v>5056</v>
      </c>
      <c r="LX170" s="31" t="s">
        <v>611</v>
      </c>
      <c r="LY170" s="31" t="s">
        <v>611</v>
      </c>
      <c r="LZ170" s="31" t="s">
        <v>611</v>
      </c>
      <c r="MA170" s="31" t="s">
        <v>611</v>
      </c>
      <c r="MB170" s="31" t="s">
        <v>7950</v>
      </c>
      <c r="MC170" s="31" t="s">
        <v>611</v>
      </c>
      <c r="MD170" s="31" t="s">
        <v>611</v>
      </c>
      <c r="ME170" s="31" t="s">
        <v>611</v>
      </c>
      <c r="MF170" s="31" t="s">
        <v>7951</v>
      </c>
      <c r="MG170" s="31" t="s">
        <v>7952</v>
      </c>
      <c r="MH170" s="31" t="s">
        <v>7953</v>
      </c>
      <c r="MI170" s="31" t="s">
        <v>611</v>
      </c>
      <c r="MJ170" s="31" t="s">
        <v>611</v>
      </c>
      <c r="MK170" s="31" t="s">
        <v>611</v>
      </c>
      <c r="ML170" s="31" t="s">
        <v>611</v>
      </c>
      <c r="MM170" s="31" t="s">
        <v>611</v>
      </c>
      <c r="MN170" s="31" t="s">
        <v>611</v>
      </c>
      <c r="MO170" s="31" t="s">
        <v>611</v>
      </c>
      <c r="MP170" s="31" t="s">
        <v>775</v>
      </c>
      <c r="MQ170" s="31" t="s">
        <v>611</v>
      </c>
      <c r="MR170" s="31" t="s">
        <v>611</v>
      </c>
      <c r="MS170" s="31" t="s">
        <v>611</v>
      </c>
      <c r="MT170" s="31" t="s">
        <v>611</v>
      </c>
      <c r="MU170" s="31" t="s">
        <v>7954</v>
      </c>
      <c r="MV170" s="33">
        <v>1028010</v>
      </c>
      <c r="MW170" s="33">
        <v>0</v>
      </c>
      <c r="MX170" s="30">
        <v>147072</v>
      </c>
      <c r="MY170" s="30">
        <v>257400</v>
      </c>
      <c r="MZ170" s="30">
        <v>200000</v>
      </c>
      <c r="NA170" s="30"/>
      <c r="NB170" s="30"/>
      <c r="NC170" s="30"/>
      <c r="ND170" s="31" t="s">
        <v>611</v>
      </c>
      <c r="NE170" s="30"/>
      <c r="NF170" s="33">
        <v>57480</v>
      </c>
      <c r="NG170" s="33">
        <v>309000</v>
      </c>
      <c r="NH170" s="33">
        <v>457400</v>
      </c>
      <c r="NI170" s="33">
        <v>204130</v>
      </c>
      <c r="NJ170" s="31" t="s">
        <v>611</v>
      </c>
      <c r="NK170" s="33" t="s">
        <v>611</v>
      </c>
      <c r="NL170" s="30"/>
      <c r="NM170" s="31" t="s">
        <v>611</v>
      </c>
      <c r="NN170" s="30"/>
      <c r="NO170" s="30">
        <v>57480</v>
      </c>
      <c r="NP170" s="31" t="s">
        <v>611</v>
      </c>
      <c r="NQ170" s="30"/>
      <c r="NR170" s="31" t="s">
        <v>611</v>
      </c>
      <c r="NS170" s="31" t="s">
        <v>611</v>
      </c>
      <c r="NT170" s="31" t="s">
        <v>611</v>
      </c>
      <c r="NU170" s="30"/>
      <c r="NV170" s="30"/>
      <c r="NW170" s="30"/>
      <c r="NX170" s="31" t="s">
        <v>611</v>
      </c>
      <c r="NY170" s="30"/>
      <c r="NZ170" s="31" t="s">
        <v>611</v>
      </c>
      <c r="OA170" s="31" t="s">
        <v>611</v>
      </c>
      <c r="OB170" s="30"/>
      <c r="OC170" s="30"/>
      <c r="OD170" s="30">
        <v>309000</v>
      </c>
      <c r="OE170" s="31" t="s">
        <v>611</v>
      </c>
      <c r="OF170" s="31" t="s">
        <v>611</v>
      </c>
      <c r="OG170" s="33" t="s">
        <v>611</v>
      </c>
      <c r="OJ170" s="30"/>
      <c r="OK170" s="31" t="s">
        <v>611</v>
      </c>
      <c r="OL170" s="30"/>
      <c r="OM170" s="31" t="s">
        <v>611</v>
      </c>
      <c r="ON170" s="30"/>
      <c r="OO170" s="30"/>
      <c r="OP170" s="31" t="s">
        <v>611</v>
      </c>
      <c r="OQ170" s="31" t="s">
        <v>611</v>
      </c>
      <c r="OR170" s="31" t="s">
        <v>611</v>
      </c>
      <c r="OS170" s="30"/>
      <c r="OT170" s="30"/>
      <c r="OU170" s="30"/>
      <c r="OV170" s="30"/>
      <c r="OW170" s="31" t="s">
        <v>611</v>
      </c>
      <c r="OX170" s="30"/>
      <c r="OY170" s="31" t="s">
        <v>611</v>
      </c>
      <c r="OZ170" s="30">
        <v>204130</v>
      </c>
      <c r="PA170" s="30"/>
      <c r="PB170" s="31" t="s">
        <v>611</v>
      </c>
      <c r="PC170" s="31" t="s">
        <v>611</v>
      </c>
      <c r="PD170" s="30"/>
      <c r="PE170" s="30"/>
      <c r="PF170" s="30"/>
      <c r="PG170" s="30"/>
      <c r="PH170" s="33">
        <v>0</v>
      </c>
      <c r="PI170" s="33">
        <v>0</v>
      </c>
      <c r="PJ170" s="33">
        <v>0</v>
      </c>
      <c r="PK170" s="33">
        <v>0</v>
      </c>
      <c r="PL170" s="30"/>
      <c r="PM170" s="31" t="s">
        <v>611</v>
      </c>
      <c r="PN170" s="31" t="s">
        <v>611</v>
      </c>
      <c r="PO170" s="30"/>
      <c r="PP170" s="31" t="s">
        <v>611</v>
      </c>
      <c r="PQ170" s="30"/>
      <c r="PR170" s="30"/>
      <c r="PS170" s="30"/>
      <c r="PT170" s="31" t="s">
        <v>611</v>
      </c>
      <c r="PU170" s="31" t="s">
        <v>611</v>
      </c>
      <c r="PV170" s="31" t="s">
        <v>611</v>
      </c>
      <c r="PW170" s="30"/>
      <c r="PX170" s="30"/>
      <c r="PY170" s="30"/>
      <c r="PZ170" s="31" t="s">
        <v>611</v>
      </c>
      <c r="QA170" s="30"/>
      <c r="QB170" s="31" t="s">
        <v>611</v>
      </c>
      <c r="QC170" s="30"/>
      <c r="QD170" s="31" t="s">
        <v>611</v>
      </c>
      <c r="QE170" s="30"/>
      <c r="QF170" s="30"/>
      <c r="QG170" s="31" t="s">
        <v>611</v>
      </c>
      <c r="QH170" s="30"/>
      <c r="QI170" s="31" t="s">
        <v>611</v>
      </c>
      <c r="QJ170" s="30"/>
      <c r="QK170" s="31" t="s">
        <v>611</v>
      </c>
      <c r="QL170" s="30"/>
      <c r="QM170" s="31" t="s">
        <v>611</v>
      </c>
      <c r="QN170" s="30"/>
      <c r="QO170" s="30"/>
      <c r="QP170" s="31" t="s">
        <v>611</v>
      </c>
      <c r="QQ170" s="30"/>
      <c r="QR170" s="31" t="s">
        <v>611</v>
      </c>
      <c r="QS170" s="31" t="s">
        <v>611</v>
      </c>
      <c r="QT170" s="31" t="s">
        <v>611</v>
      </c>
      <c r="QU170" s="31" t="s">
        <v>611</v>
      </c>
      <c r="QV170" s="30"/>
      <c r="QW170" s="30"/>
      <c r="QX170" s="30"/>
      <c r="QY170" s="31" t="s">
        <v>611</v>
      </c>
      <c r="QZ170" s="31" t="s">
        <v>611</v>
      </c>
      <c r="RA170" s="31" t="s">
        <v>611</v>
      </c>
      <c r="RB170" s="30"/>
      <c r="RC170" s="31" t="s">
        <v>611</v>
      </c>
      <c r="RD170" s="30"/>
      <c r="RE170" s="30"/>
      <c r="RF170" s="31" t="s">
        <v>611</v>
      </c>
      <c r="RG170" s="30"/>
      <c r="RH170" s="31" t="s">
        <v>611</v>
      </c>
      <c r="RI170" s="30"/>
      <c r="RJ170" s="31" t="s">
        <v>611</v>
      </c>
      <c r="RL170" s="31" t="s">
        <v>611</v>
      </c>
      <c r="RM170" s="30"/>
      <c r="RN170" s="31" t="s">
        <v>611</v>
      </c>
      <c r="RO170" s="30"/>
      <c r="RP170" s="30"/>
      <c r="RQ170" s="31" t="s">
        <v>611</v>
      </c>
      <c r="RR170" s="30"/>
      <c r="RS170" s="30"/>
      <c r="RT170" s="31" t="s">
        <v>611</v>
      </c>
      <c r="RU170" s="30"/>
      <c r="RV170" s="31" t="s">
        <v>611</v>
      </c>
      <c r="RW170" s="30"/>
      <c r="RX170" s="31" t="s">
        <v>611</v>
      </c>
      <c r="RY170" s="31" t="s">
        <v>611</v>
      </c>
      <c r="RZ170" s="31" t="s">
        <v>611</v>
      </c>
      <c r="SA170" s="31" t="s">
        <v>611</v>
      </c>
      <c r="SD170" s="31" t="s">
        <v>7955</v>
      </c>
      <c r="SE170" s="30">
        <v>64000</v>
      </c>
      <c r="SF170" s="31" t="s">
        <v>7956</v>
      </c>
      <c r="SG170" s="31" t="s">
        <v>7957</v>
      </c>
      <c r="SH170" s="31" t="s">
        <v>615</v>
      </c>
      <c r="SI170" s="33" t="s">
        <v>5073</v>
      </c>
      <c r="SJ170" s="33" t="s">
        <v>5073</v>
      </c>
      <c r="SK170" s="30" t="s">
        <v>5073</v>
      </c>
      <c r="SL170" s="30" t="s">
        <v>5073</v>
      </c>
      <c r="SM170" s="30" t="s">
        <v>615</v>
      </c>
      <c r="SN170" s="30" t="s">
        <v>615</v>
      </c>
      <c r="SO170" s="33">
        <v>57480</v>
      </c>
      <c r="SP170" s="33">
        <v>309000</v>
      </c>
      <c r="SQ170" s="33">
        <v>457400</v>
      </c>
      <c r="SR170" s="33">
        <v>204130</v>
      </c>
      <c r="SS170" s="33" t="s">
        <v>809</v>
      </c>
    </row>
    <row r="171" spans="1:513">
      <c r="A171" s="29">
        <v>2023</v>
      </c>
      <c r="B171" s="30">
        <v>5924030</v>
      </c>
      <c r="C171" s="31" t="s">
        <v>4316</v>
      </c>
      <c r="D171" s="30">
        <v>0</v>
      </c>
      <c r="E171" s="30">
        <v>0</v>
      </c>
      <c r="F171" s="30">
        <v>0</v>
      </c>
      <c r="G171" s="31" t="s">
        <v>610</v>
      </c>
      <c r="H171" s="31" t="s">
        <v>611</v>
      </c>
      <c r="I171" s="32"/>
      <c r="J171" s="31" t="s">
        <v>611</v>
      </c>
      <c r="K171" s="32"/>
      <c r="L171" s="31" t="s">
        <v>611</v>
      </c>
      <c r="M171" s="32"/>
      <c r="N171" s="31" t="s">
        <v>611</v>
      </c>
      <c r="O171" s="32"/>
      <c r="P171" s="31" t="s">
        <v>611</v>
      </c>
      <c r="Q171" s="32"/>
      <c r="R171" s="31" t="s">
        <v>611</v>
      </c>
      <c r="S171" s="32"/>
      <c r="T171" s="31" t="s">
        <v>611</v>
      </c>
      <c r="U171" s="32"/>
      <c r="V171" s="32" t="s">
        <v>612</v>
      </c>
      <c r="W171" s="31" t="s">
        <v>611</v>
      </c>
      <c r="X171" s="31" t="s">
        <v>611</v>
      </c>
      <c r="Y171" s="31" t="s">
        <v>611</v>
      </c>
      <c r="Z171" s="31" t="s">
        <v>613</v>
      </c>
      <c r="AA171" s="31" t="s">
        <v>614</v>
      </c>
      <c r="AB171" s="31" t="s">
        <v>610</v>
      </c>
      <c r="AC171" s="31" t="s">
        <v>611</v>
      </c>
      <c r="AD171" s="32"/>
      <c r="AE171" s="31" t="s">
        <v>611</v>
      </c>
      <c r="AF171" s="32"/>
      <c r="AG171" s="31" t="s">
        <v>611</v>
      </c>
      <c r="AH171" s="32"/>
      <c r="AI171" s="31" t="s">
        <v>611</v>
      </c>
      <c r="AJ171" s="32"/>
      <c r="AK171" s="32"/>
      <c r="AL171" s="31" t="s">
        <v>611</v>
      </c>
      <c r="AM171" s="31" t="s">
        <v>611</v>
      </c>
      <c r="AN171" s="32"/>
      <c r="AO171" s="31" t="s">
        <v>611</v>
      </c>
      <c r="AP171" s="32"/>
      <c r="AQ171" s="32" t="s">
        <v>612</v>
      </c>
      <c r="AR171" s="31" t="s">
        <v>611</v>
      </c>
      <c r="AS171" s="31" t="s">
        <v>611</v>
      </c>
      <c r="AT171" s="31" t="s">
        <v>611</v>
      </c>
      <c r="AU171" s="31" t="s">
        <v>613</v>
      </c>
      <c r="AV171" s="31" t="s">
        <v>614</v>
      </c>
      <c r="AW171" s="31" t="s">
        <v>610</v>
      </c>
      <c r="AX171" s="31" t="s">
        <v>611</v>
      </c>
      <c r="AY171" s="31" t="s">
        <v>617</v>
      </c>
      <c r="AZ171" s="31" t="s">
        <v>618</v>
      </c>
      <c r="BA171" s="31" t="s">
        <v>611</v>
      </c>
      <c r="BB171" s="31" t="s">
        <v>660</v>
      </c>
      <c r="BC171" s="31" t="s">
        <v>611</v>
      </c>
      <c r="BD171" s="31" t="s">
        <v>611</v>
      </c>
      <c r="BE171" s="31" t="s">
        <v>610</v>
      </c>
      <c r="BF171" s="31" t="s">
        <v>610</v>
      </c>
      <c r="BG171" s="31" t="s">
        <v>611</v>
      </c>
      <c r="BK171" s="31" t="s">
        <v>611</v>
      </c>
      <c r="BN171" s="31" t="s">
        <v>611</v>
      </c>
      <c r="BO171" s="31" t="s">
        <v>827</v>
      </c>
      <c r="BP171" s="31" t="s">
        <v>828</v>
      </c>
      <c r="BQ171" s="31" t="s">
        <v>611</v>
      </c>
      <c r="BR171" s="31" t="s">
        <v>611</v>
      </c>
      <c r="BS171" s="31" t="s">
        <v>611</v>
      </c>
      <c r="BT171" s="31" t="s">
        <v>611</v>
      </c>
      <c r="BU171" s="31" t="s">
        <v>7958</v>
      </c>
      <c r="BV171" s="31" t="s">
        <v>610</v>
      </c>
      <c r="BZ171" s="31" t="s">
        <v>611</v>
      </c>
      <c r="CA171" s="31" t="s">
        <v>611</v>
      </c>
      <c r="CB171" s="31" t="s">
        <v>611</v>
      </c>
      <c r="CC171" s="31" t="s">
        <v>611</v>
      </c>
      <c r="CD171" s="31" t="s">
        <v>611</v>
      </c>
      <c r="CE171" s="31" t="s">
        <v>611</v>
      </c>
      <c r="CF171" s="31" t="s">
        <v>611</v>
      </c>
      <c r="CG171" s="31" t="s">
        <v>611</v>
      </c>
      <c r="CH171" s="31" t="s">
        <v>611</v>
      </c>
      <c r="CI171" s="31" t="s">
        <v>611</v>
      </c>
      <c r="CJ171" s="31" t="s">
        <v>611</v>
      </c>
      <c r="CK171" s="31" t="s">
        <v>611</v>
      </c>
      <c r="CL171" s="31" t="s">
        <v>611</v>
      </c>
      <c r="CM171" s="31" t="s">
        <v>611</v>
      </c>
      <c r="CN171" s="31" t="s">
        <v>611</v>
      </c>
      <c r="CO171" s="31" t="s">
        <v>621</v>
      </c>
      <c r="CP171" s="31" t="s">
        <v>622</v>
      </c>
      <c r="CQ171" s="31" t="s">
        <v>611</v>
      </c>
      <c r="CR171" s="31" t="s">
        <v>611</v>
      </c>
      <c r="CS171" s="31" t="s">
        <v>610</v>
      </c>
      <c r="CT171" s="31" t="s">
        <v>611</v>
      </c>
      <c r="CX171" s="31" t="s">
        <v>611</v>
      </c>
      <c r="CY171" s="31" t="s">
        <v>611</v>
      </c>
      <c r="CZ171" s="31" t="s">
        <v>611</v>
      </c>
      <c r="DA171" s="31" t="s">
        <v>611</v>
      </c>
      <c r="DB171" s="31" t="s">
        <v>611</v>
      </c>
      <c r="DC171" s="31" t="s">
        <v>611</v>
      </c>
      <c r="DD171" s="31" t="s">
        <v>611</v>
      </c>
      <c r="DE171" s="31" t="s">
        <v>611</v>
      </c>
      <c r="DI171" s="31" t="s">
        <v>611</v>
      </c>
      <c r="DJ171" s="30">
        <v>40</v>
      </c>
      <c r="DK171" s="30">
        <v>2007</v>
      </c>
      <c r="DL171" s="30">
        <v>60</v>
      </c>
      <c r="DM171" s="30">
        <v>2007</v>
      </c>
      <c r="DN171" s="30">
        <v>80</v>
      </c>
      <c r="DO171" s="30">
        <v>2007</v>
      </c>
      <c r="DP171" s="31" t="s">
        <v>611</v>
      </c>
      <c r="DQ171" s="31" t="s">
        <v>612</v>
      </c>
      <c r="DR171" s="31" t="s">
        <v>612</v>
      </c>
      <c r="DS171" s="31" t="s">
        <v>612</v>
      </c>
      <c r="DT171" s="31" t="s">
        <v>612</v>
      </c>
      <c r="DU171" s="31" t="s">
        <v>610</v>
      </c>
      <c r="DV171" s="31" t="s">
        <v>611</v>
      </c>
      <c r="DW171" s="31" t="s">
        <v>611</v>
      </c>
      <c r="DX171" s="31" t="s">
        <v>611</v>
      </c>
      <c r="DY171" s="31" t="s">
        <v>611</v>
      </c>
      <c r="DZ171" s="31" t="s">
        <v>848</v>
      </c>
      <c r="EA171" s="31" t="s">
        <v>611</v>
      </c>
      <c r="EB171" s="31" t="s">
        <v>611</v>
      </c>
      <c r="EC171" s="31" t="s">
        <v>7959</v>
      </c>
      <c r="ED171" s="31" t="s">
        <v>7960</v>
      </c>
      <c r="EE171" s="31" t="s">
        <v>625</v>
      </c>
      <c r="EF171" s="31" t="s">
        <v>611</v>
      </c>
      <c r="EG171" s="31" t="s">
        <v>611</v>
      </c>
      <c r="EH171" s="31" t="s">
        <v>611</v>
      </c>
      <c r="EI171" s="31" t="s">
        <v>611</v>
      </c>
      <c r="EJ171" s="31" t="s">
        <v>611</v>
      </c>
      <c r="EK171" s="31" t="s">
        <v>626</v>
      </c>
      <c r="EL171" s="31" t="s">
        <v>611</v>
      </c>
      <c r="EM171" s="31" t="s">
        <v>611</v>
      </c>
      <c r="EN171" s="31" t="s">
        <v>7961</v>
      </c>
      <c r="EO171" s="31" t="s">
        <v>611</v>
      </c>
      <c r="EP171" s="31" t="s">
        <v>611</v>
      </c>
      <c r="EQ171" s="31" t="s">
        <v>611</v>
      </c>
      <c r="ER171" s="31" t="s">
        <v>611</v>
      </c>
      <c r="ES171" s="31" t="s">
        <v>611</v>
      </c>
      <c r="ET171" s="31" t="s">
        <v>611</v>
      </c>
      <c r="EU171" s="31" t="s">
        <v>611</v>
      </c>
      <c r="EV171" s="31" t="s">
        <v>611</v>
      </c>
      <c r="EW171" s="31" t="s">
        <v>611</v>
      </c>
      <c r="EX171" s="31" t="s">
        <v>611</v>
      </c>
      <c r="EY171" s="31" t="s">
        <v>611</v>
      </c>
      <c r="EZ171" s="31" t="s">
        <v>611</v>
      </c>
      <c r="FA171" s="31" t="s">
        <v>611</v>
      </c>
      <c r="FB171" s="31" t="s">
        <v>611</v>
      </c>
      <c r="FC171" s="31" t="s">
        <v>611</v>
      </c>
      <c r="FD171" s="31" t="s">
        <v>611</v>
      </c>
      <c r="FE171" s="31" t="s">
        <v>611</v>
      </c>
      <c r="FF171" s="33" t="s">
        <v>7962</v>
      </c>
      <c r="FG171" s="33" t="s">
        <v>872</v>
      </c>
      <c r="FH171" s="31" t="s">
        <v>7963</v>
      </c>
      <c r="FI171" s="31" t="s">
        <v>625</v>
      </c>
      <c r="FJ171" s="31" t="s">
        <v>611</v>
      </c>
      <c r="FK171" s="31" t="s">
        <v>611</v>
      </c>
      <c r="FL171" s="31" t="s">
        <v>611</v>
      </c>
      <c r="FM171" s="31" t="s">
        <v>611</v>
      </c>
      <c r="FN171" s="31" t="s">
        <v>611</v>
      </c>
      <c r="FO171" s="31" t="s">
        <v>611</v>
      </c>
      <c r="FP171" s="31" t="s">
        <v>611</v>
      </c>
      <c r="FQ171" s="31" t="s">
        <v>611</v>
      </c>
      <c r="FR171" s="31" t="s">
        <v>611</v>
      </c>
      <c r="FS171" s="31" t="s">
        <v>611</v>
      </c>
      <c r="FT171" s="31" t="s">
        <v>611</v>
      </c>
      <c r="FU171" s="31" t="s">
        <v>611</v>
      </c>
      <c r="FV171" s="31" t="s">
        <v>611</v>
      </c>
      <c r="FW171" s="31" t="s">
        <v>611</v>
      </c>
      <c r="FX171" s="31" t="s">
        <v>611</v>
      </c>
      <c r="FY171" s="31"/>
      <c r="FZ171" s="31" t="s">
        <v>7964</v>
      </c>
      <c r="GA171" s="31" t="s">
        <v>611</v>
      </c>
      <c r="GB171" s="31" t="s">
        <v>611</v>
      </c>
      <c r="GC171" s="31" t="s">
        <v>611</v>
      </c>
      <c r="GD171" s="31" t="s">
        <v>611</v>
      </c>
      <c r="GE171" s="31" t="s">
        <v>611</v>
      </c>
      <c r="GF171" s="31" t="s">
        <v>611</v>
      </c>
      <c r="GG171" s="31" t="s">
        <v>611</v>
      </c>
      <c r="GH171" s="31" t="s">
        <v>611</v>
      </c>
      <c r="GI171" s="31" t="s">
        <v>611</v>
      </c>
      <c r="GJ171" s="31" t="s">
        <v>611</v>
      </c>
      <c r="GK171" s="31" t="s">
        <v>611</v>
      </c>
      <c r="GL171" s="31" t="s">
        <v>611</v>
      </c>
      <c r="GM171" s="31" t="s">
        <v>611</v>
      </c>
      <c r="GN171" s="31" t="s">
        <v>611</v>
      </c>
      <c r="GO171" s="31" t="s">
        <v>611</v>
      </c>
      <c r="GP171" s="31" t="s">
        <v>611</v>
      </c>
      <c r="GQ171" s="31" t="s">
        <v>611</v>
      </c>
      <c r="GR171" s="31" t="s">
        <v>611</v>
      </c>
      <c r="GS171" s="31" t="s">
        <v>611</v>
      </c>
      <c r="GT171" s="31" t="s">
        <v>611</v>
      </c>
      <c r="GU171" s="31" t="s">
        <v>611</v>
      </c>
      <c r="GV171" s="31" t="s">
        <v>611</v>
      </c>
      <c r="GW171" s="31" t="s">
        <v>611</v>
      </c>
      <c r="GX171" s="31" t="s">
        <v>611</v>
      </c>
      <c r="GY171" s="33" t="s">
        <v>5012</v>
      </c>
      <c r="GZ171" s="33" t="s">
        <v>7965</v>
      </c>
      <c r="HA171" s="31" t="s">
        <v>7966</v>
      </c>
      <c r="HB171" s="31" t="s">
        <v>625</v>
      </c>
      <c r="HC171" s="31" t="s">
        <v>611</v>
      </c>
      <c r="HD171" s="31" t="s">
        <v>611</v>
      </c>
      <c r="HE171" s="31" t="s">
        <v>611</v>
      </c>
      <c r="HF171" s="31" t="s">
        <v>611</v>
      </c>
      <c r="HG171" s="31" t="s">
        <v>611</v>
      </c>
      <c r="HH171" s="31" t="s">
        <v>611</v>
      </c>
      <c r="HI171" s="31" t="s">
        <v>611</v>
      </c>
      <c r="HJ171" s="31" t="s">
        <v>611</v>
      </c>
      <c r="HK171" s="31" t="s">
        <v>611</v>
      </c>
      <c r="HL171" s="31" t="s">
        <v>7967</v>
      </c>
      <c r="HM171" s="31" t="s">
        <v>611</v>
      </c>
      <c r="HN171" s="31" t="s">
        <v>611</v>
      </c>
      <c r="HO171" s="31" t="s">
        <v>611</v>
      </c>
      <c r="HP171" s="31" t="s">
        <v>611</v>
      </c>
      <c r="HQ171" s="31" t="s">
        <v>611</v>
      </c>
      <c r="HR171" s="31" t="s">
        <v>611</v>
      </c>
      <c r="HS171" s="31" t="s">
        <v>611</v>
      </c>
      <c r="HT171" s="31" t="s">
        <v>611</v>
      </c>
      <c r="HU171" s="31" t="s">
        <v>611</v>
      </c>
      <c r="HV171" s="31" t="s">
        <v>611</v>
      </c>
      <c r="HW171" s="31" t="s">
        <v>611</v>
      </c>
      <c r="HX171" s="31" t="s">
        <v>611</v>
      </c>
      <c r="HY171" s="31" t="s">
        <v>611</v>
      </c>
      <c r="HZ171" s="31" t="s">
        <v>611</v>
      </c>
      <c r="IA171" s="31" t="s">
        <v>611</v>
      </c>
      <c r="IB171" s="31" t="s">
        <v>611</v>
      </c>
      <c r="IC171" s="33" t="s">
        <v>7968</v>
      </c>
      <c r="ID171" s="33" t="s">
        <v>872</v>
      </c>
      <c r="IE171" s="31" t="s">
        <v>7969</v>
      </c>
      <c r="IF171" s="31" t="s">
        <v>625</v>
      </c>
      <c r="IG171" s="31" t="s">
        <v>611</v>
      </c>
      <c r="IH171" s="31" t="s">
        <v>611</v>
      </c>
      <c r="II171" s="31" t="s">
        <v>611</v>
      </c>
      <c r="IJ171" s="31" t="s">
        <v>611</v>
      </c>
      <c r="IK171" s="31" t="s">
        <v>713</v>
      </c>
      <c r="IL171" s="31" t="s">
        <v>611</v>
      </c>
      <c r="IM171" s="31" t="s">
        <v>611</v>
      </c>
      <c r="IN171" s="31" t="s">
        <v>611</v>
      </c>
      <c r="IO171" s="31" t="s">
        <v>611</v>
      </c>
      <c r="IP171" s="31" t="s">
        <v>611</v>
      </c>
      <c r="IQ171" s="31" t="s">
        <v>611</v>
      </c>
      <c r="IR171" s="31" t="s">
        <v>611</v>
      </c>
      <c r="IS171" s="31" t="s">
        <v>611</v>
      </c>
      <c r="IT171" s="31" t="s">
        <v>611</v>
      </c>
      <c r="IU171" s="31" t="s">
        <v>611</v>
      </c>
      <c r="IV171" s="31" t="s">
        <v>611</v>
      </c>
      <c r="IW171" s="31" t="s">
        <v>611</v>
      </c>
      <c r="IX171" s="31" t="s">
        <v>611</v>
      </c>
      <c r="IY171" s="31" t="s">
        <v>611</v>
      </c>
      <c r="IZ171" s="31" t="s">
        <v>611</v>
      </c>
      <c r="JA171" s="31" t="s">
        <v>611</v>
      </c>
      <c r="JB171" s="31" t="s">
        <v>611</v>
      </c>
      <c r="JC171" s="31" t="s">
        <v>611</v>
      </c>
      <c r="JD171" s="31" t="s">
        <v>611</v>
      </c>
      <c r="JE171" s="31" t="s">
        <v>611</v>
      </c>
      <c r="JF171" s="31" t="s">
        <v>611</v>
      </c>
      <c r="JG171" s="31" t="s">
        <v>611</v>
      </c>
      <c r="JH171" s="31" t="s">
        <v>611</v>
      </c>
      <c r="JI171" s="33" t="s">
        <v>5861</v>
      </c>
      <c r="JJ171" s="33" t="s">
        <v>872</v>
      </c>
      <c r="JK171" s="31" t="s">
        <v>7970</v>
      </c>
      <c r="JL171" s="31" t="s">
        <v>611</v>
      </c>
      <c r="JM171" s="31" t="s">
        <v>611</v>
      </c>
      <c r="JN171" s="31" t="s">
        <v>903</v>
      </c>
      <c r="JO171" s="31" t="s">
        <v>611</v>
      </c>
      <c r="JP171" s="31" t="s">
        <v>611</v>
      </c>
      <c r="JQ171" s="31" t="s">
        <v>611</v>
      </c>
      <c r="JR171" s="31" t="s">
        <v>611</v>
      </c>
      <c r="JS171" s="31" t="s">
        <v>611</v>
      </c>
      <c r="JT171" s="31" t="s">
        <v>611</v>
      </c>
      <c r="JU171" s="31" t="s">
        <v>734</v>
      </c>
      <c r="JV171" s="31" t="s">
        <v>611</v>
      </c>
      <c r="JW171" s="31" t="s">
        <v>611</v>
      </c>
      <c r="JX171" s="31" t="s">
        <v>611</v>
      </c>
      <c r="JY171" s="31" t="s">
        <v>611</v>
      </c>
      <c r="JZ171" s="31" t="s">
        <v>611</v>
      </c>
      <c r="KA171" s="31" t="s">
        <v>611</v>
      </c>
      <c r="KB171" s="31" t="s">
        <v>611</v>
      </c>
      <c r="KC171" s="31" t="s">
        <v>611</v>
      </c>
      <c r="KD171" s="31" t="s">
        <v>611</v>
      </c>
      <c r="KE171" s="31" t="s">
        <v>644</v>
      </c>
      <c r="KF171" s="31" t="s">
        <v>5015</v>
      </c>
      <c r="KG171" s="31" t="s">
        <v>611</v>
      </c>
      <c r="KH171" s="31" t="s">
        <v>611</v>
      </c>
      <c r="KI171" s="31" t="s">
        <v>611</v>
      </c>
      <c r="KJ171" s="31" t="s">
        <v>611</v>
      </c>
      <c r="KK171" s="31" t="s">
        <v>815</v>
      </c>
      <c r="KL171" s="31" t="s">
        <v>5050</v>
      </c>
      <c r="KM171" s="31" t="s">
        <v>746</v>
      </c>
      <c r="KN171" s="31" t="s">
        <v>5049</v>
      </c>
      <c r="KO171" s="31" t="s">
        <v>611</v>
      </c>
      <c r="KP171" s="31" t="s">
        <v>611</v>
      </c>
      <c r="KQ171" s="31" t="s">
        <v>611</v>
      </c>
      <c r="KR171" s="31" t="s">
        <v>611</v>
      </c>
      <c r="KS171" s="31" t="s">
        <v>611</v>
      </c>
      <c r="KT171" s="31" t="s">
        <v>611</v>
      </c>
      <c r="KU171" s="31" t="s">
        <v>754</v>
      </c>
      <c r="KV171" s="31" t="s">
        <v>5049</v>
      </c>
      <c r="KW171" s="31" t="s">
        <v>611</v>
      </c>
      <c r="KX171" s="31" t="s">
        <v>611</v>
      </c>
      <c r="KY171" s="31" t="s">
        <v>611</v>
      </c>
      <c r="KZ171" s="31" t="s">
        <v>611</v>
      </c>
      <c r="LA171" s="31" t="s">
        <v>759</v>
      </c>
      <c r="LB171" s="31" t="s">
        <v>760</v>
      </c>
      <c r="LC171" s="31" t="s">
        <v>761</v>
      </c>
      <c r="LD171" s="31" t="s">
        <v>611</v>
      </c>
      <c r="LE171" s="31" t="s">
        <v>611</v>
      </c>
      <c r="LF171" s="31" t="s">
        <v>611</v>
      </c>
      <c r="LG171" s="31" t="s">
        <v>611</v>
      </c>
      <c r="LH171" s="31" t="s">
        <v>611</v>
      </c>
      <c r="LI171" s="31" t="s">
        <v>767</v>
      </c>
      <c r="LJ171" s="31" t="s">
        <v>611</v>
      </c>
      <c r="LK171" s="31" t="s">
        <v>611</v>
      </c>
      <c r="LL171" s="31" t="s">
        <v>611</v>
      </c>
      <c r="LM171" s="31" t="s">
        <v>611</v>
      </c>
      <c r="LN171" s="31" t="s">
        <v>611</v>
      </c>
      <c r="LO171" s="31" t="s">
        <v>7971</v>
      </c>
      <c r="LP171" s="31" t="s">
        <v>5016</v>
      </c>
      <c r="LQ171" s="31" t="s">
        <v>611</v>
      </c>
      <c r="LR171" s="31" t="s">
        <v>611</v>
      </c>
      <c r="LS171" s="31" t="s">
        <v>611</v>
      </c>
      <c r="LT171" s="31" t="s">
        <v>611</v>
      </c>
      <c r="LU171" s="31" t="s">
        <v>5018</v>
      </c>
      <c r="LV171" s="31" t="s">
        <v>611</v>
      </c>
      <c r="LW171" s="31" t="s">
        <v>611</v>
      </c>
      <c r="LX171" s="31" t="s">
        <v>611</v>
      </c>
      <c r="LY171" s="31" t="s">
        <v>5057</v>
      </c>
      <c r="LZ171" s="31" t="s">
        <v>611</v>
      </c>
      <c r="MA171" s="31" t="s">
        <v>611</v>
      </c>
      <c r="MB171" s="31" t="s">
        <v>611</v>
      </c>
      <c r="MC171" s="31" t="s">
        <v>611</v>
      </c>
      <c r="MD171" s="31" t="s">
        <v>611</v>
      </c>
      <c r="ME171" s="31" t="s">
        <v>7972</v>
      </c>
      <c r="MF171" s="31" t="s">
        <v>611</v>
      </c>
      <c r="MG171" s="31" t="s">
        <v>611</v>
      </c>
      <c r="MH171" s="31" t="s">
        <v>7973</v>
      </c>
      <c r="MI171" s="31" t="s">
        <v>611</v>
      </c>
      <c r="MJ171" s="31" t="s">
        <v>611</v>
      </c>
      <c r="MK171" s="31" t="s">
        <v>611</v>
      </c>
      <c r="ML171" s="31" t="s">
        <v>611</v>
      </c>
      <c r="MM171" s="31" t="s">
        <v>7974</v>
      </c>
      <c r="MN171" s="31" t="s">
        <v>611</v>
      </c>
      <c r="MO171" s="31" t="s">
        <v>611</v>
      </c>
      <c r="MP171" s="31" t="s">
        <v>611</v>
      </c>
      <c r="MQ171" s="31" t="s">
        <v>611</v>
      </c>
      <c r="MR171" s="31" t="s">
        <v>649</v>
      </c>
      <c r="MS171" s="31" t="s">
        <v>985</v>
      </c>
      <c r="MT171" s="31" t="s">
        <v>611</v>
      </c>
      <c r="MU171" s="31" t="s">
        <v>611</v>
      </c>
      <c r="MV171" s="33">
        <v>0</v>
      </c>
      <c r="MW171" s="33">
        <v>0</v>
      </c>
      <c r="MX171" s="33">
        <v>42082</v>
      </c>
      <c r="NF171" s="33">
        <v>0</v>
      </c>
      <c r="NG171" s="33">
        <v>0</v>
      </c>
      <c r="NH171" s="33">
        <v>0</v>
      </c>
      <c r="NI171" s="33">
        <v>0</v>
      </c>
      <c r="NJ171" s="31" t="s">
        <v>611</v>
      </c>
      <c r="NK171" s="33" t="s">
        <v>611</v>
      </c>
      <c r="NR171" s="31" t="s">
        <v>611</v>
      </c>
      <c r="NS171" s="33" t="s">
        <v>611</v>
      </c>
      <c r="NU171" s="33" t="s">
        <v>611</v>
      </c>
      <c r="OF171" s="31" t="s">
        <v>611</v>
      </c>
      <c r="OG171" s="33" t="s">
        <v>611</v>
      </c>
      <c r="OP171" s="31" t="s">
        <v>611</v>
      </c>
      <c r="OQ171" s="33" t="s">
        <v>611</v>
      </c>
      <c r="PB171" s="31" t="s">
        <v>611</v>
      </c>
      <c r="PC171" s="33" t="s">
        <v>611</v>
      </c>
      <c r="PH171" s="33">
        <v>0</v>
      </c>
      <c r="PI171" s="33">
        <v>0</v>
      </c>
      <c r="PJ171" s="33">
        <v>0</v>
      </c>
      <c r="PK171" s="33">
        <v>0</v>
      </c>
      <c r="PM171" s="31" t="s">
        <v>611</v>
      </c>
      <c r="PN171" s="33" t="s">
        <v>611</v>
      </c>
      <c r="PU171" s="31" t="s">
        <v>611</v>
      </c>
      <c r="PV171" s="33" t="s">
        <v>611</v>
      </c>
      <c r="QS171" s="31" t="s">
        <v>611</v>
      </c>
      <c r="QT171" s="33" t="s">
        <v>611</v>
      </c>
      <c r="QU171" s="31" t="s">
        <v>611</v>
      </c>
      <c r="QZ171" s="31" t="s">
        <v>611</v>
      </c>
      <c r="RA171" s="33" t="s">
        <v>611</v>
      </c>
      <c r="RK171" s="31" t="s">
        <v>611</v>
      </c>
      <c r="RL171" s="33" t="s">
        <v>611</v>
      </c>
      <c r="RX171" s="31" t="s">
        <v>611</v>
      </c>
      <c r="RY171" s="33" t="s">
        <v>611</v>
      </c>
      <c r="RZ171" s="31" t="s">
        <v>611</v>
      </c>
      <c r="SA171" s="31" t="s">
        <v>839</v>
      </c>
      <c r="SD171" s="31" t="s">
        <v>7975</v>
      </c>
      <c r="SE171" s="30">
        <v>0</v>
      </c>
      <c r="SF171" s="31" t="s">
        <v>636</v>
      </c>
      <c r="SG171" s="31" t="s">
        <v>7976</v>
      </c>
      <c r="SH171" s="31" t="s">
        <v>610</v>
      </c>
      <c r="SI171" s="33" t="s">
        <v>625</v>
      </c>
      <c r="SJ171" s="33" t="s">
        <v>625</v>
      </c>
      <c r="SK171" s="30" t="s">
        <v>625</v>
      </c>
      <c r="SL171" s="30" t="s">
        <v>625</v>
      </c>
      <c r="SM171" s="30" t="s">
        <v>610</v>
      </c>
      <c r="SN171" s="30" t="s">
        <v>610</v>
      </c>
      <c r="SO171" s="33">
        <v>0</v>
      </c>
      <c r="SP171" s="33">
        <v>0</v>
      </c>
      <c r="SQ171" s="33">
        <v>0</v>
      </c>
      <c r="SR171" s="33">
        <v>0</v>
      </c>
      <c r="SS171" s="33" t="s">
        <v>903</v>
      </c>
    </row>
    <row r="172" spans="1:513">
      <c r="A172" s="29">
        <v>2023</v>
      </c>
      <c r="B172" s="30">
        <v>5955030</v>
      </c>
      <c r="C172" s="31" t="s">
        <v>4329</v>
      </c>
      <c r="D172" s="30">
        <v>0</v>
      </c>
      <c r="E172" s="30">
        <v>1.5</v>
      </c>
      <c r="F172" s="30">
        <v>1.5</v>
      </c>
      <c r="G172" s="31" t="s">
        <v>610</v>
      </c>
      <c r="H172" s="31" t="s">
        <v>611</v>
      </c>
      <c r="I172" s="32"/>
      <c r="J172" s="31" t="s">
        <v>611</v>
      </c>
      <c r="K172" s="32"/>
      <c r="L172" s="31" t="s">
        <v>611</v>
      </c>
      <c r="M172" s="32"/>
      <c r="N172" s="31" t="s">
        <v>611</v>
      </c>
      <c r="O172" s="32"/>
      <c r="P172" s="31" t="s">
        <v>611</v>
      </c>
      <c r="Q172" s="32"/>
      <c r="R172" s="31" t="s">
        <v>611</v>
      </c>
      <c r="S172" s="32"/>
      <c r="T172" s="31" t="s">
        <v>611</v>
      </c>
      <c r="U172" s="32"/>
      <c r="V172" s="32" t="s">
        <v>612</v>
      </c>
      <c r="W172" s="31" t="s">
        <v>611</v>
      </c>
      <c r="X172" s="31" t="s">
        <v>611</v>
      </c>
      <c r="Y172" s="31" t="s">
        <v>655</v>
      </c>
      <c r="Z172" s="31" t="s">
        <v>611</v>
      </c>
      <c r="AA172" s="31" t="s">
        <v>611</v>
      </c>
      <c r="AB172" s="31" t="s">
        <v>610</v>
      </c>
      <c r="AC172" s="31" t="s">
        <v>611</v>
      </c>
      <c r="AD172" s="32"/>
      <c r="AE172" s="31" t="s">
        <v>611</v>
      </c>
      <c r="AF172" s="32"/>
      <c r="AG172" s="31" t="s">
        <v>611</v>
      </c>
      <c r="AH172" s="32"/>
      <c r="AI172" s="31" t="s">
        <v>611</v>
      </c>
      <c r="AJ172" s="32"/>
      <c r="AK172" s="32"/>
      <c r="AL172" s="31" t="s">
        <v>611</v>
      </c>
      <c r="AM172" s="31" t="s">
        <v>611</v>
      </c>
      <c r="AN172" s="32"/>
      <c r="AO172" s="31" t="s">
        <v>611</v>
      </c>
      <c r="AP172" s="32"/>
      <c r="AQ172" s="32" t="s">
        <v>612</v>
      </c>
      <c r="AR172" s="31" t="s">
        <v>611</v>
      </c>
      <c r="AS172" s="31" t="s">
        <v>611</v>
      </c>
      <c r="AT172" s="31" t="s">
        <v>655</v>
      </c>
      <c r="AU172" s="31" t="s">
        <v>611</v>
      </c>
      <c r="AV172" s="31" t="s">
        <v>611</v>
      </c>
      <c r="AW172" s="31" t="s">
        <v>610</v>
      </c>
      <c r="AX172" s="31" t="s">
        <v>611</v>
      </c>
      <c r="AY172" s="31" t="s">
        <v>617</v>
      </c>
      <c r="AZ172" s="31" t="s">
        <v>611</v>
      </c>
      <c r="BA172" s="31" t="s">
        <v>659</v>
      </c>
      <c r="BB172" s="31" t="s">
        <v>611</v>
      </c>
      <c r="BC172" s="31" t="s">
        <v>611</v>
      </c>
      <c r="BD172" s="31" t="s">
        <v>611</v>
      </c>
      <c r="BE172" s="31" t="s">
        <v>610</v>
      </c>
      <c r="BF172" s="31" t="s">
        <v>610</v>
      </c>
      <c r="BG172" s="31" t="s">
        <v>611</v>
      </c>
      <c r="BK172" s="31" t="s">
        <v>611</v>
      </c>
      <c r="BN172" s="31" t="s">
        <v>611</v>
      </c>
      <c r="BO172" s="31" t="s">
        <v>827</v>
      </c>
      <c r="BP172" s="31" t="s">
        <v>611</v>
      </c>
      <c r="BQ172" s="31" t="s">
        <v>846</v>
      </c>
      <c r="BR172" s="31" t="s">
        <v>620</v>
      </c>
      <c r="BS172" s="31" t="s">
        <v>611</v>
      </c>
      <c r="BT172" s="31" t="s">
        <v>611</v>
      </c>
      <c r="BU172" s="31" t="s">
        <v>7977</v>
      </c>
      <c r="BV172" s="31" t="s">
        <v>610</v>
      </c>
      <c r="BZ172" s="31" t="s">
        <v>611</v>
      </c>
      <c r="CA172" s="31" t="s">
        <v>611</v>
      </c>
      <c r="CB172" s="31" t="s">
        <v>611</v>
      </c>
      <c r="CC172" s="31" t="s">
        <v>611</v>
      </c>
      <c r="CD172" s="31" t="s">
        <v>611</v>
      </c>
      <c r="CE172" s="31" t="s">
        <v>611</v>
      </c>
      <c r="CF172" s="31" t="s">
        <v>611</v>
      </c>
      <c r="CG172" s="31" t="s">
        <v>611</v>
      </c>
      <c r="CH172" s="31" t="s">
        <v>611</v>
      </c>
      <c r="CI172" s="31" t="s">
        <v>611</v>
      </c>
      <c r="CJ172" s="31" t="s">
        <v>611</v>
      </c>
      <c r="CK172" s="31" t="s">
        <v>611</v>
      </c>
      <c r="CL172" s="31" t="s">
        <v>611</v>
      </c>
      <c r="CM172" s="31" t="s">
        <v>611</v>
      </c>
      <c r="CN172" s="31" t="s">
        <v>611</v>
      </c>
      <c r="CO172" s="31" t="s">
        <v>611</v>
      </c>
      <c r="CP172" s="31" t="s">
        <v>622</v>
      </c>
      <c r="CQ172" s="31" t="s">
        <v>611</v>
      </c>
      <c r="CR172" s="31" t="s">
        <v>611</v>
      </c>
      <c r="CS172" s="31" t="s">
        <v>610</v>
      </c>
      <c r="CT172" s="31" t="s">
        <v>611</v>
      </c>
      <c r="CX172" s="31" t="s">
        <v>611</v>
      </c>
      <c r="CY172" s="31" t="s">
        <v>611</v>
      </c>
      <c r="CZ172" s="31" t="s">
        <v>611</v>
      </c>
      <c r="DA172" s="31" t="s">
        <v>611</v>
      </c>
      <c r="DB172" s="31" t="s">
        <v>611</v>
      </c>
      <c r="DC172" s="31" t="s">
        <v>611</v>
      </c>
      <c r="DD172" s="31" t="s">
        <v>611</v>
      </c>
      <c r="DE172" s="31" t="s">
        <v>611</v>
      </c>
      <c r="DI172" s="31" t="s">
        <v>611</v>
      </c>
      <c r="DJ172" s="30">
        <v>40</v>
      </c>
      <c r="DK172" s="30">
        <v>2030</v>
      </c>
      <c r="DL172" s="30">
        <v>60</v>
      </c>
      <c r="DM172" s="30">
        <v>2040</v>
      </c>
      <c r="DN172" s="30">
        <v>80</v>
      </c>
      <c r="DO172" s="30">
        <v>2050</v>
      </c>
      <c r="DP172" s="31" t="s">
        <v>611</v>
      </c>
      <c r="DQ172" s="31" t="s">
        <v>612</v>
      </c>
      <c r="DR172" s="31" t="s">
        <v>612</v>
      </c>
      <c r="DS172" s="31" t="s">
        <v>612</v>
      </c>
      <c r="DT172" s="31" t="s">
        <v>612</v>
      </c>
      <c r="DU172" s="31" t="s">
        <v>610</v>
      </c>
      <c r="DV172" s="31" t="s">
        <v>894</v>
      </c>
      <c r="DW172" s="31" t="s">
        <v>611</v>
      </c>
      <c r="DX172" s="31" t="s">
        <v>5075</v>
      </c>
      <c r="DY172" s="31" t="s">
        <v>611</v>
      </c>
      <c r="DZ172" s="31" t="s">
        <v>611</v>
      </c>
      <c r="EA172" s="31" t="s">
        <v>611</v>
      </c>
      <c r="EB172" s="31" t="s">
        <v>5028</v>
      </c>
      <c r="EC172" s="31" t="s">
        <v>611</v>
      </c>
      <c r="ED172" s="31" t="s">
        <v>611</v>
      </c>
      <c r="EE172" s="31" t="s">
        <v>625</v>
      </c>
      <c r="EF172" s="31" t="s">
        <v>611</v>
      </c>
      <c r="EG172" s="31" t="s">
        <v>611</v>
      </c>
      <c r="EH172" s="31" t="s">
        <v>611</v>
      </c>
      <c r="EI172" s="31" t="s">
        <v>611</v>
      </c>
      <c r="EJ172" s="31" t="s">
        <v>611</v>
      </c>
      <c r="EK172" s="31" t="s">
        <v>626</v>
      </c>
      <c r="EL172" s="31" t="s">
        <v>611</v>
      </c>
      <c r="EM172" s="31" t="s">
        <v>611</v>
      </c>
      <c r="EN172" s="31" t="s">
        <v>611</v>
      </c>
      <c r="EO172" s="31" t="s">
        <v>611</v>
      </c>
      <c r="EP172" s="31" t="s">
        <v>611</v>
      </c>
      <c r="EQ172" s="31" t="s">
        <v>611</v>
      </c>
      <c r="ER172" s="31" t="s">
        <v>611</v>
      </c>
      <c r="ES172" s="31" t="s">
        <v>611</v>
      </c>
      <c r="ET172" s="31" t="s">
        <v>611</v>
      </c>
      <c r="EU172" s="31" t="s">
        <v>611</v>
      </c>
      <c r="EV172" s="31" t="s">
        <v>611</v>
      </c>
      <c r="EW172" s="31" t="s">
        <v>611</v>
      </c>
      <c r="EX172" s="31" t="s">
        <v>611</v>
      </c>
      <c r="EY172" s="31" t="s">
        <v>611</v>
      </c>
      <c r="EZ172" s="31" t="s">
        <v>611</v>
      </c>
      <c r="FA172" s="31" t="s">
        <v>611</v>
      </c>
      <c r="FB172" s="31" t="s">
        <v>611</v>
      </c>
      <c r="FC172" s="31" t="s">
        <v>611</v>
      </c>
      <c r="FD172" s="31" t="s">
        <v>611</v>
      </c>
      <c r="FE172" s="31" t="s">
        <v>611</v>
      </c>
      <c r="FF172" s="33" t="s">
        <v>5009</v>
      </c>
      <c r="FG172" s="33" t="s">
        <v>872</v>
      </c>
      <c r="FH172" s="31" t="s">
        <v>7978</v>
      </c>
      <c r="FI172" s="31" t="s">
        <v>611</v>
      </c>
      <c r="FJ172" s="31" t="s">
        <v>611</v>
      </c>
      <c r="FK172" s="31" t="s">
        <v>832</v>
      </c>
      <c r="FL172" s="31" t="s">
        <v>611</v>
      </c>
      <c r="FM172" s="31" t="s">
        <v>611</v>
      </c>
      <c r="FN172" s="31" t="s">
        <v>611</v>
      </c>
      <c r="FO172" s="31" t="s">
        <v>611</v>
      </c>
      <c r="FP172" s="31" t="s">
        <v>611</v>
      </c>
      <c r="FQ172" s="31" t="s">
        <v>611</v>
      </c>
      <c r="FR172" s="31" t="s">
        <v>611</v>
      </c>
      <c r="FS172" s="31" t="s">
        <v>611</v>
      </c>
      <c r="FT172" s="31" t="s">
        <v>611</v>
      </c>
      <c r="FU172" s="31" t="s">
        <v>611</v>
      </c>
      <c r="FV172" s="31" t="s">
        <v>611</v>
      </c>
      <c r="FW172" s="31" t="s">
        <v>611</v>
      </c>
      <c r="FX172" s="31" t="s">
        <v>611</v>
      </c>
      <c r="FY172" s="31" t="s">
        <v>611</v>
      </c>
      <c r="FZ172" s="31"/>
      <c r="GA172" s="31" t="s">
        <v>611</v>
      </c>
      <c r="GB172" s="31" t="s">
        <v>611</v>
      </c>
      <c r="GC172" s="31" t="s">
        <v>611</v>
      </c>
      <c r="GD172" s="31" t="s">
        <v>611</v>
      </c>
      <c r="GE172" s="31" t="s">
        <v>611</v>
      </c>
      <c r="GF172" s="31" t="s">
        <v>611</v>
      </c>
      <c r="GG172" s="31" t="s">
        <v>611</v>
      </c>
      <c r="GH172" s="31" t="s">
        <v>611</v>
      </c>
      <c r="GI172" s="31" t="s">
        <v>611</v>
      </c>
      <c r="GJ172" s="31" t="s">
        <v>611</v>
      </c>
      <c r="GK172" s="31" t="s">
        <v>611</v>
      </c>
      <c r="GL172" s="31" t="s">
        <v>611</v>
      </c>
      <c r="GM172" s="31" t="s">
        <v>611</v>
      </c>
      <c r="GN172" s="31" t="s">
        <v>611</v>
      </c>
      <c r="GO172" s="31" t="s">
        <v>611</v>
      </c>
      <c r="GP172" s="31" t="s">
        <v>611</v>
      </c>
      <c r="GQ172" s="31" t="s">
        <v>611</v>
      </c>
      <c r="GR172" s="31" t="s">
        <v>611</v>
      </c>
      <c r="GS172" s="31" t="s">
        <v>611</v>
      </c>
      <c r="GT172" s="31" t="s">
        <v>611</v>
      </c>
      <c r="GU172" s="31" t="s">
        <v>611</v>
      </c>
      <c r="GV172" s="31" t="s">
        <v>611</v>
      </c>
      <c r="GW172" s="31" t="s">
        <v>611</v>
      </c>
      <c r="GX172" s="31" t="s">
        <v>611</v>
      </c>
      <c r="GY172" s="33" t="s">
        <v>5012</v>
      </c>
      <c r="GZ172" s="33" t="s">
        <v>872</v>
      </c>
      <c r="HA172" s="31" t="s">
        <v>636</v>
      </c>
      <c r="HB172" s="31" t="s">
        <v>611</v>
      </c>
      <c r="HC172" s="31" t="s">
        <v>611</v>
      </c>
      <c r="HD172" s="31" t="s">
        <v>634</v>
      </c>
      <c r="HE172" s="31" t="s">
        <v>611</v>
      </c>
      <c r="HF172" s="31" t="s">
        <v>611</v>
      </c>
      <c r="HG172" s="31" t="s">
        <v>611</v>
      </c>
      <c r="HH172" s="31" t="s">
        <v>611</v>
      </c>
      <c r="HI172" s="31" t="s">
        <v>611</v>
      </c>
      <c r="HJ172" s="31" t="s">
        <v>611</v>
      </c>
      <c r="HK172" s="31" t="s">
        <v>611</v>
      </c>
      <c r="HL172" s="31" t="s">
        <v>611</v>
      </c>
      <c r="HM172" s="31" t="s">
        <v>611</v>
      </c>
      <c r="HN172" s="31" t="s">
        <v>611</v>
      </c>
      <c r="HO172" s="31" t="s">
        <v>611</v>
      </c>
      <c r="HP172" s="31" t="s">
        <v>611</v>
      </c>
      <c r="HQ172" s="31" t="s">
        <v>611</v>
      </c>
      <c r="HR172" s="31" t="s">
        <v>611</v>
      </c>
      <c r="HS172" s="31" t="s">
        <v>611</v>
      </c>
      <c r="HT172" s="31" t="s">
        <v>611</v>
      </c>
      <c r="HU172" s="31" t="s">
        <v>611</v>
      </c>
      <c r="HV172" s="31" t="s">
        <v>611</v>
      </c>
      <c r="HW172" s="31" t="s">
        <v>611</v>
      </c>
      <c r="HX172" s="31" t="s">
        <v>611</v>
      </c>
      <c r="HY172" s="31" t="s">
        <v>611</v>
      </c>
      <c r="HZ172" s="31" t="s">
        <v>611</v>
      </c>
      <c r="IA172" s="31" t="s">
        <v>611</v>
      </c>
      <c r="IB172" s="31" t="s">
        <v>611</v>
      </c>
      <c r="IC172" s="33" t="s">
        <v>872</v>
      </c>
      <c r="ID172" s="33" t="s">
        <v>872</v>
      </c>
      <c r="IE172" s="31" t="s">
        <v>636</v>
      </c>
      <c r="IF172" s="31" t="s">
        <v>625</v>
      </c>
      <c r="IG172" s="31" t="s">
        <v>611</v>
      </c>
      <c r="IH172" s="31" t="s">
        <v>611</v>
      </c>
      <c r="II172" s="31" t="s">
        <v>712</v>
      </c>
      <c r="IJ172" s="31" t="s">
        <v>1142</v>
      </c>
      <c r="IK172" s="31" t="s">
        <v>611</v>
      </c>
      <c r="IL172" s="31" t="s">
        <v>611</v>
      </c>
      <c r="IM172" s="31" t="s">
        <v>715</v>
      </c>
      <c r="IN172" s="31" t="s">
        <v>611</v>
      </c>
      <c r="IO172" s="31" t="s">
        <v>611</v>
      </c>
      <c r="IP172" s="31" t="s">
        <v>611</v>
      </c>
      <c r="IQ172" s="31" t="s">
        <v>611</v>
      </c>
      <c r="IR172" s="31" t="s">
        <v>611</v>
      </c>
      <c r="IS172" s="31" t="s">
        <v>611</v>
      </c>
      <c r="IT172" s="31" t="s">
        <v>611</v>
      </c>
      <c r="IU172" s="31" t="s">
        <v>611</v>
      </c>
      <c r="IV172" s="31" t="s">
        <v>611</v>
      </c>
      <c r="IW172" s="31" t="s">
        <v>611</v>
      </c>
      <c r="IX172" s="31" t="s">
        <v>611</v>
      </c>
      <c r="IY172" s="31" t="s">
        <v>611</v>
      </c>
      <c r="IZ172" s="31" t="s">
        <v>611</v>
      </c>
      <c r="JA172" s="31" t="s">
        <v>611</v>
      </c>
      <c r="JB172" s="31" t="s">
        <v>611</v>
      </c>
      <c r="JC172" s="31" t="s">
        <v>611</v>
      </c>
      <c r="JD172" s="31" t="s">
        <v>611</v>
      </c>
      <c r="JE172" s="31" t="s">
        <v>611</v>
      </c>
      <c r="JF172" s="31" t="s">
        <v>611</v>
      </c>
      <c r="JG172" s="31" t="s">
        <v>611</v>
      </c>
      <c r="JH172" s="31" t="s">
        <v>611</v>
      </c>
      <c r="JI172" s="33" t="s">
        <v>7979</v>
      </c>
      <c r="JJ172" s="33" t="s">
        <v>872</v>
      </c>
      <c r="JK172" s="31" t="s">
        <v>636</v>
      </c>
      <c r="JL172" s="31" t="s">
        <v>611</v>
      </c>
      <c r="JM172" s="31" t="s">
        <v>611</v>
      </c>
      <c r="JN172" s="31" t="s">
        <v>611</v>
      </c>
      <c r="JO172" s="31" t="s">
        <v>611</v>
      </c>
      <c r="JP172" s="31" t="s">
        <v>610</v>
      </c>
      <c r="JQ172" s="31" t="s">
        <v>733</v>
      </c>
      <c r="JR172" s="31" t="s">
        <v>611</v>
      </c>
      <c r="JS172" s="31" t="s">
        <v>611</v>
      </c>
      <c r="JT172" s="31" t="s">
        <v>611</v>
      </c>
      <c r="JU172" s="31" t="s">
        <v>611</v>
      </c>
      <c r="JV172" s="31" t="s">
        <v>611</v>
      </c>
      <c r="JW172" s="31" t="s">
        <v>611</v>
      </c>
      <c r="JX172" s="31" t="s">
        <v>610</v>
      </c>
      <c r="JY172" s="31" t="s">
        <v>642</v>
      </c>
      <c r="JZ172" s="31" t="s">
        <v>5085</v>
      </c>
      <c r="KA172" s="31" t="s">
        <v>737</v>
      </c>
      <c r="KB172" s="31" t="s">
        <v>5085</v>
      </c>
      <c r="KC172" s="31" t="s">
        <v>739</v>
      </c>
      <c r="KD172" s="31" t="s">
        <v>5086</v>
      </c>
      <c r="KE172" s="31" t="s">
        <v>644</v>
      </c>
      <c r="KF172" s="31" t="s">
        <v>5085</v>
      </c>
      <c r="KG172" s="31" t="s">
        <v>742</v>
      </c>
      <c r="KH172" s="31" t="s">
        <v>5085</v>
      </c>
      <c r="KI172" s="31" t="s">
        <v>611</v>
      </c>
      <c r="KJ172" s="31" t="s">
        <v>611</v>
      </c>
      <c r="KK172" s="31" t="s">
        <v>611</v>
      </c>
      <c r="KL172" s="31" t="s">
        <v>611</v>
      </c>
      <c r="KM172" s="31" t="s">
        <v>746</v>
      </c>
      <c r="KN172" s="31" t="s">
        <v>5085</v>
      </c>
      <c r="KO172" s="31" t="s">
        <v>748</v>
      </c>
      <c r="KP172" s="31" t="s">
        <v>1820</v>
      </c>
      <c r="KQ172" s="31" t="s">
        <v>611</v>
      </c>
      <c r="KR172" s="31" t="s">
        <v>611</v>
      </c>
      <c r="KS172" s="31" t="s">
        <v>752</v>
      </c>
      <c r="KT172" s="31" t="s">
        <v>4020</v>
      </c>
      <c r="KU172" s="31" t="s">
        <v>754</v>
      </c>
      <c r="KV172" s="31" t="s">
        <v>5085</v>
      </c>
      <c r="KW172" s="31" t="s">
        <v>611</v>
      </c>
      <c r="KX172" s="31" t="s">
        <v>611</v>
      </c>
      <c r="KY172" s="31" t="s">
        <v>611</v>
      </c>
      <c r="KZ172" s="31" t="s">
        <v>758</v>
      </c>
      <c r="LA172" s="31" t="s">
        <v>759</v>
      </c>
      <c r="LB172" s="31" t="s">
        <v>760</v>
      </c>
      <c r="LC172" s="31" t="s">
        <v>761</v>
      </c>
      <c r="LD172" s="31" t="s">
        <v>762</v>
      </c>
      <c r="LE172" s="31" t="s">
        <v>763</v>
      </c>
      <c r="LF172" s="31" t="s">
        <v>764</v>
      </c>
      <c r="LG172" s="31" t="s">
        <v>765</v>
      </c>
      <c r="LH172" s="31" t="s">
        <v>766</v>
      </c>
      <c r="LI172" s="31" t="s">
        <v>767</v>
      </c>
      <c r="LJ172" s="31" t="s">
        <v>5051</v>
      </c>
      <c r="LK172" s="31" t="s">
        <v>769</v>
      </c>
      <c r="LL172" s="31" t="s">
        <v>646</v>
      </c>
      <c r="LM172" s="31" t="s">
        <v>611</v>
      </c>
      <c r="LN172" s="31" t="s">
        <v>611</v>
      </c>
      <c r="LO172" s="31" t="s">
        <v>611</v>
      </c>
      <c r="LP172" s="31" t="s">
        <v>5016</v>
      </c>
      <c r="LQ172" s="31" t="s">
        <v>611</v>
      </c>
      <c r="LR172" s="31" t="s">
        <v>611</v>
      </c>
      <c r="LS172" s="31" t="s">
        <v>611</v>
      </c>
      <c r="LT172" s="31" t="s">
        <v>611</v>
      </c>
      <c r="LU172" s="31" t="s">
        <v>5018</v>
      </c>
      <c r="LV172" s="31" t="s">
        <v>611</v>
      </c>
      <c r="LW172" s="31" t="s">
        <v>5056</v>
      </c>
      <c r="LX172" s="31" t="s">
        <v>611</v>
      </c>
      <c r="LY172" s="31" t="s">
        <v>5057</v>
      </c>
      <c r="LZ172" s="31" t="s">
        <v>611</v>
      </c>
      <c r="MA172" s="31" t="s">
        <v>611</v>
      </c>
      <c r="MB172" s="31" t="s">
        <v>7980</v>
      </c>
      <c r="MC172" s="31" t="s">
        <v>7980</v>
      </c>
      <c r="MD172" s="31" t="s">
        <v>611</v>
      </c>
      <c r="ME172" s="31" t="s">
        <v>7981</v>
      </c>
      <c r="MF172" s="31" t="s">
        <v>611</v>
      </c>
      <c r="MG172" s="31" t="s">
        <v>611</v>
      </c>
      <c r="MH172" s="31" t="s">
        <v>611</v>
      </c>
      <c r="MI172" s="31" t="s">
        <v>7980</v>
      </c>
      <c r="MJ172" s="31" t="s">
        <v>611</v>
      </c>
      <c r="MK172" s="31" t="s">
        <v>7982</v>
      </c>
      <c r="ML172" s="31" t="s">
        <v>611</v>
      </c>
      <c r="MM172" s="31" t="s">
        <v>7980</v>
      </c>
      <c r="MN172" s="31" t="s">
        <v>611</v>
      </c>
      <c r="MO172" s="31" t="s">
        <v>611</v>
      </c>
      <c r="MP172" s="31" t="s">
        <v>611</v>
      </c>
      <c r="MQ172" s="31" t="s">
        <v>611</v>
      </c>
      <c r="MR172" s="31" t="s">
        <v>649</v>
      </c>
      <c r="MS172" s="31" t="s">
        <v>611</v>
      </c>
      <c r="MT172" s="31" t="s">
        <v>611</v>
      </c>
      <c r="MU172" s="31" t="s">
        <v>611</v>
      </c>
      <c r="MV172" s="33">
        <v>0</v>
      </c>
      <c r="MW172" s="33">
        <v>0</v>
      </c>
      <c r="MX172" s="33">
        <v>53082</v>
      </c>
      <c r="NF172" s="33">
        <v>0</v>
      </c>
      <c r="NG172" s="33">
        <v>0</v>
      </c>
      <c r="NH172" s="33">
        <v>0</v>
      </c>
      <c r="NI172" s="33">
        <v>0</v>
      </c>
      <c r="NJ172" s="31" t="s">
        <v>611</v>
      </c>
      <c r="NK172" s="33" t="s">
        <v>611</v>
      </c>
      <c r="NR172" s="31" t="s">
        <v>611</v>
      </c>
      <c r="NS172" s="33" t="s">
        <v>611</v>
      </c>
      <c r="NU172" s="33" t="s">
        <v>611</v>
      </c>
      <c r="OF172" s="31" t="s">
        <v>611</v>
      </c>
      <c r="OG172" s="33" t="s">
        <v>611</v>
      </c>
      <c r="OP172" s="31" t="s">
        <v>611</v>
      </c>
      <c r="OQ172" s="33" t="s">
        <v>611</v>
      </c>
      <c r="PB172" s="31" t="s">
        <v>611</v>
      </c>
      <c r="PC172" s="33" t="s">
        <v>611</v>
      </c>
      <c r="PH172" s="33">
        <v>0</v>
      </c>
      <c r="PI172" s="33">
        <v>0</v>
      </c>
      <c r="PJ172" s="33">
        <v>0</v>
      </c>
      <c r="PK172" s="33">
        <v>0</v>
      </c>
      <c r="PM172" s="31" t="s">
        <v>611</v>
      </c>
      <c r="PN172" s="33" t="s">
        <v>611</v>
      </c>
      <c r="PU172" s="31" t="s">
        <v>611</v>
      </c>
      <c r="PV172" s="33" t="s">
        <v>611</v>
      </c>
      <c r="QS172" s="31" t="s">
        <v>611</v>
      </c>
      <c r="QT172" s="33" t="s">
        <v>611</v>
      </c>
      <c r="QU172" s="31" t="s">
        <v>611</v>
      </c>
      <c r="QZ172" s="31" t="s">
        <v>611</v>
      </c>
      <c r="RA172" s="33" t="s">
        <v>611</v>
      </c>
      <c r="RK172" s="31" t="s">
        <v>611</v>
      </c>
      <c r="RL172" s="33" t="s">
        <v>611</v>
      </c>
      <c r="RX172" s="31" t="s">
        <v>611</v>
      </c>
      <c r="RY172" s="33" t="s">
        <v>611</v>
      </c>
      <c r="RZ172" s="31" t="s">
        <v>611</v>
      </c>
      <c r="SA172" s="31" t="s">
        <v>611</v>
      </c>
      <c r="SD172" s="31" t="s">
        <v>7983</v>
      </c>
      <c r="SE172" s="30">
        <v>0</v>
      </c>
      <c r="SF172" s="31" t="s">
        <v>636</v>
      </c>
      <c r="SG172" s="31" t="s">
        <v>4348</v>
      </c>
      <c r="SH172" s="31" t="s">
        <v>610</v>
      </c>
      <c r="SI172" s="33" t="s">
        <v>625</v>
      </c>
      <c r="SJ172" s="33" t="s">
        <v>611</v>
      </c>
      <c r="SK172" s="30" t="s">
        <v>611</v>
      </c>
      <c r="SL172" s="30" t="s">
        <v>625</v>
      </c>
      <c r="SM172" s="30" t="s">
        <v>610</v>
      </c>
      <c r="SN172" s="30" t="s">
        <v>610</v>
      </c>
      <c r="SO172" s="33">
        <v>0</v>
      </c>
      <c r="SP172" s="33">
        <v>0</v>
      </c>
      <c r="SQ172" s="33">
        <v>0</v>
      </c>
      <c r="SR172" s="33">
        <v>0</v>
      </c>
      <c r="SS172" s="33" t="s">
        <v>610</v>
      </c>
    </row>
    <row r="173" spans="1:513">
      <c r="A173" s="29">
        <v>2023</v>
      </c>
      <c r="B173" s="30">
        <v>5951038</v>
      </c>
      <c r="C173" s="31" t="s">
        <v>4349</v>
      </c>
      <c r="D173" s="30">
        <v>0.15</v>
      </c>
      <c r="E173" s="30">
        <v>0.15</v>
      </c>
      <c r="F173" s="30">
        <v>0.3</v>
      </c>
      <c r="G173" s="31" t="s">
        <v>610</v>
      </c>
      <c r="H173" s="31" t="s">
        <v>611</v>
      </c>
      <c r="I173" s="32"/>
      <c r="J173" s="31" t="s">
        <v>611</v>
      </c>
      <c r="K173" s="32"/>
      <c r="L173" s="31" t="s">
        <v>611</v>
      </c>
      <c r="M173" s="32"/>
      <c r="N173" s="31" t="s">
        <v>611</v>
      </c>
      <c r="O173" s="32"/>
      <c r="P173" s="31" t="s">
        <v>611</v>
      </c>
      <c r="Q173" s="32"/>
      <c r="R173" s="31" t="s">
        <v>611</v>
      </c>
      <c r="S173" s="32"/>
      <c r="T173" s="31" t="s">
        <v>611</v>
      </c>
      <c r="U173" s="32"/>
      <c r="V173" s="32" t="s">
        <v>612</v>
      </c>
      <c r="W173" s="31" t="s">
        <v>611</v>
      </c>
      <c r="X173" s="31" t="s">
        <v>611</v>
      </c>
      <c r="Y173" s="31" t="s">
        <v>611</v>
      </c>
      <c r="Z173" s="31" t="s">
        <v>613</v>
      </c>
      <c r="AA173" s="31" t="s">
        <v>611</v>
      </c>
      <c r="AB173" s="31" t="s">
        <v>610</v>
      </c>
      <c r="AC173" s="31" t="s">
        <v>611</v>
      </c>
      <c r="AD173" s="32"/>
      <c r="AE173" s="31" t="s">
        <v>611</v>
      </c>
      <c r="AF173" s="32"/>
      <c r="AG173" s="31" t="s">
        <v>611</v>
      </c>
      <c r="AH173" s="32"/>
      <c r="AI173" s="31" t="s">
        <v>611</v>
      </c>
      <c r="AJ173" s="32"/>
      <c r="AK173" s="32"/>
      <c r="AL173" s="31" t="s">
        <v>611</v>
      </c>
      <c r="AM173" s="31" t="s">
        <v>611</v>
      </c>
      <c r="AN173" s="32"/>
      <c r="AO173" s="31" t="s">
        <v>611</v>
      </c>
      <c r="AP173" s="32"/>
      <c r="AQ173" s="32" t="s">
        <v>612</v>
      </c>
      <c r="AR173" s="31" t="s">
        <v>611</v>
      </c>
      <c r="AS173" s="31" t="s">
        <v>611</v>
      </c>
      <c r="AT173" s="31" t="s">
        <v>611</v>
      </c>
      <c r="AU173" s="31" t="s">
        <v>613</v>
      </c>
      <c r="AV173" s="31" t="s">
        <v>611</v>
      </c>
      <c r="AW173" s="31" t="s">
        <v>610</v>
      </c>
      <c r="AX173" s="31" t="s">
        <v>611</v>
      </c>
      <c r="AY173" s="31" t="s">
        <v>617</v>
      </c>
      <c r="AZ173" s="31" t="s">
        <v>618</v>
      </c>
      <c r="BA173" s="31" t="s">
        <v>611</v>
      </c>
      <c r="BB173" s="31" t="s">
        <v>660</v>
      </c>
      <c r="BC173" s="31" t="s">
        <v>611</v>
      </c>
      <c r="BD173" s="31" t="s">
        <v>611</v>
      </c>
      <c r="BE173" s="31" t="s">
        <v>611</v>
      </c>
      <c r="BF173" s="31" t="s">
        <v>610</v>
      </c>
      <c r="BG173" s="31" t="s">
        <v>611</v>
      </c>
      <c r="BK173" s="31" t="s">
        <v>611</v>
      </c>
      <c r="BN173" s="31" t="s">
        <v>611</v>
      </c>
      <c r="BO173" s="31" t="s">
        <v>611</v>
      </c>
      <c r="BP173" s="31" t="s">
        <v>611</v>
      </c>
      <c r="BQ173" s="31" t="s">
        <v>611</v>
      </c>
      <c r="BR173" s="31" t="s">
        <v>620</v>
      </c>
      <c r="BS173" s="31" t="s">
        <v>2059</v>
      </c>
      <c r="BT173" s="31" t="s">
        <v>611</v>
      </c>
      <c r="BU173" s="31" t="s">
        <v>7984</v>
      </c>
      <c r="BV173" s="31" t="s">
        <v>610</v>
      </c>
      <c r="BZ173" s="31" t="s">
        <v>611</v>
      </c>
      <c r="CA173" s="31" t="s">
        <v>611</v>
      </c>
      <c r="CB173" s="31" t="s">
        <v>611</v>
      </c>
      <c r="CC173" s="31" t="s">
        <v>611</v>
      </c>
      <c r="CD173" s="31" t="s">
        <v>611</v>
      </c>
      <c r="CE173" s="31" t="s">
        <v>611</v>
      </c>
      <c r="CF173" s="31" t="s">
        <v>611</v>
      </c>
      <c r="CG173" s="31" t="s">
        <v>611</v>
      </c>
      <c r="CH173" s="31" t="s">
        <v>611</v>
      </c>
      <c r="CI173" s="31" t="s">
        <v>611</v>
      </c>
      <c r="CJ173" s="31" t="s">
        <v>611</v>
      </c>
      <c r="CK173" s="31" t="s">
        <v>611</v>
      </c>
      <c r="CL173" s="31" t="s">
        <v>611</v>
      </c>
      <c r="CM173" s="31" t="s">
        <v>611</v>
      </c>
      <c r="CN173" s="31" t="s">
        <v>611</v>
      </c>
      <c r="CO173" s="31" t="s">
        <v>621</v>
      </c>
      <c r="CP173" s="31" t="s">
        <v>622</v>
      </c>
      <c r="CQ173" s="31" t="s">
        <v>611</v>
      </c>
      <c r="CR173" s="31" t="s">
        <v>611</v>
      </c>
      <c r="CS173" s="31" t="s">
        <v>610</v>
      </c>
      <c r="CT173" s="31" t="s">
        <v>611</v>
      </c>
      <c r="CX173" s="31" t="s">
        <v>611</v>
      </c>
      <c r="CY173" s="31" t="s">
        <v>611</v>
      </c>
      <c r="CZ173" s="31" t="s">
        <v>611</v>
      </c>
      <c r="DA173" s="31" t="s">
        <v>611</v>
      </c>
      <c r="DB173" s="31" t="s">
        <v>611</v>
      </c>
      <c r="DC173" s="31" t="s">
        <v>611</v>
      </c>
      <c r="DD173" s="31" t="s">
        <v>611</v>
      </c>
      <c r="DE173" s="31" t="s">
        <v>611</v>
      </c>
      <c r="DI173" s="31" t="s">
        <v>611</v>
      </c>
      <c r="DJ173" s="30">
        <v>15</v>
      </c>
      <c r="DK173" s="30">
        <v>2022</v>
      </c>
      <c r="DL173" s="30">
        <v>25</v>
      </c>
      <c r="DM173" s="30">
        <v>2030</v>
      </c>
      <c r="DN173" s="30">
        <v>35</v>
      </c>
      <c r="DO173" s="30">
        <v>2040</v>
      </c>
      <c r="DP173" s="31" t="s">
        <v>1450</v>
      </c>
      <c r="DQ173" s="31" t="s">
        <v>612</v>
      </c>
      <c r="DR173" s="31" t="s">
        <v>612</v>
      </c>
      <c r="DS173" s="31" t="s">
        <v>612</v>
      </c>
      <c r="DT173" s="31" t="s">
        <v>612</v>
      </c>
      <c r="DU173" s="31" t="s">
        <v>610</v>
      </c>
      <c r="DV173" s="31" t="s">
        <v>894</v>
      </c>
      <c r="DW173" s="31" t="s">
        <v>611</v>
      </c>
      <c r="DX173" s="31" t="s">
        <v>5075</v>
      </c>
      <c r="DY173" s="31" t="s">
        <v>611</v>
      </c>
      <c r="DZ173" s="31" t="s">
        <v>611</v>
      </c>
      <c r="EA173" s="31" t="s">
        <v>611</v>
      </c>
      <c r="EB173" s="31" t="s">
        <v>5028</v>
      </c>
      <c r="EC173" s="31" t="s">
        <v>611</v>
      </c>
      <c r="ED173" s="31" t="s">
        <v>611</v>
      </c>
      <c r="EE173" s="31" t="s">
        <v>611</v>
      </c>
      <c r="EF173" s="31" t="s">
        <v>672</v>
      </c>
      <c r="EG173" s="31" t="s">
        <v>611</v>
      </c>
      <c r="EH173" s="31" t="s">
        <v>611</v>
      </c>
      <c r="EI173" s="31" t="s">
        <v>611</v>
      </c>
      <c r="EJ173" s="31" t="s">
        <v>611</v>
      </c>
      <c r="EK173" s="31" t="s">
        <v>611</v>
      </c>
      <c r="EL173" s="31" t="s">
        <v>611</v>
      </c>
      <c r="EM173" s="31" t="s">
        <v>611</v>
      </c>
      <c r="EN173" s="31" t="s">
        <v>611</v>
      </c>
      <c r="EO173" s="31" t="s">
        <v>611</v>
      </c>
      <c r="EP173" s="31" t="s">
        <v>611</v>
      </c>
      <c r="EQ173" s="31" t="s">
        <v>611</v>
      </c>
      <c r="ER173" s="31" t="s">
        <v>611</v>
      </c>
      <c r="ES173" s="31" t="s">
        <v>611</v>
      </c>
      <c r="ET173" s="31" t="s">
        <v>611</v>
      </c>
      <c r="EU173" s="31" t="s">
        <v>5029</v>
      </c>
      <c r="EV173" s="31" t="s">
        <v>611</v>
      </c>
      <c r="EW173" s="31" t="s">
        <v>611</v>
      </c>
      <c r="EX173" s="31" t="s">
        <v>611</v>
      </c>
      <c r="EY173" s="31" t="s">
        <v>611</v>
      </c>
      <c r="EZ173" s="31" t="s">
        <v>611</v>
      </c>
      <c r="FA173" s="31" t="s">
        <v>611</v>
      </c>
      <c r="FB173" s="31" t="s">
        <v>611</v>
      </c>
      <c r="FC173" s="31" t="s">
        <v>611</v>
      </c>
      <c r="FD173" s="31" t="s">
        <v>611</v>
      </c>
      <c r="FE173" s="31" t="s">
        <v>611</v>
      </c>
      <c r="FF173" s="33" t="s">
        <v>872</v>
      </c>
      <c r="FG173" s="33" t="s">
        <v>5031</v>
      </c>
      <c r="FH173" s="31" t="s">
        <v>7985</v>
      </c>
      <c r="FI173" s="31" t="s">
        <v>611</v>
      </c>
      <c r="FJ173" s="31" t="s">
        <v>672</v>
      </c>
      <c r="FK173" s="31" t="s">
        <v>611</v>
      </c>
      <c r="FL173" s="31" t="s">
        <v>611</v>
      </c>
      <c r="FM173" s="31" t="s">
        <v>611</v>
      </c>
      <c r="FN173" s="31" t="s">
        <v>611</v>
      </c>
      <c r="FO173" s="31" t="s">
        <v>611</v>
      </c>
      <c r="FP173" s="31" t="s">
        <v>611</v>
      </c>
      <c r="FQ173" s="31" t="s">
        <v>611</v>
      </c>
      <c r="FR173" s="31" t="s">
        <v>611</v>
      </c>
      <c r="FS173" s="31" t="s">
        <v>611</v>
      </c>
      <c r="FT173" s="31" t="s">
        <v>611</v>
      </c>
      <c r="FU173" s="31" t="s">
        <v>611</v>
      </c>
      <c r="FV173" s="31" t="s">
        <v>611</v>
      </c>
      <c r="FW173" s="31" t="s">
        <v>611</v>
      </c>
      <c r="FX173" s="31" t="s">
        <v>611</v>
      </c>
      <c r="FY173" s="31" t="s">
        <v>611</v>
      </c>
      <c r="FZ173" s="31"/>
      <c r="GA173" s="31" t="s">
        <v>611</v>
      </c>
      <c r="GB173" s="31" t="s">
        <v>611</v>
      </c>
      <c r="GC173" s="31" t="s">
        <v>611</v>
      </c>
      <c r="GD173" s="31" t="s">
        <v>611</v>
      </c>
      <c r="GE173" s="31" t="s">
        <v>611</v>
      </c>
      <c r="GF173" s="31" t="s">
        <v>611</v>
      </c>
      <c r="GG173" s="31" t="s">
        <v>611</v>
      </c>
      <c r="GH173" s="31" t="s">
        <v>611</v>
      </c>
      <c r="GI173" s="31" t="s">
        <v>629</v>
      </c>
      <c r="GJ173" s="31" t="s">
        <v>611</v>
      </c>
      <c r="GK173" s="31" t="s">
        <v>611</v>
      </c>
      <c r="GL173" s="31" t="s">
        <v>611</v>
      </c>
      <c r="GM173" s="31" t="s">
        <v>611</v>
      </c>
      <c r="GN173" s="31" t="s">
        <v>611</v>
      </c>
      <c r="GO173" s="31" t="s">
        <v>611</v>
      </c>
      <c r="GP173" s="31" t="s">
        <v>611</v>
      </c>
      <c r="GQ173" s="31" t="s">
        <v>611</v>
      </c>
      <c r="GR173" s="31" t="s">
        <v>611</v>
      </c>
      <c r="GS173" s="31" t="s">
        <v>611</v>
      </c>
      <c r="GT173" s="31" t="s">
        <v>611</v>
      </c>
      <c r="GU173" s="31" t="s">
        <v>611</v>
      </c>
      <c r="GV173" s="31" t="s">
        <v>611</v>
      </c>
      <c r="GW173" s="31" t="s">
        <v>611</v>
      </c>
      <c r="GX173" s="31" t="s">
        <v>611</v>
      </c>
      <c r="GY173" s="33" t="s">
        <v>5458</v>
      </c>
      <c r="GZ173" s="33" t="s">
        <v>872</v>
      </c>
      <c r="HA173" s="31" t="s">
        <v>7986</v>
      </c>
      <c r="HB173" s="31" t="s">
        <v>611</v>
      </c>
      <c r="HC173" s="31" t="s">
        <v>672</v>
      </c>
      <c r="HD173" s="31" t="s">
        <v>611</v>
      </c>
      <c r="HE173" s="31" t="s">
        <v>611</v>
      </c>
      <c r="HF173" s="31" t="s">
        <v>611</v>
      </c>
      <c r="HG173" s="31" t="s">
        <v>611</v>
      </c>
      <c r="HH173" s="31" t="s">
        <v>611</v>
      </c>
      <c r="HI173" s="31" t="s">
        <v>611</v>
      </c>
      <c r="HJ173" s="31" t="s">
        <v>611</v>
      </c>
      <c r="HK173" s="31" t="s">
        <v>611</v>
      </c>
      <c r="HL173" s="31" t="s">
        <v>611</v>
      </c>
      <c r="HM173" s="31" t="s">
        <v>611</v>
      </c>
      <c r="HN173" s="31" t="s">
        <v>611</v>
      </c>
      <c r="HO173" s="31" t="s">
        <v>611</v>
      </c>
      <c r="HP173" s="31" t="s">
        <v>611</v>
      </c>
      <c r="HQ173" s="31" t="s">
        <v>611</v>
      </c>
      <c r="HR173" s="31" t="s">
        <v>611</v>
      </c>
      <c r="HS173" s="31" t="s">
        <v>7987</v>
      </c>
      <c r="HT173" s="31" t="s">
        <v>611</v>
      </c>
      <c r="HU173" s="31" t="s">
        <v>611</v>
      </c>
      <c r="HV173" s="31" t="s">
        <v>611</v>
      </c>
      <c r="HW173" s="31" t="s">
        <v>611</v>
      </c>
      <c r="HX173" s="31" t="s">
        <v>611</v>
      </c>
      <c r="HY173" s="31" t="s">
        <v>611</v>
      </c>
      <c r="HZ173" s="31" t="s">
        <v>611</v>
      </c>
      <c r="IA173" s="31" t="s">
        <v>611</v>
      </c>
      <c r="IB173" s="31" t="s">
        <v>611</v>
      </c>
      <c r="IC173" s="33" t="s">
        <v>872</v>
      </c>
      <c r="ID173" s="33" t="s">
        <v>7988</v>
      </c>
      <c r="IE173" s="31" t="s">
        <v>7989</v>
      </c>
      <c r="IF173" s="31" t="s">
        <v>625</v>
      </c>
      <c r="IG173" s="31" t="s">
        <v>611</v>
      </c>
      <c r="IH173" s="31" t="s">
        <v>611</v>
      </c>
      <c r="II173" s="31" t="s">
        <v>712</v>
      </c>
      <c r="IJ173" s="31" t="s">
        <v>1142</v>
      </c>
      <c r="IK173" s="31" t="s">
        <v>611</v>
      </c>
      <c r="IL173" s="31" t="s">
        <v>714</v>
      </c>
      <c r="IM173" s="31" t="s">
        <v>715</v>
      </c>
      <c r="IN173" s="31" t="s">
        <v>611</v>
      </c>
      <c r="IO173" s="31" t="s">
        <v>611</v>
      </c>
      <c r="IP173" s="31" t="s">
        <v>900</v>
      </c>
      <c r="IQ173" s="31" t="s">
        <v>611</v>
      </c>
      <c r="IR173" s="31" t="s">
        <v>719</v>
      </c>
      <c r="IS173" s="31" t="s">
        <v>611</v>
      </c>
      <c r="IT173" s="31" t="s">
        <v>611</v>
      </c>
      <c r="IU173" s="31" t="s">
        <v>611</v>
      </c>
      <c r="IV173" s="31" t="s">
        <v>611</v>
      </c>
      <c r="IW173" s="31" t="s">
        <v>611</v>
      </c>
      <c r="IX173" s="31" t="s">
        <v>611</v>
      </c>
      <c r="IY173" s="31" t="s">
        <v>611</v>
      </c>
      <c r="IZ173" s="31" t="s">
        <v>611</v>
      </c>
      <c r="JA173" s="31" t="s">
        <v>611</v>
      </c>
      <c r="JB173" s="31" t="s">
        <v>611</v>
      </c>
      <c r="JC173" s="31" t="s">
        <v>611</v>
      </c>
      <c r="JD173" s="31" t="s">
        <v>611</v>
      </c>
      <c r="JE173" s="31" t="s">
        <v>611</v>
      </c>
      <c r="JF173" s="31" t="s">
        <v>611</v>
      </c>
      <c r="JG173" s="31" t="s">
        <v>611</v>
      </c>
      <c r="JH173" s="31" t="s">
        <v>611</v>
      </c>
      <c r="JI173" s="33" t="s">
        <v>7990</v>
      </c>
      <c r="JJ173" s="33" t="s">
        <v>872</v>
      </c>
      <c r="JK173" s="31" t="s">
        <v>7991</v>
      </c>
      <c r="JL173" s="31" t="s">
        <v>809</v>
      </c>
      <c r="JM173" s="31" t="s">
        <v>611</v>
      </c>
      <c r="JN173" s="31" t="s">
        <v>903</v>
      </c>
      <c r="JO173" s="31" t="s">
        <v>611</v>
      </c>
      <c r="JP173" s="31" t="s">
        <v>611</v>
      </c>
      <c r="JQ173" s="31" t="s">
        <v>611</v>
      </c>
      <c r="JR173" s="31" t="s">
        <v>611</v>
      </c>
      <c r="JS173" s="31" t="s">
        <v>611</v>
      </c>
      <c r="JT173" s="31" t="s">
        <v>611</v>
      </c>
      <c r="JU173" s="31" t="s">
        <v>611</v>
      </c>
      <c r="JV173" s="31" t="s">
        <v>641</v>
      </c>
      <c r="JW173" s="31" t="s">
        <v>611</v>
      </c>
      <c r="JX173" s="31" t="s">
        <v>611</v>
      </c>
      <c r="JY173" s="31" t="s">
        <v>642</v>
      </c>
      <c r="JZ173" s="31" t="s">
        <v>5049</v>
      </c>
      <c r="KA173" s="31" t="s">
        <v>737</v>
      </c>
      <c r="KB173" s="31" t="s">
        <v>5049</v>
      </c>
      <c r="KC173" s="31" t="s">
        <v>611</v>
      </c>
      <c r="KD173" s="31" t="s">
        <v>611</v>
      </c>
      <c r="KE173" s="31" t="s">
        <v>644</v>
      </c>
      <c r="KF173" s="31" t="s">
        <v>5049</v>
      </c>
      <c r="KG173" s="31" t="s">
        <v>611</v>
      </c>
      <c r="KH173" s="31" t="s">
        <v>611</v>
      </c>
      <c r="KI173" s="31" t="s">
        <v>744</v>
      </c>
      <c r="KJ173" s="31" t="s">
        <v>5015</v>
      </c>
      <c r="KK173" s="31" t="s">
        <v>611</v>
      </c>
      <c r="KL173" s="31" t="s">
        <v>611</v>
      </c>
      <c r="KM173" s="31" t="s">
        <v>746</v>
      </c>
      <c r="KN173" s="31" t="s">
        <v>5049</v>
      </c>
      <c r="KO173" s="31" t="s">
        <v>611</v>
      </c>
      <c r="KP173" s="31" t="s">
        <v>611</v>
      </c>
      <c r="KQ173" s="31" t="s">
        <v>611</v>
      </c>
      <c r="KR173" s="31" t="s">
        <v>611</v>
      </c>
      <c r="KS173" s="31" t="s">
        <v>611</v>
      </c>
      <c r="KT173" s="31" t="s">
        <v>611</v>
      </c>
      <c r="KU173" s="31" t="s">
        <v>611</v>
      </c>
      <c r="KV173" s="31" t="s">
        <v>611</v>
      </c>
      <c r="KW173" s="31" t="s">
        <v>611</v>
      </c>
      <c r="KX173" s="31" t="s">
        <v>611</v>
      </c>
      <c r="KY173" s="31" t="s">
        <v>611</v>
      </c>
      <c r="KZ173" s="31" t="s">
        <v>611</v>
      </c>
      <c r="LA173" s="31" t="s">
        <v>759</v>
      </c>
      <c r="LB173" s="31" t="s">
        <v>760</v>
      </c>
      <c r="LC173" s="31" t="s">
        <v>761</v>
      </c>
      <c r="LD173" s="31" t="s">
        <v>762</v>
      </c>
      <c r="LE173" s="31" t="s">
        <v>763</v>
      </c>
      <c r="LF173" s="31" t="s">
        <v>611</v>
      </c>
      <c r="LG173" s="31" t="s">
        <v>611</v>
      </c>
      <c r="LH173" s="31" t="s">
        <v>611</v>
      </c>
      <c r="LI173" s="31" t="s">
        <v>767</v>
      </c>
      <c r="LJ173" s="31" t="s">
        <v>611</v>
      </c>
      <c r="LK173" s="31" t="s">
        <v>769</v>
      </c>
      <c r="LL173" s="31" t="s">
        <v>611</v>
      </c>
      <c r="LM173" s="31" t="s">
        <v>611</v>
      </c>
      <c r="LN173" s="31" t="s">
        <v>611</v>
      </c>
      <c r="LO173" s="31" t="s">
        <v>611</v>
      </c>
      <c r="LP173" s="31" t="s">
        <v>5016</v>
      </c>
      <c r="LQ173" s="31" t="s">
        <v>5053</v>
      </c>
      <c r="LR173" s="31" t="s">
        <v>611</v>
      </c>
      <c r="LS173" s="31" t="s">
        <v>611</v>
      </c>
      <c r="LT173" s="31" t="s">
        <v>5017</v>
      </c>
      <c r="LU173" s="31" t="s">
        <v>5018</v>
      </c>
      <c r="LV173" s="31" t="s">
        <v>611</v>
      </c>
      <c r="LW173" s="31" t="s">
        <v>5056</v>
      </c>
      <c r="LX173" s="31" t="s">
        <v>611</v>
      </c>
      <c r="LY173" s="31" t="s">
        <v>611</v>
      </c>
      <c r="LZ173" s="31" t="s">
        <v>611</v>
      </c>
      <c r="MA173" s="31" t="s">
        <v>7992</v>
      </c>
      <c r="MB173" s="31" t="s">
        <v>7993</v>
      </c>
      <c r="MC173" s="31" t="s">
        <v>611</v>
      </c>
      <c r="MD173" s="31" t="s">
        <v>611</v>
      </c>
      <c r="ME173" s="31" t="s">
        <v>611</v>
      </c>
      <c r="MF173" s="31" t="s">
        <v>611</v>
      </c>
      <c r="MG173" s="31" t="s">
        <v>7994</v>
      </c>
      <c r="MH173" s="31" t="s">
        <v>611</v>
      </c>
      <c r="MI173" s="31" t="s">
        <v>611</v>
      </c>
      <c r="MJ173" s="31" t="s">
        <v>611</v>
      </c>
      <c r="MK173" s="31" t="s">
        <v>611</v>
      </c>
      <c r="ML173" s="31" t="s">
        <v>611</v>
      </c>
      <c r="MM173" s="31" t="s">
        <v>611</v>
      </c>
      <c r="MN173" s="31" t="s">
        <v>611</v>
      </c>
      <c r="MO173" s="31" t="s">
        <v>611</v>
      </c>
      <c r="MP173" s="31" t="s">
        <v>611</v>
      </c>
      <c r="MQ173" s="31" t="s">
        <v>611</v>
      </c>
      <c r="MR173" s="31" t="s">
        <v>649</v>
      </c>
      <c r="MS173" s="31" t="s">
        <v>611</v>
      </c>
      <c r="MT173" s="31" t="s">
        <v>611</v>
      </c>
      <c r="MU173" s="31" t="s">
        <v>1450</v>
      </c>
      <c r="MV173" s="33">
        <v>3000</v>
      </c>
      <c r="MW173" s="33">
        <v>0</v>
      </c>
      <c r="MX173" s="33">
        <v>48082</v>
      </c>
      <c r="NB173" s="33">
        <v>3000</v>
      </c>
      <c r="NF173" s="33">
        <v>0</v>
      </c>
      <c r="NG173" s="33">
        <v>0</v>
      </c>
      <c r="NH173" s="33">
        <v>3000</v>
      </c>
      <c r="NI173" s="33">
        <v>0</v>
      </c>
      <c r="NJ173" s="31" t="s">
        <v>611</v>
      </c>
      <c r="NK173" s="33" t="s">
        <v>611</v>
      </c>
      <c r="NR173" s="31" t="s">
        <v>611</v>
      </c>
      <c r="NS173" s="33" t="s">
        <v>611</v>
      </c>
      <c r="NU173" s="33" t="s">
        <v>611</v>
      </c>
      <c r="OF173" s="31" t="s">
        <v>611</v>
      </c>
      <c r="OG173" s="33" t="s">
        <v>611</v>
      </c>
      <c r="OP173" s="31" t="s">
        <v>611</v>
      </c>
      <c r="OQ173" s="33" t="s">
        <v>611</v>
      </c>
      <c r="PB173" s="31" t="s">
        <v>611</v>
      </c>
      <c r="PC173" s="33" t="s">
        <v>611</v>
      </c>
      <c r="PH173" s="33">
        <v>0</v>
      </c>
      <c r="PI173" s="33">
        <v>0</v>
      </c>
      <c r="PJ173" s="33">
        <v>0</v>
      </c>
      <c r="PK173" s="33">
        <v>0</v>
      </c>
      <c r="PM173" s="31" t="s">
        <v>611</v>
      </c>
      <c r="PN173" s="33" t="s">
        <v>611</v>
      </c>
      <c r="PU173" s="31" t="s">
        <v>611</v>
      </c>
      <c r="PV173" s="33" t="s">
        <v>611</v>
      </c>
      <c r="QS173" s="31" t="s">
        <v>611</v>
      </c>
      <c r="QT173" s="33" t="s">
        <v>611</v>
      </c>
      <c r="QU173" s="31" t="s">
        <v>611</v>
      </c>
      <c r="QZ173" s="31" t="s">
        <v>611</v>
      </c>
      <c r="RA173" s="33" t="s">
        <v>611</v>
      </c>
      <c r="RK173" s="31" t="s">
        <v>611</v>
      </c>
      <c r="RL173" s="33" t="s">
        <v>611</v>
      </c>
      <c r="RX173" s="31" t="s">
        <v>611</v>
      </c>
      <c r="RY173" s="33" t="s">
        <v>611</v>
      </c>
      <c r="RZ173" s="31" t="s">
        <v>4357</v>
      </c>
      <c r="SA173" s="31" t="s">
        <v>611</v>
      </c>
      <c r="SD173" s="31" t="s">
        <v>4358</v>
      </c>
      <c r="SE173" s="30">
        <v>280432.8</v>
      </c>
      <c r="SF173" s="31" t="s">
        <v>7995</v>
      </c>
      <c r="SG173" s="31" t="s">
        <v>7996</v>
      </c>
      <c r="SH173" s="31" t="s">
        <v>610</v>
      </c>
      <c r="SI173" s="33" t="s">
        <v>672</v>
      </c>
      <c r="SJ173" s="33" t="s">
        <v>672</v>
      </c>
      <c r="SK173" s="30" t="s">
        <v>672</v>
      </c>
      <c r="SL173" s="30" t="s">
        <v>625</v>
      </c>
      <c r="SM173" s="30" t="s">
        <v>610</v>
      </c>
      <c r="SN173" s="30" t="s">
        <v>610</v>
      </c>
      <c r="SO173" s="33">
        <v>0</v>
      </c>
      <c r="SP173" s="33">
        <v>0</v>
      </c>
      <c r="SQ173" s="33">
        <v>3000</v>
      </c>
      <c r="SR173" s="33">
        <v>0</v>
      </c>
      <c r="SS173" s="33" t="s">
        <v>5139</v>
      </c>
    </row>
    <row r="174" spans="1:513">
      <c r="A174" s="29">
        <v>2023</v>
      </c>
      <c r="B174" s="30">
        <v>5949011</v>
      </c>
      <c r="C174" s="31" t="s">
        <v>4362</v>
      </c>
      <c r="D174" s="30">
        <v>0.5</v>
      </c>
      <c r="E174" s="30">
        <v>0</v>
      </c>
      <c r="F174" s="30">
        <v>0.5</v>
      </c>
      <c r="G174" s="31" t="s">
        <v>615</v>
      </c>
      <c r="H174" s="31" t="s">
        <v>611</v>
      </c>
      <c r="I174" s="32"/>
      <c r="J174" s="31" t="s">
        <v>611</v>
      </c>
      <c r="K174" s="32"/>
      <c r="L174" s="31" t="s">
        <v>786</v>
      </c>
      <c r="M174" s="32">
        <v>39814</v>
      </c>
      <c r="N174" s="31" t="s">
        <v>611</v>
      </c>
      <c r="O174" s="32"/>
      <c r="P174" s="31" t="s">
        <v>611</v>
      </c>
      <c r="Q174" s="32"/>
      <c r="R174" s="31" t="s">
        <v>611</v>
      </c>
      <c r="S174" s="32"/>
      <c r="T174" s="31" t="s">
        <v>611</v>
      </c>
      <c r="U174" s="32"/>
      <c r="V174" s="32" t="s">
        <v>786</v>
      </c>
      <c r="W174" s="31" t="s">
        <v>611</v>
      </c>
      <c r="X174" s="31" t="s">
        <v>4363</v>
      </c>
      <c r="Y174" s="31" t="s">
        <v>611</v>
      </c>
      <c r="Z174" s="31" t="s">
        <v>611</v>
      </c>
      <c r="AA174" s="31" t="s">
        <v>611</v>
      </c>
      <c r="AB174" s="31" t="s">
        <v>615</v>
      </c>
      <c r="AC174" s="31" t="s">
        <v>611</v>
      </c>
      <c r="AD174" s="32"/>
      <c r="AE174" s="31" t="s">
        <v>952</v>
      </c>
      <c r="AF174" s="32">
        <v>45261</v>
      </c>
      <c r="AG174" s="31" t="s">
        <v>611</v>
      </c>
      <c r="AH174" s="32"/>
      <c r="AI174" s="31" t="s">
        <v>611</v>
      </c>
      <c r="AJ174" s="32"/>
      <c r="AK174" s="32"/>
      <c r="AL174" s="31" t="s">
        <v>611</v>
      </c>
      <c r="AM174" s="31" t="s">
        <v>611</v>
      </c>
      <c r="AN174" s="32"/>
      <c r="AO174" s="31" t="s">
        <v>611</v>
      </c>
      <c r="AP174" s="32"/>
      <c r="AQ174" s="32" t="s">
        <v>952</v>
      </c>
      <c r="AR174" s="31" t="s">
        <v>611</v>
      </c>
      <c r="AS174" s="31" t="s">
        <v>4364</v>
      </c>
      <c r="AT174" s="31" t="s">
        <v>611</v>
      </c>
      <c r="AU174" s="31" t="s">
        <v>611</v>
      </c>
      <c r="AV174" s="31" t="s">
        <v>611</v>
      </c>
      <c r="AW174" s="31" t="s">
        <v>610</v>
      </c>
      <c r="AX174" s="31" t="s">
        <v>611</v>
      </c>
      <c r="AY174" s="31" t="s">
        <v>617</v>
      </c>
      <c r="AZ174" s="31" t="s">
        <v>618</v>
      </c>
      <c r="BA174" s="31" t="s">
        <v>611</v>
      </c>
      <c r="BB174" s="31" t="s">
        <v>611</v>
      </c>
      <c r="BC174" s="31" t="s">
        <v>619</v>
      </c>
      <c r="BD174" s="31" t="s">
        <v>611</v>
      </c>
      <c r="BE174" s="31" t="s">
        <v>611</v>
      </c>
      <c r="BF174" s="31" t="s">
        <v>615</v>
      </c>
      <c r="BG174" s="31" t="s">
        <v>611</v>
      </c>
      <c r="BH174" s="30">
        <v>1196</v>
      </c>
      <c r="BI174" s="30">
        <v>179</v>
      </c>
      <c r="BJ174" s="30">
        <v>1375</v>
      </c>
      <c r="BK174" s="31" t="s">
        <v>5026</v>
      </c>
      <c r="BL174" s="30">
        <v>734</v>
      </c>
      <c r="BN174" s="31" t="s">
        <v>611</v>
      </c>
      <c r="BO174" s="31" t="s">
        <v>611</v>
      </c>
      <c r="BP174" s="31" t="s">
        <v>611</v>
      </c>
      <c r="BQ174" s="31" t="s">
        <v>611</v>
      </c>
      <c r="BR174" s="31" t="s">
        <v>611</v>
      </c>
      <c r="BS174" s="31" t="s">
        <v>611</v>
      </c>
      <c r="BT174" s="31" t="s">
        <v>611</v>
      </c>
      <c r="BU174" s="31" t="s">
        <v>611</v>
      </c>
      <c r="BV174" s="31" t="s">
        <v>610</v>
      </c>
      <c r="BZ174" s="31" t="s">
        <v>611</v>
      </c>
      <c r="CA174" s="31" t="s">
        <v>611</v>
      </c>
      <c r="CB174" s="31" t="s">
        <v>611</v>
      </c>
      <c r="CC174" s="31" t="s">
        <v>611</v>
      </c>
      <c r="CD174" s="31" t="s">
        <v>611</v>
      </c>
      <c r="CE174" s="31" t="s">
        <v>611</v>
      </c>
      <c r="CF174" s="31" t="s">
        <v>611</v>
      </c>
      <c r="CG174" s="31" t="s">
        <v>611</v>
      </c>
      <c r="CH174" s="31" t="s">
        <v>611</v>
      </c>
      <c r="CI174" s="31" t="s">
        <v>611</v>
      </c>
      <c r="CJ174" s="31" t="s">
        <v>611</v>
      </c>
      <c r="CK174" s="31" t="s">
        <v>611</v>
      </c>
      <c r="CL174" s="31" t="s">
        <v>611</v>
      </c>
      <c r="CM174" s="31" t="s">
        <v>611</v>
      </c>
      <c r="CN174" s="31" t="s">
        <v>5027</v>
      </c>
      <c r="CO174" s="31" t="s">
        <v>621</v>
      </c>
      <c r="CP174" s="31" t="s">
        <v>622</v>
      </c>
      <c r="CQ174" s="31" t="s">
        <v>611</v>
      </c>
      <c r="CR174" s="31"/>
      <c r="CS174" s="31" t="s">
        <v>615</v>
      </c>
      <c r="CT174" s="31" t="s">
        <v>7997</v>
      </c>
      <c r="CU174" s="30">
        <v>49949</v>
      </c>
      <c r="CV174" s="30">
        <v>42276</v>
      </c>
      <c r="CW174" s="30">
        <v>10487</v>
      </c>
      <c r="CX174" s="31" t="s">
        <v>611</v>
      </c>
      <c r="CY174" s="31" t="s">
        <v>611</v>
      </c>
      <c r="CZ174" s="31" t="s">
        <v>611</v>
      </c>
      <c r="DA174" s="31" t="s">
        <v>611</v>
      </c>
      <c r="DB174" s="31" t="s">
        <v>1262</v>
      </c>
      <c r="DC174" s="31" t="s">
        <v>611</v>
      </c>
      <c r="DD174" s="31" t="s">
        <v>611</v>
      </c>
      <c r="DE174" s="31" t="s">
        <v>611</v>
      </c>
      <c r="DI174" s="31" t="s">
        <v>611</v>
      </c>
      <c r="DJ174" s="30">
        <v>0</v>
      </c>
      <c r="DL174" s="30">
        <v>0</v>
      </c>
      <c r="DN174" s="30">
        <v>100</v>
      </c>
      <c r="DO174" s="30">
        <v>2007</v>
      </c>
      <c r="DP174" s="31" t="s">
        <v>611</v>
      </c>
      <c r="DQ174" s="31" t="s">
        <v>612</v>
      </c>
      <c r="DR174" s="31" t="s">
        <v>612</v>
      </c>
      <c r="DS174" s="31" t="s">
        <v>5318</v>
      </c>
      <c r="DT174" s="31" t="s">
        <v>612</v>
      </c>
      <c r="DU174" s="31" t="s">
        <v>611</v>
      </c>
      <c r="DV174" s="31" t="s">
        <v>611</v>
      </c>
      <c r="DW174" s="31" t="s">
        <v>611</v>
      </c>
      <c r="DX174" s="31" t="s">
        <v>611</v>
      </c>
      <c r="DY174" s="31" t="s">
        <v>791</v>
      </c>
      <c r="DZ174" s="31" t="s">
        <v>611</v>
      </c>
      <c r="EA174" s="31" t="s">
        <v>667</v>
      </c>
      <c r="EB174" s="31" t="s">
        <v>5028</v>
      </c>
      <c r="EC174" s="31" t="s">
        <v>611</v>
      </c>
      <c r="ED174" s="31" t="s">
        <v>611</v>
      </c>
      <c r="EE174" s="31" t="s">
        <v>625</v>
      </c>
      <c r="EF174" s="31" t="s">
        <v>611</v>
      </c>
      <c r="EG174" s="31" t="s">
        <v>611</v>
      </c>
      <c r="EH174" s="31" t="s">
        <v>611</v>
      </c>
      <c r="EI174" s="31" t="s">
        <v>611</v>
      </c>
      <c r="EJ174" s="31" t="s">
        <v>611</v>
      </c>
      <c r="EK174" s="31" t="s">
        <v>626</v>
      </c>
      <c r="EL174" s="31" t="s">
        <v>611</v>
      </c>
      <c r="EM174" s="31" t="s">
        <v>611</v>
      </c>
      <c r="EN174" s="31" t="s">
        <v>611</v>
      </c>
      <c r="EO174" s="31" t="s">
        <v>611</v>
      </c>
      <c r="EP174" s="31" t="s">
        <v>611</v>
      </c>
      <c r="EQ174" s="31" t="s">
        <v>611</v>
      </c>
      <c r="ER174" s="31" t="s">
        <v>611</v>
      </c>
      <c r="ES174" s="31" t="s">
        <v>611</v>
      </c>
      <c r="ET174" s="31" t="s">
        <v>611</v>
      </c>
      <c r="EU174" s="31" t="s">
        <v>611</v>
      </c>
      <c r="EV174" s="31" t="s">
        <v>611</v>
      </c>
      <c r="EW174" s="31" t="s">
        <v>611</v>
      </c>
      <c r="EX174" s="31" t="s">
        <v>611</v>
      </c>
      <c r="EY174" s="31" t="s">
        <v>611</v>
      </c>
      <c r="EZ174" s="31" t="s">
        <v>611</v>
      </c>
      <c r="FA174" s="31" t="s">
        <v>611</v>
      </c>
      <c r="FB174" s="31" t="s">
        <v>611</v>
      </c>
      <c r="FC174" s="31" t="s">
        <v>611</v>
      </c>
      <c r="FD174" s="31" t="s">
        <v>611</v>
      </c>
      <c r="FE174" s="31" t="s">
        <v>611</v>
      </c>
      <c r="FF174" s="33" t="s">
        <v>5009</v>
      </c>
      <c r="FG174" s="33" t="s">
        <v>872</v>
      </c>
      <c r="FH174" s="31" t="s">
        <v>7998</v>
      </c>
      <c r="FI174" s="31" t="s">
        <v>625</v>
      </c>
      <c r="FJ174" s="31" t="s">
        <v>611</v>
      </c>
      <c r="FK174" s="31" t="s">
        <v>611</v>
      </c>
      <c r="FL174" s="31" t="s">
        <v>611</v>
      </c>
      <c r="FM174" s="31" t="s">
        <v>611</v>
      </c>
      <c r="FN174" s="31" t="s">
        <v>611</v>
      </c>
      <c r="FO174" s="31" t="s">
        <v>611</v>
      </c>
      <c r="FP174" s="31" t="s">
        <v>611</v>
      </c>
      <c r="FQ174" s="31" t="s">
        <v>611</v>
      </c>
      <c r="FR174" s="31" t="s">
        <v>611</v>
      </c>
      <c r="FS174" s="31" t="s">
        <v>611</v>
      </c>
      <c r="FT174" s="31" t="s">
        <v>611</v>
      </c>
      <c r="FU174" s="31" t="s">
        <v>676</v>
      </c>
      <c r="FV174" s="31" t="s">
        <v>631</v>
      </c>
      <c r="FW174" s="31" t="s">
        <v>611</v>
      </c>
      <c r="FX174" s="31" t="s">
        <v>611</v>
      </c>
      <c r="FY174" s="31" t="s">
        <v>611</v>
      </c>
      <c r="FZ174" s="31"/>
      <c r="GA174" s="31" t="s">
        <v>611</v>
      </c>
      <c r="GB174" s="31" t="s">
        <v>611</v>
      </c>
      <c r="GC174" s="31" t="s">
        <v>611</v>
      </c>
      <c r="GD174" s="31" t="s">
        <v>611</v>
      </c>
      <c r="GE174" s="31" t="s">
        <v>611</v>
      </c>
      <c r="GF174" s="31" t="s">
        <v>611</v>
      </c>
      <c r="GG174" s="31" t="s">
        <v>611</v>
      </c>
      <c r="GH174" s="31" t="s">
        <v>611</v>
      </c>
      <c r="GI174" s="31" t="s">
        <v>611</v>
      </c>
      <c r="GJ174" s="31" t="s">
        <v>611</v>
      </c>
      <c r="GK174" s="31" t="s">
        <v>611</v>
      </c>
      <c r="GL174" s="31" t="s">
        <v>611</v>
      </c>
      <c r="GM174" s="31" t="s">
        <v>611</v>
      </c>
      <c r="GN174" s="31" t="s">
        <v>611</v>
      </c>
      <c r="GO174" s="31" t="s">
        <v>611</v>
      </c>
      <c r="GP174" s="31" t="s">
        <v>611</v>
      </c>
      <c r="GQ174" s="31" t="s">
        <v>611</v>
      </c>
      <c r="GR174" s="31" t="s">
        <v>611</v>
      </c>
      <c r="GS174" s="31" t="s">
        <v>611</v>
      </c>
      <c r="GT174" s="31" t="s">
        <v>611</v>
      </c>
      <c r="GU174" s="31" t="s">
        <v>611</v>
      </c>
      <c r="GV174" s="31" t="s">
        <v>611</v>
      </c>
      <c r="GW174" s="31" t="s">
        <v>611</v>
      </c>
      <c r="GX174" s="31" t="s">
        <v>611</v>
      </c>
      <c r="GY174" s="33" t="s">
        <v>5012</v>
      </c>
      <c r="GZ174" s="33" t="s">
        <v>5752</v>
      </c>
      <c r="HA174" s="31" t="s">
        <v>7999</v>
      </c>
      <c r="HB174" s="31" t="s">
        <v>625</v>
      </c>
      <c r="HC174" s="31" t="s">
        <v>611</v>
      </c>
      <c r="HD174" s="31" t="s">
        <v>611</v>
      </c>
      <c r="HE174" s="31" t="s">
        <v>611</v>
      </c>
      <c r="HF174" s="31" t="s">
        <v>611</v>
      </c>
      <c r="HG174" s="31" t="s">
        <v>611</v>
      </c>
      <c r="HH174" s="31" t="s">
        <v>611</v>
      </c>
      <c r="HI174" s="31" t="s">
        <v>611</v>
      </c>
      <c r="HJ174" s="31" t="s">
        <v>611</v>
      </c>
      <c r="HK174" s="31" t="s">
        <v>611</v>
      </c>
      <c r="HL174" s="31" t="s">
        <v>8000</v>
      </c>
      <c r="HM174" s="31" t="s">
        <v>611</v>
      </c>
      <c r="HN174" s="31" t="s">
        <v>611</v>
      </c>
      <c r="HO174" s="31" t="s">
        <v>611</v>
      </c>
      <c r="HP174" s="31" t="s">
        <v>611</v>
      </c>
      <c r="HQ174" s="31" t="s">
        <v>611</v>
      </c>
      <c r="HR174" s="31" t="s">
        <v>611</v>
      </c>
      <c r="HS174" s="31" t="s">
        <v>611</v>
      </c>
      <c r="HT174" s="31" t="s">
        <v>611</v>
      </c>
      <c r="HU174" s="31" t="s">
        <v>611</v>
      </c>
      <c r="HV174" s="31" t="s">
        <v>611</v>
      </c>
      <c r="HW174" s="31" t="s">
        <v>611</v>
      </c>
      <c r="HX174" s="31" t="s">
        <v>611</v>
      </c>
      <c r="HY174" s="31" t="s">
        <v>611</v>
      </c>
      <c r="HZ174" s="31" t="s">
        <v>611</v>
      </c>
      <c r="IA174" s="31" t="s">
        <v>611</v>
      </c>
      <c r="IB174" s="31" t="s">
        <v>611</v>
      </c>
      <c r="IC174" s="33" t="s">
        <v>8001</v>
      </c>
      <c r="ID174" s="33" t="s">
        <v>872</v>
      </c>
      <c r="IE174" s="31" t="s">
        <v>636</v>
      </c>
      <c r="IF174" s="31" t="s">
        <v>625</v>
      </c>
      <c r="IG174" s="31" t="s">
        <v>611</v>
      </c>
      <c r="IH174" s="31" t="s">
        <v>611</v>
      </c>
      <c r="II174" s="31" t="s">
        <v>611</v>
      </c>
      <c r="IJ174" s="31" t="s">
        <v>611</v>
      </c>
      <c r="IK174" s="31" t="s">
        <v>713</v>
      </c>
      <c r="IL174" s="31" t="s">
        <v>611</v>
      </c>
      <c r="IM174" s="31" t="s">
        <v>715</v>
      </c>
      <c r="IN174" s="31" t="s">
        <v>611</v>
      </c>
      <c r="IO174" s="31" t="s">
        <v>611</v>
      </c>
      <c r="IP174" s="31" t="s">
        <v>900</v>
      </c>
      <c r="IQ174" s="31" t="s">
        <v>611</v>
      </c>
      <c r="IR174" s="31" t="s">
        <v>611</v>
      </c>
      <c r="IS174" s="31" t="s">
        <v>611</v>
      </c>
      <c r="IT174" s="31" t="s">
        <v>611</v>
      </c>
      <c r="IU174" s="31" t="s">
        <v>611</v>
      </c>
      <c r="IV174" s="31" t="s">
        <v>611</v>
      </c>
      <c r="IW174" s="31" t="s">
        <v>611</v>
      </c>
      <c r="IX174" s="31" t="s">
        <v>611</v>
      </c>
      <c r="IY174" s="31" t="s">
        <v>611</v>
      </c>
      <c r="IZ174" s="31" t="s">
        <v>611</v>
      </c>
      <c r="JA174" s="31" t="s">
        <v>611</v>
      </c>
      <c r="JB174" s="31" t="s">
        <v>611</v>
      </c>
      <c r="JC174" s="31" t="s">
        <v>611</v>
      </c>
      <c r="JD174" s="31" t="s">
        <v>611</v>
      </c>
      <c r="JE174" s="31" t="s">
        <v>611</v>
      </c>
      <c r="JF174" s="31" t="s">
        <v>611</v>
      </c>
      <c r="JG174" s="31" t="s">
        <v>611</v>
      </c>
      <c r="JH174" s="31" t="s">
        <v>611</v>
      </c>
      <c r="JI174" s="33" t="s">
        <v>8002</v>
      </c>
      <c r="JJ174" s="33" t="s">
        <v>872</v>
      </c>
      <c r="JK174" s="31" t="s">
        <v>8003</v>
      </c>
      <c r="JL174" s="31" t="s">
        <v>611</v>
      </c>
      <c r="JM174" s="31" t="s">
        <v>611</v>
      </c>
      <c r="JN174" s="31" t="s">
        <v>903</v>
      </c>
      <c r="JO174" s="31" t="s">
        <v>4364</v>
      </c>
      <c r="JP174" s="31" t="s">
        <v>611</v>
      </c>
      <c r="JQ174" s="31" t="s">
        <v>611</v>
      </c>
      <c r="JR174" s="31" t="s">
        <v>611</v>
      </c>
      <c r="JS174" s="31" t="s">
        <v>611</v>
      </c>
      <c r="JT174" s="31" t="s">
        <v>611</v>
      </c>
      <c r="JU174" s="31" t="s">
        <v>611</v>
      </c>
      <c r="JV174" s="31" t="s">
        <v>611</v>
      </c>
      <c r="JW174" s="31" t="s">
        <v>735</v>
      </c>
      <c r="JX174" s="31" t="s">
        <v>611</v>
      </c>
      <c r="JY174" s="31" t="s">
        <v>642</v>
      </c>
      <c r="JZ174" s="31" t="s">
        <v>5085</v>
      </c>
      <c r="KA174" s="31" t="s">
        <v>737</v>
      </c>
      <c r="KB174" s="31" t="s">
        <v>5085</v>
      </c>
      <c r="KC174" s="31" t="s">
        <v>739</v>
      </c>
      <c r="KD174" s="31" t="s">
        <v>5085</v>
      </c>
      <c r="KE174" s="31" t="s">
        <v>644</v>
      </c>
      <c r="KF174" s="31" t="s">
        <v>5086</v>
      </c>
      <c r="KG174" s="31" t="s">
        <v>742</v>
      </c>
      <c r="KH174" s="31" t="s">
        <v>5086</v>
      </c>
      <c r="KI174" s="31" t="s">
        <v>744</v>
      </c>
      <c r="KJ174" s="31" t="s">
        <v>5085</v>
      </c>
      <c r="KK174" s="31" t="s">
        <v>611</v>
      </c>
      <c r="KL174" s="31" t="s">
        <v>611</v>
      </c>
      <c r="KM174" s="31" t="s">
        <v>746</v>
      </c>
      <c r="KN174" s="31" t="s">
        <v>5085</v>
      </c>
      <c r="KO174" s="31" t="s">
        <v>748</v>
      </c>
      <c r="KP174" s="31" t="s">
        <v>5085</v>
      </c>
      <c r="KQ174" s="31" t="s">
        <v>611</v>
      </c>
      <c r="KR174" s="31" t="s">
        <v>611</v>
      </c>
      <c r="KS174" s="31" t="s">
        <v>752</v>
      </c>
      <c r="KT174" s="31" t="s">
        <v>5086</v>
      </c>
      <c r="KU174" s="31" t="s">
        <v>611</v>
      </c>
      <c r="KV174" s="31" t="s">
        <v>611</v>
      </c>
      <c r="KW174" s="31" t="s">
        <v>611</v>
      </c>
      <c r="KX174" s="31" t="s">
        <v>611</v>
      </c>
      <c r="KY174" s="31" t="s">
        <v>611</v>
      </c>
      <c r="KZ174" s="31" t="s">
        <v>758</v>
      </c>
      <c r="LA174" s="31" t="s">
        <v>759</v>
      </c>
      <c r="LB174" s="31" t="s">
        <v>760</v>
      </c>
      <c r="LC174" s="31" t="s">
        <v>761</v>
      </c>
      <c r="LD174" s="31" t="s">
        <v>762</v>
      </c>
      <c r="LE174" s="31" t="s">
        <v>763</v>
      </c>
      <c r="LF174" s="31" t="s">
        <v>764</v>
      </c>
      <c r="LG174" s="31" t="s">
        <v>765</v>
      </c>
      <c r="LH174" s="31" t="s">
        <v>766</v>
      </c>
      <c r="LI174" s="31" t="s">
        <v>767</v>
      </c>
      <c r="LJ174" s="31" t="s">
        <v>5051</v>
      </c>
      <c r="LK174" s="31" t="s">
        <v>769</v>
      </c>
      <c r="LL174" s="31" t="s">
        <v>646</v>
      </c>
      <c r="LM174" s="31" t="s">
        <v>611</v>
      </c>
      <c r="LN174" s="31" t="s">
        <v>611</v>
      </c>
      <c r="LO174" s="31" t="s">
        <v>611</v>
      </c>
      <c r="LP174" s="31" t="s">
        <v>5016</v>
      </c>
      <c r="LQ174" s="31" t="s">
        <v>5053</v>
      </c>
      <c r="LR174" s="31" t="s">
        <v>5054</v>
      </c>
      <c r="LS174" s="31" t="s">
        <v>5055</v>
      </c>
      <c r="LT174" s="31" t="s">
        <v>5017</v>
      </c>
      <c r="LU174" s="31" t="s">
        <v>5018</v>
      </c>
      <c r="LV174" s="31" t="s">
        <v>611</v>
      </c>
      <c r="LW174" s="31" t="s">
        <v>5056</v>
      </c>
      <c r="LX174" s="31" t="s">
        <v>611</v>
      </c>
      <c r="LY174" s="31" t="s">
        <v>5057</v>
      </c>
      <c r="LZ174" s="31" t="s">
        <v>611</v>
      </c>
      <c r="MA174" s="31" t="s">
        <v>611</v>
      </c>
      <c r="MB174" s="31" t="s">
        <v>1318</v>
      </c>
      <c r="MC174" s="31" t="s">
        <v>8004</v>
      </c>
      <c r="MD174" s="31" t="s">
        <v>8005</v>
      </c>
      <c r="ME174" s="31" t="s">
        <v>4175</v>
      </c>
      <c r="MF174" s="31" t="s">
        <v>611</v>
      </c>
      <c r="MG174" s="31" t="s">
        <v>8006</v>
      </c>
      <c r="MH174" s="31" t="s">
        <v>611</v>
      </c>
      <c r="MI174" s="31" t="s">
        <v>8007</v>
      </c>
      <c r="MJ174" s="31" t="s">
        <v>8008</v>
      </c>
      <c r="MK174" s="31" t="s">
        <v>611</v>
      </c>
      <c r="ML174" s="31" t="s">
        <v>611</v>
      </c>
      <c r="MM174" s="31" t="s">
        <v>611</v>
      </c>
      <c r="MN174" s="31" t="s">
        <v>611</v>
      </c>
      <c r="MO174" s="31" t="s">
        <v>774</v>
      </c>
      <c r="MP174" s="31" t="s">
        <v>775</v>
      </c>
      <c r="MQ174" s="31" t="s">
        <v>776</v>
      </c>
      <c r="MR174" s="31" t="s">
        <v>611</v>
      </c>
      <c r="MS174" s="31" t="s">
        <v>611</v>
      </c>
      <c r="MT174" s="31" t="s">
        <v>611</v>
      </c>
      <c r="MU174" s="31" t="s">
        <v>611</v>
      </c>
      <c r="MV174" s="33">
        <v>19240</v>
      </c>
      <c r="MW174" s="33">
        <v>0</v>
      </c>
      <c r="MX174" s="30">
        <v>101842</v>
      </c>
      <c r="MY174" s="30"/>
      <c r="MZ174" s="30"/>
      <c r="NA174" s="30"/>
      <c r="NB174" s="30"/>
      <c r="NC174" s="30"/>
      <c r="ND174" s="31" t="s">
        <v>611</v>
      </c>
      <c r="NE174" s="30"/>
      <c r="NF174" s="33">
        <v>0</v>
      </c>
      <c r="NG174" s="33">
        <v>19240</v>
      </c>
      <c r="NH174" s="33">
        <v>0</v>
      </c>
      <c r="NI174" s="33">
        <v>0</v>
      </c>
      <c r="NJ174" s="31" t="s">
        <v>611</v>
      </c>
      <c r="NK174" s="33" t="s">
        <v>611</v>
      </c>
      <c r="NL174" s="30"/>
      <c r="NM174" s="31" t="s">
        <v>611</v>
      </c>
      <c r="NN174" s="30"/>
      <c r="NO174" s="30"/>
      <c r="NP174" s="31" t="s">
        <v>611</v>
      </c>
      <c r="NQ174" s="30"/>
      <c r="NR174" s="31" t="s">
        <v>611</v>
      </c>
      <c r="NS174" s="31" t="s">
        <v>611</v>
      </c>
      <c r="NT174" s="31" t="s">
        <v>611</v>
      </c>
      <c r="NU174" s="30"/>
      <c r="NV174" s="30"/>
      <c r="NW174" s="30"/>
      <c r="NX174" s="31" t="s">
        <v>611</v>
      </c>
      <c r="NY174" s="30"/>
      <c r="NZ174" s="31" t="s">
        <v>611</v>
      </c>
      <c r="OA174" s="31" t="s">
        <v>611</v>
      </c>
      <c r="OB174" s="30"/>
      <c r="OC174" s="30">
        <v>4240</v>
      </c>
      <c r="OD174" s="30">
        <v>15000</v>
      </c>
      <c r="OE174" s="31" t="s">
        <v>611</v>
      </c>
      <c r="OF174" s="31" t="s">
        <v>611</v>
      </c>
      <c r="OG174" s="33" t="s">
        <v>611</v>
      </c>
      <c r="OJ174" s="30"/>
      <c r="OK174" s="31" t="s">
        <v>611</v>
      </c>
      <c r="OL174" s="30"/>
      <c r="OM174" s="31" t="s">
        <v>611</v>
      </c>
      <c r="ON174" s="30"/>
      <c r="OO174" s="30"/>
      <c r="OP174" s="31" t="s">
        <v>611</v>
      </c>
      <c r="OQ174" s="31" t="s">
        <v>611</v>
      </c>
      <c r="OR174" s="31" t="s">
        <v>611</v>
      </c>
      <c r="OS174" s="30"/>
      <c r="OT174" s="30"/>
      <c r="OU174" s="30"/>
      <c r="OV174" s="30"/>
      <c r="OW174" s="31" t="s">
        <v>611</v>
      </c>
      <c r="OX174" s="30"/>
      <c r="OY174" s="31" t="s">
        <v>611</v>
      </c>
      <c r="OZ174" s="30"/>
      <c r="PA174" s="30"/>
      <c r="PB174" s="31" t="s">
        <v>611</v>
      </c>
      <c r="PC174" s="31" t="s">
        <v>611</v>
      </c>
      <c r="PD174" s="30"/>
      <c r="PE174" s="30"/>
      <c r="PF174" s="30"/>
      <c r="PG174" s="30"/>
      <c r="PH174" s="33">
        <v>0</v>
      </c>
      <c r="PI174" s="33">
        <v>0</v>
      </c>
      <c r="PJ174" s="33">
        <v>0</v>
      </c>
      <c r="PK174" s="33">
        <v>0</v>
      </c>
      <c r="PL174" s="30"/>
      <c r="PM174" s="31" t="s">
        <v>611</v>
      </c>
      <c r="PN174" s="31" t="s">
        <v>611</v>
      </c>
      <c r="PO174" s="30"/>
      <c r="PP174" s="31" t="s">
        <v>611</v>
      </c>
      <c r="PQ174" s="30"/>
      <c r="PR174" s="30"/>
      <c r="PS174" s="30"/>
      <c r="PT174" s="31" t="s">
        <v>611</v>
      </c>
      <c r="PU174" s="31" t="s">
        <v>611</v>
      </c>
      <c r="PV174" s="31" t="s">
        <v>611</v>
      </c>
      <c r="PW174" s="30"/>
      <c r="PX174" s="30"/>
      <c r="PY174" s="30"/>
      <c r="PZ174" s="31" t="s">
        <v>611</v>
      </c>
      <c r="QA174" s="30"/>
      <c r="QB174" s="31" t="s">
        <v>611</v>
      </c>
      <c r="QC174" s="30"/>
      <c r="QD174" s="31" t="s">
        <v>611</v>
      </c>
      <c r="QE174" s="30"/>
      <c r="QF174" s="30"/>
      <c r="QG174" s="31" t="s">
        <v>611</v>
      </c>
      <c r="QH174" s="30"/>
      <c r="QI174" s="31" t="s">
        <v>611</v>
      </c>
      <c r="QJ174" s="30"/>
      <c r="QK174" s="31" t="s">
        <v>611</v>
      </c>
      <c r="QL174" s="30"/>
      <c r="QM174" s="31" t="s">
        <v>611</v>
      </c>
      <c r="QN174" s="30"/>
      <c r="QO174" s="30"/>
      <c r="QP174" s="31" t="s">
        <v>611</v>
      </c>
      <c r="QQ174" s="30"/>
      <c r="QR174" s="31" t="s">
        <v>611</v>
      </c>
      <c r="QS174" s="31" t="s">
        <v>611</v>
      </c>
      <c r="QT174" s="31" t="s">
        <v>611</v>
      </c>
      <c r="QU174" s="31" t="s">
        <v>611</v>
      </c>
      <c r="QV174" s="30"/>
      <c r="QW174" s="30"/>
      <c r="QX174" s="30"/>
      <c r="QY174" s="31" t="s">
        <v>611</v>
      </c>
      <c r="QZ174" s="31" t="s">
        <v>611</v>
      </c>
      <c r="RA174" s="31" t="s">
        <v>611</v>
      </c>
      <c r="RB174" s="30"/>
      <c r="RC174" s="31" t="s">
        <v>611</v>
      </c>
      <c r="RD174" s="30"/>
      <c r="RE174" s="30"/>
      <c r="RF174" s="31" t="s">
        <v>611</v>
      </c>
      <c r="RG174" s="30"/>
      <c r="RH174" s="31" t="s">
        <v>611</v>
      </c>
      <c r="RI174" s="30"/>
      <c r="RJ174" s="31" t="s">
        <v>611</v>
      </c>
      <c r="RL174" s="31" t="s">
        <v>611</v>
      </c>
      <c r="RM174" s="30"/>
      <c r="RN174" s="31" t="s">
        <v>611</v>
      </c>
      <c r="RO174" s="30"/>
      <c r="RP174" s="30"/>
      <c r="RQ174" s="31" t="s">
        <v>611</v>
      </c>
      <c r="RR174" s="30"/>
      <c r="RS174" s="30"/>
      <c r="RT174" s="31" t="s">
        <v>611</v>
      </c>
      <c r="RU174" s="30"/>
      <c r="RV174" s="31" t="s">
        <v>611</v>
      </c>
      <c r="RW174" s="30"/>
      <c r="RX174" s="31" t="s">
        <v>611</v>
      </c>
      <c r="RY174" s="31" t="s">
        <v>611</v>
      </c>
      <c r="RZ174" s="31" t="s">
        <v>8009</v>
      </c>
      <c r="SA174" s="31" t="s">
        <v>611</v>
      </c>
      <c r="SD174" s="31" t="s">
        <v>8010</v>
      </c>
      <c r="SE174" s="30">
        <v>0</v>
      </c>
      <c r="SF174" s="31" t="s">
        <v>636</v>
      </c>
      <c r="SG174" s="31" t="s">
        <v>8011</v>
      </c>
      <c r="SH174" s="31" t="s">
        <v>610</v>
      </c>
      <c r="SI174" s="33" t="s">
        <v>625</v>
      </c>
      <c r="SJ174" s="33" t="s">
        <v>625</v>
      </c>
      <c r="SK174" s="30" t="s">
        <v>625</v>
      </c>
      <c r="SL174" s="30" t="s">
        <v>625</v>
      </c>
      <c r="SM174" s="30" t="s">
        <v>615</v>
      </c>
      <c r="SN174" s="30" t="s">
        <v>615</v>
      </c>
      <c r="SO174" s="33">
        <v>0</v>
      </c>
      <c r="SP174" s="33">
        <v>19240</v>
      </c>
      <c r="SQ174" s="33">
        <v>0</v>
      </c>
      <c r="SR174" s="33">
        <v>0</v>
      </c>
      <c r="SS174" s="33" t="s">
        <v>903</v>
      </c>
    </row>
    <row r="175" spans="1:513">
      <c r="A175" s="29">
        <v>2023</v>
      </c>
      <c r="B175" s="30">
        <v>1005933</v>
      </c>
      <c r="C175" s="31" t="s">
        <v>4387</v>
      </c>
      <c r="D175" s="30">
        <v>0</v>
      </c>
      <c r="E175" s="30">
        <v>1</v>
      </c>
      <c r="F175" s="30">
        <v>1</v>
      </c>
      <c r="G175" s="31" t="s">
        <v>610</v>
      </c>
      <c r="H175" s="31" t="s">
        <v>611</v>
      </c>
      <c r="I175" s="32"/>
      <c r="J175" s="31" t="s">
        <v>611</v>
      </c>
      <c r="K175" s="32"/>
      <c r="L175" s="31" t="s">
        <v>611</v>
      </c>
      <c r="M175" s="32"/>
      <c r="N175" s="31" t="s">
        <v>611</v>
      </c>
      <c r="O175" s="32"/>
      <c r="P175" s="31" t="s">
        <v>611</v>
      </c>
      <c r="Q175" s="32"/>
      <c r="R175" s="31" t="s">
        <v>611</v>
      </c>
      <c r="S175" s="32"/>
      <c r="T175" s="31" t="s">
        <v>611</v>
      </c>
      <c r="U175" s="32"/>
      <c r="V175" s="32" t="s">
        <v>612</v>
      </c>
      <c r="W175" s="31" t="s">
        <v>611</v>
      </c>
      <c r="X175" s="31" t="s">
        <v>611</v>
      </c>
      <c r="Y175" s="31" t="s">
        <v>655</v>
      </c>
      <c r="Z175" s="31" t="s">
        <v>611</v>
      </c>
      <c r="AA175" s="31" t="s">
        <v>611</v>
      </c>
      <c r="AB175" s="31" t="s">
        <v>610</v>
      </c>
      <c r="AC175" s="31" t="s">
        <v>611</v>
      </c>
      <c r="AD175" s="32"/>
      <c r="AE175" s="31" t="s">
        <v>611</v>
      </c>
      <c r="AF175" s="32"/>
      <c r="AG175" s="31" t="s">
        <v>611</v>
      </c>
      <c r="AH175" s="32"/>
      <c r="AI175" s="31" t="s">
        <v>611</v>
      </c>
      <c r="AJ175" s="32"/>
      <c r="AK175" s="32"/>
      <c r="AL175" s="31" t="s">
        <v>611</v>
      </c>
      <c r="AM175" s="31" t="s">
        <v>611</v>
      </c>
      <c r="AN175" s="32"/>
      <c r="AO175" s="31" t="s">
        <v>611</v>
      </c>
      <c r="AP175" s="32"/>
      <c r="AQ175" s="32" t="s">
        <v>612</v>
      </c>
      <c r="AR175" s="31" t="s">
        <v>611</v>
      </c>
      <c r="AS175" s="31" t="s">
        <v>611</v>
      </c>
      <c r="AT175" s="31" t="s">
        <v>655</v>
      </c>
      <c r="AU175" s="31" t="s">
        <v>611</v>
      </c>
      <c r="AV175" s="31" t="s">
        <v>611</v>
      </c>
      <c r="AW175" s="31" t="s">
        <v>610</v>
      </c>
      <c r="AX175" s="31" t="s">
        <v>611</v>
      </c>
      <c r="AY175" s="31" t="s">
        <v>617</v>
      </c>
      <c r="AZ175" s="31" t="s">
        <v>618</v>
      </c>
      <c r="BA175" s="31" t="s">
        <v>611</v>
      </c>
      <c r="BB175" s="31" t="s">
        <v>611</v>
      </c>
      <c r="BC175" s="31" t="s">
        <v>619</v>
      </c>
      <c r="BD175" s="31" t="s">
        <v>611</v>
      </c>
      <c r="BE175" s="31" t="s">
        <v>615</v>
      </c>
      <c r="BF175" s="31" t="s">
        <v>615</v>
      </c>
      <c r="BG175" s="31" t="s">
        <v>611</v>
      </c>
      <c r="BH175" s="30">
        <v>245</v>
      </c>
      <c r="BI175" s="30">
        <v>2827</v>
      </c>
      <c r="BJ175" s="30">
        <v>3072</v>
      </c>
      <c r="BK175" s="31" t="s">
        <v>5142</v>
      </c>
      <c r="BN175" s="31" t="s">
        <v>611</v>
      </c>
      <c r="BO175" s="31" t="s">
        <v>611</v>
      </c>
      <c r="BP175" s="31" t="s">
        <v>611</v>
      </c>
      <c r="BQ175" s="31" t="s">
        <v>611</v>
      </c>
      <c r="BR175" s="31" t="s">
        <v>611</v>
      </c>
      <c r="BS175" s="31" t="s">
        <v>611</v>
      </c>
      <c r="BT175" s="31" t="s">
        <v>611</v>
      </c>
      <c r="BU175" s="31" t="s">
        <v>611</v>
      </c>
      <c r="BV175" s="31" t="s">
        <v>610</v>
      </c>
      <c r="BZ175" s="31" t="s">
        <v>611</v>
      </c>
      <c r="CA175" s="31" t="s">
        <v>611</v>
      </c>
      <c r="CB175" s="31" t="s">
        <v>611</v>
      </c>
      <c r="CC175" s="31" t="s">
        <v>611</v>
      </c>
      <c r="CD175" s="31" t="s">
        <v>611</v>
      </c>
      <c r="CE175" s="31" t="s">
        <v>611</v>
      </c>
      <c r="CF175" s="31" t="s">
        <v>611</v>
      </c>
      <c r="CG175" s="31" t="s">
        <v>611</v>
      </c>
      <c r="CH175" s="31" t="s">
        <v>611</v>
      </c>
      <c r="CI175" s="31" t="s">
        <v>611</v>
      </c>
      <c r="CJ175" s="31" t="s">
        <v>611</v>
      </c>
      <c r="CK175" s="31" t="s">
        <v>611</v>
      </c>
      <c r="CL175" s="31" t="s">
        <v>611</v>
      </c>
      <c r="CM175" s="31" t="s">
        <v>611</v>
      </c>
      <c r="CN175" s="31" t="s">
        <v>611</v>
      </c>
      <c r="CO175" s="31" t="s">
        <v>621</v>
      </c>
      <c r="CP175" s="31" t="s">
        <v>622</v>
      </c>
      <c r="CQ175" s="31" t="s">
        <v>611</v>
      </c>
      <c r="CR175" s="31" t="s">
        <v>611</v>
      </c>
      <c r="CS175" s="31" t="s">
        <v>610</v>
      </c>
      <c r="CT175" s="31" t="s">
        <v>611</v>
      </c>
      <c r="CX175" s="31" t="s">
        <v>611</v>
      </c>
      <c r="CY175" s="31" t="s">
        <v>611</v>
      </c>
      <c r="CZ175" s="31" t="s">
        <v>611</v>
      </c>
      <c r="DA175" s="31" t="s">
        <v>611</v>
      </c>
      <c r="DB175" s="31" t="s">
        <v>611</v>
      </c>
      <c r="DC175" s="31" t="s">
        <v>611</v>
      </c>
      <c r="DD175" s="31" t="s">
        <v>611</v>
      </c>
      <c r="DE175" s="31" t="s">
        <v>611</v>
      </c>
      <c r="DI175" s="31" t="s">
        <v>611</v>
      </c>
      <c r="DJ175" s="30">
        <v>40</v>
      </c>
      <c r="DK175" s="30">
        <v>2007</v>
      </c>
      <c r="DL175" s="30">
        <v>60</v>
      </c>
      <c r="DM175" s="30">
        <v>2007</v>
      </c>
      <c r="DN175" s="30">
        <v>80</v>
      </c>
      <c r="DO175" s="30">
        <v>2007</v>
      </c>
      <c r="DP175" s="31" t="s">
        <v>611</v>
      </c>
      <c r="DQ175" s="31" t="s">
        <v>612</v>
      </c>
      <c r="DR175" s="31" t="s">
        <v>612</v>
      </c>
      <c r="DS175" s="31" t="s">
        <v>612</v>
      </c>
      <c r="DT175" s="31" t="s">
        <v>612</v>
      </c>
      <c r="DU175" s="31" t="s">
        <v>610</v>
      </c>
      <c r="DV175" s="31" t="s">
        <v>894</v>
      </c>
      <c r="DW175" s="31" t="s">
        <v>611</v>
      </c>
      <c r="DX175" s="31" t="s">
        <v>5075</v>
      </c>
      <c r="DY175" s="31" t="s">
        <v>611</v>
      </c>
      <c r="DZ175" s="31" t="s">
        <v>848</v>
      </c>
      <c r="EA175" s="31" t="s">
        <v>611</v>
      </c>
      <c r="EB175" s="31" t="s">
        <v>611</v>
      </c>
      <c r="EC175" s="31" t="s">
        <v>611</v>
      </c>
      <c r="ED175" s="31" t="s">
        <v>611</v>
      </c>
      <c r="EE175" s="31" t="s">
        <v>625</v>
      </c>
      <c r="EF175" s="31" t="s">
        <v>611</v>
      </c>
      <c r="EG175" s="31" t="s">
        <v>611</v>
      </c>
      <c r="EH175" s="31" t="s">
        <v>611</v>
      </c>
      <c r="EI175" s="31" t="s">
        <v>611</v>
      </c>
      <c r="EJ175" s="31" t="s">
        <v>611</v>
      </c>
      <c r="EK175" s="31" t="s">
        <v>626</v>
      </c>
      <c r="EL175" s="31" t="s">
        <v>611</v>
      </c>
      <c r="EM175" s="31" t="s">
        <v>611</v>
      </c>
      <c r="EN175" s="31" t="s">
        <v>611</v>
      </c>
      <c r="EO175" s="31" t="s">
        <v>611</v>
      </c>
      <c r="EP175" s="31" t="s">
        <v>611</v>
      </c>
      <c r="EQ175" s="31" t="s">
        <v>611</v>
      </c>
      <c r="ER175" s="31" t="s">
        <v>611</v>
      </c>
      <c r="ES175" s="31" t="s">
        <v>611</v>
      </c>
      <c r="ET175" s="31" t="s">
        <v>611</v>
      </c>
      <c r="EU175" s="31" t="s">
        <v>611</v>
      </c>
      <c r="EV175" s="31" t="s">
        <v>611</v>
      </c>
      <c r="EW175" s="31" t="s">
        <v>611</v>
      </c>
      <c r="EX175" s="31" t="s">
        <v>611</v>
      </c>
      <c r="EY175" s="31" t="s">
        <v>611</v>
      </c>
      <c r="EZ175" s="31" t="s">
        <v>611</v>
      </c>
      <c r="FA175" s="31" t="s">
        <v>611</v>
      </c>
      <c r="FB175" s="31" t="s">
        <v>611</v>
      </c>
      <c r="FC175" s="31" t="s">
        <v>611</v>
      </c>
      <c r="FD175" s="31" t="s">
        <v>611</v>
      </c>
      <c r="FE175" s="31" t="s">
        <v>611</v>
      </c>
      <c r="FF175" s="33" t="s">
        <v>5009</v>
      </c>
      <c r="FG175" s="33" t="s">
        <v>872</v>
      </c>
      <c r="FH175" s="31" t="s">
        <v>8012</v>
      </c>
      <c r="FI175" s="31" t="s">
        <v>611</v>
      </c>
      <c r="FJ175" s="31" t="s">
        <v>611</v>
      </c>
      <c r="FK175" s="31" t="s">
        <v>832</v>
      </c>
      <c r="FL175" s="31" t="s">
        <v>611</v>
      </c>
      <c r="FM175" s="31" t="s">
        <v>611</v>
      </c>
      <c r="FN175" s="31" t="s">
        <v>611</v>
      </c>
      <c r="FO175" s="31" t="s">
        <v>611</v>
      </c>
      <c r="FP175" s="31" t="s">
        <v>611</v>
      </c>
      <c r="FQ175" s="31" t="s">
        <v>611</v>
      </c>
      <c r="FR175" s="31" t="s">
        <v>611</v>
      </c>
      <c r="FS175" s="31" t="s">
        <v>611</v>
      </c>
      <c r="FT175" s="31" t="s">
        <v>611</v>
      </c>
      <c r="FU175" s="31" t="s">
        <v>611</v>
      </c>
      <c r="FV175" s="31" t="s">
        <v>611</v>
      </c>
      <c r="FW175" s="31" t="s">
        <v>611</v>
      </c>
      <c r="FX175" s="31" t="s">
        <v>611</v>
      </c>
      <c r="FY175" s="31" t="s">
        <v>611</v>
      </c>
      <c r="FZ175" s="31"/>
      <c r="GA175" s="31" t="s">
        <v>611</v>
      </c>
      <c r="GB175" s="31" t="s">
        <v>611</v>
      </c>
      <c r="GC175" s="31" t="s">
        <v>611</v>
      </c>
      <c r="GD175" s="31" t="s">
        <v>611</v>
      </c>
      <c r="GE175" s="31" t="s">
        <v>611</v>
      </c>
      <c r="GF175" s="31" t="s">
        <v>611</v>
      </c>
      <c r="GG175" s="31" t="s">
        <v>611</v>
      </c>
      <c r="GH175" s="31" t="s">
        <v>611</v>
      </c>
      <c r="GI175" s="31" t="s">
        <v>611</v>
      </c>
      <c r="GJ175" s="31" t="s">
        <v>611</v>
      </c>
      <c r="GK175" s="31" t="s">
        <v>611</v>
      </c>
      <c r="GL175" s="31" t="s">
        <v>611</v>
      </c>
      <c r="GM175" s="31" t="s">
        <v>611</v>
      </c>
      <c r="GN175" s="31" t="s">
        <v>611</v>
      </c>
      <c r="GO175" s="31" t="s">
        <v>611</v>
      </c>
      <c r="GP175" s="31" t="s">
        <v>611</v>
      </c>
      <c r="GQ175" s="31" t="s">
        <v>611</v>
      </c>
      <c r="GR175" s="31" t="s">
        <v>611</v>
      </c>
      <c r="GS175" s="31" t="s">
        <v>611</v>
      </c>
      <c r="GT175" s="31" t="s">
        <v>611</v>
      </c>
      <c r="GU175" s="31" t="s">
        <v>611</v>
      </c>
      <c r="GV175" s="31" t="s">
        <v>611</v>
      </c>
      <c r="GW175" s="31" t="s">
        <v>611</v>
      </c>
      <c r="GX175" s="31" t="s">
        <v>611</v>
      </c>
      <c r="GY175" s="33" t="s">
        <v>5012</v>
      </c>
      <c r="GZ175" s="33" t="s">
        <v>872</v>
      </c>
      <c r="HA175" s="31" t="s">
        <v>636</v>
      </c>
      <c r="HB175" s="31" t="s">
        <v>611</v>
      </c>
      <c r="HC175" s="31" t="s">
        <v>611</v>
      </c>
      <c r="HD175" s="31" t="s">
        <v>634</v>
      </c>
      <c r="HE175" s="31" t="s">
        <v>611</v>
      </c>
      <c r="HF175" s="31" t="s">
        <v>611</v>
      </c>
      <c r="HG175" s="31" t="s">
        <v>611</v>
      </c>
      <c r="HH175" s="31" t="s">
        <v>611</v>
      </c>
      <c r="HI175" s="31" t="s">
        <v>611</v>
      </c>
      <c r="HJ175" s="31" t="s">
        <v>611</v>
      </c>
      <c r="HK175" s="31" t="s">
        <v>611</v>
      </c>
      <c r="HL175" s="31" t="s">
        <v>611</v>
      </c>
      <c r="HM175" s="31" t="s">
        <v>611</v>
      </c>
      <c r="HN175" s="31" t="s">
        <v>611</v>
      </c>
      <c r="HO175" s="31" t="s">
        <v>611</v>
      </c>
      <c r="HP175" s="31" t="s">
        <v>611</v>
      </c>
      <c r="HQ175" s="31" t="s">
        <v>611</v>
      </c>
      <c r="HR175" s="31" t="s">
        <v>611</v>
      </c>
      <c r="HS175" s="31" t="s">
        <v>611</v>
      </c>
      <c r="HT175" s="31" t="s">
        <v>611</v>
      </c>
      <c r="HU175" s="31" t="s">
        <v>611</v>
      </c>
      <c r="HV175" s="31" t="s">
        <v>611</v>
      </c>
      <c r="HW175" s="31" t="s">
        <v>611</v>
      </c>
      <c r="HX175" s="31" t="s">
        <v>611</v>
      </c>
      <c r="HY175" s="31" t="s">
        <v>611</v>
      </c>
      <c r="HZ175" s="31" t="s">
        <v>611</v>
      </c>
      <c r="IA175" s="31" t="s">
        <v>611</v>
      </c>
      <c r="IB175" s="31" t="s">
        <v>611</v>
      </c>
      <c r="IC175" s="33" t="s">
        <v>872</v>
      </c>
      <c r="ID175" s="33" t="s">
        <v>872</v>
      </c>
      <c r="IE175" s="31" t="s">
        <v>636</v>
      </c>
      <c r="IF175" s="31" t="s">
        <v>625</v>
      </c>
      <c r="IG175" s="31" t="s">
        <v>672</v>
      </c>
      <c r="IH175" s="31" t="s">
        <v>611</v>
      </c>
      <c r="II175" s="31" t="s">
        <v>611</v>
      </c>
      <c r="IJ175" s="31" t="s">
        <v>611</v>
      </c>
      <c r="IK175" s="31" t="s">
        <v>611</v>
      </c>
      <c r="IL175" s="31" t="s">
        <v>611</v>
      </c>
      <c r="IM175" s="31" t="s">
        <v>715</v>
      </c>
      <c r="IN175" s="31" t="s">
        <v>716</v>
      </c>
      <c r="IO175" s="31" t="s">
        <v>611</v>
      </c>
      <c r="IP175" s="31" t="s">
        <v>611</v>
      </c>
      <c r="IQ175" s="31" t="s">
        <v>611</v>
      </c>
      <c r="IR175" s="31" t="s">
        <v>719</v>
      </c>
      <c r="IS175" s="31" t="s">
        <v>611</v>
      </c>
      <c r="IT175" s="31" t="s">
        <v>611</v>
      </c>
      <c r="IU175" s="31" t="s">
        <v>611</v>
      </c>
      <c r="IV175" s="31" t="s">
        <v>611</v>
      </c>
      <c r="IW175" s="31" t="s">
        <v>611</v>
      </c>
      <c r="IX175" s="31" t="s">
        <v>714</v>
      </c>
      <c r="IY175" s="31" t="s">
        <v>611</v>
      </c>
      <c r="IZ175" s="31" t="s">
        <v>715</v>
      </c>
      <c r="JA175" s="31" t="s">
        <v>723</v>
      </c>
      <c r="JB175" s="31" t="s">
        <v>611</v>
      </c>
      <c r="JC175" s="31" t="s">
        <v>611</v>
      </c>
      <c r="JD175" s="31" t="s">
        <v>611</v>
      </c>
      <c r="JE175" s="31" t="s">
        <v>611</v>
      </c>
      <c r="JF175" s="31" t="s">
        <v>719</v>
      </c>
      <c r="JG175" s="31" t="s">
        <v>611</v>
      </c>
      <c r="JH175" s="31" t="s">
        <v>611</v>
      </c>
      <c r="JI175" s="33" t="s">
        <v>7455</v>
      </c>
      <c r="JJ175" s="33" t="s">
        <v>5395</v>
      </c>
      <c r="JK175" s="31" t="s">
        <v>8013</v>
      </c>
      <c r="JL175" s="31" t="s">
        <v>611</v>
      </c>
      <c r="JM175" s="31" t="s">
        <v>611</v>
      </c>
      <c r="JN175" s="31" t="s">
        <v>611</v>
      </c>
      <c r="JO175" s="31" t="s">
        <v>611</v>
      </c>
      <c r="JP175" s="31" t="s">
        <v>610</v>
      </c>
      <c r="JQ175" s="31" t="s">
        <v>611</v>
      </c>
      <c r="JR175" s="31" t="s">
        <v>639</v>
      </c>
      <c r="JS175" s="31" t="s">
        <v>640</v>
      </c>
      <c r="JT175" s="31" t="s">
        <v>611</v>
      </c>
      <c r="JU175" s="31" t="s">
        <v>611</v>
      </c>
      <c r="JV175" s="31" t="s">
        <v>611</v>
      </c>
      <c r="JW175" s="31" t="s">
        <v>611</v>
      </c>
      <c r="JX175" s="31" t="s">
        <v>610</v>
      </c>
      <c r="JY175" s="31" t="s">
        <v>642</v>
      </c>
      <c r="JZ175" s="31" t="s">
        <v>5085</v>
      </c>
      <c r="KA175" s="31" t="s">
        <v>737</v>
      </c>
      <c r="KB175" s="31" t="s">
        <v>5085</v>
      </c>
      <c r="KC175" s="31" t="s">
        <v>739</v>
      </c>
      <c r="KD175" s="31" t="s">
        <v>5085</v>
      </c>
      <c r="KE175" s="31" t="s">
        <v>644</v>
      </c>
      <c r="KF175" s="31" t="s">
        <v>5085</v>
      </c>
      <c r="KG175" s="31" t="s">
        <v>742</v>
      </c>
      <c r="KH175" s="31" t="s">
        <v>5085</v>
      </c>
      <c r="KI175" s="31" t="s">
        <v>744</v>
      </c>
      <c r="KJ175" s="31" t="s">
        <v>5085</v>
      </c>
      <c r="KK175" s="31" t="s">
        <v>611</v>
      </c>
      <c r="KL175" s="31" t="s">
        <v>611</v>
      </c>
      <c r="KM175" s="31" t="s">
        <v>611</v>
      </c>
      <c r="KN175" s="31" t="s">
        <v>611</v>
      </c>
      <c r="KO175" s="31" t="s">
        <v>611</v>
      </c>
      <c r="KP175" s="31" t="s">
        <v>611</v>
      </c>
      <c r="KQ175" s="31" t="s">
        <v>611</v>
      </c>
      <c r="KR175" s="31" t="s">
        <v>611</v>
      </c>
      <c r="KS175" s="31" t="s">
        <v>611</v>
      </c>
      <c r="KT175" s="31" t="s">
        <v>611</v>
      </c>
      <c r="KU175" s="31" t="s">
        <v>611</v>
      </c>
      <c r="KV175" s="31" t="s">
        <v>611</v>
      </c>
      <c r="KW175" s="31" t="s">
        <v>611</v>
      </c>
      <c r="KX175" s="31" t="s">
        <v>611</v>
      </c>
      <c r="KY175" s="31" t="s">
        <v>611</v>
      </c>
      <c r="KZ175" s="31" t="s">
        <v>758</v>
      </c>
      <c r="LA175" s="31" t="s">
        <v>759</v>
      </c>
      <c r="LB175" s="31" t="s">
        <v>760</v>
      </c>
      <c r="LC175" s="31" t="s">
        <v>761</v>
      </c>
      <c r="LD175" s="31" t="s">
        <v>762</v>
      </c>
      <c r="LE175" s="31" t="s">
        <v>763</v>
      </c>
      <c r="LF175" s="31" t="s">
        <v>611</v>
      </c>
      <c r="LG175" s="31" t="s">
        <v>765</v>
      </c>
      <c r="LH175" s="31" t="s">
        <v>611</v>
      </c>
      <c r="LI175" s="31" t="s">
        <v>767</v>
      </c>
      <c r="LJ175" s="31" t="s">
        <v>5051</v>
      </c>
      <c r="LK175" s="31" t="s">
        <v>611</v>
      </c>
      <c r="LL175" s="31" t="s">
        <v>611</v>
      </c>
      <c r="LM175" s="31" t="s">
        <v>611</v>
      </c>
      <c r="LN175" s="31" t="s">
        <v>611</v>
      </c>
      <c r="LO175" s="31" t="s">
        <v>611</v>
      </c>
      <c r="LP175" s="31" t="s">
        <v>5016</v>
      </c>
      <c r="LQ175" s="31" t="s">
        <v>5053</v>
      </c>
      <c r="LR175" s="31" t="s">
        <v>611</v>
      </c>
      <c r="LS175" s="31" t="s">
        <v>611</v>
      </c>
      <c r="LT175" s="31" t="s">
        <v>5017</v>
      </c>
      <c r="LU175" s="31" t="s">
        <v>5018</v>
      </c>
      <c r="LV175" s="31" t="s">
        <v>611</v>
      </c>
      <c r="LW175" s="31" t="s">
        <v>611</v>
      </c>
      <c r="LX175" s="31" t="s">
        <v>611</v>
      </c>
      <c r="LY175" s="31" t="s">
        <v>5057</v>
      </c>
      <c r="LZ175" s="31" t="s">
        <v>611</v>
      </c>
      <c r="MA175" s="31" t="s">
        <v>8014</v>
      </c>
      <c r="MB175" s="31" t="s">
        <v>636</v>
      </c>
      <c r="MC175" s="31" t="s">
        <v>611</v>
      </c>
      <c r="MD175" s="31" t="s">
        <v>8015</v>
      </c>
      <c r="ME175" s="31" t="s">
        <v>8016</v>
      </c>
      <c r="MF175" s="31" t="s">
        <v>611</v>
      </c>
      <c r="MG175" s="31" t="s">
        <v>8017</v>
      </c>
      <c r="MH175" s="31" t="s">
        <v>611</v>
      </c>
      <c r="MI175" s="31" t="s">
        <v>611</v>
      </c>
      <c r="MJ175" s="31" t="s">
        <v>611</v>
      </c>
      <c r="MK175" s="31" t="s">
        <v>611</v>
      </c>
      <c r="ML175" s="31" t="s">
        <v>611</v>
      </c>
      <c r="MM175" s="31" t="s">
        <v>611</v>
      </c>
      <c r="MN175" s="31" t="s">
        <v>611</v>
      </c>
      <c r="MO175" s="31" t="s">
        <v>611</v>
      </c>
      <c r="MP175" s="31" t="s">
        <v>611</v>
      </c>
      <c r="MQ175" s="31" t="s">
        <v>611</v>
      </c>
      <c r="MR175" s="31" t="s">
        <v>611</v>
      </c>
      <c r="MS175" s="31" t="s">
        <v>985</v>
      </c>
      <c r="MT175" s="31" t="s">
        <v>611</v>
      </c>
      <c r="MU175" s="31" t="s">
        <v>611</v>
      </c>
      <c r="MV175" s="33">
        <v>89065</v>
      </c>
      <c r="MW175" s="33">
        <v>0</v>
      </c>
      <c r="MX175" s="33">
        <v>33017</v>
      </c>
      <c r="NF175" s="33">
        <v>0</v>
      </c>
      <c r="NG175" s="33">
        <v>0</v>
      </c>
      <c r="NH175" s="33">
        <v>89065</v>
      </c>
      <c r="NI175" s="33">
        <v>0</v>
      </c>
      <c r="NJ175" s="31" t="s">
        <v>8018</v>
      </c>
      <c r="NK175" s="33">
        <v>89065</v>
      </c>
      <c r="NR175" s="31" t="s">
        <v>611</v>
      </c>
      <c r="NS175" s="33" t="s">
        <v>611</v>
      </c>
      <c r="NU175" s="33" t="s">
        <v>611</v>
      </c>
      <c r="OF175" s="31" t="s">
        <v>611</v>
      </c>
      <c r="OG175" s="33" t="s">
        <v>611</v>
      </c>
      <c r="OP175" s="31" t="s">
        <v>611</v>
      </c>
      <c r="OQ175" s="33" t="s">
        <v>611</v>
      </c>
      <c r="PB175" s="31" t="s">
        <v>611</v>
      </c>
      <c r="PC175" s="33" t="s">
        <v>611</v>
      </c>
      <c r="PH175" s="33">
        <v>0</v>
      </c>
      <c r="PI175" s="33">
        <v>0</v>
      </c>
      <c r="PJ175" s="33">
        <v>0</v>
      </c>
      <c r="PK175" s="33">
        <v>0</v>
      </c>
      <c r="PM175" s="31" t="s">
        <v>611</v>
      </c>
      <c r="PN175" s="33" t="s">
        <v>611</v>
      </c>
      <c r="PU175" s="31" t="s">
        <v>611</v>
      </c>
      <c r="PV175" s="33" t="s">
        <v>611</v>
      </c>
      <c r="QS175" s="31" t="s">
        <v>611</v>
      </c>
      <c r="QT175" s="33" t="s">
        <v>611</v>
      </c>
      <c r="QU175" s="31" t="s">
        <v>611</v>
      </c>
      <c r="QZ175" s="31" t="s">
        <v>611</v>
      </c>
      <c r="RA175" s="33" t="s">
        <v>611</v>
      </c>
      <c r="RK175" s="31" t="s">
        <v>611</v>
      </c>
      <c r="RL175" s="33" t="s">
        <v>611</v>
      </c>
      <c r="RX175" s="31" t="s">
        <v>611</v>
      </c>
      <c r="RY175" s="33" t="s">
        <v>611</v>
      </c>
      <c r="RZ175" s="31" t="s">
        <v>611</v>
      </c>
      <c r="SA175" s="31" t="s">
        <v>839</v>
      </c>
      <c r="SD175" s="31" t="s">
        <v>8019</v>
      </c>
      <c r="SE175" s="30">
        <v>0</v>
      </c>
      <c r="SF175" s="31" t="s">
        <v>636</v>
      </c>
      <c r="SG175" s="31" t="s">
        <v>8020</v>
      </c>
      <c r="SH175" s="31" t="s">
        <v>610</v>
      </c>
      <c r="SI175" s="33" t="s">
        <v>625</v>
      </c>
      <c r="SJ175" s="33" t="s">
        <v>611</v>
      </c>
      <c r="SK175" s="30" t="s">
        <v>611</v>
      </c>
      <c r="SL175" s="30" t="s">
        <v>5073</v>
      </c>
      <c r="SM175" s="30" t="s">
        <v>610</v>
      </c>
      <c r="SN175" s="30" t="s">
        <v>610</v>
      </c>
      <c r="SO175" s="33">
        <v>0</v>
      </c>
      <c r="SP175" s="33">
        <v>0</v>
      </c>
      <c r="SQ175" s="33">
        <v>89065</v>
      </c>
      <c r="SR175" s="33">
        <v>0</v>
      </c>
      <c r="SS175" s="33" t="s">
        <v>610</v>
      </c>
    </row>
    <row r="176" spans="1:513">
      <c r="A176" s="29">
        <v>2023</v>
      </c>
      <c r="B176" s="8">
        <v>400</v>
      </c>
      <c r="C176" s="35" t="s">
        <v>8021</v>
      </c>
      <c r="D176" s="36">
        <v>0.25</v>
      </c>
      <c r="E176" s="36">
        <v>0.25</v>
      </c>
      <c r="F176" s="30">
        <v>0.5</v>
      </c>
      <c r="G176" s="35" t="s">
        <v>610</v>
      </c>
      <c r="H176" s="35" t="s">
        <v>611</v>
      </c>
      <c r="I176" s="37"/>
      <c r="J176" s="35" t="s">
        <v>611</v>
      </c>
      <c r="K176" s="37"/>
      <c r="L176" s="35" t="s">
        <v>611</v>
      </c>
      <c r="M176" s="37"/>
      <c r="N176" s="35" t="s">
        <v>611</v>
      </c>
      <c r="O176" s="37"/>
      <c r="P176" s="35" t="s">
        <v>611</v>
      </c>
      <c r="Q176" s="37"/>
      <c r="R176" s="35" t="s">
        <v>611</v>
      </c>
      <c r="S176" s="37"/>
      <c r="T176" s="35" t="s">
        <v>611</v>
      </c>
      <c r="U176" s="37"/>
      <c r="V176" s="36" t="s">
        <v>611</v>
      </c>
      <c r="W176" s="35"/>
      <c r="X176" s="35"/>
      <c r="Y176" s="35" t="s">
        <v>655</v>
      </c>
      <c r="Z176" s="35" t="s">
        <v>611</v>
      </c>
      <c r="AA176" s="35" t="s">
        <v>611</v>
      </c>
      <c r="AB176" s="35" t="s">
        <v>610</v>
      </c>
      <c r="AC176" s="35" t="s">
        <v>611</v>
      </c>
      <c r="AD176" s="37"/>
      <c r="AE176" s="35" t="s">
        <v>611</v>
      </c>
      <c r="AF176" s="37"/>
      <c r="AG176" s="35" t="s">
        <v>611</v>
      </c>
      <c r="AH176" s="37"/>
      <c r="AI176" s="35" t="s">
        <v>611</v>
      </c>
      <c r="AJ176" s="37"/>
      <c r="AK176" s="35" t="s">
        <v>611</v>
      </c>
      <c r="AL176" s="37"/>
      <c r="AM176" s="35" t="s">
        <v>611</v>
      </c>
      <c r="AN176" s="37"/>
      <c r="AO176" s="35" t="s">
        <v>611</v>
      </c>
      <c r="AP176" s="37"/>
      <c r="AQ176" s="35" t="s">
        <v>612</v>
      </c>
      <c r="AR176" s="35"/>
      <c r="AS176" s="35" t="s">
        <v>611</v>
      </c>
      <c r="AT176" s="35" t="s">
        <v>655</v>
      </c>
      <c r="AU176" s="35" t="s">
        <v>611</v>
      </c>
      <c r="AV176" s="35" t="s">
        <v>611</v>
      </c>
      <c r="AW176" s="35" t="s">
        <v>610</v>
      </c>
      <c r="AX176" s="35" t="s">
        <v>611</v>
      </c>
      <c r="AY176" s="35" t="s">
        <v>617</v>
      </c>
      <c r="AZ176" s="35" t="s">
        <v>618</v>
      </c>
      <c r="BA176" s="35" t="s">
        <v>659</v>
      </c>
      <c r="BB176" s="35" t="s">
        <v>611</v>
      </c>
      <c r="BC176" s="35" t="s">
        <v>611</v>
      </c>
      <c r="BD176" s="35" t="s">
        <v>611</v>
      </c>
      <c r="BE176" s="35" t="s">
        <v>610</v>
      </c>
      <c r="BF176" s="35" t="s">
        <v>610</v>
      </c>
      <c r="BG176" s="35" t="s">
        <v>611</v>
      </c>
      <c r="BH176" s="36"/>
      <c r="BI176" s="36"/>
      <c r="BJ176" s="36"/>
      <c r="BK176" s="35" t="s">
        <v>611</v>
      </c>
      <c r="BL176" s="36"/>
      <c r="BM176" s="36"/>
      <c r="BN176" s="35" t="s">
        <v>611</v>
      </c>
      <c r="BO176" s="35" t="s">
        <v>827</v>
      </c>
      <c r="BP176" s="35" t="s">
        <v>611</v>
      </c>
      <c r="BQ176" s="35" t="s">
        <v>846</v>
      </c>
      <c r="BR176" s="35" t="s">
        <v>611</v>
      </c>
      <c r="BS176" s="35" t="s">
        <v>611</v>
      </c>
      <c r="BT176" s="35" t="s">
        <v>847</v>
      </c>
      <c r="BU176" s="35" t="s">
        <v>8022</v>
      </c>
      <c r="BV176" s="35" t="s">
        <v>610</v>
      </c>
      <c r="BW176" s="36"/>
      <c r="BX176" s="36"/>
      <c r="BY176" s="36"/>
      <c r="BZ176" s="35" t="s">
        <v>611</v>
      </c>
      <c r="CA176" s="35" t="s">
        <v>611</v>
      </c>
      <c r="CB176" s="35" t="s">
        <v>611</v>
      </c>
      <c r="CC176" s="35" t="s">
        <v>611</v>
      </c>
      <c r="CD176" s="35" t="s">
        <v>611</v>
      </c>
      <c r="CE176" s="35" t="s">
        <v>611</v>
      </c>
      <c r="CF176" s="35" t="s">
        <v>611</v>
      </c>
      <c r="CG176" s="35" t="s">
        <v>611</v>
      </c>
      <c r="CH176" s="35" t="s">
        <v>611</v>
      </c>
      <c r="CI176" s="35" t="s">
        <v>611</v>
      </c>
      <c r="CJ176" s="35" t="s">
        <v>611</v>
      </c>
      <c r="CK176" s="35" t="s">
        <v>611</v>
      </c>
      <c r="CL176" s="35" t="s">
        <v>611</v>
      </c>
      <c r="CM176" s="35"/>
      <c r="CN176" s="35"/>
      <c r="CO176" s="35" t="s">
        <v>621</v>
      </c>
      <c r="CP176" s="35" t="s">
        <v>622</v>
      </c>
      <c r="CQ176" s="35"/>
      <c r="CR176" s="35" t="s">
        <v>611</v>
      </c>
      <c r="CS176" s="35" t="s">
        <v>610</v>
      </c>
      <c r="CT176" s="35" t="s">
        <v>611</v>
      </c>
      <c r="CU176" s="36"/>
      <c r="CV176" s="36"/>
      <c r="CW176" s="36"/>
      <c r="CX176" s="35" t="s">
        <v>611</v>
      </c>
      <c r="CY176" s="35" t="s">
        <v>611</v>
      </c>
      <c r="CZ176" s="35" t="s">
        <v>611</v>
      </c>
      <c r="DA176" s="35" t="s">
        <v>611</v>
      </c>
      <c r="DB176" s="35" t="s">
        <v>611</v>
      </c>
      <c r="DC176" s="35" t="s">
        <v>611</v>
      </c>
      <c r="DD176" s="35" t="s">
        <v>611</v>
      </c>
      <c r="DE176" s="35" t="s">
        <v>611</v>
      </c>
      <c r="DF176" s="36"/>
      <c r="DG176" s="36"/>
      <c r="DH176" s="36"/>
      <c r="DI176" s="36"/>
      <c r="DJ176" s="36">
        <v>0</v>
      </c>
      <c r="DK176" s="36">
        <v>0</v>
      </c>
      <c r="DL176" s="36">
        <v>0</v>
      </c>
      <c r="DM176" s="36">
        <v>0</v>
      </c>
      <c r="DN176" s="36">
        <v>0</v>
      </c>
      <c r="DO176" s="36">
        <v>0</v>
      </c>
      <c r="DP176" s="35" t="s">
        <v>611</v>
      </c>
      <c r="DQ176" s="35" t="s">
        <v>612</v>
      </c>
      <c r="DR176" s="35" t="s">
        <v>612</v>
      </c>
      <c r="DS176" s="35" t="s">
        <v>612</v>
      </c>
      <c r="DT176" s="35" t="s">
        <v>612</v>
      </c>
      <c r="DU176" s="35" t="s">
        <v>610</v>
      </c>
      <c r="DV176" s="35" t="s">
        <v>894</v>
      </c>
      <c r="DW176" s="35" t="s">
        <v>611</v>
      </c>
      <c r="DX176" s="35" t="s">
        <v>5075</v>
      </c>
      <c r="DY176" s="35" t="s">
        <v>791</v>
      </c>
      <c r="DZ176" s="35" t="s">
        <v>611</v>
      </c>
      <c r="EA176" s="35" t="s">
        <v>611</v>
      </c>
      <c r="EB176" s="35" t="s">
        <v>611</v>
      </c>
      <c r="EC176" s="35" t="s">
        <v>611</v>
      </c>
      <c r="ED176" s="35" t="s">
        <v>611</v>
      </c>
      <c r="EE176" s="31" t="s">
        <v>625</v>
      </c>
      <c r="EF176" s="35"/>
      <c r="EG176" s="35" t="s">
        <v>611</v>
      </c>
      <c r="EH176" s="35" t="s">
        <v>611</v>
      </c>
      <c r="EI176" s="35" t="s">
        <v>849</v>
      </c>
      <c r="EJ176" s="35" t="s">
        <v>5029</v>
      </c>
      <c r="EK176" s="35" t="s">
        <v>611</v>
      </c>
      <c r="EL176" s="35" t="s">
        <v>626</v>
      </c>
      <c r="EM176" s="35" t="s">
        <v>5415</v>
      </c>
      <c r="EN176" s="35" t="s">
        <v>611</v>
      </c>
      <c r="EO176" s="35" t="s">
        <v>611</v>
      </c>
      <c r="EP176" s="35" t="s">
        <v>611</v>
      </c>
      <c r="EQ176" s="35" t="s">
        <v>611</v>
      </c>
      <c r="ER176" s="35" t="s">
        <v>611</v>
      </c>
      <c r="ES176" s="35" t="s">
        <v>611</v>
      </c>
      <c r="ET176" s="35" t="s">
        <v>611</v>
      </c>
      <c r="EU176" s="35" t="s">
        <v>611</v>
      </c>
      <c r="EV176" s="35" t="s">
        <v>611</v>
      </c>
      <c r="EW176" s="35" t="s">
        <v>611</v>
      </c>
      <c r="EX176" s="35" t="s">
        <v>611</v>
      </c>
      <c r="EY176" s="35" t="s">
        <v>611</v>
      </c>
      <c r="EZ176" s="35" t="s">
        <v>611</v>
      </c>
      <c r="FA176" s="35" t="s">
        <v>611</v>
      </c>
      <c r="FB176" s="35" t="s">
        <v>611</v>
      </c>
      <c r="FC176" s="35" t="s">
        <v>611</v>
      </c>
      <c r="FD176" s="35" t="s">
        <v>611</v>
      </c>
      <c r="FE176" s="35" t="s">
        <v>611</v>
      </c>
      <c r="FF176" s="33" t="s">
        <v>8023</v>
      </c>
      <c r="FG176" s="33" t="s">
        <v>872</v>
      </c>
      <c r="FH176" s="35" t="s">
        <v>8024</v>
      </c>
      <c r="FI176" s="35" t="s">
        <v>611</v>
      </c>
      <c r="FJ176" s="35" t="s">
        <v>611</v>
      </c>
      <c r="FK176" s="35" t="s">
        <v>832</v>
      </c>
      <c r="FL176" s="35" t="s">
        <v>611</v>
      </c>
      <c r="FM176" s="35" t="s">
        <v>611</v>
      </c>
      <c r="FN176" s="35" t="s">
        <v>611</v>
      </c>
      <c r="FO176" s="35" t="s">
        <v>611</v>
      </c>
      <c r="FP176" s="35" t="s">
        <v>611</v>
      </c>
      <c r="FQ176" s="35" t="s">
        <v>611</v>
      </c>
      <c r="FR176" s="35" t="s">
        <v>611</v>
      </c>
      <c r="FS176" s="35" t="s">
        <v>611</v>
      </c>
      <c r="FT176" s="35" t="s">
        <v>611</v>
      </c>
      <c r="FU176" s="35" t="s">
        <v>611</v>
      </c>
      <c r="FV176" s="35" t="s">
        <v>611</v>
      </c>
      <c r="FW176" s="35" t="s">
        <v>611</v>
      </c>
      <c r="FX176" s="35" t="s">
        <v>611</v>
      </c>
      <c r="FY176" s="35" t="s">
        <v>611</v>
      </c>
      <c r="FZ176" s="35" t="s">
        <v>611</v>
      </c>
      <c r="GA176" s="35" t="s">
        <v>611</v>
      </c>
      <c r="GB176" s="35" t="s">
        <v>611</v>
      </c>
      <c r="GC176" s="35" t="s">
        <v>611</v>
      </c>
      <c r="GD176" s="35" t="s">
        <v>611</v>
      </c>
      <c r="GE176" s="35" t="s">
        <v>611</v>
      </c>
      <c r="GF176" s="35" t="s">
        <v>611</v>
      </c>
      <c r="GG176" s="35" t="s">
        <v>611</v>
      </c>
      <c r="GH176" s="35" t="s">
        <v>611</v>
      </c>
      <c r="GI176" s="35" t="s">
        <v>611</v>
      </c>
      <c r="GJ176" s="35" t="s">
        <v>611</v>
      </c>
      <c r="GK176" s="35" t="s">
        <v>611</v>
      </c>
      <c r="GL176" s="35" t="s">
        <v>611</v>
      </c>
      <c r="GM176" s="35" t="s">
        <v>611</v>
      </c>
      <c r="GN176" s="35" t="s">
        <v>611</v>
      </c>
      <c r="GO176" s="35" t="s">
        <v>611</v>
      </c>
      <c r="GP176" s="35" t="s">
        <v>611</v>
      </c>
      <c r="GQ176" s="35" t="s">
        <v>611</v>
      </c>
      <c r="GR176" s="35" t="s">
        <v>611</v>
      </c>
      <c r="GS176" s="35" t="s">
        <v>611</v>
      </c>
      <c r="GT176" s="35" t="s">
        <v>611</v>
      </c>
      <c r="GU176" s="35" t="s">
        <v>611</v>
      </c>
      <c r="GV176" s="35" t="s">
        <v>611</v>
      </c>
      <c r="GW176" s="35" t="s">
        <v>611</v>
      </c>
      <c r="GX176" s="35" t="s">
        <v>611</v>
      </c>
      <c r="GY176" s="33" t="s">
        <v>5012</v>
      </c>
      <c r="GZ176" s="33" t="s">
        <v>872</v>
      </c>
      <c r="HA176" s="35" t="s">
        <v>636</v>
      </c>
      <c r="HB176" s="35" t="s">
        <v>625</v>
      </c>
      <c r="HC176" s="35" t="s">
        <v>672</v>
      </c>
      <c r="HD176" s="35" t="s">
        <v>611</v>
      </c>
      <c r="HE176" s="35" t="s">
        <v>611</v>
      </c>
      <c r="HF176" s="35" t="s">
        <v>611</v>
      </c>
      <c r="HG176" s="35" t="s">
        <v>694</v>
      </c>
      <c r="HH176" s="35" t="s">
        <v>611</v>
      </c>
      <c r="HI176" s="35" t="s">
        <v>611</v>
      </c>
      <c r="HJ176" s="35" t="s">
        <v>611</v>
      </c>
      <c r="HK176" s="35" t="s">
        <v>611</v>
      </c>
      <c r="HL176" s="35" t="s">
        <v>611</v>
      </c>
      <c r="HM176" s="35" t="s">
        <v>611</v>
      </c>
      <c r="HN176" s="35" t="s">
        <v>697</v>
      </c>
      <c r="HO176" s="35" t="s">
        <v>611</v>
      </c>
      <c r="HP176" s="35" t="s">
        <v>611</v>
      </c>
      <c r="HQ176" s="35" t="s">
        <v>611</v>
      </c>
      <c r="HR176" s="35" t="s">
        <v>611</v>
      </c>
      <c r="HS176" s="35" t="s">
        <v>611</v>
      </c>
      <c r="HT176" s="35" t="s">
        <v>611</v>
      </c>
      <c r="HU176" s="35" t="s">
        <v>611</v>
      </c>
      <c r="HV176" s="35" t="s">
        <v>611</v>
      </c>
      <c r="HW176" s="35" t="s">
        <v>611</v>
      </c>
      <c r="HX176" s="35" t="s">
        <v>611</v>
      </c>
      <c r="HY176" s="35" t="s">
        <v>611</v>
      </c>
      <c r="HZ176" s="35" t="s">
        <v>611</v>
      </c>
      <c r="IA176" s="35" t="s">
        <v>611</v>
      </c>
      <c r="IB176" s="35" t="s">
        <v>611</v>
      </c>
      <c r="IC176" s="33" t="s">
        <v>5237</v>
      </c>
      <c r="ID176" s="33" t="s">
        <v>5193</v>
      </c>
      <c r="IE176" s="35" t="s">
        <v>8025</v>
      </c>
      <c r="IF176" s="35" t="s">
        <v>625</v>
      </c>
      <c r="IG176" s="35" t="s">
        <v>672</v>
      </c>
      <c r="IH176" s="35" t="s">
        <v>611</v>
      </c>
      <c r="II176" s="35" t="s">
        <v>712</v>
      </c>
      <c r="IJ176" s="35" t="s">
        <v>8026</v>
      </c>
      <c r="IK176" s="35" t="s">
        <v>713</v>
      </c>
      <c r="IL176" s="35" t="s">
        <v>714</v>
      </c>
      <c r="IM176" s="35" t="s">
        <v>715</v>
      </c>
      <c r="IN176" s="35" t="s">
        <v>716</v>
      </c>
      <c r="IO176" s="35" t="s">
        <v>717</v>
      </c>
      <c r="IP176" s="35" t="s">
        <v>900</v>
      </c>
      <c r="IQ176" s="35" t="s">
        <v>718</v>
      </c>
      <c r="IR176" s="35" t="s">
        <v>719</v>
      </c>
      <c r="IS176" s="35" t="s">
        <v>611</v>
      </c>
      <c r="IT176" s="35" t="s">
        <v>611</v>
      </c>
      <c r="IU176" s="35" t="s">
        <v>721</v>
      </c>
      <c r="IV176" s="35" t="s">
        <v>611</v>
      </c>
      <c r="IW176" s="35" t="s">
        <v>611</v>
      </c>
      <c r="IX176" s="35" t="s">
        <v>714</v>
      </c>
      <c r="IY176" s="35" t="s">
        <v>611</v>
      </c>
      <c r="IZ176" s="35" t="s">
        <v>715</v>
      </c>
      <c r="JA176" s="35" t="s">
        <v>723</v>
      </c>
      <c r="JB176" s="35" t="s">
        <v>611</v>
      </c>
      <c r="JC176" s="35" t="s">
        <v>611</v>
      </c>
      <c r="JD176" s="35" t="s">
        <v>611</v>
      </c>
      <c r="JE176" s="35" t="s">
        <v>611</v>
      </c>
      <c r="JF176" s="35" t="s">
        <v>719</v>
      </c>
      <c r="JG176" s="35" t="s">
        <v>611</v>
      </c>
      <c r="JH176" s="35" t="s">
        <v>611</v>
      </c>
      <c r="JI176" s="33" t="s">
        <v>8027</v>
      </c>
      <c r="JJ176" s="33" t="s">
        <v>7893</v>
      </c>
      <c r="JK176" s="35" t="s">
        <v>8028</v>
      </c>
      <c r="JL176" s="35" t="s">
        <v>611</v>
      </c>
      <c r="JM176" s="35" t="s">
        <v>611</v>
      </c>
      <c r="JN176" s="35" t="s">
        <v>903</v>
      </c>
      <c r="JO176" s="35" t="s">
        <v>8029</v>
      </c>
      <c r="JP176" s="35" t="s">
        <v>611</v>
      </c>
      <c r="JQ176" s="35" t="s">
        <v>611</v>
      </c>
      <c r="JR176" s="35" t="s">
        <v>611</v>
      </c>
      <c r="JS176" s="35" t="s">
        <v>611</v>
      </c>
      <c r="JT176" s="35" t="s">
        <v>611</v>
      </c>
      <c r="JU176" s="35" t="s">
        <v>734</v>
      </c>
      <c r="JV176" s="35" t="s">
        <v>611</v>
      </c>
      <c r="JW176" s="35" t="s">
        <v>735</v>
      </c>
      <c r="JX176" s="35" t="s">
        <v>611</v>
      </c>
      <c r="JY176" s="35" t="s">
        <v>642</v>
      </c>
      <c r="JZ176" s="35" t="s">
        <v>6677</v>
      </c>
      <c r="KA176" s="35" t="s">
        <v>737</v>
      </c>
      <c r="KB176" s="35" t="s">
        <v>8030</v>
      </c>
      <c r="KC176" s="35" t="s">
        <v>739</v>
      </c>
      <c r="KD176" s="35" t="s">
        <v>5086</v>
      </c>
      <c r="KE176" s="35" t="s">
        <v>644</v>
      </c>
      <c r="KF176" s="35" t="s">
        <v>5085</v>
      </c>
      <c r="KG176" s="35" t="s">
        <v>742</v>
      </c>
      <c r="KH176" s="35" t="s">
        <v>5085</v>
      </c>
      <c r="KI176" s="35" t="s">
        <v>611</v>
      </c>
      <c r="KJ176" s="35" t="s">
        <v>611</v>
      </c>
      <c r="KK176" s="35" t="s">
        <v>815</v>
      </c>
      <c r="KL176" s="35" t="s">
        <v>5086</v>
      </c>
      <c r="KM176" s="35" t="s">
        <v>746</v>
      </c>
      <c r="KN176" s="35" t="s">
        <v>5085</v>
      </c>
      <c r="KO176" s="35" t="s">
        <v>748</v>
      </c>
      <c r="KP176" s="35" t="s">
        <v>5086</v>
      </c>
      <c r="KQ176" s="35" t="s">
        <v>750</v>
      </c>
      <c r="KR176" s="35" t="s">
        <v>5086</v>
      </c>
      <c r="KS176" s="35" t="s">
        <v>611</v>
      </c>
      <c r="KT176" s="35" t="s">
        <v>611</v>
      </c>
      <c r="KU176" s="35" t="s">
        <v>611</v>
      </c>
      <c r="KV176" s="35" t="s">
        <v>611</v>
      </c>
      <c r="KW176" s="35" t="s">
        <v>611</v>
      </c>
      <c r="KX176" s="35" t="s">
        <v>611</v>
      </c>
      <c r="KY176" s="35" t="s">
        <v>611</v>
      </c>
      <c r="KZ176" s="31" t="s">
        <v>758</v>
      </c>
      <c r="LA176" s="35" t="s">
        <v>759</v>
      </c>
      <c r="LB176" s="35" t="s">
        <v>760</v>
      </c>
      <c r="LC176" s="35" t="s">
        <v>761</v>
      </c>
      <c r="LD176" s="35" t="s">
        <v>762</v>
      </c>
      <c r="LE176" s="35" t="s">
        <v>763</v>
      </c>
      <c r="LF176" s="35" t="s">
        <v>611</v>
      </c>
      <c r="LG176" s="35" t="s">
        <v>765</v>
      </c>
      <c r="LH176" s="35" t="s">
        <v>766</v>
      </c>
      <c r="LI176" s="35" t="s">
        <v>767</v>
      </c>
      <c r="LJ176" s="35" t="s">
        <v>5051</v>
      </c>
      <c r="LK176" s="35" t="s">
        <v>769</v>
      </c>
      <c r="LL176" s="35" t="s">
        <v>646</v>
      </c>
      <c r="LM176" s="35" t="s">
        <v>611</v>
      </c>
      <c r="LN176" s="35" t="s">
        <v>611</v>
      </c>
      <c r="LO176" s="35" t="s">
        <v>8031</v>
      </c>
      <c r="LP176" s="35" t="s">
        <v>5016</v>
      </c>
      <c r="LQ176" s="35" t="s">
        <v>611</v>
      </c>
      <c r="LR176" s="35" t="s">
        <v>611</v>
      </c>
      <c r="LS176" s="35"/>
      <c r="LT176" s="35" t="s">
        <v>611</v>
      </c>
      <c r="LU176" s="35" t="s">
        <v>5018</v>
      </c>
      <c r="LV176" s="35" t="s">
        <v>611</v>
      </c>
      <c r="LW176" s="35" t="s">
        <v>611</v>
      </c>
      <c r="LX176" s="35" t="s">
        <v>611</v>
      </c>
      <c r="LY176" s="35" t="s">
        <v>611</v>
      </c>
      <c r="LZ176" s="35" t="s">
        <v>611</v>
      </c>
      <c r="MA176" s="35" t="s">
        <v>611</v>
      </c>
      <c r="MB176" s="35" t="s">
        <v>8032</v>
      </c>
      <c r="MC176" s="35" t="s">
        <v>8033</v>
      </c>
      <c r="MD176" s="35" t="s">
        <v>8034</v>
      </c>
      <c r="ME176" s="35" t="s">
        <v>8035</v>
      </c>
      <c r="MF176" s="35" t="s">
        <v>8036</v>
      </c>
      <c r="MG176" s="35" t="s">
        <v>8037</v>
      </c>
      <c r="MH176" s="35" t="s">
        <v>8038</v>
      </c>
      <c r="MI176" s="35" t="s">
        <v>8039</v>
      </c>
      <c r="MJ176" s="35" t="s">
        <v>611</v>
      </c>
      <c r="MK176" s="35" t="s">
        <v>611</v>
      </c>
      <c r="ML176" s="35" t="s">
        <v>8040</v>
      </c>
      <c r="MM176" s="35" t="s">
        <v>8041</v>
      </c>
      <c r="MN176" s="35" t="s">
        <v>611</v>
      </c>
      <c r="MO176" s="35" t="s">
        <v>611</v>
      </c>
      <c r="MP176" s="35" t="s">
        <v>611</v>
      </c>
      <c r="MQ176" s="35" t="s">
        <v>611</v>
      </c>
      <c r="MR176" s="35" t="s">
        <v>611</v>
      </c>
      <c r="MS176" s="35" t="s">
        <v>985</v>
      </c>
      <c r="MT176" s="35" t="s">
        <v>611</v>
      </c>
      <c r="MU176" s="35" t="s">
        <v>611</v>
      </c>
      <c r="MV176" s="33">
        <v>28000</v>
      </c>
      <c r="MW176" s="33">
        <v>0</v>
      </c>
      <c r="MX176" s="36">
        <v>21082</v>
      </c>
      <c r="MY176" s="35" t="s">
        <v>611</v>
      </c>
      <c r="MZ176" s="36"/>
      <c r="NA176" s="35" t="s">
        <v>611</v>
      </c>
      <c r="NB176" s="36"/>
      <c r="NC176" s="36">
        <v>5000</v>
      </c>
      <c r="ND176" s="35" t="s">
        <v>611</v>
      </c>
      <c r="NE176" s="36">
        <v>10500</v>
      </c>
      <c r="NF176" s="33">
        <v>12500</v>
      </c>
      <c r="NG176" s="33">
        <v>0</v>
      </c>
      <c r="NH176" s="33">
        <v>15500</v>
      </c>
      <c r="NI176" s="33">
        <v>0</v>
      </c>
      <c r="NJ176" s="35" t="s">
        <v>611</v>
      </c>
      <c r="NK176" s="35" t="s">
        <v>611</v>
      </c>
      <c r="NL176" s="35" t="s">
        <v>611</v>
      </c>
      <c r="NM176" s="36">
        <v>2500</v>
      </c>
      <c r="NN176" s="35" t="s">
        <v>611</v>
      </c>
      <c r="NO176" s="36">
        <v>10000</v>
      </c>
      <c r="NP176" s="35" t="s">
        <v>611</v>
      </c>
      <c r="NQ176" s="36"/>
      <c r="NR176" s="36"/>
      <c r="NS176" s="35" t="s">
        <v>611</v>
      </c>
      <c r="NT176" s="35" t="s">
        <v>611</v>
      </c>
      <c r="NU176" s="35" t="s">
        <v>611</v>
      </c>
      <c r="NV176" s="35" t="s">
        <v>611</v>
      </c>
      <c r="NW176" s="36"/>
      <c r="NX176" s="35" t="s">
        <v>611</v>
      </c>
      <c r="NY176" s="36"/>
      <c r="NZ176" s="35" t="s">
        <v>611</v>
      </c>
      <c r="OA176" s="36"/>
      <c r="OB176" s="35" t="s">
        <v>611</v>
      </c>
      <c r="OC176" s="36"/>
      <c r="OD176" s="35" t="s">
        <v>611</v>
      </c>
      <c r="OE176" s="36"/>
      <c r="OF176" s="35" t="s">
        <v>611</v>
      </c>
      <c r="OG176" s="36"/>
      <c r="OJ176" s="35" t="s">
        <v>611</v>
      </c>
      <c r="OK176" s="36"/>
      <c r="OL176" s="35" t="s">
        <v>611</v>
      </c>
      <c r="OM176" s="36"/>
      <c r="ON176" s="35" t="s">
        <v>611</v>
      </c>
      <c r="OO176" s="36"/>
      <c r="OP176" s="35" t="s">
        <v>611</v>
      </c>
      <c r="OQ176" s="36"/>
      <c r="OR176" s="35" t="s">
        <v>611</v>
      </c>
      <c r="OS176" s="36"/>
      <c r="OT176" s="35" t="s">
        <v>611</v>
      </c>
      <c r="OU176" s="36"/>
      <c r="OV176" s="35" t="s">
        <v>611</v>
      </c>
      <c r="OW176" s="35" t="s">
        <v>611</v>
      </c>
      <c r="OX176" s="35" t="s">
        <v>611</v>
      </c>
      <c r="OY176" s="36"/>
      <c r="OZ176" s="35" t="s">
        <v>611</v>
      </c>
      <c r="PA176" s="36"/>
      <c r="PB176" s="35" t="s">
        <v>611</v>
      </c>
      <c r="PC176" s="36"/>
      <c r="PD176" s="35" t="s">
        <v>611</v>
      </c>
      <c r="PE176" s="36"/>
      <c r="PF176" s="35" t="s">
        <v>611</v>
      </c>
      <c r="PG176" s="36"/>
      <c r="PH176" s="33">
        <v>0</v>
      </c>
      <c r="PI176" s="33">
        <v>0</v>
      </c>
      <c r="PJ176" s="33">
        <v>0</v>
      </c>
      <c r="PK176" s="33">
        <v>0</v>
      </c>
      <c r="PL176" s="35" t="s">
        <v>611</v>
      </c>
      <c r="PM176" s="36"/>
      <c r="PN176" s="35" t="s">
        <v>611</v>
      </c>
      <c r="PO176" s="36"/>
      <c r="PP176" s="35" t="s">
        <v>611</v>
      </c>
      <c r="PQ176" s="36"/>
      <c r="PR176" s="35" t="s">
        <v>611</v>
      </c>
      <c r="PS176" s="36"/>
      <c r="PT176" s="35" t="s">
        <v>611</v>
      </c>
      <c r="PU176" s="36"/>
      <c r="PV176" s="35" t="s">
        <v>611</v>
      </c>
      <c r="PW176" s="36"/>
      <c r="PX176" s="35" t="s">
        <v>611</v>
      </c>
      <c r="PY176" s="36"/>
      <c r="PZ176" s="35" t="s">
        <v>611</v>
      </c>
      <c r="QA176" s="36"/>
      <c r="QB176" s="35" t="s">
        <v>611</v>
      </c>
      <c r="QC176" s="36"/>
      <c r="QD176" s="35" t="s">
        <v>611</v>
      </c>
      <c r="QE176" s="36"/>
      <c r="QF176" s="35" t="s">
        <v>611</v>
      </c>
      <c r="QG176" s="35" t="s">
        <v>611</v>
      </c>
      <c r="QH176" s="35" t="s">
        <v>611</v>
      </c>
      <c r="QI176" s="36"/>
      <c r="QJ176" s="35" t="s">
        <v>611</v>
      </c>
      <c r="QK176" s="36"/>
      <c r="QL176" s="35" t="s">
        <v>611</v>
      </c>
      <c r="QM176" s="36"/>
      <c r="QN176" s="35" t="s">
        <v>611</v>
      </c>
      <c r="QO176" s="36"/>
      <c r="QP176" s="35" t="s">
        <v>611</v>
      </c>
      <c r="QQ176" s="35" t="s">
        <v>611</v>
      </c>
      <c r="QR176" s="35" t="s">
        <v>611</v>
      </c>
      <c r="QS176" s="35" t="s">
        <v>611</v>
      </c>
      <c r="QT176" s="35" t="s">
        <v>611</v>
      </c>
      <c r="QU176" s="36"/>
      <c r="QV176" s="35" t="s">
        <v>611</v>
      </c>
      <c r="QW176" s="35" t="s">
        <v>611</v>
      </c>
      <c r="QX176" s="35" t="s">
        <v>611</v>
      </c>
      <c r="QY176" s="36"/>
      <c r="QZ176" s="35" t="s">
        <v>611</v>
      </c>
      <c r="RA176" s="36"/>
      <c r="RB176" s="35" t="s">
        <v>611</v>
      </c>
      <c r="RC176" s="36"/>
      <c r="RD176" s="35" t="s">
        <v>611</v>
      </c>
      <c r="RE176" s="36"/>
      <c r="RF176" s="35" t="s">
        <v>611</v>
      </c>
      <c r="RG176" s="36"/>
      <c r="RH176" s="35" t="s">
        <v>611</v>
      </c>
      <c r="RI176" s="36"/>
      <c r="RJ176" s="35" t="s">
        <v>611</v>
      </c>
      <c r="RK176" s="35" t="s">
        <v>611</v>
      </c>
      <c r="RL176" s="35" t="s">
        <v>611</v>
      </c>
      <c r="RM176" s="36"/>
      <c r="RN176" s="35" t="s">
        <v>611</v>
      </c>
      <c r="RO176" s="36"/>
      <c r="RP176" s="35" t="s">
        <v>611</v>
      </c>
      <c r="RQ176" s="36"/>
      <c r="RR176" s="35" t="s">
        <v>611</v>
      </c>
      <c r="RS176" s="36"/>
      <c r="RT176" s="35" t="s">
        <v>611</v>
      </c>
      <c r="RU176" s="36"/>
      <c r="RV176" s="35" t="s">
        <v>611</v>
      </c>
      <c r="RW176" s="36"/>
      <c r="RX176" s="35" t="s">
        <v>611</v>
      </c>
      <c r="RY176" s="36"/>
      <c r="RZ176" s="35" t="s">
        <v>8042</v>
      </c>
      <c r="SA176" s="35" t="s">
        <v>611</v>
      </c>
      <c r="SB176" s="36"/>
      <c r="SC176" s="36"/>
      <c r="SD176" s="35" t="s">
        <v>8043</v>
      </c>
      <c r="SE176" s="36">
        <v>11000000</v>
      </c>
      <c r="SF176" s="35" t="s">
        <v>8044</v>
      </c>
      <c r="SG176" s="35" t="s">
        <v>8045</v>
      </c>
      <c r="SH176" s="35" t="s">
        <v>610</v>
      </c>
      <c r="SI176" s="33" t="s">
        <v>625</v>
      </c>
      <c r="SJ176" s="33" t="s">
        <v>611</v>
      </c>
      <c r="SK176" s="30" t="s">
        <v>5073</v>
      </c>
      <c r="SL176" s="30" t="s">
        <v>5073</v>
      </c>
      <c r="SM176" s="35" t="s">
        <v>610</v>
      </c>
      <c r="SN176" s="30" t="s">
        <v>610</v>
      </c>
      <c r="SO176" s="33">
        <v>12500</v>
      </c>
      <c r="SP176" s="33">
        <v>0</v>
      </c>
      <c r="SQ176" s="33">
        <v>15500</v>
      </c>
      <c r="SR176" s="33">
        <v>0</v>
      </c>
      <c r="SS176" s="33" t="s">
        <v>903</v>
      </c>
    </row>
    <row r="177" spans="1:513">
      <c r="A177" s="29">
        <v>2023</v>
      </c>
      <c r="B177" s="30">
        <v>5923025</v>
      </c>
      <c r="C177" s="31" t="s">
        <v>4413</v>
      </c>
      <c r="D177" s="30">
        <v>0</v>
      </c>
      <c r="E177" s="30">
        <v>4.75</v>
      </c>
      <c r="F177" s="30">
        <v>4.75</v>
      </c>
      <c r="G177" s="31" t="s">
        <v>610</v>
      </c>
      <c r="H177" s="31" t="s">
        <v>611</v>
      </c>
      <c r="I177" s="32"/>
      <c r="J177" s="31" t="s">
        <v>611</v>
      </c>
      <c r="K177" s="32"/>
      <c r="L177" s="31" t="s">
        <v>611</v>
      </c>
      <c r="M177" s="32"/>
      <c r="N177" s="31" t="s">
        <v>611</v>
      </c>
      <c r="O177" s="32"/>
      <c r="P177" s="31" t="s">
        <v>611</v>
      </c>
      <c r="Q177" s="32"/>
      <c r="R177" s="31" t="s">
        <v>611</v>
      </c>
      <c r="S177" s="32"/>
      <c r="T177" s="31" t="s">
        <v>611</v>
      </c>
      <c r="U177" s="32"/>
      <c r="V177" s="32" t="s">
        <v>612</v>
      </c>
      <c r="W177" s="31" t="s">
        <v>611</v>
      </c>
      <c r="X177" s="31" t="s">
        <v>611</v>
      </c>
      <c r="Y177" s="31" t="s">
        <v>611</v>
      </c>
      <c r="Z177" s="31" t="s">
        <v>613</v>
      </c>
      <c r="AA177" s="31" t="s">
        <v>611</v>
      </c>
      <c r="AB177" s="31" t="s">
        <v>610</v>
      </c>
      <c r="AC177" s="31" t="s">
        <v>611</v>
      </c>
      <c r="AD177" s="32"/>
      <c r="AE177" s="31" t="s">
        <v>611</v>
      </c>
      <c r="AF177" s="32"/>
      <c r="AG177" s="31" t="s">
        <v>611</v>
      </c>
      <c r="AH177" s="32"/>
      <c r="AI177" s="31" t="s">
        <v>611</v>
      </c>
      <c r="AJ177" s="32"/>
      <c r="AK177" s="32"/>
      <c r="AL177" s="31" t="s">
        <v>611</v>
      </c>
      <c r="AM177" s="31" t="s">
        <v>611</v>
      </c>
      <c r="AN177" s="32"/>
      <c r="AO177" s="31" t="s">
        <v>611</v>
      </c>
      <c r="AP177" s="32"/>
      <c r="AQ177" s="32" t="s">
        <v>612</v>
      </c>
      <c r="AR177" s="31" t="s">
        <v>611</v>
      </c>
      <c r="AS177" s="31" t="s">
        <v>611</v>
      </c>
      <c r="AT177" s="31" t="s">
        <v>611</v>
      </c>
      <c r="AU177" s="31" t="s">
        <v>613</v>
      </c>
      <c r="AV177" s="31" t="s">
        <v>611</v>
      </c>
      <c r="AW177" s="31" t="s">
        <v>610</v>
      </c>
      <c r="AX177" s="31" t="s">
        <v>611</v>
      </c>
      <c r="AY177" s="31" t="s">
        <v>617</v>
      </c>
      <c r="AZ177" s="31" t="s">
        <v>618</v>
      </c>
      <c r="BA177" s="31" t="s">
        <v>659</v>
      </c>
      <c r="BB177" s="31" t="s">
        <v>611</v>
      </c>
      <c r="BC177" s="31" t="s">
        <v>611</v>
      </c>
      <c r="BD177" s="31" t="s">
        <v>611</v>
      </c>
      <c r="BE177" s="31" t="s">
        <v>610</v>
      </c>
      <c r="BF177" s="31" t="s">
        <v>1029</v>
      </c>
      <c r="BG177" s="31" t="s">
        <v>2098</v>
      </c>
      <c r="BK177" s="31" t="s">
        <v>611</v>
      </c>
      <c r="BN177" s="31" t="s">
        <v>611</v>
      </c>
      <c r="BO177" s="31" t="s">
        <v>611</v>
      </c>
      <c r="BP177" s="31" t="s">
        <v>611</v>
      </c>
      <c r="BQ177" s="31" t="s">
        <v>611</v>
      </c>
      <c r="BR177" s="31" t="s">
        <v>611</v>
      </c>
      <c r="BS177" s="31" t="s">
        <v>611</v>
      </c>
      <c r="BT177" s="31" t="s">
        <v>611</v>
      </c>
      <c r="BU177" s="31" t="s">
        <v>611</v>
      </c>
      <c r="BV177" s="31" t="s">
        <v>610</v>
      </c>
      <c r="BZ177" s="31" t="s">
        <v>611</v>
      </c>
      <c r="CA177" s="31" t="s">
        <v>611</v>
      </c>
      <c r="CB177" s="31" t="s">
        <v>611</v>
      </c>
      <c r="CC177" s="31" t="s">
        <v>611</v>
      </c>
      <c r="CD177" s="31" t="s">
        <v>611</v>
      </c>
      <c r="CE177" s="31" t="s">
        <v>611</v>
      </c>
      <c r="CF177" s="31" t="s">
        <v>611</v>
      </c>
      <c r="CG177" s="31" t="s">
        <v>611</v>
      </c>
      <c r="CH177" s="31" t="s">
        <v>611</v>
      </c>
      <c r="CI177" s="31" t="s">
        <v>611</v>
      </c>
      <c r="CJ177" s="31" t="s">
        <v>611</v>
      </c>
      <c r="CK177" s="31" t="s">
        <v>611</v>
      </c>
      <c r="CL177" s="31" t="s">
        <v>611</v>
      </c>
      <c r="CM177" s="31" t="s">
        <v>611</v>
      </c>
      <c r="CN177" s="31" t="s">
        <v>611</v>
      </c>
      <c r="CO177" s="31" t="s">
        <v>611</v>
      </c>
      <c r="CP177" s="31" t="s">
        <v>622</v>
      </c>
      <c r="CQ177" s="31" t="s">
        <v>611</v>
      </c>
      <c r="CR177" s="31"/>
      <c r="CS177" s="31" t="s">
        <v>610</v>
      </c>
      <c r="CT177" s="31" t="s">
        <v>611</v>
      </c>
      <c r="CX177" s="31" t="s">
        <v>611</v>
      </c>
      <c r="CY177" s="31" t="s">
        <v>611</v>
      </c>
      <c r="CZ177" s="31" t="s">
        <v>611</v>
      </c>
      <c r="DA177" s="31" t="s">
        <v>611</v>
      </c>
      <c r="DB177" s="31" t="s">
        <v>611</v>
      </c>
      <c r="DC177" s="31" t="s">
        <v>611</v>
      </c>
      <c r="DD177" s="31" t="s">
        <v>611</v>
      </c>
      <c r="DE177" s="31" t="s">
        <v>611</v>
      </c>
      <c r="DI177" s="31" t="s">
        <v>611</v>
      </c>
      <c r="DJ177" s="30">
        <v>20</v>
      </c>
      <c r="DK177" s="30">
        <v>2020</v>
      </c>
      <c r="DN177" s="30">
        <v>50</v>
      </c>
      <c r="DO177" s="30">
        <v>2020</v>
      </c>
      <c r="DP177" s="31" t="s">
        <v>611</v>
      </c>
      <c r="DQ177" s="31" t="s">
        <v>612</v>
      </c>
      <c r="DR177" s="31" t="s">
        <v>612</v>
      </c>
      <c r="DS177" s="31" t="s">
        <v>612</v>
      </c>
      <c r="DT177" s="31" t="s">
        <v>612</v>
      </c>
      <c r="DU177" s="31" t="s">
        <v>610</v>
      </c>
      <c r="DV177" s="31" t="s">
        <v>894</v>
      </c>
      <c r="DW177" s="31" t="s">
        <v>611</v>
      </c>
      <c r="DX177" s="31" t="s">
        <v>5075</v>
      </c>
      <c r="DY177" s="31" t="s">
        <v>791</v>
      </c>
      <c r="DZ177" s="31" t="s">
        <v>611</v>
      </c>
      <c r="EA177" s="31" t="s">
        <v>611</v>
      </c>
      <c r="EB177" s="31" t="s">
        <v>611</v>
      </c>
      <c r="EC177" s="31" t="s">
        <v>611</v>
      </c>
      <c r="ED177" s="31" t="s">
        <v>611</v>
      </c>
      <c r="EE177" s="31" t="s">
        <v>611</v>
      </c>
      <c r="EF177" s="31" t="s">
        <v>611</v>
      </c>
      <c r="EG177" s="31" t="s">
        <v>634</v>
      </c>
      <c r="EH177" s="31" t="s">
        <v>611</v>
      </c>
      <c r="EI177" s="31" t="s">
        <v>611</v>
      </c>
      <c r="EJ177" s="31" t="s">
        <v>611</v>
      </c>
      <c r="EK177" s="31" t="s">
        <v>611</v>
      </c>
      <c r="EL177" s="31" t="s">
        <v>611</v>
      </c>
      <c r="EM177" s="31" t="s">
        <v>611</v>
      </c>
      <c r="EN177" s="31" t="s">
        <v>611</v>
      </c>
      <c r="EO177" s="31" t="s">
        <v>611</v>
      </c>
      <c r="EP177" s="31" t="s">
        <v>611</v>
      </c>
      <c r="EQ177" s="31" t="s">
        <v>611</v>
      </c>
      <c r="ER177" s="31" t="s">
        <v>611</v>
      </c>
      <c r="ES177" s="31" t="s">
        <v>611</v>
      </c>
      <c r="ET177" s="31" t="s">
        <v>611</v>
      </c>
      <c r="EU177" s="31" t="s">
        <v>611</v>
      </c>
      <c r="EV177" s="31" t="s">
        <v>611</v>
      </c>
      <c r="EW177" s="31" t="s">
        <v>611</v>
      </c>
      <c r="EX177" s="31" t="s">
        <v>611</v>
      </c>
      <c r="EY177" s="31" t="s">
        <v>611</v>
      </c>
      <c r="EZ177" s="31" t="s">
        <v>611</v>
      </c>
      <c r="FA177" s="31" t="s">
        <v>611</v>
      </c>
      <c r="FB177" s="31" t="s">
        <v>611</v>
      </c>
      <c r="FC177" s="31" t="s">
        <v>611</v>
      </c>
      <c r="FD177" s="31" t="s">
        <v>611</v>
      </c>
      <c r="FE177" s="31" t="s">
        <v>611</v>
      </c>
      <c r="FF177" s="33" t="s">
        <v>872</v>
      </c>
      <c r="FG177" s="33" t="s">
        <v>872</v>
      </c>
      <c r="FH177" s="31" t="s">
        <v>636</v>
      </c>
      <c r="FI177" s="31" t="s">
        <v>625</v>
      </c>
      <c r="FJ177" s="31" t="s">
        <v>672</v>
      </c>
      <c r="FK177" s="31" t="s">
        <v>611</v>
      </c>
      <c r="FL177" s="31" t="s">
        <v>611</v>
      </c>
      <c r="FM177" s="31" t="s">
        <v>611</v>
      </c>
      <c r="FN177" s="31" t="s">
        <v>611</v>
      </c>
      <c r="FO177" s="31" t="s">
        <v>611</v>
      </c>
      <c r="FP177" s="31" t="s">
        <v>611</v>
      </c>
      <c r="FQ177" s="31" t="s">
        <v>611</v>
      </c>
      <c r="FR177" s="31" t="s">
        <v>611</v>
      </c>
      <c r="FS177" s="31" t="s">
        <v>611</v>
      </c>
      <c r="FT177" s="31" t="s">
        <v>611</v>
      </c>
      <c r="FU177" s="31" t="s">
        <v>611</v>
      </c>
      <c r="FV177" s="31" t="s">
        <v>611</v>
      </c>
      <c r="FW177" s="31" t="s">
        <v>611</v>
      </c>
      <c r="FX177" s="31" t="s">
        <v>611</v>
      </c>
      <c r="FY177" s="31" t="s">
        <v>8046</v>
      </c>
      <c r="FZ177" s="31"/>
      <c r="GA177" s="31" t="s">
        <v>611</v>
      </c>
      <c r="GB177" s="31" t="s">
        <v>611</v>
      </c>
      <c r="GC177" s="31" t="s">
        <v>680</v>
      </c>
      <c r="GD177" s="31" t="s">
        <v>611</v>
      </c>
      <c r="GE177" s="31" t="s">
        <v>611</v>
      </c>
      <c r="GF177" s="31" t="s">
        <v>611</v>
      </c>
      <c r="GG177" s="31" t="s">
        <v>611</v>
      </c>
      <c r="GH177" s="31" t="s">
        <v>683</v>
      </c>
      <c r="GI177" s="31" t="s">
        <v>629</v>
      </c>
      <c r="GJ177" s="31" t="s">
        <v>630</v>
      </c>
      <c r="GK177" s="31" t="s">
        <v>611</v>
      </c>
      <c r="GL177" s="31" t="s">
        <v>685</v>
      </c>
      <c r="GM177" s="31" t="s">
        <v>611</v>
      </c>
      <c r="GN177" s="31" t="s">
        <v>611</v>
      </c>
      <c r="GO177" s="31" t="s">
        <v>611</v>
      </c>
      <c r="GP177" s="31" t="s">
        <v>611</v>
      </c>
      <c r="GQ177" s="31" t="s">
        <v>611</v>
      </c>
      <c r="GR177" s="31" t="s">
        <v>611</v>
      </c>
      <c r="GS177" s="31" t="s">
        <v>631</v>
      </c>
      <c r="GT177" s="31" t="s">
        <v>611</v>
      </c>
      <c r="GU177" s="31" t="s">
        <v>611</v>
      </c>
      <c r="GV177" s="31" t="s">
        <v>611</v>
      </c>
      <c r="GW177" s="31" t="s">
        <v>611</v>
      </c>
      <c r="GX177" s="31" t="s">
        <v>611</v>
      </c>
      <c r="GY177" s="33" t="s">
        <v>8047</v>
      </c>
      <c r="GZ177" s="33" t="s">
        <v>8048</v>
      </c>
      <c r="HA177" s="31" t="s">
        <v>8049</v>
      </c>
      <c r="HB177" s="31" t="s">
        <v>625</v>
      </c>
      <c r="HC177" s="31" t="s">
        <v>672</v>
      </c>
      <c r="HD177" s="31" t="s">
        <v>611</v>
      </c>
      <c r="HE177" s="31" t="s">
        <v>611</v>
      </c>
      <c r="HF177" s="31" t="s">
        <v>611</v>
      </c>
      <c r="HG177" s="31" t="s">
        <v>611</v>
      </c>
      <c r="HH177" s="31" t="s">
        <v>611</v>
      </c>
      <c r="HI177" s="31" t="s">
        <v>611</v>
      </c>
      <c r="HJ177" s="31" t="s">
        <v>611</v>
      </c>
      <c r="HK177" s="31" t="s">
        <v>3185</v>
      </c>
      <c r="HL177" s="31" t="s">
        <v>611</v>
      </c>
      <c r="HM177" s="31" t="s">
        <v>696</v>
      </c>
      <c r="HN177" s="31" t="s">
        <v>611</v>
      </c>
      <c r="HO177" s="31" t="s">
        <v>611</v>
      </c>
      <c r="HP177" s="31" t="s">
        <v>611</v>
      </c>
      <c r="HQ177" s="31" t="s">
        <v>611</v>
      </c>
      <c r="HR177" s="31" t="s">
        <v>611</v>
      </c>
      <c r="HS177" s="31" t="s">
        <v>611</v>
      </c>
      <c r="HT177" s="31" t="s">
        <v>701</v>
      </c>
      <c r="HU177" s="31" t="s">
        <v>702</v>
      </c>
      <c r="HV177" s="31" t="s">
        <v>611</v>
      </c>
      <c r="HW177" s="31" t="s">
        <v>5039</v>
      </c>
      <c r="HX177" s="31" t="s">
        <v>611</v>
      </c>
      <c r="HY177" s="31" t="s">
        <v>705</v>
      </c>
      <c r="HZ177" s="31" t="s">
        <v>611</v>
      </c>
      <c r="IA177" s="31" t="s">
        <v>611</v>
      </c>
      <c r="IB177" s="31" t="s">
        <v>611</v>
      </c>
      <c r="IC177" s="33" t="s">
        <v>872</v>
      </c>
      <c r="ID177" s="33" t="s">
        <v>5148</v>
      </c>
      <c r="IE177" s="31" t="s">
        <v>636</v>
      </c>
      <c r="IF177" s="31" t="s">
        <v>625</v>
      </c>
      <c r="IG177" s="31" t="s">
        <v>672</v>
      </c>
      <c r="IH177" s="31" t="s">
        <v>611</v>
      </c>
      <c r="II177" s="31" t="s">
        <v>611</v>
      </c>
      <c r="IJ177" s="31" t="s">
        <v>611</v>
      </c>
      <c r="IK177" s="31" t="s">
        <v>713</v>
      </c>
      <c r="IL177" s="31" t="s">
        <v>611</v>
      </c>
      <c r="IM177" s="31" t="s">
        <v>611</v>
      </c>
      <c r="IN177" s="31" t="s">
        <v>716</v>
      </c>
      <c r="IO177" s="31" t="s">
        <v>717</v>
      </c>
      <c r="IP177" s="31" t="s">
        <v>611</v>
      </c>
      <c r="IQ177" s="31" t="s">
        <v>611</v>
      </c>
      <c r="IR177" s="31" t="s">
        <v>611</v>
      </c>
      <c r="IS177" s="31" t="s">
        <v>611</v>
      </c>
      <c r="IT177" s="31" t="s">
        <v>611</v>
      </c>
      <c r="IU177" s="31" t="s">
        <v>611</v>
      </c>
      <c r="IV177" s="31" t="s">
        <v>611</v>
      </c>
      <c r="IW177" s="31" t="s">
        <v>713</v>
      </c>
      <c r="IX177" s="31" t="s">
        <v>611</v>
      </c>
      <c r="IY177" s="31" t="s">
        <v>611</v>
      </c>
      <c r="IZ177" s="31" t="s">
        <v>611</v>
      </c>
      <c r="JA177" s="31" t="s">
        <v>723</v>
      </c>
      <c r="JB177" s="31" t="s">
        <v>611</v>
      </c>
      <c r="JC177" s="31" t="s">
        <v>717</v>
      </c>
      <c r="JD177" s="31" t="s">
        <v>611</v>
      </c>
      <c r="JE177" s="31" t="s">
        <v>718</v>
      </c>
      <c r="JF177" s="31" t="s">
        <v>611</v>
      </c>
      <c r="JG177" s="31" t="s">
        <v>611</v>
      </c>
      <c r="JH177" s="31" t="s">
        <v>611</v>
      </c>
      <c r="JI177" s="33" t="s">
        <v>8050</v>
      </c>
      <c r="JJ177" s="33" t="s">
        <v>8051</v>
      </c>
      <c r="JK177" s="31" t="s">
        <v>8052</v>
      </c>
      <c r="JL177" s="31" t="s">
        <v>809</v>
      </c>
      <c r="JM177" s="31" t="s">
        <v>8053</v>
      </c>
      <c r="JN177" s="31" t="s">
        <v>611</v>
      </c>
      <c r="JO177" s="31" t="s">
        <v>611</v>
      </c>
      <c r="JP177" s="31" t="s">
        <v>611</v>
      </c>
      <c r="JQ177" s="31" t="s">
        <v>611</v>
      </c>
      <c r="JR177" s="31" t="s">
        <v>611</v>
      </c>
      <c r="JS177" s="31" t="s">
        <v>611</v>
      </c>
      <c r="JT177" s="31" t="s">
        <v>611</v>
      </c>
      <c r="JU177" s="31" t="s">
        <v>734</v>
      </c>
      <c r="JV177" s="31" t="s">
        <v>611</v>
      </c>
      <c r="JW177" s="31" t="s">
        <v>611</v>
      </c>
      <c r="JX177" s="31" t="s">
        <v>611</v>
      </c>
      <c r="JY177" s="31" t="s">
        <v>642</v>
      </c>
      <c r="JZ177" s="31" t="s">
        <v>6564</v>
      </c>
      <c r="KA177" s="31" t="s">
        <v>611</v>
      </c>
      <c r="KB177" s="31" t="s">
        <v>611</v>
      </c>
      <c r="KC177" s="31" t="s">
        <v>739</v>
      </c>
      <c r="KD177" s="31" t="s">
        <v>5085</v>
      </c>
      <c r="KE177" s="31" t="s">
        <v>644</v>
      </c>
      <c r="KF177" s="31" t="s">
        <v>6564</v>
      </c>
      <c r="KG177" s="31" t="s">
        <v>611</v>
      </c>
      <c r="KH177" s="31" t="s">
        <v>611</v>
      </c>
      <c r="KI177" s="31" t="s">
        <v>611</v>
      </c>
      <c r="KJ177" s="31" t="s">
        <v>611</v>
      </c>
      <c r="KK177" s="31" t="s">
        <v>815</v>
      </c>
      <c r="KL177" s="31" t="s">
        <v>6564</v>
      </c>
      <c r="KM177" s="31" t="s">
        <v>746</v>
      </c>
      <c r="KN177" s="31" t="s">
        <v>5085</v>
      </c>
      <c r="KO177" s="31" t="s">
        <v>748</v>
      </c>
      <c r="KP177" s="31" t="s">
        <v>5086</v>
      </c>
      <c r="KQ177" s="31" t="s">
        <v>611</v>
      </c>
      <c r="KR177" s="31" t="s">
        <v>611</v>
      </c>
      <c r="KS177" s="31" t="s">
        <v>611</v>
      </c>
      <c r="KT177" s="31" t="s">
        <v>611</v>
      </c>
      <c r="KU177" s="31" t="s">
        <v>754</v>
      </c>
      <c r="KV177" s="31" t="s">
        <v>6564</v>
      </c>
      <c r="KW177" s="31" t="s">
        <v>611</v>
      </c>
      <c r="KX177" s="31" t="s">
        <v>611</v>
      </c>
      <c r="KY177" s="31" t="s">
        <v>611</v>
      </c>
      <c r="KZ177" s="31" t="s">
        <v>758</v>
      </c>
      <c r="LA177" s="31" t="s">
        <v>759</v>
      </c>
      <c r="LB177" s="31" t="s">
        <v>760</v>
      </c>
      <c r="LC177" s="31" t="s">
        <v>761</v>
      </c>
      <c r="LD177" s="31" t="s">
        <v>762</v>
      </c>
      <c r="LE177" s="31" t="s">
        <v>763</v>
      </c>
      <c r="LF177" s="31" t="s">
        <v>611</v>
      </c>
      <c r="LG177" s="31" t="s">
        <v>611</v>
      </c>
      <c r="LH177" s="31" t="s">
        <v>611</v>
      </c>
      <c r="LI177" s="31" t="s">
        <v>767</v>
      </c>
      <c r="LJ177" s="31" t="s">
        <v>5051</v>
      </c>
      <c r="LK177" s="31" t="s">
        <v>611</v>
      </c>
      <c r="LL177" s="31" t="s">
        <v>611</v>
      </c>
      <c r="LM177" s="31" t="s">
        <v>611</v>
      </c>
      <c r="LN177" s="31" t="s">
        <v>611</v>
      </c>
      <c r="LO177" s="31" t="s">
        <v>611</v>
      </c>
      <c r="LP177" s="31" t="s">
        <v>5016</v>
      </c>
      <c r="LQ177" s="31" t="s">
        <v>5053</v>
      </c>
      <c r="LR177" s="31" t="s">
        <v>611</v>
      </c>
      <c r="LS177" s="31" t="s">
        <v>5055</v>
      </c>
      <c r="LT177" s="31" t="s">
        <v>611</v>
      </c>
      <c r="LU177" s="31" t="s">
        <v>5018</v>
      </c>
      <c r="LV177" s="31" t="s">
        <v>611</v>
      </c>
      <c r="LW177" s="31" t="s">
        <v>5056</v>
      </c>
      <c r="LX177" s="31" t="s">
        <v>611</v>
      </c>
      <c r="LY177" s="31" t="s">
        <v>5057</v>
      </c>
      <c r="LZ177" s="31" t="s">
        <v>611</v>
      </c>
      <c r="MA177" s="31" t="s">
        <v>8054</v>
      </c>
      <c r="MB177" s="31"/>
      <c r="MC177" s="31"/>
      <c r="MD177" s="31" t="s">
        <v>8055</v>
      </c>
      <c r="ME177" s="31"/>
      <c r="MF177" s="31"/>
      <c r="MG177" s="31"/>
      <c r="MH177" s="31" t="s">
        <v>8056</v>
      </c>
      <c r="MI177" s="31"/>
      <c r="MJ177" s="31" t="s">
        <v>8057</v>
      </c>
      <c r="MK177" s="31" t="s">
        <v>8058</v>
      </c>
      <c r="ML177" s="31"/>
      <c r="MM177" s="31"/>
      <c r="MN177" s="31" t="s">
        <v>611</v>
      </c>
      <c r="MO177" s="31" t="s">
        <v>611</v>
      </c>
      <c r="MP177" s="31" t="s">
        <v>775</v>
      </c>
      <c r="MQ177" s="31" t="s">
        <v>611</v>
      </c>
      <c r="MR177" s="31" t="s">
        <v>611</v>
      </c>
      <c r="MS177" s="31" t="s">
        <v>611</v>
      </c>
      <c r="MT177" s="31" t="s">
        <v>611</v>
      </c>
      <c r="MU177" s="31" t="s">
        <v>611</v>
      </c>
      <c r="MV177" s="33">
        <v>0</v>
      </c>
      <c r="MW177" s="33">
        <v>9780.8700000000008</v>
      </c>
      <c r="MX177" s="30">
        <v>50301.13</v>
      </c>
      <c r="MY177" s="30"/>
      <c r="MZ177" s="30"/>
      <c r="NA177" s="30"/>
      <c r="NB177" s="30"/>
      <c r="NC177" s="30"/>
      <c r="ND177" s="31" t="s">
        <v>611</v>
      </c>
      <c r="NE177" s="30"/>
      <c r="NF177" s="33">
        <v>0</v>
      </c>
      <c r="NG177" s="33">
        <v>0</v>
      </c>
      <c r="NH177" s="33">
        <v>0</v>
      </c>
      <c r="NI177" s="33">
        <v>0</v>
      </c>
      <c r="NJ177" s="31" t="s">
        <v>611</v>
      </c>
      <c r="NK177" s="33" t="s">
        <v>611</v>
      </c>
      <c r="NL177" s="30"/>
      <c r="NM177" s="31" t="s">
        <v>611</v>
      </c>
      <c r="NN177" s="30"/>
      <c r="NO177" s="30"/>
      <c r="NP177" s="31" t="s">
        <v>611</v>
      </c>
      <c r="NQ177" s="30"/>
      <c r="NR177" s="31" t="s">
        <v>611</v>
      </c>
      <c r="NS177" s="31" t="s">
        <v>611</v>
      </c>
      <c r="NT177" s="31" t="s">
        <v>611</v>
      </c>
      <c r="NU177" s="30"/>
      <c r="NV177" s="30"/>
      <c r="NW177" s="30"/>
      <c r="NX177" s="31" t="s">
        <v>611</v>
      </c>
      <c r="NY177" s="30"/>
      <c r="NZ177" s="31" t="s">
        <v>611</v>
      </c>
      <c r="OA177" s="31" t="s">
        <v>611</v>
      </c>
      <c r="OB177" s="30"/>
      <c r="OC177" s="30"/>
      <c r="OD177" s="30"/>
      <c r="OE177" s="31" t="s">
        <v>611</v>
      </c>
      <c r="OF177" s="31" t="s">
        <v>611</v>
      </c>
      <c r="OG177" s="33" t="s">
        <v>611</v>
      </c>
      <c r="OJ177" s="30"/>
      <c r="OK177" s="31" t="s">
        <v>611</v>
      </c>
      <c r="OL177" s="30"/>
      <c r="OM177" s="31" t="s">
        <v>611</v>
      </c>
      <c r="ON177" s="30"/>
      <c r="OO177" s="30"/>
      <c r="OP177" s="31" t="s">
        <v>611</v>
      </c>
      <c r="OQ177" s="31" t="s">
        <v>611</v>
      </c>
      <c r="OR177" s="31" t="s">
        <v>611</v>
      </c>
      <c r="OS177" s="30"/>
      <c r="OT177" s="30"/>
      <c r="OU177" s="30"/>
      <c r="OV177" s="30"/>
      <c r="OW177" s="31" t="s">
        <v>611</v>
      </c>
      <c r="OX177" s="30"/>
      <c r="OY177" s="31" t="s">
        <v>611</v>
      </c>
      <c r="OZ177" s="30"/>
      <c r="PA177" s="30"/>
      <c r="PB177" s="31" t="s">
        <v>611</v>
      </c>
      <c r="PC177" s="31" t="s">
        <v>611</v>
      </c>
      <c r="PD177" s="30"/>
      <c r="PE177" s="30"/>
      <c r="PF177" s="30"/>
      <c r="PG177" s="30"/>
      <c r="PH177" s="33">
        <v>0</v>
      </c>
      <c r="PI177" s="33">
        <v>9780.8700000000008</v>
      </c>
      <c r="PJ177" s="33">
        <v>0</v>
      </c>
      <c r="PK177" s="33">
        <v>0</v>
      </c>
      <c r="PL177" s="30"/>
      <c r="PM177" s="31" t="s">
        <v>611</v>
      </c>
      <c r="PN177" s="31" t="s">
        <v>611</v>
      </c>
      <c r="PO177" s="30"/>
      <c r="PP177" s="31" t="s">
        <v>611</v>
      </c>
      <c r="PQ177" s="30"/>
      <c r="PR177" s="30"/>
      <c r="PS177" s="30"/>
      <c r="PT177" s="31" t="s">
        <v>611</v>
      </c>
      <c r="PU177" s="31" t="s">
        <v>611</v>
      </c>
      <c r="PV177" s="31" t="s">
        <v>611</v>
      </c>
      <c r="PW177" s="30"/>
      <c r="PX177" s="30"/>
      <c r="PY177" s="30"/>
      <c r="PZ177" s="31" t="s">
        <v>611</v>
      </c>
      <c r="QA177" s="30"/>
      <c r="QB177" s="31" t="s">
        <v>611</v>
      </c>
      <c r="QC177" s="30"/>
      <c r="QD177" s="31" t="s">
        <v>611</v>
      </c>
      <c r="QE177" s="30">
        <v>9780.8700000000008</v>
      </c>
      <c r="QF177" s="30"/>
      <c r="QG177" s="31" t="s">
        <v>611</v>
      </c>
      <c r="QH177" s="30"/>
      <c r="QI177" s="31" t="s">
        <v>611</v>
      </c>
      <c r="QJ177" s="30"/>
      <c r="QK177" s="31" t="s">
        <v>611</v>
      </c>
      <c r="QL177" s="30"/>
      <c r="QM177" s="31" t="s">
        <v>611</v>
      </c>
      <c r="QN177" s="30"/>
      <c r="QO177" s="30"/>
      <c r="QP177" s="31" t="s">
        <v>611</v>
      </c>
      <c r="QQ177" s="30"/>
      <c r="QR177" s="31" t="s">
        <v>611</v>
      </c>
      <c r="QS177" s="31" t="s">
        <v>611</v>
      </c>
      <c r="QT177" s="31" t="s">
        <v>611</v>
      </c>
      <c r="QU177" s="31" t="s">
        <v>611</v>
      </c>
      <c r="QV177" s="30"/>
      <c r="QW177" s="30"/>
      <c r="QX177" s="30"/>
      <c r="QY177" s="31" t="s">
        <v>611</v>
      </c>
      <c r="QZ177" s="31" t="s">
        <v>611</v>
      </c>
      <c r="RA177" s="31" t="s">
        <v>611</v>
      </c>
      <c r="RB177" s="30"/>
      <c r="RC177" s="31" t="s">
        <v>611</v>
      </c>
      <c r="RD177" s="30"/>
      <c r="RE177" s="30"/>
      <c r="RF177" s="31" t="s">
        <v>611</v>
      </c>
      <c r="RG177" s="30"/>
      <c r="RH177" s="31" t="s">
        <v>611</v>
      </c>
      <c r="RI177" s="30"/>
      <c r="RJ177" s="31" t="s">
        <v>611</v>
      </c>
      <c r="RL177" s="31" t="s">
        <v>611</v>
      </c>
      <c r="RM177" s="30"/>
      <c r="RN177" s="31" t="s">
        <v>611</v>
      </c>
      <c r="RO177" s="30"/>
      <c r="RP177" s="30"/>
      <c r="RQ177" s="31" t="s">
        <v>611</v>
      </c>
      <c r="RR177" s="30"/>
      <c r="RS177" s="30"/>
      <c r="RT177" s="31" t="s">
        <v>611</v>
      </c>
      <c r="RU177" s="30"/>
      <c r="RV177" s="31" t="s">
        <v>611</v>
      </c>
      <c r="RW177" s="30"/>
      <c r="RX177" s="31" t="s">
        <v>611</v>
      </c>
      <c r="RY177" s="31" t="s">
        <v>611</v>
      </c>
      <c r="RZ177" s="31" t="s">
        <v>611</v>
      </c>
      <c r="SA177" s="31" t="s">
        <v>839</v>
      </c>
      <c r="SD177" s="31" t="s">
        <v>636</v>
      </c>
      <c r="SE177" s="30">
        <v>0</v>
      </c>
      <c r="SF177" s="31" t="s">
        <v>636</v>
      </c>
      <c r="SG177" s="31" t="s">
        <v>8059</v>
      </c>
      <c r="SH177" s="31" t="s">
        <v>610</v>
      </c>
      <c r="SI177" s="33" t="s">
        <v>611</v>
      </c>
      <c r="SJ177" s="33" t="s">
        <v>5073</v>
      </c>
      <c r="SK177" s="30" t="s">
        <v>5073</v>
      </c>
      <c r="SL177" s="30" t="s">
        <v>5073</v>
      </c>
      <c r="SM177" s="30" t="s">
        <v>610</v>
      </c>
      <c r="SN177" s="30" t="s">
        <v>610</v>
      </c>
      <c r="SO177" s="33">
        <v>0</v>
      </c>
      <c r="SP177" s="33">
        <v>9780.8700000000008</v>
      </c>
      <c r="SQ177" s="33">
        <v>0</v>
      </c>
      <c r="SR177" s="33">
        <v>0</v>
      </c>
      <c r="SS177" s="33" t="s">
        <v>809</v>
      </c>
    </row>
    <row r="178" spans="1:513">
      <c r="A178" s="29">
        <v>2023</v>
      </c>
      <c r="B178" s="30">
        <v>5905014</v>
      </c>
      <c r="C178" s="31" t="s">
        <v>4432</v>
      </c>
      <c r="D178" s="30">
        <v>0</v>
      </c>
      <c r="E178" s="30">
        <v>0</v>
      </c>
      <c r="F178" s="30">
        <v>0</v>
      </c>
      <c r="G178" s="31" t="s">
        <v>610</v>
      </c>
      <c r="H178" s="31" t="s">
        <v>611</v>
      </c>
      <c r="I178" s="32"/>
      <c r="J178" s="31" t="s">
        <v>611</v>
      </c>
      <c r="K178" s="32"/>
      <c r="L178" s="31" t="s">
        <v>611</v>
      </c>
      <c r="M178" s="32"/>
      <c r="N178" s="31" t="s">
        <v>611</v>
      </c>
      <c r="O178" s="32"/>
      <c r="P178" s="31" t="s">
        <v>611</v>
      </c>
      <c r="Q178" s="32"/>
      <c r="R178" s="31" t="s">
        <v>611</v>
      </c>
      <c r="S178" s="32"/>
      <c r="T178" s="31" t="s">
        <v>611</v>
      </c>
      <c r="U178" s="32"/>
      <c r="V178" s="32" t="s">
        <v>612</v>
      </c>
      <c r="W178" s="31" t="s">
        <v>611</v>
      </c>
      <c r="X178" s="31" t="s">
        <v>611</v>
      </c>
      <c r="Y178" s="31" t="s">
        <v>611</v>
      </c>
      <c r="Z178" s="31" t="s">
        <v>611</v>
      </c>
      <c r="AA178" s="31" t="s">
        <v>614</v>
      </c>
      <c r="AB178" s="31" t="s">
        <v>610</v>
      </c>
      <c r="AC178" s="31" t="s">
        <v>611</v>
      </c>
      <c r="AD178" s="32"/>
      <c r="AE178" s="31" t="s">
        <v>611</v>
      </c>
      <c r="AF178" s="32"/>
      <c r="AG178" s="31" t="s">
        <v>611</v>
      </c>
      <c r="AH178" s="32"/>
      <c r="AI178" s="31" t="s">
        <v>611</v>
      </c>
      <c r="AJ178" s="32"/>
      <c r="AK178" s="32"/>
      <c r="AL178" s="31" t="s">
        <v>611</v>
      </c>
      <c r="AM178" s="31" t="s">
        <v>611</v>
      </c>
      <c r="AN178" s="32"/>
      <c r="AO178" s="31" t="s">
        <v>611</v>
      </c>
      <c r="AP178" s="32"/>
      <c r="AQ178" s="32" t="s">
        <v>612</v>
      </c>
      <c r="AR178" s="31" t="s">
        <v>611</v>
      </c>
      <c r="AS178" s="31" t="s">
        <v>611</v>
      </c>
      <c r="AT178" s="31" t="s">
        <v>655</v>
      </c>
      <c r="AU178" s="31" t="s">
        <v>611</v>
      </c>
      <c r="AV178" s="31" t="s">
        <v>611</v>
      </c>
      <c r="AW178" s="31" t="s">
        <v>610</v>
      </c>
      <c r="AX178" s="31" t="s">
        <v>611</v>
      </c>
      <c r="AY178" s="31" t="s">
        <v>617</v>
      </c>
      <c r="AZ178" s="31" t="s">
        <v>618</v>
      </c>
      <c r="BA178" s="31" t="s">
        <v>659</v>
      </c>
      <c r="BB178" s="31" t="s">
        <v>611</v>
      </c>
      <c r="BC178" s="31" t="s">
        <v>611</v>
      </c>
      <c r="BD178" s="31" t="s">
        <v>611</v>
      </c>
      <c r="BE178" s="31" t="s">
        <v>610</v>
      </c>
      <c r="BF178" s="31" t="s">
        <v>610</v>
      </c>
      <c r="BG178" s="31" t="s">
        <v>611</v>
      </c>
      <c r="BK178" s="31" t="s">
        <v>611</v>
      </c>
      <c r="BN178" s="31" t="s">
        <v>611</v>
      </c>
      <c r="BO178" s="31" t="s">
        <v>611</v>
      </c>
      <c r="BP178" s="31" t="s">
        <v>611</v>
      </c>
      <c r="BQ178" s="31" t="s">
        <v>611</v>
      </c>
      <c r="BR178" s="31" t="s">
        <v>620</v>
      </c>
      <c r="BS178" s="31" t="s">
        <v>611</v>
      </c>
      <c r="BT178" s="31" t="s">
        <v>611</v>
      </c>
      <c r="BU178" s="31" t="s">
        <v>611</v>
      </c>
      <c r="BV178" s="31" t="s">
        <v>610</v>
      </c>
      <c r="BZ178" s="31" t="s">
        <v>611</v>
      </c>
      <c r="CA178" s="31" t="s">
        <v>611</v>
      </c>
      <c r="CB178" s="31" t="s">
        <v>611</v>
      </c>
      <c r="CC178" s="31" t="s">
        <v>611</v>
      </c>
      <c r="CD178" s="31" t="s">
        <v>611</v>
      </c>
      <c r="CE178" s="31" t="s">
        <v>611</v>
      </c>
      <c r="CF178" s="31" t="s">
        <v>611</v>
      </c>
      <c r="CG178" s="31" t="s">
        <v>611</v>
      </c>
      <c r="CH178" s="31" t="s">
        <v>611</v>
      </c>
      <c r="CI178" s="31" t="s">
        <v>611</v>
      </c>
      <c r="CJ178" s="31" t="s">
        <v>611</v>
      </c>
      <c r="CK178" s="31" t="s">
        <v>611</v>
      </c>
      <c r="CL178" s="31" t="s">
        <v>611</v>
      </c>
      <c r="CM178" s="31" t="s">
        <v>611</v>
      </c>
      <c r="CN178" s="31" t="s">
        <v>611</v>
      </c>
      <c r="CO178" s="31" t="s">
        <v>621</v>
      </c>
      <c r="CP178" s="31" t="s">
        <v>622</v>
      </c>
      <c r="CQ178" s="31" t="s">
        <v>611</v>
      </c>
      <c r="CR178" s="31"/>
      <c r="CS178" s="31" t="s">
        <v>610</v>
      </c>
      <c r="CT178" s="31" t="s">
        <v>611</v>
      </c>
      <c r="CX178" s="31" t="s">
        <v>611</v>
      </c>
      <c r="CY178" s="31" t="s">
        <v>611</v>
      </c>
      <c r="CZ178" s="31" t="s">
        <v>611</v>
      </c>
      <c r="DA178" s="31" t="s">
        <v>611</v>
      </c>
      <c r="DB178" s="31" t="s">
        <v>611</v>
      </c>
      <c r="DC178" s="31" t="s">
        <v>611</v>
      </c>
      <c r="DD178" s="31" t="s">
        <v>611</v>
      </c>
      <c r="DE178" s="31" t="s">
        <v>611</v>
      </c>
      <c r="DI178" s="31" t="s">
        <v>611</v>
      </c>
      <c r="DN178" s="30">
        <v>100</v>
      </c>
      <c r="DO178" s="30">
        <v>2007</v>
      </c>
      <c r="DP178" s="31" t="s">
        <v>611</v>
      </c>
      <c r="DQ178" s="31" t="s">
        <v>612</v>
      </c>
      <c r="DR178" s="31" t="s">
        <v>5175</v>
      </c>
      <c r="DS178" s="31" t="s">
        <v>612</v>
      </c>
      <c r="DT178" s="31" t="s">
        <v>612</v>
      </c>
      <c r="DU178" s="31" t="s">
        <v>611</v>
      </c>
      <c r="DV178" s="31" t="s">
        <v>611</v>
      </c>
      <c r="DW178" s="31" t="s">
        <v>789</v>
      </c>
      <c r="DX178" s="31" t="s">
        <v>611</v>
      </c>
      <c r="DY178" s="31" t="s">
        <v>791</v>
      </c>
      <c r="DZ178" s="31" t="s">
        <v>611</v>
      </c>
      <c r="EA178" s="31" t="s">
        <v>667</v>
      </c>
      <c r="EB178" s="31" t="s">
        <v>611</v>
      </c>
      <c r="EC178" s="31" t="s">
        <v>611</v>
      </c>
      <c r="ED178" s="31" t="s">
        <v>611</v>
      </c>
      <c r="EE178" s="31" t="s">
        <v>625</v>
      </c>
      <c r="EF178" s="31" t="s">
        <v>611</v>
      </c>
      <c r="EG178" s="31" t="s">
        <v>611</v>
      </c>
      <c r="EH178" s="31" t="s">
        <v>611</v>
      </c>
      <c r="EI178" s="31" t="s">
        <v>611</v>
      </c>
      <c r="EJ178" s="31" t="s">
        <v>611</v>
      </c>
      <c r="EK178" s="31" t="s">
        <v>626</v>
      </c>
      <c r="EL178" s="31" t="s">
        <v>611</v>
      </c>
      <c r="EM178" s="31" t="s">
        <v>611</v>
      </c>
      <c r="EN178" s="31" t="s">
        <v>611</v>
      </c>
      <c r="EO178" s="31" t="s">
        <v>611</v>
      </c>
      <c r="EP178" s="31" t="s">
        <v>611</v>
      </c>
      <c r="EQ178" s="31" t="s">
        <v>611</v>
      </c>
      <c r="ER178" s="31" t="s">
        <v>611</v>
      </c>
      <c r="ES178" s="31" t="s">
        <v>611</v>
      </c>
      <c r="ET178" s="31" t="s">
        <v>611</v>
      </c>
      <c r="EU178" s="31" t="s">
        <v>611</v>
      </c>
      <c r="EV178" s="31" t="s">
        <v>611</v>
      </c>
      <c r="EW178" s="31" t="s">
        <v>611</v>
      </c>
      <c r="EX178" s="31" t="s">
        <v>611</v>
      </c>
      <c r="EY178" s="31" t="s">
        <v>611</v>
      </c>
      <c r="EZ178" s="31" t="s">
        <v>611</v>
      </c>
      <c r="FA178" s="31" t="s">
        <v>611</v>
      </c>
      <c r="FB178" s="31" t="s">
        <v>611</v>
      </c>
      <c r="FC178" s="31" t="s">
        <v>611</v>
      </c>
      <c r="FD178" s="31" t="s">
        <v>611</v>
      </c>
      <c r="FE178" s="31" t="s">
        <v>611</v>
      </c>
      <c r="FF178" s="33" t="s">
        <v>5009</v>
      </c>
      <c r="FG178" s="33" t="s">
        <v>872</v>
      </c>
      <c r="FH178" s="31" t="s">
        <v>8060</v>
      </c>
      <c r="FI178" s="31" t="s">
        <v>611</v>
      </c>
      <c r="FJ178" s="31" t="s">
        <v>611</v>
      </c>
      <c r="FK178" s="31" t="s">
        <v>832</v>
      </c>
      <c r="FL178" s="31" t="s">
        <v>611</v>
      </c>
      <c r="FM178" s="31" t="s">
        <v>611</v>
      </c>
      <c r="FN178" s="31" t="s">
        <v>611</v>
      </c>
      <c r="FO178" s="31" t="s">
        <v>611</v>
      </c>
      <c r="FP178" s="31" t="s">
        <v>611</v>
      </c>
      <c r="FQ178" s="31" t="s">
        <v>611</v>
      </c>
      <c r="FR178" s="31" t="s">
        <v>611</v>
      </c>
      <c r="FS178" s="31" t="s">
        <v>611</v>
      </c>
      <c r="FT178" s="31" t="s">
        <v>611</v>
      </c>
      <c r="FU178" s="31" t="s">
        <v>611</v>
      </c>
      <c r="FV178" s="31" t="s">
        <v>611</v>
      </c>
      <c r="FW178" s="31" t="s">
        <v>611</v>
      </c>
      <c r="FX178" s="31" t="s">
        <v>611</v>
      </c>
      <c r="FY178" s="31" t="s">
        <v>611</v>
      </c>
      <c r="FZ178" s="31"/>
      <c r="GA178" s="31" t="s">
        <v>611</v>
      </c>
      <c r="GB178" s="31" t="s">
        <v>611</v>
      </c>
      <c r="GC178" s="31" t="s">
        <v>611</v>
      </c>
      <c r="GD178" s="31" t="s">
        <v>611</v>
      </c>
      <c r="GE178" s="31" t="s">
        <v>611</v>
      </c>
      <c r="GF178" s="31" t="s">
        <v>611</v>
      </c>
      <c r="GG178" s="31" t="s">
        <v>611</v>
      </c>
      <c r="GH178" s="31" t="s">
        <v>611</v>
      </c>
      <c r="GI178" s="31" t="s">
        <v>611</v>
      </c>
      <c r="GJ178" s="31" t="s">
        <v>611</v>
      </c>
      <c r="GK178" s="31" t="s">
        <v>611</v>
      </c>
      <c r="GL178" s="31" t="s">
        <v>611</v>
      </c>
      <c r="GM178" s="31" t="s">
        <v>611</v>
      </c>
      <c r="GN178" s="31" t="s">
        <v>611</v>
      </c>
      <c r="GO178" s="31" t="s">
        <v>611</v>
      </c>
      <c r="GP178" s="31" t="s">
        <v>611</v>
      </c>
      <c r="GQ178" s="31" t="s">
        <v>611</v>
      </c>
      <c r="GR178" s="31" t="s">
        <v>611</v>
      </c>
      <c r="GS178" s="31" t="s">
        <v>611</v>
      </c>
      <c r="GT178" s="31" t="s">
        <v>611</v>
      </c>
      <c r="GU178" s="31" t="s">
        <v>611</v>
      </c>
      <c r="GV178" s="31" t="s">
        <v>611</v>
      </c>
      <c r="GW178" s="31" t="s">
        <v>611</v>
      </c>
      <c r="GX178" s="31" t="s">
        <v>611</v>
      </c>
      <c r="GY178" s="33" t="s">
        <v>5012</v>
      </c>
      <c r="GZ178" s="33" t="s">
        <v>872</v>
      </c>
      <c r="HA178" s="31" t="s">
        <v>636</v>
      </c>
      <c r="HB178" s="31" t="s">
        <v>611</v>
      </c>
      <c r="HC178" s="31" t="s">
        <v>611</v>
      </c>
      <c r="HD178" s="31" t="s">
        <v>634</v>
      </c>
      <c r="HE178" s="31" t="s">
        <v>611</v>
      </c>
      <c r="HF178" s="31" t="s">
        <v>611</v>
      </c>
      <c r="HG178" s="31" t="s">
        <v>611</v>
      </c>
      <c r="HH178" s="31" t="s">
        <v>611</v>
      </c>
      <c r="HI178" s="31" t="s">
        <v>611</v>
      </c>
      <c r="HJ178" s="31" t="s">
        <v>611</v>
      </c>
      <c r="HK178" s="31" t="s">
        <v>611</v>
      </c>
      <c r="HL178" s="31" t="s">
        <v>611</v>
      </c>
      <c r="HM178" s="31" t="s">
        <v>611</v>
      </c>
      <c r="HN178" s="31" t="s">
        <v>611</v>
      </c>
      <c r="HO178" s="31" t="s">
        <v>611</v>
      </c>
      <c r="HP178" s="31" t="s">
        <v>611</v>
      </c>
      <c r="HQ178" s="31" t="s">
        <v>611</v>
      </c>
      <c r="HR178" s="31" t="s">
        <v>611</v>
      </c>
      <c r="HS178" s="31" t="s">
        <v>611</v>
      </c>
      <c r="HT178" s="31" t="s">
        <v>611</v>
      </c>
      <c r="HU178" s="31" t="s">
        <v>611</v>
      </c>
      <c r="HV178" s="31" t="s">
        <v>611</v>
      </c>
      <c r="HW178" s="31" t="s">
        <v>611</v>
      </c>
      <c r="HX178" s="31" t="s">
        <v>611</v>
      </c>
      <c r="HY178" s="31" t="s">
        <v>611</v>
      </c>
      <c r="HZ178" s="31" t="s">
        <v>611</v>
      </c>
      <c r="IA178" s="31" t="s">
        <v>611</v>
      </c>
      <c r="IB178" s="31" t="s">
        <v>611</v>
      </c>
      <c r="IC178" s="33" t="s">
        <v>872</v>
      </c>
      <c r="ID178" s="33" t="s">
        <v>872</v>
      </c>
      <c r="IE178" s="31" t="s">
        <v>636</v>
      </c>
      <c r="IF178" s="31" t="s">
        <v>625</v>
      </c>
      <c r="IG178" s="31" t="s">
        <v>611</v>
      </c>
      <c r="IH178" s="31" t="s">
        <v>611</v>
      </c>
      <c r="II178" s="31" t="s">
        <v>611</v>
      </c>
      <c r="IJ178" s="31" t="s">
        <v>611</v>
      </c>
      <c r="IK178" s="31" t="s">
        <v>611</v>
      </c>
      <c r="IL178" s="31" t="s">
        <v>714</v>
      </c>
      <c r="IM178" s="31" t="s">
        <v>715</v>
      </c>
      <c r="IN178" s="31" t="s">
        <v>611</v>
      </c>
      <c r="IO178" s="31" t="s">
        <v>611</v>
      </c>
      <c r="IP178" s="31" t="s">
        <v>611</v>
      </c>
      <c r="IQ178" s="31" t="s">
        <v>611</v>
      </c>
      <c r="IR178" s="31" t="s">
        <v>611</v>
      </c>
      <c r="IS178" s="31" t="s">
        <v>611</v>
      </c>
      <c r="IT178" s="31" t="s">
        <v>611</v>
      </c>
      <c r="IU178" s="31" t="s">
        <v>611</v>
      </c>
      <c r="IV178" s="31" t="s">
        <v>611</v>
      </c>
      <c r="IW178" s="31" t="s">
        <v>611</v>
      </c>
      <c r="IX178" s="31" t="s">
        <v>611</v>
      </c>
      <c r="IY178" s="31" t="s">
        <v>611</v>
      </c>
      <c r="IZ178" s="31" t="s">
        <v>611</v>
      </c>
      <c r="JA178" s="31" t="s">
        <v>611</v>
      </c>
      <c r="JB178" s="31" t="s">
        <v>611</v>
      </c>
      <c r="JC178" s="31" t="s">
        <v>611</v>
      </c>
      <c r="JD178" s="31" t="s">
        <v>611</v>
      </c>
      <c r="JE178" s="31" t="s">
        <v>611</v>
      </c>
      <c r="JF178" s="31" t="s">
        <v>611</v>
      </c>
      <c r="JG178" s="31" t="s">
        <v>611</v>
      </c>
      <c r="JH178" s="31" t="s">
        <v>611</v>
      </c>
      <c r="JI178" s="33" t="s">
        <v>5082</v>
      </c>
      <c r="JJ178" s="33" t="s">
        <v>872</v>
      </c>
      <c r="JK178" s="31" t="s">
        <v>8061</v>
      </c>
      <c r="JL178" s="31" t="s">
        <v>611</v>
      </c>
      <c r="JM178" s="31" t="s">
        <v>611</v>
      </c>
      <c r="JN178" s="31" t="s">
        <v>611</v>
      </c>
      <c r="JO178" s="31" t="s">
        <v>611</v>
      </c>
      <c r="JP178" s="31" t="s">
        <v>610</v>
      </c>
      <c r="JQ178" s="31" t="s">
        <v>611</v>
      </c>
      <c r="JR178" s="31" t="s">
        <v>611</v>
      </c>
      <c r="JS178" s="31" t="s">
        <v>611</v>
      </c>
      <c r="JT178" s="31" t="s">
        <v>5095</v>
      </c>
      <c r="JU178" s="31" t="s">
        <v>611</v>
      </c>
      <c r="JV178" s="31" t="s">
        <v>611</v>
      </c>
      <c r="JW178" s="31" t="s">
        <v>611</v>
      </c>
      <c r="JX178" s="31" t="s">
        <v>610</v>
      </c>
      <c r="JY178" s="31" t="s">
        <v>642</v>
      </c>
      <c r="JZ178" s="31" t="s">
        <v>5049</v>
      </c>
      <c r="KA178" s="31" t="s">
        <v>737</v>
      </c>
      <c r="KB178" s="31" t="s">
        <v>5049</v>
      </c>
      <c r="KC178" s="31" t="s">
        <v>611</v>
      </c>
      <c r="KD178" s="31" t="s">
        <v>611</v>
      </c>
      <c r="KE178" s="31" t="s">
        <v>644</v>
      </c>
      <c r="KF178" s="31" t="s">
        <v>5049</v>
      </c>
      <c r="KG178" s="31" t="s">
        <v>742</v>
      </c>
      <c r="KH178" s="31" t="s">
        <v>5049</v>
      </c>
      <c r="KI178" s="31" t="s">
        <v>611</v>
      </c>
      <c r="KJ178" s="31" t="s">
        <v>611</v>
      </c>
      <c r="KK178" s="31" t="s">
        <v>611</v>
      </c>
      <c r="KL178" s="31" t="s">
        <v>611</v>
      </c>
      <c r="KM178" s="31" t="s">
        <v>746</v>
      </c>
      <c r="KN178" s="31" t="s">
        <v>5049</v>
      </c>
      <c r="KO178" s="31" t="s">
        <v>748</v>
      </c>
      <c r="KP178" s="31" t="s">
        <v>5086</v>
      </c>
      <c r="KQ178" s="31" t="s">
        <v>611</v>
      </c>
      <c r="KR178" s="31" t="s">
        <v>611</v>
      </c>
      <c r="KS178" s="31" t="s">
        <v>611</v>
      </c>
      <c r="KT178" s="31" t="s">
        <v>611</v>
      </c>
      <c r="KU178" s="31" t="s">
        <v>611</v>
      </c>
      <c r="KV178" s="31" t="s">
        <v>611</v>
      </c>
      <c r="KW178" s="31" t="s">
        <v>611</v>
      </c>
      <c r="KX178" s="31" t="s">
        <v>611</v>
      </c>
      <c r="KY178" s="31" t="s">
        <v>611</v>
      </c>
      <c r="KZ178" s="31" t="s">
        <v>611</v>
      </c>
      <c r="LA178" s="31" t="s">
        <v>611</v>
      </c>
      <c r="LB178" s="31" t="s">
        <v>760</v>
      </c>
      <c r="LC178" s="31" t="s">
        <v>761</v>
      </c>
      <c r="LD178" s="31" t="s">
        <v>762</v>
      </c>
      <c r="LE178" s="31" t="s">
        <v>611</v>
      </c>
      <c r="LF178" s="31" t="s">
        <v>611</v>
      </c>
      <c r="LG178" s="31" t="s">
        <v>611</v>
      </c>
      <c r="LH178" s="31" t="s">
        <v>766</v>
      </c>
      <c r="LI178" s="31" t="s">
        <v>767</v>
      </c>
      <c r="LJ178" s="31" t="s">
        <v>611</v>
      </c>
      <c r="LK178" s="31" t="s">
        <v>769</v>
      </c>
      <c r="LL178" s="31" t="s">
        <v>646</v>
      </c>
      <c r="LM178" s="31" t="s">
        <v>611</v>
      </c>
      <c r="LN178" s="31" t="s">
        <v>611</v>
      </c>
      <c r="LO178" s="31" t="s">
        <v>611</v>
      </c>
      <c r="LP178" s="31" t="s">
        <v>5016</v>
      </c>
      <c r="LQ178" s="31" t="s">
        <v>611</v>
      </c>
      <c r="LR178" s="31" t="s">
        <v>611</v>
      </c>
      <c r="LS178" s="31" t="s">
        <v>611</v>
      </c>
      <c r="LT178" s="31" t="s">
        <v>5017</v>
      </c>
      <c r="LU178" s="31" t="s">
        <v>5018</v>
      </c>
      <c r="LV178" s="31" t="s">
        <v>611</v>
      </c>
      <c r="LW178" s="31" t="s">
        <v>611</v>
      </c>
      <c r="LX178" s="31" t="s">
        <v>611</v>
      </c>
      <c r="LY178" s="31" t="s">
        <v>611</v>
      </c>
      <c r="LZ178" s="31" t="s">
        <v>611</v>
      </c>
      <c r="MA178" s="31" t="s">
        <v>611</v>
      </c>
      <c r="MB178" s="31" t="s">
        <v>8062</v>
      </c>
      <c r="MC178" s="31" t="s">
        <v>8063</v>
      </c>
      <c r="MD178" s="31" t="s">
        <v>611</v>
      </c>
      <c r="ME178" s="31" t="s">
        <v>8064</v>
      </c>
      <c r="MF178" s="31" t="s">
        <v>611</v>
      </c>
      <c r="MG178" s="31" t="s">
        <v>611</v>
      </c>
      <c r="MH178" s="31" t="s">
        <v>611</v>
      </c>
      <c r="MI178" s="31" t="s">
        <v>611</v>
      </c>
      <c r="MJ178" s="31" t="s">
        <v>611</v>
      </c>
      <c r="MK178" s="31" t="s">
        <v>611</v>
      </c>
      <c r="ML178" s="31" t="s">
        <v>611</v>
      </c>
      <c r="MM178" s="31" t="s">
        <v>611</v>
      </c>
      <c r="MN178" s="31" t="s">
        <v>611</v>
      </c>
      <c r="MO178" s="31" t="s">
        <v>611</v>
      </c>
      <c r="MP178" s="31" t="s">
        <v>611</v>
      </c>
      <c r="MQ178" s="31" t="s">
        <v>611</v>
      </c>
      <c r="MR178" s="31" t="s">
        <v>649</v>
      </c>
      <c r="MS178" s="31" t="s">
        <v>985</v>
      </c>
      <c r="MT178" s="31" t="s">
        <v>863</v>
      </c>
      <c r="MU178" s="31" t="s">
        <v>611</v>
      </c>
      <c r="MV178" s="33">
        <v>0</v>
      </c>
      <c r="MW178" s="33">
        <v>0</v>
      </c>
      <c r="MX178" s="30">
        <v>94082</v>
      </c>
      <c r="MY178" s="30"/>
      <c r="MZ178" s="30"/>
      <c r="NA178" s="30"/>
      <c r="NB178" s="30"/>
      <c r="NC178" s="30"/>
      <c r="ND178" s="31" t="s">
        <v>611</v>
      </c>
      <c r="NE178" s="30"/>
      <c r="NF178" s="33">
        <v>0</v>
      </c>
      <c r="NG178" s="33">
        <v>0</v>
      </c>
      <c r="NH178" s="33">
        <v>0</v>
      </c>
      <c r="NI178" s="33">
        <v>0</v>
      </c>
      <c r="NJ178" s="31" t="s">
        <v>611</v>
      </c>
      <c r="NK178" s="33" t="s">
        <v>611</v>
      </c>
      <c r="NL178" s="30"/>
      <c r="NM178" s="31" t="s">
        <v>611</v>
      </c>
      <c r="NN178" s="30"/>
      <c r="NO178" s="30"/>
      <c r="NP178" s="31" t="s">
        <v>611</v>
      </c>
      <c r="NQ178" s="30"/>
      <c r="NR178" s="31" t="s">
        <v>611</v>
      </c>
      <c r="NS178" s="31" t="s">
        <v>611</v>
      </c>
      <c r="NT178" s="31" t="s">
        <v>611</v>
      </c>
      <c r="NU178" s="30"/>
      <c r="NV178" s="30"/>
      <c r="NW178" s="30"/>
      <c r="NX178" s="31" t="s">
        <v>611</v>
      </c>
      <c r="NY178" s="30"/>
      <c r="NZ178" s="31" t="s">
        <v>611</v>
      </c>
      <c r="OA178" s="31" t="s">
        <v>611</v>
      </c>
      <c r="OB178" s="30"/>
      <c r="OC178" s="30"/>
      <c r="OD178" s="30"/>
      <c r="OE178" s="31" t="s">
        <v>611</v>
      </c>
      <c r="OF178" s="31" t="s">
        <v>611</v>
      </c>
      <c r="OG178" s="33" t="s">
        <v>611</v>
      </c>
      <c r="OJ178" s="30"/>
      <c r="OK178" s="31" t="s">
        <v>611</v>
      </c>
      <c r="OL178" s="30"/>
      <c r="OM178" s="31" t="s">
        <v>611</v>
      </c>
      <c r="ON178" s="30"/>
      <c r="OO178" s="30"/>
      <c r="OP178" s="31" t="s">
        <v>611</v>
      </c>
      <c r="OQ178" s="31" t="s">
        <v>611</v>
      </c>
      <c r="OR178" s="31" t="s">
        <v>611</v>
      </c>
      <c r="OS178" s="30"/>
      <c r="OT178" s="30"/>
      <c r="OU178" s="30"/>
      <c r="OV178" s="30"/>
      <c r="OW178" s="31" t="s">
        <v>611</v>
      </c>
      <c r="OX178" s="30"/>
      <c r="OY178" s="31" t="s">
        <v>611</v>
      </c>
      <c r="OZ178" s="30"/>
      <c r="PA178" s="30"/>
      <c r="PB178" s="31" t="s">
        <v>611</v>
      </c>
      <c r="PC178" s="31" t="s">
        <v>611</v>
      </c>
      <c r="PD178" s="30"/>
      <c r="PE178" s="30"/>
      <c r="PF178" s="30"/>
      <c r="PG178" s="30"/>
      <c r="PH178" s="33">
        <v>0</v>
      </c>
      <c r="PI178" s="33">
        <v>0</v>
      </c>
      <c r="PJ178" s="33">
        <v>0</v>
      </c>
      <c r="PK178" s="33">
        <v>0</v>
      </c>
      <c r="PL178" s="30"/>
      <c r="PM178" s="31" t="s">
        <v>611</v>
      </c>
      <c r="PN178" s="31" t="s">
        <v>611</v>
      </c>
      <c r="PO178" s="30"/>
      <c r="PP178" s="31" t="s">
        <v>611</v>
      </c>
      <c r="PQ178" s="30"/>
      <c r="PR178" s="30"/>
      <c r="PS178" s="30"/>
      <c r="PT178" s="31" t="s">
        <v>611</v>
      </c>
      <c r="PU178" s="31" t="s">
        <v>611</v>
      </c>
      <c r="PV178" s="31" t="s">
        <v>611</v>
      </c>
      <c r="PW178" s="30"/>
      <c r="PX178" s="30"/>
      <c r="PY178" s="30"/>
      <c r="PZ178" s="31" t="s">
        <v>611</v>
      </c>
      <c r="QA178" s="30"/>
      <c r="QB178" s="31" t="s">
        <v>611</v>
      </c>
      <c r="QC178" s="30"/>
      <c r="QD178" s="31" t="s">
        <v>611</v>
      </c>
      <c r="QE178" s="30"/>
      <c r="QF178" s="30"/>
      <c r="QG178" s="31" t="s">
        <v>611</v>
      </c>
      <c r="QH178" s="30"/>
      <c r="QI178" s="31" t="s">
        <v>611</v>
      </c>
      <c r="QJ178" s="30"/>
      <c r="QK178" s="31" t="s">
        <v>611</v>
      </c>
      <c r="QL178" s="30"/>
      <c r="QM178" s="31" t="s">
        <v>611</v>
      </c>
      <c r="QN178" s="30"/>
      <c r="QO178" s="30"/>
      <c r="QP178" s="31" t="s">
        <v>611</v>
      </c>
      <c r="QQ178" s="30"/>
      <c r="QR178" s="31" t="s">
        <v>611</v>
      </c>
      <c r="QS178" s="31" t="s">
        <v>611</v>
      </c>
      <c r="QT178" s="31" t="s">
        <v>611</v>
      </c>
      <c r="QU178" s="31" t="s">
        <v>611</v>
      </c>
      <c r="QV178" s="30"/>
      <c r="QW178" s="30"/>
      <c r="QX178" s="30"/>
      <c r="QY178" s="31" t="s">
        <v>611</v>
      </c>
      <c r="QZ178" s="31" t="s">
        <v>611</v>
      </c>
      <c r="RA178" s="31" t="s">
        <v>611</v>
      </c>
      <c r="RB178" s="30"/>
      <c r="RC178" s="31" t="s">
        <v>611</v>
      </c>
      <c r="RD178" s="30"/>
      <c r="RE178" s="30"/>
      <c r="RF178" s="31" t="s">
        <v>611</v>
      </c>
      <c r="RG178" s="30"/>
      <c r="RH178" s="31" t="s">
        <v>611</v>
      </c>
      <c r="RI178" s="30"/>
      <c r="RJ178" s="31" t="s">
        <v>611</v>
      </c>
      <c r="RL178" s="31" t="s">
        <v>611</v>
      </c>
      <c r="RM178" s="30"/>
      <c r="RN178" s="31" t="s">
        <v>611</v>
      </c>
      <c r="RO178" s="30"/>
      <c r="RP178" s="30"/>
      <c r="RQ178" s="31" t="s">
        <v>611</v>
      </c>
      <c r="RR178" s="30"/>
      <c r="RS178" s="30"/>
      <c r="RT178" s="31" t="s">
        <v>611</v>
      </c>
      <c r="RU178" s="30"/>
      <c r="RV178" s="31" t="s">
        <v>611</v>
      </c>
      <c r="RW178" s="30"/>
      <c r="RX178" s="31" t="s">
        <v>611</v>
      </c>
      <c r="RY178" s="31" t="s">
        <v>611</v>
      </c>
      <c r="RZ178" s="31" t="s">
        <v>611</v>
      </c>
      <c r="SA178" s="31" t="s">
        <v>839</v>
      </c>
      <c r="SD178" s="31" t="s">
        <v>8065</v>
      </c>
      <c r="SE178" s="30">
        <v>0</v>
      </c>
      <c r="SF178" s="31" t="s">
        <v>8066</v>
      </c>
      <c r="SG178" s="31" t="s">
        <v>8067</v>
      </c>
      <c r="SH178" s="31" t="s">
        <v>610</v>
      </c>
      <c r="SI178" s="33" t="s">
        <v>625</v>
      </c>
      <c r="SJ178" s="33" t="s">
        <v>611</v>
      </c>
      <c r="SK178" s="30" t="s">
        <v>611</v>
      </c>
      <c r="SL178" s="30" t="s">
        <v>625</v>
      </c>
      <c r="SM178" s="30" t="s">
        <v>610</v>
      </c>
      <c r="SN178" s="30" t="s">
        <v>610</v>
      </c>
      <c r="SO178" s="33">
        <v>0</v>
      </c>
      <c r="SP178" s="33">
        <v>0</v>
      </c>
      <c r="SQ178" s="33">
        <v>0</v>
      </c>
      <c r="SR178" s="33">
        <v>0</v>
      </c>
      <c r="SS178" s="33" t="s">
        <v>610</v>
      </c>
    </row>
    <row r="179" spans="1:513">
      <c r="A179" s="29">
        <v>2023</v>
      </c>
      <c r="B179" s="30">
        <v>600</v>
      </c>
      <c r="C179" s="31" t="s">
        <v>8068</v>
      </c>
      <c r="D179" s="30">
        <v>0</v>
      </c>
      <c r="E179" s="30">
        <v>1</v>
      </c>
      <c r="F179" s="30">
        <v>1</v>
      </c>
      <c r="G179" s="31" t="s">
        <v>610</v>
      </c>
      <c r="H179" s="31" t="s">
        <v>611</v>
      </c>
      <c r="I179" s="32"/>
      <c r="J179" s="31" t="s">
        <v>611</v>
      </c>
      <c r="K179" s="32"/>
      <c r="L179" s="31" t="s">
        <v>611</v>
      </c>
      <c r="M179" s="32"/>
      <c r="N179" s="31" t="s">
        <v>611</v>
      </c>
      <c r="O179" s="32"/>
      <c r="P179" s="31" t="s">
        <v>611</v>
      </c>
      <c r="Q179" s="32"/>
      <c r="R179" s="31" t="s">
        <v>611</v>
      </c>
      <c r="S179" s="32"/>
      <c r="T179" s="31" t="s">
        <v>611</v>
      </c>
      <c r="U179" s="32"/>
      <c r="V179" s="32" t="s">
        <v>612</v>
      </c>
      <c r="W179" s="32"/>
      <c r="X179" s="31" t="s">
        <v>611</v>
      </c>
      <c r="Y179" s="31" t="s">
        <v>655</v>
      </c>
      <c r="Z179" s="31" t="s">
        <v>611</v>
      </c>
      <c r="AA179" s="31" t="s">
        <v>611</v>
      </c>
      <c r="AB179" s="31" t="s">
        <v>615</v>
      </c>
      <c r="AC179" s="31" t="s">
        <v>611</v>
      </c>
      <c r="AD179" s="32"/>
      <c r="AE179" s="31" t="s">
        <v>611</v>
      </c>
      <c r="AF179" s="32"/>
      <c r="AG179" s="31" t="s">
        <v>611</v>
      </c>
      <c r="AH179" s="32"/>
      <c r="AI179" s="31" t="s">
        <v>611</v>
      </c>
      <c r="AJ179" s="32"/>
      <c r="AK179" s="31" t="s">
        <v>611</v>
      </c>
      <c r="AL179" s="32"/>
      <c r="AM179" s="31" t="s">
        <v>611</v>
      </c>
      <c r="AN179" s="32"/>
      <c r="AO179" s="31" t="s">
        <v>616</v>
      </c>
      <c r="AP179" s="32">
        <v>42370</v>
      </c>
      <c r="AQ179" s="32" t="s">
        <v>616</v>
      </c>
      <c r="AR179" s="31" t="s">
        <v>611</v>
      </c>
      <c r="AS179" s="31" t="s">
        <v>611</v>
      </c>
      <c r="AT179" s="31" t="s">
        <v>611</v>
      </c>
      <c r="AU179" s="31" t="s">
        <v>611</v>
      </c>
      <c r="AV179" s="31" t="s">
        <v>611</v>
      </c>
      <c r="AW179" s="31" t="s">
        <v>610</v>
      </c>
      <c r="AX179" s="31" t="s">
        <v>611</v>
      </c>
      <c r="AY179" s="31" t="s">
        <v>617</v>
      </c>
      <c r="AZ179" s="31" t="s">
        <v>618</v>
      </c>
      <c r="BA179" s="31" t="s">
        <v>659</v>
      </c>
      <c r="BB179" s="31" t="s">
        <v>611</v>
      </c>
      <c r="BC179" s="31" t="s">
        <v>611</v>
      </c>
      <c r="BD179" s="31" t="s">
        <v>611</v>
      </c>
      <c r="BE179" s="31" t="s">
        <v>610</v>
      </c>
      <c r="BF179" s="31" t="s">
        <v>615</v>
      </c>
      <c r="BG179" s="31" t="s">
        <v>611</v>
      </c>
      <c r="BH179" s="30">
        <v>33.61</v>
      </c>
      <c r="BI179" s="30">
        <v>0</v>
      </c>
      <c r="BJ179" s="30">
        <v>33.61</v>
      </c>
      <c r="BK179" s="31" t="s">
        <v>5026</v>
      </c>
      <c r="BL179" s="30">
        <v>22.36</v>
      </c>
      <c r="BM179" s="30">
        <v>9.19</v>
      </c>
      <c r="BN179" s="31" t="s">
        <v>611</v>
      </c>
      <c r="BO179" s="31" t="s">
        <v>611</v>
      </c>
      <c r="BP179" s="31" t="s">
        <v>611</v>
      </c>
      <c r="BQ179" s="31" t="s">
        <v>611</v>
      </c>
      <c r="BR179" s="31" t="s">
        <v>611</v>
      </c>
      <c r="BS179" s="31" t="s">
        <v>611</v>
      </c>
      <c r="BT179" s="31" t="s">
        <v>611</v>
      </c>
      <c r="BU179" s="31" t="s">
        <v>611</v>
      </c>
      <c r="BV179" s="31" t="s">
        <v>610</v>
      </c>
      <c r="BZ179" s="31" t="s">
        <v>611</v>
      </c>
      <c r="CA179" s="31" t="s">
        <v>611</v>
      </c>
      <c r="CB179" s="31" t="s">
        <v>611</v>
      </c>
      <c r="CC179" s="31" t="s">
        <v>611</v>
      </c>
      <c r="CD179" s="31" t="s">
        <v>611</v>
      </c>
      <c r="CE179" s="31" t="s">
        <v>611</v>
      </c>
      <c r="CF179" s="31" t="s">
        <v>611</v>
      </c>
      <c r="CG179" s="31" t="s">
        <v>611</v>
      </c>
      <c r="CH179" s="31" t="s">
        <v>611</v>
      </c>
      <c r="CI179" s="31" t="s">
        <v>611</v>
      </c>
      <c r="CJ179" s="31" t="s">
        <v>611</v>
      </c>
      <c r="CK179" s="31" t="s">
        <v>611</v>
      </c>
      <c r="CL179" s="31" t="s">
        <v>611</v>
      </c>
      <c r="CM179" s="31" t="s">
        <v>611</v>
      </c>
      <c r="CN179" s="31" t="s">
        <v>611</v>
      </c>
      <c r="CO179" s="31"/>
      <c r="CP179" s="31"/>
      <c r="CQ179" s="31" t="s">
        <v>868</v>
      </c>
      <c r="CR179" s="31"/>
      <c r="CS179" s="31" t="s">
        <v>610</v>
      </c>
      <c r="CT179" s="31" t="s">
        <v>611</v>
      </c>
      <c r="CX179" s="31" t="s">
        <v>611</v>
      </c>
      <c r="CY179" s="31" t="s">
        <v>611</v>
      </c>
      <c r="CZ179" s="31" t="s">
        <v>611</v>
      </c>
      <c r="DA179" s="31" t="s">
        <v>611</v>
      </c>
      <c r="DB179" s="31" t="s">
        <v>611</v>
      </c>
      <c r="DC179" s="31" t="s">
        <v>611</v>
      </c>
      <c r="DD179" s="31" t="s">
        <v>611</v>
      </c>
      <c r="DE179" s="31" t="s">
        <v>611</v>
      </c>
      <c r="DJ179" s="30">
        <v>0</v>
      </c>
      <c r="DK179" s="30">
        <v>0</v>
      </c>
      <c r="DL179" s="30">
        <v>0</v>
      </c>
      <c r="DM179" s="30">
        <v>0</v>
      </c>
      <c r="DN179" s="30">
        <v>0</v>
      </c>
      <c r="DO179" s="30">
        <v>0</v>
      </c>
      <c r="DP179" s="31" t="s">
        <v>1736</v>
      </c>
      <c r="DQ179" s="31" t="s">
        <v>612</v>
      </c>
      <c r="DR179" s="31" t="s">
        <v>612</v>
      </c>
      <c r="DS179" s="31" t="s">
        <v>612</v>
      </c>
      <c r="DT179" s="31" t="s">
        <v>612</v>
      </c>
      <c r="DU179" s="31" t="s">
        <v>610</v>
      </c>
      <c r="DV179" s="31" t="s">
        <v>611</v>
      </c>
      <c r="DW179" s="31" t="s">
        <v>611</v>
      </c>
      <c r="DX179" s="31" t="s">
        <v>611</v>
      </c>
      <c r="DY179" s="31" t="s">
        <v>791</v>
      </c>
      <c r="DZ179" s="31" t="s">
        <v>848</v>
      </c>
      <c r="EA179" s="31" t="s">
        <v>611</v>
      </c>
      <c r="EB179" s="31" t="s">
        <v>5028</v>
      </c>
      <c r="EC179" s="31" t="s">
        <v>611</v>
      </c>
      <c r="ED179" s="31" t="s">
        <v>611</v>
      </c>
      <c r="EE179" s="31" t="s">
        <v>611</v>
      </c>
      <c r="EF179" s="31" t="s">
        <v>611</v>
      </c>
      <c r="EG179" s="31" t="s">
        <v>634</v>
      </c>
      <c r="EH179" s="31" t="s">
        <v>611</v>
      </c>
      <c r="EI179" s="31" t="s">
        <v>611</v>
      </c>
      <c r="EJ179" s="31" t="s">
        <v>611</v>
      </c>
      <c r="EK179" s="31" t="s">
        <v>611</v>
      </c>
      <c r="EL179" s="31" t="s">
        <v>611</v>
      </c>
      <c r="EM179" s="31" t="s">
        <v>611</v>
      </c>
      <c r="EN179" s="31" t="s">
        <v>611</v>
      </c>
      <c r="EO179" s="31" t="s">
        <v>611</v>
      </c>
      <c r="EP179" s="31" t="s">
        <v>611</v>
      </c>
      <c r="EQ179" s="31" t="s">
        <v>611</v>
      </c>
      <c r="ER179" s="31" t="s">
        <v>611</v>
      </c>
      <c r="ES179" s="31" t="s">
        <v>611</v>
      </c>
      <c r="ET179" s="31" t="s">
        <v>611</v>
      </c>
      <c r="EU179" s="31" t="s">
        <v>611</v>
      </c>
      <c r="EV179" s="31" t="s">
        <v>611</v>
      </c>
      <c r="EW179" s="31" t="s">
        <v>611</v>
      </c>
      <c r="EX179" s="31" t="s">
        <v>611</v>
      </c>
      <c r="EY179" s="31" t="s">
        <v>611</v>
      </c>
      <c r="EZ179" s="31" t="s">
        <v>611</v>
      </c>
      <c r="FA179" s="31" t="s">
        <v>611</v>
      </c>
      <c r="FB179" s="31" t="s">
        <v>611</v>
      </c>
      <c r="FC179" s="31" t="s">
        <v>611</v>
      </c>
      <c r="FD179" s="31" t="s">
        <v>611</v>
      </c>
      <c r="FE179" s="31" t="s">
        <v>611</v>
      </c>
      <c r="FF179" s="33" t="s">
        <v>872</v>
      </c>
      <c r="FG179" s="33" t="s">
        <v>872</v>
      </c>
      <c r="FH179" s="31" t="s">
        <v>637</v>
      </c>
      <c r="FI179" s="31" t="s">
        <v>611</v>
      </c>
      <c r="FJ179" s="31" t="s">
        <v>672</v>
      </c>
      <c r="FK179" s="31" t="s">
        <v>611</v>
      </c>
      <c r="FL179" s="31" t="s">
        <v>611</v>
      </c>
      <c r="FM179" s="31" t="s">
        <v>611</v>
      </c>
      <c r="FN179" s="31" t="s">
        <v>611</v>
      </c>
      <c r="FO179" s="31" t="s">
        <v>611</v>
      </c>
      <c r="FP179" s="31" t="s">
        <v>611</v>
      </c>
      <c r="FQ179" s="31" t="s">
        <v>611</v>
      </c>
      <c r="FR179" s="31" t="s">
        <v>611</v>
      </c>
      <c r="FS179" s="31" t="s">
        <v>611</v>
      </c>
      <c r="FT179" s="31" t="s">
        <v>611</v>
      </c>
      <c r="FU179" s="31" t="s">
        <v>611</v>
      </c>
      <c r="FV179" s="31" t="s">
        <v>611</v>
      </c>
      <c r="FW179" s="31" t="s">
        <v>611</v>
      </c>
      <c r="FX179" s="31" t="s">
        <v>611</v>
      </c>
      <c r="FY179" s="31" t="s">
        <v>611</v>
      </c>
      <c r="FZ179" s="31"/>
      <c r="GA179" s="31" t="s">
        <v>611</v>
      </c>
      <c r="GB179" s="31" t="s">
        <v>611</v>
      </c>
      <c r="GC179" s="31" t="s">
        <v>611</v>
      </c>
      <c r="GD179" s="31" t="s">
        <v>611</v>
      </c>
      <c r="GE179" s="31" t="s">
        <v>611</v>
      </c>
      <c r="GF179" s="31" t="s">
        <v>611</v>
      </c>
      <c r="GG179" s="31" t="s">
        <v>611</v>
      </c>
      <c r="GH179" s="31" t="s">
        <v>611</v>
      </c>
      <c r="GI179" s="31" t="s">
        <v>611</v>
      </c>
      <c r="GJ179" s="31" t="s">
        <v>630</v>
      </c>
      <c r="GK179" s="31" t="s">
        <v>611</v>
      </c>
      <c r="GL179" s="31" t="s">
        <v>611</v>
      </c>
      <c r="GM179" s="31" t="s">
        <v>611</v>
      </c>
      <c r="GN179" s="31" t="s">
        <v>611</v>
      </c>
      <c r="GO179" s="31" t="s">
        <v>611</v>
      </c>
      <c r="GP179" s="31" t="s">
        <v>611</v>
      </c>
      <c r="GQ179" s="31" t="s">
        <v>611</v>
      </c>
      <c r="GR179" s="31" t="s">
        <v>611</v>
      </c>
      <c r="GS179" s="31" t="s">
        <v>611</v>
      </c>
      <c r="GT179" s="31" t="s">
        <v>611</v>
      </c>
      <c r="GU179" s="31" t="s">
        <v>611</v>
      </c>
      <c r="GV179" s="31" t="s">
        <v>611</v>
      </c>
      <c r="GW179" s="31" t="s">
        <v>611</v>
      </c>
      <c r="GX179" s="31" t="s">
        <v>611</v>
      </c>
      <c r="GY179" s="33" t="s">
        <v>5387</v>
      </c>
      <c r="GZ179" s="33" t="s">
        <v>872</v>
      </c>
      <c r="HA179" s="31" t="s">
        <v>8069</v>
      </c>
      <c r="HB179" s="31" t="s">
        <v>611</v>
      </c>
      <c r="HC179" s="31" t="s">
        <v>672</v>
      </c>
      <c r="HD179" s="31" t="s">
        <v>611</v>
      </c>
      <c r="HE179" s="31" t="s">
        <v>611</v>
      </c>
      <c r="HF179" s="31" t="s">
        <v>611</v>
      </c>
      <c r="HG179" s="31" t="s">
        <v>611</v>
      </c>
      <c r="HH179" s="31" t="s">
        <v>611</v>
      </c>
      <c r="HI179" s="31" t="s">
        <v>611</v>
      </c>
      <c r="HJ179" s="31" t="s">
        <v>611</v>
      </c>
      <c r="HK179" s="31" t="s">
        <v>611</v>
      </c>
      <c r="HL179" s="31" t="s">
        <v>611</v>
      </c>
      <c r="HM179" s="31" t="s">
        <v>611</v>
      </c>
      <c r="HN179" s="31" t="s">
        <v>611</v>
      </c>
      <c r="HO179" s="31" t="s">
        <v>611</v>
      </c>
      <c r="HP179" s="31" t="s">
        <v>611</v>
      </c>
      <c r="HQ179" s="31" t="s">
        <v>611</v>
      </c>
      <c r="HR179" s="31" t="s">
        <v>611</v>
      </c>
      <c r="HS179" s="31" t="s">
        <v>8070</v>
      </c>
      <c r="HT179" s="31" t="s">
        <v>611</v>
      </c>
      <c r="HU179" s="31" t="s">
        <v>611</v>
      </c>
      <c r="HV179" s="31" t="s">
        <v>611</v>
      </c>
      <c r="HW179" s="31" t="s">
        <v>611</v>
      </c>
      <c r="HX179" s="31" t="s">
        <v>611</v>
      </c>
      <c r="HY179" s="31" t="s">
        <v>611</v>
      </c>
      <c r="HZ179" s="31" t="s">
        <v>611</v>
      </c>
      <c r="IA179" s="31" t="s">
        <v>611</v>
      </c>
      <c r="IB179" s="31" t="s">
        <v>611</v>
      </c>
      <c r="IC179" s="33" t="s">
        <v>872</v>
      </c>
      <c r="ID179" s="33" t="s">
        <v>8071</v>
      </c>
      <c r="IE179" s="31" t="s">
        <v>8072</v>
      </c>
      <c r="IF179" s="31" t="s">
        <v>625</v>
      </c>
      <c r="IG179" s="31" t="s">
        <v>611</v>
      </c>
      <c r="IH179" s="31" t="s">
        <v>611</v>
      </c>
      <c r="II179" s="31" t="s">
        <v>611</v>
      </c>
      <c r="IJ179" s="31" t="s">
        <v>611</v>
      </c>
      <c r="IK179" s="31" t="s">
        <v>713</v>
      </c>
      <c r="IL179" s="31" t="s">
        <v>611</v>
      </c>
      <c r="IM179" s="31" t="s">
        <v>715</v>
      </c>
      <c r="IN179" s="31" t="s">
        <v>611</v>
      </c>
      <c r="IO179" s="31" t="s">
        <v>611</v>
      </c>
      <c r="IP179" s="31" t="s">
        <v>611</v>
      </c>
      <c r="IQ179" s="31" t="s">
        <v>718</v>
      </c>
      <c r="IR179" s="31" t="s">
        <v>719</v>
      </c>
      <c r="IS179" s="31" t="s">
        <v>611</v>
      </c>
      <c r="IT179" s="31" t="s">
        <v>611</v>
      </c>
      <c r="IU179" s="31" t="s">
        <v>611</v>
      </c>
      <c r="IV179" s="31" t="s">
        <v>611</v>
      </c>
      <c r="IW179" s="31" t="s">
        <v>611</v>
      </c>
      <c r="IX179" s="31" t="s">
        <v>611</v>
      </c>
      <c r="IY179" s="31" t="s">
        <v>611</v>
      </c>
      <c r="IZ179" s="31" t="s">
        <v>611</v>
      </c>
      <c r="JA179" s="31" t="s">
        <v>611</v>
      </c>
      <c r="JB179" s="31" t="s">
        <v>611</v>
      </c>
      <c r="JC179" s="31" t="s">
        <v>611</v>
      </c>
      <c r="JD179" s="31" t="s">
        <v>611</v>
      </c>
      <c r="JE179" s="31" t="s">
        <v>611</v>
      </c>
      <c r="JF179" s="31" t="s">
        <v>611</v>
      </c>
      <c r="JG179" s="31" t="s">
        <v>611</v>
      </c>
      <c r="JH179" s="31" t="s">
        <v>611</v>
      </c>
      <c r="JI179" s="33" t="s">
        <v>8073</v>
      </c>
      <c r="JJ179" s="33" t="s">
        <v>872</v>
      </c>
      <c r="JK179" s="31" t="s">
        <v>8074</v>
      </c>
      <c r="JL179" s="31" t="s">
        <v>809</v>
      </c>
      <c r="JM179" s="31" t="s">
        <v>8075</v>
      </c>
      <c r="JN179" s="31" t="s">
        <v>903</v>
      </c>
      <c r="JO179" s="31" t="s">
        <v>8076</v>
      </c>
      <c r="JP179" s="31" t="s">
        <v>611</v>
      </c>
      <c r="JQ179" s="31" t="s">
        <v>611</v>
      </c>
      <c r="JR179" s="31" t="s">
        <v>611</v>
      </c>
      <c r="JS179" s="31" t="s">
        <v>611</v>
      </c>
      <c r="JT179" s="31" t="s">
        <v>611</v>
      </c>
      <c r="JU179" s="31" t="s">
        <v>734</v>
      </c>
      <c r="JV179" s="31" t="s">
        <v>611</v>
      </c>
      <c r="JW179" s="31" t="s">
        <v>611</v>
      </c>
      <c r="JX179" s="31" t="s">
        <v>611</v>
      </c>
      <c r="JY179" s="31" t="s">
        <v>642</v>
      </c>
      <c r="JZ179" s="31" t="s">
        <v>5085</v>
      </c>
      <c r="KA179" s="31" t="s">
        <v>611</v>
      </c>
      <c r="KB179" s="31" t="s">
        <v>611</v>
      </c>
      <c r="KC179" s="31" t="s">
        <v>739</v>
      </c>
      <c r="KD179" s="31" t="s">
        <v>5086</v>
      </c>
      <c r="KE179" s="31" t="s">
        <v>611</v>
      </c>
      <c r="KF179" s="31" t="s">
        <v>611</v>
      </c>
      <c r="KG179" s="31" t="s">
        <v>611</v>
      </c>
      <c r="KH179" s="31" t="s">
        <v>611</v>
      </c>
      <c r="KI179" s="31" t="s">
        <v>744</v>
      </c>
      <c r="KJ179" s="31" t="s">
        <v>5086</v>
      </c>
      <c r="KK179" s="31" t="s">
        <v>815</v>
      </c>
      <c r="KL179" s="31" t="s">
        <v>5086</v>
      </c>
      <c r="KM179" s="31" t="s">
        <v>611</v>
      </c>
      <c r="KN179" s="31" t="s">
        <v>611</v>
      </c>
      <c r="KO179" s="31" t="s">
        <v>748</v>
      </c>
      <c r="KP179" s="31" t="s">
        <v>5085</v>
      </c>
      <c r="KQ179" s="31" t="s">
        <v>750</v>
      </c>
      <c r="KR179" s="31" t="s">
        <v>5085</v>
      </c>
      <c r="KS179" s="31" t="s">
        <v>752</v>
      </c>
      <c r="KT179" s="31" t="s">
        <v>5085</v>
      </c>
      <c r="KU179" s="31" t="s">
        <v>611</v>
      </c>
      <c r="KV179" s="31" t="s">
        <v>611</v>
      </c>
      <c r="KW179" s="31" t="s">
        <v>611</v>
      </c>
      <c r="KX179" s="31" t="s">
        <v>611</v>
      </c>
      <c r="KY179" s="31" t="s">
        <v>611</v>
      </c>
      <c r="KZ179" s="31" t="s">
        <v>758</v>
      </c>
      <c r="LA179" s="31" t="s">
        <v>611</v>
      </c>
      <c r="LB179" s="31" t="s">
        <v>760</v>
      </c>
      <c r="LC179" s="31" t="s">
        <v>761</v>
      </c>
      <c r="LD179" s="31" t="s">
        <v>762</v>
      </c>
      <c r="LE179" s="31" t="s">
        <v>763</v>
      </c>
      <c r="LF179" s="31" t="s">
        <v>611</v>
      </c>
      <c r="LG179" s="31" t="s">
        <v>611</v>
      </c>
      <c r="LH179" s="31" t="s">
        <v>611</v>
      </c>
      <c r="LI179" s="31" t="s">
        <v>767</v>
      </c>
      <c r="LJ179" s="31" t="s">
        <v>611</v>
      </c>
      <c r="LK179" s="31" t="s">
        <v>769</v>
      </c>
      <c r="LL179" s="31" t="s">
        <v>611</v>
      </c>
      <c r="LM179" s="31" t="s">
        <v>611</v>
      </c>
      <c r="LN179" s="31" t="s">
        <v>611</v>
      </c>
      <c r="LO179" s="31" t="s">
        <v>611</v>
      </c>
      <c r="LP179" s="31" t="s">
        <v>5016</v>
      </c>
      <c r="LQ179" s="31"/>
      <c r="LR179" s="31" t="s">
        <v>611</v>
      </c>
      <c r="LS179" s="31" t="s">
        <v>611</v>
      </c>
      <c r="LT179" s="31" t="s">
        <v>611</v>
      </c>
      <c r="LU179" s="31" t="s">
        <v>5018</v>
      </c>
      <c r="LV179" s="31" t="s">
        <v>611</v>
      </c>
      <c r="LW179" s="31" t="s">
        <v>5056</v>
      </c>
      <c r="LX179" s="31" t="s">
        <v>611</v>
      </c>
      <c r="LY179" s="31" t="s">
        <v>5057</v>
      </c>
      <c r="LZ179" s="31" t="s">
        <v>611</v>
      </c>
      <c r="MA179" s="31" t="s">
        <v>8077</v>
      </c>
      <c r="MB179" s="31" t="s">
        <v>8078</v>
      </c>
      <c r="MC179" s="31" t="s">
        <v>611</v>
      </c>
      <c r="MD179" s="31" t="s">
        <v>611</v>
      </c>
      <c r="ME179" s="31" t="s">
        <v>611</v>
      </c>
      <c r="MF179" s="31" t="s">
        <v>611</v>
      </c>
      <c r="MG179" s="31" t="s">
        <v>611</v>
      </c>
      <c r="MH179" s="31" t="s">
        <v>8079</v>
      </c>
      <c r="MI179" s="31" t="s">
        <v>611</v>
      </c>
      <c r="MJ179" s="31" t="s">
        <v>4451</v>
      </c>
      <c r="MK179" s="31" t="s">
        <v>4452</v>
      </c>
      <c r="ML179" s="31" t="s">
        <v>611</v>
      </c>
      <c r="MM179" s="31" t="s">
        <v>611</v>
      </c>
      <c r="MN179" s="31" t="s">
        <v>611</v>
      </c>
      <c r="MO179" s="31" t="s">
        <v>611</v>
      </c>
      <c r="MP179" s="31" t="s">
        <v>775</v>
      </c>
      <c r="MQ179" s="31" t="s">
        <v>776</v>
      </c>
      <c r="MR179" s="31" t="s">
        <v>611</v>
      </c>
      <c r="MS179" s="31" t="s">
        <v>611</v>
      </c>
      <c r="MT179" s="31" t="s">
        <v>611</v>
      </c>
      <c r="MU179" s="31" t="s">
        <v>8080</v>
      </c>
      <c r="MV179" s="33">
        <v>0</v>
      </c>
      <c r="MW179" s="33">
        <v>0</v>
      </c>
      <c r="MX179" s="30">
        <v>42082</v>
      </c>
      <c r="MY179" s="30"/>
      <c r="MZ179" s="30"/>
      <c r="NA179" s="31" t="s">
        <v>611</v>
      </c>
      <c r="NB179" s="30"/>
      <c r="NC179" s="31" t="s">
        <v>611</v>
      </c>
      <c r="ND179" s="30"/>
      <c r="NE179" s="31" t="s">
        <v>611</v>
      </c>
      <c r="NF179" s="33">
        <v>0</v>
      </c>
      <c r="NG179" s="33">
        <v>0</v>
      </c>
      <c r="NH179" s="33">
        <v>0</v>
      </c>
      <c r="NI179" s="33">
        <v>0</v>
      </c>
      <c r="NJ179" s="31" t="s">
        <v>611</v>
      </c>
      <c r="NK179" s="31" t="s">
        <v>611</v>
      </c>
      <c r="NL179" s="31" t="s">
        <v>611</v>
      </c>
      <c r="NM179" s="30"/>
      <c r="NN179" s="31" t="s">
        <v>611</v>
      </c>
      <c r="NO179" s="31" t="s">
        <v>611</v>
      </c>
      <c r="NP179" s="30"/>
      <c r="NQ179" s="31" t="s">
        <v>611</v>
      </c>
      <c r="NS179" s="30"/>
      <c r="NT179" s="31" t="s">
        <v>611</v>
      </c>
      <c r="NU179" s="31" t="s">
        <v>611</v>
      </c>
      <c r="NV179" s="31" t="s">
        <v>611</v>
      </c>
      <c r="NW179" s="31" t="s">
        <v>611</v>
      </c>
      <c r="NX179" s="30"/>
      <c r="NY179" s="31" t="s">
        <v>611</v>
      </c>
      <c r="NZ179" s="30"/>
      <c r="OA179" s="31" t="s">
        <v>611</v>
      </c>
      <c r="OB179" s="30"/>
      <c r="OC179" s="31" t="s">
        <v>611</v>
      </c>
      <c r="OD179" s="30"/>
      <c r="OE179" s="31" t="s">
        <v>611</v>
      </c>
      <c r="OG179" s="31" t="s">
        <v>611</v>
      </c>
      <c r="OJ179" s="30"/>
      <c r="OK179" s="31" t="s">
        <v>611</v>
      </c>
      <c r="OL179" s="30"/>
      <c r="OM179" s="31" t="s">
        <v>611</v>
      </c>
      <c r="ON179" s="30"/>
      <c r="OO179" s="31" t="s">
        <v>611</v>
      </c>
      <c r="OQ179" s="31" t="s">
        <v>611</v>
      </c>
      <c r="OR179" s="30"/>
      <c r="OS179" s="31" t="s">
        <v>611</v>
      </c>
      <c r="OT179" s="30"/>
      <c r="OU179" s="31" t="s">
        <v>611</v>
      </c>
      <c r="OV179" s="30"/>
      <c r="OW179" s="31" t="s">
        <v>611</v>
      </c>
      <c r="OX179" s="31" t="s">
        <v>611</v>
      </c>
      <c r="OY179" s="31" t="s">
        <v>611</v>
      </c>
      <c r="OZ179" s="30"/>
      <c r="PA179" s="31" t="s">
        <v>611</v>
      </c>
      <c r="PC179" s="31" t="s">
        <v>611</v>
      </c>
      <c r="PD179" s="30"/>
      <c r="PE179" s="30"/>
      <c r="PF179" s="31" t="s">
        <v>611</v>
      </c>
      <c r="PG179" s="30"/>
      <c r="PH179" s="33">
        <v>0</v>
      </c>
      <c r="PI179" s="33">
        <v>0</v>
      </c>
      <c r="PJ179" s="33">
        <v>0</v>
      </c>
      <c r="PK179" s="33">
        <v>0</v>
      </c>
      <c r="PL179" s="31" t="s">
        <v>611</v>
      </c>
      <c r="PN179" s="31" t="s">
        <v>611</v>
      </c>
      <c r="PO179" s="31" t="s">
        <v>611</v>
      </c>
      <c r="PP179" s="31" t="s">
        <v>611</v>
      </c>
      <c r="PQ179" s="30"/>
      <c r="PR179" s="31" t="s">
        <v>611</v>
      </c>
      <c r="PS179" s="30"/>
      <c r="PT179" s="31" t="s">
        <v>611</v>
      </c>
      <c r="PV179" s="31" t="s">
        <v>611</v>
      </c>
      <c r="PW179" s="30"/>
      <c r="PX179" s="31" t="s">
        <v>611</v>
      </c>
      <c r="PY179" s="30"/>
      <c r="PZ179" s="31" t="s">
        <v>611</v>
      </c>
      <c r="QA179" s="30"/>
      <c r="QB179" s="31" t="s">
        <v>611</v>
      </c>
      <c r="QC179" s="31" t="s">
        <v>611</v>
      </c>
      <c r="QD179" s="31" t="s">
        <v>611</v>
      </c>
      <c r="QE179" s="30"/>
      <c r="QF179" s="31" t="s">
        <v>611</v>
      </c>
      <c r="QG179" s="30"/>
      <c r="QH179" s="31" t="s">
        <v>611</v>
      </c>
      <c r="QI179" s="30"/>
      <c r="QJ179" s="31" t="s">
        <v>611</v>
      </c>
      <c r="QK179" s="30"/>
      <c r="QL179" s="31" t="s">
        <v>611</v>
      </c>
      <c r="QM179" s="30"/>
      <c r="QN179" s="31" t="s">
        <v>611</v>
      </c>
      <c r="QO179" s="30"/>
      <c r="QP179" s="31" t="s">
        <v>611</v>
      </c>
      <c r="QQ179" s="30"/>
      <c r="QR179" s="31" t="s">
        <v>611</v>
      </c>
      <c r="QT179" s="31" t="s">
        <v>611</v>
      </c>
      <c r="QV179" s="31" t="s">
        <v>611</v>
      </c>
      <c r="QW179" s="30"/>
      <c r="QX179" s="31" t="s">
        <v>611</v>
      </c>
      <c r="QY179" s="30"/>
      <c r="QZ179" s="31" t="s">
        <v>611</v>
      </c>
      <c r="RA179" s="30"/>
      <c r="RB179" s="31" t="s">
        <v>611</v>
      </c>
      <c r="RC179" s="30"/>
      <c r="RD179" s="31" t="s">
        <v>611</v>
      </c>
      <c r="RE179" s="31"/>
      <c r="RF179" s="31"/>
      <c r="RG179" s="31"/>
      <c r="RH179" s="31"/>
      <c r="RI179" s="31"/>
      <c r="RJ179" s="31"/>
      <c r="RL179" s="31" t="s">
        <v>611</v>
      </c>
      <c r="RM179" s="31"/>
      <c r="RN179" s="31"/>
      <c r="RO179" s="30"/>
      <c r="RP179" s="31" t="s">
        <v>611</v>
      </c>
      <c r="RQ179" s="30"/>
      <c r="RR179" s="31" t="s">
        <v>611</v>
      </c>
      <c r="RS179" s="30"/>
      <c r="RT179" s="31" t="s">
        <v>611</v>
      </c>
      <c r="RU179" s="30"/>
      <c r="RV179" s="31" t="s">
        <v>611</v>
      </c>
      <c r="RW179" s="30"/>
      <c r="RX179" s="31" t="s">
        <v>611</v>
      </c>
      <c r="RY179" s="30"/>
      <c r="RZ179" s="31" t="s">
        <v>611</v>
      </c>
      <c r="SA179" s="31" t="s">
        <v>839</v>
      </c>
      <c r="SD179" s="31" t="s">
        <v>8081</v>
      </c>
      <c r="SE179" s="30">
        <v>0</v>
      </c>
      <c r="SF179" s="31" t="s">
        <v>637</v>
      </c>
      <c r="SG179" s="31" t="s">
        <v>8082</v>
      </c>
      <c r="SH179" s="31" t="s">
        <v>610</v>
      </c>
      <c r="SI179" s="33" t="s">
        <v>611</v>
      </c>
      <c r="SJ179" s="33" t="s">
        <v>672</v>
      </c>
      <c r="SK179" s="30" t="s">
        <v>672</v>
      </c>
      <c r="SL179" s="30" t="s">
        <v>625</v>
      </c>
      <c r="SM179" s="30" t="s">
        <v>615</v>
      </c>
      <c r="SN179" s="30" t="s">
        <v>610</v>
      </c>
      <c r="SO179" s="33">
        <v>0</v>
      </c>
      <c r="SP179" s="33">
        <v>0</v>
      </c>
      <c r="SQ179" s="33">
        <v>0</v>
      </c>
      <c r="SR179" s="33">
        <v>0</v>
      </c>
      <c r="SS179" s="33" t="s">
        <v>5139</v>
      </c>
    </row>
    <row r="180" spans="1:513">
      <c r="A180" s="29">
        <v>2023</v>
      </c>
      <c r="B180" s="30">
        <v>5955003</v>
      </c>
      <c r="C180" s="31" t="s">
        <v>4456</v>
      </c>
      <c r="D180" s="30">
        <v>0.25</v>
      </c>
      <c r="E180" s="30">
        <v>0</v>
      </c>
      <c r="F180" s="30">
        <v>0.25</v>
      </c>
      <c r="G180" s="31" t="s">
        <v>610</v>
      </c>
      <c r="H180" s="31" t="s">
        <v>611</v>
      </c>
      <c r="I180" s="32"/>
      <c r="J180" s="31" t="s">
        <v>611</v>
      </c>
      <c r="K180" s="32"/>
      <c r="L180" s="31" t="s">
        <v>611</v>
      </c>
      <c r="M180" s="32"/>
      <c r="N180" s="31" t="s">
        <v>611</v>
      </c>
      <c r="O180" s="32"/>
      <c r="P180" s="31" t="s">
        <v>611</v>
      </c>
      <c r="Q180" s="32"/>
      <c r="R180" s="31" t="s">
        <v>611</v>
      </c>
      <c r="S180" s="32"/>
      <c r="T180" s="31" t="s">
        <v>611</v>
      </c>
      <c r="U180" s="32"/>
      <c r="V180" s="32" t="s">
        <v>612</v>
      </c>
      <c r="W180" s="31" t="s">
        <v>611</v>
      </c>
      <c r="X180" s="31" t="s">
        <v>611</v>
      </c>
      <c r="Y180" s="31" t="s">
        <v>611</v>
      </c>
      <c r="Z180" s="31" t="s">
        <v>613</v>
      </c>
      <c r="AA180" s="31" t="s">
        <v>614</v>
      </c>
      <c r="AB180" s="31" t="s">
        <v>610</v>
      </c>
      <c r="AC180" s="31" t="s">
        <v>611</v>
      </c>
      <c r="AD180" s="32"/>
      <c r="AE180" s="31" t="s">
        <v>611</v>
      </c>
      <c r="AF180" s="32"/>
      <c r="AG180" s="31" t="s">
        <v>611</v>
      </c>
      <c r="AH180" s="32"/>
      <c r="AI180" s="31" t="s">
        <v>611</v>
      </c>
      <c r="AJ180" s="32"/>
      <c r="AK180" s="32"/>
      <c r="AL180" s="31" t="s">
        <v>611</v>
      </c>
      <c r="AM180" s="31" t="s">
        <v>611</v>
      </c>
      <c r="AN180" s="32"/>
      <c r="AO180" s="31" t="s">
        <v>611</v>
      </c>
      <c r="AP180" s="32"/>
      <c r="AQ180" s="32" t="s">
        <v>612</v>
      </c>
      <c r="AR180" s="31" t="s">
        <v>611</v>
      </c>
      <c r="AS180" s="31" t="s">
        <v>611</v>
      </c>
      <c r="AT180" s="31" t="s">
        <v>611</v>
      </c>
      <c r="AU180" s="31" t="s">
        <v>613</v>
      </c>
      <c r="AV180" s="31" t="s">
        <v>614</v>
      </c>
      <c r="AW180" s="31" t="s">
        <v>615</v>
      </c>
      <c r="AX180" s="31" t="s">
        <v>611</v>
      </c>
      <c r="AY180" s="31" t="s">
        <v>617</v>
      </c>
      <c r="AZ180" s="31" t="s">
        <v>618</v>
      </c>
      <c r="BA180" s="31" t="s">
        <v>659</v>
      </c>
      <c r="BB180" s="31" t="s">
        <v>611</v>
      </c>
      <c r="BC180" s="31" t="s">
        <v>611</v>
      </c>
      <c r="BD180" s="31" t="s">
        <v>611</v>
      </c>
      <c r="BE180" s="31" t="s">
        <v>611</v>
      </c>
      <c r="BF180" s="31" t="s">
        <v>610</v>
      </c>
      <c r="BG180" s="31" t="s">
        <v>611</v>
      </c>
      <c r="BK180" s="31" t="s">
        <v>611</v>
      </c>
      <c r="BN180" s="31" t="s">
        <v>611</v>
      </c>
      <c r="BO180" s="31" t="s">
        <v>611</v>
      </c>
      <c r="BP180" s="31" t="s">
        <v>611</v>
      </c>
      <c r="BQ180" s="31" t="s">
        <v>611</v>
      </c>
      <c r="BR180" s="31" t="s">
        <v>620</v>
      </c>
      <c r="BS180" s="31" t="s">
        <v>611</v>
      </c>
      <c r="BT180" s="31" t="s">
        <v>611</v>
      </c>
      <c r="BU180" s="31" t="s">
        <v>611</v>
      </c>
      <c r="BV180" s="31" t="s">
        <v>610</v>
      </c>
      <c r="BZ180" s="31" t="s">
        <v>611</v>
      </c>
      <c r="CA180" s="31" t="s">
        <v>611</v>
      </c>
      <c r="CB180" s="31" t="s">
        <v>611</v>
      </c>
      <c r="CC180" s="31" t="s">
        <v>611</v>
      </c>
      <c r="CD180" s="31" t="s">
        <v>611</v>
      </c>
      <c r="CE180" s="31" t="s">
        <v>611</v>
      </c>
      <c r="CF180" s="31" t="s">
        <v>611</v>
      </c>
      <c r="CG180" s="31" t="s">
        <v>611</v>
      </c>
      <c r="CH180" s="31" t="s">
        <v>611</v>
      </c>
      <c r="CI180" s="31" t="s">
        <v>611</v>
      </c>
      <c r="CJ180" s="31" t="s">
        <v>611</v>
      </c>
      <c r="CK180" s="31" t="s">
        <v>611</v>
      </c>
      <c r="CL180" s="31" t="s">
        <v>611</v>
      </c>
      <c r="CM180" s="31" t="s">
        <v>611</v>
      </c>
      <c r="CN180" s="31" t="s">
        <v>611</v>
      </c>
      <c r="CO180" s="31" t="s">
        <v>621</v>
      </c>
      <c r="CP180" s="31" t="s">
        <v>622</v>
      </c>
      <c r="CQ180" s="31" t="s">
        <v>611</v>
      </c>
      <c r="CR180" s="31"/>
      <c r="CS180" s="31" t="s">
        <v>610</v>
      </c>
      <c r="CT180" s="31" t="s">
        <v>611</v>
      </c>
      <c r="CX180" s="31" t="s">
        <v>611</v>
      </c>
      <c r="CY180" s="31" t="s">
        <v>611</v>
      </c>
      <c r="CZ180" s="31" t="s">
        <v>611</v>
      </c>
      <c r="DA180" s="31" t="s">
        <v>611</v>
      </c>
      <c r="DB180" s="31" t="s">
        <v>611</v>
      </c>
      <c r="DC180" s="31" t="s">
        <v>611</v>
      </c>
      <c r="DD180" s="31" t="s">
        <v>611</v>
      </c>
      <c r="DE180" s="31" t="s">
        <v>611</v>
      </c>
      <c r="DI180" s="31" t="s">
        <v>611</v>
      </c>
      <c r="DJ180" s="30">
        <v>0</v>
      </c>
      <c r="DK180" s="30">
        <v>0</v>
      </c>
      <c r="DL180" s="30">
        <v>0</v>
      </c>
      <c r="DM180" s="30">
        <v>0</v>
      </c>
      <c r="DN180" s="30">
        <v>0</v>
      </c>
      <c r="DO180" s="30">
        <v>0</v>
      </c>
      <c r="DP180" s="31" t="s">
        <v>8083</v>
      </c>
      <c r="DQ180" s="31" t="s">
        <v>612</v>
      </c>
      <c r="DR180" s="31" t="s">
        <v>612</v>
      </c>
      <c r="DS180" s="31" t="s">
        <v>612</v>
      </c>
      <c r="DT180" s="31" t="s">
        <v>612</v>
      </c>
      <c r="DU180" s="31" t="s">
        <v>610</v>
      </c>
      <c r="DV180" s="31" t="s">
        <v>611</v>
      </c>
      <c r="DW180" s="31" t="s">
        <v>611</v>
      </c>
      <c r="DX180" s="31" t="s">
        <v>611</v>
      </c>
      <c r="DY180" s="31" t="s">
        <v>611</v>
      </c>
      <c r="DZ180" s="31" t="s">
        <v>611</v>
      </c>
      <c r="EA180" s="31" t="s">
        <v>611</v>
      </c>
      <c r="EB180" s="31" t="s">
        <v>611</v>
      </c>
      <c r="EC180" s="31" t="s">
        <v>8084</v>
      </c>
      <c r="ED180" s="31" t="s">
        <v>611</v>
      </c>
      <c r="EE180" s="31" t="s">
        <v>625</v>
      </c>
      <c r="EF180" s="31" t="s">
        <v>611</v>
      </c>
      <c r="EG180" s="31" t="s">
        <v>611</v>
      </c>
      <c r="EH180" s="31" t="s">
        <v>611</v>
      </c>
      <c r="EI180" s="31" t="s">
        <v>611</v>
      </c>
      <c r="EJ180" s="31" t="s">
        <v>611</v>
      </c>
      <c r="EK180" s="31" t="s">
        <v>626</v>
      </c>
      <c r="EL180" s="31" t="s">
        <v>611</v>
      </c>
      <c r="EM180" s="31" t="s">
        <v>611</v>
      </c>
      <c r="EN180" s="31" t="s">
        <v>611</v>
      </c>
      <c r="EO180" s="31" t="s">
        <v>611</v>
      </c>
      <c r="EP180" s="31" t="s">
        <v>611</v>
      </c>
      <c r="EQ180" s="31" t="s">
        <v>611</v>
      </c>
      <c r="ER180" s="31" t="s">
        <v>611</v>
      </c>
      <c r="ES180" s="31" t="s">
        <v>611</v>
      </c>
      <c r="ET180" s="31" t="s">
        <v>611</v>
      </c>
      <c r="EU180" s="31" t="s">
        <v>611</v>
      </c>
      <c r="EV180" s="31" t="s">
        <v>611</v>
      </c>
      <c r="EW180" s="31" t="s">
        <v>611</v>
      </c>
      <c r="EX180" s="31" t="s">
        <v>611</v>
      </c>
      <c r="EY180" s="31" t="s">
        <v>611</v>
      </c>
      <c r="EZ180" s="31" t="s">
        <v>611</v>
      </c>
      <c r="FA180" s="31" t="s">
        <v>611</v>
      </c>
      <c r="FB180" s="31" t="s">
        <v>611</v>
      </c>
      <c r="FC180" s="31" t="s">
        <v>611</v>
      </c>
      <c r="FD180" s="31" t="s">
        <v>611</v>
      </c>
      <c r="FE180" s="31" t="s">
        <v>611</v>
      </c>
      <c r="FF180" s="33" t="s">
        <v>5009</v>
      </c>
      <c r="FG180" s="33" t="s">
        <v>872</v>
      </c>
      <c r="FH180" s="31" t="s">
        <v>8085</v>
      </c>
      <c r="FI180" s="31" t="s">
        <v>625</v>
      </c>
      <c r="FJ180" s="31" t="s">
        <v>611</v>
      </c>
      <c r="FK180" s="31" t="s">
        <v>611</v>
      </c>
      <c r="FL180" s="31" t="s">
        <v>673</v>
      </c>
      <c r="FM180" s="31" t="s">
        <v>611</v>
      </c>
      <c r="FN180" s="31" t="s">
        <v>611</v>
      </c>
      <c r="FO180" s="31" t="s">
        <v>611</v>
      </c>
      <c r="FP180" s="31" t="s">
        <v>611</v>
      </c>
      <c r="FQ180" s="31" t="s">
        <v>629</v>
      </c>
      <c r="FR180" s="31" t="s">
        <v>611</v>
      </c>
      <c r="FS180" s="31" t="s">
        <v>611</v>
      </c>
      <c r="FT180" s="31" t="s">
        <v>611</v>
      </c>
      <c r="FU180" s="31" t="s">
        <v>611</v>
      </c>
      <c r="FV180" s="31" t="s">
        <v>611</v>
      </c>
      <c r="FW180" s="31" t="s">
        <v>611</v>
      </c>
      <c r="FX180" s="31" t="s">
        <v>611</v>
      </c>
      <c r="FY180" s="31" t="s">
        <v>611</v>
      </c>
      <c r="FZ180" s="31"/>
      <c r="GA180" s="31" t="s">
        <v>611</v>
      </c>
      <c r="GB180" s="31" t="s">
        <v>611</v>
      </c>
      <c r="GC180" s="31" t="s">
        <v>611</v>
      </c>
      <c r="GD180" s="31" t="s">
        <v>611</v>
      </c>
      <c r="GE180" s="31" t="s">
        <v>611</v>
      </c>
      <c r="GF180" s="31" t="s">
        <v>611</v>
      </c>
      <c r="GG180" s="31" t="s">
        <v>611</v>
      </c>
      <c r="GH180" s="31" t="s">
        <v>611</v>
      </c>
      <c r="GI180" s="31" t="s">
        <v>611</v>
      </c>
      <c r="GJ180" s="31" t="s">
        <v>611</v>
      </c>
      <c r="GK180" s="31" t="s">
        <v>611</v>
      </c>
      <c r="GL180" s="31" t="s">
        <v>611</v>
      </c>
      <c r="GM180" s="31" t="s">
        <v>611</v>
      </c>
      <c r="GN180" s="31" t="s">
        <v>611</v>
      </c>
      <c r="GO180" s="31" t="s">
        <v>611</v>
      </c>
      <c r="GP180" s="31" t="s">
        <v>611</v>
      </c>
      <c r="GQ180" s="31" t="s">
        <v>611</v>
      </c>
      <c r="GR180" s="31" t="s">
        <v>611</v>
      </c>
      <c r="GS180" s="31" t="s">
        <v>611</v>
      </c>
      <c r="GT180" s="31" t="s">
        <v>611</v>
      </c>
      <c r="GU180" s="31" t="s">
        <v>611</v>
      </c>
      <c r="GV180" s="31" t="s">
        <v>611</v>
      </c>
      <c r="GW180" s="31" t="s">
        <v>611</v>
      </c>
      <c r="GX180" s="31" t="s">
        <v>611</v>
      </c>
      <c r="GY180" s="33" t="s">
        <v>5012</v>
      </c>
      <c r="GZ180" s="33" t="s">
        <v>8086</v>
      </c>
      <c r="HA180" s="31" t="s">
        <v>8087</v>
      </c>
      <c r="HB180" s="31" t="s">
        <v>611</v>
      </c>
      <c r="HC180" s="31" t="s">
        <v>672</v>
      </c>
      <c r="HD180" s="31" t="s">
        <v>611</v>
      </c>
      <c r="HE180" s="31" t="s">
        <v>611</v>
      </c>
      <c r="HF180" s="31" t="s">
        <v>611</v>
      </c>
      <c r="HG180" s="31" t="s">
        <v>611</v>
      </c>
      <c r="HH180" s="31" t="s">
        <v>611</v>
      </c>
      <c r="HI180" s="31" t="s">
        <v>611</v>
      </c>
      <c r="HJ180" s="31" t="s">
        <v>611</v>
      </c>
      <c r="HK180" s="31" t="s">
        <v>611</v>
      </c>
      <c r="HL180" s="31" t="s">
        <v>611</v>
      </c>
      <c r="HM180" s="31" t="s">
        <v>611</v>
      </c>
      <c r="HN180" s="31" t="s">
        <v>697</v>
      </c>
      <c r="HO180" s="31" t="s">
        <v>611</v>
      </c>
      <c r="HP180" s="31" t="s">
        <v>611</v>
      </c>
      <c r="HQ180" s="31" t="s">
        <v>611</v>
      </c>
      <c r="HR180" s="31" t="s">
        <v>611</v>
      </c>
      <c r="HS180" s="31" t="s">
        <v>611</v>
      </c>
      <c r="HT180" s="31" t="s">
        <v>611</v>
      </c>
      <c r="HU180" s="31" t="s">
        <v>611</v>
      </c>
      <c r="HV180" s="31" t="s">
        <v>611</v>
      </c>
      <c r="HW180" s="31" t="s">
        <v>611</v>
      </c>
      <c r="HX180" s="31" t="s">
        <v>611</v>
      </c>
      <c r="HY180" s="31" t="s">
        <v>611</v>
      </c>
      <c r="HZ180" s="31" t="s">
        <v>611</v>
      </c>
      <c r="IA180" s="31" t="s">
        <v>611</v>
      </c>
      <c r="IB180" s="31" t="s">
        <v>611</v>
      </c>
      <c r="IC180" s="33" t="s">
        <v>872</v>
      </c>
      <c r="ID180" s="33" t="s">
        <v>5193</v>
      </c>
      <c r="IE180" s="31" t="s">
        <v>8088</v>
      </c>
      <c r="IF180" s="31" t="s">
        <v>625</v>
      </c>
      <c r="IG180" s="31" t="s">
        <v>611</v>
      </c>
      <c r="IH180" s="31" t="s">
        <v>611</v>
      </c>
      <c r="II180" s="31" t="s">
        <v>611</v>
      </c>
      <c r="IJ180" s="31" t="s">
        <v>1142</v>
      </c>
      <c r="IK180" s="31" t="s">
        <v>713</v>
      </c>
      <c r="IL180" s="31" t="s">
        <v>611</v>
      </c>
      <c r="IM180" s="31" t="s">
        <v>715</v>
      </c>
      <c r="IN180" s="31" t="s">
        <v>716</v>
      </c>
      <c r="IO180" s="31" t="s">
        <v>611</v>
      </c>
      <c r="IP180" s="31" t="s">
        <v>611</v>
      </c>
      <c r="IQ180" s="31" t="s">
        <v>718</v>
      </c>
      <c r="IR180" s="31" t="s">
        <v>611</v>
      </c>
      <c r="IS180" s="31" t="s">
        <v>611</v>
      </c>
      <c r="IT180" s="31" t="s">
        <v>611</v>
      </c>
      <c r="IU180" s="31" t="s">
        <v>611</v>
      </c>
      <c r="IV180" s="31" t="s">
        <v>611</v>
      </c>
      <c r="IW180" s="31" t="s">
        <v>611</v>
      </c>
      <c r="IX180" s="31" t="s">
        <v>611</v>
      </c>
      <c r="IY180" s="31" t="s">
        <v>611</v>
      </c>
      <c r="IZ180" s="31" t="s">
        <v>611</v>
      </c>
      <c r="JA180" s="31" t="s">
        <v>611</v>
      </c>
      <c r="JB180" s="31" t="s">
        <v>611</v>
      </c>
      <c r="JC180" s="31" t="s">
        <v>611</v>
      </c>
      <c r="JD180" s="31" t="s">
        <v>611</v>
      </c>
      <c r="JE180" s="31" t="s">
        <v>611</v>
      </c>
      <c r="JF180" s="31" t="s">
        <v>611</v>
      </c>
      <c r="JG180" s="31" t="s">
        <v>611</v>
      </c>
      <c r="JH180" s="31" t="s">
        <v>611</v>
      </c>
      <c r="JI180" s="33" t="s">
        <v>8089</v>
      </c>
      <c r="JJ180" s="33" t="s">
        <v>872</v>
      </c>
      <c r="JK180" s="31" t="s">
        <v>8090</v>
      </c>
      <c r="JL180" s="31" t="s">
        <v>611</v>
      </c>
      <c r="JM180" s="31" t="s">
        <v>611</v>
      </c>
      <c r="JN180" s="31" t="s">
        <v>611</v>
      </c>
      <c r="JO180" s="31" t="s">
        <v>611</v>
      </c>
      <c r="JP180" s="31" t="s">
        <v>610</v>
      </c>
      <c r="JQ180" s="31" t="s">
        <v>611</v>
      </c>
      <c r="JR180" s="31" t="s">
        <v>639</v>
      </c>
      <c r="JS180" s="31" t="s">
        <v>640</v>
      </c>
      <c r="JT180" s="31" t="s">
        <v>611</v>
      </c>
      <c r="JU180" s="31" t="s">
        <v>611</v>
      </c>
      <c r="JV180" s="31" t="s">
        <v>611</v>
      </c>
      <c r="JW180" s="31" t="s">
        <v>611</v>
      </c>
      <c r="JX180" s="31" t="s">
        <v>610</v>
      </c>
      <c r="JY180" s="31" t="s">
        <v>642</v>
      </c>
      <c r="JZ180" s="31" t="s">
        <v>5049</v>
      </c>
      <c r="KA180" s="31" t="s">
        <v>737</v>
      </c>
      <c r="KB180" s="31" t="s">
        <v>5049</v>
      </c>
      <c r="KC180" s="31" t="s">
        <v>611</v>
      </c>
      <c r="KD180" s="31" t="s">
        <v>611</v>
      </c>
      <c r="KE180" s="31" t="s">
        <v>644</v>
      </c>
      <c r="KF180" s="31" t="s">
        <v>5015</v>
      </c>
      <c r="KG180" s="31" t="s">
        <v>742</v>
      </c>
      <c r="KH180" s="31" t="s">
        <v>5049</v>
      </c>
      <c r="KI180" s="31" t="s">
        <v>744</v>
      </c>
      <c r="KJ180" s="31" t="s">
        <v>5015</v>
      </c>
      <c r="KK180" s="31" t="s">
        <v>611</v>
      </c>
      <c r="KL180" s="31" t="s">
        <v>611</v>
      </c>
      <c r="KM180" s="31" t="s">
        <v>746</v>
      </c>
      <c r="KN180" s="31" t="s">
        <v>5049</v>
      </c>
      <c r="KO180" s="31" t="s">
        <v>748</v>
      </c>
      <c r="KP180" s="31" t="s">
        <v>5015</v>
      </c>
      <c r="KQ180" s="31" t="s">
        <v>611</v>
      </c>
      <c r="KR180" s="31" t="s">
        <v>611</v>
      </c>
      <c r="KS180" s="31" t="s">
        <v>611</v>
      </c>
      <c r="KT180" s="31" t="s">
        <v>611</v>
      </c>
      <c r="KU180" s="31" t="s">
        <v>754</v>
      </c>
      <c r="KV180" s="31" t="s">
        <v>5049</v>
      </c>
      <c r="KW180" s="31" t="s">
        <v>611</v>
      </c>
      <c r="KX180" s="31" t="s">
        <v>611</v>
      </c>
      <c r="KY180" s="31" t="s">
        <v>611</v>
      </c>
      <c r="KZ180" s="31" t="s">
        <v>611</v>
      </c>
      <c r="LA180" s="31" t="s">
        <v>611</v>
      </c>
      <c r="LB180" s="31" t="s">
        <v>611</v>
      </c>
      <c r="LC180" s="31" t="s">
        <v>761</v>
      </c>
      <c r="LD180" s="31" t="s">
        <v>762</v>
      </c>
      <c r="LE180" s="31" t="s">
        <v>611</v>
      </c>
      <c r="LF180" s="31" t="s">
        <v>611</v>
      </c>
      <c r="LG180" s="31" t="s">
        <v>611</v>
      </c>
      <c r="LH180" s="31" t="s">
        <v>611</v>
      </c>
      <c r="LI180" s="31" t="s">
        <v>767</v>
      </c>
      <c r="LJ180" s="31" t="s">
        <v>611</v>
      </c>
      <c r="LK180" s="31" t="s">
        <v>611</v>
      </c>
      <c r="LL180" s="31" t="s">
        <v>646</v>
      </c>
      <c r="LM180" s="31" t="s">
        <v>611</v>
      </c>
      <c r="LN180" s="31" t="s">
        <v>611</v>
      </c>
      <c r="LO180" s="31" t="s">
        <v>611</v>
      </c>
      <c r="LP180" s="31" t="s">
        <v>5016</v>
      </c>
      <c r="LQ180" s="31" t="s">
        <v>611</v>
      </c>
      <c r="LR180" s="31" t="s">
        <v>611</v>
      </c>
      <c r="LS180" s="31" t="s">
        <v>611</v>
      </c>
      <c r="LT180" s="31" t="s">
        <v>5017</v>
      </c>
      <c r="LU180" s="31" t="s">
        <v>5018</v>
      </c>
      <c r="LV180" s="31" t="s">
        <v>611</v>
      </c>
      <c r="LW180" s="31" t="s">
        <v>5056</v>
      </c>
      <c r="LX180" s="31" t="s">
        <v>611</v>
      </c>
      <c r="LY180" s="31" t="s">
        <v>5057</v>
      </c>
      <c r="LZ180" s="31" t="s">
        <v>611</v>
      </c>
      <c r="MA180" s="31" t="s">
        <v>611</v>
      </c>
      <c r="MB180" s="31" t="s">
        <v>8091</v>
      </c>
      <c r="MC180" s="31" t="s">
        <v>611</v>
      </c>
      <c r="MD180" s="31" t="s">
        <v>611</v>
      </c>
      <c r="ME180" s="31" t="s">
        <v>8092</v>
      </c>
      <c r="MF180" s="31" t="s">
        <v>611</v>
      </c>
      <c r="MG180" s="31" t="s">
        <v>8093</v>
      </c>
      <c r="MH180" s="31" t="s">
        <v>611</v>
      </c>
      <c r="MI180" s="31" t="s">
        <v>8094</v>
      </c>
      <c r="MJ180" s="31" t="s">
        <v>611</v>
      </c>
      <c r="MK180" s="31" t="s">
        <v>611</v>
      </c>
      <c r="ML180" s="31" t="s">
        <v>611</v>
      </c>
      <c r="MM180" s="31" t="s">
        <v>8095</v>
      </c>
      <c r="MN180" s="31" t="s">
        <v>611</v>
      </c>
      <c r="MO180" s="31" t="s">
        <v>611</v>
      </c>
      <c r="MP180" s="31" t="s">
        <v>611</v>
      </c>
      <c r="MQ180" s="31" t="s">
        <v>776</v>
      </c>
      <c r="MR180" s="31" t="s">
        <v>611</v>
      </c>
      <c r="MS180" s="31" t="s">
        <v>611</v>
      </c>
      <c r="MT180" s="31" t="s">
        <v>611</v>
      </c>
      <c r="MU180" s="31" t="s">
        <v>611</v>
      </c>
      <c r="MV180" s="33">
        <v>0</v>
      </c>
      <c r="MW180" s="33">
        <v>58082</v>
      </c>
      <c r="MX180" s="30"/>
      <c r="MY180" s="30"/>
      <c r="MZ180" s="30"/>
      <c r="NA180" s="30"/>
      <c r="NB180" s="30"/>
      <c r="NC180" s="30"/>
      <c r="ND180" s="31" t="s">
        <v>611</v>
      </c>
      <c r="NE180" s="30"/>
      <c r="NF180" s="33">
        <v>0</v>
      </c>
      <c r="NG180" s="33">
        <v>0</v>
      </c>
      <c r="NH180" s="33">
        <v>0</v>
      </c>
      <c r="NI180" s="33">
        <v>0</v>
      </c>
      <c r="NJ180" s="31" t="s">
        <v>611</v>
      </c>
      <c r="NK180" s="33" t="s">
        <v>611</v>
      </c>
      <c r="NL180" s="30"/>
      <c r="NM180" s="31" t="s">
        <v>611</v>
      </c>
      <c r="NN180" s="30"/>
      <c r="NO180" s="30"/>
      <c r="NP180" s="31" t="s">
        <v>611</v>
      </c>
      <c r="NQ180" s="30"/>
      <c r="NR180" s="31" t="s">
        <v>611</v>
      </c>
      <c r="NS180" s="31" t="s">
        <v>611</v>
      </c>
      <c r="NT180" s="31" t="s">
        <v>611</v>
      </c>
      <c r="NU180" s="30"/>
      <c r="NV180" s="30"/>
      <c r="NW180" s="30"/>
      <c r="NX180" s="31" t="s">
        <v>611</v>
      </c>
      <c r="NY180" s="30"/>
      <c r="NZ180" s="31" t="s">
        <v>611</v>
      </c>
      <c r="OA180" s="31" t="s">
        <v>611</v>
      </c>
      <c r="OB180" s="30"/>
      <c r="OC180" s="30"/>
      <c r="OD180" s="30"/>
      <c r="OE180" s="31" t="s">
        <v>611</v>
      </c>
      <c r="OF180" s="31" t="s">
        <v>611</v>
      </c>
      <c r="OG180" s="33" t="s">
        <v>611</v>
      </c>
      <c r="OJ180" s="30"/>
      <c r="OK180" s="31" t="s">
        <v>611</v>
      </c>
      <c r="OL180" s="30"/>
      <c r="OM180" s="31" t="s">
        <v>611</v>
      </c>
      <c r="ON180" s="30"/>
      <c r="OO180" s="30"/>
      <c r="OP180" s="31" t="s">
        <v>611</v>
      </c>
      <c r="OQ180" s="31" t="s">
        <v>611</v>
      </c>
      <c r="OR180" s="31" t="s">
        <v>611</v>
      </c>
      <c r="OS180" s="30"/>
      <c r="OT180" s="30"/>
      <c r="OU180" s="30"/>
      <c r="OV180" s="30"/>
      <c r="OW180" s="31" t="s">
        <v>611</v>
      </c>
      <c r="OX180" s="30"/>
      <c r="OY180" s="31" t="s">
        <v>611</v>
      </c>
      <c r="OZ180" s="30"/>
      <c r="PA180" s="30"/>
      <c r="PB180" s="31" t="s">
        <v>611</v>
      </c>
      <c r="PC180" s="31" t="s">
        <v>611</v>
      </c>
      <c r="PD180" s="30"/>
      <c r="PE180" s="30"/>
      <c r="PF180" s="30"/>
      <c r="PG180" s="30">
        <v>58082</v>
      </c>
      <c r="PH180" s="33">
        <v>0</v>
      </c>
      <c r="PI180" s="33">
        <v>0</v>
      </c>
      <c r="PJ180" s="33">
        <v>58082</v>
      </c>
      <c r="PK180" s="33">
        <v>0</v>
      </c>
      <c r="PL180" s="30"/>
      <c r="PM180" s="31" t="s">
        <v>611</v>
      </c>
      <c r="PN180" s="31" t="s">
        <v>611</v>
      </c>
      <c r="PO180" s="30"/>
      <c r="PP180" s="31" t="s">
        <v>611</v>
      </c>
      <c r="PQ180" s="30"/>
      <c r="PR180" s="30"/>
      <c r="PS180" s="30"/>
      <c r="PT180" s="31" t="s">
        <v>611</v>
      </c>
      <c r="PU180" s="31" t="s">
        <v>611</v>
      </c>
      <c r="PV180" s="31" t="s">
        <v>611</v>
      </c>
      <c r="PW180" s="30"/>
      <c r="PX180" s="30"/>
      <c r="PY180" s="30"/>
      <c r="PZ180" s="31" t="s">
        <v>611</v>
      </c>
      <c r="QA180" s="30"/>
      <c r="QB180" s="31" t="s">
        <v>611</v>
      </c>
      <c r="QC180" s="30"/>
      <c r="QD180" s="31" t="s">
        <v>611</v>
      </c>
      <c r="QE180" s="30"/>
      <c r="QF180" s="30"/>
      <c r="QG180" s="31" t="s">
        <v>611</v>
      </c>
      <c r="QH180" s="30"/>
      <c r="QI180" s="31" t="s">
        <v>611</v>
      </c>
      <c r="QJ180" s="30"/>
      <c r="QK180" s="31" t="s">
        <v>611</v>
      </c>
      <c r="QL180" s="30"/>
      <c r="QM180" s="31" t="s">
        <v>611</v>
      </c>
      <c r="QN180" s="30"/>
      <c r="QO180" s="30"/>
      <c r="QP180" s="31" t="s">
        <v>611</v>
      </c>
      <c r="QQ180" s="30"/>
      <c r="QR180" s="31" t="s">
        <v>611</v>
      </c>
      <c r="QS180" s="31" t="s">
        <v>611</v>
      </c>
      <c r="QT180" s="31" t="s">
        <v>611</v>
      </c>
      <c r="QU180" s="31" t="s">
        <v>611</v>
      </c>
      <c r="QV180" s="30"/>
      <c r="QW180" s="30"/>
      <c r="QX180" s="30"/>
      <c r="QY180" s="31" t="s">
        <v>611</v>
      </c>
      <c r="QZ180" s="31" t="s">
        <v>611</v>
      </c>
      <c r="RA180" s="31" t="s">
        <v>611</v>
      </c>
      <c r="RB180" s="30"/>
      <c r="RC180" s="31" t="s">
        <v>611</v>
      </c>
      <c r="RD180" s="30"/>
      <c r="RE180" s="30"/>
      <c r="RF180" s="31" t="s">
        <v>611</v>
      </c>
      <c r="RG180" s="30"/>
      <c r="RH180" s="31" t="s">
        <v>611</v>
      </c>
      <c r="RI180" s="30"/>
      <c r="RJ180" s="31" t="s">
        <v>611</v>
      </c>
      <c r="RL180" s="31" t="s">
        <v>611</v>
      </c>
      <c r="RM180" s="30"/>
      <c r="RN180" s="31" t="s">
        <v>611</v>
      </c>
      <c r="RO180" s="30"/>
      <c r="RP180" s="30"/>
      <c r="RQ180" s="31" t="s">
        <v>611</v>
      </c>
      <c r="RR180" s="30"/>
      <c r="RS180" s="30"/>
      <c r="RT180" s="31" t="s">
        <v>611</v>
      </c>
      <c r="RU180" s="30"/>
      <c r="RV180" s="31" t="s">
        <v>611</v>
      </c>
      <c r="RW180" s="30"/>
      <c r="RX180" s="31" t="s">
        <v>611</v>
      </c>
      <c r="RY180" s="31" t="s">
        <v>611</v>
      </c>
      <c r="RZ180" s="31" t="s">
        <v>611</v>
      </c>
      <c r="SA180" s="31" t="s">
        <v>611</v>
      </c>
      <c r="SD180" s="31" t="s">
        <v>8096</v>
      </c>
      <c r="SE180" s="30">
        <v>0</v>
      </c>
      <c r="SF180" s="31" t="s">
        <v>1736</v>
      </c>
      <c r="SG180" s="31" t="s">
        <v>8097</v>
      </c>
      <c r="SH180" s="31" t="s">
        <v>610</v>
      </c>
      <c r="SI180" s="33" t="s">
        <v>625</v>
      </c>
      <c r="SJ180" s="33" t="s">
        <v>625</v>
      </c>
      <c r="SK180" s="30" t="s">
        <v>672</v>
      </c>
      <c r="SL180" s="30" t="s">
        <v>625</v>
      </c>
      <c r="SM180" s="30" t="s">
        <v>610</v>
      </c>
      <c r="SN180" s="30" t="s">
        <v>610</v>
      </c>
      <c r="SO180" s="33">
        <v>0</v>
      </c>
      <c r="SP180" s="33">
        <v>0</v>
      </c>
      <c r="SQ180" s="33">
        <v>58082</v>
      </c>
      <c r="SR180" s="33">
        <v>0</v>
      </c>
      <c r="SS180" s="33" t="s">
        <v>610</v>
      </c>
    </row>
    <row r="181" spans="1:513">
      <c r="A181" s="29">
        <v>2023</v>
      </c>
      <c r="B181" s="30">
        <v>700</v>
      </c>
      <c r="C181" s="31" t="s">
        <v>8098</v>
      </c>
      <c r="D181" s="30">
        <v>2</v>
      </c>
      <c r="E181" s="30">
        <v>0.75</v>
      </c>
      <c r="F181" s="30">
        <v>2.75</v>
      </c>
      <c r="G181" s="31" t="s">
        <v>615</v>
      </c>
      <c r="H181" s="31" t="s">
        <v>611</v>
      </c>
      <c r="I181" s="32"/>
      <c r="J181" s="31" t="s">
        <v>611</v>
      </c>
      <c r="K181" s="32"/>
      <c r="L181" s="31" t="s">
        <v>611</v>
      </c>
      <c r="M181" s="32"/>
      <c r="N181" s="31" t="s">
        <v>611</v>
      </c>
      <c r="O181" s="32"/>
      <c r="P181" s="31" t="s">
        <v>611</v>
      </c>
      <c r="Q181" s="32"/>
      <c r="R181" s="31" t="s">
        <v>611</v>
      </c>
      <c r="S181" s="32"/>
      <c r="T181" s="31" t="s">
        <v>616</v>
      </c>
      <c r="U181" s="32">
        <v>44562</v>
      </c>
      <c r="V181" s="32" t="s">
        <v>616</v>
      </c>
      <c r="W181" s="32"/>
      <c r="X181" s="31" t="s">
        <v>611</v>
      </c>
      <c r="Y181" s="31" t="s">
        <v>611</v>
      </c>
      <c r="Z181" s="31" t="s">
        <v>611</v>
      </c>
      <c r="AA181" s="31" t="s">
        <v>611</v>
      </c>
      <c r="AB181" s="31" t="s">
        <v>610</v>
      </c>
      <c r="AC181" s="31" t="s">
        <v>611</v>
      </c>
      <c r="AD181" s="32"/>
      <c r="AE181" s="31" t="s">
        <v>611</v>
      </c>
      <c r="AF181" s="32"/>
      <c r="AG181" s="31" t="s">
        <v>611</v>
      </c>
      <c r="AH181" s="32"/>
      <c r="AI181" s="31" t="s">
        <v>611</v>
      </c>
      <c r="AJ181" s="32"/>
      <c r="AK181" s="31" t="s">
        <v>611</v>
      </c>
      <c r="AL181" s="32"/>
      <c r="AM181" s="31" t="s">
        <v>611</v>
      </c>
      <c r="AN181" s="32"/>
      <c r="AO181" s="31" t="s">
        <v>611</v>
      </c>
      <c r="AP181" s="32"/>
      <c r="AQ181" s="32" t="s">
        <v>612</v>
      </c>
      <c r="AR181" s="31" t="s">
        <v>611</v>
      </c>
      <c r="AS181" s="31" t="s">
        <v>611</v>
      </c>
      <c r="AT181" s="31" t="s">
        <v>611</v>
      </c>
      <c r="AU181" s="31" t="s">
        <v>613</v>
      </c>
      <c r="AV181" s="31" t="s">
        <v>611</v>
      </c>
      <c r="AW181" s="31" t="s">
        <v>610</v>
      </c>
      <c r="AX181" s="31" t="s">
        <v>611</v>
      </c>
      <c r="AY181" s="31" t="s">
        <v>617</v>
      </c>
      <c r="AZ181" s="31" t="s">
        <v>618</v>
      </c>
      <c r="BA181" s="31" t="s">
        <v>611</v>
      </c>
      <c r="BB181" s="31" t="s">
        <v>660</v>
      </c>
      <c r="BC181" s="31" t="s">
        <v>611</v>
      </c>
      <c r="BD181" s="31" t="s">
        <v>611</v>
      </c>
      <c r="BE181" s="31" t="s">
        <v>610</v>
      </c>
      <c r="BF181" s="31" t="s">
        <v>1029</v>
      </c>
      <c r="BG181" s="31" t="s">
        <v>1362</v>
      </c>
      <c r="BK181" s="31" t="s">
        <v>611</v>
      </c>
      <c r="BN181" s="31" t="s">
        <v>611</v>
      </c>
      <c r="BO181" s="31" t="s">
        <v>611</v>
      </c>
      <c r="BP181" s="31" t="s">
        <v>611</v>
      </c>
      <c r="BQ181" s="31" t="s">
        <v>611</v>
      </c>
      <c r="BR181" s="31" t="s">
        <v>611</v>
      </c>
      <c r="BS181" s="31" t="s">
        <v>611</v>
      </c>
      <c r="BT181" s="31" t="s">
        <v>611</v>
      </c>
      <c r="BU181" s="31" t="s">
        <v>8099</v>
      </c>
      <c r="BV181" s="31" t="s">
        <v>5538</v>
      </c>
      <c r="BZ181" s="31" t="s">
        <v>611</v>
      </c>
      <c r="CA181" s="31" t="s">
        <v>611</v>
      </c>
      <c r="CB181" s="31" t="s">
        <v>611</v>
      </c>
      <c r="CC181" s="31" t="s">
        <v>611</v>
      </c>
      <c r="CD181" s="31" t="s">
        <v>611</v>
      </c>
      <c r="CE181" s="31" t="s">
        <v>611</v>
      </c>
      <c r="CF181" s="31" t="s">
        <v>611</v>
      </c>
      <c r="CG181" s="31" t="s">
        <v>611</v>
      </c>
      <c r="CH181" s="31" t="s">
        <v>611</v>
      </c>
      <c r="CI181" s="31" t="s">
        <v>611</v>
      </c>
      <c r="CJ181" s="31" t="s">
        <v>611</v>
      </c>
      <c r="CK181" s="31" t="s">
        <v>611</v>
      </c>
      <c r="CL181" s="31"/>
      <c r="CM181" s="31"/>
      <c r="CN181" s="31" t="s">
        <v>8099</v>
      </c>
      <c r="CO181" s="31"/>
      <c r="CP181" s="31" t="s">
        <v>611</v>
      </c>
      <c r="CQ181" s="31" t="s">
        <v>611</v>
      </c>
      <c r="CR181" s="31" t="s">
        <v>611</v>
      </c>
      <c r="CS181" s="31" t="s">
        <v>611</v>
      </c>
      <c r="CT181" s="31" t="s">
        <v>611</v>
      </c>
      <c r="CX181" s="31" t="s">
        <v>611</v>
      </c>
      <c r="CY181" s="31" t="s">
        <v>611</v>
      </c>
      <c r="CZ181" s="31" t="s">
        <v>611</v>
      </c>
      <c r="DA181" s="31" t="s">
        <v>611</v>
      </c>
      <c r="DB181" s="31" t="s">
        <v>611</v>
      </c>
      <c r="DC181" s="31" t="s">
        <v>611</v>
      </c>
      <c r="DD181" s="31" t="s">
        <v>611</v>
      </c>
      <c r="DE181" s="31" t="s">
        <v>8100</v>
      </c>
      <c r="DF181" s="30">
        <v>37.700000000000003</v>
      </c>
      <c r="DG181" s="30">
        <v>34.799999999999997</v>
      </c>
      <c r="DH181" s="30">
        <v>17.399999999999999</v>
      </c>
      <c r="DJ181" s="30">
        <v>50</v>
      </c>
      <c r="DK181" s="30">
        <v>2020</v>
      </c>
      <c r="DN181" s="30">
        <v>92</v>
      </c>
      <c r="DO181" s="30">
        <v>2020</v>
      </c>
      <c r="DP181" s="31" t="s">
        <v>611</v>
      </c>
      <c r="DQ181" s="31" t="s">
        <v>612</v>
      </c>
      <c r="DR181" s="31" t="s">
        <v>5175</v>
      </c>
      <c r="DS181" s="31" t="s">
        <v>612</v>
      </c>
      <c r="DT181" s="31" t="s">
        <v>612</v>
      </c>
      <c r="DU181" s="31" t="s">
        <v>611</v>
      </c>
      <c r="DV181" s="31" t="s">
        <v>611</v>
      </c>
      <c r="DW181" s="31" t="s">
        <v>611</v>
      </c>
      <c r="DX181" s="31" t="s">
        <v>5075</v>
      </c>
      <c r="DY181" s="31" t="s">
        <v>791</v>
      </c>
      <c r="DZ181" s="31" t="s">
        <v>611</v>
      </c>
      <c r="EA181" s="31" t="s">
        <v>611</v>
      </c>
      <c r="EB181" s="31" t="s">
        <v>611</v>
      </c>
      <c r="EC181" s="31" t="s">
        <v>8101</v>
      </c>
      <c r="ED181" s="31" t="s">
        <v>611</v>
      </c>
      <c r="EE181" s="31" t="s">
        <v>625</v>
      </c>
      <c r="EF181" s="31" t="s">
        <v>611</v>
      </c>
      <c r="EG181" s="31" t="s">
        <v>611</v>
      </c>
      <c r="EH181" s="31" t="s">
        <v>849</v>
      </c>
      <c r="EI181" s="31" t="s">
        <v>611</v>
      </c>
      <c r="EJ181" s="31" t="s">
        <v>611</v>
      </c>
      <c r="EK181" s="31" t="s">
        <v>626</v>
      </c>
      <c r="EL181" s="31" t="s">
        <v>611</v>
      </c>
      <c r="EM181" s="31" t="s">
        <v>611</v>
      </c>
      <c r="EN181" s="31" t="s">
        <v>611</v>
      </c>
      <c r="EO181" s="31" t="s">
        <v>611</v>
      </c>
      <c r="EP181" s="31" t="s">
        <v>611</v>
      </c>
      <c r="EQ181" s="31" t="s">
        <v>611</v>
      </c>
      <c r="ER181" s="31" t="s">
        <v>611</v>
      </c>
      <c r="ES181" s="31" t="s">
        <v>611</v>
      </c>
      <c r="ET181" s="31" t="s">
        <v>611</v>
      </c>
      <c r="EU181" s="31" t="s">
        <v>611</v>
      </c>
      <c r="EV181" s="31" t="s">
        <v>611</v>
      </c>
      <c r="EW181" s="31" t="s">
        <v>611</v>
      </c>
      <c r="EX181" s="31" t="s">
        <v>611</v>
      </c>
      <c r="EY181" s="31" t="s">
        <v>611</v>
      </c>
      <c r="EZ181" s="31" t="s">
        <v>611</v>
      </c>
      <c r="FA181" s="31" t="s">
        <v>611</v>
      </c>
      <c r="FB181" s="31" t="s">
        <v>611</v>
      </c>
      <c r="FC181" s="31" t="s">
        <v>611</v>
      </c>
      <c r="FD181" s="31" t="s">
        <v>611</v>
      </c>
      <c r="FE181" s="31" t="s">
        <v>611</v>
      </c>
      <c r="FF181" s="33" t="s">
        <v>5263</v>
      </c>
      <c r="FG181" s="33" t="s">
        <v>872</v>
      </c>
      <c r="FH181" s="31" t="s">
        <v>8102</v>
      </c>
      <c r="FI181" s="31" t="s">
        <v>625</v>
      </c>
      <c r="FJ181" s="31" t="s">
        <v>672</v>
      </c>
      <c r="FK181" s="31" t="s">
        <v>611</v>
      </c>
      <c r="FL181" s="31" t="s">
        <v>611</v>
      </c>
      <c r="FM181" s="31" t="s">
        <v>611</v>
      </c>
      <c r="FN181" s="31" t="s">
        <v>611</v>
      </c>
      <c r="FO181" s="31" t="s">
        <v>611</v>
      </c>
      <c r="FP181" s="31" t="s">
        <v>611</v>
      </c>
      <c r="FQ181" s="31" t="s">
        <v>611</v>
      </c>
      <c r="FR181" s="31" t="s">
        <v>611</v>
      </c>
      <c r="FS181" s="31" t="s">
        <v>611</v>
      </c>
      <c r="FT181" s="31" t="s">
        <v>611</v>
      </c>
      <c r="FU181" s="31" t="s">
        <v>611</v>
      </c>
      <c r="FV181" s="31" t="s">
        <v>631</v>
      </c>
      <c r="FW181" s="31" t="s">
        <v>611</v>
      </c>
      <c r="FX181" s="31" t="s">
        <v>611</v>
      </c>
      <c r="FY181" s="31" t="s">
        <v>611</v>
      </c>
      <c r="FZ181" s="31"/>
      <c r="GA181" s="31" t="s">
        <v>611</v>
      </c>
      <c r="GB181" s="31" t="s">
        <v>611</v>
      </c>
      <c r="GC181" s="31" t="s">
        <v>680</v>
      </c>
      <c r="GD181" s="31" t="s">
        <v>611</v>
      </c>
      <c r="GE181" s="31" t="s">
        <v>611</v>
      </c>
      <c r="GF181" s="31" t="s">
        <v>611</v>
      </c>
      <c r="GG181" s="31" t="s">
        <v>611</v>
      </c>
      <c r="GH181" s="31" t="s">
        <v>683</v>
      </c>
      <c r="GI181" s="31" t="s">
        <v>611</v>
      </c>
      <c r="GJ181" s="31" t="s">
        <v>611</v>
      </c>
      <c r="GK181" s="31" t="s">
        <v>611</v>
      </c>
      <c r="GL181" s="31" t="s">
        <v>611</v>
      </c>
      <c r="GM181" s="31" t="s">
        <v>611</v>
      </c>
      <c r="GN181" s="31" t="s">
        <v>611</v>
      </c>
      <c r="GO181" s="31" t="s">
        <v>611</v>
      </c>
      <c r="GP181" s="31" t="s">
        <v>611</v>
      </c>
      <c r="GQ181" s="31" t="s">
        <v>611</v>
      </c>
      <c r="GR181" s="31" t="s">
        <v>611</v>
      </c>
      <c r="GS181" s="31" t="s">
        <v>611</v>
      </c>
      <c r="GT181" s="31" t="s">
        <v>611</v>
      </c>
      <c r="GU181" s="31" t="s">
        <v>611</v>
      </c>
      <c r="GV181" s="31" t="s">
        <v>611</v>
      </c>
      <c r="GW181" s="31" t="s">
        <v>611</v>
      </c>
      <c r="GX181" s="31" t="s">
        <v>611</v>
      </c>
      <c r="GY181" s="33" t="s">
        <v>8103</v>
      </c>
      <c r="GZ181" s="33" t="s">
        <v>3289</v>
      </c>
      <c r="HA181" s="31" t="s">
        <v>8104</v>
      </c>
      <c r="HB181" s="31" t="s">
        <v>625</v>
      </c>
      <c r="HC181" s="31" t="s">
        <v>672</v>
      </c>
      <c r="HD181" s="31" t="s">
        <v>611</v>
      </c>
      <c r="HE181" s="31" t="s">
        <v>611</v>
      </c>
      <c r="HF181" s="31" t="s">
        <v>611</v>
      </c>
      <c r="HG181" s="31" t="s">
        <v>694</v>
      </c>
      <c r="HH181" s="31" t="s">
        <v>611</v>
      </c>
      <c r="HI181" s="31" t="s">
        <v>611</v>
      </c>
      <c r="HJ181" s="31" t="s">
        <v>611</v>
      </c>
      <c r="HK181" s="31" t="s">
        <v>611</v>
      </c>
      <c r="HL181" s="31" t="s">
        <v>8105</v>
      </c>
      <c r="HM181" s="31" t="s">
        <v>696</v>
      </c>
      <c r="HN181" s="31" t="s">
        <v>611</v>
      </c>
      <c r="HO181" s="31" t="s">
        <v>611</v>
      </c>
      <c r="HP181" s="31" t="s">
        <v>698</v>
      </c>
      <c r="HQ181" s="31" t="s">
        <v>611</v>
      </c>
      <c r="HR181" s="31" t="s">
        <v>611</v>
      </c>
      <c r="HS181" s="31" t="s">
        <v>8105</v>
      </c>
      <c r="HT181" s="31" t="s">
        <v>701</v>
      </c>
      <c r="HU181" s="31" t="s">
        <v>611</v>
      </c>
      <c r="HV181" s="31" t="s">
        <v>611</v>
      </c>
      <c r="HW181" s="31" t="s">
        <v>611</v>
      </c>
      <c r="HX181" s="31" t="s">
        <v>611</v>
      </c>
      <c r="HY181" s="31" t="s">
        <v>611</v>
      </c>
      <c r="HZ181" s="31" t="s">
        <v>5040</v>
      </c>
      <c r="IA181" s="31" t="s">
        <v>706</v>
      </c>
      <c r="IB181" s="31" t="s">
        <v>707</v>
      </c>
      <c r="IC181" s="33" t="s">
        <v>8106</v>
      </c>
      <c r="ID181" s="33" t="s">
        <v>8107</v>
      </c>
      <c r="IE181" s="31" t="s">
        <v>8108</v>
      </c>
      <c r="IF181" s="31" t="s">
        <v>625</v>
      </c>
      <c r="IG181" s="31" t="s">
        <v>672</v>
      </c>
      <c r="IH181" s="31" t="s">
        <v>611</v>
      </c>
      <c r="II181" s="31" t="s">
        <v>611</v>
      </c>
      <c r="IJ181" s="31" t="s">
        <v>611</v>
      </c>
      <c r="IK181" s="31" t="s">
        <v>713</v>
      </c>
      <c r="IL181" s="31" t="s">
        <v>611</v>
      </c>
      <c r="IM181" s="31" t="s">
        <v>611</v>
      </c>
      <c r="IN181" s="31" t="s">
        <v>716</v>
      </c>
      <c r="IO181" s="31" t="s">
        <v>611</v>
      </c>
      <c r="IP181" s="31" t="s">
        <v>611</v>
      </c>
      <c r="IQ181" s="31" t="s">
        <v>611</v>
      </c>
      <c r="IR181" s="31" t="s">
        <v>719</v>
      </c>
      <c r="IS181" s="31" t="s">
        <v>611</v>
      </c>
      <c r="IT181" s="31" t="s">
        <v>611</v>
      </c>
      <c r="IU181" s="31" t="s">
        <v>611</v>
      </c>
      <c r="IV181" s="31" t="s">
        <v>611</v>
      </c>
      <c r="IW181" s="31" t="s">
        <v>713</v>
      </c>
      <c r="IX181" s="31" t="s">
        <v>611</v>
      </c>
      <c r="IY181" s="31" t="s">
        <v>5044</v>
      </c>
      <c r="IZ181" s="31" t="s">
        <v>611</v>
      </c>
      <c r="JA181" s="31" t="s">
        <v>611</v>
      </c>
      <c r="JB181" s="31" t="s">
        <v>716</v>
      </c>
      <c r="JC181" s="31" t="s">
        <v>611</v>
      </c>
      <c r="JD181" s="31" t="s">
        <v>611</v>
      </c>
      <c r="JE181" s="31" t="s">
        <v>611</v>
      </c>
      <c r="JF181" s="31" t="s">
        <v>719</v>
      </c>
      <c r="JG181" s="31" t="s">
        <v>611</v>
      </c>
      <c r="JH181" s="31" t="s">
        <v>611</v>
      </c>
      <c r="JI181" s="33" t="s">
        <v>8109</v>
      </c>
      <c r="JJ181" s="33" t="s">
        <v>8110</v>
      </c>
      <c r="JK181" s="31" t="s">
        <v>8111</v>
      </c>
      <c r="JL181" s="31" t="s">
        <v>809</v>
      </c>
      <c r="JM181" s="31" t="s">
        <v>611</v>
      </c>
      <c r="JN181" s="31" t="s">
        <v>611</v>
      </c>
      <c r="JO181" s="31" t="s">
        <v>611</v>
      </c>
      <c r="JP181" s="31" t="s">
        <v>611</v>
      </c>
      <c r="JQ181" s="31" t="s">
        <v>611</v>
      </c>
      <c r="JR181" s="31" t="s">
        <v>611</v>
      </c>
      <c r="JS181" s="31" t="s">
        <v>611</v>
      </c>
      <c r="JT181" s="31" t="s">
        <v>611</v>
      </c>
      <c r="JU181" s="31" t="s">
        <v>611</v>
      </c>
      <c r="JV181" s="31" t="s">
        <v>611</v>
      </c>
      <c r="JW181" s="31" t="s">
        <v>611</v>
      </c>
      <c r="JX181" s="31" t="s">
        <v>610</v>
      </c>
      <c r="JY181" s="31" t="s">
        <v>642</v>
      </c>
      <c r="JZ181" s="31" t="s">
        <v>5049</v>
      </c>
      <c r="KA181" s="31" t="s">
        <v>737</v>
      </c>
      <c r="KB181" s="31" t="s">
        <v>5049</v>
      </c>
      <c r="KC181" s="31" t="s">
        <v>739</v>
      </c>
      <c r="KD181" s="31" t="s">
        <v>5015</v>
      </c>
      <c r="KE181" s="31" t="s">
        <v>644</v>
      </c>
      <c r="KF181" s="31" t="s">
        <v>5049</v>
      </c>
      <c r="KG181" s="31" t="s">
        <v>742</v>
      </c>
      <c r="KH181" s="31" t="s">
        <v>5015</v>
      </c>
      <c r="KI181" s="31" t="s">
        <v>744</v>
      </c>
      <c r="KJ181" s="31" t="s">
        <v>5050</v>
      </c>
      <c r="KK181" s="31" t="s">
        <v>815</v>
      </c>
      <c r="KL181" s="31" t="s">
        <v>5049</v>
      </c>
      <c r="KM181" s="31" t="s">
        <v>746</v>
      </c>
      <c r="KN181" s="31" t="s">
        <v>5049</v>
      </c>
      <c r="KO181" s="31" t="s">
        <v>748</v>
      </c>
      <c r="KP181" s="31" t="s">
        <v>5015</v>
      </c>
      <c r="KQ181" s="31" t="s">
        <v>750</v>
      </c>
      <c r="KR181" s="31" t="s">
        <v>5015</v>
      </c>
      <c r="KS181" s="31" t="s">
        <v>752</v>
      </c>
      <c r="KT181" s="31" t="s">
        <v>5049</v>
      </c>
      <c r="KU181" s="31" t="s">
        <v>754</v>
      </c>
      <c r="KV181" s="31" t="s">
        <v>5050</v>
      </c>
      <c r="KW181" s="31" t="s">
        <v>611</v>
      </c>
      <c r="KX181" s="31" t="s">
        <v>611</v>
      </c>
      <c r="KY181" s="31" t="s">
        <v>611</v>
      </c>
      <c r="KZ181" s="31" t="s">
        <v>758</v>
      </c>
      <c r="LA181" s="31" t="s">
        <v>759</v>
      </c>
      <c r="LB181" s="31" t="s">
        <v>760</v>
      </c>
      <c r="LC181" s="31" t="s">
        <v>761</v>
      </c>
      <c r="LD181" s="31" t="s">
        <v>762</v>
      </c>
      <c r="LE181" s="31" t="s">
        <v>763</v>
      </c>
      <c r="LF181" s="31" t="s">
        <v>764</v>
      </c>
      <c r="LG181" s="31" t="s">
        <v>765</v>
      </c>
      <c r="LH181" s="31" t="s">
        <v>766</v>
      </c>
      <c r="LI181" s="31" t="s">
        <v>767</v>
      </c>
      <c r="LJ181" s="31" t="s">
        <v>5051</v>
      </c>
      <c r="LK181" s="31" t="s">
        <v>769</v>
      </c>
      <c r="LL181" s="31" t="s">
        <v>611</v>
      </c>
      <c r="LM181" s="31" t="s">
        <v>611</v>
      </c>
      <c r="LN181" s="31" t="s">
        <v>611</v>
      </c>
      <c r="LO181" s="31" t="s">
        <v>8112</v>
      </c>
      <c r="LP181" s="31" t="s">
        <v>5016</v>
      </c>
      <c r="LQ181" s="31"/>
      <c r="LR181" s="31" t="s">
        <v>5054</v>
      </c>
      <c r="LS181" s="31" t="s">
        <v>611</v>
      </c>
      <c r="LT181" s="31" t="s">
        <v>5017</v>
      </c>
      <c r="LU181" s="31" t="s">
        <v>5018</v>
      </c>
      <c r="LV181" s="31" t="s">
        <v>5165</v>
      </c>
      <c r="LW181" s="31" t="s">
        <v>5056</v>
      </c>
      <c r="LX181" s="31" t="s">
        <v>5247</v>
      </c>
      <c r="LY181" s="31" t="s">
        <v>5057</v>
      </c>
      <c r="LZ181" s="31" t="s">
        <v>611</v>
      </c>
      <c r="MA181" s="31" t="s">
        <v>611</v>
      </c>
      <c r="MB181" s="31" t="s">
        <v>8113</v>
      </c>
      <c r="MC181" s="31" t="s">
        <v>8114</v>
      </c>
      <c r="MD181" s="31" t="s">
        <v>611</v>
      </c>
      <c r="ME181" s="31" t="s">
        <v>8115</v>
      </c>
      <c r="MF181" s="31" t="s">
        <v>611</v>
      </c>
      <c r="MG181" s="31" t="s">
        <v>611</v>
      </c>
      <c r="MH181" s="31" t="s">
        <v>8116</v>
      </c>
      <c r="MI181" s="31" t="s">
        <v>8117</v>
      </c>
      <c r="MJ181" s="31" t="s">
        <v>8118</v>
      </c>
      <c r="MK181" s="31" t="s">
        <v>8119</v>
      </c>
      <c r="ML181" s="31" t="s">
        <v>8120</v>
      </c>
      <c r="MM181" s="31" t="s">
        <v>8121</v>
      </c>
      <c r="MN181" s="31" t="s">
        <v>611</v>
      </c>
      <c r="MO181" s="31" t="s">
        <v>611</v>
      </c>
      <c r="MP181" s="31" t="s">
        <v>611</v>
      </c>
      <c r="MQ181" s="31" t="s">
        <v>776</v>
      </c>
      <c r="MR181" s="31" t="s">
        <v>611</v>
      </c>
      <c r="MS181" s="31" t="s">
        <v>611</v>
      </c>
      <c r="MT181" s="31" t="s">
        <v>611</v>
      </c>
      <c r="MU181" s="31" t="s">
        <v>8122</v>
      </c>
      <c r="MV181" s="33">
        <v>23310</v>
      </c>
      <c r="MW181" s="33">
        <v>17772</v>
      </c>
      <c r="MX181" s="30"/>
      <c r="MY181" s="30">
        <v>4500</v>
      </c>
      <c r="MZ181" s="30"/>
      <c r="NA181" s="31" t="s">
        <v>611</v>
      </c>
      <c r="NB181" s="30"/>
      <c r="NC181" s="31" t="s">
        <v>611</v>
      </c>
      <c r="ND181" s="30"/>
      <c r="NE181" s="31" t="s">
        <v>611</v>
      </c>
      <c r="NF181" s="33">
        <v>18810</v>
      </c>
      <c r="NG181" s="33">
        <v>0</v>
      </c>
      <c r="NH181" s="33">
        <v>4500</v>
      </c>
      <c r="NI181" s="33">
        <v>0</v>
      </c>
      <c r="NJ181" s="31" t="s">
        <v>611</v>
      </c>
      <c r="NK181" s="31" t="s">
        <v>611</v>
      </c>
      <c r="NL181" s="30">
        <v>7500</v>
      </c>
      <c r="NM181" s="31" t="s">
        <v>611</v>
      </c>
      <c r="NN181" s="30"/>
      <c r="NO181" s="30">
        <v>11310</v>
      </c>
      <c r="NP181" s="31" t="s">
        <v>611</v>
      </c>
      <c r="NQ181" s="30"/>
      <c r="NS181" s="31" t="s">
        <v>611</v>
      </c>
      <c r="NT181" s="31" t="s">
        <v>611</v>
      </c>
      <c r="NU181" s="31" t="s">
        <v>611</v>
      </c>
      <c r="NV181" s="31" t="s">
        <v>611</v>
      </c>
      <c r="NW181" s="30"/>
      <c r="NX181" s="31" t="s">
        <v>611</v>
      </c>
      <c r="NY181" s="30"/>
      <c r="NZ181" s="31" t="s">
        <v>611</v>
      </c>
      <c r="OA181" s="30"/>
      <c r="OB181" s="31" t="s">
        <v>611</v>
      </c>
      <c r="OC181" s="30"/>
      <c r="OD181" s="31" t="s">
        <v>611</v>
      </c>
      <c r="OE181" s="30"/>
      <c r="OF181" s="31" t="s">
        <v>611</v>
      </c>
      <c r="OG181" s="30"/>
      <c r="OJ181" s="31" t="s">
        <v>611</v>
      </c>
      <c r="OK181" s="30"/>
      <c r="OL181" s="31" t="s">
        <v>611</v>
      </c>
      <c r="OM181" s="30"/>
      <c r="ON181" s="31" t="s">
        <v>611</v>
      </c>
      <c r="OO181" s="30"/>
      <c r="OP181" s="31" t="s">
        <v>611</v>
      </c>
      <c r="OQ181" s="30"/>
      <c r="OR181" s="31" t="s">
        <v>611</v>
      </c>
      <c r="OS181" s="30"/>
      <c r="OT181" s="31" t="s">
        <v>611</v>
      </c>
      <c r="OU181" s="30"/>
      <c r="OV181" s="31" t="s">
        <v>611</v>
      </c>
      <c r="OW181" s="31" t="s">
        <v>611</v>
      </c>
      <c r="OX181" s="31" t="s">
        <v>611</v>
      </c>
      <c r="OY181" s="30"/>
      <c r="OZ181" s="31" t="s">
        <v>611</v>
      </c>
      <c r="PA181" s="30"/>
      <c r="PB181" s="31" t="s">
        <v>611</v>
      </c>
      <c r="PC181" s="30"/>
      <c r="PD181" s="31" t="s">
        <v>611</v>
      </c>
      <c r="PE181" s="31"/>
      <c r="PF181" s="30"/>
      <c r="PG181" s="30">
        <v>11848</v>
      </c>
      <c r="PH181" s="33">
        <v>0</v>
      </c>
      <c r="PI181" s="33">
        <v>0</v>
      </c>
      <c r="PJ181" s="33">
        <v>11848</v>
      </c>
      <c r="PK181" s="33">
        <v>5924</v>
      </c>
      <c r="PL181" s="31" t="s">
        <v>611</v>
      </c>
      <c r="PN181" s="31" t="s">
        <v>611</v>
      </c>
      <c r="PO181" s="31" t="s">
        <v>611</v>
      </c>
      <c r="PP181" s="31" t="s">
        <v>611</v>
      </c>
      <c r="PQ181" s="30"/>
      <c r="PR181" s="31" t="s">
        <v>611</v>
      </c>
      <c r="PS181" s="30"/>
      <c r="PT181" s="31" t="s">
        <v>611</v>
      </c>
      <c r="PV181" s="31" t="s">
        <v>611</v>
      </c>
      <c r="PW181" s="30"/>
      <c r="PX181" s="31" t="s">
        <v>611</v>
      </c>
      <c r="PY181" s="30"/>
      <c r="PZ181" s="31" t="s">
        <v>611</v>
      </c>
      <c r="QA181" s="30"/>
      <c r="QB181" s="31" t="s">
        <v>611</v>
      </c>
      <c r="QC181" s="31" t="s">
        <v>611</v>
      </c>
      <c r="QD181" s="31" t="s">
        <v>611</v>
      </c>
      <c r="QE181" s="30"/>
      <c r="QF181" s="31" t="s">
        <v>611</v>
      </c>
      <c r="QG181" s="30"/>
      <c r="QH181" s="31" t="s">
        <v>611</v>
      </c>
      <c r="QI181" s="30"/>
      <c r="QJ181" s="31" t="s">
        <v>611</v>
      </c>
      <c r="QK181" s="30"/>
      <c r="QL181" s="31" t="s">
        <v>611</v>
      </c>
      <c r="QM181" s="30"/>
      <c r="QN181" s="31" t="s">
        <v>611</v>
      </c>
      <c r="QO181" s="30"/>
      <c r="QP181" s="31" t="s">
        <v>611</v>
      </c>
      <c r="QQ181" s="30"/>
      <c r="QR181" s="31" t="s">
        <v>611</v>
      </c>
      <c r="QT181" s="31" t="s">
        <v>611</v>
      </c>
      <c r="QV181" s="31" t="s">
        <v>611</v>
      </c>
      <c r="QW181" s="30"/>
      <c r="QX181" s="31" t="s">
        <v>611</v>
      </c>
      <c r="QY181" s="30"/>
      <c r="QZ181" s="31" t="s">
        <v>611</v>
      </c>
      <c r="RA181" s="30"/>
      <c r="RB181" s="31" t="s">
        <v>611</v>
      </c>
      <c r="RC181" s="30"/>
      <c r="RD181" s="31" t="s">
        <v>611</v>
      </c>
      <c r="RE181" s="31"/>
      <c r="RF181" s="31"/>
      <c r="RG181" s="31"/>
      <c r="RH181" s="31"/>
      <c r="RI181" s="31"/>
      <c r="RJ181" s="31"/>
      <c r="RL181" s="31" t="s">
        <v>611</v>
      </c>
      <c r="RM181" s="31"/>
      <c r="RN181" s="31"/>
      <c r="RO181" s="30"/>
      <c r="RP181" s="31"/>
      <c r="RQ181" s="30">
        <v>5924</v>
      </c>
      <c r="RR181" s="31" t="s">
        <v>611</v>
      </c>
      <c r="RS181" s="30"/>
      <c r="RT181" s="31" t="s">
        <v>611</v>
      </c>
      <c r="RU181" s="30"/>
      <c r="RV181" s="31" t="s">
        <v>611</v>
      </c>
      <c r="RW181" s="30"/>
      <c r="RX181" s="31" t="s">
        <v>611</v>
      </c>
      <c r="RY181" s="30"/>
      <c r="RZ181" s="31" t="s">
        <v>611</v>
      </c>
      <c r="SA181" s="31" t="s">
        <v>611</v>
      </c>
      <c r="SD181" s="31" t="s">
        <v>8123</v>
      </c>
      <c r="SE181" s="30">
        <v>0</v>
      </c>
      <c r="SF181" s="31" t="s">
        <v>636</v>
      </c>
      <c r="SG181" s="31" t="s">
        <v>8124</v>
      </c>
      <c r="SH181" s="31" t="s">
        <v>610</v>
      </c>
      <c r="SI181" s="33" t="s">
        <v>625</v>
      </c>
      <c r="SJ181" s="33" t="s">
        <v>5073</v>
      </c>
      <c r="SK181" s="30" t="s">
        <v>5073</v>
      </c>
      <c r="SL181" s="30" t="s">
        <v>5073</v>
      </c>
      <c r="SM181" s="30" t="s">
        <v>615</v>
      </c>
      <c r="SN181" s="30" t="s">
        <v>610</v>
      </c>
      <c r="SO181" s="33">
        <v>18810</v>
      </c>
      <c r="SP181" s="33">
        <v>0</v>
      </c>
      <c r="SQ181" s="33">
        <v>16348</v>
      </c>
      <c r="SR181" s="33">
        <v>5924</v>
      </c>
      <c r="SS181" s="33" t="s">
        <v>809</v>
      </c>
    </row>
    <row r="182" spans="1:513">
      <c r="A182" s="29">
        <v>2023</v>
      </c>
      <c r="B182" s="30">
        <v>5923019</v>
      </c>
      <c r="C182" s="31" t="s">
        <v>4486</v>
      </c>
      <c r="D182" s="30">
        <v>0</v>
      </c>
      <c r="E182" s="30">
        <v>0</v>
      </c>
      <c r="F182" s="30">
        <v>0</v>
      </c>
      <c r="G182" s="31" t="s">
        <v>615</v>
      </c>
      <c r="H182" s="31" t="s">
        <v>611</v>
      </c>
      <c r="I182" s="32"/>
      <c r="J182" s="31" t="s">
        <v>611</v>
      </c>
      <c r="K182" s="32"/>
      <c r="L182" s="31" t="s">
        <v>611</v>
      </c>
      <c r="M182" s="32"/>
      <c r="N182" s="31" t="s">
        <v>611</v>
      </c>
      <c r="O182" s="32"/>
      <c r="P182" s="31" t="s">
        <v>611</v>
      </c>
      <c r="Q182" s="32"/>
      <c r="R182" s="31" t="s">
        <v>1058</v>
      </c>
      <c r="S182" s="32">
        <v>44197</v>
      </c>
      <c r="T182" s="31" t="s">
        <v>611</v>
      </c>
      <c r="U182" s="32"/>
      <c r="V182" s="32" t="s">
        <v>1058</v>
      </c>
      <c r="W182" s="31" t="s">
        <v>611</v>
      </c>
      <c r="X182" s="31" t="s">
        <v>8125</v>
      </c>
      <c r="Y182" s="31" t="s">
        <v>611</v>
      </c>
      <c r="Z182" s="31" t="s">
        <v>611</v>
      </c>
      <c r="AA182" s="31" t="s">
        <v>611</v>
      </c>
      <c r="AB182" s="31" t="s">
        <v>610</v>
      </c>
      <c r="AC182" s="31" t="s">
        <v>611</v>
      </c>
      <c r="AD182" s="32"/>
      <c r="AE182" s="31" t="s">
        <v>611</v>
      </c>
      <c r="AF182" s="32"/>
      <c r="AG182" s="31" t="s">
        <v>611</v>
      </c>
      <c r="AH182" s="32"/>
      <c r="AI182" s="31" t="s">
        <v>611</v>
      </c>
      <c r="AJ182" s="32"/>
      <c r="AK182" s="32"/>
      <c r="AL182" s="31" t="s">
        <v>611</v>
      </c>
      <c r="AM182" s="31" t="s">
        <v>611</v>
      </c>
      <c r="AN182" s="32"/>
      <c r="AO182" s="31" t="s">
        <v>611</v>
      </c>
      <c r="AP182" s="32"/>
      <c r="AQ182" s="32" t="s">
        <v>612</v>
      </c>
      <c r="AR182" s="31" t="s">
        <v>611</v>
      </c>
      <c r="AS182" s="31" t="s">
        <v>611</v>
      </c>
      <c r="AT182" s="31" t="s">
        <v>611</v>
      </c>
      <c r="AU182" s="31" t="s">
        <v>613</v>
      </c>
      <c r="AV182" s="31" t="s">
        <v>614</v>
      </c>
      <c r="AW182" s="31" t="s">
        <v>610</v>
      </c>
      <c r="AX182" s="31" t="s">
        <v>611</v>
      </c>
      <c r="AY182" s="31" t="s">
        <v>617</v>
      </c>
      <c r="AZ182" s="31" t="s">
        <v>618</v>
      </c>
      <c r="BA182" s="31" t="s">
        <v>611</v>
      </c>
      <c r="BB182" s="31" t="s">
        <v>611</v>
      </c>
      <c r="BC182" s="31" t="s">
        <v>619</v>
      </c>
      <c r="BD182" s="31" t="s">
        <v>611</v>
      </c>
      <c r="BE182" s="31" t="s">
        <v>610</v>
      </c>
      <c r="BF182" s="31" t="s">
        <v>610</v>
      </c>
      <c r="BG182" s="31" t="s">
        <v>611</v>
      </c>
      <c r="BK182" s="31" t="s">
        <v>611</v>
      </c>
      <c r="BN182" s="31" t="s">
        <v>611</v>
      </c>
      <c r="BO182" s="31" t="s">
        <v>827</v>
      </c>
      <c r="BP182" s="31" t="s">
        <v>828</v>
      </c>
      <c r="BQ182" s="31" t="s">
        <v>846</v>
      </c>
      <c r="BR182" s="31" t="s">
        <v>611</v>
      </c>
      <c r="BS182" s="31" t="s">
        <v>611</v>
      </c>
      <c r="BT182" s="31" t="s">
        <v>847</v>
      </c>
      <c r="BU182" s="31" t="s">
        <v>611</v>
      </c>
      <c r="BV182" s="31" t="s">
        <v>610</v>
      </c>
      <c r="BZ182" s="31" t="s">
        <v>611</v>
      </c>
      <c r="CA182" s="31" t="s">
        <v>611</v>
      </c>
      <c r="CB182" s="31" t="s">
        <v>611</v>
      </c>
      <c r="CC182" s="31" t="s">
        <v>611</v>
      </c>
      <c r="CD182" s="31" t="s">
        <v>611</v>
      </c>
      <c r="CE182" s="31" t="s">
        <v>611</v>
      </c>
      <c r="CF182" s="31" t="s">
        <v>611</v>
      </c>
      <c r="CG182" s="31" t="s">
        <v>611</v>
      </c>
      <c r="CH182" s="31" t="s">
        <v>611</v>
      </c>
      <c r="CI182" s="31" t="s">
        <v>611</v>
      </c>
      <c r="CJ182" s="31" t="s">
        <v>611</v>
      </c>
      <c r="CK182" s="31" t="s">
        <v>611</v>
      </c>
      <c r="CL182" s="31" t="s">
        <v>611</v>
      </c>
      <c r="CM182" s="31" t="s">
        <v>611</v>
      </c>
      <c r="CN182" s="31" t="s">
        <v>611</v>
      </c>
      <c r="CO182" s="31" t="s">
        <v>621</v>
      </c>
      <c r="CP182" s="31" t="s">
        <v>622</v>
      </c>
      <c r="CQ182" s="31" t="s">
        <v>611</v>
      </c>
      <c r="CR182" s="31" t="s">
        <v>611</v>
      </c>
      <c r="CS182" s="31" t="s">
        <v>610</v>
      </c>
      <c r="CT182" s="31" t="s">
        <v>611</v>
      </c>
      <c r="CX182" s="31" t="s">
        <v>611</v>
      </c>
      <c r="CY182" s="31" t="s">
        <v>611</v>
      </c>
      <c r="CZ182" s="31" t="s">
        <v>611</v>
      </c>
      <c r="DA182" s="31" t="s">
        <v>611</v>
      </c>
      <c r="DB182" s="31" t="s">
        <v>611</v>
      </c>
      <c r="DC182" s="31" t="s">
        <v>611</v>
      </c>
      <c r="DD182" s="31" t="s">
        <v>611</v>
      </c>
      <c r="DE182" s="31" t="s">
        <v>611</v>
      </c>
      <c r="DI182" s="31" t="s">
        <v>611</v>
      </c>
      <c r="DJ182" s="30">
        <v>48</v>
      </c>
      <c r="DK182" s="30">
        <v>2007</v>
      </c>
      <c r="DL182" s="30">
        <v>70</v>
      </c>
      <c r="DM182" s="30">
        <v>2007</v>
      </c>
      <c r="DN182" s="30">
        <v>80</v>
      </c>
      <c r="DO182" s="30">
        <v>2007</v>
      </c>
      <c r="DP182" s="31" t="s">
        <v>611</v>
      </c>
      <c r="DQ182" s="31" t="s">
        <v>5352</v>
      </c>
      <c r="DR182" s="31" t="s">
        <v>612</v>
      </c>
      <c r="DS182" s="31" t="s">
        <v>612</v>
      </c>
      <c r="DT182" s="31" t="s">
        <v>612</v>
      </c>
      <c r="DU182" s="31" t="s">
        <v>611</v>
      </c>
      <c r="DV182" s="31" t="s">
        <v>611</v>
      </c>
      <c r="DW182" s="31" t="s">
        <v>789</v>
      </c>
      <c r="DX182" s="31" t="s">
        <v>5075</v>
      </c>
      <c r="DY182" s="31" t="s">
        <v>791</v>
      </c>
      <c r="DZ182" s="31" t="s">
        <v>611</v>
      </c>
      <c r="EA182" s="31" t="s">
        <v>611</v>
      </c>
      <c r="EB182" s="31" t="s">
        <v>611</v>
      </c>
      <c r="EC182" s="31" t="s">
        <v>611</v>
      </c>
      <c r="ED182" s="31" t="s">
        <v>611</v>
      </c>
      <c r="EE182" s="31" t="s">
        <v>625</v>
      </c>
      <c r="EF182" s="31" t="s">
        <v>611</v>
      </c>
      <c r="EG182" s="31" t="s">
        <v>611</v>
      </c>
      <c r="EH182" s="31" t="s">
        <v>611</v>
      </c>
      <c r="EI182" s="31" t="s">
        <v>5029</v>
      </c>
      <c r="EJ182" s="31" t="s">
        <v>611</v>
      </c>
      <c r="EK182" s="31" t="s">
        <v>611</v>
      </c>
      <c r="EL182" s="31" t="s">
        <v>611</v>
      </c>
      <c r="EM182" s="31" t="s">
        <v>611</v>
      </c>
      <c r="EN182" s="31" t="s">
        <v>611</v>
      </c>
      <c r="EO182" s="31" t="s">
        <v>611</v>
      </c>
      <c r="EP182" s="31" t="s">
        <v>611</v>
      </c>
      <c r="EQ182" s="31" t="s">
        <v>611</v>
      </c>
      <c r="ER182" s="31" t="s">
        <v>611</v>
      </c>
      <c r="ES182" s="31" t="s">
        <v>611</v>
      </c>
      <c r="ET182" s="31" t="s">
        <v>611</v>
      </c>
      <c r="EU182" s="31" t="s">
        <v>611</v>
      </c>
      <c r="EV182" s="31" t="s">
        <v>611</v>
      </c>
      <c r="EW182" s="31" t="s">
        <v>611</v>
      </c>
      <c r="EX182" s="31" t="s">
        <v>611</v>
      </c>
      <c r="EY182" s="31" t="s">
        <v>611</v>
      </c>
      <c r="EZ182" s="31" t="s">
        <v>611</v>
      </c>
      <c r="FA182" s="31" t="s">
        <v>611</v>
      </c>
      <c r="FB182" s="31" t="s">
        <v>611</v>
      </c>
      <c r="FC182" s="31" t="s">
        <v>611</v>
      </c>
      <c r="FD182" s="31" t="s">
        <v>611</v>
      </c>
      <c r="FE182" s="31" t="s">
        <v>611</v>
      </c>
      <c r="FF182" s="33" t="s">
        <v>5344</v>
      </c>
      <c r="FG182" s="33" t="s">
        <v>872</v>
      </c>
      <c r="FH182" s="31" t="s">
        <v>1450</v>
      </c>
      <c r="FI182" s="31" t="s">
        <v>625</v>
      </c>
      <c r="FJ182" s="31" t="s">
        <v>611</v>
      </c>
      <c r="FK182" s="31" t="s">
        <v>611</v>
      </c>
      <c r="FL182" s="31" t="s">
        <v>611</v>
      </c>
      <c r="FM182" s="31" t="s">
        <v>611</v>
      </c>
      <c r="FN182" s="31" t="s">
        <v>611</v>
      </c>
      <c r="FO182" s="31" t="s">
        <v>611</v>
      </c>
      <c r="FP182" s="31" t="s">
        <v>611</v>
      </c>
      <c r="FQ182" s="31" t="s">
        <v>629</v>
      </c>
      <c r="FR182" s="31" t="s">
        <v>611</v>
      </c>
      <c r="FS182" s="31" t="s">
        <v>611</v>
      </c>
      <c r="FT182" s="31" t="s">
        <v>611</v>
      </c>
      <c r="FU182" s="31" t="s">
        <v>611</v>
      </c>
      <c r="FV182" s="31" t="s">
        <v>631</v>
      </c>
      <c r="FW182" s="31" t="s">
        <v>611</v>
      </c>
      <c r="FX182" s="31" t="s">
        <v>611</v>
      </c>
      <c r="FY182" s="31" t="s">
        <v>611</v>
      </c>
      <c r="FZ182" s="31"/>
      <c r="GA182" s="31" t="s">
        <v>611</v>
      </c>
      <c r="GB182" s="31" t="s">
        <v>611</v>
      </c>
      <c r="GC182" s="31" t="s">
        <v>611</v>
      </c>
      <c r="GD182" s="31" t="s">
        <v>611</v>
      </c>
      <c r="GE182" s="31" t="s">
        <v>611</v>
      </c>
      <c r="GF182" s="31" t="s">
        <v>611</v>
      </c>
      <c r="GG182" s="31" t="s">
        <v>611</v>
      </c>
      <c r="GH182" s="31" t="s">
        <v>611</v>
      </c>
      <c r="GI182" s="31" t="s">
        <v>611</v>
      </c>
      <c r="GJ182" s="31" t="s">
        <v>611</v>
      </c>
      <c r="GK182" s="31" t="s">
        <v>611</v>
      </c>
      <c r="GL182" s="31" t="s">
        <v>611</v>
      </c>
      <c r="GM182" s="31" t="s">
        <v>611</v>
      </c>
      <c r="GN182" s="31" t="s">
        <v>611</v>
      </c>
      <c r="GO182" s="31" t="s">
        <v>611</v>
      </c>
      <c r="GP182" s="31" t="s">
        <v>611</v>
      </c>
      <c r="GQ182" s="31" t="s">
        <v>611</v>
      </c>
      <c r="GR182" s="31" t="s">
        <v>611</v>
      </c>
      <c r="GS182" s="31" t="s">
        <v>611</v>
      </c>
      <c r="GT182" s="31" t="s">
        <v>611</v>
      </c>
      <c r="GU182" s="31" t="s">
        <v>611</v>
      </c>
      <c r="GV182" s="31" t="s">
        <v>611</v>
      </c>
      <c r="GW182" s="31" t="s">
        <v>611</v>
      </c>
      <c r="GX182" s="31" t="s">
        <v>611</v>
      </c>
      <c r="GY182" s="33" t="s">
        <v>5012</v>
      </c>
      <c r="GZ182" s="33" t="s">
        <v>7537</v>
      </c>
      <c r="HA182" s="31" t="s">
        <v>8126</v>
      </c>
      <c r="HB182" s="31" t="s">
        <v>611</v>
      </c>
      <c r="HC182" s="31" t="s">
        <v>611</v>
      </c>
      <c r="HD182" s="31" t="s">
        <v>634</v>
      </c>
      <c r="HE182" s="31" t="s">
        <v>611</v>
      </c>
      <c r="HF182" s="31" t="s">
        <v>611</v>
      </c>
      <c r="HG182" s="31" t="s">
        <v>611</v>
      </c>
      <c r="HH182" s="31" t="s">
        <v>611</v>
      </c>
      <c r="HI182" s="31" t="s">
        <v>611</v>
      </c>
      <c r="HJ182" s="31" t="s">
        <v>611</v>
      </c>
      <c r="HK182" s="31" t="s">
        <v>611</v>
      </c>
      <c r="HL182" s="31" t="s">
        <v>611</v>
      </c>
      <c r="HM182" s="31" t="s">
        <v>611</v>
      </c>
      <c r="HN182" s="31" t="s">
        <v>611</v>
      </c>
      <c r="HO182" s="31" t="s">
        <v>611</v>
      </c>
      <c r="HP182" s="31" t="s">
        <v>611</v>
      </c>
      <c r="HQ182" s="31" t="s">
        <v>611</v>
      </c>
      <c r="HR182" s="31" t="s">
        <v>611</v>
      </c>
      <c r="HS182" s="31" t="s">
        <v>611</v>
      </c>
      <c r="HT182" s="31" t="s">
        <v>611</v>
      </c>
      <c r="HU182" s="31" t="s">
        <v>611</v>
      </c>
      <c r="HV182" s="31" t="s">
        <v>611</v>
      </c>
      <c r="HW182" s="31" t="s">
        <v>611</v>
      </c>
      <c r="HX182" s="31" t="s">
        <v>611</v>
      </c>
      <c r="HY182" s="31" t="s">
        <v>611</v>
      </c>
      <c r="HZ182" s="31" t="s">
        <v>611</v>
      </c>
      <c r="IA182" s="31" t="s">
        <v>611</v>
      </c>
      <c r="IB182" s="31" t="s">
        <v>611</v>
      </c>
      <c r="IC182" s="33" t="s">
        <v>872</v>
      </c>
      <c r="ID182" s="33" t="s">
        <v>872</v>
      </c>
      <c r="IE182" s="31" t="s">
        <v>1450</v>
      </c>
      <c r="IF182" s="31" t="s">
        <v>611</v>
      </c>
      <c r="IG182" s="31" t="s">
        <v>611</v>
      </c>
      <c r="IH182" s="31" t="s">
        <v>634</v>
      </c>
      <c r="II182" s="31" t="s">
        <v>611</v>
      </c>
      <c r="IJ182" s="31" t="s">
        <v>611</v>
      </c>
      <c r="IK182" s="31" t="s">
        <v>611</v>
      </c>
      <c r="IL182" s="31" t="s">
        <v>611</v>
      </c>
      <c r="IM182" s="31" t="s">
        <v>611</v>
      </c>
      <c r="IN182" s="31" t="s">
        <v>611</v>
      </c>
      <c r="IO182" s="31" t="s">
        <v>611</v>
      </c>
      <c r="IP182" s="31" t="s">
        <v>611</v>
      </c>
      <c r="IQ182" s="31" t="s">
        <v>611</v>
      </c>
      <c r="IR182" s="31" t="s">
        <v>611</v>
      </c>
      <c r="IS182" s="31" t="s">
        <v>611</v>
      </c>
      <c r="IT182" s="31" t="s">
        <v>611</v>
      </c>
      <c r="IU182" s="31" t="s">
        <v>611</v>
      </c>
      <c r="IV182" s="31" t="s">
        <v>611</v>
      </c>
      <c r="IW182" s="31" t="s">
        <v>611</v>
      </c>
      <c r="IX182" s="31" t="s">
        <v>611</v>
      </c>
      <c r="IY182" s="31" t="s">
        <v>611</v>
      </c>
      <c r="IZ182" s="31" t="s">
        <v>611</v>
      </c>
      <c r="JA182" s="31" t="s">
        <v>611</v>
      </c>
      <c r="JB182" s="31" t="s">
        <v>611</v>
      </c>
      <c r="JC182" s="31" t="s">
        <v>611</v>
      </c>
      <c r="JD182" s="31" t="s">
        <v>611</v>
      </c>
      <c r="JE182" s="31" t="s">
        <v>611</v>
      </c>
      <c r="JF182" s="31" t="s">
        <v>611</v>
      </c>
      <c r="JG182" s="31" t="s">
        <v>611</v>
      </c>
      <c r="JH182" s="31" t="s">
        <v>611</v>
      </c>
      <c r="JI182" s="33" t="s">
        <v>872</v>
      </c>
      <c r="JJ182" s="33" t="s">
        <v>872</v>
      </c>
      <c r="JK182" s="31" t="s">
        <v>1450</v>
      </c>
      <c r="JL182" s="31" t="s">
        <v>611</v>
      </c>
      <c r="JM182" s="31" t="s">
        <v>611</v>
      </c>
      <c r="JN182" s="31" t="s">
        <v>611</v>
      </c>
      <c r="JO182" s="31" t="s">
        <v>611</v>
      </c>
      <c r="JP182" s="31" t="s">
        <v>610</v>
      </c>
      <c r="JQ182" s="31" t="s">
        <v>611</v>
      </c>
      <c r="JR182" s="31" t="s">
        <v>639</v>
      </c>
      <c r="JS182" s="31" t="s">
        <v>640</v>
      </c>
      <c r="JT182" s="31" t="s">
        <v>611</v>
      </c>
      <c r="JU182" s="31" t="s">
        <v>611</v>
      </c>
      <c r="JV182" s="31" t="s">
        <v>611</v>
      </c>
      <c r="JW182" s="31" t="s">
        <v>611</v>
      </c>
      <c r="JX182" s="31" t="s">
        <v>610</v>
      </c>
      <c r="JY182" s="31" t="s">
        <v>611</v>
      </c>
      <c r="JZ182" s="31" t="s">
        <v>611</v>
      </c>
      <c r="KA182" s="31" t="s">
        <v>611</v>
      </c>
      <c r="KB182" s="31" t="s">
        <v>611</v>
      </c>
      <c r="KC182" s="31" t="s">
        <v>739</v>
      </c>
      <c r="KD182" s="31" t="s">
        <v>3958</v>
      </c>
      <c r="KE182" s="31" t="s">
        <v>611</v>
      </c>
      <c r="KF182" s="31" t="s">
        <v>611</v>
      </c>
      <c r="KG182" s="31" t="s">
        <v>611</v>
      </c>
      <c r="KH182" s="31" t="s">
        <v>611</v>
      </c>
      <c r="KI182" s="31" t="s">
        <v>611</v>
      </c>
      <c r="KJ182" s="31" t="s">
        <v>611</v>
      </c>
      <c r="KK182" s="31" t="s">
        <v>815</v>
      </c>
      <c r="KL182" s="31" t="s">
        <v>5015</v>
      </c>
      <c r="KM182" s="31" t="s">
        <v>746</v>
      </c>
      <c r="KN182" s="31" t="s">
        <v>5049</v>
      </c>
      <c r="KO182" s="31" t="s">
        <v>748</v>
      </c>
      <c r="KP182" s="31" t="s">
        <v>5015</v>
      </c>
      <c r="KQ182" s="31" t="s">
        <v>611</v>
      </c>
      <c r="KR182" s="31" t="s">
        <v>611</v>
      </c>
      <c r="KS182" s="31" t="s">
        <v>752</v>
      </c>
      <c r="KT182" s="31" t="s">
        <v>3958</v>
      </c>
      <c r="KU182" s="31" t="s">
        <v>754</v>
      </c>
      <c r="KV182" s="31" t="s">
        <v>5049</v>
      </c>
      <c r="KW182" s="31" t="s">
        <v>611</v>
      </c>
      <c r="KX182" s="31" t="s">
        <v>611</v>
      </c>
      <c r="KY182" s="31" t="s">
        <v>611</v>
      </c>
      <c r="KZ182" s="31" t="s">
        <v>758</v>
      </c>
      <c r="LA182" s="31" t="s">
        <v>759</v>
      </c>
      <c r="LB182" s="31" t="s">
        <v>760</v>
      </c>
      <c r="LC182" s="31" t="s">
        <v>761</v>
      </c>
      <c r="LD182" s="31" t="s">
        <v>762</v>
      </c>
      <c r="LE182" s="31" t="s">
        <v>763</v>
      </c>
      <c r="LF182" s="31" t="s">
        <v>764</v>
      </c>
      <c r="LG182" s="31" t="s">
        <v>765</v>
      </c>
      <c r="LH182" s="31" t="s">
        <v>766</v>
      </c>
      <c r="LI182" s="31" t="s">
        <v>767</v>
      </c>
      <c r="LJ182" s="31" t="s">
        <v>5051</v>
      </c>
      <c r="LK182" s="31" t="s">
        <v>769</v>
      </c>
      <c r="LL182" s="31" t="s">
        <v>646</v>
      </c>
      <c r="LM182" s="31" t="s">
        <v>611</v>
      </c>
      <c r="LN182" s="31" t="s">
        <v>611</v>
      </c>
      <c r="LO182" s="31" t="s">
        <v>611</v>
      </c>
      <c r="LP182" s="31" t="s">
        <v>5016</v>
      </c>
      <c r="LQ182" s="31" t="s">
        <v>5053</v>
      </c>
      <c r="LR182" s="31" t="s">
        <v>611</v>
      </c>
      <c r="LS182" s="31" t="s">
        <v>611</v>
      </c>
      <c r="LT182" s="31" t="s">
        <v>611</v>
      </c>
      <c r="LU182" s="31" t="s">
        <v>5018</v>
      </c>
      <c r="LV182" s="31" t="s">
        <v>611</v>
      </c>
      <c r="LW182" s="31" t="s">
        <v>611</v>
      </c>
      <c r="LX182" s="31" t="s">
        <v>611</v>
      </c>
      <c r="LY182" s="31" t="s">
        <v>5057</v>
      </c>
      <c r="LZ182" s="31" t="s">
        <v>611</v>
      </c>
      <c r="MA182" s="31" t="s">
        <v>611</v>
      </c>
      <c r="MB182" s="31" t="s">
        <v>611</v>
      </c>
      <c r="MC182" s="31" t="s">
        <v>611</v>
      </c>
      <c r="MD182" s="31" t="s">
        <v>8127</v>
      </c>
      <c r="ME182" s="31" t="s">
        <v>611</v>
      </c>
      <c r="MF182" s="31" t="s">
        <v>611</v>
      </c>
      <c r="MG182" s="31" t="s">
        <v>611</v>
      </c>
      <c r="MH182" s="31" t="s">
        <v>8128</v>
      </c>
      <c r="MI182" s="31" t="s">
        <v>8128</v>
      </c>
      <c r="MJ182" s="31" t="s">
        <v>611</v>
      </c>
      <c r="MK182" s="31"/>
      <c r="ML182" s="31" t="s">
        <v>611</v>
      </c>
      <c r="MM182" s="31" t="s">
        <v>8129</v>
      </c>
      <c r="MN182" s="31" t="s">
        <v>611</v>
      </c>
      <c r="MO182" s="31" t="s">
        <v>611</v>
      </c>
      <c r="MP182" s="31" t="s">
        <v>611</v>
      </c>
      <c r="MQ182" s="31" t="s">
        <v>611</v>
      </c>
      <c r="MR182" s="31" t="s">
        <v>649</v>
      </c>
      <c r="MS182" s="31" t="s">
        <v>611</v>
      </c>
      <c r="MT182" s="31" t="s">
        <v>611</v>
      </c>
      <c r="MU182" s="31" t="s">
        <v>611</v>
      </c>
      <c r="MV182" s="33">
        <v>0</v>
      </c>
      <c r="MW182" s="33">
        <v>0</v>
      </c>
      <c r="MX182" s="33">
        <v>56082</v>
      </c>
      <c r="NF182" s="33">
        <v>0</v>
      </c>
      <c r="NG182" s="33">
        <v>0</v>
      </c>
      <c r="NH182" s="33">
        <v>0</v>
      </c>
      <c r="NI182" s="33">
        <v>0</v>
      </c>
      <c r="NJ182" s="31" t="s">
        <v>611</v>
      </c>
      <c r="NK182" s="33" t="s">
        <v>611</v>
      </c>
      <c r="NR182" s="31" t="s">
        <v>611</v>
      </c>
      <c r="NS182" s="33" t="s">
        <v>611</v>
      </c>
      <c r="NU182" s="33" t="s">
        <v>611</v>
      </c>
      <c r="OF182" s="31" t="s">
        <v>611</v>
      </c>
      <c r="OG182" s="33" t="s">
        <v>611</v>
      </c>
      <c r="OP182" s="31" t="s">
        <v>611</v>
      </c>
      <c r="OQ182" s="33" t="s">
        <v>611</v>
      </c>
      <c r="PB182" s="31" t="s">
        <v>611</v>
      </c>
      <c r="PC182" s="33" t="s">
        <v>611</v>
      </c>
      <c r="PH182" s="33">
        <v>0</v>
      </c>
      <c r="PI182" s="33">
        <v>0</v>
      </c>
      <c r="PJ182" s="33">
        <v>0</v>
      </c>
      <c r="PK182" s="33">
        <v>0</v>
      </c>
      <c r="PM182" s="31" t="s">
        <v>611</v>
      </c>
      <c r="PN182" s="33" t="s">
        <v>611</v>
      </c>
      <c r="PU182" s="31" t="s">
        <v>611</v>
      </c>
      <c r="PV182" s="33" t="s">
        <v>611</v>
      </c>
      <c r="QS182" s="31" t="s">
        <v>611</v>
      </c>
      <c r="QT182" s="33" t="s">
        <v>611</v>
      </c>
      <c r="QU182" s="31" t="s">
        <v>611</v>
      </c>
      <c r="QZ182" s="31" t="s">
        <v>611</v>
      </c>
      <c r="RA182" s="33" t="s">
        <v>611</v>
      </c>
      <c r="RK182" s="31" t="s">
        <v>611</v>
      </c>
      <c r="RL182" s="33" t="s">
        <v>611</v>
      </c>
      <c r="RX182" s="31" t="s">
        <v>611</v>
      </c>
      <c r="RY182" s="33" t="s">
        <v>611</v>
      </c>
      <c r="RZ182" s="31" t="s">
        <v>611</v>
      </c>
      <c r="SA182" s="31" t="s">
        <v>839</v>
      </c>
      <c r="SD182" s="31" t="s">
        <v>8130</v>
      </c>
      <c r="SE182" s="30">
        <v>0</v>
      </c>
      <c r="SF182" s="31" t="s">
        <v>1926</v>
      </c>
      <c r="SG182" s="31" t="s">
        <v>4492</v>
      </c>
      <c r="SH182" s="31" t="s">
        <v>610</v>
      </c>
      <c r="SI182" s="33" t="s">
        <v>625</v>
      </c>
      <c r="SJ182" s="33" t="s">
        <v>625</v>
      </c>
      <c r="SK182" s="30" t="s">
        <v>611</v>
      </c>
      <c r="SL182" s="30" t="s">
        <v>611</v>
      </c>
      <c r="SM182" s="30" t="s">
        <v>615</v>
      </c>
      <c r="SN182" s="30" t="s">
        <v>615</v>
      </c>
      <c r="SO182" s="33">
        <v>0</v>
      </c>
      <c r="SP182" s="33">
        <v>0</v>
      </c>
      <c r="SQ182" s="33">
        <v>0</v>
      </c>
      <c r="SR182" s="33">
        <v>0</v>
      </c>
      <c r="SS182" s="33" t="s">
        <v>610</v>
      </c>
    </row>
    <row r="183" spans="1:513">
      <c r="A183" s="29">
        <v>2023</v>
      </c>
      <c r="B183" s="30">
        <v>5953007</v>
      </c>
      <c r="C183" s="31" t="s">
        <v>4493</v>
      </c>
      <c r="D183" s="30">
        <v>0</v>
      </c>
      <c r="E183" s="30">
        <v>0</v>
      </c>
      <c r="F183" s="30">
        <v>0</v>
      </c>
      <c r="G183" s="31" t="s">
        <v>610</v>
      </c>
      <c r="H183" s="31" t="s">
        <v>611</v>
      </c>
      <c r="I183" s="32"/>
      <c r="J183" s="31" t="s">
        <v>611</v>
      </c>
      <c r="K183" s="32"/>
      <c r="L183" s="31" t="s">
        <v>611</v>
      </c>
      <c r="M183" s="32"/>
      <c r="N183" s="31" t="s">
        <v>611</v>
      </c>
      <c r="O183" s="32"/>
      <c r="P183" s="31" t="s">
        <v>611</v>
      </c>
      <c r="Q183" s="32"/>
      <c r="R183" s="31" t="s">
        <v>611</v>
      </c>
      <c r="S183" s="32"/>
      <c r="T183" s="31" t="s">
        <v>611</v>
      </c>
      <c r="U183" s="32"/>
      <c r="V183" s="32" t="s">
        <v>612</v>
      </c>
      <c r="W183" s="31" t="s">
        <v>611</v>
      </c>
      <c r="X183" s="31" t="s">
        <v>611</v>
      </c>
      <c r="Y183" s="31" t="s">
        <v>611</v>
      </c>
      <c r="Z183" s="31" t="s">
        <v>613</v>
      </c>
      <c r="AA183" s="31" t="s">
        <v>614</v>
      </c>
      <c r="AB183" s="31" t="s">
        <v>610</v>
      </c>
      <c r="AC183" s="31" t="s">
        <v>611</v>
      </c>
      <c r="AD183" s="32"/>
      <c r="AE183" s="31" t="s">
        <v>611</v>
      </c>
      <c r="AF183" s="32"/>
      <c r="AG183" s="31" t="s">
        <v>611</v>
      </c>
      <c r="AH183" s="32"/>
      <c r="AI183" s="31" t="s">
        <v>611</v>
      </c>
      <c r="AJ183" s="32"/>
      <c r="AK183" s="32"/>
      <c r="AL183" s="31" t="s">
        <v>611</v>
      </c>
      <c r="AM183" s="31" t="s">
        <v>611</v>
      </c>
      <c r="AN183" s="32"/>
      <c r="AO183" s="31" t="s">
        <v>611</v>
      </c>
      <c r="AP183" s="32"/>
      <c r="AQ183" s="32" t="s">
        <v>612</v>
      </c>
      <c r="AR183" s="31" t="s">
        <v>611</v>
      </c>
      <c r="AS183" s="31" t="s">
        <v>611</v>
      </c>
      <c r="AT183" s="31" t="s">
        <v>611</v>
      </c>
      <c r="AU183" s="31" t="s">
        <v>613</v>
      </c>
      <c r="AV183" s="31" t="s">
        <v>614</v>
      </c>
      <c r="AW183" s="31" t="s">
        <v>610</v>
      </c>
      <c r="AX183" s="31" t="s">
        <v>611</v>
      </c>
      <c r="AY183" s="31" t="s">
        <v>617</v>
      </c>
      <c r="AZ183" s="31" t="s">
        <v>618</v>
      </c>
      <c r="BA183" s="31" t="s">
        <v>659</v>
      </c>
      <c r="BB183" s="31" t="s">
        <v>611</v>
      </c>
      <c r="BC183" s="31" t="s">
        <v>611</v>
      </c>
      <c r="BD183" s="31" t="s">
        <v>611</v>
      </c>
      <c r="BE183" s="31" t="s">
        <v>610</v>
      </c>
      <c r="BF183" s="31" t="s">
        <v>610</v>
      </c>
      <c r="BG183" s="31" t="s">
        <v>611</v>
      </c>
      <c r="BK183" s="31" t="s">
        <v>611</v>
      </c>
      <c r="BN183" s="31" t="s">
        <v>611</v>
      </c>
      <c r="BO183" s="31" t="s">
        <v>827</v>
      </c>
      <c r="BP183" s="31" t="s">
        <v>828</v>
      </c>
      <c r="BQ183" s="31" t="s">
        <v>611</v>
      </c>
      <c r="BR183" s="31" t="s">
        <v>611</v>
      </c>
      <c r="BS183" s="31" t="s">
        <v>611</v>
      </c>
      <c r="BT183" s="31" t="s">
        <v>611</v>
      </c>
      <c r="BU183" s="31" t="s">
        <v>611</v>
      </c>
      <c r="BV183" s="31" t="s">
        <v>610</v>
      </c>
      <c r="BZ183" s="31" t="s">
        <v>611</v>
      </c>
      <c r="CA183" s="31" t="s">
        <v>611</v>
      </c>
      <c r="CB183" s="31" t="s">
        <v>611</v>
      </c>
      <c r="CC183" s="31" t="s">
        <v>611</v>
      </c>
      <c r="CD183" s="31" t="s">
        <v>611</v>
      </c>
      <c r="CE183" s="31" t="s">
        <v>611</v>
      </c>
      <c r="CF183" s="31" t="s">
        <v>611</v>
      </c>
      <c r="CG183" s="31" t="s">
        <v>611</v>
      </c>
      <c r="CH183" s="31" t="s">
        <v>611</v>
      </c>
      <c r="CI183" s="31" t="s">
        <v>611</v>
      </c>
      <c r="CJ183" s="31" t="s">
        <v>611</v>
      </c>
      <c r="CK183" s="31" t="s">
        <v>611</v>
      </c>
      <c r="CL183" s="31" t="s">
        <v>611</v>
      </c>
      <c r="CM183" s="31" t="s">
        <v>611</v>
      </c>
      <c r="CN183" s="31" t="s">
        <v>611</v>
      </c>
      <c r="CO183" s="31" t="s">
        <v>621</v>
      </c>
      <c r="CP183" s="31" t="s">
        <v>622</v>
      </c>
      <c r="CQ183" s="31" t="s">
        <v>611</v>
      </c>
      <c r="CR183" s="31"/>
      <c r="CS183" s="31" t="s">
        <v>610</v>
      </c>
      <c r="CT183" s="31" t="s">
        <v>611</v>
      </c>
      <c r="CX183" s="31" t="s">
        <v>611</v>
      </c>
      <c r="CY183" s="31" t="s">
        <v>611</v>
      </c>
      <c r="CZ183" s="31" t="s">
        <v>611</v>
      </c>
      <c r="DA183" s="31" t="s">
        <v>611</v>
      </c>
      <c r="DB183" s="31" t="s">
        <v>611</v>
      </c>
      <c r="DC183" s="31" t="s">
        <v>611</v>
      </c>
      <c r="DD183" s="31" t="s">
        <v>611</v>
      </c>
      <c r="DE183" s="31" t="s">
        <v>611</v>
      </c>
      <c r="DI183" s="31" t="s">
        <v>611</v>
      </c>
      <c r="DJ183" s="30">
        <v>40</v>
      </c>
      <c r="DK183" s="30">
        <v>2007</v>
      </c>
      <c r="DL183" s="30">
        <v>60</v>
      </c>
      <c r="DM183" s="30">
        <v>2007</v>
      </c>
      <c r="DN183" s="30">
        <v>80</v>
      </c>
      <c r="DO183" s="30">
        <v>2007</v>
      </c>
      <c r="DP183" s="31" t="s">
        <v>611</v>
      </c>
      <c r="DQ183" s="31" t="s">
        <v>612</v>
      </c>
      <c r="DR183" s="31" t="s">
        <v>612</v>
      </c>
      <c r="DS183" s="31" t="s">
        <v>612</v>
      </c>
      <c r="DT183" s="31" t="s">
        <v>612</v>
      </c>
      <c r="DU183" s="31" t="s">
        <v>610</v>
      </c>
      <c r="DV183" s="31" t="s">
        <v>894</v>
      </c>
      <c r="DW183" s="31" t="s">
        <v>789</v>
      </c>
      <c r="DX183" s="31" t="s">
        <v>5075</v>
      </c>
      <c r="DY183" s="31" t="s">
        <v>611</v>
      </c>
      <c r="DZ183" s="31" t="s">
        <v>611</v>
      </c>
      <c r="EA183" s="31" t="s">
        <v>611</v>
      </c>
      <c r="EB183" s="31" t="s">
        <v>611</v>
      </c>
      <c r="EC183" s="31" t="s">
        <v>611</v>
      </c>
      <c r="ED183" s="31" t="s">
        <v>611</v>
      </c>
      <c r="EE183" s="31" t="s">
        <v>611</v>
      </c>
      <c r="EF183" s="31" t="s">
        <v>611</v>
      </c>
      <c r="EG183" s="31" t="s">
        <v>634</v>
      </c>
      <c r="EH183" s="31" t="s">
        <v>611</v>
      </c>
      <c r="EI183" s="31" t="s">
        <v>611</v>
      </c>
      <c r="EJ183" s="31" t="s">
        <v>611</v>
      </c>
      <c r="EK183" s="31" t="s">
        <v>611</v>
      </c>
      <c r="EL183" s="31" t="s">
        <v>611</v>
      </c>
      <c r="EM183" s="31" t="s">
        <v>611</v>
      </c>
      <c r="EN183" s="31" t="s">
        <v>611</v>
      </c>
      <c r="EO183" s="31" t="s">
        <v>611</v>
      </c>
      <c r="EP183" s="31" t="s">
        <v>611</v>
      </c>
      <c r="EQ183" s="31" t="s">
        <v>611</v>
      </c>
      <c r="ER183" s="31" t="s">
        <v>611</v>
      </c>
      <c r="ES183" s="31" t="s">
        <v>611</v>
      </c>
      <c r="ET183" s="31" t="s">
        <v>611</v>
      </c>
      <c r="EU183" s="31" t="s">
        <v>611</v>
      </c>
      <c r="EV183" s="31" t="s">
        <v>611</v>
      </c>
      <c r="EW183" s="31" t="s">
        <v>611</v>
      </c>
      <c r="EX183" s="31" t="s">
        <v>611</v>
      </c>
      <c r="EY183" s="31" t="s">
        <v>611</v>
      </c>
      <c r="EZ183" s="31" t="s">
        <v>611</v>
      </c>
      <c r="FA183" s="31" t="s">
        <v>611</v>
      </c>
      <c r="FB183" s="31" t="s">
        <v>611</v>
      </c>
      <c r="FC183" s="31" t="s">
        <v>611</v>
      </c>
      <c r="FD183" s="31" t="s">
        <v>611</v>
      </c>
      <c r="FE183" s="31" t="s">
        <v>611</v>
      </c>
      <c r="FF183" s="33" t="s">
        <v>872</v>
      </c>
      <c r="FG183" s="33" t="s">
        <v>872</v>
      </c>
      <c r="FH183" s="31" t="s">
        <v>636</v>
      </c>
      <c r="FI183" s="31" t="s">
        <v>625</v>
      </c>
      <c r="FJ183" s="31" t="s">
        <v>611</v>
      </c>
      <c r="FK183" s="31" t="s">
        <v>832</v>
      </c>
      <c r="FL183" s="31" t="s">
        <v>611</v>
      </c>
      <c r="FM183" s="31" t="s">
        <v>611</v>
      </c>
      <c r="FN183" s="31" t="s">
        <v>674</v>
      </c>
      <c r="FO183" s="31" t="s">
        <v>611</v>
      </c>
      <c r="FP183" s="31" t="s">
        <v>611</v>
      </c>
      <c r="FQ183" s="31" t="s">
        <v>611</v>
      </c>
      <c r="FR183" s="31" t="s">
        <v>611</v>
      </c>
      <c r="FS183" s="31" t="s">
        <v>611</v>
      </c>
      <c r="FT183" s="31" t="s">
        <v>611</v>
      </c>
      <c r="FU183" s="31" t="s">
        <v>611</v>
      </c>
      <c r="FV183" s="31" t="s">
        <v>611</v>
      </c>
      <c r="FW183" s="31" t="s">
        <v>611</v>
      </c>
      <c r="FX183" s="31" t="s">
        <v>611</v>
      </c>
      <c r="FY183" s="31" t="s">
        <v>611</v>
      </c>
      <c r="FZ183" s="31"/>
      <c r="GA183" s="31" t="s">
        <v>611</v>
      </c>
      <c r="GB183" s="31" t="s">
        <v>611</v>
      </c>
      <c r="GC183" s="31" t="s">
        <v>611</v>
      </c>
      <c r="GD183" s="31" t="s">
        <v>611</v>
      </c>
      <c r="GE183" s="31" t="s">
        <v>611</v>
      </c>
      <c r="GF183" s="31" t="s">
        <v>611</v>
      </c>
      <c r="GG183" s="31" t="s">
        <v>611</v>
      </c>
      <c r="GH183" s="31" t="s">
        <v>611</v>
      </c>
      <c r="GI183" s="31" t="s">
        <v>611</v>
      </c>
      <c r="GJ183" s="31" t="s">
        <v>611</v>
      </c>
      <c r="GK183" s="31" t="s">
        <v>611</v>
      </c>
      <c r="GL183" s="31" t="s">
        <v>611</v>
      </c>
      <c r="GM183" s="31" t="s">
        <v>611</v>
      </c>
      <c r="GN183" s="31" t="s">
        <v>611</v>
      </c>
      <c r="GO183" s="31" t="s">
        <v>611</v>
      </c>
      <c r="GP183" s="31" t="s">
        <v>611</v>
      </c>
      <c r="GQ183" s="31" t="s">
        <v>611</v>
      </c>
      <c r="GR183" s="31" t="s">
        <v>611</v>
      </c>
      <c r="GS183" s="31" t="s">
        <v>611</v>
      </c>
      <c r="GT183" s="31" t="s">
        <v>611</v>
      </c>
      <c r="GU183" s="31" t="s">
        <v>611</v>
      </c>
      <c r="GV183" s="31" t="s">
        <v>611</v>
      </c>
      <c r="GW183" s="31" t="s">
        <v>611</v>
      </c>
      <c r="GX183" s="31" t="s">
        <v>611</v>
      </c>
      <c r="GY183" s="33" t="s">
        <v>5012</v>
      </c>
      <c r="GZ183" s="33" t="s">
        <v>8131</v>
      </c>
      <c r="HA183" s="31" t="s">
        <v>8132</v>
      </c>
      <c r="HB183" s="31" t="s">
        <v>611</v>
      </c>
      <c r="HC183" s="31" t="s">
        <v>611</v>
      </c>
      <c r="HD183" s="31" t="s">
        <v>634</v>
      </c>
      <c r="HE183" s="31" t="s">
        <v>611</v>
      </c>
      <c r="HF183" s="31" t="s">
        <v>611</v>
      </c>
      <c r="HG183" s="31" t="s">
        <v>611</v>
      </c>
      <c r="HH183" s="31" t="s">
        <v>611</v>
      </c>
      <c r="HI183" s="31" t="s">
        <v>611</v>
      </c>
      <c r="HJ183" s="31" t="s">
        <v>611</v>
      </c>
      <c r="HK183" s="31" t="s">
        <v>611</v>
      </c>
      <c r="HL183" s="31" t="s">
        <v>611</v>
      </c>
      <c r="HM183" s="31" t="s">
        <v>611</v>
      </c>
      <c r="HN183" s="31" t="s">
        <v>611</v>
      </c>
      <c r="HO183" s="31" t="s">
        <v>611</v>
      </c>
      <c r="HP183" s="31" t="s">
        <v>611</v>
      </c>
      <c r="HQ183" s="31" t="s">
        <v>611</v>
      </c>
      <c r="HR183" s="31" t="s">
        <v>611</v>
      </c>
      <c r="HS183" s="31" t="s">
        <v>611</v>
      </c>
      <c r="HT183" s="31" t="s">
        <v>611</v>
      </c>
      <c r="HU183" s="31" t="s">
        <v>611</v>
      </c>
      <c r="HV183" s="31" t="s">
        <v>611</v>
      </c>
      <c r="HW183" s="31" t="s">
        <v>611</v>
      </c>
      <c r="HX183" s="31" t="s">
        <v>611</v>
      </c>
      <c r="HY183" s="31" t="s">
        <v>611</v>
      </c>
      <c r="HZ183" s="31" t="s">
        <v>611</v>
      </c>
      <c r="IA183" s="31" t="s">
        <v>611</v>
      </c>
      <c r="IB183" s="31" t="s">
        <v>611</v>
      </c>
      <c r="IC183" s="33" t="s">
        <v>872</v>
      </c>
      <c r="ID183" s="33" t="s">
        <v>872</v>
      </c>
      <c r="IE183" s="31" t="s">
        <v>636</v>
      </c>
      <c r="IF183" s="31" t="s">
        <v>611</v>
      </c>
      <c r="IG183" s="31" t="s">
        <v>611</v>
      </c>
      <c r="IH183" s="31" t="s">
        <v>634</v>
      </c>
      <c r="II183" s="31" t="s">
        <v>611</v>
      </c>
      <c r="IJ183" s="31" t="s">
        <v>611</v>
      </c>
      <c r="IK183" s="31" t="s">
        <v>611</v>
      </c>
      <c r="IL183" s="31" t="s">
        <v>611</v>
      </c>
      <c r="IM183" s="31" t="s">
        <v>611</v>
      </c>
      <c r="IN183" s="31" t="s">
        <v>611</v>
      </c>
      <c r="IO183" s="31" t="s">
        <v>611</v>
      </c>
      <c r="IP183" s="31" t="s">
        <v>611</v>
      </c>
      <c r="IQ183" s="31" t="s">
        <v>611</v>
      </c>
      <c r="IR183" s="31" t="s">
        <v>611</v>
      </c>
      <c r="IS183" s="31" t="s">
        <v>611</v>
      </c>
      <c r="IT183" s="31" t="s">
        <v>611</v>
      </c>
      <c r="IU183" s="31" t="s">
        <v>611</v>
      </c>
      <c r="IV183" s="31" t="s">
        <v>611</v>
      </c>
      <c r="IW183" s="31" t="s">
        <v>611</v>
      </c>
      <c r="IX183" s="31" t="s">
        <v>611</v>
      </c>
      <c r="IY183" s="31" t="s">
        <v>611</v>
      </c>
      <c r="IZ183" s="31" t="s">
        <v>611</v>
      </c>
      <c r="JA183" s="31" t="s">
        <v>611</v>
      </c>
      <c r="JB183" s="31" t="s">
        <v>611</v>
      </c>
      <c r="JC183" s="31" t="s">
        <v>611</v>
      </c>
      <c r="JD183" s="31" t="s">
        <v>611</v>
      </c>
      <c r="JE183" s="31" t="s">
        <v>611</v>
      </c>
      <c r="JF183" s="31" t="s">
        <v>611</v>
      </c>
      <c r="JG183" s="31" t="s">
        <v>611</v>
      </c>
      <c r="JH183" s="31" t="s">
        <v>611</v>
      </c>
      <c r="JI183" s="33" t="s">
        <v>872</v>
      </c>
      <c r="JJ183" s="33" t="s">
        <v>872</v>
      </c>
      <c r="JK183" s="31" t="s">
        <v>636</v>
      </c>
      <c r="JL183" s="31" t="s">
        <v>611</v>
      </c>
      <c r="JM183" s="31" t="s">
        <v>611</v>
      </c>
      <c r="JN183" s="31" t="s">
        <v>611</v>
      </c>
      <c r="JO183" s="31" t="s">
        <v>611</v>
      </c>
      <c r="JP183" s="31" t="s">
        <v>610</v>
      </c>
      <c r="JQ183" s="31" t="s">
        <v>611</v>
      </c>
      <c r="JR183" s="31" t="s">
        <v>639</v>
      </c>
      <c r="JS183" s="31" t="s">
        <v>640</v>
      </c>
      <c r="JT183" s="31" t="s">
        <v>611</v>
      </c>
      <c r="JU183" s="31" t="s">
        <v>611</v>
      </c>
      <c r="JV183" s="31" t="s">
        <v>611</v>
      </c>
      <c r="JW183" s="31" t="s">
        <v>611</v>
      </c>
      <c r="JX183" s="31" t="s">
        <v>610</v>
      </c>
      <c r="JY183" s="31" t="s">
        <v>642</v>
      </c>
      <c r="JZ183" s="31" t="s">
        <v>5015</v>
      </c>
      <c r="KA183" s="31" t="s">
        <v>737</v>
      </c>
      <c r="KB183" s="31" t="s">
        <v>5015</v>
      </c>
      <c r="KC183" s="31" t="s">
        <v>739</v>
      </c>
      <c r="KD183" s="31" t="s">
        <v>5050</v>
      </c>
      <c r="KE183" s="31" t="s">
        <v>644</v>
      </c>
      <c r="KF183" s="31" t="s">
        <v>5050</v>
      </c>
      <c r="KG183" s="31" t="s">
        <v>742</v>
      </c>
      <c r="KH183" s="31" t="s">
        <v>5049</v>
      </c>
      <c r="KI183" s="31" t="s">
        <v>611</v>
      </c>
      <c r="KJ183" s="31" t="s">
        <v>611</v>
      </c>
      <c r="KK183" s="31" t="s">
        <v>611</v>
      </c>
      <c r="KL183" s="31" t="s">
        <v>611</v>
      </c>
      <c r="KM183" s="31" t="s">
        <v>746</v>
      </c>
      <c r="KN183" s="31" t="s">
        <v>5015</v>
      </c>
      <c r="KO183" s="31" t="s">
        <v>611</v>
      </c>
      <c r="KP183" s="31" t="s">
        <v>611</v>
      </c>
      <c r="KQ183" s="31" t="s">
        <v>611</v>
      </c>
      <c r="KR183" s="31" t="s">
        <v>611</v>
      </c>
      <c r="KS183" s="31" t="s">
        <v>752</v>
      </c>
      <c r="KT183" s="31" t="s">
        <v>5050</v>
      </c>
      <c r="KU183" s="31" t="s">
        <v>754</v>
      </c>
      <c r="KV183" s="31" t="s">
        <v>5049</v>
      </c>
      <c r="KW183" s="31" t="s">
        <v>611</v>
      </c>
      <c r="KX183" s="31" t="s">
        <v>611</v>
      </c>
      <c r="KY183" s="31" t="s">
        <v>611</v>
      </c>
      <c r="KZ183" s="31" t="s">
        <v>758</v>
      </c>
      <c r="LA183" s="31" t="s">
        <v>759</v>
      </c>
      <c r="LB183" s="31" t="s">
        <v>760</v>
      </c>
      <c r="LC183" s="31" t="s">
        <v>761</v>
      </c>
      <c r="LD183" s="31" t="s">
        <v>762</v>
      </c>
      <c r="LE183" s="31" t="s">
        <v>763</v>
      </c>
      <c r="LF183" s="31" t="s">
        <v>764</v>
      </c>
      <c r="LG183" s="31" t="s">
        <v>765</v>
      </c>
      <c r="LH183" s="31" t="s">
        <v>766</v>
      </c>
      <c r="LI183" s="31" t="s">
        <v>767</v>
      </c>
      <c r="LJ183" s="31" t="s">
        <v>5051</v>
      </c>
      <c r="LK183" s="31" t="s">
        <v>769</v>
      </c>
      <c r="LL183" s="31" t="s">
        <v>646</v>
      </c>
      <c r="LM183" s="31" t="s">
        <v>611</v>
      </c>
      <c r="LN183" s="31" t="s">
        <v>611</v>
      </c>
      <c r="LO183" s="31" t="s">
        <v>611</v>
      </c>
      <c r="LP183" s="31" t="s">
        <v>5016</v>
      </c>
      <c r="LQ183" s="31" t="s">
        <v>611</v>
      </c>
      <c r="LR183" s="31" t="s">
        <v>611</v>
      </c>
      <c r="LS183" s="31" t="s">
        <v>5055</v>
      </c>
      <c r="LT183" s="31" t="s">
        <v>611</v>
      </c>
      <c r="LU183" s="31" t="s">
        <v>5018</v>
      </c>
      <c r="LV183" s="31" t="s">
        <v>611</v>
      </c>
      <c r="LW183" s="31" t="s">
        <v>5056</v>
      </c>
      <c r="LX183" s="31" t="s">
        <v>611</v>
      </c>
      <c r="LY183" s="31" t="s">
        <v>611</v>
      </c>
      <c r="LZ183" s="31" t="s">
        <v>611</v>
      </c>
      <c r="MA183" s="31" t="s">
        <v>611</v>
      </c>
      <c r="MB183" s="31" t="s">
        <v>8133</v>
      </c>
      <c r="MC183" s="31"/>
      <c r="MD183" s="31" t="s">
        <v>8134</v>
      </c>
      <c r="ME183" s="31" t="s">
        <v>8135</v>
      </c>
      <c r="MF183" s="31" t="s">
        <v>8136</v>
      </c>
      <c r="MG183" s="31" t="s">
        <v>611</v>
      </c>
      <c r="MH183" s="31" t="s">
        <v>611</v>
      </c>
      <c r="MI183" s="31" t="s">
        <v>8137</v>
      </c>
      <c r="MJ183" s="31" t="s">
        <v>611</v>
      </c>
      <c r="MK183" s="31"/>
      <c r="ML183" s="31" t="s">
        <v>611</v>
      </c>
      <c r="MM183" s="31" t="s">
        <v>611</v>
      </c>
      <c r="MN183" s="31" t="s">
        <v>611</v>
      </c>
      <c r="MO183" s="31" t="s">
        <v>611</v>
      </c>
      <c r="MP183" s="31" t="s">
        <v>611</v>
      </c>
      <c r="MQ183" s="31" t="s">
        <v>611</v>
      </c>
      <c r="MR183" s="31" t="s">
        <v>649</v>
      </c>
      <c r="MS183" s="31" t="s">
        <v>611</v>
      </c>
      <c r="MT183" s="31" t="s">
        <v>611</v>
      </c>
      <c r="MU183" s="31" t="s">
        <v>611</v>
      </c>
      <c r="MV183" s="33">
        <v>34684</v>
      </c>
      <c r="MW183" s="33">
        <v>0</v>
      </c>
      <c r="MX183" s="30">
        <v>13398</v>
      </c>
      <c r="MY183" s="30"/>
      <c r="MZ183" s="30"/>
      <c r="NA183" s="30"/>
      <c r="NB183" s="30"/>
      <c r="NC183" s="30"/>
      <c r="ND183" s="31" t="s">
        <v>611</v>
      </c>
      <c r="NE183" s="30"/>
      <c r="NF183" s="33">
        <v>0</v>
      </c>
      <c r="NG183" s="33">
        <v>34684</v>
      </c>
      <c r="NH183" s="33">
        <v>0</v>
      </c>
      <c r="NI183" s="33">
        <v>0</v>
      </c>
      <c r="NJ183" s="31" t="s">
        <v>611</v>
      </c>
      <c r="NK183" s="33" t="s">
        <v>611</v>
      </c>
      <c r="NL183" s="30"/>
      <c r="NM183" s="31" t="s">
        <v>611</v>
      </c>
      <c r="NN183" s="30"/>
      <c r="NO183" s="30"/>
      <c r="NP183" s="31" t="s">
        <v>611</v>
      </c>
      <c r="NQ183" s="30"/>
      <c r="NR183" s="31" t="s">
        <v>611</v>
      </c>
      <c r="NS183" s="31" t="s">
        <v>611</v>
      </c>
      <c r="NT183" s="31" t="s">
        <v>611</v>
      </c>
      <c r="NU183" s="30"/>
      <c r="NV183" s="30"/>
      <c r="NW183" s="30"/>
      <c r="NX183" s="31" t="s">
        <v>611</v>
      </c>
      <c r="NY183" s="30"/>
      <c r="NZ183" s="31" t="s">
        <v>611</v>
      </c>
      <c r="OA183" s="31" t="s">
        <v>611</v>
      </c>
      <c r="OB183" s="30"/>
      <c r="OC183" s="30"/>
      <c r="OD183" s="30"/>
      <c r="OE183" s="31" t="s">
        <v>611</v>
      </c>
      <c r="OF183" s="31" t="s">
        <v>7687</v>
      </c>
      <c r="OG183" s="33">
        <v>34684</v>
      </c>
      <c r="OJ183" s="30"/>
      <c r="OK183" s="31" t="s">
        <v>611</v>
      </c>
      <c r="OL183" s="30"/>
      <c r="OM183" s="31" t="s">
        <v>611</v>
      </c>
      <c r="ON183" s="30"/>
      <c r="OO183" s="30"/>
      <c r="OP183" s="31" t="s">
        <v>611</v>
      </c>
      <c r="OQ183" s="31" t="s">
        <v>611</v>
      </c>
      <c r="OR183" s="31" t="s">
        <v>611</v>
      </c>
      <c r="OS183" s="30"/>
      <c r="OT183" s="30"/>
      <c r="OU183" s="30"/>
      <c r="OV183" s="30"/>
      <c r="OW183" s="31" t="s">
        <v>611</v>
      </c>
      <c r="OX183" s="30"/>
      <c r="OY183" s="31" t="s">
        <v>611</v>
      </c>
      <c r="OZ183" s="30"/>
      <c r="PA183" s="30"/>
      <c r="PB183" s="31" t="s">
        <v>611</v>
      </c>
      <c r="PC183" s="31" t="s">
        <v>611</v>
      </c>
      <c r="PD183" s="30"/>
      <c r="PE183" s="30"/>
      <c r="PF183" s="30"/>
      <c r="PG183" s="30"/>
      <c r="PH183" s="33">
        <v>0</v>
      </c>
      <c r="PI183" s="33">
        <v>0</v>
      </c>
      <c r="PJ183" s="33">
        <v>0</v>
      </c>
      <c r="PK183" s="33">
        <v>0</v>
      </c>
      <c r="PL183" s="30"/>
      <c r="PM183" s="31" t="s">
        <v>611</v>
      </c>
      <c r="PN183" s="31" t="s">
        <v>611</v>
      </c>
      <c r="PO183" s="30"/>
      <c r="PP183" s="31" t="s">
        <v>611</v>
      </c>
      <c r="PQ183" s="30"/>
      <c r="PR183" s="30"/>
      <c r="PS183" s="30"/>
      <c r="PT183" s="31" t="s">
        <v>611</v>
      </c>
      <c r="PU183" s="31" t="s">
        <v>611</v>
      </c>
      <c r="PV183" s="31" t="s">
        <v>611</v>
      </c>
      <c r="PW183" s="30"/>
      <c r="PX183" s="30"/>
      <c r="PY183" s="30"/>
      <c r="PZ183" s="31" t="s">
        <v>611</v>
      </c>
      <c r="QA183" s="30"/>
      <c r="QB183" s="31" t="s">
        <v>611</v>
      </c>
      <c r="QC183" s="30"/>
      <c r="QD183" s="31" t="s">
        <v>611</v>
      </c>
      <c r="QE183" s="30"/>
      <c r="QF183" s="30"/>
      <c r="QG183" s="31" t="s">
        <v>611</v>
      </c>
      <c r="QH183" s="30"/>
      <c r="QI183" s="31" t="s">
        <v>611</v>
      </c>
      <c r="QJ183" s="30"/>
      <c r="QK183" s="31" t="s">
        <v>611</v>
      </c>
      <c r="QL183" s="30"/>
      <c r="QM183" s="31" t="s">
        <v>611</v>
      </c>
      <c r="QN183" s="30"/>
      <c r="QO183" s="30"/>
      <c r="QP183" s="31" t="s">
        <v>611</v>
      </c>
      <c r="QQ183" s="30"/>
      <c r="QR183" s="31" t="s">
        <v>611</v>
      </c>
      <c r="QS183" s="31" t="s">
        <v>611</v>
      </c>
      <c r="QT183" s="31" t="s">
        <v>611</v>
      </c>
      <c r="QU183" s="31" t="s">
        <v>611</v>
      </c>
      <c r="QV183" s="30"/>
      <c r="QW183" s="30"/>
      <c r="QX183" s="30"/>
      <c r="QY183" s="31" t="s">
        <v>611</v>
      </c>
      <c r="QZ183" s="31" t="s">
        <v>611</v>
      </c>
      <c r="RA183" s="31" t="s">
        <v>611</v>
      </c>
      <c r="RB183" s="30"/>
      <c r="RC183" s="31" t="s">
        <v>611</v>
      </c>
      <c r="RD183" s="30"/>
      <c r="RE183" s="30"/>
      <c r="RF183" s="31" t="s">
        <v>611</v>
      </c>
      <c r="RG183" s="30"/>
      <c r="RH183" s="31" t="s">
        <v>611</v>
      </c>
      <c r="RI183" s="30"/>
      <c r="RJ183" s="31" t="s">
        <v>611</v>
      </c>
      <c r="RL183" s="31" t="s">
        <v>611</v>
      </c>
      <c r="RM183" s="30"/>
      <c r="RN183" s="31" t="s">
        <v>611</v>
      </c>
      <c r="RO183" s="30"/>
      <c r="RP183" s="30"/>
      <c r="RQ183" s="31" t="s">
        <v>611</v>
      </c>
      <c r="RR183" s="30"/>
      <c r="RS183" s="30"/>
      <c r="RT183" s="31" t="s">
        <v>611</v>
      </c>
      <c r="RU183" s="30"/>
      <c r="RV183" s="31" t="s">
        <v>611</v>
      </c>
      <c r="RW183" s="30"/>
      <c r="RX183" s="31" t="s">
        <v>611</v>
      </c>
      <c r="RY183" s="31" t="s">
        <v>611</v>
      </c>
      <c r="RZ183" s="31" t="s">
        <v>611</v>
      </c>
      <c r="SA183" s="31" t="s">
        <v>611</v>
      </c>
      <c r="SD183" s="31" t="s">
        <v>8138</v>
      </c>
      <c r="SE183" s="30">
        <v>66530</v>
      </c>
      <c r="SF183" s="31" t="s">
        <v>8139</v>
      </c>
      <c r="SG183" s="31" t="s">
        <v>8140</v>
      </c>
      <c r="SH183" s="31" t="s">
        <v>610</v>
      </c>
      <c r="SI183" s="33" t="s">
        <v>611</v>
      </c>
      <c r="SJ183" s="33" t="s">
        <v>625</v>
      </c>
      <c r="SK183" s="30" t="s">
        <v>611</v>
      </c>
      <c r="SL183" s="30" t="s">
        <v>611</v>
      </c>
      <c r="SM183" s="30" t="s">
        <v>610</v>
      </c>
      <c r="SN183" s="30" t="s">
        <v>610</v>
      </c>
      <c r="SO183" s="33">
        <v>0</v>
      </c>
      <c r="SP183" s="33">
        <v>34684</v>
      </c>
      <c r="SQ183" s="33">
        <v>0</v>
      </c>
      <c r="SR183" s="33">
        <v>0</v>
      </c>
      <c r="SS183" s="33" t="s">
        <v>610</v>
      </c>
    </row>
    <row r="184" spans="1:513">
      <c r="A184" s="29">
        <v>2023</v>
      </c>
      <c r="B184" s="30">
        <v>5915022</v>
      </c>
      <c r="C184" s="31" t="s">
        <v>4499</v>
      </c>
      <c r="D184" s="30">
        <v>37</v>
      </c>
      <c r="E184" s="30">
        <v>35</v>
      </c>
      <c r="F184" s="30">
        <v>72</v>
      </c>
      <c r="G184" s="31" t="s">
        <v>615</v>
      </c>
      <c r="H184" s="31" t="s">
        <v>611</v>
      </c>
      <c r="I184" s="32"/>
      <c r="J184" s="31" t="s">
        <v>611</v>
      </c>
      <c r="K184" s="32"/>
      <c r="L184" s="31" t="s">
        <v>611</v>
      </c>
      <c r="M184" s="32"/>
      <c r="N184" s="31" t="s">
        <v>611</v>
      </c>
      <c r="O184" s="32"/>
      <c r="P184" s="31" t="s">
        <v>656</v>
      </c>
      <c r="Q184" s="32">
        <v>44136</v>
      </c>
      <c r="R184" s="31" t="s">
        <v>1058</v>
      </c>
      <c r="S184" s="32">
        <v>45292</v>
      </c>
      <c r="T184" s="31" t="s">
        <v>611</v>
      </c>
      <c r="U184" s="32"/>
      <c r="V184" s="32" t="s">
        <v>7790</v>
      </c>
      <c r="W184" s="31" t="s">
        <v>611</v>
      </c>
      <c r="X184" s="31" t="s">
        <v>4500</v>
      </c>
      <c r="Y184" s="31" t="s">
        <v>611</v>
      </c>
      <c r="Z184" s="31" t="s">
        <v>611</v>
      </c>
      <c r="AA184" s="31" t="s">
        <v>611</v>
      </c>
      <c r="AB184" s="31" t="s">
        <v>615</v>
      </c>
      <c r="AC184" s="31" t="s">
        <v>890</v>
      </c>
      <c r="AD184" s="32">
        <v>44166</v>
      </c>
      <c r="AE184" s="31" t="s">
        <v>611</v>
      </c>
      <c r="AF184" s="32"/>
      <c r="AG184" s="31" t="s">
        <v>611</v>
      </c>
      <c r="AH184" s="32"/>
      <c r="AI184" s="31" t="s">
        <v>611</v>
      </c>
      <c r="AJ184" s="32"/>
      <c r="AK184" s="32"/>
      <c r="AL184" s="31" t="s">
        <v>611</v>
      </c>
      <c r="AM184" s="31" t="s">
        <v>611</v>
      </c>
      <c r="AN184" s="32"/>
      <c r="AO184" s="31" t="s">
        <v>611</v>
      </c>
      <c r="AP184" s="32"/>
      <c r="AQ184" s="32" t="s">
        <v>890</v>
      </c>
      <c r="AR184" s="31" t="s">
        <v>611</v>
      </c>
      <c r="AS184" s="31" t="s">
        <v>8141</v>
      </c>
      <c r="AT184" s="31" t="s">
        <v>611</v>
      </c>
      <c r="AU184" s="31" t="s">
        <v>611</v>
      </c>
      <c r="AV184" s="31" t="s">
        <v>611</v>
      </c>
      <c r="AW184" s="31" t="s">
        <v>615</v>
      </c>
      <c r="AX184" s="31" t="s">
        <v>611</v>
      </c>
      <c r="AY184" s="31" t="s">
        <v>617</v>
      </c>
      <c r="AZ184" s="31" t="s">
        <v>618</v>
      </c>
      <c r="BA184" s="31" t="s">
        <v>611</v>
      </c>
      <c r="BB184" s="31" t="s">
        <v>660</v>
      </c>
      <c r="BC184" s="31" t="s">
        <v>611</v>
      </c>
      <c r="BD184" s="31" t="s">
        <v>611</v>
      </c>
      <c r="BE184" s="31" t="s">
        <v>611</v>
      </c>
      <c r="BF184" s="31" t="s">
        <v>615</v>
      </c>
      <c r="BG184" s="31" t="s">
        <v>611</v>
      </c>
      <c r="BH184" s="30">
        <v>137000</v>
      </c>
      <c r="BI184" s="30">
        <v>500</v>
      </c>
      <c r="BJ184" s="30">
        <v>137500</v>
      </c>
      <c r="BK184" s="31" t="s">
        <v>4501</v>
      </c>
      <c r="BN184" s="31" t="s">
        <v>611</v>
      </c>
      <c r="BO184" s="31" t="s">
        <v>611</v>
      </c>
      <c r="BP184" s="31" t="s">
        <v>611</v>
      </c>
      <c r="BQ184" s="31" t="s">
        <v>611</v>
      </c>
      <c r="BR184" s="31" t="s">
        <v>611</v>
      </c>
      <c r="BS184" s="31" t="s">
        <v>611</v>
      </c>
      <c r="BT184" s="31" t="s">
        <v>611</v>
      </c>
      <c r="BU184" s="31" t="s">
        <v>8142</v>
      </c>
      <c r="BV184" s="31" t="s">
        <v>615</v>
      </c>
      <c r="BW184" s="30">
        <v>905000</v>
      </c>
      <c r="BX184" s="30">
        <v>1415000</v>
      </c>
      <c r="BY184" s="30">
        <v>70000</v>
      </c>
      <c r="BZ184" s="31" t="s">
        <v>665</v>
      </c>
      <c r="CA184" s="31" t="s">
        <v>611</v>
      </c>
      <c r="CB184" s="31" t="s">
        <v>611</v>
      </c>
      <c r="CC184" s="31" t="s">
        <v>611</v>
      </c>
      <c r="CD184" s="31" t="s">
        <v>611</v>
      </c>
      <c r="CE184" s="31" t="s">
        <v>611</v>
      </c>
      <c r="CF184" s="31" t="s">
        <v>611</v>
      </c>
      <c r="CG184" s="31" t="s">
        <v>611</v>
      </c>
      <c r="CH184" s="31" t="s">
        <v>611</v>
      </c>
      <c r="CI184" s="31" t="s">
        <v>611</v>
      </c>
      <c r="CJ184" s="31" t="s">
        <v>611</v>
      </c>
      <c r="CK184" s="31" t="s">
        <v>611</v>
      </c>
      <c r="CL184" s="31" t="s">
        <v>611</v>
      </c>
      <c r="CM184" s="31" t="s">
        <v>611</v>
      </c>
      <c r="CN184" s="31" t="s">
        <v>611</v>
      </c>
      <c r="CO184" s="31" t="s">
        <v>611</v>
      </c>
      <c r="CP184" s="31" t="s">
        <v>611</v>
      </c>
      <c r="CQ184" s="31" t="s">
        <v>611</v>
      </c>
      <c r="CR184" s="31"/>
      <c r="CS184" s="31" t="s">
        <v>611</v>
      </c>
      <c r="CT184" s="31" t="s">
        <v>611</v>
      </c>
      <c r="CX184" s="31" t="s">
        <v>611</v>
      </c>
      <c r="CY184" s="31" t="s">
        <v>611</v>
      </c>
      <c r="CZ184" s="31" t="s">
        <v>611</v>
      </c>
      <c r="DA184" s="31" t="s">
        <v>611</v>
      </c>
      <c r="DB184" s="31" t="s">
        <v>611</v>
      </c>
      <c r="DC184" s="31" t="s">
        <v>611</v>
      </c>
      <c r="DD184" s="31" t="s">
        <v>611</v>
      </c>
      <c r="DE184" s="31" t="s">
        <v>611</v>
      </c>
      <c r="DI184" s="31" t="s">
        <v>615</v>
      </c>
      <c r="DJ184" s="30">
        <v>50</v>
      </c>
      <c r="DK184" s="30">
        <v>2007</v>
      </c>
      <c r="DL184" s="30">
        <v>0</v>
      </c>
      <c r="DM184" s="30">
        <v>0</v>
      </c>
      <c r="DN184" s="30">
        <v>100</v>
      </c>
      <c r="DO184" s="30">
        <v>2007</v>
      </c>
      <c r="DP184" s="31" t="s">
        <v>611</v>
      </c>
      <c r="DQ184" s="31" t="s">
        <v>5352</v>
      </c>
      <c r="DR184" s="31" t="s">
        <v>612</v>
      </c>
      <c r="DS184" s="31" t="s">
        <v>612</v>
      </c>
      <c r="DT184" s="31" t="s">
        <v>612</v>
      </c>
      <c r="DU184" s="31" t="s">
        <v>611</v>
      </c>
      <c r="DV184" s="31" t="s">
        <v>611</v>
      </c>
      <c r="DW184" s="31" t="s">
        <v>789</v>
      </c>
      <c r="DX184" s="31" t="s">
        <v>611</v>
      </c>
      <c r="DY184" s="31" t="s">
        <v>791</v>
      </c>
      <c r="DZ184" s="31" t="s">
        <v>611</v>
      </c>
      <c r="EA184" s="31" t="s">
        <v>611</v>
      </c>
      <c r="EB184" s="31" t="s">
        <v>611</v>
      </c>
      <c r="EC184" s="31" t="s">
        <v>8143</v>
      </c>
      <c r="ED184" s="31" t="s">
        <v>611</v>
      </c>
      <c r="EE184" s="31" t="s">
        <v>625</v>
      </c>
      <c r="EF184" s="31" t="s">
        <v>672</v>
      </c>
      <c r="EG184" s="31" t="s">
        <v>611</v>
      </c>
      <c r="EH184" s="31" t="s">
        <v>849</v>
      </c>
      <c r="EI184" s="31" t="s">
        <v>5029</v>
      </c>
      <c r="EJ184" s="31" t="s">
        <v>611</v>
      </c>
      <c r="EK184" s="31" t="s">
        <v>626</v>
      </c>
      <c r="EL184" s="31" t="s">
        <v>611</v>
      </c>
      <c r="EM184" s="31" t="s">
        <v>1160</v>
      </c>
      <c r="EN184" s="31" t="s">
        <v>611</v>
      </c>
      <c r="EO184" s="31" t="s">
        <v>611</v>
      </c>
      <c r="EP184" s="31" t="s">
        <v>611</v>
      </c>
      <c r="EQ184" s="31" t="s">
        <v>611</v>
      </c>
      <c r="ER184" s="31" t="s">
        <v>611</v>
      </c>
      <c r="ES184" s="31" t="s">
        <v>1063</v>
      </c>
      <c r="ET184" s="31" t="s">
        <v>849</v>
      </c>
      <c r="EU184" s="31" t="s">
        <v>5029</v>
      </c>
      <c r="EV184" s="31" t="s">
        <v>793</v>
      </c>
      <c r="EW184" s="31" t="s">
        <v>611</v>
      </c>
      <c r="EX184" s="31" t="s">
        <v>611</v>
      </c>
      <c r="EY184" s="31" t="s">
        <v>611</v>
      </c>
      <c r="EZ184" s="31" t="s">
        <v>8144</v>
      </c>
      <c r="FA184" s="31" t="s">
        <v>8145</v>
      </c>
      <c r="FB184" s="31" t="s">
        <v>611</v>
      </c>
      <c r="FC184" s="31" t="s">
        <v>611</v>
      </c>
      <c r="FD184" s="31" t="s">
        <v>611</v>
      </c>
      <c r="FE184" s="31" t="s">
        <v>611</v>
      </c>
      <c r="FF184" s="33" t="s">
        <v>8146</v>
      </c>
      <c r="FG184" s="33" t="s">
        <v>6958</v>
      </c>
      <c r="FH184" s="31" t="s">
        <v>8147</v>
      </c>
      <c r="FI184" s="31" t="s">
        <v>625</v>
      </c>
      <c r="FJ184" s="31" t="s">
        <v>672</v>
      </c>
      <c r="FK184" s="31" t="s">
        <v>611</v>
      </c>
      <c r="FL184" s="31" t="s">
        <v>673</v>
      </c>
      <c r="FM184" s="31" t="s">
        <v>681</v>
      </c>
      <c r="FN184" s="31" t="s">
        <v>674</v>
      </c>
      <c r="FO184" s="31" t="s">
        <v>1107</v>
      </c>
      <c r="FP184" s="31" t="s">
        <v>611</v>
      </c>
      <c r="FQ184" s="31" t="s">
        <v>629</v>
      </c>
      <c r="FR184" s="31" t="s">
        <v>630</v>
      </c>
      <c r="FS184" s="31" t="s">
        <v>675</v>
      </c>
      <c r="FT184" s="31" t="s">
        <v>795</v>
      </c>
      <c r="FU184" s="31" t="s">
        <v>676</v>
      </c>
      <c r="FV184" s="31" t="s">
        <v>631</v>
      </c>
      <c r="FW184" s="31" t="s">
        <v>1000</v>
      </c>
      <c r="FX184" s="31" t="s">
        <v>611</v>
      </c>
      <c r="FY184" s="31" t="s">
        <v>611</v>
      </c>
      <c r="FZ184" s="31"/>
      <c r="GA184" s="31" t="s">
        <v>673</v>
      </c>
      <c r="GB184" s="31" t="s">
        <v>679</v>
      </c>
      <c r="GC184" s="31" t="s">
        <v>680</v>
      </c>
      <c r="GD184" s="31" t="s">
        <v>681</v>
      </c>
      <c r="GE184" s="31" t="s">
        <v>611</v>
      </c>
      <c r="GF184" s="31" t="s">
        <v>611</v>
      </c>
      <c r="GG184" s="31" t="s">
        <v>682</v>
      </c>
      <c r="GH184" s="31" t="s">
        <v>683</v>
      </c>
      <c r="GI184" s="31" t="s">
        <v>629</v>
      </c>
      <c r="GJ184" s="31" t="s">
        <v>630</v>
      </c>
      <c r="GK184" s="31" t="s">
        <v>675</v>
      </c>
      <c r="GL184" s="31" t="s">
        <v>685</v>
      </c>
      <c r="GM184" s="31" t="s">
        <v>686</v>
      </c>
      <c r="GN184" s="31" t="s">
        <v>611</v>
      </c>
      <c r="GO184" s="31" t="s">
        <v>688</v>
      </c>
      <c r="GP184" s="31" t="s">
        <v>676</v>
      </c>
      <c r="GQ184" s="31" t="s">
        <v>689</v>
      </c>
      <c r="GR184" s="31" t="s">
        <v>1003</v>
      </c>
      <c r="GS184" s="31" t="s">
        <v>631</v>
      </c>
      <c r="GT184" s="31" t="s">
        <v>611</v>
      </c>
      <c r="GU184" s="31" t="s">
        <v>1000</v>
      </c>
      <c r="GV184" s="31" t="s">
        <v>611</v>
      </c>
      <c r="GW184" s="31" t="s">
        <v>611</v>
      </c>
      <c r="GX184" s="31" t="s">
        <v>611</v>
      </c>
      <c r="GY184" s="33" t="s">
        <v>8148</v>
      </c>
      <c r="GZ184" s="33" t="s">
        <v>8149</v>
      </c>
      <c r="HA184" s="31" t="s">
        <v>8150</v>
      </c>
      <c r="HB184" s="31" t="s">
        <v>625</v>
      </c>
      <c r="HC184" s="31" t="s">
        <v>672</v>
      </c>
      <c r="HD184" s="31" t="s">
        <v>611</v>
      </c>
      <c r="HE184" s="31" t="s">
        <v>1338</v>
      </c>
      <c r="HF184" s="31" t="s">
        <v>611</v>
      </c>
      <c r="HG184" s="31" t="s">
        <v>694</v>
      </c>
      <c r="HH184" s="31" t="s">
        <v>5037</v>
      </c>
      <c r="HI184" s="31" t="s">
        <v>6848</v>
      </c>
      <c r="HJ184" s="31" t="s">
        <v>611</v>
      </c>
      <c r="HK184" s="31" t="s">
        <v>611</v>
      </c>
      <c r="HL184" s="31" t="s">
        <v>611</v>
      </c>
      <c r="HM184" s="31" t="s">
        <v>696</v>
      </c>
      <c r="HN184" s="31" t="s">
        <v>697</v>
      </c>
      <c r="HO184" s="31" t="s">
        <v>939</v>
      </c>
      <c r="HP184" s="31" t="s">
        <v>698</v>
      </c>
      <c r="HQ184" s="31" t="s">
        <v>5038</v>
      </c>
      <c r="HR184" s="31" t="s">
        <v>611</v>
      </c>
      <c r="HS184" s="31" t="s">
        <v>611</v>
      </c>
      <c r="HT184" s="31" t="s">
        <v>701</v>
      </c>
      <c r="HU184" s="31" t="s">
        <v>611</v>
      </c>
      <c r="HV184" s="31" t="s">
        <v>703</v>
      </c>
      <c r="HW184" s="31" t="s">
        <v>5039</v>
      </c>
      <c r="HX184" s="31" t="s">
        <v>704</v>
      </c>
      <c r="HY184" s="31" t="s">
        <v>611</v>
      </c>
      <c r="HZ184" s="31" t="s">
        <v>5040</v>
      </c>
      <c r="IA184" s="31" t="s">
        <v>611</v>
      </c>
      <c r="IB184" s="31" t="s">
        <v>707</v>
      </c>
      <c r="IC184" s="33" t="s">
        <v>8151</v>
      </c>
      <c r="ID184" s="33" t="s">
        <v>6637</v>
      </c>
      <c r="IE184" s="31" t="s">
        <v>8152</v>
      </c>
      <c r="IF184" s="31" t="s">
        <v>625</v>
      </c>
      <c r="IG184" s="31" t="s">
        <v>672</v>
      </c>
      <c r="IH184" s="31" t="s">
        <v>611</v>
      </c>
      <c r="II184" s="31" t="s">
        <v>611</v>
      </c>
      <c r="IJ184" s="31" t="s">
        <v>1142</v>
      </c>
      <c r="IK184" s="31" t="s">
        <v>713</v>
      </c>
      <c r="IL184" s="31" t="s">
        <v>714</v>
      </c>
      <c r="IM184" s="31" t="s">
        <v>715</v>
      </c>
      <c r="IN184" s="31" t="s">
        <v>716</v>
      </c>
      <c r="IO184" s="31" t="s">
        <v>717</v>
      </c>
      <c r="IP184" s="31" t="s">
        <v>900</v>
      </c>
      <c r="IQ184" s="31" t="s">
        <v>718</v>
      </c>
      <c r="IR184" s="31" t="s">
        <v>719</v>
      </c>
      <c r="IS184" s="31" t="s">
        <v>611</v>
      </c>
      <c r="IT184" s="31" t="s">
        <v>611</v>
      </c>
      <c r="IU184" s="31" t="s">
        <v>721</v>
      </c>
      <c r="IV184" s="31" t="s">
        <v>855</v>
      </c>
      <c r="IW184" s="31" t="s">
        <v>713</v>
      </c>
      <c r="IX184" s="31" t="s">
        <v>714</v>
      </c>
      <c r="IY184" s="31" t="s">
        <v>5044</v>
      </c>
      <c r="IZ184" s="31" t="s">
        <v>715</v>
      </c>
      <c r="JA184" s="31" t="s">
        <v>723</v>
      </c>
      <c r="JB184" s="31" t="s">
        <v>716</v>
      </c>
      <c r="JC184" s="31" t="s">
        <v>717</v>
      </c>
      <c r="JD184" s="31" t="s">
        <v>900</v>
      </c>
      <c r="JE184" s="31" t="s">
        <v>718</v>
      </c>
      <c r="JF184" s="31" t="s">
        <v>719</v>
      </c>
      <c r="JG184" s="31" t="s">
        <v>611</v>
      </c>
      <c r="JH184" s="31" t="s">
        <v>611</v>
      </c>
      <c r="JI184" s="33" t="s">
        <v>8153</v>
      </c>
      <c r="JJ184" s="33" t="s">
        <v>5641</v>
      </c>
      <c r="JK184" s="31" t="s">
        <v>8154</v>
      </c>
      <c r="JL184" s="31" t="s">
        <v>809</v>
      </c>
      <c r="JM184" s="31" t="s">
        <v>4516</v>
      </c>
      <c r="JN184" s="31" t="s">
        <v>611</v>
      </c>
      <c r="JO184" s="31" t="s">
        <v>611</v>
      </c>
      <c r="JP184" s="31" t="s">
        <v>611</v>
      </c>
      <c r="JQ184" s="31" t="s">
        <v>611</v>
      </c>
      <c r="JR184" s="31" t="s">
        <v>611</v>
      </c>
      <c r="JS184" s="31" t="s">
        <v>611</v>
      </c>
      <c r="JT184" s="31" t="s">
        <v>611</v>
      </c>
      <c r="JU184" s="31" t="s">
        <v>734</v>
      </c>
      <c r="JV184" s="31" t="s">
        <v>641</v>
      </c>
      <c r="JW184" s="31" t="s">
        <v>735</v>
      </c>
      <c r="JX184" s="31" t="s">
        <v>611</v>
      </c>
      <c r="JY184" s="31" t="s">
        <v>642</v>
      </c>
      <c r="JZ184" s="31" t="s">
        <v>5049</v>
      </c>
      <c r="KA184" s="31" t="s">
        <v>611</v>
      </c>
      <c r="KB184" s="31" t="s">
        <v>611</v>
      </c>
      <c r="KC184" s="31" t="s">
        <v>739</v>
      </c>
      <c r="KD184" s="31" t="s">
        <v>5015</v>
      </c>
      <c r="KE184" s="31" t="s">
        <v>611</v>
      </c>
      <c r="KF184" s="31" t="s">
        <v>611</v>
      </c>
      <c r="KG184" s="31" t="s">
        <v>742</v>
      </c>
      <c r="KH184" s="31" t="s">
        <v>5049</v>
      </c>
      <c r="KI184" s="31" t="s">
        <v>744</v>
      </c>
      <c r="KJ184" s="31" t="s">
        <v>5049</v>
      </c>
      <c r="KK184" s="31" t="s">
        <v>815</v>
      </c>
      <c r="KL184" s="31" t="s">
        <v>5050</v>
      </c>
      <c r="KM184" s="31" t="s">
        <v>746</v>
      </c>
      <c r="KN184" s="31" t="s">
        <v>5049</v>
      </c>
      <c r="KO184" s="31" t="s">
        <v>611</v>
      </c>
      <c r="KP184" s="31" t="s">
        <v>611</v>
      </c>
      <c r="KQ184" s="31" t="s">
        <v>611</v>
      </c>
      <c r="KR184" s="31" t="s">
        <v>611</v>
      </c>
      <c r="KS184" s="31" t="s">
        <v>752</v>
      </c>
      <c r="KT184" s="31" t="s">
        <v>5049</v>
      </c>
      <c r="KU184" s="31" t="s">
        <v>611</v>
      </c>
      <c r="KV184" s="31" t="s">
        <v>611</v>
      </c>
      <c r="KW184" s="31" t="s">
        <v>611</v>
      </c>
      <c r="KX184" s="31" t="s">
        <v>611</v>
      </c>
      <c r="KY184" s="31" t="s">
        <v>611</v>
      </c>
      <c r="KZ184" s="31" t="s">
        <v>758</v>
      </c>
      <c r="LA184" s="31" t="s">
        <v>759</v>
      </c>
      <c r="LB184" s="31" t="s">
        <v>760</v>
      </c>
      <c r="LC184" s="31" t="s">
        <v>761</v>
      </c>
      <c r="LD184" s="31" t="s">
        <v>762</v>
      </c>
      <c r="LE184" s="31" t="s">
        <v>763</v>
      </c>
      <c r="LF184" s="31" t="s">
        <v>764</v>
      </c>
      <c r="LG184" s="31" t="s">
        <v>765</v>
      </c>
      <c r="LH184" s="31" t="s">
        <v>766</v>
      </c>
      <c r="LI184" s="31" t="s">
        <v>767</v>
      </c>
      <c r="LJ184" s="31" t="s">
        <v>5051</v>
      </c>
      <c r="LK184" s="31" t="s">
        <v>769</v>
      </c>
      <c r="LL184" s="31" t="s">
        <v>646</v>
      </c>
      <c r="LM184" s="31" t="s">
        <v>611</v>
      </c>
      <c r="LN184" s="31" t="s">
        <v>611</v>
      </c>
      <c r="LO184" s="31" t="s">
        <v>611</v>
      </c>
      <c r="LP184" s="31" t="s">
        <v>5016</v>
      </c>
      <c r="LQ184" s="31" t="s">
        <v>5053</v>
      </c>
      <c r="LR184" s="31" t="s">
        <v>5054</v>
      </c>
      <c r="LS184" s="31" t="s">
        <v>5055</v>
      </c>
      <c r="LT184" s="31" t="s">
        <v>5017</v>
      </c>
      <c r="LU184" s="31" t="s">
        <v>5018</v>
      </c>
      <c r="LV184" s="31" t="s">
        <v>5165</v>
      </c>
      <c r="LW184" s="31" t="s">
        <v>5056</v>
      </c>
      <c r="LX184" s="31" t="s">
        <v>611</v>
      </c>
      <c r="LY184" s="31" t="s">
        <v>5057</v>
      </c>
      <c r="LZ184" s="31" t="s">
        <v>611</v>
      </c>
      <c r="MA184" s="31" t="s">
        <v>611</v>
      </c>
      <c r="MB184" s="31" t="s">
        <v>8155</v>
      </c>
      <c r="MC184" s="31" t="s">
        <v>611</v>
      </c>
      <c r="MD184" s="31" t="s">
        <v>8156</v>
      </c>
      <c r="ME184" s="31" t="s">
        <v>611</v>
      </c>
      <c r="MF184" s="31" t="s">
        <v>8157</v>
      </c>
      <c r="MG184" s="31" t="s">
        <v>8158</v>
      </c>
      <c r="MH184" s="31" t="s">
        <v>8159</v>
      </c>
      <c r="MI184" s="31" t="s">
        <v>8160</v>
      </c>
      <c r="MJ184" s="31" t="s">
        <v>611</v>
      </c>
      <c r="MK184" s="31" t="s">
        <v>8161</v>
      </c>
      <c r="ML184" s="31" t="s">
        <v>611</v>
      </c>
      <c r="MM184" s="31" t="s">
        <v>611</v>
      </c>
      <c r="MN184" s="31" t="s">
        <v>611</v>
      </c>
      <c r="MO184" s="31" t="s">
        <v>774</v>
      </c>
      <c r="MP184" s="31" t="s">
        <v>775</v>
      </c>
      <c r="MQ184" s="31" t="s">
        <v>776</v>
      </c>
      <c r="MR184" s="31" t="s">
        <v>611</v>
      </c>
      <c r="MS184" s="31" t="s">
        <v>611</v>
      </c>
      <c r="MT184" s="31" t="s">
        <v>611</v>
      </c>
      <c r="MU184" s="31" t="s">
        <v>8162</v>
      </c>
      <c r="MV184" s="33">
        <v>0</v>
      </c>
      <c r="MW184" s="33">
        <v>1292000</v>
      </c>
      <c r="MX184" s="30">
        <v>31082</v>
      </c>
      <c r="MY184" s="30"/>
      <c r="MZ184" s="30"/>
      <c r="NA184" s="30"/>
      <c r="NB184" s="30"/>
      <c r="NC184" s="30"/>
      <c r="ND184" s="31" t="s">
        <v>611</v>
      </c>
      <c r="NE184" s="30"/>
      <c r="NF184" s="33">
        <v>0</v>
      </c>
      <c r="NG184" s="33">
        <v>0</v>
      </c>
      <c r="NH184" s="33">
        <v>0</v>
      </c>
      <c r="NI184" s="33">
        <v>0</v>
      </c>
      <c r="NJ184" s="31" t="s">
        <v>611</v>
      </c>
      <c r="NK184" s="33" t="s">
        <v>611</v>
      </c>
      <c r="NL184" s="30"/>
      <c r="NM184" s="31" t="s">
        <v>611</v>
      </c>
      <c r="NN184" s="30"/>
      <c r="NO184" s="30"/>
      <c r="NP184" s="31" t="s">
        <v>611</v>
      </c>
      <c r="NQ184" s="30"/>
      <c r="NR184" s="31" t="s">
        <v>611</v>
      </c>
      <c r="NS184" s="31" t="s">
        <v>611</v>
      </c>
      <c r="NT184" s="31" t="s">
        <v>611</v>
      </c>
      <c r="NU184" s="30"/>
      <c r="NV184" s="30"/>
      <c r="NW184" s="30"/>
      <c r="NX184" s="31" t="s">
        <v>611</v>
      </c>
      <c r="NY184" s="30"/>
      <c r="NZ184" s="31" t="s">
        <v>611</v>
      </c>
      <c r="OA184" s="31" t="s">
        <v>611</v>
      </c>
      <c r="OB184" s="30"/>
      <c r="OC184" s="30"/>
      <c r="OD184" s="30"/>
      <c r="OE184" s="31" t="s">
        <v>611</v>
      </c>
      <c r="OF184" s="31" t="s">
        <v>611</v>
      </c>
      <c r="OG184" s="33" t="s">
        <v>611</v>
      </c>
      <c r="OJ184" s="30"/>
      <c r="OK184" s="31" t="s">
        <v>611</v>
      </c>
      <c r="OL184" s="30"/>
      <c r="OM184" s="31" t="s">
        <v>611</v>
      </c>
      <c r="ON184" s="30"/>
      <c r="OO184" s="30"/>
      <c r="OP184" s="31" t="s">
        <v>611</v>
      </c>
      <c r="OQ184" s="31" t="s">
        <v>611</v>
      </c>
      <c r="OR184" s="31" t="s">
        <v>611</v>
      </c>
      <c r="OS184" s="30"/>
      <c r="OT184" s="30"/>
      <c r="OU184" s="30"/>
      <c r="OV184" s="30"/>
      <c r="OW184" s="31" t="s">
        <v>611</v>
      </c>
      <c r="OX184" s="30"/>
      <c r="OY184" s="31" t="s">
        <v>611</v>
      </c>
      <c r="OZ184" s="30"/>
      <c r="PA184" s="30"/>
      <c r="PB184" s="31" t="s">
        <v>611</v>
      </c>
      <c r="PC184" s="31" t="s">
        <v>611</v>
      </c>
      <c r="PD184" s="30">
        <v>124000</v>
      </c>
      <c r="PE184" s="30">
        <v>100000</v>
      </c>
      <c r="PF184" s="30"/>
      <c r="PG184" s="30"/>
      <c r="PH184" s="33">
        <v>314000</v>
      </c>
      <c r="PI184" s="33">
        <v>11000</v>
      </c>
      <c r="PJ184" s="33">
        <v>311000</v>
      </c>
      <c r="PK184" s="33">
        <v>656000</v>
      </c>
      <c r="PL184" s="30"/>
      <c r="PM184" s="31" t="s">
        <v>8163</v>
      </c>
      <c r="PN184" s="30">
        <v>67000</v>
      </c>
      <c r="PO184" s="30"/>
      <c r="PP184" s="31" t="s">
        <v>611</v>
      </c>
      <c r="PQ184" s="30">
        <v>241000</v>
      </c>
      <c r="PR184" s="30"/>
      <c r="PS184" s="30">
        <v>73000</v>
      </c>
      <c r="PT184" s="31" t="s">
        <v>611</v>
      </c>
      <c r="PU184" s="31" t="s">
        <v>611</v>
      </c>
      <c r="PV184" s="31" t="s">
        <v>611</v>
      </c>
      <c r="PW184" s="30"/>
      <c r="PX184" s="30"/>
      <c r="PY184" s="30"/>
      <c r="PZ184" s="31" t="s">
        <v>611</v>
      </c>
      <c r="QA184" s="30"/>
      <c r="QB184" s="31" t="s">
        <v>611</v>
      </c>
      <c r="QC184" s="30"/>
      <c r="QD184" s="31" t="s">
        <v>611</v>
      </c>
      <c r="QE184" s="30"/>
      <c r="QF184" s="30"/>
      <c r="QG184" s="31" t="s">
        <v>611</v>
      </c>
      <c r="QH184" s="30"/>
      <c r="QI184" s="31" t="s">
        <v>611</v>
      </c>
      <c r="QJ184" s="30"/>
      <c r="QK184" s="31" t="s">
        <v>611</v>
      </c>
      <c r="QL184" s="30"/>
      <c r="QM184" s="31" t="s">
        <v>611</v>
      </c>
      <c r="QN184" s="30"/>
      <c r="QO184" s="30"/>
      <c r="QP184" s="31" t="s">
        <v>611</v>
      </c>
      <c r="QQ184" s="30"/>
      <c r="QR184" s="31" t="s">
        <v>611</v>
      </c>
      <c r="QS184" s="31" t="s">
        <v>8164</v>
      </c>
      <c r="QT184" s="30">
        <v>11000</v>
      </c>
      <c r="QU184" s="31" t="s">
        <v>611</v>
      </c>
      <c r="QV184" s="30"/>
      <c r="QW184" s="30"/>
      <c r="QX184" s="30">
        <v>20000</v>
      </c>
      <c r="QY184" s="31" t="s">
        <v>611</v>
      </c>
      <c r="QZ184" s="31"/>
      <c r="RA184" s="30"/>
      <c r="RB184" s="30"/>
      <c r="RC184" s="31" t="s">
        <v>611</v>
      </c>
      <c r="RD184" s="30"/>
      <c r="RE184" s="30"/>
      <c r="RF184" s="31" t="s">
        <v>611</v>
      </c>
      <c r="RG184" s="30"/>
      <c r="RH184" s="31" t="s">
        <v>611</v>
      </c>
      <c r="RI184" s="30"/>
      <c r="RJ184" s="31" t="s">
        <v>611</v>
      </c>
      <c r="RL184" s="31" t="s">
        <v>611</v>
      </c>
      <c r="RM184" s="30"/>
      <c r="RN184" s="31" t="s">
        <v>611</v>
      </c>
      <c r="RO184" s="30">
        <v>656000</v>
      </c>
      <c r="RP184" s="30"/>
      <c r="RQ184" s="31" t="s">
        <v>611</v>
      </c>
      <c r="RR184" s="30"/>
      <c r="RS184" s="30"/>
      <c r="RT184" s="31" t="s">
        <v>611</v>
      </c>
      <c r="RU184" s="30"/>
      <c r="RV184" s="31" t="s">
        <v>611</v>
      </c>
      <c r="RW184" s="30"/>
      <c r="RX184" s="31" t="s">
        <v>611</v>
      </c>
      <c r="RY184" s="31" t="s">
        <v>611</v>
      </c>
      <c r="RZ184" s="31" t="s">
        <v>8165</v>
      </c>
      <c r="SA184" s="31" t="s">
        <v>611</v>
      </c>
      <c r="SD184" s="31" t="s">
        <v>8166</v>
      </c>
      <c r="SE184" s="30">
        <v>10580000</v>
      </c>
      <c r="SF184" s="31" t="s">
        <v>8167</v>
      </c>
      <c r="SG184" s="31" t="s">
        <v>8168</v>
      </c>
      <c r="SH184" s="31" t="s">
        <v>615</v>
      </c>
      <c r="SI184" s="33" t="s">
        <v>5073</v>
      </c>
      <c r="SJ184" s="33" t="s">
        <v>5073</v>
      </c>
      <c r="SK184" s="30" t="s">
        <v>5073</v>
      </c>
      <c r="SL184" s="30" t="s">
        <v>5073</v>
      </c>
      <c r="SM184" s="30" t="s">
        <v>615</v>
      </c>
      <c r="SN184" s="30" t="s">
        <v>615</v>
      </c>
      <c r="SO184" s="33">
        <v>314000</v>
      </c>
      <c r="SP184" s="33">
        <v>11000</v>
      </c>
      <c r="SQ184" s="33">
        <v>311000</v>
      </c>
      <c r="SR184" s="33">
        <v>656000</v>
      </c>
      <c r="SS184" s="33" t="s">
        <v>809</v>
      </c>
    </row>
    <row r="185" spans="1:513">
      <c r="A185" s="29">
        <v>2023</v>
      </c>
      <c r="B185" s="30">
        <v>5951007</v>
      </c>
      <c r="C185" s="31" t="s">
        <v>4531</v>
      </c>
      <c r="D185" s="30">
        <v>0</v>
      </c>
      <c r="E185" s="30">
        <v>0</v>
      </c>
      <c r="F185" s="30">
        <v>0</v>
      </c>
      <c r="G185" s="31" t="s">
        <v>610</v>
      </c>
      <c r="H185" s="31" t="s">
        <v>611</v>
      </c>
      <c r="I185" s="32"/>
      <c r="J185" s="31" t="s">
        <v>611</v>
      </c>
      <c r="K185" s="32"/>
      <c r="L185" s="31" t="s">
        <v>611</v>
      </c>
      <c r="M185" s="32"/>
      <c r="N185" s="31" t="s">
        <v>611</v>
      </c>
      <c r="O185" s="32"/>
      <c r="P185" s="31" t="s">
        <v>611</v>
      </c>
      <c r="Q185" s="32"/>
      <c r="R185" s="31" t="s">
        <v>611</v>
      </c>
      <c r="S185" s="32"/>
      <c r="T185" s="31" t="s">
        <v>611</v>
      </c>
      <c r="U185" s="32"/>
      <c r="V185" s="32" t="s">
        <v>612</v>
      </c>
      <c r="W185" s="31" t="s">
        <v>611</v>
      </c>
      <c r="X185" s="31" t="s">
        <v>611</v>
      </c>
      <c r="Y185" s="31" t="s">
        <v>611</v>
      </c>
      <c r="Z185" s="31" t="s">
        <v>611</v>
      </c>
      <c r="AA185" s="31" t="s">
        <v>614</v>
      </c>
      <c r="AB185" s="31" t="s">
        <v>610</v>
      </c>
      <c r="AC185" s="31" t="s">
        <v>611</v>
      </c>
      <c r="AD185" s="32"/>
      <c r="AE185" s="31" t="s">
        <v>611</v>
      </c>
      <c r="AF185" s="32"/>
      <c r="AG185" s="31" t="s">
        <v>611</v>
      </c>
      <c r="AH185" s="32"/>
      <c r="AI185" s="31" t="s">
        <v>611</v>
      </c>
      <c r="AJ185" s="32"/>
      <c r="AK185" s="32"/>
      <c r="AL185" s="31" t="s">
        <v>611</v>
      </c>
      <c r="AM185" s="31" t="s">
        <v>611</v>
      </c>
      <c r="AN185" s="32"/>
      <c r="AO185" s="31" t="s">
        <v>611</v>
      </c>
      <c r="AP185" s="32"/>
      <c r="AQ185" s="32" t="s">
        <v>612</v>
      </c>
      <c r="AR185" s="31" t="s">
        <v>611</v>
      </c>
      <c r="AS185" s="31" t="s">
        <v>611</v>
      </c>
      <c r="AT185" s="31" t="s">
        <v>611</v>
      </c>
      <c r="AU185" s="31" t="s">
        <v>611</v>
      </c>
      <c r="AV185" s="31" t="s">
        <v>614</v>
      </c>
      <c r="AW185" s="31" t="s">
        <v>610</v>
      </c>
      <c r="AX185" s="31" t="s">
        <v>611</v>
      </c>
      <c r="AY185" s="31" t="s">
        <v>617</v>
      </c>
      <c r="AZ185" s="31" t="s">
        <v>618</v>
      </c>
      <c r="BA185" s="31" t="s">
        <v>611</v>
      </c>
      <c r="BB185" s="31" t="s">
        <v>611</v>
      </c>
      <c r="BC185" s="31" t="s">
        <v>619</v>
      </c>
      <c r="BD185" s="31" t="s">
        <v>611</v>
      </c>
      <c r="BE185" s="31" t="s">
        <v>610</v>
      </c>
      <c r="BF185" s="31" t="s">
        <v>610</v>
      </c>
      <c r="BG185" s="31" t="s">
        <v>611</v>
      </c>
      <c r="BK185" s="31" t="s">
        <v>611</v>
      </c>
      <c r="BN185" s="31" t="s">
        <v>611</v>
      </c>
      <c r="BO185" s="31" t="s">
        <v>827</v>
      </c>
      <c r="BP185" s="31" t="s">
        <v>828</v>
      </c>
      <c r="BQ185" s="31" t="s">
        <v>611</v>
      </c>
      <c r="BR185" s="31" t="s">
        <v>620</v>
      </c>
      <c r="BS185" s="31" t="s">
        <v>611</v>
      </c>
      <c r="BT185" s="31" t="s">
        <v>611</v>
      </c>
      <c r="BU185" s="31" t="s">
        <v>611</v>
      </c>
      <c r="BV185" s="31" t="s">
        <v>610</v>
      </c>
      <c r="BZ185" s="31" t="s">
        <v>611</v>
      </c>
      <c r="CA185" s="31" t="s">
        <v>611</v>
      </c>
      <c r="CB185" s="31" t="s">
        <v>611</v>
      </c>
      <c r="CC185" s="31" t="s">
        <v>611</v>
      </c>
      <c r="CD185" s="31" t="s">
        <v>611</v>
      </c>
      <c r="CE185" s="31" t="s">
        <v>611</v>
      </c>
      <c r="CF185" s="31" t="s">
        <v>611</v>
      </c>
      <c r="CG185" s="31" t="s">
        <v>611</v>
      </c>
      <c r="CH185" s="31" t="s">
        <v>611</v>
      </c>
      <c r="CI185" s="31" t="s">
        <v>611</v>
      </c>
      <c r="CJ185" s="31" t="s">
        <v>611</v>
      </c>
      <c r="CK185" s="31" t="s">
        <v>611</v>
      </c>
      <c r="CL185" s="31" t="s">
        <v>611</v>
      </c>
      <c r="CM185" s="31" t="s">
        <v>611</v>
      </c>
      <c r="CN185" s="31" t="s">
        <v>611</v>
      </c>
      <c r="CO185" s="31" t="s">
        <v>621</v>
      </c>
      <c r="CP185" s="31" t="s">
        <v>622</v>
      </c>
      <c r="CQ185" s="31" t="s">
        <v>611</v>
      </c>
      <c r="CR185" s="31" t="s">
        <v>611</v>
      </c>
      <c r="CS185" s="31" t="s">
        <v>610</v>
      </c>
      <c r="CT185" s="31" t="s">
        <v>611</v>
      </c>
      <c r="CX185" s="31" t="s">
        <v>611</v>
      </c>
      <c r="CY185" s="31" t="s">
        <v>611</v>
      </c>
      <c r="CZ185" s="31" t="s">
        <v>611</v>
      </c>
      <c r="DA185" s="31" t="s">
        <v>611</v>
      </c>
      <c r="DB185" s="31" t="s">
        <v>611</v>
      </c>
      <c r="DC185" s="31" t="s">
        <v>611</v>
      </c>
      <c r="DD185" s="31" t="s">
        <v>611</v>
      </c>
      <c r="DE185" s="31" t="s">
        <v>611</v>
      </c>
      <c r="DI185" s="31" t="s">
        <v>611</v>
      </c>
      <c r="DJ185" s="30">
        <v>40</v>
      </c>
      <c r="DK185" s="30">
        <v>2007</v>
      </c>
      <c r="DL185" s="30">
        <v>60</v>
      </c>
      <c r="DM185" s="30">
        <v>2007</v>
      </c>
      <c r="DN185" s="30">
        <v>80</v>
      </c>
      <c r="DO185" s="30">
        <v>2007</v>
      </c>
      <c r="DP185" s="31" t="s">
        <v>611</v>
      </c>
      <c r="DQ185" s="31" t="s">
        <v>612</v>
      </c>
      <c r="DR185" s="31" t="s">
        <v>612</v>
      </c>
      <c r="DS185" s="31" t="s">
        <v>612</v>
      </c>
      <c r="DT185" s="31" t="s">
        <v>612</v>
      </c>
      <c r="DU185" s="31" t="s">
        <v>610</v>
      </c>
      <c r="DV185" s="31" t="s">
        <v>611</v>
      </c>
      <c r="DW185" s="31" t="s">
        <v>611</v>
      </c>
      <c r="DX185" s="31" t="s">
        <v>5075</v>
      </c>
      <c r="DY185" s="31" t="s">
        <v>791</v>
      </c>
      <c r="DZ185" s="31" t="s">
        <v>611</v>
      </c>
      <c r="EA185" s="31" t="s">
        <v>667</v>
      </c>
      <c r="EB185" s="31" t="s">
        <v>611</v>
      </c>
      <c r="EC185" s="31" t="s">
        <v>611</v>
      </c>
      <c r="ED185" s="31" t="s">
        <v>611</v>
      </c>
      <c r="EE185" s="31" t="s">
        <v>611</v>
      </c>
      <c r="EF185" s="31" t="s">
        <v>611</v>
      </c>
      <c r="EG185" s="31" t="s">
        <v>634</v>
      </c>
      <c r="EH185" s="31" t="s">
        <v>611</v>
      </c>
      <c r="EI185" s="31" t="s">
        <v>611</v>
      </c>
      <c r="EJ185" s="31" t="s">
        <v>611</v>
      </c>
      <c r="EK185" s="31" t="s">
        <v>611</v>
      </c>
      <c r="EL185" s="31" t="s">
        <v>611</v>
      </c>
      <c r="EM185" s="31" t="s">
        <v>611</v>
      </c>
      <c r="EN185" s="31" t="s">
        <v>611</v>
      </c>
      <c r="EO185" s="31" t="s">
        <v>611</v>
      </c>
      <c r="EP185" s="31" t="s">
        <v>611</v>
      </c>
      <c r="EQ185" s="31" t="s">
        <v>611</v>
      </c>
      <c r="ER185" s="31" t="s">
        <v>611</v>
      </c>
      <c r="ES185" s="31" t="s">
        <v>611</v>
      </c>
      <c r="ET185" s="31" t="s">
        <v>611</v>
      </c>
      <c r="EU185" s="31" t="s">
        <v>611</v>
      </c>
      <c r="EV185" s="31" t="s">
        <v>611</v>
      </c>
      <c r="EW185" s="31" t="s">
        <v>611</v>
      </c>
      <c r="EX185" s="31" t="s">
        <v>611</v>
      </c>
      <c r="EY185" s="31" t="s">
        <v>611</v>
      </c>
      <c r="EZ185" s="31" t="s">
        <v>611</v>
      </c>
      <c r="FA185" s="31" t="s">
        <v>611</v>
      </c>
      <c r="FB185" s="31" t="s">
        <v>611</v>
      </c>
      <c r="FC185" s="31" t="s">
        <v>611</v>
      </c>
      <c r="FD185" s="31" t="s">
        <v>611</v>
      </c>
      <c r="FE185" s="31" t="s">
        <v>611</v>
      </c>
      <c r="FF185" s="33" t="s">
        <v>872</v>
      </c>
      <c r="FG185" s="33" t="s">
        <v>872</v>
      </c>
      <c r="FH185" s="31" t="s">
        <v>637</v>
      </c>
      <c r="FI185" s="31" t="s">
        <v>611</v>
      </c>
      <c r="FJ185" s="31" t="s">
        <v>611</v>
      </c>
      <c r="FK185" s="31" t="s">
        <v>832</v>
      </c>
      <c r="FL185" s="31" t="s">
        <v>611</v>
      </c>
      <c r="FM185" s="31" t="s">
        <v>611</v>
      </c>
      <c r="FN185" s="31" t="s">
        <v>611</v>
      </c>
      <c r="FO185" s="31" t="s">
        <v>611</v>
      </c>
      <c r="FP185" s="31" t="s">
        <v>611</v>
      </c>
      <c r="FQ185" s="31" t="s">
        <v>611</v>
      </c>
      <c r="FR185" s="31" t="s">
        <v>611</v>
      </c>
      <c r="FS185" s="31" t="s">
        <v>611</v>
      </c>
      <c r="FT185" s="31" t="s">
        <v>611</v>
      </c>
      <c r="FU185" s="31" t="s">
        <v>611</v>
      </c>
      <c r="FV185" s="31" t="s">
        <v>611</v>
      </c>
      <c r="FW185" s="31" t="s">
        <v>611</v>
      </c>
      <c r="FX185" s="31" t="s">
        <v>611</v>
      </c>
      <c r="FY185" s="31" t="s">
        <v>611</v>
      </c>
      <c r="FZ185" s="31"/>
      <c r="GA185" s="31" t="s">
        <v>611</v>
      </c>
      <c r="GB185" s="31" t="s">
        <v>611</v>
      </c>
      <c r="GC185" s="31" t="s">
        <v>611</v>
      </c>
      <c r="GD185" s="31" t="s">
        <v>611</v>
      </c>
      <c r="GE185" s="31" t="s">
        <v>611</v>
      </c>
      <c r="GF185" s="31" t="s">
        <v>611</v>
      </c>
      <c r="GG185" s="31" t="s">
        <v>611</v>
      </c>
      <c r="GH185" s="31" t="s">
        <v>611</v>
      </c>
      <c r="GI185" s="31" t="s">
        <v>611</v>
      </c>
      <c r="GJ185" s="31" t="s">
        <v>611</v>
      </c>
      <c r="GK185" s="31" t="s">
        <v>611</v>
      </c>
      <c r="GL185" s="31" t="s">
        <v>611</v>
      </c>
      <c r="GM185" s="31" t="s">
        <v>611</v>
      </c>
      <c r="GN185" s="31" t="s">
        <v>611</v>
      </c>
      <c r="GO185" s="31" t="s">
        <v>611</v>
      </c>
      <c r="GP185" s="31" t="s">
        <v>611</v>
      </c>
      <c r="GQ185" s="31" t="s">
        <v>611</v>
      </c>
      <c r="GR185" s="31" t="s">
        <v>611</v>
      </c>
      <c r="GS185" s="31" t="s">
        <v>611</v>
      </c>
      <c r="GT185" s="31" t="s">
        <v>611</v>
      </c>
      <c r="GU185" s="31" t="s">
        <v>611</v>
      </c>
      <c r="GV185" s="31" t="s">
        <v>611</v>
      </c>
      <c r="GW185" s="31" t="s">
        <v>611</v>
      </c>
      <c r="GX185" s="31" t="s">
        <v>611</v>
      </c>
      <c r="GY185" s="33" t="s">
        <v>5012</v>
      </c>
      <c r="GZ185" s="33" t="s">
        <v>872</v>
      </c>
      <c r="HA185" s="31" t="s">
        <v>637</v>
      </c>
      <c r="HB185" s="31" t="s">
        <v>611</v>
      </c>
      <c r="HC185" s="31" t="s">
        <v>611</v>
      </c>
      <c r="HD185" s="31" t="s">
        <v>634</v>
      </c>
      <c r="HE185" s="31" t="s">
        <v>611</v>
      </c>
      <c r="HF185" s="31" t="s">
        <v>611</v>
      </c>
      <c r="HG185" s="31" t="s">
        <v>611</v>
      </c>
      <c r="HH185" s="31" t="s">
        <v>611</v>
      </c>
      <c r="HI185" s="31" t="s">
        <v>611</v>
      </c>
      <c r="HJ185" s="31" t="s">
        <v>611</v>
      </c>
      <c r="HK185" s="31" t="s">
        <v>611</v>
      </c>
      <c r="HL185" s="31" t="s">
        <v>611</v>
      </c>
      <c r="HM185" s="31" t="s">
        <v>611</v>
      </c>
      <c r="HN185" s="31" t="s">
        <v>611</v>
      </c>
      <c r="HO185" s="31" t="s">
        <v>611</v>
      </c>
      <c r="HP185" s="31" t="s">
        <v>611</v>
      </c>
      <c r="HQ185" s="31" t="s">
        <v>611</v>
      </c>
      <c r="HR185" s="31" t="s">
        <v>611</v>
      </c>
      <c r="HS185" s="31" t="s">
        <v>611</v>
      </c>
      <c r="HT185" s="31" t="s">
        <v>611</v>
      </c>
      <c r="HU185" s="31" t="s">
        <v>611</v>
      </c>
      <c r="HV185" s="31" t="s">
        <v>611</v>
      </c>
      <c r="HW185" s="31" t="s">
        <v>611</v>
      </c>
      <c r="HX185" s="31" t="s">
        <v>611</v>
      </c>
      <c r="HY185" s="31" t="s">
        <v>611</v>
      </c>
      <c r="HZ185" s="31" t="s">
        <v>611</v>
      </c>
      <c r="IA185" s="31" t="s">
        <v>611</v>
      </c>
      <c r="IB185" s="31" t="s">
        <v>611</v>
      </c>
      <c r="IC185" s="33" t="s">
        <v>872</v>
      </c>
      <c r="ID185" s="33" t="s">
        <v>872</v>
      </c>
      <c r="IE185" s="31" t="s">
        <v>637</v>
      </c>
      <c r="IF185" s="31" t="s">
        <v>611</v>
      </c>
      <c r="IG185" s="31" t="s">
        <v>672</v>
      </c>
      <c r="IH185" s="31" t="s">
        <v>611</v>
      </c>
      <c r="II185" s="31" t="s">
        <v>611</v>
      </c>
      <c r="IJ185" s="31" t="s">
        <v>611</v>
      </c>
      <c r="IK185" s="31" t="s">
        <v>611</v>
      </c>
      <c r="IL185" s="31" t="s">
        <v>611</v>
      </c>
      <c r="IM185" s="31" t="s">
        <v>611</v>
      </c>
      <c r="IN185" s="31" t="s">
        <v>611</v>
      </c>
      <c r="IO185" s="31" t="s">
        <v>611</v>
      </c>
      <c r="IP185" s="31" t="s">
        <v>611</v>
      </c>
      <c r="IQ185" s="31" t="s">
        <v>611</v>
      </c>
      <c r="IR185" s="31" t="s">
        <v>611</v>
      </c>
      <c r="IS185" s="31" t="s">
        <v>611</v>
      </c>
      <c r="IT185" s="31" t="s">
        <v>611</v>
      </c>
      <c r="IU185" s="31" t="s">
        <v>611</v>
      </c>
      <c r="IV185" s="31" t="s">
        <v>611</v>
      </c>
      <c r="IW185" s="31" t="s">
        <v>713</v>
      </c>
      <c r="IX185" s="31" t="s">
        <v>714</v>
      </c>
      <c r="IY185" s="31" t="s">
        <v>611</v>
      </c>
      <c r="IZ185" s="31" t="s">
        <v>715</v>
      </c>
      <c r="JA185" s="31" t="s">
        <v>723</v>
      </c>
      <c r="JB185" s="31" t="s">
        <v>716</v>
      </c>
      <c r="JC185" s="31" t="s">
        <v>611</v>
      </c>
      <c r="JD185" s="31" t="s">
        <v>611</v>
      </c>
      <c r="JE185" s="31" t="s">
        <v>718</v>
      </c>
      <c r="JF185" s="31" t="s">
        <v>719</v>
      </c>
      <c r="JG185" s="31" t="s">
        <v>611</v>
      </c>
      <c r="JH185" s="31" t="s">
        <v>611</v>
      </c>
      <c r="JI185" s="33" t="s">
        <v>872</v>
      </c>
      <c r="JJ185" s="33" t="s">
        <v>5614</v>
      </c>
      <c r="JK185" s="31" t="s">
        <v>8169</v>
      </c>
      <c r="JL185" s="31" t="s">
        <v>611</v>
      </c>
      <c r="JM185" s="31" t="s">
        <v>611</v>
      </c>
      <c r="JN185" s="31" t="s">
        <v>611</v>
      </c>
      <c r="JO185" s="31" t="s">
        <v>611</v>
      </c>
      <c r="JP185" s="31" t="s">
        <v>610</v>
      </c>
      <c r="JQ185" s="31" t="s">
        <v>611</v>
      </c>
      <c r="JR185" s="31" t="s">
        <v>639</v>
      </c>
      <c r="JS185" s="31" t="s">
        <v>640</v>
      </c>
      <c r="JT185" s="31" t="s">
        <v>611</v>
      </c>
      <c r="JU185" s="31" t="s">
        <v>734</v>
      </c>
      <c r="JV185" s="31" t="s">
        <v>641</v>
      </c>
      <c r="JW185" s="31" t="s">
        <v>611</v>
      </c>
      <c r="JX185" s="31" t="s">
        <v>611</v>
      </c>
      <c r="JY185" s="31" t="s">
        <v>642</v>
      </c>
      <c r="JZ185" s="31" t="s">
        <v>5049</v>
      </c>
      <c r="KA185" s="31" t="s">
        <v>611</v>
      </c>
      <c r="KB185" s="31" t="s">
        <v>611</v>
      </c>
      <c r="KC185" s="31" t="s">
        <v>611</v>
      </c>
      <c r="KD185" s="31" t="s">
        <v>611</v>
      </c>
      <c r="KE185" s="31" t="s">
        <v>644</v>
      </c>
      <c r="KF185" s="31" t="s">
        <v>5050</v>
      </c>
      <c r="KG185" s="31" t="s">
        <v>742</v>
      </c>
      <c r="KH185" s="31" t="s">
        <v>5049</v>
      </c>
      <c r="KI185" s="31" t="s">
        <v>744</v>
      </c>
      <c r="KJ185" s="31" t="s">
        <v>5050</v>
      </c>
      <c r="KK185" s="31" t="s">
        <v>611</v>
      </c>
      <c r="KL185" s="31" t="s">
        <v>611</v>
      </c>
      <c r="KM185" s="31" t="s">
        <v>746</v>
      </c>
      <c r="KN185" s="31" t="s">
        <v>5049</v>
      </c>
      <c r="KO185" s="31" t="s">
        <v>748</v>
      </c>
      <c r="KP185" s="31" t="s">
        <v>5050</v>
      </c>
      <c r="KQ185" s="31" t="s">
        <v>611</v>
      </c>
      <c r="KR185" s="31" t="s">
        <v>611</v>
      </c>
      <c r="KS185" s="31" t="s">
        <v>611</v>
      </c>
      <c r="KT185" s="31" t="s">
        <v>611</v>
      </c>
      <c r="KU185" s="31" t="s">
        <v>611</v>
      </c>
      <c r="KV185" s="31" t="s">
        <v>611</v>
      </c>
      <c r="KW185" s="31" t="s">
        <v>611</v>
      </c>
      <c r="KX185" s="31" t="s">
        <v>611</v>
      </c>
      <c r="KY185" s="31" t="s">
        <v>611</v>
      </c>
      <c r="KZ185" s="31" t="s">
        <v>611</v>
      </c>
      <c r="LA185" s="31" t="s">
        <v>759</v>
      </c>
      <c r="LB185" s="31" t="s">
        <v>760</v>
      </c>
      <c r="LC185" s="31" t="s">
        <v>761</v>
      </c>
      <c r="LD185" s="31" t="s">
        <v>762</v>
      </c>
      <c r="LE185" s="31" t="s">
        <v>763</v>
      </c>
      <c r="LF185" s="31" t="s">
        <v>611</v>
      </c>
      <c r="LG185" s="31" t="s">
        <v>611</v>
      </c>
      <c r="LH185" s="31" t="s">
        <v>611</v>
      </c>
      <c r="LI185" s="31" t="s">
        <v>767</v>
      </c>
      <c r="LJ185" s="31" t="s">
        <v>611</v>
      </c>
      <c r="LK185" s="31" t="s">
        <v>611</v>
      </c>
      <c r="LL185" s="31" t="s">
        <v>646</v>
      </c>
      <c r="LM185" s="31" t="s">
        <v>611</v>
      </c>
      <c r="LN185" s="31" t="s">
        <v>611</v>
      </c>
      <c r="LO185" s="31" t="s">
        <v>611</v>
      </c>
      <c r="LP185" s="31" t="s">
        <v>5016</v>
      </c>
      <c r="LQ185" s="31" t="s">
        <v>611</v>
      </c>
      <c r="LR185" s="31" t="s">
        <v>611</v>
      </c>
      <c r="LS185" s="31" t="s">
        <v>5055</v>
      </c>
      <c r="LT185" s="31" t="s">
        <v>5017</v>
      </c>
      <c r="LU185" s="31" t="s">
        <v>5018</v>
      </c>
      <c r="LV185" s="31" t="s">
        <v>611</v>
      </c>
      <c r="LW185" s="31" t="s">
        <v>611</v>
      </c>
      <c r="LX185" s="31" t="s">
        <v>611</v>
      </c>
      <c r="LY185" s="31" t="s">
        <v>5057</v>
      </c>
      <c r="LZ185" s="31" t="s">
        <v>611</v>
      </c>
      <c r="MA185" s="31" t="s">
        <v>611</v>
      </c>
      <c r="MB185" s="31" t="s">
        <v>611</v>
      </c>
      <c r="MC185" s="31" t="s">
        <v>611</v>
      </c>
      <c r="MD185" s="31" t="s">
        <v>611</v>
      </c>
      <c r="ME185" s="31" t="s">
        <v>8170</v>
      </c>
      <c r="MF185" s="31" t="s">
        <v>8171</v>
      </c>
      <c r="MG185" s="31" t="s">
        <v>611</v>
      </c>
      <c r="MH185" s="31" t="s">
        <v>611</v>
      </c>
      <c r="MI185" s="31" t="s">
        <v>611</v>
      </c>
      <c r="MJ185" s="31" t="s">
        <v>8172</v>
      </c>
      <c r="MK185" s="31" t="s">
        <v>611</v>
      </c>
      <c r="ML185" s="31" t="s">
        <v>611</v>
      </c>
      <c r="MM185" s="31" t="s">
        <v>611</v>
      </c>
      <c r="MN185" s="31" t="s">
        <v>611</v>
      </c>
      <c r="MO185" s="31" t="s">
        <v>611</v>
      </c>
      <c r="MP185" s="31" t="s">
        <v>611</v>
      </c>
      <c r="MQ185" s="31" t="s">
        <v>611</v>
      </c>
      <c r="MR185" s="31" t="s">
        <v>649</v>
      </c>
      <c r="MS185" s="31" t="s">
        <v>611</v>
      </c>
      <c r="MT185" s="31" t="s">
        <v>611</v>
      </c>
      <c r="MU185" s="31" t="s">
        <v>611</v>
      </c>
      <c r="MV185" s="33">
        <v>0</v>
      </c>
      <c r="MW185" s="33">
        <v>21233</v>
      </c>
      <c r="MX185" s="33">
        <v>50849</v>
      </c>
      <c r="NF185" s="33">
        <v>0</v>
      </c>
      <c r="NG185" s="33">
        <v>0</v>
      </c>
      <c r="NH185" s="33">
        <v>0</v>
      </c>
      <c r="NI185" s="33">
        <v>0</v>
      </c>
      <c r="NJ185" s="31" t="s">
        <v>611</v>
      </c>
      <c r="NK185" s="33" t="s">
        <v>611</v>
      </c>
      <c r="NR185" s="31" t="s">
        <v>611</v>
      </c>
      <c r="NS185" s="33" t="s">
        <v>611</v>
      </c>
      <c r="NU185" s="33" t="s">
        <v>611</v>
      </c>
      <c r="OF185" s="31" t="s">
        <v>611</v>
      </c>
      <c r="OG185" s="33" t="s">
        <v>611</v>
      </c>
      <c r="OP185" s="31" t="s">
        <v>611</v>
      </c>
      <c r="OQ185" s="33" t="s">
        <v>611</v>
      </c>
      <c r="PB185" s="31" t="s">
        <v>611</v>
      </c>
      <c r="PC185" s="33" t="s">
        <v>611</v>
      </c>
      <c r="PH185" s="33">
        <v>0</v>
      </c>
      <c r="PI185" s="33">
        <v>0</v>
      </c>
      <c r="PJ185" s="33">
        <v>0</v>
      </c>
      <c r="PK185" s="33">
        <v>21233</v>
      </c>
      <c r="PM185" s="31" t="s">
        <v>611</v>
      </c>
      <c r="PN185" s="33" t="s">
        <v>611</v>
      </c>
      <c r="PU185" s="31" t="s">
        <v>611</v>
      </c>
      <c r="PV185" s="33" t="s">
        <v>611</v>
      </c>
      <c r="QS185" s="31" t="s">
        <v>611</v>
      </c>
      <c r="QT185" s="33" t="s">
        <v>611</v>
      </c>
      <c r="QU185" s="31" t="s">
        <v>611</v>
      </c>
      <c r="QZ185" s="31"/>
      <c r="RK185" s="31" t="s">
        <v>611</v>
      </c>
      <c r="RL185" s="33" t="s">
        <v>611</v>
      </c>
      <c r="RO185" s="33">
        <v>21233</v>
      </c>
      <c r="RX185" s="31" t="s">
        <v>611</v>
      </c>
      <c r="RY185" s="33" t="s">
        <v>611</v>
      </c>
      <c r="RZ185" s="31" t="s">
        <v>4536</v>
      </c>
      <c r="SA185" s="31" t="s">
        <v>611</v>
      </c>
      <c r="SD185" s="31" t="s">
        <v>8173</v>
      </c>
      <c r="SE185" s="30">
        <v>55000</v>
      </c>
      <c r="SF185" s="31" t="s">
        <v>8174</v>
      </c>
      <c r="SG185" s="31" t="s">
        <v>8175</v>
      </c>
      <c r="SH185" s="31" t="s">
        <v>615</v>
      </c>
      <c r="SI185" s="33" t="s">
        <v>611</v>
      </c>
      <c r="SJ185" s="33" t="s">
        <v>611</v>
      </c>
      <c r="SK185" s="30" t="s">
        <v>611</v>
      </c>
      <c r="SL185" s="30" t="s">
        <v>672</v>
      </c>
      <c r="SM185" s="30" t="s">
        <v>610</v>
      </c>
      <c r="SN185" s="30" t="s">
        <v>610</v>
      </c>
      <c r="SO185" s="33">
        <v>0</v>
      </c>
      <c r="SP185" s="33">
        <v>0</v>
      </c>
      <c r="SQ185" s="33">
        <v>0</v>
      </c>
      <c r="SR185" s="33">
        <v>21233</v>
      </c>
      <c r="SS185" s="33" t="s">
        <v>610</v>
      </c>
    </row>
    <row r="186" spans="1:513">
      <c r="A186" s="29">
        <v>2023</v>
      </c>
      <c r="B186" s="30">
        <v>5937014</v>
      </c>
      <c r="C186" s="31" t="s">
        <v>4541</v>
      </c>
      <c r="D186" s="30">
        <v>1</v>
      </c>
      <c r="E186" s="30">
        <v>2.5</v>
      </c>
      <c r="F186" s="30">
        <v>3.5</v>
      </c>
      <c r="G186" s="31" t="s">
        <v>615</v>
      </c>
      <c r="H186" s="31" t="s">
        <v>890</v>
      </c>
      <c r="I186" s="32">
        <v>44287</v>
      </c>
      <c r="J186" s="31" t="s">
        <v>611</v>
      </c>
      <c r="K186" s="32"/>
      <c r="L186" s="31" t="s">
        <v>611</v>
      </c>
      <c r="M186" s="32"/>
      <c r="N186" s="31" t="s">
        <v>611</v>
      </c>
      <c r="O186" s="32"/>
      <c r="P186" s="31" t="s">
        <v>611</v>
      </c>
      <c r="Q186" s="32"/>
      <c r="R186" s="31" t="s">
        <v>611</v>
      </c>
      <c r="S186" s="32"/>
      <c r="T186" s="31" t="s">
        <v>611</v>
      </c>
      <c r="U186" s="32"/>
      <c r="V186" s="32" t="s">
        <v>890</v>
      </c>
      <c r="W186" s="31" t="s">
        <v>611</v>
      </c>
      <c r="X186" s="31" t="s">
        <v>3105</v>
      </c>
      <c r="Y186" s="31" t="s">
        <v>611</v>
      </c>
      <c r="Z186" s="31" t="s">
        <v>611</v>
      </c>
      <c r="AA186" s="31" t="s">
        <v>611</v>
      </c>
      <c r="AB186" s="31" t="s">
        <v>615</v>
      </c>
      <c r="AC186" s="31" t="s">
        <v>890</v>
      </c>
      <c r="AD186" s="32">
        <v>44287</v>
      </c>
      <c r="AE186" s="31" t="s">
        <v>611</v>
      </c>
      <c r="AF186" s="32"/>
      <c r="AG186" s="31" t="s">
        <v>611</v>
      </c>
      <c r="AH186" s="32"/>
      <c r="AI186" s="31" t="s">
        <v>611</v>
      </c>
      <c r="AJ186" s="32"/>
      <c r="AK186" s="32"/>
      <c r="AL186" s="31" t="s">
        <v>611</v>
      </c>
      <c r="AM186" s="31" t="s">
        <v>611</v>
      </c>
      <c r="AN186" s="32"/>
      <c r="AO186" s="31" t="s">
        <v>611</v>
      </c>
      <c r="AP186" s="32"/>
      <c r="AQ186" s="32" t="s">
        <v>890</v>
      </c>
      <c r="AR186" s="31" t="s">
        <v>611</v>
      </c>
      <c r="AS186" s="31" t="s">
        <v>8176</v>
      </c>
      <c r="AT186" s="31" t="s">
        <v>611</v>
      </c>
      <c r="AU186" s="31" t="s">
        <v>611</v>
      </c>
      <c r="AV186" s="31" t="s">
        <v>611</v>
      </c>
      <c r="AW186" s="31" t="s">
        <v>610</v>
      </c>
      <c r="AX186" s="31" t="s">
        <v>611</v>
      </c>
      <c r="AY186" s="31" t="s">
        <v>617</v>
      </c>
      <c r="AZ186" s="31" t="s">
        <v>611</v>
      </c>
      <c r="BA186" s="31" t="s">
        <v>611</v>
      </c>
      <c r="BB186" s="31" t="s">
        <v>611</v>
      </c>
      <c r="BC186" s="31" t="s">
        <v>619</v>
      </c>
      <c r="BD186" s="31" t="s">
        <v>8177</v>
      </c>
      <c r="BE186" s="31" t="s">
        <v>610</v>
      </c>
      <c r="BF186" s="31" t="s">
        <v>615</v>
      </c>
      <c r="BG186" s="31" t="s">
        <v>611</v>
      </c>
      <c r="BH186" s="30">
        <v>3071.13</v>
      </c>
      <c r="BI186" s="30">
        <v>442.96</v>
      </c>
      <c r="BJ186" s="30">
        <v>3514.09</v>
      </c>
      <c r="BK186" s="31" t="s">
        <v>5026</v>
      </c>
      <c r="BL186" s="30">
        <v>1194.18</v>
      </c>
      <c r="BM186" s="30">
        <v>1076.95</v>
      </c>
      <c r="BN186" s="31" t="s">
        <v>637</v>
      </c>
      <c r="BO186" s="31" t="s">
        <v>611</v>
      </c>
      <c r="BP186" s="31" t="s">
        <v>611</v>
      </c>
      <c r="BQ186" s="31" t="s">
        <v>611</v>
      </c>
      <c r="BR186" s="31" t="s">
        <v>611</v>
      </c>
      <c r="BS186" s="31" t="s">
        <v>611</v>
      </c>
      <c r="BT186" s="31" t="s">
        <v>611</v>
      </c>
      <c r="BU186" s="31" t="s">
        <v>637</v>
      </c>
      <c r="BV186" s="31" t="s">
        <v>610</v>
      </c>
      <c r="BZ186" s="31" t="s">
        <v>611</v>
      </c>
      <c r="CA186" s="31" t="s">
        <v>611</v>
      </c>
      <c r="CB186" s="31" t="s">
        <v>611</v>
      </c>
      <c r="CC186" s="31" t="s">
        <v>611</v>
      </c>
      <c r="CD186" s="31" t="s">
        <v>611</v>
      </c>
      <c r="CE186" s="31" t="s">
        <v>611</v>
      </c>
      <c r="CF186" s="31" t="s">
        <v>611</v>
      </c>
      <c r="CG186" s="31" t="s">
        <v>611</v>
      </c>
      <c r="CH186" s="31" t="s">
        <v>611</v>
      </c>
      <c r="CI186" s="31" t="s">
        <v>611</v>
      </c>
      <c r="CJ186" s="31" t="s">
        <v>611</v>
      </c>
      <c r="CK186" s="31" t="s">
        <v>611</v>
      </c>
      <c r="CL186" s="31" t="s">
        <v>611</v>
      </c>
      <c r="CM186" s="31" t="s">
        <v>611</v>
      </c>
      <c r="CN186" s="31" t="s">
        <v>5027</v>
      </c>
      <c r="CO186" s="31" t="s">
        <v>611</v>
      </c>
      <c r="CP186" s="31" t="s">
        <v>611</v>
      </c>
      <c r="CQ186" s="31" t="s">
        <v>611</v>
      </c>
      <c r="CR186" s="31"/>
      <c r="CS186" s="31" t="s">
        <v>615</v>
      </c>
      <c r="CT186" s="31" t="s">
        <v>8178</v>
      </c>
      <c r="CU186" s="30">
        <v>1725867</v>
      </c>
      <c r="CV186" s="30">
        <v>107962</v>
      </c>
      <c r="CW186" s="30">
        <v>25848</v>
      </c>
      <c r="CX186" s="31" t="s">
        <v>611</v>
      </c>
      <c r="CY186" s="31" t="s">
        <v>611</v>
      </c>
      <c r="CZ186" s="31" t="s">
        <v>611</v>
      </c>
      <c r="DA186" s="31" t="s">
        <v>611</v>
      </c>
      <c r="DB186" s="31" t="s">
        <v>1262</v>
      </c>
      <c r="DC186" s="31" t="s">
        <v>611</v>
      </c>
      <c r="DD186" s="31" t="s">
        <v>611</v>
      </c>
      <c r="DE186" s="31" t="s">
        <v>611</v>
      </c>
      <c r="DI186" s="31" t="s">
        <v>611</v>
      </c>
      <c r="DJ186" s="30">
        <v>50</v>
      </c>
      <c r="DK186" s="30">
        <v>2017</v>
      </c>
      <c r="DL186" s="30">
        <v>75</v>
      </c>
      <c r="DM186" s="30">
        <v>2017</v>
      </c>
      <c r="DN186" s="30">
        <v>100</v>
      </c>
      <c r="DO186" s="30">
        <v>2017</v>
      </c>
      <c r="DP186" s="31" t="s">
        <v>637</v>
      </c>
      <c r="DQ186" s="31" t="s">
        <v>5352</v>
      </c>
      <c r="DR186" s="31" t="s">
        <v>612</v>
      </c>
      <c r="DS186" s="31" t="s">
        <v>612</v>
      </c>
      <c r="DT186" s="31" t="s">
        <v>612</v>
      </c>
      <c r="DU186" s="31" t="s">
        <v>611</v>
      </c>
      <c r="DV186" s="31" t="s">
        <v>611</v>
      </c>
      <c r="DW186" s="31" t="s">
        <v>789</v>
      </c>
      <c r="DX186" s="31" t="s">
        <v>611</v>
      </c>
      <c r="DY186" s="31" t="s">
        <v>791</v>
      </c>
      <c r="DZ186" s="31" t="s">
        <v>611</v>
      </c>
      <c r="EA186" s="31" t="s">
        <v>611</v>
      </c>
      <c r="EB186" s="31" t="s">
        <v>5028</v>
      </c>
      <c r="EC186" s="31" t="s">
        <v>611</v>
      </c>
      <c r="ED186" s="31" t="s">
        <v>8179</v>
      </c>
      <c r="EE186" s="31" t="s">
        <v>625</v>
      </c>
      <c r="EF186" s="31" t="s">
        <v>672</v>
      </c>
      <c r="EG186" s="31" t="s">
        <v>611</v>
      </c>
      <c r="EH186" s="31" t="s">
        <v>611</v>
      </c>
      <c r="EI186" s="31" t="s">
        <v>611</v>
      </c>
      <c r="EJ186" s="31" t="s">
        <v>611</v>
      </c>
      <c r="EK186" s="31" t="s">
        <v>626</v>
      </c>
      <c r="EL186" s="31" t="s">
        <v>611</v>
      </c>
      <c r="EM186" s="31" t="s">
        <v>611</v>
      </c>
      <c r="EN186" s="31" t="s">
        <v>611</v>
      </c>
      <c r="EO186" s="31" t="s">
        <v>611</v>
      </c>
      <c r="EP186" s="31" t="s">
        <v>611</v>
      </c>
      <c r="EQ186" s="31" t="s">
        <v>611</v>
      </c>
      <c r="ER186" s="31" t="s">
        <v>611</v>
      </c>
      <c r="ES186" s="31" t="s">
        <v>611</v>
      </c>
      <c r="ET186" s="31" t="s">
        <v>611</v>
      </c>
      <c r="EU186" s="31" t="s">
        <v>5029</v>
      </c>
      <c r="EV186" s="31" t="s">
        <v>793</v>
      </c>
      <c r="EW186" s="31" t="s">
        <v>611</v>
      </c>
      <c r="EX186" s="31" t="s">
        <v>611</v>
      </c>
      <c r="EY186" s="31" t="s">
        <v>8180</v>
      </c>
      <c r="EZ186" s="31" t="s">
        <v>8181</v>
      </c>
      <c r="FA186" s="31" t="s">
        <v>1137</v>
      </c>
      <c r="FB186" s="31" t="s">
        <v>637</v>
      </c>
      <c r="FC186" s="31" t="s">
        <v>8181</v>
      </c>
      <c r="FD186" s="31" t="s">
        <v>611</v>
      </c>
      <c r="FE186" s="31" t="s">
        <v>611</v>
      </c>
      <c r="FF186" s="33" t="s">
        <v>5009</v>
      </c>
      <c r="FG186" s="33" t="s">
        <v>8182</v>
      </c>
      <c r="FH186" s="31" t="s">
        <v>8183</v>
      </c>
      <c r="FI186" s="31" t="s">
        <v>625</v>
      </c>
      <c r="FJ186" s="31" t="s">
        <v>672</v>
      </c>
      <c r="FK186" s="31" t="s">
        <v>611</v>
      </c>
      <c r="FL186" s="31" t="s">
        <v>611</v>
      </c>
      <c r="FM186" s="31" t="s">
        <v>611</v>
      </c>
      <c r="FN186" s="31" t="s">
        <v>611</v>
      </c>
      <c r="FO186" s="31" t="s">
        <v>611</v>
      </c>
      <c r="FP186" s="31" t="s">
        <v>611</v>
      </c>
      <c r="FQ186" s="31" t="s">
        <v>629</v>
      </c>
      <c r="FR186" s="31" t="s">
        <v>630</v>
      </c>
      <c r="FS186" s="31" t="s">
        <v>675</v>
      </c>
      <c r="FT186" s="31" t="s">
        <v>611</v>
      </c>
      <c r="FU186" s="31" t="s">
        <v>676</v>
      </c>
      <c r="FV186" s="31" t="s">
        <v>631</v>
      </c>
      <c r="FW186" s="31" t="s">
        <v>611</v>
      </c>
      <c r="FX186" s="31" t="s">
        <v>611</v>
      </c>
      <c r="FY186" s="31" t="s">
        <v>611</v>
      </c>
      <c r="FZ186" s="31"/>
      <c r="GA186" s="31" t="s">
        <v>611</v>
      </c>
      <c r="GB186" s="31" t="s">
        <v>679</v>
      </c>
      <c r="GC186" s="31" t="s">
        <v>611</v>
      </c>
      <c r="GD186" s="31" t="s">
        <v>611</v>
      </c>
      <c r="GE186" s="31" t="s">
        <v>611</v>
      </c>
      <c r="GF186" s="31" t="s">
        <v>611</v>
      </c>
      <c r="GG186" s="31" t="s">
        <v>682</v>
      </c>
      <c r="GH186" s="31" t="s">
        <v>683</v>
      </c>
      <c r="GI186" s="31" t="s">
        <v>629</v>
      </c>
      <c r="GJ186" s="31" t="s">
        <v>630</v>
      </c>
      <c r="GK186" s="31" t="s">
        <v>675</v>
      </c>
      <c r="GL186" s="31" t="s">
        <v>611</v>
      </c>
      <c r="GM186" s="31" t="s">
        <v>686</v>
      </c>
      <c r="GN186" s="31" t="s">
        <v>611</v>
      </c>
      <c r="GO186" s="31" t="s">
        <v>611</v>
      </c>
      <c r="GP186" s="31" t="s">
        <v>676</v>
      </c>
      <c r="GQ186" s="31" t="s">
        <v>611</v>
      </c>
      <c r="GR186" s="31" t="s">
        <v>611</v>
      </c>
      <c r="GS186" s="31" t="s">
        <v>631</v>
      </c>
      <c r="GT186" s="31" t="s">
        <v>611</v>
      </c>
      <c r="GU186" s="31" t="s">
        <v>611</v>
      </c>
      <c r="GV186" s="31" t="s">
        <v>611</v>
      </c>
      <c r="GW186" s="31" t="s">
        <v>611</v>
      </c>
      <c r="GX186" s="31" t="s">
        <v>8184</v>
      </c>
      <c r="GY186" s="33" t="s">
        <v>8185</v>
      </c>
      <c r="GZ186" s="33" t="s">
        <v>8186</v>
      </c>
      <c r="HA186" s="31" t="s">
        <v>8187</v>
      </c>
      <c r="HB186" s="31" t="s">
        <v>625</v>
      </c>
      <c r="HC186" s="31" t="s">
        <v>672</v>
      </c>
      <c r="HD186" s="31" t="s">
        <v>611</v>
      </c>
      <c r="HE186" s="31" t="s">
        <v>611</v>
      </c>
      <c r="HF186" s="31" t="s">
        <v>693</v>
      </c>
      <c r="HG186" s="31" t="s">
        <v>611</v>
      </c>
      <c r="HH186" s="31" t="s">
        <v>611</v>
      </c>
      <c r="HI186" s="31" t="s">
        <v>611</v>
      </c>
      <c r="HJ186" s="31" t="s">
        <v>611</v>
      </c>
      <c r="HK186" s="31" t="s">
        <v>611</v>
      </c>
      <c r="HL186" s="31" t="s">
        <v>611</v>
      </c>
      <c r="HM186" s="31" t="s">
        <v>696</v>
      </c>
      <c r="HN186" s="31" t="s">
        <v>697</v>
      </c>
      <c r="HO186" s="31" t="s">
        <v>611</v>
      </c>
      <c r="HP186" s="31" t="s">
        <v>611</v>
      </c>
      <c r="HQ186" s="31" t="s">
        <v>611</v>
      </c>
      <c r="HR186" s="31" t="s">
        <v>611</v>
      </c>
      <c r="HS186" s="31" t="s">
        <v>611</v>
      </c>
      <c r="HT186" s="31" t="s">
        <v>701</v>
      </c>
      <c r="HU186" s="31" t="s">
        <v>702</v>
      </c>
      <c r="HV186" s="31" t="s">
        <v>703</v>
      </c>
      <c r="HW186" s="31" t="s">
        <v>5039</v>
      </c>
      <c r="HX186" s="31" t="s">
        <v>704</v>
      </c>
      <c r="HY186" s="31" t="s">
        <v>705</v>
      </c>
      <c r="HZ186" s="31" t="s">
        <v>5040</v>
      </c>
      <c r="IA186" s="31" t="s">
        <v>706</v>
      </c>
      <c r="IB186" s="31" t="s">
        <v>707</v>
      </c>
      <c r="IC186" s="33" t="s">
        <v>5669</v>
      </c>
      <c r="ID186" s="33" t="s">
        <v>5121</v>
      </c>
      <c r="IE186" s="31" t="s">
        <v>8188</v>
      </c>
      <c r="IF186" s="31" t="s">
        <v>625</v>
      </c>
      <c r="IG186" s="31" t="s">
        <v>672</v>
      </c>
      <c r="IH186" s="31" t="s">
        <v>611</v>
      </c>
      <c r="II186" s="31" t="s">
        <v>611</v>
      </c>
      <c r="IJ186" s="31" t="s">
        <v>611</v>
      </c>
      <c r="IK186" s="31" t="s">
        <v>713</v>
      </c>
      <c r="IL186" s="31" t="s">
        <v>714</v>
      </c>
      <c r="IM186" s="31" t="s">
        <v>715</v>
      </c>
      <c r="IN186" s="31" t="s">
        <v>716</v>
      </c>
      <c r="IO186" s="31" t="s">
        <v>611</v>
      </c>
      <c r="IP186" s="31" t="s">
        <v>611</v>
      </c>
      <c r="IQ186" s="31" t="s">
        <v>718</v>
      </c>
      <c r="IR186" s="31" t="s">
        <v>719</v>
      </c>
      <c r="IS186" s="31" t="s">
        <v>611</v>
      </c>
      <c r="IT186" s="31" t="s">
        <v>611</v>
      </c>
      <c r="IU186" s="31" t="s">
        <v>611</v>
      </c>
      <c r="IV186" s="31" t="s">
        <v>611</v>
      </c>
      <c r="IW186" s="31" t="s">
        <v>713</v>
      </c>
      <c r="IX186" s="31" t="s">
        <v>714</v>
      </c>
      <c r="IY186" s="31" t="s">
        <v>611</v>
      </c>
      <c r="IZ186" s="31" t="s">
        <v>715</v>
      </c>
      <c r="JA186" s="31" t="s">
        <v>723</v>
      </c>
      <c r="JB186" s="31" t="s">
        <v>716</v>
      </c>
      <c r="JC186" s="31" t="s">
        <v>611</v>
      </c>
      <c r="JD186" s="31" t="s">
        <v>611</v>
      </c>
      <c r="JE186" s="31" t="s">
        <v>718</v>
      </c>
      <c r="JF186" s="31" t="s">
        <v>719</v>
      </c>
      <c r="JG186" s="31" t="s">
        <v>611</v>
      </c>
      <c r="JH186" s="31" t="s">
        <v>611</v>
      </c>
      <c r="JI186" s="33" t="s">
        <v>5124</v>
      </c>
      <c r="JJ186" s="33" t="s">
        <v>5614</v>
      </c>
      <c r="JK186" s="31" t="s">
        <v>8189</v>
      </c>
      <c r="JL186" s="31" t="s">
        <v>809</v>
      </c>
      <c r="JM186" s="31" t="s">
        <v>3105</v>
      </c>
      <c r="JN186" s="31" t="s">
        <v>611</v>
      </c>
      <c r="JO186" s="31" t="s">
        <v>611</v>
      </c>
      <c r="JP186" s="31" t="s">
        <v>611</v>
      </c>
      <c r="JQ186" s="31" t="s">
        <v>611</v>
      </c>
      <c r="JR186" s="31" t="s">
        <v>611</v>
      </c>
      <c r="JS186" s="31" t="s">
        <v>611</v>
      </c>
      <c r="JT186" s="31" t="s">
        <v>611</v>
      </c>
      <c r="JU186" s="31" t="s">
        <v>734</v>
      </c>
      <c r="JV186" s="31" t="s">
        <v>641</v>
      </c>
      <c r="JW186" s="31" t="s">
        <v>735</v>
      </c>
      <c r="JX186" s="31" t="s">
        <v>611</v>
      </c>
      <c r="JY186" s="31" t="s">
        <v>642</v>
      </c>
      <c r="JZ186" s="31" t="s">
        <v>5049</v>
      </c>
      <c r="KA186" s="31" t="s">
        <v>737</v>
      </c>
      <c r="KB186" s="31" t="s">
        <v>5049</v>
      </c>
      <c r="KC186" s="31" t="s">
        <v>739</v>
      </c>
      <c r="KD186" s="31" t="s">
        <v>5015</v>
      </c>
      <c r="KE186" s="31" t="s">
        <v>644</v>
      </c>
      <c r="KF186" s="31" t="s">
        <v>5049</v>
      </c>
      <c r="KG186" s="31" t="s">
        <v>742</v>
      </c>
      <c r="KH186" s="31" t="s">
        <v>5049</v>
      </c>
      <c r="KI186" s="31" t="s">
        <v>744</v>
      </c>
      <c r="KJ186" s="31" t="s">
        <v>5049</v>
      </c>
      <c r="KK186" s="31" t="s">
        <v>611</v>
      </c>
      <c r="KL186" s="31" t="s">
        <v>611</v>
      </c>
      <c r="KM186" s="31" t="s">
        <v>746</v>
      </c>
      <c r="KN186" s="31" t="s">
        <v>5049</v>
      </c>
      <c r="KO186" s="31" t="s">
        <v>748</v>
      </c>
      <c r="KP186" s="31" t="s">
        <v>5050</v>
      </c>
      <c r="KQ186" s="31" t="s">
        <v>750</v>
      </c>
      <c r="KR186" s="31" t="s">
        <v>5050</v>
      </c>
      <c r="KS186" s="31" t="s">
        <v>752</v>
      </c>
      <c r="KT186" s="31" t="s">
        <v>8190</v>
      </c>
      <c r="KU186" s="31" t="s">
        <v>754</v>
      </c>
      <c r="KV186" s="31" t="s">
        <v>5049</v>
      </c>
      <c r="KW186" s="31" t="s">
        <v>611</v>
      </c>
      <c r="KX186" s="31" t="s">
        <v>611</v>
      </c>
      <c r="KY186" s="31" t="s">
        <v>611</v>
      </c>
      <c r="KZ186" s="31" t="s">
        <v>758</v>
      </c>
      <c r="LA186" s="31" t="s">
        <v>759</v>
      </c>
      <c r="LB186" s="31" t="s">
        <v>760</v>
      </c>
      <c r="LC186" s="31" t="s">
        <v>761</v>
      </c>
      <c r="LD186" s="31" t="s">
        <v>762</v>
      </c>
      <c r="LE186" s="31" t="s">
        <v>763</v>
      </c>
      <c r="LF186" s="31" t="s">
        <v>764</v>
      </c>
      <c r="LG186" s="31" t="s">
        <v>765</v>
      </c>
      <c r="LH186" s="31" t="s">
        <v>766</v>
      </c>
      <c r="LI186" s="31" t="s">
        <v>767</v>
      </c>
      <c r="LJ186" s="31" t="s">
        <v>5051</v>
      </c>
      <c r="LK186" s="31" t="s">
        <v>769</v>
      </c>
      <c r="LL186" s="31" t="s">
        <v>646</v>
      </c>
      <c r="LM186" s="31" t="s">
        <v>611</v>
      </c>
      <c r="LN186" s="31" t="s">
        <v>611</v>
      </c>
      <c r="LO186" s="31" t="s">
        <v>611</v>
      </c>
      <c r="LP186" s="31" t="s">
        <v>5016</v>
      </c>
      <c r="LQ186" s="31" t="s">
        <v>5053</v>
      </c>
      <c r="LR186" s="31" t="s">
        <v>5054</v>
      </c>
      <c r="LS186" s="31" t="s">
        <v>5055</v>
      </c>
      <c r="LT186" s="31" t="s">
        <v>5017</v>
      </c>
      <c r="LU186" s="31" t="s">
        <v>5018</v>
      </c>
      <c r="LV186" s="31" t="s">
        <v>5165</v>
      </c>
      <c r="LW186" s="31" t="s">
        <v>5056</v>
      </c>
      <c r="LX186" s="31" t="s">
        <v>5247</v>
      </c>
      <c r="LY186" s="31" t="s">
        <v>5057</v>
      </c>
      <c r="LZ186" s="31" t="s">
        <v>611</v>
      </c>
      <c r="MA186" s="31" t="s">
        <v>611</v>
      </c>
      <c r="MB186" s="31" t="s">
        <v>8191</v>
      </c>
      <c r="MC186" s="31" t="s">
        <v>8192</v>
      </c>
      <c r="MD186" s="31" t="s">
        <v>8193</v>
      </c>
      <c r="ME186" s="31" t="s">
        <v>8194</v>
      </c>
      <c r="MF186" s="31" t="s">
        <v>8194</v>
      </c>
      <c r="MG186" s="31" t="s">
        <v>8195</v>
      </c>
      <c r="MH186" s="31"/>
      <c r="MI186" s="31" t="s">
        <v>8196</v>
      </c>
      <c r="MJ186" s="31" t="s">
        <v>8196</v>
      </c>
      <c r="MK186" s="31" t="s">
        <v>8197</v>
      </c>
      <c r="ML186" s="31" t="s">
        <v>8198</v>
      </c>
      <c r="MM186" s="31" t="s">
        <v>8199</v>
      </c>
      <c r="MN186" s="31" t="s">
        <v>611</v>
      </c>
      <c r="MO186" s="31" t="s">
        <v>774</v>
      </c>
      <c r="MP186" s="31" t="s">
        <v>775</v>
      </c>
      <c r="MQ186" s="31" t="s">
        <v>776</v>
      </c>
      <c r="MR186" s="31" t="s">
        <v>611</v>
      </c>
      <c r="MS186" s="31" t="s">
        <v>611</v>
      </c>
      <c r="MT186" s="31" t="s">
        <v>611</v>
      </c>
      <c r="MU186" s="31" t="s">
        <v>8200</v>
      </c>
      <c r="MV186" s="33">
        <v>14089</v>
      </c>
      <c r="MW186" s="33">
        <v>0</v>
      </c>
      <c r="MX186" s="30">
        <v>190993</v>
      </c>
      <c r="MY186" s="30"/>
      <c r="MZ186" s="30"/>
      <c r="NA186" s="30"/>
      <c r="NB186" s="30"/>
      <c r="NC186" s="30"/>
      <c r="ND186" s="31" t="s">
        <v>611</v>
      </c>
      <c r="NE186" s="30"/>
      <c r="NF186" s="33">
        <v>0</v>
      </c>
      <c r="NG186" s="33">
        <v>14089</v>
      </c>
      <c r="NH186" s="33">
        <v>0</v>
      </c>
      <c r="NI186" s="33">
        <v>0</v>
      </c>
      <c r="NJ186" s="31"/>
      <c r="NK186" s="30"/>
      <c r="NL186" s="30"/>
      <c r="NM186" s="31" t="s">
        <v>611</v>
      </c>
      <c r="NN186" s="30"/>
      <c r="NO186" s="30"/>
      <c r="NP186" s="31" t="s">
        <v>611</v>
      </c>
      <c r="NQ186" s="30"/>
      <c r="NR186" s="31" t="s">
        <v>611</v>
      </c>
      <c r="NS186" s="31" t="s">
        <v>611</v>
      </c>
      <c r="NT186" s="31" t="s">
        <v>611</v>
      </c>
      <c r="NU186" s="30"/>
      <c r="NV186" s="30"/>
      <c r="NW186" s="30"/>
      <c r="NX186" s="31" t="s">
        <v>611</v>
      </c>
      <c r="NY186" s="30"/>
      <c r="NZ186" s="31" t="s">
        <v>611</v>
      </c>
      <c r="OA186" s="31" t="s">
        <v>611</v>
      </c>
      <c r="OB186" s="30"/>
      <c r="OC186" s="30"/>
      <c r="OD186" s="30"/>
      <c r="OE186" s="31" t="s">
        <v>611</v>
      </c>
      <c r="OF186" s="31" t="s">
        <v>8201</v>
      </c>
      <c r="OG186" s="30">
        <v>14089</v>
      </c>
      <c r="OJ186" s="30"/>
      <c r="OK186" s="31" t="s">
        <v>611</v>
      </c>
      <c r="OL186" s="30"/>
      <c r="OM186" s="31" t="s">
        <v>611</v>
      </c>
      <c r="ON186" s="30"/>
      <c r="OO186" s="30"/>
      <c r="OP186" s="31" t="s">
        <v>611</v>
      </c>
      <c r="OQ186" s="31" t="s">
        <v>611</v>
      </c>
      <c r="OR186" s="31" t="s">
        <v>611</v>
      </c>
      <c r="OS186" s="30"/>
      <c r="OT186" s="30"/>
      <c r="OU186" s="30"/>
      <c r="OV186" s="30"/>
      <c r="OW186" s="31" t="s">
        <v>611</v>
      </c>
      <c r="OX186" s="30"/>
      <c r="OY186" s="31" t="s">
        <v>611</v>
      </c>
      <c r="OZ186" s="30"/>
      <c r="PA186" s="30"/>
      <c r="PB186" s="31" t="s">
        <v>611</v>
      </c>
      <c r="PC186" s="31" t="s">
        <v>611</v>
      </c>
      <c r="PD186" s="30"/>
      <c r="PE186" s="30"/>
      <c r="PF186" s="30"/>
      <c r="PG186" s="30"/>
      <c r="PH186" s="33">
        <v>0</v>
      </c>
      <c r="PI186" s="33">
        <v>0</v>
      </c>
      <c r="PJ186" s="33">
        <v>0</v>
      </c>
      <c r="PK186" s="33">
        <v>0</v>
      </c>
      <c r="PL186" s="30"/>
      <c r="PM186" s="31" t="s">
        <v>611</v>
      </c>
      <c r="PN186" s="31" t="s">
        <v>611</v>
      </c>
      <c r="PO186" s="30"/>
      <c r="PP186" s="31" t="s">
        <v>611</v>
      </c>
      <c r="PQ186" s="30"/>
      <c r="PR186" s="30"/>
      <c r="PS186" s="30"/>
      <c r="PT186" s="31" t="s">
        <v>611</v>
      </c>
      <c r="PU186" s="31" t="s">
        <v>611</v>
      </c>
      <c r="PV186" s="31" t="s">
        <v>611</v>
      </c>
      <c r="PW186" s="30"/>
      <c r="PX186" s="30"/>
      <c r="PY186" s="30"/>
      <c r="PZ186" s="31" t="s">
        <v>611</v>
      </c>
      <c r="QA186" s="30"/>
      <c r="QB186" s="31" t="s">
        <v>611</v>
      </c>
      <c r="QC186" s="30"/>
      <c r="QD186" s="31" t="s">
        <v>611</v>
      </c>
      <c r="QE186" s="30"/>
      <c r="QF186" s="30"/>
      <c r="QG186" s="31" t="s">
        <v>611</v>
      </c>
      <c r="QH186" s="30"/>
      <c r="QI186" s="31" t="s">
        <v>611</v>
      </c>
      <c r="QJ186" s="30"/>
      <c r="QK186" s="31" t="s">
        <v>611</v>
      </c>
      <c r="QL186" s="30"/>
      <c r="QM186" s="31" t="s">
        <v>611</v>
      </c>
      <c r="QN186" s="30"/>
      <c r="QO186" s="30"/>
      <c r="QP186" s="31" t="s">
        <v>611</v>
      </c>
      <c r="QQ186" s="30"/>
      <c r="QR186" s="31" t="s">
        <v>611</v>
      </c>
      <c r="QS186" s="31" t="s">
        <v>611</v>
      </c>
      <c r="QT186" s="31" t="s">
        <v>611</v>
      </c>
      <c r="QU186" s="31" t="s">
        <v>611</v>
      </c>
      <c r="QV186" s="30"/>
      <c r="QW186" s="30"/>
      <c r="QX186" s="30"/>
      <c r="QY186" s="31" t="s">
        <v>611</v>
      </c>
      <c r="QZ186" s="31" t="s">
        <v>611</v>
      </c>
      <c r="RA186" s="31" t="s">
        <v>611</v>
      </c>
      <c r="RB186" s="30"/>
      <c r="RC186" s="31" t="s">
        <v>611</v>
      </c>
      <c r="RD186" s="30"/>
      <c r="RE186" s="30"/>
      <c r="RF186" s="31" t="s">
        <v>611</v>
      </c>
      <c r="RG186" s="30"/>
      <c r="RH186" s="31" t="s">
        <v>611</v>
      </c>
      <c r="RI186" s="30"/>
      <c r="RJ186" s="31" t="s">
        <v>611</v>
      </c>
      <c r="RL186" s="31" t="s">
        <v>611</v>
      </c>
      <c r="RM186" s="30"/>
      <c r="RN186" s="31" t="s">
        <v>611</v>
      </c>
      <c r="RO186" s="30"/>
      <c r="RP186" s="30"/>
      <c r="RQ186" s="31" t="s">
        <v>611</v>
      </c>
      <c r="RR186" s="30"/>
      <c r="RS186" s="30"/>
      <c r="RT186" s="31" t="s">
        <v>611</v>
      </c>
      <c r="RU186" s="30"/>
      <c r="RV186" s="31" t="s">
        <v>611</v>
      </c>
      <c r="RW186" s="30"/>
      <c r="RX186" s="31" t="s">
        <v>611</v>
      </c>
      <c r="RY186" s="31" t="s">
        <v>611</v>
      </c>
      <c r="RZ186" s="31" t="s">
        <v>8202</v>
      </c>
      <c r="SA186" s="31" t="s">
        <v>611</v>
      </c>
      <c r="SD186" s="31" t="s">
        <v>8203</v>
      </c>
      <c r="SE186" s="30">
        <v>0</v>
      </c>
      <c r="SF186" s="31" t="s">
        <v>637</v>
      </c>
      <c r="SG186" s="31" t="s">
        <v>8204</v>
      </c>
      <c r="SH186" s="31" t="s">
        <v>610</v>
      </c>
      <c r="SI186" s="33" t="s">
        <v>5073</v>
      </c>
      <c r="SJ186" s="33" t="s">
        <v>5073</v>
      </c>
      <c r="SK186" s="30" t="s">
        <v>5073</v>
      </c>
      <c r="SL186" s="30" t="s">
        <v>5073</v>
      </c>
      <c r="SM186" s="30" t="s">
        <v>615</v>
      </c>
      <c r="SN186" s="30" t="s">
        <v>615</v>
      </c>
      <c r="SO186" s="33">
        <v>0</v>
      </c>
      <c r="SP186" s="33">
        <v>14089</v>
      </c>
      <c r="SQ186" s="33">
        <v>0</v>
      </c>
      <c r="SR186" s="33">
        <v>0</v>
      </c>
      <c r="SS186" s="33" t="s">
        <v>809</v>
      </c>
    </row>
    <row r="187" spans="1:513">
      <c r="A187" s="29">
        <v>2023</v>
      </c>
      <c r="B187" s="30">
        <v>5917034</v>
      </c>
      <c r="C187" s="31" t="s">
        <v>4573</v>
      </c>
      <c r="D187" s="30">
        <v>12</v>
      </c>
      <c r="E187" s="30">
        <v>2.75</v>
      </c>
      <c r="F187" s="30">
        <v>14.75</v>
      </c>
      <c r="G187" s="31" t="s">
        <v>615</v>
      </c>
      <c r="H187" s="31" t="s">
        <v>611</v>
      </c>
      <c r="I187" s="32"/>
      <c r="J187" s="31" t="s">
        <v>952</v>
      </c>
      <c r="K187" s="32">
        <v>43313</v>
      </c>
      <c r="L187" s="31" t="s">
        <v>611</v>
      </c>
      <c r="M187" s="32"/>
      <c r="N187" s="31" t="s">
        <v>611</v>
      </c>
      <c r="O187" s="32"/>
      <c r="P187" s="31" t="s">
        <v>611</v>
      </c>
      <c r="Q187" s="32"/>
      <c r="R187" s="31" t="s">
        <v>611</v>
      </c>
      <c r="S187" s="32"/>
      <c r="T187" s="31" t="s">
        <v>611</v>
      </c>
      <c r="U187" s="32"/>
      <c r="V187" s="32" t="s">
        <v>952</v>
      </c>
      <c r="W187" s="31" t="s">
        <v>611</v>
      </c>
      <c r="X187" s="31" t="s">
        <v>4574</v>
      </c>
      <c r="Y187" s="31" t="s">
        <v>611</v>
      </c>
      <c r="Z187" s="31" t="s">
        <v>611</v>
      </c>
      <c r="AA187" s="31" t="s">
        <v>611</v>
      </c>
      <c r="AB187" s="31" t="s">
        <v>615</v>
      </c>
      <c r="AC187" s="31" t="s">
        <v>611</v>
      </c>
      <c r="AD187" s="32"/>
      <c r="AE187" s="31" t="s">
        <v>611</v>
      </c>
      <c r="AF187" s="32"/>
      <c r="AG187" s="31" t="s">
        <v>786</v>
      </c>
      <c r="AH187" s="32">
        <v>44197</v>
      </c>
      <c r="AI187" s="31" t="s">
        <v>611</v>
      </c>
      <c r="AJ187" s="32"/>
      <c r="AK187" s="32"/>
      <c r="AL187" s="31" t="s">
        <v>611</v>
      </c>
      <c r="AM187" s="31" t="s">
        <v>611</v>
      </c>
      <c r="AN187" s="32"/>
      <c r="AO187" s="31" t="s">
        <v>611</v>
      </c>
      <c r="AP187" s="32"/>
      <c r="AQ187" s="32" t="s">
        <v>786</v>
      </c>
      <c r="AR187" s="31" t="s">
        <v>611</v>
      </c>
      <c r="AS187" s="31" t="s">
        <v>4575</v>
      </c>
      <c r="AT187" s="31" t="s">
        <v>611</v>
      </c>
      <c r="AU187" s="31" t="s">
        <v>611</v>
      </c>
      <c r="AV187" s="31" t="s">
        <v>611</v>
      </c>
      <c r="AW187" s="31" t="s">
        <v>615</v>
      </c>
      <c r="AX187" s="31" t="s">
        <v>5025</v>
      </c>
      <c r="AY187" s="31" t="s">
        <v>611</v>
      </c>
      <c r="AZ187" s="31" t="s">
        <v>618</v>
      </c>
      <c r="BA187" s="31" t="s">
        <v>611</v>
      </c>
      <c r="BB187" s="31" t="s">
        <v>611</v>
      </c>
      <c r="BC187" s="31" t="s">
        <v>619</v>
      </c>
      <c r="BD187" s="31" t="s">
        <v>611</v>
      </c>
      <c r="BE187" s="31" t="s">
        <v>610</v>
      </c>
      <c r="BF187" s="31" t="s">
        <v>615</v>
      </c>
      <c r="BG187" s="31" t="s">
        <v>611</v>
      </c>
      <c r="BH187" s="30">
        <v>3167.54</v>
      </c>
      <c r="BI187" s="30">
        <v>2.25</v>
      </c>
      <c r="BJ187" s="30">
        <v>3169.78</v>
      </c>
      <c r="BK187" s="31" t="s">
        <v>5026</v>
      </c>
      <c r="BL187" s="30">
        <v>1330.73</v>
      </c>
      <c r="BM187" s="30">
        <v>1839.05</v>
      </c>
      <c r="BN187" s="31" t="s">
        <v>611</v>
      </c>
      <c r="BO187" s="31" t="s">
        <v>611</v>
      </c>
      <c r="BP187" s="31" t="s">
        <v>611</v>
      </c>
      <c r="BQ187" s="31" t="s">
        <v>611</v>
      </c>
      <c r="BR187" s="31" t="s">
        <v>611</v>
      </c>
      <c r="BS187" s="31" t="s">
        <v>611</v>
      </c>
      <c r="BT187" s="31" t="s">
        <v>611</v>
      </c>
      <c r="BU187" s="31" t="s">
        <v>8205</v>
      </c>
      <c r="BV187" s="31" t="s">
        <v>5538</v>
      </c>
      <c r="BZ187" s="31" t="s">
        <v>611</v>
      </c>
      <c r="CA187" s="31" t="s">
        <v>611</v>
      </c>
      <c r="CB187" s="31" t="s">
        <v>611</v>
      </c>
      <c r="CC187" s="31" t="s">
        <v>611</v>
      </c>
      <c r="CD187" s="31" t="s">
        <v>611</v>
      </c>
      <c r="CE187" s="31" t="s">
        <v>611</v>
      </c>
      <c r="CF187" s="31" t="s">
        <v>611</v>
      </c>
      <c r="CG187" s="31" t="s">
        <v>611</v>
      </c>
      <c r="CH187" s="31" t="s">
        <v>611</v>
      </c>
      <c r="CI187" s="31" t="s">
        <v>611</v>
      </c>
      <c r="CJ187" s="31" t="s">
        <v>611</v>
      </c>
      <c r="CK187" s="31" t="s">
        <v>611</v>
      </c>
      <c r="CL187" s="31" t="s">
        <v>1889</v>
      </c>
      <c r="CM187" s="31" t="s">
        <v>8206</v>
      </c>
      <c r="CN187" s="31" t="s">
        <v>611</v>
      </c>
      <c r="CO187" s="31" t="s">
        <v>611</v>
      </c>
      <c r="CP187" s="31" t="s">
        <v>611</v>
      </c>
      <c r="CQ187" s="31" t="s">
        <v>611</v>
      </c>
      <c r="CR187" s="31"/>
      <c r="CS187" s="31" t="s">
        <v>611</v>
      </c>
      <c r="CT187" s="31" t="s">
        <v>611</v>
      </c>
      <c r="CX187" s="31" t="s">
        <v>611</v>
      </c>
      <c r="CY187" s="31" t="s">
        <v>611</v>
      </c>
      <c r="CZ187" s="31" t="s">
        <v>611</v>
      </c>
      <c r="DA187" s="31" t="s">
        <v>611</v>
      </c>
      <c r="DB187" s="31" t="s">
        <v>611</v>
      </c>
      <c r="DC187" s="31" t="s">
        <v>611</v>
      </c>
      <c r="DD187" s="31" t="s">
        <v>611</v>
      </c>
      <c r="DE187" s="31" t="s">
        <v>7557</v>
      </c>
      <c r="DF187" s="30">
        <v>123748</v>
      </c>
      <c r="DG187" s="30">
        <v>166841</v>
      </c>
      <c r="DH187" s="30">
        <v>14944</v>
      </c>
      <c r="DI187" s="31" t="s">
        <v>611</v>
      </c>
      <c r="DJ187" s="30">
        <v>50</v>
      </c>
      <c r="DK187" s="30">
        <v>2007</v>
      </c>
      <c r="DL187" s="30">
        <v>0</v>
      </c>
      <c r="DM187" s="30">
        <v>0</v>
      </c>
      <c r="DN187" s="30">
        <v>80</v>
      </c>
      <c r="DO187" s="30">
        <v>2007</v>
      </c>
      <c r="DP187" s="31" t="s">
        <v>8207</v>
      </c>
      <c r="DQ187" s="31" t="s">
        <v>612</v>
      </c>
      <c r="DR187" s="31" t="s">
        <v>612</v>
      </c>
      <c r="DS187" s="31" t="s">
        <v>612</v>
      </c>
      <c r="DT187" s="31" t="s">
        <v>612</v>
      </c>
      <c r="DU187" s="31" t="s">
        <v>610</v>
      </c>
      <c r="DV187" s="31" t="s">
        <v>611</v>
      </c>
      <c r="DW187" s="31" t="s">
        <v>789</v>
      </c>
      <c r="DX187" s="31" t="s">
        <v>611</v>
      </c>
      <c r="DY187" s="31" t="s">
        <v>791</v>
      </c>
      <c r="DZ187" s="31" t="s">
        <v>611</v>
      </c>
      <c r="EA187" s="31" t="s">
        <v>611</v>
      </c>
      <c r="EB187" s="31" t="s">
        <v>611</v>
      </c>
      <c r="EC187" s="31" t="s">
        <v>4579</v>
      </c>
      <c r="ED187" s="31" t="s">
        <v>8208</v>
      </c>
      <c r="EE187" s="31" t="s">
        <v>625</v>
      </c>
      <c r="EF187" s="31" t="s">
        <v>672</v>
      </c>
      <c r="EG187" s="31" t="s">
        <v>611</v>
      </c>
      <c r="EH187" s="31" t="s">
        <v>611</v>
      </c>
      <c r="EI187" s="31" t="s">
        <v>611</v>
      </c>
      <c r="EJ187" s="31" t="s">
        <v>611</v>
      </c>
      <c r="EK187" s="31" t="s">
        <v>626</v>
      </c>
      <c r="EL187" s="31" t="s">
        <v>611</v>
      </c>
      <c r="EM187" s="31" t="s">
        <v>611</v>
      </c>
      <c r="EN187" s="31" t="s">
        <v>8209</v>
      </c>
      <c r="EO187" s="31" t="s">
        <v>611</v>
      </c>
      <c r="EP187" s="31" t="s">
        <v>611</v>
      </c>
      <c r="EQ187" s="31" t="s">
        <v>611</v>
      </c>
      <c r="ER187" s="31" t="s">
        <v>611</v>
      </c>
      <c r="ES187" s="31" t="s">
        <v>611</v>
      </c>
      <c r="ET187" s="31" t="s">
        <v>611</v>
      </c>
      <c r="EU187" s="31" t="s">
        <v>5029</v>
      </c>
      <c r="EV187" s="31" t="s">
        <v>793</v>
      </c>
      <c r="EW187" s="31" t="s">
        <v>611</v>
      </c>
      <c r="EX187" s="31" t="s">
        <v>611</v>
      </c>
      <c r="EY187" s="31" t="s">
        <v>611</v>
      </c>
      <c r="EZ187" s="31" t="s">
        <v>8210</v>
      </c>
      <c r="FA187" s="31" t="s">
        <v>1137</v>
      </c>
      <c r="FB187" s="31" t="s">
        <v>8211</v>
      </c>
      <c r="FC187" s="31" t="s">
        <v>8212</v>
      </c>
      <c r="FD187" s="31" t="s">
        <v>611</v>
      </c>
      <c r="FE187" s="31" t="s">
        <v>611</v>
      </c>
      <c r="FF187" s="33" t="s">
        <v>8213</v>
      </c>
      <c r="FG187" s="33" t="s">
        <v>5189</v>
      </c>
      <c r="FH187" s="31" t="s">
        <v>8214</v>
      </c>
      <c r="FI187" s="31" t="s">
        <v>625</v>
      </c>
      <c r="FJ187" s="31" t="s">
        <v>672</v>
      </c>
      <c r="FK187" s="31" t="s">
        <v>611</v>
      </c>
      <c r="FL187" s="31" t="s">
        <v>611</v>
      </c>
      <c r="FM187" s="31" t="s">
        <v>611</v>
      </c>
      <c r="FN187" s="31" t="s">
        <v>611</v>
      </c>
      <c r="FO187" s="31" t="s">
        <v>1107</v>
      </c>
      <c r="FP187" s="31" t="s">
        <v>611</v>
      </c>
      <c r="FQ187" s="31" t="s">
        <v>611</v>
      </c>
      <c r="FR187" s="31" t="s">
        <v>630</v>
      </c>
      <c r="FS187" s="31" t="s">
        <v>611</v>
      </c>
      <c r="FT187" s="31" t="s">
        <v>795</v>
      </c>
      <c r="FU187" s="31" t="s">
        <v>676</v>
      </c>
      <c r="FV187" s="31" t="s">
        <v>631</v>
      </c>
      <c r="FW187" s="31" t="s">
        <v>1000</v>
      </c>
      <c r="FX187" s="31" t="s">
        <v>611</v>
      </c>
      <c r="FY187" s="31" t="s">
        <v>8215</v>
      </c>
      <c r="FZ187" s="31"/>
      <c r="GA187" s="31" t="s">
        <v>611</v>
      </c>
      <c r="GB187" s="31" t="s">
        <v>679</v>
      </c>
      <c r="GC187" s="31" t="s">
        <v>680</v>
      </c>
      <c r="GD187" s="31" t="s">
        <v>611</v>
      </c>
      <c r="GE187" s="31" t="s">
        <v>611</v>
      </c>
      <c r="GF187" s="31" t="s">
        <v>1002</v>
      </c>
      <c r="GG187" s="31" t="s">
        <v>682</v>
      </c>
      <c r="GH187" s="31" t="s">
        <v>683</v>
      </c>
      <c r="GI187" s="31" t="s">
        <v>629</v>
      </c>
      <c r="GJ187" s="31" t="s">
        <v>630</v>
      </c>
      <c r="GK187" s="31" t="s">
        <v>675</v>
      </c>
      <c r="GL187" s="31" t="s">
        <v>685</v>
      </c>
      <c r="GM187" s="31" t="s">
        <v>686</v>
      </c>
      <c r="GN187" s="31" t="s">
        <v>5442</v>
      </c>
      <c r="GO187" s="31" t="s">
        <v>688</v>
      </c>
      <c r="GP187" s="31" t="s">
        <v>676</v>
      </c>
      <c r="GQ187" s="31" t="s">
        <v>689</v>
      </c>
      <c r="GR187" s="31" t="s">
        <v>611</v>
      </c>
      <c r="GS187" s="31" t="s">
        <v>631</v>
      </c>
      <c r="GT187" s="31" t="s">
        <v>611</v>
      </c>
      <c r="GU187" s="31" t="s">
        <v>611</v>
      </c>
      <c r="GV187" s="31" t="s">
        <v>611</v>
      </c>
      <c r="GW187" s="31" t="s">
        <v>611</v>
      </c>
      <c r="GX187" s="31" t="s">
        <v>611</v>
      </c>
      <c r="GY187" s="33" t="s">
        <v>8216</v>
      </c>
      <c r="GZ187" s="33" t="s">
        <v>8217</v>
      </c>
      <c r="HA187" s="31" t="s">
        <v>8218</v>
      </c>
      <c r="HB187" s="31" t="s">
        <v>625</v>
      </c>
      <c r="HC187" s="31" t="s">
        <v>672</v>
      </c>
      <c r="HD187" s="31" t="s">
        <v>611</v>
      </c>
      <c r="HE187" s="31" t="s">
        <v>1338</v>
      </c>
      <c r="HF187" s="31" t="s">
        <v>693</v>
      </c>
      <c r="HG187" s="31" t="s">
        <v>611</v>
      </c>
      <c r="HH187" s="31" t="s">
        <v>611</v>
      </c>
      <c r="HI187" s="31" t="s">
        <v>611</v>
      </c>
      <c r="HJ187" s="31" t="s">
        <v>611</v>
      </c>
      <c r="HK187" s="31" t="s">
        <v>611</v>
      </c>
      <c r="HL187" s="31" t="s">
        <v>611</v>
      </c>
      <c r="HM187" s="31" t="s">
        <v>696</v>
      </c>
      <c r="HN187" s="31" t="s">
        <v>697</v>
      </c>
      <c r="HO187" s="31" t="s">
        <v>939</v>
      </c>
      <c r="HP187" s="31" t="s">
        <v>611</v>
      </c>
      <c r="HQ187" s="31" t="s">
        <v>611</v>
      </c>
      <c r="HR187" s="31" t="s">
        <v>611</v>
      </c>
      <c r="HS187" s="31" t="s">
        <v>611</v>
      </c>
      <c r="HT187" s="31" t="s">
        <v>701</v>
      </c>
      <c r="HU187" s="31" t="s">
        <v>702</v>
      </c>
      <c r="HV187" s="31" t="s">
        <v>703</v>
      </c>
      <c r="HW187" s="31" t="s">
        <v>5039</v>
      </c>
      <c r="HX187" s="31" t="s">
        <v>704</v>
      </c>
      <c r="HY187" s="31" t="s">
        <v>705</v>
      </c>
      <c r="HZ187" s="31" t="s">
        <v>5040</v>
      </c>
      <c r="IA187" s="31" t="s">
        <v>611</v>
      </c>
      <c r="IB187" s="31" t="s">
        <v>707</v>
      </c>
      <c r="IC187" s="33" t="s">
        <v>6731</v>
      </c>
      <c r="ID187" s="33" t="s">
        <v>5486</v>
      </c>
      <c r="IE187" s="31" t="s">
        <v>8219</v>
      </c>
      <c r="IF187" s="31" t="s">
        <v>625</v>
      </c>
      <c r="IG187" s="31" t="s">
        <v>672</v>
      </c>
      <c r="IH187" s="31" t="s">
        <v>611</v>
      </c>
      <c r="II187" s="31" t="s">
        <v>712</v>
      </c>
      <c r="IJ187" s="31" t="s">
        <v>611</v>
      </c>
      <c r="IK187" s="31" t="s">
        <v>713</v>
      </c>
      <c r="IL187" s="31" t="s">
        <v>714</v>
      </c>
      <c r="IM187" s="31" t="s">
        <v>715</v>
      </c>
      <c r="IN187" s="31" t="s">
        <v>611</v>
      </c>
      <c r="IO187" s="31" t="s">
        <v>717</v>
      </c>
      <c r="IP187" s="31" t="s">
        <v>900</v>
      </c>
      <c r="IQ187" s="31" t="s">
        <v>718</v>
      </c>
      <c r="IR187" s="31" t="s">
        <v>719</v>
      </c>
      <c r="IS187" s="31" t="s">
        <v>611</v>
      </c>
      <c r="IT187" s="31" t="s">
        <v>611</v>
      </c>
      <c r="IU187" s="31" t="s">
        <v>611</v>
      </c>
      <c r="IV187" s="31" t="s">
        <v>611</v>
      </c>
      <c r="IW187" s="31" t="s">
        <v>713</v>
      </c>
      <c r="IX187" s="31" t="s">
        <v>714</v>
      </c>
      <c r="IY187" s="31" t="s">
        <v>5044</v>
      </c>
      <c r="IZ187" s="31" t="s">
        <v>715</v>
      </c>
      <c r="JA187" s="31" t="s">
        <v>723</v>
      </c>
      <c r="JB187" s="31" t="s">
        <v>611</v>
      </c>
      <c r="JC187" s="31" t="s">
        <v>717</v>
      </c>
      <c r="JD187" s="31" t="s">
        <v>900</v>
      </c>
      <c r="JE187" s="31" t="s">
        <v>718</v>
      </c>
      <c r="JF187" s="31" t="s">
        <v>719</v>
      </c>
      <c r="JG187" s="31" t="s">
        <v>611</v>
      </c>
      <c r="JH187" s="31" t="s">
        <v>8220</v>
      </c>
      <c r="JI187" s="33" t="s">
        <v>7580</v>
      </c>
      <c r="JJ187" s="33" t="s">
        <v>8221</v>
      </c>
      <c r="JK187" s="31" t="s">
        <v>8222</v>
      </c>
      <c r="JL187" s="31" t="s">
        <v>809</v>
      </c>
      <c r="JM187" s="31" t="s">
        <v>4592</v>
      </c>
      <c r="JN187" s="31" t="s">
        <v>611</v>
      </c>
      <c r="JO187" s="31" t="s">
        <v>611</v>
      </c>
      <c r="JP187" s="31" t="s">
        <v>611</v>
      </c>
      <c r="JQ187" s="31" t="s">
        <v>611</v>
      </c>
      <c r="JR187" s="31" t="s">
        <v>611</v>
      </c>
      <c r="JS187" s="31" t="s">
        <v>611</v>
      </c>
      <c r="JT187" s="31" t="s">
        <v>611</v>
      </c>
      <c r="JU187" s="31" t="s">
        <v>734</v>
      </c>
      <c r="JV187" s="31" t="s">
        <v>611</v>
      </c>
      <c r="JW187" s="31" t="s">
        <v>735</v>
      </c>
      <c r="JX187" s="31" t="s">
        <v>611</v>
      </c>
      <c r="JY187" s="31" t="s">
        <v>642</v>
      </c>
      <c r="JZ187" s="31" t="s">
        <v>5049</v>
      </c>
      <c r="KA187" s="31" t="s">
        <v>611</v>
      </c>
      <c r="KB187" s="31" t="s">
        <v>611</v>
      </c>
      <c r="KC187" s="31" t="s">
        <v>611</v>
      </c>
      <c r="KD187" s="31" t="s">
        <v>611</v>
      </c>
      <c r="KE187" s="31" t="s">
        <v>611</v>
      </c>
      <c r="KF187" s="31" t="s">
        <v>611</v>
      </c>
      <c r="KG187" s="31" t="s">
        <v>742</v>
      </c>
      <c r="KH187" s="31" t="s">
        <v>5049</v>
      </c>
      <c r="KI187" s="31" t="s">
        <v>744</v>
      </c>
      <c r="KJ187" s="31" t="s">
        <v>5049</v>
      </c>
      <c r="KK187" s="31" t="s">
        <v>815</v>
      </c>
      <c r="KL187" s="31" t="s">
        <v>5015</v>
      </c>
      <c r="KM187" s="31" t="s">
        <v>746</v>
      </c>
      <c r="KN187" s="31" t="s">
        <v>5049</v>
      </c>
      <c r="KO187" s="31" t="s">
        <v>748</v>
      </c>
      <c r="KP187" s="31" t="s">
        <v>5049</v>
      </c>
      <c r="KQ187" s="31" t="s">
        <v>750</v>
      </c>
      <c r="KR187" s="31" t="s">
        <v>5015</v>
      </c>
      <c r="KS187" s="31" t="s">
        <v>752</v>
      </c>
      <c r="KT187" s="31" t="s">
        <v>5049</v>
      </c>
      <c r="KU187" s="31" t="s">
        <v>754</v>
      </c>
      <c r="KV187" s="31" t="s">
        <v>5049</v>
      </c>
      <c r="KW187" s="31" t="s">
        <v>611</v>
      </c>
      <c r="KX187" s="31" t="s">
        <v>611</v>
      </c>
      <c r="KY187" s="31" t="s">
        <v>611</v>
      </c>
      <c r="KZ187" s="31" t="s">
        <v>758</v>
      </c>
      <c r="LA187" s="31" t="s">
        <v>759</v>
      </c>
      <c r="LB187" s="31" t="s">
        <v>760</v>
      </c>
      <c r="LC187" s="31" t="s">
        <v>761</v>
      </c>
      <c r="LD187" s="31" t="s">
        <v>762</v>
      </c>
      <c r="LE187" s="31" t="s">
        <v>763</v>
      </c>
      <c r="LF187" s="31" t="s">
        <v>764</v>
      </c>
      <c r="LG187" s="31" t="s">
        <v>765</v>
      </c>
      <c r="LH187" s="31" t="s">
        <v>766</v>
      </c>
      <c r="LI187" s="31" t="s">
        <v>767</v>
      </c>
      <c r="LJ187" s="31" t="s">
        <v>5051</v>
      </c>
      <c r="LK187" s="31" t="s">
        <v>769</v>
      </c>
      <c r="LL187" s="31" t="s">
        <v>646</v>
      </c>
      <c r="LM187" s="31" t="s">
        <v>611</v>
      </c>
      <c r="LN187" s="31" t="s">
        <v>611</v>
      </c>
      <c r="LO187" s="31" t="s">
        <v>8223</v>
      </c>
      <c r="LP187" s="31" t="s">
        <v>5016</v>
      </c>
      <c r="LQ187" s="31" t="s">
        <v>5053</v>
      </c>
      <c r="LR187" s="31" t="s">
        <v>5054</v>
      </c>
      <c r="LS187" s="31" t="s">
        <v>5055</v>
      </c>
      <c r="LT187" s="31" t="s">
        <v>5017</v>
      </c>
      <c r="LU187" s="31" t="s">
        <v>5018</v>
      </c>
      <c r="LV187" s="31" t="s">
        <v>611</v>
      </c>
      <c r="LW187" s="31" t="s">
        <v>5056</v>
      </c>
      <c r="LX187" s="31" t="s">
        <v>611</v>
      </c>
      <c r="LY187" s="31" t="s">
        <v>5057</v>
      </c>
      <c r="LZ187" s="31" t="s">
        <v>611</v>
      </c>
      <c r="MA187" s="31" t="s">
        <v>8224</v>
      </c>
      <c r="MB187" s="31" t="s">
        <v>8225</v>
      </c>
      <c r="MC187" s="31" t="s">
        <v>6467</v>
      </c>
      <c r="MD187" s="31" t="s">
        <v>611</v>
      </c>
      <c r="ME187" s="31" t="s">
        <v>611</v>
      </c>
      <c r="MF187" s="31" t="s">
        <v>611</v>
      </c>
      <c r="MG187" s="31" t="s">
        <v>8226</v>
      </c>
      <c r="MH187" s="31" t="s">
        <v>8227</v>
      </c>
      <c r="MI187" s="31" t="s">
        <v>8228</v>
      </c>
      <c r="MJ187" s="31" t="s">
        <v>8229</v>
      </c>
      <c r="MK187" s="31" t="s">
        <v>8230</v>
      </c>
      <c r="ML187" s="31" t="s">
        <v>611</v>
      </c>
      <c r="MM187" s="31" t="s">
        <v>8231</v>
      </c>
      <c r="MN187" s="31" t="s">
        <v>8232</v>
      </c>
      <c r="MO187" s="31" t="s">
        <v>774</v>
      </c>
      <c r="MP187" s="31" t="s">
        <v>775</v>
      </c>
      <c r="MQ187" s="31" t="s">
        <v>776</v>
      </c>
      <c r="MR187" s="31" t="s">
        <v>611</v>
      </c>
      <c r="MS187" s="31" t="s">
        <v>611</v>
      </c>
      <c r="MT187" s="31" t="s">
        <v>611</v>
      </c>
      <c r="MU187" s="31" t="s">
        <v>8233</v>
      </c>
      <c r="MV187" s="33">
        <v>122330</v>
      </c>
      <c r="MW187" s="33">
        <v>187752</v>
      </c>
      <c r="MX187" s="30"/>
      <c r="MY187" s="30">
        <v>122330</v>
      </c>
      <c r="MZ187" s="30"/>
      <c r="NA187" s="30"/>
      <c r="NB187" s="30"/>
      <c r="NC187" s="30"/>
      <c r="ND187" s="31" t="s">
        <v>611</v>
      </c>
      <c r="NE187" s="30"/>
      <c r="NF187" s="33">
        <v>0</v>
      </c>
      <c r="NG187" s="33">
        <v>0</v>
      </c>
      <c r="NH187" s="33">
        <v>122330</v>
      </c>
      <c r="NI187" s="33">
        <v>0</v>
      </c>
      <c r="NJ187" s="31" t="s">
        <v>611</v>
      </c>
      <c r="NK187" s="33" t="s">
        <v>611</v>
      </c>
      <c r="NL187" s="30"/>
      <c r="NM187" s="31" t="s">
        <v>611</v>
      </c>
      <c r="NN187" s="30"/>
      <c r="NO187" s="30"/>
      <c r="NP187" s="31" t="s">
        <v>611</v>
      </c>
      <c r="NQ187" s="30"/>
      <c r="NR187" s="31" t="s">
        <v>611</v>
      </c>
      <c r="NS187" s="31" t="s">
        <v>611</v>
      </c>
      <c r="NT187" s="31" t="s">
        <v>611</v>
      </c>
      <c r="NU187" s="30"/>
      <c r="NV187" s="30"/>
      <c r="NW187" s="30"/>
      <c r="NX187" s="31" t="s">
        <v>611</v>
      </c>
      <c r="NY187" s="30"/>
      <c r="NZ187" s="31" t="s">
        <v>611</v>
      </c>
      <c r="OA187" s="31" t="s">
        <v>611</v>
      </c>
      <c r="OB187" s="30"/>
      <c r="OC187" s="30"/>
      <c r="OD187" s="30"/>
      <c r="OE187" s="31" t="s">
        <v>611</v>
      </c>
      <c r="OF187" s="31" t="s">
        <v>611</v>
      </c>
      <c r="OG187" s="33" t="s">
        <v>611</v>
      </c>
      <c r="OJ187" s="30"/>
      <c r="OK187" s="31" t="s">
        <v>611</v>
      </c>
      <c r="OL187" s="30"/>
      <c r="OM187" s="31" t="s">
        <v>611</v>
      </c>
      <c r="ON187" s="30"/>
      <c r="OO187" s="30"/>
      <c r="OP187" s="31" t="s">
        <v>611</v>
      </c>
      <c r="OQ187" s="31" t="s">
        <v>611</v>
      </c>
      <c r="OR187" s="31" t="s">
        <v>611</v>
      </c>
      <c r="OS187" s="30"/>
      <c r="OT187" s="30"/>
      <c r="OU187" s="30"/>
      <c r="OV187" s="30"/>
      <c r="OW187" s="31" t="s">
        <v>611</v>
      </c>
      <c r="OX187" s="30"/>
      <c r="OY187" s="31" t="s">
        <v>611</v>
      </c>
      <c r="OZ187" s="30"/>
      <c r="PA187" s="30"/>
      <c r="PB187" s="31" t="s">
        <v>611</v>
      </c>
      <c r="PC187" s="31" t="s">
        <v>611</v>
      </c>
      <c r="PD187" s="30"/>
      <c r="PE187" s="30"/>
      <c r="PF187" s="30"/>
      <c r="PG187" s="30"/>
      <c r="PH187" s="33">
        <v>187752</v>
      </c>
      <c r="PI187" s="33">
        <v>0</v>
      </c>
      <c r="PJ187" s="33">
        <v>0</v>
      </c>
      <c r="PK187" s="33">
        <v>0</v>
      </c>
      <c r="PL187" s="30"/>
      <c r="PM187" s="31" t="s">
        <v>611</v>
      </c>
      <c r="PN187" s="31" t="s">
        <v>611</v>
      </c>
      <c r="PO187" s="30"/>
      <c r="PP187" s="31" t="s">
        <v>611</v>
      </c>
      <c r="PQ187" s="30"/>
      <c r="PR187" s="30"/>
      <c r="PS187" s="30"/>
      <c r="PT187" s="31" t="s">
        <v>611</v>
      </c>
      <c r="PU187" s="31" t="s">
        <v>8234</v>
      </c>
      <c r="PV187" s="30">
        <v>187752</v>
      </c>
      <c r="PW187" s="30"/>
      <c r="PX187" s="30"/>
      <c r="PY187" s="30"/>
      <c r="PZ187" s="31" t="s">
        <v>611</v>
      </c>
      <c r="QA187" s="30"/>
      <c r="QB187" s="31" t="s">
        <v>611</v>
      </c>
      <c r="QC187" s="30"/>
      <c r="QD187" s="31" t="s">
        <v>611</v>
      </c>
      <c r="QE187" s="30"/>
      <c r="QF187" s="30"/>
      <c r="QG187" s="31" t="s">
        <v>611</v>
      </c>
      <c r="QH187" s="30"/>
      <c r="QI187" s="31" t="s">
        <v>611</v>
      </c>
      <c r="QJ187" s="30"/>
      <c r="QK187" s="31" t="s">
        <v>611</v>
      </c>
      <c r="QL187" s="30"/>
      <c r="QM187" s="31" t="s">
        <v>611</v>
      </c>
      <c r="QN187" s="30"/>
      <c r="QO187" s="30"/>
      <c r="QP187" s="31" t="s">
        <v>611</v>
      </c>
      <c r="QQ187" s="30"/>
      <c r="QR187" s="31" t="s">
        <v>611</v>
      </c>
      <c r="QS187" s="31" t="s">
        <v>611</v>
      </c>
      <c r="QT187" s="31" t="s">
        <v>611</v>
      </c>
      <c r="QU187" s="31" t="s">
        <v>611</v>
      </c>
      <c r="QV187" s="30"/>
      <c r="QW187" s="30"/>
      <c r="QX187" s="30"/>
      <c r="QY187" s="31" t="s">
        <v>611</v>
      </c>
      <c r="QZ187" s="31" t="s">
        <v>611</v>
      </c>
      <c r="RA187" s="31" t="s">
        <v>611</v>
      </c>
      <c r="RB187" s="30"/>
      <c r="RC187" s="31" t="s">
        <v>611</v>
      </c>
      <c r="RD187" s="30"/>
      <c r="RE187" s="30"/>
      <c r="RF187" s="31" t="s">
        <v>611</v>
      </c>
      <c r="RG187" s="30"/>
      <c r="RH187" s="31" t="s">
        <v>611</v>
      </c>
      <c r="RI187" s="30"/>
      <c r="RJ187" s="31" t="s">
        <v>611</v>
      </c>
      <c r="RL187" s="31" t="s">
        <v>611</v>
      </c>
      <c r="RM187" s="30"/>
      <c r="RN187" s="31" t="s">
        <v>611</v>
      </c>
      <c r="RO187" s="30"/>
      <c r="RP187" s="30"/>
      <c r="RQ187" s="31" t="s">
        <v>611</v>
      </c>
      <c r="RR187" s="30"/>
      <c r="RS187" s="30"/>
      <c r="RT187" s="31" t="s">
        <v>611</v>
      </c>
      <c r="RU187" s="30"/>
      <c r="RV187" s="31" t="s">
        <v>611</v>
      </c>
      <c r="RW187" s="30"/>
      <c r="RX187" s="31" t="s">
        <v>611</v>
      </c>
      <c r="RY187" s="31" t="s">
        <v>611</v>
      </c>
      <c r="RZ187" s="31" t="s">
        <v>611</v>
      </c>
      <c r="SA187" s="31" t="s">
        <v>611</v>
      </c>
      <c r="SD187" s="31" t="s">
        <v>8235</v>
      </c>
      <c r="SE187" s="30">
        <v>75000</v>
      </c>
      <c r="SF187" s="31" t="s">
        <v>8236</v>
      </c>
      <c r="SG187" s="31" t="s">
        <v>4605</v>
      </c>
      <c r="SH187" s="31" t="s">
        <v>610</v>
      </c>
      <c r="SI187" s="33" t="s">
        <v>5073</v>
      </c>
      <c r="SJ187" s="33" t="s">
        <v>5073</v>
      </c>
      <c r="SK187" s="30" t="s">
        <v>5073</v>
      </c>
      <c r="SL187" s="30" t="s">
        <v>5073</v>
      </c>
      <c r="SM187" s="30" t="s">
        <v>615</v>
      </c>
      <c r="SN187" s="30" t="s">
        <v>610</v>
      </c>
      <c r="SO187" s="33">
        <v>187752</v>
      </c>
      <c r="SP187" s="33">
        <v>0</v>
      </c>
      <c r="SQ187" s="33">
        <v>122330</v>
      </c>
      <c r="SR187" s="33">
        <v>0</v>
      </c>
      <c r="SS187" s="33" t="s">
        <v>809</v>
      </c>
    </row>
    <row r="188" spans="1:513">
      <c r="A188" s="29">
        <v>2023</v>
      </c>
      <c r="B188" s="30">
        <v>5917047</v>
      </c>
      <c r="C188" s="31" t="s">
        <v>4606</v>
      </c>
      <c r="D188" s="30">
        <v>0.25</v>
      </c>
      <c r="E188" s="30">
        <v>0.1</v>
      </c>
      <c r="F188" s="30">
        <v>0.35</v>
      </c>
      <c r="G188" s="31" t="s">
        <v>615</v>
      </c>
      <c r="H188" s="31" t="s">
        <v>611</v>
      </c>
      <c r="I188" s="32"/>
      <c r="J188" s="31" t="s">
        <v>611</v>
      </c>
      <c r="K188" s="32"/>
      <c r="L188" s="31" t="s">
        <v>786</v>
      </c>
      <c r="M188" s="32">
        <v>44682</v>
      </c>
      <c r="N188" s="31" t="s">
        <v>611</v>
      </c>
      <c r="O188" s="32"/>
      <c r="P188" s="31" t="s">
        <v>611</v>
      </c>
      <c r="Q188" s="32"/>
      <c r="R188" s="31" t="s">
        <v>611</v>
      </c>
      <c r="S188" s="32"/>
      <c r="T188" s="31" t="s">
        <v>611</v>
      </c>
      <c r="U188" s="32"/>
      <c r="V188" s="30" t="s">
        <v>786</v>
      </c>
      <c r="X188" s="31" t="s">
        <v>8237</v>
      </c>
      <c r="Y188" s="31" t="s">
        <v>611</v>
      </c>
      <c r="Z188" s="31" t="s">
        <v>611</v>
      </c>
      <c r="AA188" s="31" t="s">
        <v>611</v>
      </c>
      <c r="AB188" s="31" t="s">
        <v>610</v>
      </c>
      <c r="AC188" s="31" t="s">
        <v>611</v>
      </c>
      <c r="AD188" s="32"/>
      <c r="AE188" s="31" t="s">
        <v>611</v>
      </c>
      <c r="AF188" s="32"/>
      <c r="AG188" s="31" t="s">
        <v>611</v>
      </c>
      <c r="AH188" s="32"/>
      <c r="AI188" s="31" t="s">
        <v>611</v>
      </c>
      <c r="AJ188" s="32"/>
      <c r="AK188" s="32"/>
      <c r="AL188" s="31" t="s">
        <v>611</v>
      </c>
      <c r="AM188" s="31" t="s">
        <v>611</v>
      </c>
      <c r="AN188" s="32"/>
      <c r="AO188" s="31" t="s">
        <v>611</v>
      </c>
      <c r="AP188" s="32"/>
      <c r="AQ188" s="31" t="s">
        <v>612</v>
      </c>
      <c r="AR188" s="31"/>
      <c r="AS188" s="31" t="s">
        <v>611</v>
      </c>
      <c r="AT188" s="31" t="s">
        <v>611</v>
      </c>
      <c r="AU188" s="31" t="s">
        <v>611</v>
      </c>
      <c r="AV188" s="31" t="s">
        <v>614</v>
      </c>
      <c r="AW188" s="31" t="s">
        <v>615</v>
      </c>
      <c r="AX188" s="31" t="s">
        <v>611</v>
      </c>
      <c r="AY188" s="31" t="s">
        <v>617</v>
      </c>
      <c r="AZ188" s="31" t="s">
        <v>611</v>
      </c>
      <c r="BA188" s="31" t="s">
        <v>611</v>
      </c>
      <c r="BB188" s="31" t="s">
        <v>611</v>
      </c>
      <c r="BC188" s="31" t="s">
        <v>619</v>
      </c>
      <c r="BD188" s="31" t="s">
        <v>611</v>
      </c>
      <c r="BE188" s="31" t="s">
        <v>610</v>
      </c>
      <c r="BF188" s="31" t="s">
        <v>615</v>
      </c>
      <c r="BG188" s="31" t="s">
        <v>611</v>
      </c>
      <c r="BH188" s="30">
        <v>105.4</v>
      </c>
      <c r="BI188" s="30">
        <v>95.41</v>
      </c>
      <c r="BJ188" s="30">
        <v>200.81</v>
      </c>
      <c r="BK188" s="31" t="s">
        <v>5026</v>
      </c>
      <c r="BL188" s="30">
        <v>131.52000000000001</v>
      </c>
      <c r="BM188" s="30">
        <v>69.3</v>
      </c>
      <c r="BN188" s="31" t="s">
        <v>611</v>
      </c>
      <c r="BO188" s="31" t="s">
        <v>611</v>
      </c>
      <c r="BP188" s="31" t="s">
        <v>611</v>
      </c>
      <c r="BQ188" s="31" t="s">
        <v>611</v>
      </c>
      <c r="BR188" s="31" t="s">
        <v>611</v>
      </c>
      <c r="BS188" s="31" t="s">
        <v>611</v>
      </c>
      <c r="BT188" s="31" t="s">
        <v>611</v>
      </c>
      <c r="BU188" s="31" t="s">
        <v>8238</v>
      </c>
      <c r="BV188" s="31" t="s">
        <v>610</v>
      </c>
      <c r="BZ188" s="31" t="s">
        <v>611</v>
      </c>
      <c r="CA188" s="31" t="s">
        <v>611</v>
      </c>
      <c r="CB188" s="31" t="s">
        <v>611</v>
      </c>
      <c r="CC188" s="31" t="s">
        <v>611</v>
      </c>
      <c r="CD188" s="31" t="s">
        <v>611</v>
      </c>
      <c r="CE188" s="31" t="s">
        <v>611</v>
      </c>
      <c r="CF188" s="31" t="s">
        <v>611</v>
      </c>
      <c r="CG188" s="31" t="s">
        <v>611</v>
      </c>
      <c r="CH188" s="31" t="s">
        <v>611</v>
      </c>
      <c r="CI188" s="31" t="s">
        <v>611</v>
      </c>
      <c r="CJ188" s="31" t="s">
        <v>611</v>
      </c>
      <c r="CK188" s="31" t="s">
        <v>611</v>
      </c>
      <c r="CL188" s="31" t="s">
        <v>611</v>
      </c>
      <c r="CM188" s="31" t="s">
        <v>611</v>
      </c>
      <c r="CN188" s="31" t="s">
        <v>611</v>
      </c>
      <c r="CO188" s="31" t="s">
        <v>611</v>
      </c>
      <c r="CP188" s="31" t="s">
        <v>611</v>
      </c>
      <c r="CQ188" s="31" t="s">
        <v>868</v>
      </c>
      <c r="CR188" s="31" t="s">
        <v>1741</v>
      </c>
      <c r="CS188" s="31" t="s">
        <v>615</v>
      </c>
      <c r="CT188" s="31" t="s">
        <v>1741</v>
      </c>
      <c r="CU188" s="30">
        <v>24684</v>
      </c>
      <c r="CV188" s="30">
        <v>17286</v>
      </c>
      <c r="CW188" s="30">
        <v>1125</v>
      </c>
      <c r="CX188" s="31" t="s">
        <v>665</v>
      </c>
      <c r="CY188" s="31" t="s">
        <v>611</v>
      </c>
      <c r="CZ188" s="31" t="s">
        <v>611</v>
      </c>
      <c r="DA188" s="31" t="s">
        <v>611</v>
      </c>
      <c r="DB188" s="31" t="s">
        <v>611</v>
      </c>
      <c r="DC188" s="31" t="s">
        <v>611</v>
      </c>
      <c r="DD188" s="31" t="s">
        <v>611</v>
      </c>
      <c r="DE188" s="31" t="s">
        <v>611</v>
      </c>
      <c r="DF188" s="31" t="s">
        <v>611</v>
      </c>
      <c r="DJ188" s="30">
        <v>45</v>
      </c>
      <c r="DK188" s="30">
        <v>2007</v>
      </c>
      <c r="DL188" s="30">
        <v>0</v>
      </c>
      <c r="DM188" s="30">
        <v>0</v>
      </c>
      <c r="DN188" s="30">
        <v>100</v>
      </c>
      <c r="DO188" s="30">
        <v>2007</v>
      </c>
      <c r="DP188" s="31" t="s">
        <v>611</v>
      </c>
      <c r="DQ188" s="31" t="s">
        <v>5352</v>
      </c>
      <c r="DR188" s="31" t="s">
        <v>612</v>
      </c>
      <c r="DS188" s="31" t="s">
        <v>612</v>
      </c>
      <c r="DT188" s="31" t="s">
        <v>612</v>
      </c>
      <c r="DU188" s="31" t="s">
        <v>611</v>
      </c>
      <c r="DV188" s="31" t="s">
        <v>894</v>
      </c>
      <c r="DW188" s="31" t="s">
        <v>611</v>
      </c>
      <c r="DX188" s="31" t="s">
        <v>611</v>
      </c>
      <c r="DY188" s="31" t="s">
        <v>611</v>
      </c>
      <c r="DZ188" s="31" t="s">
        <v>848</v>
      </c>
      <c r="EA188" s="31" t="s">
        <v>611</v>
      </c>
      <c r="EB188" s="31" t="s">
        <v>5028</v>
      </c>
      <c r="EC188" s="31" t="s">
        <v>611</v>
      </c>
      <c r="ED188" s="31" t="s">
        <v>611</v>
      </c>
      <c r="EE188" s="31" t="s">
        <v>625</v>
      </c>
      <c r="EF188" s="31" t="s">
        <v>672</v>
      </c>
      <c r="EG188" s="31" t="s">
        <v>611</v>
      </c>
      <c r="EH188" s="31" t="s">
        <v>611</v>
      </c>
      <c r="EI188" s="31" t="s">
        <v>611</v>
      </c>
      <c r="EJ188" s="31" t="s">
        <v>611</v>
      </c>
      <c r="EK188" s="31" t="s">
        <v>626</v>
      </c>
      <c r="EL188" s="31" t="s">
        <v>611</v>
      </c>
      <c r="EM188" s="31" t="s">
        <v>611</v>
      </c>
      <c r="EN188" s="31" t="s">
        <v>611</v>
      </c>
      <c r="EO188" s="31" t="s">
        <v>611</v>
      </c>
      <c r="EP188" s="31" t="s">
        <v>611</v>
      </c>
      <c r="EQ188" s="31" t="s">
        <v>611</v>
      </c>
      <c r="ER188" s="31" t="s">
        <v>611</v>
      </c>
      <c r="ES188" s="31" t="s">
        <v>611</v>
      </c>
      <c r="ET188" s="31" t="s">
        <v>611</v>
      </c>
      <c r="EU188" s="31" t="s">
        <v>5029</v>
      </c>
      <c r="EV188" s="31" t="s">
        <v>793</v>
      </c>
      <c r="EW188" s="31" t="s">
        <v>611</v>
      </c>
      <c r="EX188" s="31" t="s">
        <v>611</v>
      </c>
      <c r="EY188" s="31" t="s">
        <v>611</v>
      </c>
      <c r="EZ188" s="31" t="s">
        <v>1137</v>
      </c>
      <c r="FA188" s="31" t="s">
        <v>1137</v>
      </c>
      <c r="FB188" s="31" t="s">
        <v>3841</v>
      </c>
      <c r="FC188" s="31" t="s">
        <v>3841</v>
      </c>
      <c r="FD188" s="31" t="s">
        <v>611</v>
      </c>
      <c r="FE188" s="31" t="s">
        <v>611</v>
      </c>
      <c r="FF188" s="33" t="s">
        <v>5009</v>
      </c>
      <c r="FG188" s="33" t="s">
        <v>5189</v>
      </c>
      <c r="FH188" s="31" t="s">
        <v>8239</v>
      </c>
      <c r="FI188" s="31" t="s">
        <v>611</v>
      </c>
      <c r="FJ188" s="31" t="s">
        <v>672</v>
      </c>
      <c r="FK188" s="31" t="s">
        <v>611</v>
      </c>
      <c r="FL188" s="31" t="s">
        <v>611</v>
      </c>
      <c r="FM188" s="31" t="s">
        <v>611</v>
      </c>
      <c r="FN188" s="31" t="s">
        <v>611</v>
      </c>
      <c r="FO188" s="31" t="s">
        <v>611</v>
      </c>
      <c r="FP188" s="31" t="s">
        <v>611</v>
      </c>
      <c r="FQ188" s="31" t="s">
        <v>611</v>
      </c>
      <c r="FR188" s="31" t="s">
        <v>611</v>
      </c>
      <c r="FS188" s="31" t="s">
        <v>611</v>
      </c>
      <c r="FT188" s="31" t="s">
        <v>611</v>
      </c>
      <c r="FU188" s="31" t="s">
        <v>611</v>
      </c>
      <c r="FV188" s="31" t="s">
        <v>611</v>
      </c>
      <c r="FW188" s="31" t="s">
        <v>611</v>
      </c>
      <c r="FX188" s="31" t="s">
        <v>611</v>
      </c>
      <c r="FY188" s="31" t="s">
        <v>611</v>
      </c>
      <c r="FZ188" s="31" t="s">
        <v>611</v>
      </c>
      <c r="GA188" s="31" t="s">
        <v>611</v>
      </c>
      <c r="GB188" s="31" t="s">
        <v>611</v>
      </c>
      <c r="GC188" s="31" t="s">
        <v>611</v>
      </c>
      <c r="GD188" s="31" t="s">
        <v>611</v>
      </c>
      <c r="GE188" s="31" t="s">
        <v>611</v>
      </c>
      <c r="GF188" s="31" t="s">
        <v>611</v>
      </c>
      <c r="GG188" s="31" t="s">
        <v>611</v>
      </c>
      <c r="GH188" s="31" t="s">
        <v>683</v>
      </c>
      <c r="GI188" s="31" t="s">
        <v>611</v>
      </c>
      <c r="GJ188" s="31" t="s">
        <v>611</v>
      </c>
      <c r="GK188" s="31" t="s">
        <v>611</v>
      </c>
      <c r="GL188" s="31" t="s">
        <v>611</v>
      </c>
      <c r="GM188" s="31" t="s">
        <v>611</v>
      </c>
      <c r="GN188" s="31" t="s">
        <v>611</v>
      </c>
      <c r="GO188" s="31" t="s">
        <v>611</v>
      </c>
      <c r="GP188" s="31" t="s">
        <v>611</v>
      </c>
      <c r="GQ188" s="31" t="s">
        <v>689</v>
      </c>
      <c r="GR188" s="31" t="s">
        <v>1003</v>
      </c>
      <c r="GS188" s="31" t="s">
        <v>611</v>
      </c>
      <c r="GT188" s="31" t="s">
        <v>611</v>
      </c>
      <c r="GU188" s="31" t="s">
        <v>611</v>
      </c>
      <c r="GV188" s="31" t="s">
        <v>611</v>
      </c>
      <c r="GW188" s="31" t="s">
        <v>611</v>
      </c>
      <c r="GX188" s="31" t="s">
        <v>611</v>
      </c>
      <c r="GY188" s="33" t="s">
        <v>8240</v>
      </c>
      <c r="GZ188" s="33" t="s">
        <v>872</v>
      </c>
      <c r="HA188" s="31" t="s">
        <v>8241</v>
      </c>
      <c r="HB188" s="31" t="s">
        <v>611</v>
      </c>
      <c r="HC188" s="31" t="s">
        <v>672</v>
      </c>
      <c r="HD188" s="31" t="s">
        <v>611</v>
      </c>
      <c r="HE188" s="31" t="s">
        <v>611</v>
      </c>
      <c r="HF188" s="31" t="s">
        <v>611</v>
      </c>
      <c r="HG188" s="31" t="s">
        <v>611</v>
      </c>
      <c r="HH188" s="31" t="s">
        <v>611</v>
      </c>
      <c r="HI188" s="31" t="s">
        <v>611</v>
      </c>
      <c r="HJ188" s="31" t="s">
        <v>611</v>
      </c>
      <c r="HK188" s="31" t="s">
        <v>611</v>
      </c>
      <c r="HL188" s="31" t="s">
        <v>611</v>
      </c>
      <c r="HM188" s="31" t="s">
        <v>611</v>
      </c>
      <c r="HN188" s="31" t="s">
        <v>697</v>
      </c>
      <c r="HO188" s="31" t="s">
        <v>611</v>
      </c>
      <c r="HP188" s="31" t="s">
        <v>611</v>
      </c>
      <c r="HQ188" s="31" t="s">
        <v>611</v>
      </c>
      <c r="HR188" s="31" t="s">
        <v>611</v>
      </c>
      <c r="HS188" s="31" t="s">
        <v>611</v>
      </c>
      <c r="HT188" s="31" t="s">
        <v>611</v>
      </c>
      <c r="HU188" s="31" t="s">
        <v>611</v>
      </c>
      <c r="HV188" s="31" t="s">
        <v>611</v>
      </c>
      <c r="HW188" s="31" t="s">
        <v>611</v>
      </c>
      <c r="HX188" s="31" t="s">
        <v>611</v>
      </c>
      <c r="HY188" s="31" t="s">
        <v>611</v>
      </c>
      <c r="HZ188" s="31" t="s">
        <v>611</v>
      </c>
      <c r="IA188" s="31" t="s">
        <v>611</v>
      </c>
      <c r="IB188" s="31" t="s">
        <v>611</v>
      </c>
      <c r="IC188" s="33" t="s">
        <v>872</v>
      </c>
      <c r="ID188" s="33" t="s">
        <v>5193</v>
      </c>
      <c r="IE188" s="31" t="s">
        <v>8242</v>
      </c>
      <c r="IF188" s="31" t="s">
        <v>611</v>
      </c>
      <c r="IG188" s="31" t="s">
        <v>672</v>
      </c>
      <c r="IH188" s="31" t="s">
        <v>611</v>
      </c>
      <c r="II188" s="31" t="s">
        <v>611</v>
      </c>
      <c r="IJ188" s="31" t="s">
        <v>611</v>
      </c>
      <c r="IK188" s="31" t="s">
        <v>611</v>
      </c>
      <c r="IL188" s="31" t="s">
        <v>611</v>
      </c>
      <c r="IM188" s="31" t="s">
        <v>611</v>
      </c>
      <c r="IN188" s="31" t="s">
        <v>611</v>
      </c>
      <c r="IO188" s="31" t="s">
        <v>611</v>
      </c>
      <c r="IP188" s="31" t="s">
        <v>611</v>
      </c>
      <c r="IQ188" s="31" t="s">
        <v>611</v>
      </c>
      <c r="IR188" s="31" t="s">
        <v>611</v>
      </c>
      <c r="IS188" s="31" t="s">
        <v>611</v>
      </c>
      <c r="IT188" s="31" t="s">
        <v>611</v>
      </c>
      <c r="IU188" s="31" t="s">
        <v>721</v>
      </c>
      <c r="IV188" s="31"/>
      <c r="IW188" s="31" t="s">
        <v>611</v>
      </c>
      <c r="IX188" s="31" t="s">
        <v>611</v>
      </c>
      <c r="IY188" s="31" t="s">
        <v>611</v>
      </c>
      <c r="IZ188" s="31" t="s">
        <v>611</v>
      </c>
      <c r="JA188" s="31" t="s">
        <v>611</v>
      </c>
      <c r="JB188" s="31" t="s">
        <v>611</v>
      </c>
      <c r="JC188" s="31" t="s">
        <v>611</v>
      </c>
      <c r="JD188" s="31" t="s">
        <v>611</v>
      </c>
      <c r="JE188" s="31" t="s">
        <v>611</v>
      </c>
      <c r="JF188" s="31" t="s">
        <v>611</v>
      </c>
      <c r="JG188" s="31" t="s">
        <v>611</v>
      </c>
      <c r="JH188" s="31" t="s">
        <v>611</v>
      </c>
      <c r="JI188" s="33" t="s">
        <v>872</v>
      </c>
      <c r="JJ188" s="33" t="s">
        <v>5508</v>
      </c>
      <c r="JK188" s="31" t="s">
        <v>8243</v>
      </c>
      <c r="JL188" s="31" t="s">
        <v>611</v>
      </c>
      <c r="JM188" s="31" t="s">
        <v>611</v>
      </c>
      <c r="JN188" s="31" t="s">
        <v>611</v>
      </c>
      <c r="JO188" s="31" t="s">
        <v>611</v>
      </c>
      <c r="JP188" s="31" t="s">
        <v>610</v>
      </c>
      <c r="JQ188" s="31" t="s">
        <v>611</v>
      </c>
      <c r="JR188" s="31" t="s">
        <v>611</v>
      </c>
      <c r="JS188" s="31" t="s">
        <v>611</v>
      </c>
      <c r="JT188" s="31" t="s">
        <v>5095</v>
      </c>
      <c r="JU188" s="31" t="s">
        <v>734</v>
      </c>
      <c r="JV188" s="31" t="s">
        <v>611</v>
      </c>
      <c r="JW188" s="31" t="s">
        <v>735</v>
      </c>
      <c r="JX188" s="31" t="s">
        <v>611</v>
      </c>
      <c r="JY188" s="31" t="s">
        <v>642</v>
      </c>
      <c r="JZ188" s="31" t="s">
        <v>5049</v>
      </c>
      <c r="KA188" s="31" t="s">
        <v>737</v>
      </c>
      <c r="KB188" s="31" t="s">
        <v>5015</v>
      </c>
      <c r="KC188" s="31" t="s">
        <v>739</v>
      </c>
      <c r="KD188" s="31" t="s">
        <v>5050</v>
      </c>
      <c r="KE188" s="31" t="s">
        <v>644</v>
      </c>
      <c r="KF188" s="31" t="s">
        <v>5015</v>
      </c>
      <c r="KG188" s="31" t="s">
        <v>742</v>
      </c>
      <c r="KH188" s="31" t="s">
        <v>5015</v>
      </c>
      <c r="KI188" s="31" t="s">
        <v>744</v>
      </c>
      <c r="KJ188" s="31" t="s">
        <v>5050</v>
      </c>
      <c r="KK188" s="31" t="s">
        <v>815</v>
      </c>
      <c r="KL188" s="31" t="s">
        <v>5050</v>
      </c>
      <c r="KM188" s="31" t="s">
        <v>746</v>
      </c>
      <c r="KN188" s="31" t="s">
        <v>5015</v>
      </c>
      <c r="KO188" s="31" t="s">
        <v>748</v>
      </c>
      <c r="KP188" s="31" t="s">
        <v>5015</v>
      </c>
      <c r="KQ188" s="31" t="s">
        <v>750</v>
      </c>
      <c r="KR188" s="31" t="s">
        <v>5050</v>
      </c>
      <c r="KS188" s="31" t="s">
        <v>752</v>
      </c>
      <c r="KT188" s="31" t="s">
        <v>5050</v>
      </c>
      <c r="KU188" s="31" t="s">
        <v>611</v>
      </c>
      <c r="KV188" s="31" t="s">
        <v>611</v>
      </c>
      <c r="KW188" s="31" t="s">
        <v>611</v>
      </c>
      <c r="KX188" s="31" t="s">
        <v>611</v>
      </c>
      <c r="KY188" s="31" t="s">
        <v>611</v>
      </c>
      <c r="KZ188" s="31" t="s">
        <v>758</v>
      </c>
      <c r="LA188" s="31" t="s">
        <v>759</v>
      </c>
      <c r="LB188" s="31" t="s">
        <v>760</v>
      </c>
      <c r="LC188" s="31" t="s">
        <v>761</v>
      </c>
      <c r="LD188" s="31" t="s">
        <v>762</v>
      </c>
      <c r="LE188" s="31" t="s">
        <v>763</v>
      </c>
      <c r="LF188" s="31" t="s">
        <v>764</v>
      </c>
      <c r="LG188" s="31" t="s">
        <v>765</v>
      </c>
      <c r="LH188" s="31" t="s">
        <v>766</v>
      </c>
      <c r="LI188" s="31" t="s">
        <v>767</v>
      </c>
      <c r="LJ188" s="31" t="s">
        <v>5051</v>
      </c>
      <c r="LK188" s="31" t="s">
        <v>769</v>
      </c>
      <c r="LL188" s="31" t="s">
        <v>646</v>
      </c>
      <c r="LM188" s="31" t="s">
        <v>611</v>
      </c>
      <c r="LN188" s="31" t="s">
        <v>611</v>
      </c>
      <c r="LO188" s="31" t="s">
        <v>611</v>
      </c>
      <c r="LP188" s="31" t="s">
        <v>5016</v>
      </c>
      <c r="LQ188" s="31" t="s">
        <v>611</v>
      </c>
      <c r="LR188" s="31" t="s">
        <v>611</v>
      </c>
      <c r="LS188" s="31" t="s">
        <v>611</v>
      </c>
      <c r="LT188" s="31" t="s">
        <v>5017</v>
      </c>
      <c r="LU188" s="31" t="s">
        <v>5018</v>
      </c>
      <c r="LV188" s="31" t="s">
        <v>611</v>
      </c>
      <c r="LW188" s="31" t="s">
        <v>5056</v>
      </c>
      <c r="LX188" s="31" t="s">
        <v>611</v>
      </c>
      <c r="LY188" s="31" t="s">
        <v>5057</v>
      </c>
      <c r="LZ188" s="31" t="s">
        <v>611</v>
      </c>
      <c r="MA188" s="31" t="s">
        <v>611</v>
      </c>
      <c r="MB188" s="31" t="s">
        <v>8244</v>
      </c>
      <c r="MC188" s="31" t="s">
        <v>611</v>
      </c>
      <c r="MD188" s="31" t="s">
        <v>8245</v>
      </c>
      <c r="ME188" s="31" t="s">
        <v>611</v>
      </c>
      <c r="MF188" s="31" t="s">
        <v>611</v>
      </c>
      <c r="MG188" s="31" t="s">
        <v>611</v>
      </c>
      <c r="MH188" s="31" t="s">
        <v>8246</v>
      </c>
      <c r="MI188" s="31" t="s">
        <v>611</v>
      </c>
      <c r="MJ188" s="31" t="s">
        <v>611</v>
      </c>
      <c r="MK188" s="31" t="s">
        <v>611</v>
      </c>
      <c r="ML188" s="31" t="s">
        <v>611</v>
      </c>
      <c r="MM188" s="31" t="s">
        <v>611</v>
      </c>
      <c r="MN188" s="31" t="s">
        <v>611</v>
      </c>
      <c r="MO188" s="31" t="s">
        <v>611</v>
      </c>
      <c r="MP188" s="31" t="s">
        <v>611</v>
      </c>
      <c r="MQ188" s="31" t="s">
        <v>611</v>
      </c>
      <c r="MR188" s="31" t="s">
        <v>611</v>
      </c>
      <c r="MS188" s="31" t="s">
        <v>985</v>
      </c>
      <c r="MT188" s="31" t="s">
        <v>611</v>
      </c>
      <c r="MU188" s="31" t="s">
        <v>611</v>
      </c>
      <c r="MV188" s="33">
        <v>4868.2700000000004</v>
      </c>
      <c r="MW188" s="33">
        <v>15750</v>
      </c>
      <c r="MX188" s="30">
        <v>94463.73</v>
      </c>
      <c r="MY188" s="30">
        <v>4868.2700000000004</v>
      </c>
      <c r="MZ188" s="31" t="s">
        <v>611</v>
      </c>
      <c r="NA188" s="30"/>
      <c r="NB188" s="31" t="s">
        <v>611</v>
      </c>
      <c r="NC188" s="30"/>
      <c r="ND188" s="31" t="s">
        <v>611</v>
      </c>
      <c r="NE188" s="30"/>
      <c r="NF188" s="33">
        <v>0</v>
      </c>
      <c r="NG188" s="33">
        <v>0</v>
      </c>
      <c r="NH188" s="33">
        <v>4868.2700000000004</v>
      </c>
      <c r="NI188" s="33">
        <v>0</v>
      </c>
      <c r="NJ188" s="31" t="s">
        <v>611</v>
      </c>
      <c r="NK188" s="30"/>
      <c r="NL188" s="31" t="s">
        <v>611</v>
      </c>
      <c r="NM188" s="31" t="s">
        <v>611</v>
      </c>
      <c r="NN188" s="31" t="s">
        <v>611</v>
      </c>
      <c r="NO188" s="31" t="s">
        <v>611</v>
      </c>
      <c r="NP188" s="31" t="s">
        <v>611</v>
      </c>
      <c r="NQ188" s="31" t="s">
        <v>611</v>
      </c>
      <c r="NR188" s="31" t="s">
        <v>611</v>
      </c>
      <c r="NS188" s="30"/>
      <c r="NT188" s="31" t="s">
        <v>611</v>
      </c>
      <c r="NU188" s="30"/>
      <c r="NV188" s="31" t="s">
        <v>611</v>
      </c>
      <c r="NW188" s="30"/>
      <c r="NX188" s="31" t="s">
        <v>611</v>
      </c>
      <c r="NY188" s="30"/>
      <c r="NZ188" s="31" t="s">
        <v>611</v>
      </c>
      <c r="OA188" s="30"/>
      <c r="OB188" s="31" t="s">
        <v>611</v>
      </c>
      <c r="OC188" s="30"/>
      <c r="OD188" s="31" t="s">
        <v>611</v>
      </c>
      <c r="OE188" s="31" t="s">
        <v>611</v>
      </c>
      <c r="OF188" s="31" t="s">
        <v>611</v>
      </c>
      <c r="OG188" s="30"/>
      <c r="OJ188" s="30"/>
      <c r="OK188" s="31" t="s">
        <v>611</v>
      </c>
      <c r="OL188" s="31" t="s">
        <v>611</v>
      </c>
      <c r="OM188" s="30"/>
      <c r="ON188" s="31" t="s">
        <v>611</v>
      </c>
      <c r="OO188" s="30"/>
      <c r="OP188" s="31" t="s">
        <v>611</v>
      </c>
      <c r="OQ188" s="30"/>
      <c r="OR188" s="31" t="s">
        <v>611</v>
      </c>
      <c r="OS188" s="30"/>
      <c r="OT188" s="31" t="s">
        <v>611</v>
      </c>
      <c r="OU188" s="31" t="s">
        <v>611</v>
      </c>
      <c r="OV188" s="31" t="s">
        <v>611</v>
      </c>
      <c r="OW188" s="30"/>
      <c r="OX188" s="31" t="s">
        <v>611</v>
      </c>
      <c r="OY188" s="30"/>
      <c r="OZ188" s="31" t="s">
        <v>611</v>
      </c>
      <c r="PA188" s="30"/>
      <c r="PB188" s="31" t="s">
        <v>611</v>
      </c>
      <c r="PC188" s="30"/>
      <c r="PD188" s="31" t="s">
        <v>611</v>
      </c>
      <c r="PE188" s="30"/>
      <c r="PF188" s="31" t="s">
        <v>611</v>
      </c>
      <c r="PG188" s="31" t="s">
        <v>611</v>
      </c>
      <c r="PH188" s="33">
        <v>0</v>
      </c>
      <c r="PI188" s="33">
        <v>0</v>
      </c>
      <c r="PJ188" s="33">
        <v>15750</v>
      </c>
      <c r="PK188" s="33">
        <v>0</v>
      </c>
      <c r="PL188" s="30">
        <v>15750</v>
      </c>
      <c r="PN188" s="31" t="s">
        <v>611</v>
      </c>
      <c r="PO188" s="30"/>
      <c r="PP188" s="31" t="s">
        <v>611</v>
      </c>
      <c r="PQ188" s="31" t="s">
        <v>611</v>
      </c>
      <c r="PR188" s="31" t="s">
        <v>611</v>
      </c>
      <c r="PS188" s="30"/>
      <c r="PT188" s="31" t="s">
        <v>611</v>
      </c>
      <c r="PV188" s="31" t="s">
        <v>611</v>
      </c>
      <c r="PW188" s="30"/>
      <c r="PX188" s="31" t="s">
        <v>611</v>
      </c>
      <c r="PY188" s="30"/>
      <c r="PZ188" s="31" t="s">
        <v>611</v>
      </c>
      <c r="QA188" s="30"/>
      <c r="QB188" s="31" t="s">
        <v>611</v>
      </c>
      <c r="QC188" s="30"/>
      <c r="QD188" s="31" t="s">
        <v>611</v>
      </c>
      <c r="QE188" s="31" t="s">
        <v>611</v>
      </c>
      <c r="QF188" s="31" t="s">
        <v>611</v>
      </c>
      <c r="QG188" s="30"/>
      <c r="QH188" s="31" t="s">
        <v>611</v>
      </c>
      <c r="QI188" s="30"/>
      <c r="QJ188" s="31" t="s">
        <v>611</v>
      </c>
      <c r="QK188" s="30"/>
      <c r="QL188" s="31" t="s">
        <v>611</v>
      </c>
      <c r="QM188" s="30"/>
      <c r="QN188" s="31" t="s">
        <v>611</v>
      </c>
      <c r="QO188" s="30"/>
      <c r="QP188" s="31" t="s">
        <v>611</v>
      </c>
      <c r="QQ188" s="30"/>
      <c r="QR188" s="31" t="s">
        <v>611</v>
      </c>
      <c r="QT188" s="31" t="s">
        <v>611</v>
      </c>
      <c r="QV188" s="31" t="s">
        <v>611</v>
      </c>
      <c r="QW188" s="30"/>
      <c r="QX188" s="31" t="s">
        <v>611</v>
      </c>
      <c r="QY188" s="30"/>
      <c r="QZ188" s="31" t="s">
        <v>611</v>
      </c>
      <c r="RA188" s="30"/>
      <c r="RB188" s="31" t="s">
        <v>611</v>
      </c>
      <c r="RC188" s="30"/>
      <c r="RD188" s="31" t="s">
        <v>611</v>
      </c>
      <c r="RE188" s="30"/>
      <c r="RF188" s="31" t="s">
        <v>611</v>
      </c>
      <c r="RG188" s="30"/>
      <c r="RH188" s="31" t="s">
        <v>611</v>
      </c>
      <c r="RI188" s="30"/>
      <c r="RJ188" s="31" t="s">
        <v>611</v>
      </c>
      <c r="RL188" s="31" t="s">
        <v>611</v>
      </c>
      <c r="RM188" s="30"/>
      <c r="RN188" s="31" t="s">
        <v>611</v>
      </c>
      <c r="RO188" s="30"/>
      <c r="RP188" s="31" t="s">
        <v>611</v>
      </c>
      <c r="RQ188" s="30"/>
      <c r="RR188" s="31" t="s">
        <v>611</v>
      </c>
      <c r="RS188" s="30"/>
      <c r="RT188" s="31" t="s">
        <v>611</v>
      </c>
      <c r="RU188" s="30"/>
      <c r="RV188" s="31" t="s">
        <v>611</v>
      </c>
      <c r="RW188" s="30"/>
      <c r="RX188" s="31" t="s">
        <v>611</v>
      </c>
      <c r="RY188" s="31" t="s">
        <v>611</v>
      </c>
      <c r="RZ188" s="31" t="s">
        <v>6355</v>
      </c>
      <c r="SA188" s="31" t="s">
        <v>839</v>
      </c>
      <c r="SD188" s="31" t="s">
        <v>8247</v>
      </c>
      <c r="SE188" s="30">
        <v>0</v>
      </c>
      <c r="SF188" s="31" t="s">
        <v>636</v>
      </c>
      <c r="SG188" s="31" t="s">
        <v>8248</v>
      </c>
      <c r="SH188" s="31" t="s">
        <v>610</v>
      </c>
      <c r="SI188" s="33" t="s">
        <v>5073</v>
      </c>
      <c r="SJ188" s="33" t="s">
        <v>672</v>
      </c>
      <c r="SK188" s="30" t="s">
        <v>672</v>
      </c>
      <c r="SL188" s="30" t="s">
        <v>672</v>
      </c>
      <c r="SM188" s="31" t="s">
        <v>615</v>
      </c>
      <c r="SN188" s="30" t="s">
        <v>615</v>
      </c>
      <c r="SO188" s="33">
        <v>0</v>
      </c>
      <c r="SP188" s="33">
        <v>0</v>
      </c>
      <c r="SQ188" s="33">
        <v>20618.27</v>
      </c>
      <c r="SR188" s="33">
        <v>0</v>
      </c>
      <c r="SS188" s="33" t="s">
        <v>610</v>
      </c>
    </row>
    <row r="189" spans="1:513">
      <c r="A189" s="29">
        <v>2023</v>
      </c>
      <c r="B189" s="30">
        <v>5905018</v>
      </c>
      <c r="C189" s="31" t="s">
        <v>4626</v>
      </c>
      <c r="D189" s="30">
        <v>0.1</v>
      </c>
      <c r="E189" s="30">
        <v>0.1</v>
      </c>
      <c r="F189" s="30">
        <v>0.2</v>
      </c>
      <c r="G189" s="31" t="s">
        <v>610</v>
      </c>
      <c r="H189" s="31" t="s">
        <v>611</v>
      </c>
      <c r="I189" s="32"/>
      <c r="J189" s="31" t="s">
        <v>611</v>
      </c>
      <c r="K189" s="32"/>
      <c r="L189" s="31" t="s">
        <v>611</v>
      </c>
      <c r="M189" s="32"/>
      <c r="N189" s="31" t="s">
        <v>611</v>
      </c>
      <c r="O189" s="32"/>
      <c r="P189" s="31" t="s">
        <v>611</v>
      </c>
      <c r="Q189" s="32"/>
      <c r="R189" s="31" t="s">
        <v>611</v>
      </c>
      <c r="S189" s="32"/>
      <c r="T189" s="31" t="s">
        <v>611</v>
      </c>
      <c r="U189" s="32"/>
      <c r="V189" s="32" t="s">
        <v>612</v>
      </c>
      <c r="W189" s="31" t="s">
        <v>611</v>
      </c>
      <c r="X189" s="31" t="s">
        <v>611</v>
      </c>
      <c r="Y189" s="31" t="s">
        <v>611</v>
      </c>
      <c r="Z189" s="31" t="s">
        <v>611</v>
      </c>
      <c r="AA189" s="31" t="s">
        <v>614</v>
      </c>
      <c r="AB189" s="31" t="s">
        <v>610</v>
      </c>
      <c r="AC189" s="31" t="s">
        <v>611</v>
      </c>
      <c r="AD189" s="32"/>
      <c r="AE189" s="31" t="s">
        <v>611</v>
      </c>
      <c r="AF189" s="32"/>
      <c r="AG189" s="31" t="s">
        <v>611</v>
      </c>
      <c r="AH189" s="32"/>
      <c r="AI189" s="31" t="s">
        <v>611</v>
      </c>
      <c r="AJ189" s="32"/>
      <c r="AK189" s="32"/>
      <c r="AL189" s="31" t="s">
        <v>611</v>
      </c>
      <c r="AM189" s="31" t="s">
        <v>611</v>
      </c>
      <c r="AN189" s="32"/>
      <c r="AO189" s="31" t="s">
        <v>611</v>
      </c>
      <c r="AP189" s="32"/>
      <c r="AQ189" s="32" t="s">
        <v>612</v>
      </c>
      <c r="AR189" s="31" t="s">
        <v>611</v>
      </c>
      <c r="AS189" s="31" t="s">
        <v>611</v>
      </c>
      <c r="AT189" s="31" t="s">
        <v>611</v>
      </c>
      <c r="AU189" s="31" t="s">
        <v>611</v>
      </c>
      <c r="AV189" s="31" t="s">
        <v>614</v>
      </c>
      <c r="AW189" s="31" t="s">
        <v>610</v>
      </c>
      <c r="AX189" s="31" t="s">
        <v>611</v>
      </c>
      <c r="AY189" s="31" t="s">
        <v>617</v>
      </c>
      <c r="AZ189" s="31" t="s">
        <v>618</v>
      </c>
      <c r="BA189" s="31" t="s">
        <v>659</v>
      </c>
      <c r="BB189" s="31" t="s">
        <v>611</v>
      </c>
      <c r="BC189" s="31" t="s">
        <v>611</v>
      </c>
      <c r="BD189" s="31" t="s">
        <v>611</v>
      </c>
      <c r="BE189" s="31" t="s">
        <v>610</v>
      </c>
      <c r="BF189" s="31" t="s">
        <v>610</v>
      </c>
      <c r="BG189" s="31" t="s">
        <v>611</v>
      </c>
      <c r="BK189" s="31" t="s">
        <v>611</v>
      </c>
      <c r="BN189" s="31" t="s">
        <v>611</v>
      </c>
      <c r="BO189" s="31" t="s">
        <v>827</v>
      </c>
      <c r="BP189" s="31" t="s">
        <v>828</v>
      </c>
      <c r="BQ189" s="31" t="s">
        <v>846</v>
      </c>
      <c r="BR189" s="31" t="s">
        <v>611</v>
      </c>
      <c r="BS189" s="31" t="s">
        <v>611</v>
      </c>
      <c r="BT189" s="31" t="s">
        <v>611</v>
      </c>
      <c r="BU189" s="31" t="s">
        <v>8249</v>
      </c>
      <c r="BV189" s="31" t="s">
        <v>610</v>
      </c>
      <c r="BZ189" s="31" t="s">
        <v>611</v>
      </c>
      <c r="CA189" s="31" t="s">
        <v>611</v>
      </c>
      <c r="CB189" s="31" t="s">
        <v>611</v>
      </c>
      <c r="CC189" s="31" t="s">
        <v>611</v>
      </c>
      <c r="CD189" s="31" t="s">
        <v>611</v>
      </c>
      <c r="CE189" s="31" t="s">
        <v>611</v>
      </c>
      <c r="CF189" s="31" t="s">
        <v>611</v>
      </c>
      <c r="CG189" s="31" t="s">
        <v>611</v>
      </c>
      <c r="CH189" s="31" t="s">
        <v>611</v>
      </c>
      <c r="CI189" s="31" t="s">
        <v>611</v>
      </c>
      <c r="CJ189" s="31" t="s">
        <v>611</v>
      </c>
      <c r="CK189" s="31" t="s">
        <v>611</v>
      </c>
      <c r="CL189" s="31" t="s">
        <v>611</v>
      </c>
      <c r="CM189" s="31" t="s">
        <v>611</v>
      </c>
      <c r="CN189" s="31" t="s">
        <v>611</v>
      </c>
      <c r="CO189" s="31" t="s">
        <v>621</v>
      </c>
      <c r="CP189" s="31" t="s">
        <v>622</v>
      </c>
      <c r="CQ189" s="31" t="s">
        <v>611</v>
      </c>
      <c r="CR189" s="31" t="s">
        <v>611</v>
      </c>
      <c r="CS189" s="31" t="s">
        <v>610</v>
      </c>
      <c r="CT189" s="31" t="s">
        <v>611</v>
      </c>
      <c r="CX189" s="31" t="s">
        <v>611</v>
      </c>
      <c r="CY189" s="31" t="s">
        <v>611</v>
      </c>
      <c r="CZ189" s="31" t="s">
        <v>611</v>
      </c>
      <c r="DA189" s="31" t="s">
        <v>611</v>
      </c>
      <c r="DB189" s="31" t="s">
        <v>611</v>
      </c>
      <c r="DC189" s="31" t="s">
        <v>611</v>
      </c>
      <c r="DD189" s="31" t="s">
        <v>611</v>
      </c>
      <c r="DE189" s="31" t="s">
        <v>611</v>
      </c>
      <c r="DI189" s="31" t="s">
        <v>611</v>
      </c>
      <c r="DJ189" s="30">
        <v>40</v>
      </c>
      <c r="DK189" s="30">
        <v>2007</v>
      </c>
      <c r="DL189" s="30">
        <v>60</v>
      </c>
      <c r="DM189" s="30">
        <v>2007</v>
      </c>
      <c r="DN189" s="30">
        <v>80</v>
      </c>
      <c r="DO189" s="30">
        <v>2007</v>
      </c>
      <c r="DP189" s="31" t="s">
        <v>611</v>
      </c>
      <c r="DQ189" s="31" t="s">
        <v>5352</v>
      </c>
      <c r="DR189" s="31" t="s">
        <v>612</v>
      </c>
      <c r="DS189" s="31" t="s">
        <v>612</v>
      </c>
      <c r="DT189" s="31" t="s">
        <v>612</v>
      </c>
      <c r="DU189" s="31" t="s">
        <v>611</v>
      </c>
      <c r="DV189" s="31" t="s">
        <v>894</v>
      </c>
      <c r="DW189" s="31" t="s">
        <v>611</v>
      </c>
      <c r="DX189" s="31" t="s">
        <v>611</v>
      </c>
      <c r="DY189" s="31" t="s">
        <v>791</v>
      </c>
      <c r="DZ189" s="31" t="s">
        <v>848</v>
      </c>
      <c r="EA189" s="31" t="s">
        <v>611</v>
      </c>
      <c r="EB189" s="31" t="s">
        <v>611</v>
      </c>
      <c r="EC189" s="31" t="s">
        <v>611</v>
      </c>
      <c r="ED189" s="31" t="s">
        <v>611</v>
      </c>
      <c r="EE189" s="31" t="s">
        <v>611</v>
      </c>
      <c r="EF189" s="31" t="s">
        <v>672</v>
      </c>
      <c r="EG189" s="31" t="s">
        <v>611</v>
      </c>
      <c r="EH189" s="31" t="s">
        <v>611</v>
      </c>
      <c r="EI189" s="31" t="s">
        <v>611</v>
      </c>
      <c r="EJ189" s="31" t="s">
        <v>611</v>
      </c>
      <c r="EK189" s="31" t="s">
        <v>611</v>
      </c>
      <c r="EL189" s="31" t="s">
        <v>611</v>
      </c>
      <c r="EM189" s="31" t="s">
        <v>611</v>
      </c>
      <c r="EN189" s="31" t="s">
        <v>611</v>
      </c>
      <c r="EO189" s="31" t="s">
        <v>611</v>
      </c>
      <c r="EP189" s="31" t="s">
        <v>611</v>
      </c>
      <c r="EQ189" s="31" t="s">
        <v>611</v>
      </c>
      <c r="ER189" s="31" t="s">
        <v>611</v>
      </c>
      <c r="ES189" s="31" t="s">
        <v>611</v>
      </c>
      <c r="ET189" s="31" t="s">
        <v>611</v>
      </c>
      <c r="EU189" s="31" t="s">
        <v>5029</v>
      </c>
      <c r="EV189" s="31" t="s">
        <v>611</v>
      </c>
      <c r="EW189" s="31" t="s">
        <v>611</v>
      </c>
      <c r="EX189" s="31" t="s">
        <v>611</v>
      </c>
      <c r="EY189" s="31" t="s">
        <v>611</v>
      </c>
      <c r="EZ189" s="31" t="s">
        <v>611</v>
      </c>
      <c r="FA189" s="31" t="s">
        <v>611</v>
      </c>
      <c r="FB189" s="31" t="s">
        <v>611</v>
      </c>
      <c r="FC189" s="31" t="s">
        <v>611</v>
      </c>
      <c r="FD189" s="31" t="s">
        <v>611</v>
      </c>
      <c r="FE189" s="31" t="s">
        <v>611</v>
      </c>
      <c r="FF189" s="33" t="s">
        <v>872</v>
      </c>
      <c r="FG189" s="33" t="s">
        <v>5031</v>
      </c>
      <c r="FH189" s="31" t="s">
        <v>8250</v>
      </c>
      <c r="FI189" s="31" t="s">
        <v>625</v>
      </c>
      <c r="FJ189" s="31" t="s">
        <v>611</v>
      </c>
      <c r="FK189" s="31" t="s">
        <v>611</v>
      </c>
      <c r="FL189" s="31" t="s">
        <v>611</v>
      </c>
      <c r="FM189" s="31" t="s">
        <v>611</v>
      </c>
      <c r="FN189" s="31" t="s">
        <v>611</v>
      </c>
      <c r="FO189" s="31" t="s">
        <v>611</v>
      </c>
      <c r="FP189" s="31" t="s">
        <v>611</v>
      </c>
      <c r="FQ189" s="31" t="s">
        <v>611</v>
      </c>
      <c r="FR189" s="31" t="s">
        <v>630</v>
      </c>
      <c r="FS189" s="31" t="s">
        <v>611</v>
      </c>
      <c r="FT189" s="31" t="s">
        <v>611</v>
      </c>
      <c r="FU189" s="31" t="s">
        <v>611</v>
      </c>
      <c r="FV189" s="31" t="s">
        <v>631</v>
      </c>
      <c r="FW189" s="31" t="s">
        <v>611</v>
      </c>
      <c r="FX189" s="31" t="s">
        <v>611</v>
      </c>
      <c r="FY189" s="31" t="s">
        <v>611</v>
      </c>
      <c r="FZ189" s="31"/>
      <c r="GA189" s="31" t="s">
        <v>611</v>
      </c>
      <c r="GB189" s="31" t="s">
        <v>611</v>
      </c>
      <c r="GC189" s="31" t="s">
        <v>611</v>
      </c>
      <c r="GD189" s="31" t="s">
        <v>611</v>
      </c>
      <c r="GE189" s="31" t="s">
        <v>611</v>
      </c>
      <c r="GF189" s="31" t="s">
        <v>611</v>
      </c>
      <c r="GG189" s="31" t="s">
        <v>611</v>
      </c>
      <c r="GH189" s="31" t="s">
        <v>611</v>
      </c>
      <c r="GI189" s="31" t="s">
        <v>611</v>
      </c>
      <c r="GJ189" s="31" t="s">
        <v>611</v>
      </c>
      <c r="GK189" s="31" t="s">
        <v>611</v>
      </c>
      <c r="GL189" s="31" t="s">
        <v>611</v>
      </c>
      <c r="GM189" s="31" t="s">
        <v>611</v>
      </c>
      <c r="GN189" s="31" t="s">
        <v>611</v>
      </c>
      <c r="GO189" s="31" t="s">
        <v>611</v>
      </c>
      <c r="GP189" s="31" t="s">
        <v>611</v>
      </c>
      <c r="GQ189" s="31" t="s">
        <v>611</v>
      </c>
      <c r="GR189" s="31" t="s">
        <v>611</v>
      </c>
      <c r="GS189" s="31" t="s">
        <v>611</v>
      </c>
      <c r="GT189" s="31" t="s">
        <v>611</v>
      </c>
      <c r="GU189" s="31" t="s">
        <v>611</v>
      </c>
      <c r="GV189" s="31" t="s">
        <v>611</v>
      </c>
      <c r="GW189" s="31" t="s">
        <v>611</v>
      </c>
      <c r="GX189" s="31" t="s">
        <v>611</v>
      </c>
      <c r="GY189" s="33" t="s">
        <v>5012</v>
      </c>
      <c r="GZ189" s="33" t="s">
        <v>7365</v>
      </c>
      <c r="HA189" s="31" t="s">
        <v>8251</v>
      </c>
      <c r="HB189" s="31" t="s">
        <v>611</v>
      </c>
      <c r="HC189" s="31" t="s">
        <v>611</v>
      </c>
      <c r="HD189" s="31" t="s">
        <v>634</v>
      </c>
      <c r="HE189" s="31" t="s">
        <v>611</v>
      </c>
      <c r="HF189" s="31" t="s">
        <v>611</v>
      </c>
      <c r="HG189" s="31" t="s">
        <v>611</v>
      </c>
      <c r="HH189" s="31" t="s">
        <v>611</v>
      </c>
      <c r="HI189" s="31" t="s">
        <v>611</v>
      </c>
      <c r="HJ189" s="31" t="s">
        <v>611</v>
      </c>
      <c r="HK189" s="31" t="s">
        <v>611</v>
      </c>
      <c r="HL189" s="31" t="s">
        <v>611</v>
      </c>
      <c r="HM189" s="31" t="s">
        <v>611</v>
      </c>
      <c r="HN189" s="31" t="s">
        <v>611</v>
      </c>
      <c r="HO189" s="31" t="s">
        <v>611</v>
      </c>
      <c r="HP189" s="31" t="s">
        <v>611</v>
      </c>
      <c r="HQ189" s="31" t="s">
        <v>611</v>
      </c>
      <c r="HR189" s="31" t="s">
        <v>611</v>
      </c>
      <c r="HS189" s="31" t="s">
        <v>611</v>
      </c>
      <c r="HT189" s="31" t="s">
        <v>611</v>
      </c>
      <c r="HU189" s="31" t="s">
        <v>611</v>
      </c>
      <c r="HV189" s="31" t="s">
        <v>611</v>
      </c>
      <c r="HW189" s="31" t="s">
        <v>611</v>
      </c>
      <c r="HX189" s="31" t="s">
        <v>611</v>
      </c>
      <c r="HY189" s="31" t="s">
        <v>611</v>
      </c>
      <c r="HZ189" s="31" t="s">
        <v>611</v>
      </c>
      <c r="IA189" s="31" t="s">
        <v>611</v>
      </c>
      <c r="IB189" s="31" t="s">
        <v>611</v>
      </c>
      <c r="IC189" s="33" t="s">
        <v>872</v>
      </c>
      <c r="ID189" s="33" t="s">
        <v>872</v>
      </c>
      <c r="IE189" s="31" t="s">
        <v>636</v>
      </c>
      <c r="IF189" s="31" t="s">
        <v>611</v>
      </c>
      <c r="IG189" s="31" t="s">
        <v>672</v>
      </c>
      <c r="IH189" s="31" t="s">
        <v>611</v>
      </c>
      <c r="II189" s="31" t="s">
        <v>611</v>
      </c>
      <c r="IJ189" s="31" t="s">
        <v>611</v>
      </c>
      <c r="IK189" s="31" t="s">
        <v>611</v>
      </c>
      <c r="IL189" s="31" t="s">
        <v>611</v>
      </c>
      <c r="IM189" s="31" t="s">
        <v>611</v>
      </c>
      <c r="IN189" s="31" t="s">
        <v>611</v>
      </c>
      <c r="IO189" s="31" t="s">
        <v>611</v>
      </c>
      <c r="IP189" s="31" t="s">
        <v>611</v>
      </c>
      <c r="IQ189" s="31" t="s">
        <v>611</v>
      </c>
      <c r="IR189" s="31" t="s">
        <v>611</v>
      </c>
      <c r="IS189" s="31" t="s">
        <v>611</v>
      </c>
      <c r="IT189" s="31" t="s">
        <v>611</v>
      </c>
      <c r="IU189" s="31" t="s">
        <v>611</v>
      </c>
      <c r="IV189" s="31" t="s">
        <v>611</v>
      </c>
      <c r="IW189" s="31" t="s">
        <v>611</v>
      </c>
      <c r="IX189" s="31" t="s">
        <v>611</v>
      </c>
      <c r="IY189" s="31" t="s">
        <v>611</v>
      </c>
      <c r="IZ189" s="31" t="s">
        <v>611</v>
      </c>
      <c r="JA189" s="31" t="s">
        <v>611</v>
      </c>
      <c r="JB189" s="31" t="s">
        <v>611</v>
      </c>
      <c r="JC189" s="31" t="s">
        <v>611</v>
      </c>
      <c r="JD189" s="31" t="s">
        <v>611</v>
      </c>
      <c r="JE189" s="31" t="s">
        <v>611</v>
      </c>
      <c r="JF189" s="31" t="s">
        <v>611</v>
      </c>
      <c r="JG189" s="31" t="s">
        <v>611</v>
      </c>
      <c r="JH189" s="31" t="s">
        <v>8252</v>
      </c>
      <c r="JI189" s="33" t="s">
        <v>872</v>
      </c>
      <c r="JJ189" s="33" t="s">
        <v>8253</v>
      </c>
      <c r="JK189" s="31" t="s">
        <v>8254</v>
      </c>
      <c r="JL189" s="31" t="s">
        <v>611</v>
      </c>
      <c r="JM189" s="31" t="s">
        <v>611</v>
      </c>
      <c r="JN189" s="31" t="s">
        <v>611</v>
      </c>
      <c r="JO189" s="31" t="s">
        <v>611</v>
      </c>
      <c r="JP189" s="31" t="s">
        <v>610</v>
      </c>
      <c r="JQ189" s="31" t="s">
        <v>611</v>
      </c>
      <c r="JR189" s="31" t="s">
        <v>639</v>
      </c>
      <c r="JS189" s="31" t="s">
        <v>640</v>
      </c>
      <c r="JT189" s="31" t="s">
        <v>5095</v>
      </c>
      <c r="JU189" s="31" t="s">
        <v>734</v>
      </c>
      <c r="JV189" s="31" t="s">
        <v>641</v>
      </c>
      <c r="JW189" s="31" t="s">
        <v>611</v>
      </c>
      <c r="JX189" s="31" t="s">
        <v>611</v>
      </c>
      <c r="JY189" s="31" t="s">
        <v>642</v>
      </c>
      <c r="JZ189" s="31" t="s">
        <v>5049</v>
      </c>
      <c r="KA189" s="31" t="s">
        <v>611</v>
      </c>
      <c r="KB189" s="31" t="s">
        <v>611</v>
      </c>
      <c r="KC189" s="31" t="s">
        <v>611</v>
      </c>
      <c r="KD189" s="31" t="s">
        <v>611</v>
      </c>
      <c r="KE189" s="31" t="s">
        <v>644</v>
      </c>
      <c r="KF189" s="31" t="s">
        <v>5049</v>
      </c>
      <c r="KG189" s="31" t="s">
        <v>611</v>
      </c>
      <c r="KH189" s="31" t="s">
        <v>611</v>
      </c>
      <c r="KI189" s="31" t="s">
        <v>744</v>
      </c>
      <c r="KJ189" s="31" t="s">
        <v>5049</v>
      </c>
      <c r="KK189" s="31" t="s">
        <v>611</v>
      </c>
      <c r="KL189" s="31" t="s">
        <v>611</v>
      </c>
      <c r="KM189" s="31" t="s">
        <v>611</v>
      </c>
      <c r="KN189" s="31" t="s">
        <v>611</v>
      </c>
      <c r="KO189" s="31" t="s">
        <v>611</v>
      </c>
      <c r="KP189" s="31" t="s">
        <v>611</v>
      </c>
      <c r="KQ189" s="31" t="s">
        <v>611</v>
      </c>
      <c r="KR189" s="31" t="s">
        <v>611</v>
      </c>
      <c r="KS189" s="31" t="s">
        <v>611</v>
      </c>
      <c r="KT189" s="31" t="s">
        <v>611</v>
      </c>
      <c r="KU189" s="31" t="s">
        <v>611</v>
      </c>
      <c r="KV189" s="31" t="s">
        <v>611</v>
      </c>
      <c r="KW189" s="31" t="s">
        <v>611</v>
      </c>
      <c r="KX189" s="31" t="s">
        <v>611</v>
      </c>
      <c r="KY189" s="31" t="s">
        <v>611</v>
      </c>
      <c r="KZ189" s="31" t="s">
        <v>758</v>
      </c>
      <c r="LA189" s="31" t="s">
        <v>611</v>
      </c>
      <c r="LB189" s="31" t="s">
        <v>760</v>
      </c>
      <c r="LC189" s="31" t="s">
        <v>761</v>
      </c>
      <c r="LD189" s="31" t="s">
        <v>762</v>
      </c>
      <c r="LE189" s="31" t="s">
        <v>611</v>
      </c>
      <c r="LF189" s="31" t="s">
        <v>611</v>
      </c>
      <c r="LG189" s="31" t="s">
        <v>611</v>
      </c>
      <c r="LH189" s="31" t="s">
        <v>611</v>
      </c>
      <c r="LI189" s="31" t="s">
        <v>767</v>
      </c>
      <c r="LJ189" s="31" t="s">
        <v>611</v>
      </c>
      <c r="LK189" s="31" t="s">
        <v>611</v>
      </c>
      <c r="LL189" s="31" t="s">
        <v>611</v>
      </c>
      <c r="LM189" s="31" t="s">
        <v>611</v>
      </c>
      <c r="LN189" s="31" t="s">
        <v>611</v>
      </c>
      <c r="LO189" s="31" t="s">
        <v>611</v>
      </c>
      <c r="LP189" s="31" t="s">
        <v>5016</v>
      </c>
      <c r="LQ189" s="31" t="s">
        <v>611</v>
      </c>
      <c r="LR189" s="31" t="s">
        <v>611</v>
      </c>
      <c r="LS189" s="31" t="s">
        <v>611</v>
      </c>
      <c r="LT189" s="31" t="s">
        <v>611</v>
      </c>
      <c r="LU189" s="31" t="s">
        <v>5018</v>
      </c>
      <c r="LV189" s="31" t="s">
        <v>611</v>
      </c>
      <c r="LW189" s="31" t="s">
        <v>611</v>
      </c>
      <c r="LX189" s="31" t="s">
        <v>611</v>
      </c>
      <c r="LY189" s="31" t="s">
        <v>611</v>
      </c>
      <c r="LZ189" s="31" t="s">
        <v>611</v>
      </c>
      <c r="MA189" s="31" t="s">
        <v>611</v>
      </c>
      <c r="MB189" s="31" t="s">
        <v>8255</v>
      </c>
      <c r="MC189" s="31" t="s">
        <v>611</v>
      </c>
      <c r="MD189" s="31" t="s">
        <v>611</v>
      </c>
      <c r="ME189" s="31" t="s">
        <v>8256</v>
      </c>
      <c r="MF189" s="31" t="s">
        <v>611</v>
      </c>
      <c r="MG189" s="31" t="s">
        <v>8257</v>
      </c>
      <c r="MH189" s="31" t="s">
        <v>611</v>
      </c>
      <c r="MI189" s="31" t="s">
        <v>611</v>
      </c>
      <c r="MJ189" s="31" t="s">
        <v>611</v>
      </c>
      <c r="MK189" s="31" t="s">
        <v>611</v>
      </c>
      <c r="ML189" s="31" t="s">
        <v>611</v>
      </c>
      <c r="MM189" s="31" t="s">
        <v>611</v>
      </c>
      <c r="MN189" s="31" t="s">
        <v>611</v>
      </c>
      <c r="MO189" s="31" t="s">
        <v>611</v>
      </c>
      <c r="MP189" s="31" t="s">
        <v>611</v>
      </c>
      <c r="MQ189" s="31" t="s">
        <v>611</v>
      </c>
      <c r="MR189" s="31" t="s">
        <v>611</v>
      </c>
      <c r="MS189" s="31" t="s">
        <v>985</v>
      </c>
      <c r="MT189" s="31" t="s">
        <v>611</v>
      </c>
      <c r="MU189" s="31" t="s">
        <v>611</v>
      </c>
      <c r="MV189" s="33">
        <v>54082</v>
      </c>
      <c r="MW189" s="33">
        <v>0</v>
      </c>
      <c r="MX189" s="33">
        <v>0</v>
      </c>
      <c r="NF189" s="33">
        <v>18631</v>
      </c>
      <c r="NG189" s="33">
        <v>35451</v>
      </c>
      <c r="NH189" s="33">
        <v>0</v>
      </c>
      <c r="NI189" s="33">
        <v>0</v>
      </c>
      <c r="NJ189" s="31" t="s">
        <v>611</v>
      </c>
      <c r="NK189" s="33" t="s">
        <v>611</v>
      </c>
      <c r="NL189" s="33">
        <v>18631</v>
      </c>
      <c r="NR189" s="31" t="s">
        <v>611</v>
      </c>
      <c r="NS189" s="33" t="s">
        <v>611</v>
      </c>
      <c r="NU189" s="33" t="s">
        <v>611</v>
      </c>
      <c r="OD189" s="33">
        <v>3592</v>
      </c>
      <c r="OF189" s="31" t="s">
        <v>8258</v>
      </c>
      <c r="OG189" s="33">
        <v>31859</v>
      </c>
      <c r="OP189" s="31" t="s">
        <v>611</v>
      </c>
      <c r="OQ189" s="33" t="s">
        <v>611</v>
      </c>
      <c r="PB189" s="31" t="s">
        <v>611</v>
      </c>
      <c r="PC189" s="33" t="s">
        <v>611</v>
      </c>
      <c r="PH189" s="33">
        <v>0</v>
      </c>
      <c r="PI189" s="33">
        <v>0</v>
      </c>
      <c r="PJ189" s="33">
        <v>0</v>
      </c>
      <c r="PK189" s="33">
        <v>0</v>
      </c>
      <c r="PM189" s="31" t="s">
        <v>611</v>
      </c>
      <c r="PN189" s="33" t="s">
        <v>611</v>
      </c>
      <c r="PU189" s="31" t="s">
        <v>611</v>
      </c>
      <c r="PV189" s="33" t="s">
        <v>611</v>
      </c>
      <c r="QS189" s="31" t="s">
        <v>611</v>
      </c>
      <c r="QT189" s="33" t="s">
        <v>611</v>
      </c>
      <c r="QU189" s="31" t="s">
        <v>611</v>
      </c>
      <c r="QZ189" s="31" t="s">
        <v>611</v>
      </c>
      <c r="RA189" s="33" t="s">
        <v>611</v>
      </c>
      <c r="RK189" s="31" t="s">
        <v>611</v>
      </c>
      <c r="RL189" s="33" t="s">
        <v>611</v>
      </c>
      <c r="RX189" s="31" t="s">
        <v>611</v>
      </c>
      <c r="RY189" s="33" t="s">
        <v>611</v>
      </c>
      <c r="RZ189" s="31" t="s">
        <v>8259</v>
      </c>
      <c r="SA189" s="31" t="s">
        <v>611</v>
      </c>
      <c r="SD189" s="31" t="s">
        <v>8260</v>
      </c>
      <c r="SE189" s="30">
        <v>0</v>
      </c>
      <c r="SF189" s="31" t="s">
        <v>636</v>
      </c>
      <c r="SG189" s="31" t="s">
        <v>8261</v>
      </c>
      <c r="SH189" s="31" t="s">
        <v>610</v>
      </c>
      <c r="SI189" s="33" t="s">
        <v>672</v>
      </c>
      <c r="SJ189" s="33" t="s">
        <v>625</v>
      </c>
      <c r="SK189" s="30" t="s">
        <v>611</v>
      </c>
      <c r="SL189" s="30" t="s">
        <v>672</v>
      </c>
      <c r="SM189" s="30" t="s">
        <v>610</v>
      </c>
      <c r="SN189" s="30" t="s">
        <v>615</v>
      </c>
      <c r="SO189" s="33">
        <v>18631</v>
      </c>
      <c r="SP189" s="33">
        <v>35451</v>
      </c>
      <c r="SQ189" s="33">
        <v>0</v>
      </c>
      <c r="SR189" s="33">
        <v>0</v>
      </c>
      <c r="SS189" s="33" t="s">
        <v>610</v>
      </c>
    </row>
    <row r="190" spans="1:513">
      <c r="A190" s="29">
        <v>2023</v>
      </c>
      <c r="B190" s="30">
        <v>5941025</v>
      </c>
      <c r="C190" s="31" t="s">
        <v>4642</v>
      </c>
      <c r="D190" s="30">
        <v>0.2</v>
      </c>
      <c r="E190" s="30">
        <v>0.1</v>
      </c>
      <c r="F190" s="30">
        <v>0.30000000000000004</v>
      </c>
      <c r="G190" s="31" t="s">
        <v>610</v>
      </c>
      <c r="H190" s="31" t="s">
        <v>611</v>
      </c>
      <c r="I190" s="32"/>
      <c r="J190" s="31" t="s">
        <v>611</v>
      </c>
      <c r="K190" s="32"/>
      <c r="L190" s="31" t="s">
        <v>611</v>
      </c>
      <c r="M190" s="32"/>
      <c r="N190" s="31" t="s">
        <v>611</v>
      </c>
      <c r="O190" s="32"/>
      <c r="P190" s="31" t="s">
        <v>611</v>
      </c>
      <c r="Q190" s="32"/>
      <c r="R190" s="31" t="s">
        <v>611</v>
      </c>
      <c r="S190" s="32"/>
      <c r="T190" s="31" t="s">
        <v>611</v>
      </c>
      <c r="U190" s="32"/>
      <c r="V190" s="30" t="s">
        <v>612</v>
      </c>
      <c r="X190" s="31" t="s">
        <v>611</v>
      </c>
      <c r="Y190" s="31" t="s">
        <v>655</v>
      </c>
      <c r="Z190" s="31" t="s">
        <v>611</v>
      </c>
      <c r="AA190" s="31" t="s">
        <v>611</v>
      </c>
      <c r="AB190" s="31" t="s">
        <v>610</v>
      </c>
      <c r="AC190" s="31" t="s">
        <v>611</v>
      </c>
      <c r="AD190" s="32"/>
      <c r="AE190" s="31" t="s">
        <v>611</v>
      </c>
      <c r="AF190" s="32"/>
      <c r="AG190" s="31" t="s">
        <v>611</v>
      </c>
      <c r="AH190" s="32"/>
      <c r="AI190" s="31" t="s">
        <v>611</v>
      </c>
      <c r="AJ190" s="32"/>
      <c r="AK190" s="32"/>
      <c r="AL190" s="31" t="s">
        <v>611</v>
      </c>
      <c r="AM190" s="31" t="s">
        <v>611</v>
      </c>
      <c r="AN190" s="32"/>
      <c r="AO190" s="31" t="s">
        <v>611</v>
      </c>
      <c r="AP190" s="32"/>
      <c r="AQ190" s="31" t="s">
        <v>612</v>
      </c>
      <c r="AR190" s="31"/>
      <c r="AS190" s="31" t="s">
        <v>611</v>
      </c>
      <c r="AT190" s="31" t="s">
        <v>655</v>
      </c>
      <c r="AU190" s="31" t="s">
        <v>611</v>
      </c>
      <c r="AV190" s="31" t="s">
        <v>611</v>
      </c>
      <c r="AW190" s="31" t="s">
        <v>615</v>
      </c>
      <c r="AX190" s="31" t="s">
        <v>611</v>
      </c>
      <c r="AY190" s="31" t="s">
        <v>611</v>
      </c>
      <c r="AZ190" s="31" t="s">
        <v>611</v>
      </c>
      <c r="BA190" s="31" t="s">
        <v>611</v>
      </c>
      <c r="BB190" s="31" t="s">
        <v>611</v>
      </c>
      <c r="BC190" s="31" t="s">
        <v>619</v>
      </c>
      <c r="BD190" s="31" t="s">
        <v>8262</v>
      </c>
      <c r="BE190" s="31" t="s">
        <v>610</v>
      </c>
      <c r="BF190" s="31" t="s">
        <v>610</v>
      </c>
      <c r="BG190" s="31" t="s">
        <v>611</v>
      </c>
      <c r="BK190" s="31" t="s">
        <v>611</v>
      </c>
      <c r="BN190" s="31" t="s">
        <v>611</v>
      </c>
      <c r="BO190" s="31" t="s">
        <v>611</v>
      </c>
      <c r="BP190" s="31" t="s">
        <v>611</v>
      </c>
      <c r="BQ190" s="31" t="s">
        <v>611</v>
      </c>
      <c r="BR190" s="31" t="s">
        <v>620</v>
      </c>
      <c r="BS190" s="31" t="s">
        <v>611</v>
      </c>
      <c r="BT190" s="31" t="s">
        <v>611</v>
      </c>
      <c r="BU190" s="31" t="s">
        <v>611</v>
      </c>
      <c r="BV190" s="31" t="s">
        <v>610</v>
      </c>
      <c r="BZ190" s="31" t="s">
        <v>611</v>
      </c>
      <c r="CA190" s="31" t="s">
        <v>611</v>
      </c>
      <c r="CB190" s="31" t="s">
        <v>611</v>
      </c>
      <c r="CC190" s="31" t="s">
        <v>611</v>
      </c>
      <c r="CD190" s="31" t="s">
        <v>611</v>
      </c>
      <c r="CE190" s="31" t="s">
        <v>611</v>
      </c>
      <c r="CF190" s="31" t="s">
        <v>611</v>
      </c>
      <c r="CG190" s="31" t="s">
        <v>611</v>
      </c>
      <c r="CH190" s="31" t="s">
        <v>611</v>
      </c>
      <c r="CI190" s="31" t="s">
        <v>611</v>
      </c>
      <c r="CJ190" s="31" t="s">
        <v>611</v>
      </c>
      <c r="CK190" s="31" t="s">
        <v>611</v>
      </c>
      <c r="CL190" s="31" t="s">
        <v>611</v>
      </c>
      <c r="CM190" s="31" t="s">
        <v>611</v>
      </c>
      <c r="CN190" s="31" t="s">
        <v>611</v>
      </c>
      <c r="CO190" s="31" t="s">
        <v>621</v>
      </c>
      <c r="CP190" s="31" t="s">
        <v>622</v>
      </c>
      <c r="CQ190" s="31" t="s">
        <v>611</v>
      </c>
      <c r="CR190" s="31" t="s">
        <v>611</v>
      </c>
      <c r="CS190" s="31" t="s">
        <v>610</v>
      </c>
      <c r="CT190" s="31" t="s">
        <v>611</v>
      </c>
      <c r="CX190" s="31" t="s">
        <v>611</v>
      </c>
      <c r="CY190" s="31" t="s">
        <v>611</v>
      </c>
      <c r="CZ190" s="31" t="s">
        <v>611</v>
      </c>
      <c r="DA190" s="31" t="s">
        <v>611</v>
      </c>
      <c r="DB190" s="31" t="s">
        <v>611</v>
      </c>
      <c r="DC190" s="31" t="s">
        <v>611</v>
      </c>
      <c r="DD190" s="31" t="s">
        <v>611</v>
      </c>
      <c r="DE190" s="31" t="s">
        <v>611</v>
      </c>
      <c r="DF190" s="31" t="s">
        <v>611</v>
      </c>
      <c r="DJ190" s="30">
        <v>0</v>
      </c>
      <c r="DL190" s="30">
        <v>0</v>
      </c>
      <c r="DN190" s="30">
        <v>0</v>
      </c>
      <c r="DP190" s="31" t="s">
        <v>8263</v>
      </c>
      <c r="DQ190" s="31" t="s">
        <v>612</v>
      </c>
      <c r="DR190" s="31" t="s">
        <v>612</v>
      </c>
      <c r="DS190" s="31" t="s">
        <v>612</v>
      </c>
      <c r="DT190" s="31" t="s">
        <v>612</v>
      </c>
      <c r="DU190" s="31" t="s">
        <v>610</v>
      </c>
      <c r="DV190" s="31" t="s">
        <v>894</v>
      </c>
      <c r="DW190" s="31" t="s">
        <v>611</v>
      </c>
      <c r="DX190" s="31" t="s">
        <v>5075</v>
      </c>
      <c r="DY190" s="31" t="s">
        <v>611</v>
      </c>
      <c r="DZ190" s="31" t="s">
        <v>848</v>
      </c>
      <c r="EA190" s="31" t="s">
        <v>611</v>
      </c>
      <c r="EB190" s="31" t="s">
        <v>611</v>
      </c>
      <c r="EC190" s="31" t="s">
        <v>611</v>
      </c>
      <c r="ED190" s="31" t="s">
        <v>611</v>
      </c>
      <c r="EE190" s="31" t="s">
        <v>625</v>
      </c>
      <c r="EF190" s="31" t="s">
        <v>672</v>
      </c>
      <c r="EG190" s="31" t="s">
        <v>611</v>
      </c>
      <c r="EH190" s="31" t="s">
        <v>849</v>
      </c>
      <c r="EI190" s="31" t="s">
        <v>611</v>
      </c>
      <c r="EJ190" s="31" t="s">
        <v>611</v>
      </c>
      <c r="EK190" s="31" t="s">
        <v>626</v>
      </c>
      <c r="EL190" s="31" t="s">
        <v>611</v>
      </c>
      <c r="EM190" s="31" t="s">
        <v>611</v>
      </c>
      <c r="EN190" s="31" t="s">
        <v>611</v>
      </c>
      <c r="EO190" s="31" t="s">
        <v>611</v>
      </c>
      <c r="EP190" s="31" t="s">
        <v>611</v>
      </c>
      <c r="EQ190" s="31" t="s">
        <v>611</v>
      </c>
      <c r="ER190" s="31" t="s">
        <v>611</v>
      </c>
      <c r="ES190" s="31" t="s">
        <v>611</v>
      </c>
      <c r="ET190" s="31" t="s">
        <v>849</v>
      </c>
      <c r="EU190" s="31" t="s">
        <v>611</v>
      </c>
      <c r="EV190" s="31" t="s">
        <v>611</v>
      </c>
      <c r="EW190" s="31" t="s">
        <v>611</v>
      </c>
      <c r="EX190" s="31" t="s">
        <v>611</v>
      </c>
      <c r="EY190" s="31" t="s">
        <v>611</v>
      </c>
      <c r="EZ190" s="31" t="s">
        <v>611</v>
      </c>
      <c r="FA190" s="31" t="s">
        <v>611</v>
      </c>
      <c r="FB190" s="31" t="s">
        <v>611</v>
      </c>
      <c r="FC190" s="31" t="s">
        <v>611</v>
      </c>
      <c r="FD190" s="31" t="s">
        <v>611</v>
      </c>
      <c r="FE190" s="31" t="s">
        <v>611</v>
      </c>
      <c r="FF190" s="33" t="s">
        <v>5263</v>
      </c>
      <c r="FG190" s="33" t="s">
        <v>6696</v>
      </c>
      <c r="FH190" s="31" t="s">
        <v>8264</v>
      </c>
      <c r="FI190" s="31" t="s">
        <v>625</v>
      </c>
      <c r="FJ190" s="31" t="s">
        <v>672</v>
      </c>
      <c r="FK190" s="31" t="s">
        <v>611</v>
      </c>
      <c r="FL190" s="31" t="s">
        <v>673</v>
      </c>
      <c r="FM190" s="31" t="s">
        <v>611</v>
      </c>
      <c r="FN190" s="31" t="s">
        <v>611</v>
      </c>
      <c r="FO190" s="31" t="s">
        <v>611</v>
      </c>
      <c r="FP190" s="31" t="s">
        <v>611</v>
      </c>
      <c r="FQ190" s="31" t="s">
        <v>611</v>
      </c>
      <c r="FR190" s="31" t="s">
        <v>611</v>
      </c>
      <c r="FS190" s="31" t="s">
        <v>611</v>
      </c>
      <c r="FT190" s="31" t="s">
        <v>611</v>
      </c>
      <c r="FU190" s="31" t="s">
        <v>676</v>
      </c>
      <c r="FV190" s="31" t="s">
        <v>611</v>
      </c>
      <c r="FW190" s="31" t="s">
        <v>611</v>
      </c>
      <c r="FX190" s="31" t="s">
        <v>611</v>
      </c>
      <c r="FY190" s="31" t="s">
        <v>611</v>
      </c>
      <c r="FZ190" s="31" t="s">
        <v>611</v>
      </c>
      <c r="GA190" s="31" t="s">
        <v>611</v>
      </c>
      <c r="GB190" s="31" t="s">
        <v>679</v>
      </c>
      <c r="GC190" s="31" t="s">
        <v>611</v>
      </c>
      <c r="GD190" s="31" t="s">
        <v>611</v>
      </c>
      <c r="GE190" s="31" t="s">
        <v>611</v>
      </c>
      <c r="GF190" s="31" t="s">
        <v>611</v>
      </c>
      <c r="GG190" s="31" t="s">
        <v>611</v>
      </c>
      <c r="GH190" s="31" t="s">
        <v>683</v>
      </c>
      <c r="GI190" s="31" t="s">
        <v>611</v>
      </c>
      <c r="GJ190" s="31" t="s">
        <v>611</v>
      </c>
      <c r="GK190" s="31" t="s">
        <v>611</v>
      </c>
      <c r="GL190" s="31" t="s">
        <v>611</v>
      </c>
      <c r="GM190" s="31" t="s">
        <v>611</v>
      </c>
      <c r="GN190" s="31" t="s">
        <v>611</v>
      </c>
      <c r="GO190" s="31" t="s">
        <v>611</v>
      </c>
      <c r="GP190" s="31" t="s">
        <v>676</v>
      </c>
      <c r="GQ190" s="31" t="s">
        <v>611</v>
      </c>
      <c r="GR190" s="31" t="s">
        <v>611</v>
      </c>
      <c r="GS190" s="31" t="s">
        <v>611</v>
      </c>
      <c r="GT190" s="31" t="s">
        <v>611</v>
      </c>
      <c r="GU190" s="31" t="s">
        <v>611</v>
      </c>
      <c r="GV190" s="31" t="s">
        <v>611</v>
      </c>
      <c r="GW190" s="31" t="s">
        <v>611</v>
      </c>
      <c r="GX190" s="31" t="s">
        <v>611</v>
      </c>
      <c r="GY190" s="33" t="s">
        <v>8265</v>
      </c>
      <c r="GZ190" s="33" t="s">
        <v>8266</v>
      </c>
      <c r="HA190" s="31" t="s">
        <v>8267</v>
      </c>
      <c r="HB190" s="31" t="s">
        <v>611</v>
      </c>
      <c r="HC190" s="31" t="s">
        <v>672</v>
      </c>
      <c r="HD190" s="31" t="s">
        <v>611</v>
      </c>
      <c r="HE190" s="31" t="s">
        <v>611</v>
      </c>
      <c r="HF190" s="31" t="s">
        <v>611</v>
      </c>
      <c r="HG190" s="31" t="s">
        <v>611</v>
      </c>
      <c r="HH190" s="31" t="s">
        <v>611</v>
      </c>
      <c r="HI190" s="31" t="s">
        <v>611</v>
      </c>
      <c r="HJ190" s="31" t="s">
        <v>611</v>
      </c>
      <c r="HK190" s="31" t="s">
        <v>611</v>
      </c>
      <c r="HL190" s="31" t="s">
        <v>611</v>
      </c>
      <c r="HM190" s="31" t="s">
        <v>696</v>
      </c>
      <c r="HN190" s="31" t="s">
        <v>611</v>
      </c>
      <c r="HO190" s="31" t="s">
        <v>611</v>
      </c>
      <c r="HP190" s="31" t="s">
        <v>611</v>
      </c>
      <c r="HQ190" s="31" t="s">
        <v>611</v>
      </c>
      <c r="HR190" s="31" t="s">
        <v>611</v>
      </c>
      <c r="HS190" s="31" t="s">
        <v>611</v>
      </c>
      <c r="HT190" s="31" t="s">
        <v>611</v>
      </c>
      <c r="HU190" s="31" t="s">
        <v>611</v>
      </c>
      <c r="HV190" s="31" t="s">
        <v>611</v>
      </c>
      <c r="HW190" s="31" t="s">
        <v>5039</v>
      </c>
      <c r="HX190" s="31" t="s">
        <v>611</v>
      </c>
      <c r="HY190" s="31" t="s">
        <v>611</v>
      </c>
      <c r="HZ190" s="31" t="s">
        <v>5040</v>
      </c>
      <c r="IA190" s="31" t="s">
        <v>706</v>
      </c>
      <c r="IB190" s="31" t="s">
        <v>707</v>
      </c>
      <c r="IC190" s="33" t="s">
        <v>872</v>
      </c>
      <c r="ID190" s="33" t="s">
        <v>5148</v>
      </c>
      <c r="IE190" s="31" t="s">
        <v>8268</v>
      </c>
      <c r="IF190" s="31" t="s">
        <v>625</v>
      </c>
      <c r="IG190" s="31" t="s">
        <v>672</v>
      </c>
      <c r="IH190" s="31" t="s">
        <v>611</v>
      </c>
      <c r="II190" s="31" t="s">
        <v>611</v>
      </c>
      <c r="IJ190" s="31" t="s">
        <v>1142</v>
      </c>
      <c r="IK190" s="31" t="s">
        <v>611</v>
      </c>
      <c r="IL190" s="31" t="s">
        <v>611</v>
      </c>
      <c r="IM190" s="31" t="s">
        <v>715</v>
      </c>
      <c r="IN190" s="31" t="s">
        <v>611</v>
      </c>
      <c r="IO190" s="31" t="s">
        <v>611</v>
      </c>
      <c r="IP190" s="31" t="s">
        <v>611</v>
      </c>
      <c r="IQ190" s="31" t="s">
        <v>611</v>
      </c>
      <c r="IR190" s="31" t="s">
        <v>611</v>
      </c>
      <c r="IS190" s="31" t="s">
        <v>611</v>
      </c>
      <c r="IT190" s="31" t="s">
        <v>611</v>
      </c>
      <c r="IU190" s="31" t="s">
        <v>721</v>
      </c>
      <c r="IV190" s="31"/>
      <c r="IW190" s="31" t="s">
        <v>713</v>
      </c>
      <c r="IX190" s="31" t="s">
        <v>611</v>
      </c>
      <c r="IY190" s="31" t="s">
        <v>611</v>
      </c>
      <c r="IZ190" s="31" t="s">
        <v>611</v>
      </c>
      <c r="JA190" s="31" t="s">
        <v>723</v>
      </c>
      <c r="JB190" s="31" t="s">
        <v>611</v>
      </c>
      <c r="JC190" s="31" t="s">
        <v>611</v>
      </c>
      <c r="JD190" s="31" t="s">
        <v>611</v>
      </c>
      <c r="JE190" s="31" t="s">
        <v>611</v>
      </c>
      <c r="JF190" s="31" t="s">
        <v>611</v>
      </c>
      <c r="JG190" s="31" t="s">
        <v>611</v>
      </c>
      <c r="JH190" s="31" t="s">
        <v>611</v>
      </c>
      <c r="JI190" s="33" t="s">
        <v>8269</v>
      </c>
      <c r="JJ190" s="33" t="s">
        <v>5472</v>
      </c>
      <c r="JK190" s="31" t="s">
        <v>8270</v>
      </c>
      <c r="JL190" s="31" t="s">
        <v>611</v>
      </c>
      <c r="JM190" s="31" t="s">
        <v>611</v>
      </c>
      <c r="JN190" s="31" t="s">
        <v>611</v>
      </c>
      <c r="JO190" s="31" t="s">
        <v>611</v>
      </c>
      <c r="JP190" s="31" t="s">
        <v>610</v>
      </c>
      <c r="JQ190" s="31" t="s">
        <v>733</v>
      </c>
      <c r="JR190" s="31" t="s">
        <v>611</v>
      </c>
      <c r="JS190" s="31" t="s">
        <v>611</v>
      </c>
      <c r="JT190" s="31" t="s">
        <v>611</v>
      </c>
      <c r="JU190" s="31" t="s">
        <v>734</v>
      </c>
      <c r="JV190" s="31" t="s">
        <v>641</v>
      </c>
      <c r="JW190" s="31" t="s">
        <v>735</v>
      </c>
      <c r="JX190" s="31" t="s">
        <v>611</v>
      </c>
      <c r="JY190" s="31" t="s">
        <v>642</v>
      </c>
      <c r="JZ190" s="31" t="s">
        <v>5049</v>
      </c>
      <c r="KA190" s="31" t="s">
        <v>611</v>
      </c>
      <c r="KB190" s="31" t="s">
        <v>611</v>
      </c>
      <c r="KC190" s="31" t="s">
        <v>611</v>
      </c>
      <c r="KD190" s="31" t="s">
        <v>611</v>
      </c>
      <c r="KE190" s="31" t="s">
        <v>644</v>
      </c>
      <c r="KF190" s="31" t="s">
        <v>5049</v>
      </c>
      <c r="KG190" s="31" t="s">
        <v>742</v>
      </c>
      <c r="KH190" s="31" t="s">
        <v>5049</v>
      </c>
      <c r="KI190" s="31" t="s">
        <v>744</v>
      </c>
      <c r="KJ190" s="31" t="s">
        <v>5049</v>
      </c>
      <c r="KK190" s="31" t="s">
        <v>611</v>
      </c>
      <c r="KL190" s="31" t="s">
        <v>611</v>
      </c>
      <c r="KM190" s="31" t="s">
        <v>746</v>
      </c>
      <c r="KN190" s="31" t="s">
        <v>5049</v>
      </c>
      <c r="KO190" s="31" t="s">
        <v>611</v>
      </c>
      <c r="KP190" s="31" t="s">
        <v>611</v>
      </c>
      <c r="KQ190" s="31" t="s">
        <v>611</v>
      </c>
      <c r="KR190" s="31" t="s">
        <v>611</v>
      </c>
      <c r="KS190" s="31" t="s">
        <v>611</v>
      </c>
      <c r="KT190" s="31" t="s">
        <v>611</v>
      </c>
      <c r="KU190" s="31" t="s">
        <v>754</v>
      </c>
      <c r="KV190" s="31" t="s">
        <v>5049</v>
      </c>
      <c r="KW190" s="31" t="s">
        <v>611</v>
      </c>
      <c r="KX190" s="31" t="s">
        <v>611</v>
      </c>
      <c r="KY190" s="31" t="s">
        <v>611</v>
      </c>
      <c r="KZ190" s="31" t="s">
        <v>758</v>
      </c>
      <c r="LA190" s="31" t="s">
        <v>759</v>
      </c>
      <c r="LB190" s="31" t="s">
        <v>760</v>
      </c>
      <c r="LC190" s="31" t="s">
        <v>761</v>
      </c>
      <c r="LD190" s="31" t="s">
        <v>762</v>
      </c>
      <c r="LE190" s="31" t="s">
        <v>763</v>
      </c>
      <c r="LF190" s="31" t="s">
        <v>611</v>
      </c>
      <c r="LG190" s="31" t="s">
        <v>765</v>
      </c>
      <c r="LH190" s="31" t="s">
        <v>766</v>
      </c>
      <c r="LI190" s="31" t="s">
        <v>767</v>
      </c>
      <c r="LJ190" s="31" t="s">
        <v>5051</v>
      </c>
      <c r="LK190" s="31" t="s">
        <v>769</v>
      </c>
      <c r="LL190" s="31" t="s">
        <v>611</v>
      </c>
      <c r="LM190" s="31" t="s">
        <v>611</v>
      </c>
      <c r="LN190" s="31" t="s">
        <v>611</v>
      </c>
      <c r="LO190" s="31" t="s">
        <v>611</v>
      </c>
      <c r="LP190" s="31" t="s">
        <v>5016</v>
      </c>
      <c r="LQ190" s="31" t="s">
        <v>611</v>
      </c>
      <c r="LR190" s="31" t="s">
        <v>611</v>
      </c>
      <c r="LS190" s="31" t="s">
        <v>611</v>
      </c>
      <c r="LT190" s="31" t="s">
        <v>5017</v>
      </c>
      <c r="LU190" s="31" t="s">
        <v>611</v>
      </c>
      <c r="LV190" s="31" t="s">
        <v>611</v>
      </c>
      <c r="LW190" s="31" t="s">
        <v>5056</v>
      </c>
      <c r="LX190" s="31" t="s">
        <v>611</v>
      </c>
      <c r="LY190" s="31" t="s">
        <v>5057</v>
      </c>
      <c r="LZ190" s="31" t="s">
        <v>611</v>
      </c>
      <c r="MA190" s="31" t="s">
        <v>611</v>
      </c>
      <c r="MB190" s="31" t="s">
        <v>8271</v>
      </c>
      <c r="MC190" s="31" t="s">
        <v>8272</v>
      </c>
      <c r="MD190" s="31" t="s">
        <v>611</v>
      </c>
      <c r="ME190" s="31" t="s">
        <v>8273</v>
      </c>
      <c r="MF190" s="31" t="s">
        <v>8274</v>
      </c>
      <c r="MG190" s="31" t="s">
        <v>8275</v>
      </c>
      <c r="MH190" s="31" t="s">
        <v>611</v>
      </c>
      <c r="MI190" s="31" t="s">
        <v>8276</v>
      </c>
      <c r="MJ190" s="31" t="s">
        <v>611</v>
      </c>
      <c r="MK190" s="31" t="s">
        <v>8277</v>
      </c>
      <c r="ML190" s="31" t="s">
        <v>611</v>
      </c>
      <c r="MM190" s="31" t="s">
        <v>8276</v>
      </c>
      <c r="MN190" s="31" t="s">
        <v>611</v>
      </c>
      <c r="MO190" s="31" t="s">
        <v>611</v>
      </c>
      <c r="MP190" s="31" t="s">
        <v>775</v>
      </c>
      <c r="MQ190" s="31" t="s">
        <v>611</v>
      </c>
      <c r="MR190" s="31" t="s">
        <v>611</v>
      </c>
      <c r="MS190" s="31" t="s">
        <v>611</v>
      </c>
      <c r="MT190" s="31" t="s">
        <v>611</v>
      </c>
      <c r="MU190" s="31" t="s">
        <v>611</v>
      </c>
      <c r="MV190" s="33">
        <v>0</v>
      </c>
      <c r="MW190" s="33">
        <v>0</v>
      </c>
      <c r="MX190" s="30">
        <v>41082</v>
      </c>
      <c r="MY190" s="30"/>
      <c r="MZ190" s="31" t="s">
        <v>611</v>
      </c>
      <c r="NA190" s="30"/>
      <c r="NB190" s="31" t="s">
        <v>611</v>
      </c>
      <c r="NC190" s="30"/>
      <c r="ND190" s="31" t="s">
        <v>611</v>
      </c>
      <c r="NE190" s="30"/>
      <c r="NF190" s="33">
        <v>0</v>
      </c>
      <c r="NG190" s="33">
        <v>0</v>
      </c>
      <c r="NH190" s="33">
        <v>0</v>
      </c>
      <c r="NI190" s="33">
        <v>0</v>
      </c>
      <c r="NJ190" s="31" t="s">
        <v>611</v>
      </c>
      <c r="NK190" s="30"/>
      <c r="NL190" s="31" t="s">
        <v>611</v>
      </c>
      <c r="NM190" s="31" t="s">
        <v>611</v>
      </c>
      <c r="NN190" s="31" t="s">
        <v>611</v>
      </c>
      <c r="NO190" s="31" t="s">
        <v>611</v>
      </c>
      <c r="NP190" s="31" t="s">
        <v>611</v>
      </c>
      <c r="NQ190" s="31" t="s">
        <v>611</v>
      </c>
      <c r="NR190" s="31" t="s">
        <v>611</v>
      </c>
      <c r="NS190" s="30"/>
      <c r="NT190" s="31" t="s">
        <v>611</v>
      </c>
      <c r="NU190" s="30"/>
      <c r="NV190" s="31" t="s">
        <v>611</v>
      </c>
      <c r="NW190" s="30"/>
      <c r="NX190" s="31" t="s">
        <v>611</v>
      </c>
      <c r="NY190" s="30"/>
      <c r="NZ190" s="31" t="s">
        <v>611</v>
      </c>
      <c r="OA190" s="30"/>
      <c r="OB190" s="31" t="s">
        <v>611</v>
      </c>
      <c r="OC190" s="30"/>
      <c r="OD190" s="31" t="s">
        <v>611</v>
      </c>
      <c r="OE190" s="31" t="s">
        <v>611</v>
      </c>
      <c r="OF190" s="31" t="s">
        <v>611</v>
      </c>
      <c r="OG190" s="30"/>
      <c r="OJ190" s="30"/>
      <c r="OK190" s="31" t="s">
        <v>611</v>
      </c>
      <c r="OL190" s="31" t="s">
        <v>611</v>
      </c>
      <c r="OM190" s="30"/>
      <c r="ON190" s="31" t="s">
        <v>611</v>
      </c>
      <c r="OO190" s="30"/>
      <c r="OP190" s="31" t="s">
        <v>611</v>
      </c>
      <c r="OQ190" s="30"/>
      <c r="OR190" s="31" t="s">
        <v>611</v>
      </c>
      <c r="OS190" s="30"/>
      <c r="OT190" s="31" t="s">
        <v>611</v>
      </c>
      <c r="OU190" s="31" t="s">
        <v>611</v>
      </c>
      <c r="OV190" s="31" t="s">
        <v>611</v>
      </c>
      <c r="OW190" s="30"/>
      <c r="OX190" s="31" t="s">
        <v>611</v>
      </c>
      <c r="OY190" s="30"/>
      <c r="OZ190" s="31" t="s">
        <v>611</v>
      </c>
      <c r="PA190" s="30"/>
      <c r="PB190" s="31" t="s">
        <v>611</v>
      </c>
      <c r="PC190" s="30"/>
      <c r="PD190" s="31" t="s">
        <v>611</v>
      </c>
      <c r="PE190" s="30"/>
      <c r="PF190" s="31" t="s">
        <v>611</v>
      </c>
      <c r="PG190" s="31" t="s">
        <v>611</v>
      </c>
      <c r="PH190" s="33">
        <v>0</v>
      </c>
      <c r="PI190" s="33">
        <v>0</v>
      </c>
      <c r="PJ190" s="33">
        <v>0</v>
      </c>
      <c r="PK190" s="33">
        <v>0</v>
      </c>
      <c r="PL190" s="31" t="s">
        <v>611</v>
      </c>
      <c r="PN190" s="31" t="s">
        <v>611</v>
      </c>
      <c r="PO190" s="30"/>
      <c r="PP190" s="31" t="s">
        <v>611</v>
      </c>
      <c r="PQ190" s="31" t="s">
        <v>611</v>
      </c>
      <c r="PR190" s="31" t="s">
        <v>611</v>
      </c>
      <c r="PS190" s="30"/>
      <c r="PT190" s="31" t="s">
        <v>611</v>
      </c>
      <c r="PV190" s="31" t="s">
        <v>611</v>
      </c>
      <c r="PW190" s="30"/>
      <c r="PX190" s="31" t="s">
        <v>611</v>
      </c>
      <c r="PY190" s="30"/>
      <c r="PZ190" s="31" t="s">
        <v>611</v>
      </c>
      <c r="QA190" s="30"/>
      <c r="QB190" s="31" t="s">
        <v>611</v>
      </c>
      <c r="QC190" s="30"/>
      <c r="QD190" s="31" t="s">
        <v>611</v>
      </c>
      <c r="QE190" s="31" t="s">
        <v>611</v>
      </c>
      <c r="QF190" s="31" t="s">
        <v>611</v>
      </c>
      <c r="QG190" s="30"/>
      <c r="QH190" s="31" t="s">
        <v>611</v>
      </c>
      <c r="QI190" s="30"/>
      <c r="QJ190" s="31" t="s">
        <v>611</v>
      </c>
      <c r="QK190" s="30"/>
      <c r="QL190" s="31" t="s">
        <v>611</v>
      </c>
      <c r="QM190" s="30"/>
      <c r="QN190" s="31" t="s">
        <v>611</v>
      </c>
      <c r="QO190" s="30"/>
      <c r="QP190" s="31" t="s">
        <v>611</v>
      </c>
      <c r="QQ190" s="30"/>
      <c r="QR190" s="31" t="s">
        <v>611</v>
      </c>
      <c r="QT190" s="31" t="s">
        <v>611</v>
      </c>
      <c r="QV190" s="31" t="s">
        <v>611</v>
      </c>
      <c r="QW190" s="30"/>
      <c r="QX190" s="31" t="s">
        <v>611</v>
      </c>
      <c r="QY190" s="30"/>
      <c r="QZ190" s="31" t="s">
        <v>611</v>
      </c>
      <c r="RA190" s="30"/>
      <c r="RB190" s="31" t="s">
        <v>611</v>
      </c>
      <c r="RC190" s="30"/>
      <c r="RD190" s="31" t="s">
        <v>611</v>
      </c>
      <c r="RE190" s="30"/>
      <c r="RF190" s="31" t="s">
        <v>611</v>
      </c>
      <c r="RG190" s="30"/>
      <c r="RH190" s="31" t="s">
        <v>611</v>
      </c>
      <c r="RI190" s="30"/>
      <c r="RJ190" s="31" t="s">
        <v>611</v>
      </c>
      <c r="RL190" s="31" t="s">
        <v>611</v>
      </c>
      <c r="RM190" s="30"/>
      <c r="RN190" s="31" t="s">
        <v>611</v>
      </c>
      <c r="RO190" s="30"/>
      <c r="RP190" s="31" t="s">
        <v>611</v>
      </c>
      <c r="RQ190" s="30"/>
      <c r="RR190" s="31" t="s">
        <v>611</v>
      </c>
      <c r="RS190" s="30"/>
      <c r="RT190" s="31" t="s">
        <v>611</v>
      </c>
      <c r="RU190" s="30"/>
      <c r="RV190" s="31" t="s">
        <v>611</v>
      </c>
      <c r="RW190" s="30"/>
      <c r="RX190" s="31" t="s">
        <v>611</v>
      </c>
      <c r="RY190" s="31" t="s">
        <v>611</v>
      </c>
      <c r="RZ190" s="31" t="s">
        <v>8278</v>
      </c>
      <c r="SA190" s="31" t="s">
        <v>611</v>
      </c>
      <c r="SD190" s="31" t="s">
        <v>637</v>
      </c>
      <c r="SE190" s="30">
        <v>0</v>
      </c>
      <c r="SF190" s="31" t="s">
        <v>636</v>
      </c>
      <c r="SG190" s="31" t="s">
        <v>8279</v>
      </c>
      <c r="SH190" s="31" t="s">
        <v>610</v>
      </c>
      <c r="SI190" s="33" t="s">
        <v>5073</v>
      </c>
      <c r="SJ190" s="33" t="s">
        <v>5073</v>
      </c>
      <c r="SK190" s="30" t="s">
        <v>672</v>
      </c>
      <c r="SL190" s="30" t="s">
        <v>5073</v>
      </c>
      <c r="SM190" s="31" t="s">
        <v>610</v>
      </c>
      <c r="SN190" s="30" t="s">
        <v>610</v>
      </c>
      <c r="SO190" s="33">
        <v>0</v>
      </c>
      <c r="SP190" s="33">
        <v>0</v>
      </c>
      <c r="SQ190" s="33">
        <v>0</v>
      </c>
      <c r="SR190" s="33">
        <v>0</v>
      </c>
      <c r="SS190" s="33" t="s">
        <v>610</v>
      </c>
    </row>
    <row r="191" spans="1:513">
      <c r="A191" s="29">
        <v>2023</v>
      </c>
      <c r="B191" s="30">
        <v>5935029</v>
      </c>
      <c r="C191" s="31" t="s">
        <v>4650</v>
      </c>
      <c r="D191" s="30">
        <v>0</v>
      </c>
      <c r="E191" s="30">
        <v>0</v>
      </c>
      <c r="F191" s="30">
        <v>0</v>
      </c>
      <c r="G191" s="31" t="s">
        <v>610</v>
      </c>
      <c r="H191" s="31" t="s">
        <v>611</v>
      </c>
      <c r="I191" s="32"/>
      <c r="J191" s="31" t="s">
        <v>611</v>
      </c>
      <c r="K191" s="32"/>
      <c r="L191" s="31" t="s">
        <v>611</v>
      </c>
      <c r="M191" s="32"/>
      <c r="N191" s="31" t="s">
        <v>611</v>
      </c>
      <c r="O191" s="32"/>
      <c r="P191" s="31" t="s">
        <v>611</v>
      </c>
      <c r="Q191" s="32"/>
      <c r="R191" s="31" t="s">
        <v>611</v>
      </c>
      <c r="S191" s="32"/>
      <c r="T191" s="31" t="s">
        <v>611</v>
      </c>
      <c r="U191" s="32"/>
      <c r="V191" s="32" t="s">
        <v>612</v>
      </c>
      <c r="W191" s="31" t="s">
        <v>611</v>
      </c>
      <c r="X191" s="31" t="s">
        <v>611</v>
      </c>
      <c r="Y191" s="31" t="s">
        <v>655</v>
      </c>
      <c r="Z191" s="31" t="s">
        <v>611</v>
      </c>
      <c r="AA191" s="31" t="s">
        <v>611</v>
      </c>
      <c r="AB191" s="31" t="s">
        <v>615</v>
      </c>
      <c r="AC191" s="31" t="s">
        <v>890</v>
      </c>
      <c r="AD191" s="32">
        <v>45261</v>
      </c>
      <c r="AE191" s="31" t="s">
        <v>611</v>
      </c>
      <c r="AF191" s="32"/>
      <c r="AG191" s="31" t="s">
        <v>611</v>
      </c>
      <c r="AH191" s="32"/>
      <c r="AI191" s="31" t="s">
        <v>611</v>
      </c>
      <c r="AJ191" s="32"/>
      <c r="AK191" s="32"/>
      <c r="AL191" s="31" t="s">
        <v>611</v>
      </c>
      <c r="AM191" s="31" t="s">
        <v>611</v>
      </c>
      <c r="AN191" s="32"/>
      <c r="AO191" s="31" t="s">
        <v>611</v>
      </c>
      <c r="AP191" s="32"/>
      <c r="AQ191" s="32" t="s">
        <v>890</v>
      </c>
      <c r="AR191" s="31" t="s">
        <v>611</v>
      </c>
      <c r="AS191" s="31" t="s">
        <v>4651</v>
      </c>
      <c r="AT191" s="31" t="s">
        <v>611</v>
      </c>
      <c r="AU191" s="31" t="s">
        <v>611</v>
      </c>
      <c r="AV191" s="31" t="s">
        <v>611</v>
      </c>
      <c r="AW191" s="31" t="s">
        <v>610</v>
      </c>
      <c r="AX191" s="31" t="s">
        <v>611</v>
      </c>
      <c r="AY191" s="31" t="s">
        <v>617</v>
      </c>
      <c r="AZ191" s="31" t="s">
        <v>618</v>
      </c>
      <c r="BA191" s="31" t="s">
        <v>611</v>
      </c>
      <c r="BB191" s="31" t="s">
        <v>611</v>
      </c>
      <c r="BC191" s="31" t="s">
        <v>619</v>
      </c>
      <c r="BD191" s="31" t="s">
        <v>611</v>
      </c>
      <c r="BE191" s="31" t="s">
        <v>610</v>
      </c>
      <c r="BF191" s="31" t="s">
        <v>615</v>
      </c>
      <c r="BG191" s="31" t="s">
        <v>611</v>
      </c>
      <c r="BH191" s="30">
        <v>2064</v>
      </c>
      <c r="BI191" s="30">
        <v>385</v>
      </c>
      <c r="BJ191" s="30">
        <v>2449</v>
      </c>
      <c r="BK191" s="31" t="s">
        <v>5026</v>
      </c>
      <c r="BN191" s="31" t="s">
        <v>611</v>
      </c>
      <c r="BO191" s="31" t="s">
        <v>611</v>
      </c>
      <c r="BP191" s="31" t="s">
        <v>611</v>
      </c>
      <c r="BQ191" s="31" t="s">
        <v>611</v>
      </c>
      <c r="BR191" s="31" t="s">
        <v>611</v>
      </c>
      <c r="BS191" s="31" t="s">
        <v>611</v>
      </c>
      <c r="BT191" s="31" t="s">
        <v>611</v>
      </c>
      <c r="BU191" s="31" t="s">
        <v>611</v>
      </c>
      <c r="BV191" s="31" t="s">
        <v>610</v>
      </c>
      <c r="BZ191" s="31" t="s">
        <v>611</v>
      </c>
      <c r="CA191" s="31" t="s">
        <v>611</v>
      </c>
      <c r="CB191" s="31" t="s">
        <v>611</v>
      </c>
      <c r="CC191" s="31" t="s">
        <v>611</v>
      </c>
      <c r="CD191" s="31" t="s">
        <v>611</v>
      </c>
      <c r="CE191" s="31" t="s">
        <v>611</v>
      </c>
      <c r="CF191" s="31" t="s">
        <v>611</v>
      </c>
      <c r="CG191" s="31" t="s">
        <v>611</v>
      </c>
      <c r="CH191" s="31" t="s">
        <v>611</v>
      </c>
      <c r="CI191" s="31" t="s">
        <v>611</v>
      </c>
      <c r="CJ191" s="31" t="s">
        <v>611</v>
      </c>
      <c r="CK191" s="31" t="s">
        <v>611</v>
      </c>
      <c r="CL191" s="31" t="s">
        <v>611</v>
      </c>
      <c r="CM191" s="31" t="s">
        <v>611</v>
      </c>
      <c r="CN191" s="31" t="s">
        <v>611</v>
      </c>
      <c r="CO191" s="31" t="s">
        <v>621</v>
      </c>
      <c r="CP191" s="31" t="s">
        <v>622</v>
      </c>
      <c r="CQ191" s="31" t="s">
        <v>611</v>
      </c>
      <c r="CR191" s="31"/>
      <c r="CS191" s="31" t="s">
        <v>615</v>
      </c>
      <c r="CT191" s="31" t="s">
        <v>8280</v>
      </c>
      <c r="CU191" s="30">
        <v>133858</v>
      </c>
      <c r="CV191" s="30">
        <v>52513</v>
      </c>
      <c r="CW191" s="30">
        <v>13548</v>
      </c>
      <c r="CX191" s="31" t="s">
        <v>611</v>
      </c>
      <c r="CY191" s="31" t="s">
        <v>611</v>
      </c>
      <c r="CZ191" s="31" t="s">
        <v>611</v>
      </c>
      <c r="DA191" s="31" t="s">
        <v>611</v>
      </c>
      <c r="DB191" s="31" t="s">
        <v>611</v>
      </c>
      <c r="DC191" s="31" t="s">
        <v>611</v>
      </c>
      <c r="DD191" s="31" t="s">
        <v>8281</v>
      </c>
      <c r="DE191" s="31" t="s">
        <v>611</v>
      </c>
      <c r="DI191" s="31" t="s">
        <v>611</v>
      </c>
      <c r="DJ191" s="30">
        <v>40</v>
      </c>
      <c r="DK191" s="30">
        <v>2007</v>
      </c>
      <c r="DL191" s="30">
        <v>60</v>
      </c>
      <c r="DM191" s="30">
        <v>2007</v>
      </c>
      <c r="DN191" s="30">
        <v>80</v>
      </c>
      <c r="DO191" s="30">
        <v>2007</v>
      </c>
      <c r="DP191" s="31" t="s">
        <v>611</v>
      </c>
      <c r="DQ191" s="31" t="s">
        <v>612</v>
      </c>
      <c r="DR191" s="31" t="s">
        <v>5175</v>
      </c>
      <c r="DS191" s="31" t="s">
        <v>612</v>
      </c>
      <c r="DT191" s="31" t="s">
        <v>612</v>
      </c>
      <c r="DU191" s="31" t="s">
        <v>611</v>
      </c>
      <c r="DV191" s="31" t="s">
        <v>611</v>
      </c>
      <c r="DW191" s="31" t="s">
        <v>611</v>
      </c>
      <c r="DX191" s="31" t="s">
        <v>5075</v>
      </c>
      <c r="DY191" s="31" t="s">
        <v>611</v>
      </c>
      <c r="DZ191" s="31" t="s">
        <v>611</v>
      </c>
      <c r="EA191" s="31" t="s">
        <v>667</v>
      </c>
      <c r="EB191" s="31" t="s">
        <v>5028</v>
      </c>
      <c r="EC191" s="31" t="s">
        <v>611</v>
      </c>
      <c r="ED191" s="31" t="s">
        <v>611</v>
      </c>
      <c r="EE191" s="31" t="s">
        <v>625</v>
      </c>
      <c r="EF191" s="31" t="s">
        <v>672</v>
      </c>
      <c r="EG191" s="31" t="s">
        <v>611</v>
      </c>
      <c r="EH191" s="31" t="s">
        <v>611</v>
      </c>
      <c r="EI191" s="31" t="s">
        <v>5029</v>
      </c>
      <c r="EJ191" s="31" t="s">
        <v>611</v>
      </c>
      <c r="EK191" s="31" t="s">
        <v>626</v>
      </c>
      <c r="EL191" s="31" t="s">
        <v>611</v>
      </c>
      <c r="EM191" s="31" t="s">
        <v>611</v>
      </c>
      <c r="EN191" s="31" t="s">
        <v>4652</v>
      </c>
      <c r="EO191" s="31" t="s">
        <v>611</v>
      </c>
      <c r="EP191" s="31" t="s">
        <v>611</v>
      </c>
      <c r="EQ191" s="31" t="s">
        <v>611</v>
      </c>
      <c r="ER191" s="31" t="s">
        <v>611</v>
      </c>
      <c r="ES191" s="31" t="s">
        <v>611</v>
      </c>
      <c r="ET191" s="31" t="s">
        <v>611</v>
      </c>
      <c r="EU191" s="31" t="s">
        <v>5029</v>
      </c>
      <c r="EV191" s="31" t="s">
        <v>611</v>
      </c>
      <c r="EW191" s="31" t="s">
        <v>611</v>
      </c>
      <c r="EX191" s="31" t="s">
        <v>611</v>
      </c>
      <c r="EY191" s="31" t="s">
        <v>611</v>
      </c>
      <c r="EZ191" s="31" t="s">
        <v>611</v>
      </c>
      <c r="FA191" s="31" t="s">
        <v>611</v>
      </c>
      <c r="FB191" s="31" t="s">
        <v>611</v>
      </c>
      <c r="FC191" s="31" t="s">
        <v>611</v>
      </c>
      <c r="FD191" s="31" t="s">
        <v>611</v>
      </c>
      <c r="FE191" s="31" t="s">
        <v>611</v>
      </c>
      <c r="FF191" s="33" t="s">
        <v>8282</v>
      </c>
      <c r="FG191" s="33" t="s">
        <v>5031</v>
      </c>
      <c r="FH191" s="31" t="s">
        <v>8283</v>
      </c>
      <c r="FI191" s="31" t="s">
        <v>625</v>
      </c>
      <c r="FJ191" s="31" t="s">
        <v>672</v>
      </c>
      <c r="FK191" s="31" t="s">
        <v>611</v>
      </c>
      <c r="FL191" s="31" t="s">
        <v>673</v>
      </c>
      <c r="FM191" s="31" t="s">
        <v>611</v>
      </c>
      <c r="FN191" s="31" t="s">
        <v>611</v>
      </c>
      <c r="FO191" s="31" t="s">
        <v>1107</v>
      </c>
      <c r="FP191" s="31" t="s">
        <v>611</v>
      </c>
      <c r="FQ191" s="31" t="s">
        <v>611</v>
      </c>
      <c r="FR191" s="31" t="s">
        <v>630</v>
      </c>
      <c r="FS191" s="31" t="s">
        <v>611</v>
      </c>
      <c r="FT191" s="31" t="s">
        <v>611</v>
      </c>
      <c r="FU191" s="31" t="s">
        <v>676</v>
      </c>
      <c r="FV191" s="31" t="s">
        <v>631</v>
      </c>
      <c r="FW191" s="31" t="s">
        <v>611</v>
      </c>
      <c r="FX191" s="31" t="s">
        <v>611</v>
      </c>
      <c r="FY191" s="31" t="s">
        <v>611</v>
      </c>
      <c r="FZ191" s="31"/>
      <c r="GA191" s="31" t="s">
        <v>611</v>
      </c>
      <c r="GB191" s="31" t="s">
        <v>679</v>
      </c>
      <c r="GC191" s="31" t="s">
        <v>680</v>
      </c>
      <c r="GD191" s="31" t="s">
        <v>611</v>
      </c>
      <c r="GE191" s="31" t="s">
        <v>611</v>
      </c>
      <c r="GF191" s="31" t="s">
        <v>611</v>
      </c>
      <c r="GG191" s="31" t="s">
        <v>611</v>
      </c>
      <c r="GH191" s="31" t="s">
        <v>683</v>
      </c>
      <c r="GI191" s="31" t="s">
        <v>629</v>
      </c>
      <c r="GJ191" s="31" t="s">
        <v>611</v>
      </c>
      <c r="GK191" s="31" t="s">
        <v>611</v>
      </c>
      <c r="GL191" s="31" t="s">
        <v>685</v>
      </c>
      <c r="GM191" s="31" t="s">
        <v>611</v>
      </c>
      <c r="GN191" s="31" t="s">
        <v>611</v>
      </c>
      <c r="GO191" s="31" t="s">
        <v>688</v>
      </c>
      <c r="GP191" s="31" t="s">
        <v>676</v>
      </c>
      <c r="GQ191" s="31" t="s">
        <v>689</v>
      </c>
      <c r="GR191" s="31" t="s">
        <v>611</v>
      </c>
      <c r="GS191" s="31" t="s">
        <v>631</v>
      </c>
      <c r="GT191" s="31" t="s">
        <v>611</v>
      </c>
      <c r="GU191" s="31" t="s">
        <v>611</v>
      </c>
      <c r="GV191" s="31" t="s">
        <v>611</v>
      </c>
      <c r="GW191" s="31" t="s">
        <v>611</v>
      </c>
      <c r="GX191" s="31" t="s">
        <v>611</v>
      </c>
      <c r="GY191" s="33" t="s">
        <v>8284</v>
      </c>
      <c r="GZ191" s="33" t="s">
        <v>8285</v>
      </c>
      <c r="HA191" s="31" t="s">
        <v>8286</v>
      </c>
      <c r="HB191" s="31" t="s">
        <v>625</v>
      </c>
      <c r="HC191" s="31" t="s">
        <v>672</v>
      </c>
      <c r="HD191" s="31" t="s">
        <v>611</v>
      </c>
      <c r="HE191" s="31" t="s">
        <v>611</v>
      </c>
      <c r="HF191" s="31" t="s">
        <v>611</v>
      </c>
      <c r="HG191" s="31" t="s">
        <v>611</v>
      </c>
      <c r="HH191" s="31" t="s">
        <v>611</v>
      </c>
      <c r="HI191" s="31" t="s">
        <v>611</v>
      </c>
      <c r="HJ191" s="31" t="s">
        <v>611</v>
      </c>
      <c r="HK191" s="31" t="s">
        <v>611</v>
      </c>
      <c r="HL191" s="31" t="s">
        <v>8287</v>
      </c>
      <c r="HM191" s="31" t="s">
        <v>696</v>
      </c>
      <c r="HN191" s="31" t="s">
        <v>611</v>
      </c>
      <c r="HO191" s="31" t="s">
        <v>611</v>
      </c>
      <c r="HP191" s="31" t="s">
        <v>611</v>
      </c>
      <c r="HQ191" s="31" t="s">
        <v>611</v>
      </c>
      <c r="HR191" s="31" t="s">
        <v>611</v>
      </c>
      <c r="HS191" s="31" t="s">
        <v>611</v>
      </c>
      <c r="HT191" s="31" t="s">
        <v>701</v>
      </c>
      <c r="HU191" s="31" t="s">
        <v>702</v>
      </c>
      <c r="HV191" s="31" t="s">
        <v>611</v>
      </c>
      <c r="HW191" s="31" t="s">
        <v>5039</v>
      </c>
      <c r="HX191" s="31" t="s">
        <v>704</v>
      </c>
      <c r="HY191" s="31" t="s">
        <v>705</v>
      </c>
      <c r="HZ191" s="31" t="s">
        <v>5040</v>
      </c>
      <c r="IA191" s="31" t="s">
        <v>706</v>
      </c>
      <c r="IB191" s="31" t="s">
        <v>707</v>
      </c>
      <c r="IC191" s="33" t="s">
        <v>8288</v>
      </c>
      <c r="ID191" s="33" t="s">
        <v>5148</v>
      </c>
      <c r="IE191" s="31" t="s">
        <v>8289</v>
      </c>
      <c r="IF191" s="31" t="s">
        <v>625</v>
      </c>
      <c r="IG191" s="31" t="s">
        <v>672</v>
      </c>
      <c r="IH191" s="31" t="s">
        <v>611</v>
      </c>
      <c r="II191" s="31" t="s">
        <v>712</v>
      </c>
      <c r="IJ191" s="31" t="s">
        <v>611</v>
      </c>
      <c r="IK191" s="31" t="s">
        <v>713</v>
      </c>
      <c r="IL191" s="31" t="s">
        <v>714</v>
      </c>
      <c r="IM191" s="31" t="s">
        <v>715</v>
      </c>
      <c r="IN191" s="31" t="s">
        <v>611</v>
      </c>
      <c r="IO191" s="31" t="s">
        <v>717</v>
      </c>
      <c r="IP191" s="31" t="s">
        <v>611</v>
      </c>
      <c r="IQ191" s="31" t="s">
        <v>611</v>
      </c>
      <c r="IR191" s="31" t="s">
        <v>719</v>
      </c>
      <c r="IS191" s="31" t="s">
        <v>611</v>
      </c>
      <c r="IT191" s="31" t="s">
        <v>611</v>
      </c>
      <c r="IU191" s="31" t="s">
        <v>721</v>
      </c>
      <c r="IV191" s="31" t="s">
        <v>611</v>
      </c>
      <c r="IW191" s="31" t="s">
        <v>611</v>
      </c>
      <c r="IX191" s="31" t="s">
        <v>714</v>
      </c>
      <c r="IY191" s="31" t="s">
        <v>5044</v>
      </c>
      <c r="IZ191" s="31" t="s">
        <v>715</v>
      </c>
      <c r="JA191" s="31" t="s">
        <v>723</v>
      </c>
      <c r="JB191" s="31" t="s">
        <v>611</v>
      </c>
      <c r="JC191" s="31" t="s">
        <v>611</v>
      </c>
      <c r="JD191" s="31" t="s">
        <v>611</v>
      </c>
      <c r="JE191" s="31" t="s">
        <v>611</v>
      </c>
      <c r="JF191" s="31" t="s">
        <v>719</v>
      </c>
      <c r="JG191" s="31" t="s">
        <v>611</v>
      </c>
      <c r="JH191" s="31" t="s">
        <v>611</v>
      </c>
      <c r="JI191" s="33" t="s">
        <v>6601</v>
      </c>
      <c r="JJ191" s="33" t="s">
        <v>8290</v>
      </c>
      <c r="JK191" s="31" t="s">
        <v>8291</v>
      </c>
      <c r="JL191" s="31" t="s">
        <v>611</v>
      </c>
      <c r="JM191" s="31" t="s">
        <v>611</v>
      </c>
      <c r="JN191" s="31" t="s">
        <v>903</v>
      </c>
      <c r="JO191" s="31" t="s">
        <v>8292</v>
      </c>
      <c r="JP191" s="31" t="s">
        <v>611</v>
      </c>
      <c r="JQ191" s="31" t="s">
        <v>611</v>
      </c>
      <c r="JR191" s="31" t="s">
        <v>611</v>
      </c>
      <c r="JS191" s="31" t="s">
        <v>611</v>
      </c>
      <c r="JT191" s="31" t="s">
        <v>611</v>
      </c>
      <c r="JU191" s="31" t="s">
        <v>734</v>
      </c>
      <c r="JV191" s="31" t="s">
        <v>641</v>
      </c>
      <c r="JW191" s="31" t="s">
        <v>735</v>
      </c>
      <c r="JX191" s="31" t="s">
        <v>611</v>
      </c>
      <c r="JY191" s="31" t="s">
        <v>642</v>
      </c>
      <c r="JZ191" s="31" t="s">
        <v>8293</v>
      </c>
      <c r="KA191" s="31" t="s">
        <v>737</v>
      </c>
      <c r="KB191" s="31" t="s">
        <v>8293</v>
      </c>
      <c r="KC191" s="31" t="s">
        <v>739</v>
      </c>
      <c r="KD191" s="31" t="s">
        <v>8294</v>
      </c>
      <c r="KE191" s="31" t="s">
        <v>644</v>
      </c>
      <c r="KF191" s="31" t="s">
        <v>8293</v>
      </c>
      <c r="KG191" s="31" t="s">
        <v>742</v>
      </c>
      <c r="KH191" s="31" t="s">
        <v>8293</v>
      </c>
      <c r="KI191" s="31" t="s">
        <v>744</v>
      </c>
      <c r="KJ191" s="31" t="s">
        <v>8293</v>
      </c>
      <c r="KK191" s="31" t="s">
        <v>611</v>
      </c>
      <c r="KL191" s="31" t="s">
        <v>611</v>
      </c>
      <c r="KM191" s="31" t="s">
        <v>746</v>
      </c>
      <c r="KN191" s="31" t="s">
        <v>8293</v>
      </c>
      <c r="KO191" s="31" t="s">
        <v>748</v>
      </c>
      <c r="KP191" s="31" t="s">
        <v>8294</v>
      </c>
      <c r="KQ191" s="31" t="s">
        <v>611</v>
      </c>
      <c r="KR191" s="31" t="s">
        <v>611</v>
      </c>
      <c r="KS191" s="31" t="s">
        <v>752</v>
      </c>
      <c r="KT191" s="31" t="s">
        <v>8293</v>
      </c>
      <c r="KU191" s="31" t="s">
        <v>754</v>
      </c>
      <c r="KV191" s="31" t="s">
        <v>8293</v>
      </c>
      <c r="KW191" s="31" t="s">
        <v>611</v>
      </c>
      <c r="KX191" s="31" t="s">
        <v>611</v>
      </c>
      <c r="KY191" s="31" t="s">
        <v>611</v>
      </c>
      <c r="KZ191" s="31" t="s">
        <v>758</v>
      </c>
      <c r="LA191" s="31" t="s">
        <v>759</v>
      </c>
      <c r="LB191" s="31" t="s">
        <v>760</v>
      </c>
      <c r="LC191" s="31" t="s">
        <v>761</v>
      </c>
      <c r="LD191" s="31" t="s">
        <v>762</v>
      </c>
      <c r="LE191" s="31" t="s">
        <v>763</v>
      </c>
      <c r="LF191" s="31" t="s">
        <v>611</v>
      </c>
      <c r="LG191" s="31" t="s">
        <v>611</v>
      </c>
      <c r="LH191" s="31" t="s">
        <v>766</v>
      </c>
      <c r="LI191" s="31" t="s">
        <v>767</v>
      </c>
      <c r="LJ191" s="31" t="s">
        <v>5051</v>
      </c>
      <c r="LK191" s="31" t="s">
        <v>769</v>
      </c>
      <c r="LL191" s="31" t="s">
        <v>646</v>
      </c>
      <c r="LM191" s="31" t="s">
        <v>611</v>
      </c>
      <c r="LN191" s="31" t="s">
        <v>611</v>
      </c>
      <c r="LO191" s="31" t="s">
        <v>611</v>
      </c>
      <c r="LP191" s="31" t="s">
        <v>5016</v>
      </c>
      <c r="LQ191" s="31" t="s">
        <v>5053</v>
      </c>
      <c r="LR191" s="31" t="s">
        <v>5054</v>
      </c>
      <c r="LS191" s="31" t="s">
        <v>5055</v>
      </c>
      <c r="LT191" s="31" t="s">
        <v>5017</v>
      </c>
      <c r="LU191" s="31" t="s">
        <v>5018</v>
      </c>
      <c r="LV191" s="31" t="s">
        <v>611</v>
      </c>
      <c r="LW191" s="31" t="s">
        <v>5056</v>
      </c>
      <c r="LX191" s="31" t="s">
        <v>611</v>
      </c>
      <c r="LY191" s="31" t="s">
        <v>5057</v>
      </c>
      <c r="LZ191" s="31" t="s">
        <v>611</v>
      </c>
      <c r="MA191" s="31" t="s">
        <v>611</v>
      </c>
      <c r="MB191" s="31" t="s">
        <v>8295</v>
      </c>
      <c r="MC191" s="31" t="s">
        <v>8296</v>
      </c>
      <c r="MD191" s="31" t="s">
        <v>8297</v>
      </c>
      <c r="ME191" s="31" t="s">
        <v>8298</v>
      </c>
      <c r="MF191" s="31" t="s">
        <v>8299</v>
      </c>
      <c r="MG191" s="31" t="s">
        <v>8300</v>
      </c>
      <c r="MH191" s="31" t="s">
        <v>611</v>
      </c>
      <c r="MI191" s="31" t="s">
        <v>8301</v>
      </c>
      <c r="MJ191" s="31" t="s">
        <v>611</v>
      </c>
      <c r="MK191" s="31" t="s">
        <v>8302</v>
      </c>
      <c r="ML191" s="31" t="s">
        <v>8303</v>
      </c>
      <c r="MM191" s="31" t="s">
        <v>8304</v>
      </c>
      <c r="MN191" s="31" t="s">
        <v>611</v>
      </c>
      <c r="MO191" s="31" t="s">
        <v>611</v>
      </c>
      <c r="MP191" s="31" t="s">
        <v>611</v>
      </c>
      <c r="MQ191" s="31" t="s">
        <v>611</v>
      </c>
      <c r="MR191" s="31" t="s">
        <v>611</v>
      </c>
      <c r="MS191" s="31" t="s">
        <v>611</v>
      </c>
      <c r="MT191" s="31" t="s">
        <v>863</v>
      </c>
      <c r="MU191" s="31" t="s">
        <v>611</v>
      </c>
      <c r="MV191" s="33">
        <v>0</v>
      </c>
      <c r="MW191" s="33">
        <v>0</v>
      </c>
      <c r="MX191" s="30">
        <v>189082</v>
      </c>
      <c r="MY191" s="30"/>
      <c r="MZ191" s="30"/>
      <c r="NA191" s="30"/>
      <c r="NB191" s="30"/>
      <c r="NC191" s="30"/>
      <c r="ND191" s="31" t="s">
        <v>611</v>
      </c>
      <c r="NE191" s="30"/>
      <c r="NF191" s="33">
        <v>0</v>
      </c>
      <c r="NG191" s="33">
        <v>0</v>
      </c>
      <c r="NH191" s="33">
        <v>0</v>
      </c>
      <c r="NI191" s="33">
        <v>0</v>
      </c>
      <c r="NJ191" s="31" t="s">
        <v>611</v>
      </c>
      <c r="NK191" s="33" t="s">
        <v>611</v>
      </c>
      <c r="NL191" s="30"/>
      <c r="NM191" s="31" t="s">
        <v>611</v>
      </c>
      <c r="NN191" s="30"/>
      <c r="NO191" s="30"/>
      <c r="NP191" s="31" t="s">
        <v>611</v>
      </c>
      <c r="NQ191" s="30"/>
      <c r="NR191" s="31" t="s">
        <v>611</v>
      </c>
      <c r="NS191" s="31" t="s">
        <v>611</v>
      </c>
      <c r="NT191" s="31" t="s">
        <v>611</v>
      </c>
      <c r="NU191" s="30"/>
      <c r="NV191" s="30"/>
      <c r="NW191" s="30"/>
      <c r="NX191" s="31" t="s">
        <v>611</v>
      </c>
      <c r="NY191" s="30"/>
      <c r="NZ191" s="31" t="s">
        <v>611</v>
      </c>
      <c r="OA191" s="31" t="s">
        <v>611</v>
      </c>
      <c r="OB191" s="30"/>
      <c r="OC191" s="30"/>
      <c r="OD191" s="30"/>
      <c r="OE191" s="31" t="s">
        <v>611</v>
      </c>
      <c r="OF191" s="31" t="s">
        <v>611</v>
      </c>
      <c r="OG191" s="33" t="s">
        <v>611</v>
      </c>
      <c r="OJ191" s="30"/>
      <c r="OK191" s="31" t="s">
        <v>611</v>
      </c>
      <c r="OL191" s="30"/>
      <c r="OM191" s="31" t="s">
        <v>611</v>
      </c>
      <c r="ON191" s="30"/>
      <c r="OO191" s="30"/>
      <c r="OP191" s="31" t="s">
        <v>611</v>
      </c>
      <c r="OQ191" s="31" t="s">
        <v>611</v>
      </c>
      <c r="OR191" s="31" t="s">
        <v>611</v>
      </c>
      <c r="OS191" s="30"/>
      <c r="OT191" s="30"/>
      <c r="OU191" s="30"/>
      <c r="OV191" s="30"/>
      <c r="OW191" s="31" t="s">
        <v>611</v>
      </c>
      <c r="OX191" s="30"/>
      <c r="OY191" s="31" t="s">
        <v>611</v>
      </c>
      <c r="OZ191" s="30"/>
      <c r="PA191" s="30"/>
      <c r="PB191" s="31" t="s">
        <v>611</v>
      </c>
      <c r="PC191" s="31" t="s">
        <v>611</v>
      </c>
      <c r="PD191" s="30"/>
      <c r="PE191" s="30"/>
      <c r="PF191" s="30"/>
      <c r="PG191" s="30"/>
      <c r="PH191" s="33">
        <v>0</v>
      </c>
      <c r="PI191" s="33">
        <v>0</v>
      </c>
      <c r="PJ191" s="33">
        <v>0</v>
      </c>
      <c r="PK191" s="33">
        <v>0</v>
      </c>
      <c r="PL191" s="30"/>
      <c r="PM191" s="31" t="s">
        <v>611</v>
      </c>
      <c r="PN191" s="31" t="s">
        <v>611</v>
      </c>
      <c r="PO191" s="30"/>
      <c r="PP191" s="31" t="s">
        <v>611</v>
      </c>
      <c r="PQ191" s="30"/>
      <c r="PR191" s="30"/>
      <c r="PS191" s="30"/>
      <c r="PT191" s="31" t="s">
        <v>611</v>
      </c>
      <c r="PU191" s="31" t="s">
        <v>611</v>
      </c>
      <c r="PV191" s="31" t="s">
        <v>611</v>
      </c>
      <c r="PW191" s="30"/>
      <c r="PX191" s="30"/>
      <c r="PY191" s="30"/>
      <c r="PZ191" s="31" t="s">
        <v>611</v>
      </c>
      <c r="QA191" s="30"/>
      <c r="QB191" s="31" t="s">
        <v>611</v>
      </c>
      <c r="QC191" s="30"/>
      <c r="QD191" s="31" t="s">
        <v>611</v>
      </c>
      <c r="QE191" s="30"/>
      <c r="QF191" s="30"/>
      <c r="QG191" s="31" t="s">
        <v>611</v>
      </c>
      <c r="QH191" s="30"/>
      <c r="QI191" s="31" t="s">
        <v>611</v>
      </c>
      <c r="QJ191" s="30"/>
      <c r="QK191" s="31" t="s">
        <v>611</v>
      </c>
      <c r="QL191" s="30"/>
      <c r="QM191" s="31" t="s">
        <v>611</v>
      </c>
      <c r="QN191" s="30"/>
      <c r="QO191" s="30"/>
      <c r="QP191" s="31" t="s">
        <v>611</v>
      </c>
      <c r="QQ191" s="30"/>
      <c r="QR191" s="31" t="s">
        <v>611</v>
      </c>
      <c r="QS191" s="31" t="s">
        <v>611</v>
      </c>
      <c r="QT191" s="31" t="s">
        <v>611</v>
      </c>
      <c r="QU191" s="31" t="s">
        <v>611</v>
      </c>
      <c r="QV191" s="30"/>
      <c r="QW191" s="30"/>
      <c r="QX191" s="30"/>
      <c r="QY191" s="31" t="s">
        <v>611</v>
      </c>
      <c r="QZ191" s="31" t="s">
        <v>611</v>
      </c>
      <c r="RA191" s="31" t="s">
        <v>611</v>
      </c>
      <c r="RB191" s="30"/>
      <c r="RC191" s="31" t="s">
        <v>611</v>
      </c>
      <c r="RD191" s="30"/>
      <c r="RE191" s="30"/>
      <c r="RF191" s="31" t="s">
        <v>611</v>
      </c>
      <c r="RG191" s="30"/>
      <c r="RH191" s="31" t="s">
        <v>611</v>
      </c>
      <c r="RI191" s="30"/>
      <c r="RJ191" s="31" t="s">
        <v>611</v>
      </c>
      <c r="RL191" s="31" t="s">
        <v>611</v>
      </c>
      <c r="RM191" s="30"/>
      <c r="RN191" s="31" t="s">
        <v>611</v>
      </c>
      <c r="RO191" s="30"/>
      <c r="RP191" s="30"/>
      <c r="RQ191" s="31" t="s">
        <v>611</v>
      </c>
      <c r="RR191" s="30"/>
      <c r="RS191" s="30"/>
      <c r="RT191" s="31" t="s">
        <v>611</v>
      </c>
      <c r="RU191" s="30"/>
      <c r="RV191" s="31" t="s">
        <v>611</v>
      </c>
      <c r="RW191" s="30"/>
      <c r="RX191" s="31" t="s">
        <v>611</v>
      </c>
      <c r="RY191" s="31" t="s">
        <v>611</v>
      </c>
      <c r="RZ191" s="31" t="s">
        <v>611</v>
      </c>
      <c r="SA191" s="31" t="s">
        <v>839</v>
      </c>
      <c r="SD191" s="31" t="s">
        <v>8305</v>
      </c>
      <c r="SE191" s="30">
        <v>0</v>
      </c>
      <c r="SF191" s="31" t="s">
        <v>636</v>
      </c>
      <c r="SG191" s="31" t="s">
        <v>8306</v>
      </c>
      <c r="SH191" s="31" t="s">
        <v>610</v>
      </c>
      <c r="SI191" s="33" t="s">
        <v>5073</v>
      </c>
      <c r="SJ191" s="33" t="s">
        <v>5073</v>
      </c>
      <c r="SK191" s="30" t="s">
        <v>5073</v>
      </c>
      <c r="SL191" s="30" t="s">
        <v>5073</v>
      </c>
      <c r="SM191" s="30" t="s">
        <v>615</v>
      </c>
      <c r="SN191" s="30" t="s">
        <v>610</v>
      </c>
      <c r="SO191" s="33">
        <v>0</v>
      </c>
      <c r="SP191" s="33">
        <v>0</v>
      </c>
      <c r="SQ191" s="33">
        <v>0</v>
      </c>
      <c r="SR191" s="33">
        <v>0</v>
      </c>
      <c r="SS191" s="33" t="s">
        <v>903</v>
      </c>
    </row>
    <row r="192" spans="1:513">
      <c r="A192" s="29">
        <v>2023</v>
      </c>
      <c r="B192" s="30">
        <v>5915055</v>
      </c>
      <c r="C192" s="31" t="s">
        <v>4681</v>
      </c>
      <c r="D192" s="30">
        <v>1</v>
      </c>
      <c r="E192" s="30">
        <v>1</v>
      </c>
      <c r="F192" s="30">
        <v>2</v>
      </c>
      <c r="G192" s="31" t="s">
        <v>615</v>
      </c>
      <c r="H192" s="31" t="s">
        <v>611</v>
      </c>
      <c r="I192" s="32"/>
      <c r="J192" s="31" t="s">
        <v>611</v>
      </c>
      <c r="K192" s="32"/>
      <c r="L192" s="31" t="s">
        <v>786</v>
      </c>
      <c r="M192" s="32">
        <v>42675</v>
      </c>
      <c r="N192" s="31" t="s">
        <v>611</v>
      </c>
      <c r="O192" s="32"/>
      <c r="P192" s="31" t="s">
        <v>611</v>
      </c>
      <c r="Q192" s="32"/>
      <c r="R192" s="31" t="s">
        <v>611</v>
      </c>
      <c r="S192" s="32"/>
      <c r="T192" s="31" t="s">
        <v>611</v>
      </c>
      <c r="U192" s="32"/>
      <c r="V192" s="32" t="s">
        <v>786</v>
      </c>
      <c r="W192" s="31" t="s">
        <v>611</v>
      </c>
      <c r="X192" s="31" t="s">
        <v>8307</v>
      </c>
      <c r="Y192" s="31" t="s">
        <v>611</v>
      </c>
      <c r="Z192" s="31" t="s">
        <v>611</v>
      </c>
      <c r="AA192" s="31" t="s">
        <v>611</v>
      </c>
      <c r="AB192" s="31" t="s">
        <v>615</v>
      </c>
      <c r="AC192" s="31" t="s">
        <v>611</v>
      </c>
      <c r="AD192" s="32"/>
      <c r="AE192" s="31" t="s">
        <v>611</v>
      </c>
      <c r="AF192" s="32"/>
      <c r="AG192" s="31" t="s">
        <v>786</v>
      </c>
      <c r="AH192" s="32">
        <v>42614</v>
      </c>
      <c r="AI192" s="31" t="s">
        <v>611</v>
      </c>
      <c r="AJ192" s="32"/>
      <c r="AK192" s="32"/>
      <c r="AL192" s="31" t="s">
        <v>611</v>
      </c>
      <c r="AM192" s="31" t="s">
        <v>611</v>
      </c>
      <c r="AN192" s="32"/>
      <c r="AO192" s="31" t="s">
        <v>611</v>
      </c>
      <c r="AP192" s="32"/>
      <c r="AQ192" s="32" t="s">
        <v>786</v>
      </c>
      <c r="AR192" s="31" t="s">
        <v>611</v>
      </c>
      <c r="AS192" s="31" t="s">
        <v>8308</v>
      </c>
      <c r="AT192" s="31" t="s">
        <v>611</v>
      </c>
      <c r="AU192" s="31" t="s">
        <v>611</v>
      </c>
      <c r="AV192" s="31" t="s">
        <v>611</v>
      </c>
      <c r="AW192" s="31" t="s">
        <v>615</v>
      </c>
      <c r="AX192" s="31" t="s">
        <v>611</v>
      </c>
      <c r="AY192" s="31" t="s">
        <v>617</v>
      </c>
      <c r="AZ192" s="31" t="s">
        <v>618</v>
      </c>
      <c r="BA192" s="31" t="s">
        <v>611</v>
      </c>
      <c r="BB192" s="31" t="s">
        <v>611</v>
      </c>
      <c r="BC192" s="31" t="s">
        <v>619</v>
      </c>
      <c r="BD192" s="31" t="s">
        <v>611</v>
      </c>
      <c r="BE192" s="31" t="s">
        <v>610</v>
      </c>
      <c r="BF192" s="31" t="s">
        <v>615</v>
      </c>
      <c r="BG192" s="31" t="s">
        <v>611</v>
      </c>
      <c r="BH192" s="30">
        <v>2626</v>
      </c>
      <c r="BI192" s="30">
        <v>978</v>
      </c>
      <c r="BJ192" s="30">
        <v>3604</v>
      </c>
      <c r="BK192" s="31" t="s">
        <v>8309</v>
      </c>
      <c r="BL192" s="30">
        <v>1208</v>
      </c>
      <c r="BM192" s="30">
        <v>958</v>
      </c>
      <c r="BN192" s="31" t="s">
        <v>8310</v>
      </c>
      <c r="BO192" s="31" t="s">
        <v>611</v>
      </c>
      <c r="BP192" s="31" t="s">
        <v>611</v>
      </c>
      <c r="BQ192" s="31" t="s">
        <v>611</v>
      </c>
      <c r="BR192" s="31" t="s">
        <v>611</v>
      </c>
      <c r="BS192" s="31" t="s">
        <v>611</v>
      </c>
      <c r="BT192" s="31" t="s">
        <v>611</v>
      </c>
      <c r="BU192" s="31" t="s">
        <v>611</v>
      </c>
      <c r="BV192" s="31" t="s">
        <v>610</v>
      </c>
      <c r="BZ192" s="31" t="s">
        <v>611</v>
      </c>
      <c r="CA192" s="31" t="s">
        <v>611</v>
      </c>
      <c r="CB192" s="31" t="s">
        <v>611</v>
      </c>
      <c r="CC192" s="31" t="s">
        <v>611</v>
      </c>
      <c r="CD192" s="31" t="s">
        <v>611</v>
      </c>
      <c r="CE192" s="31" t="s">
        <v>611</v>
      </c>
      <c r="CF192" s="31" t="s">
        <v>611</v>
      </c>
      <c r="CG192" s="31" t="s">
        <v>611</v>
      </c>
      <c r="CH192" s="31" t="s">
        <v>611</v>
      </c>
      <c r="CI192" s="31" t="s">
        <v>611</v>
      </c>
      <c r="CJ192" s="31" t="s">
        <v>611</v>
      </c>
      <c r="CK192" s="31" t="s">
        <v>611</v>
      </c>
      <c r="CL192" s="31" t="s">
        <v>611</v>
      </c>
      <c r="CM192" s="31" t="s">
        <v>611</v>
      </c>
      <c r="CN192" s="31" t="s">
        <v>611</v>
      </c>
      <c r="CO192" s="31" t="s">
        <v>611</v>
      </c>
      <c r="CP192" s="31" t="s">
        <v>611</v>
      </c>
      <c r="CQ192" s="31" t="s">
        <v>868</v>
      </c>
      <c r="CR192" s="31"/>
      <c r="CS192" s="31" t="s">
        <v>615</v>
      </c>
      <c r="CT192" s="31" t="s">
        <v>8311</v>
      </c>
      <c r="CU192" s="30">
        <v>109027</v>
      </c>
      <c r="CV192" s="30">
        <v>155278</v>
      </c>
      <c r="CW192" s="30">
        <v>4170</v>
      </c>
      <c r="CX192" s="31" t="s">
        <v>665</v>
      </c>
      <c r="CY192" s="31" t="s">
        <v>611</v>
      </c>
      <c r="CZ192" s="31" t="s">
        <v>611</v>
      </c>
      <c r="DA192" s="31" t="s">
        <v>611</v>
      </c>
      <c r="DB192" s="31" t="s">
        <v>611</v>
      </c>
      <c r="DC192" s="31" t="s">
        <v>611</v>
      </c>
      <c r="DD192" s="31" t="s">
        <v>611</v>
      </c>
      <c r="DE192" s="31" t="s">
        <v>611</v>
      </c>
      <c r="DI192" s="31" t="s">
        <v>611</v>
      </c>
      <c r="DJ192" s="30">
        <v>45</v>
      </c>
      <c r="DK192" s="30">
        <v>2010</v>
      </c>
      <c r="DL192" s="30">
        <v>0</v>
      </c>
      <c r="DM192" s="30">
        <v>0</v>
      </c>
      <c r="DN192" s="30">
        <v>100</v>
      </c>
      <c r="DO192" s="30">
        <v>2010</v>
      </c>
      <c r="DP192" s="31" t="s">
        <v>611</v>
      </c>
      <c r="DQ192" s="31" t="s">
        <v>5352</v>
      </c>
      <c r="DR192" s="31" t="s">
        <v>612</v>
      </c>
      <c r="DS192" s="31" t="s">
        <v>5318</v>
      </c>
      <c r="DT192" s="31" t="s">
        <v>5541</v>
      </c>
      <c r="DU192" s="31" t="s">
        <v>611</v>
      </c>
      <c r="DV192" s="31" t="s">
        <v>894</v>
      </c>
      <c r="DW192" s="31" t="s">
        <v>789</v>
      </c>
      <c r="DX192" s="31" t="s">
        <v>611</v>
      </c>
      <c r="DY192" s="31" t="s">
        <v>791</v>
      </c>
      <c r="DZ192" s="31" t="s">
        <v>611</v>
      </c>
      <c r="EA192" s="31" t="s">
        <v>611</v>
      </c>
      <c r="EB192" s="31" t="s">
        <v>611</v>
      </c>
      <c r="EC192" s="31" t="s">
        <v>611</v>
      </c>
      <c r="ED192" s="31" t="s">
        <v>8312</v>
      </c>
      <c r="EE192" s="31" t="s">
        <v>625</v>
      </c>
      <c r="EF192" s="31" t="s">
        <v>672</v>
      </c>
      <c r="EG192" s="31" t="s">
        <v>611</v>
      </c>
      <c r="EH192" s="31" t="s">
        <v>611</v>
      </c>
      <c r="EI192" s="31" t="s">
        <v>5029</v>
      </c>
      <c r="EJ192" s="31" t="s">
        <v>793</v>
      </c>
      <c r="EK192" s="31" t="s">
        <v>626</v>
      </c>
      <c r="EL192" s="31" t="s">
        <v>611</v>
      </c>
      <c r="EM192" s="31" t="s">
        <v>611</v>
      </c>
      <c r="EN192" s="31" t="s">
        <v>8313</v>
      </c>
      <c r="EO192" s="31" t="s">
        <v>8314</v>
      </c>
      <c r="EP192" s="31" t="s">
        <v>8315</v>
      </c>
      <c r="EQ192" s="31" t="s">
        <v>611</v>
      </c>
      <c r="ER192" s="31" t="s">
        <v>2668</v>
      </c>
      <c r="ES192" s="31" t="s">
        <v>1063</v>
      </c>
      <c r="ET192" s="31" t="s">
        <v>611</v>
      </c>
      <c r="EU192" s="31" t="s">
        <v>5029</v>
      </c>
      <c r="EV192" s="31" t="s">
        <v>793</v>
      </c>
      <c r="EW192" s="31" t="s">
        <v>611</v>
      </c>
      <c r="EX192" s="31" t="s">
        <v>611</v>
      </c>
      <c r="EY192" s="31" t="s">
        <v>611</v>
      </c>
      <c r="EZ192" s="31" t="s">
        <v>8314</v>
      </c>
      <c r="FA192" s="31" t="s">
        <v>8315</v>
      </c>
      <c r="FB192" s="31" t="s">
        <v>2668</v>
      </c>
      <c r="FC192" s="31" t="s">
        <v>2668</v>
      </c>
      <c r="FD192" s="31" t="s">
        <v>2668</v>
      </c>
      <c r="FE192" s="31" t="s">
        <v>611</v>
      </c>
      <c r="FF192" s="33" t="s">
        <v>8316</v>
      </c>
      <c r="FG192" s="33" t="s">
        <v>5440</v>
      </c>
      <c r="FH192" s="31" t="s">
        <v>8317</v>
      </c>
      <c r="FI192" s="31" t="s">
        <v>625</v>
      </c>
      <c r="FJ192" s="31" t="s">
        <v>672</v>
      </c>
      <c r="FK192" s="31" t="s">
        <v>611</v>
      </c>
      <c r="FL192" s="31" t="s">
        <v>611</v>
      </c>
      <c r="FM192" s="31" t="s">
        <v>611</v>
      </c>
      <c r="FN192" s="31" t="s">
        <v>611</v>
      </c>
      <c r="FO192" s="31" t="s">
        <v>1107</v>
      </c>
      <c r="FP192" s="31" t="s">
        <v>611</v>
      </c>
      <c r="FQ192" s="31" t="s">
        <v>629</v>
      </c>
      <c r="FR192" s="31" t="s">
        <v>630</v>
      </c>
      <c r="FS192" s="31" t="s">
        <v>675</v>
      </c>
      <c r="FT192" s="31" t="s">
        <v>795</v>
      </c>
      <c r="FU192" s="31" t="s">
        <v>676</v>
      </c>
      <c r="FV192" s="31" t="s">
        <v>631</v>
      </c>
      <c r="FW192" s="31" t="s">
        <v>611</v>
      </c>
      <c r="FX192" s="31" t="s">
        <v>611</v>
      </c>
      <c r="FY192" s="31"/>
      <c r="FZ192" s="31" t="s">
        <v>8318</v>
      </c>
      <c r="GA192" s="31" t="s">
        <v>611</v>
      </c>
      <c r="GB192" s="31" t="s">
        <v>679</v>
      </c>
      <c r="GC192" s="31" t="s">
        <v>611</v>
      </c>
      <c r="GD192" s="31" t="s">
        <v>611</v>
      </c>
      <c r="GE192" s="31" t="s">
        <v>611</v>
      </c>
      <c r="GF192" s="31" t="s">
        <v>611</v>
      </c>
      <c r="GG192" s="31" t="s">
        <v>611</v>
      </c>
      <c r="GH192" s="31" t="s">
        <v>683</v>
      </c>
      <c r="GI192" s="31" t="s">
        <v>629</v>
      </c>
      <c r="GJ192" s="31" t="s">
        <v>630</v>
      </c>
      <c r="GK192" s="31" t="s">
        <v>675</v>
      </c>
      <c r="GL192" s="31" t="s">
        <v>611</v>
      </c>
      <c r="GM192" s="31" t="s">
        <v>611</v>
      </c>
      <c r="GN192" s="31" t="s">
        <v>5442</v>
      </c>
      <c r="GO192" s="31" t="s">
        <v>688</v>
      </c>
      <c r="GP192" s="31" t="s">
        <v>676</v>
      </c>
      <c r="GQ192" s="31" t="s">
        <v>689</v>
      </c>
      <c r="GR192" s="31" t="s">
        <v>1003</v>
      </c>
      <c r="GS192" s="31" t="s">
        <v>631</v>
      </c>
      <c r="GT192" s="31" t="s">
        <v>611</v>
      </c>
      <c r="GU192" s="31" t="s">
        <v>611</v>
      </c>
      <c r="GV192" s="31" t="s">
        <v>611</v>
      </c>
      <c r="GW192" s="31" t="s">
        <v>611</v>
      </c>
      <c r="GX192" s="31" t="s">
        <v>611</v>
      </c>
      <c r="GY192" s="33" t="s">
        <v>8319</v>
      </c>
      <c r="GZ192" s="33" t="s">
        <v>8320</v>
      </c>
      <c r="HA192" s="31" t="s">
        <v>8321</v>
      </c>
      <c r="HB192" s="31" t="s">
        <v>625</v>
      </c>
      <c r="HC192" s="31" t="s">
        <v>672</v>
      </c>
      <c r="HD192" s="31" t="s">
        <v>611</v>
      </c>
      <c r="HE192" s="31" t="s">
        <v>1338</v>
      </c>
      <c r="HF192" s="31" t="s">
        <v>693</v>
      </c>
      <c r="HG192" s="31" t="s">
        <v>611</v>
      </c>
      <c r="HH192" s="31" t="s">
        <v>611</v>
      </c>
      <c r="HI192" s="31" t="s">
        <v>6848</v>
      </c>
      <c r="HJ192" s="31" t="s">
        <v>611</v>
      </c>
      <c r="HK192" s="31" t="s">
        <v>611</v>
      </c>
      <c r="HL192" s="31" t="s">
        <v>8322</v>
      </c>
      <c r="HM192" s="31" t="s">
        <v>696</v>
      </c>
      <c r="HN192" s="31" t="s">
        <v>697</v>
      </c>
      <c r="HO192" s="31" t="s">
        <v>939</v>
      </c>
      <c r="HP192" s="31" t="s">
        <v>611</v>
      </c>
      <c r="HQ192" s="31" t="s">
        <v>611</v>
      </c>
      <c r="HR192" s="31" t="s">
        <v>611</v>
      </c>
      <c r="HS192" s="31" t="s">
        <v>611</v>
      </c>
      <c r="HT192" s="31" t="s">
        <v>701</v>
      </c>
      <c r="HU192" s="31" t="s">
        <v>611</v>
      </c>
      <c r="HV192" s="31" t="s">
        <v>703</v>
      </c>
      <c r="HW192" s="31" t="s">
        <v>5039</v>
      </c>
      <c r="HX192" s="31" t="s">
        <v>611</v>
      </c>
      <c r="HY192" s="31" t="s">
        <v>611</v>
      </c>
      <c r="HZ192" s="31" t="s">
        <v>5040</v>
      </c>
      <c r="IA192" s="31" t="s">
        <v>706</v>
      </c>
      <c r="IB192" s="31" t="s">
        <v>707</v>
      </c>
      <c r="IC192" s="33" t="s">
        <v>8323</v>
      </c>
      <c r="ID192" s="33" t="s">
        <v>5486</v>
      </c>
      <c r="IE192" s="31" t="s">
        <v>8324</v>
      </c>
      <c r="IF192" s="31" t="s">
        <v>625</v>
      </c>
      <c r="IG192" s="31" t="s">
        <v>672</v>
      </c>
      <c r="IH192" s="31" t="s">
        <v>611</v>
      </c>
      <c r="II192" s="31" t="s">
        <v>611</v>
      </c>
      <c r="IJ192" s="31" t="s">
        <v>1142</v>
      </c>
      <c r="IK192" s="31" t="s">
        <v>713</v>
      </c>
      <c r="IL192" s="31" t="s">
        <v>714</v>
      </c>
      <c r="IM192" s="31" t="s">
        <v>715</v>
      </c>
      <c r="IN192" s="31" t="s">
        <v>611</v>
      </c>
      <c r="IO192" s="31" t="s">
        <v>717</v>
      </c>
      <c r="IP192" s="31" t="s">
        <v>611</v>
      </c>
      <c r="IQ192" s="31" t="s">
        <v>718</v>
      </c>
      <c r="IR192" s="31" t="s">
        <v>611</v>
      </c>
      <c r="IS192" s="31" t="s">
        <v>611</v>
      </c>
      <c r="IT192" s="31" t="s">
        <v>8325</v>
      </c>
      <c r="IU192" s="31" t="s">
        <v>611</v>
      </c>
      <c r="IV192" s="31" t="s">
        <v>855</v>
      </c>
      <c r="IW192" s="31" t="s">
        <v>713</v>
      </c>
      <c r="IX192" s="31" t="s">
        <v>714</v>
      </c>
      <c r="IY192" s="31" t="s">
        <v>611</v>
      </c>
      <c r="IZ192" s="31" t="s">
        <v>715</v>
      </c>
      <c r="JA192" s="31" t="s">
        <v>611</v>
      </c>
      <c r="JB192" s="31" t="s">
        <v>611</v>
      </c>
      <c r="JC192" s="31" t="s">
        <v>611</v>
      </c>
      <c r="JD192" s="31" t="s">
        <v>611</v>
      </c>
      <c r="JE192" s="31" t="s">
        <v>718</v>
      </c>
      <c r="JF192" s="31" t="s">
        <v>611</v>
      </c>
      <c r="JG192" s="31" t="s">
        <v>3185</v>
      </c>
      <c r="JH192" s="31" t="s">
        <v>8326</v>
      </c>
      <c r="JI192" s="33" t="s">
        <v>8327</v>
      </c>
      <c r="JJ192" s="33" t="s">
        <v>8328</v>
      </c>
      <c r="JK192" s="31" t="s">
        <v>8329</v>
      </c>
      <c r="JL192" s="31" t="s">
        <v>611</v>
      </c>
      <c r="JM192" s="31" t="s">
        <v>611</v>
      </c>
      <c r="JN192" s="31" t="s">
        <v>903</v>
      </c>
      <c r="JO192" s="31" t="s">
        <v>8330</v>
      </c>
      <c r="JP192" s="31" t="s">
        <v>611</v>
      </c>
      <c r="JQ192" s="31" t="s">
        <v>611</v>
      </c>
      <c r="JR192" s="31" t="s">
        <v>611</v>
      </c>
      <c r="JS192" s="31" t="s">
        <v>611</v>
      </c>
      <c r="JT192" s="31" t="s">
        <v>611</v>
      </c>
      <c r="JU192" s="31" t="s">
        <v>734</v>
      </c>
      <c r="JV192" s="31" t="s">
        <v>641</v>
      </c>
      <c r="JW192" s="31" t="s">
        <v>611</v>
      </c>
      <c r="JX192" s="31" t="s">
        <v>611</v>
      </c>
      <c r="JY192" s="31" t="s">
        <v>642</v>
      </c>
      <c r="JZ192" s="31" t="s">
        <v>5049</v>
      </c>
      <c r="KA192" s="31" t="s">
        <v>611</v>
      </c>
      <c r="KB192" s="31" t="s">
        <v>611</v>
      </c>
      <c r="KC192" s="31" t="s">
        <v>739</v>
      </c>
      <c r="KD192" s="31" t="s">
        <v>5049</v>
      </c>
      <c r="KE192" s="31" t="s">
        <v>644</v>
      </c>
      <c r="KF192" s="31" t="s">
        <v>5911</v>
      </c>
      <c r="KG192" s="31" t="s">
        <v>742</v>
      </c>
      <c r="KH192" s="31" t="s">
        <v>5049</v>
      </c>
      <c r="KI192" s="31" t="s">
        <v>744</v>
      </c>
      <c r="KJ192" s="31" t="s">
        <v>5049</v>
      </c>
      <c r="KK192" s="31" t="s">
        <v>815</v>
      </c>
      <c r="KL192" s="31" t="s">
        <v>8190</v>
      </c>
      <c r="KM192" s="31" t="s">
        <v>746</v>
      </c>
      <c r="KN192" s="31" t="s">
        <v>5049</v>
      </c>
      <c r="KO192" s="31" t="s">
        <v>748</v>
      </c>
      <c r="KP192" s="31" t="s">
        <v>5050</v>
      </c>
      <c r="KQ192" s="31" t="s">
        <v>611</v>
      </c>
      <c r="KR192" s="31" t="s">
        <v>611</v>
      </c>
      <c r="KS192" s="31" t="s">
        <v>752</v>
      </c>
      <c r="KT192" s="31" t="s">
        <v>5049</v>
      </c>
      <c r="KU192" s="31" t="s">
        <v>611</v>
      </c>
      <c r="KV192" s="31" t="s">
        <v>611</v>
      </c>
      <c r="KW192" s="31" t="s">
        <v>611</v>
      </c>
      <c r="KX192" s="31" t="s">
        <v>611</v>
      </c>
      <c r="KY192" s="31" t="s">
        <v>611</v>
      </c>
      <c r="KZ192" s="31" t="s">
        <v>611</v>
      </c>
      <c r="LA192" s="31" t="s">
        <v>759</v>
      </c>
      <c r="LB192" s="31" t="s">
        <v>760</v>
      </c>
      <c r="LC192" s="31" t="s">
        <v>611</v>
      </c>
      <c r="LD192" s="31" t="s">
        <v>762</v>
      </c>
      <c r="LE192" s="31" t="s">
        <v>763</v>
      </c>
      <c r="LF192" s="31" t="s">
        <v>764</v>
      </c>
      <c r="LG192" s="31" t="s">
        <v>611</v>
      </c>
      <c r="LH192" s="31" t="s">
        <v>611</v>
      </c>
      <c r="LI192" s="31" t="s">
        <v>611</v>
      </c>
      <c r="LJ192" s="31" t="s">
        <v>611</v>
      </c>
      <c r="LK192" s="31" t="s">
        <v>611</v>
      </c>
      <c r="LL192" s="31" t="s">
        <v>646</v>
      </c>
      <c r="LM192" s="31" t="s">
        <v>611</v>
      </c>
      <c r="LN192" s="31" t="s">
        <v>611</v>
      </c>
      <c r="LO192" s="31" t="s">
        <v>8331</v>
      </c>
      <c r="LP192" s="31" t="s">
        <v>611</v>
      </c>
      <c r="LQ192" s="31" t="s">
        <v>5053</v>
      </c>
      <c r="LR192" s="31" t="s">
        <v>611</v>
      </c>
      <c r="LS192" s="31" t="s">
        <v>611</v>
      </c>
      <c r="LT192" s="31" t="s">
        <v>5017</v>
      </c>
      <c r="LU192" s="31" t="s">
        <v>5018</v>
      </c>
      <c r="LV192" s="31" t="s">
        <v>611</v>
      </c>
      <c r="LW192" s="31" t="s">
        <v>5056</v>
      </c>
      <c r="LX192" s="31" t="s">
        <v>611</v>
      </c>
      <c r="LY192" s="31" t="s">
        <v>5057</v>
      </c>
      <c r="LZ192" s="31" t="s">
        <v>611</v>
      </c>
      <c r="MA192" s="31" t="s">
        <v>611</v>
      </c>
      <c r="MB192" s="31" t="s">
        <v>923</v>
      </c>
      <c r="MC192" s="31" t="s">
        <v>611</v>
      </c>
      <c r="MD192" s="31" t="s">
        <v>8332</v>
      </c>
      <c r="ME192" s="31" t="s">
        <v>8333</v>
      </c>
      <c r="MF192" s="31" t="s">
        <v>8334</v>
      </c>
      <c r="MG192" s="31" t="s">
        <v>8335</v>
      </c>
      <c r="MH192" s="31" t="s">
        <v>8336</v>
      </c>
      <c r="MI192" s="31" t="s">
        <v>8337</v>
      </c>
      <c r="MJ192" s="31" t="s">
        <v>8338</v>
      </c>
      <c r="MK192" s="31" t="s">
        <v>8339</v>
      </c>
      <c r="ML192" s="31" t="s">
        <v>611</v>
      </c>
      <c r="MM192" s="31" t="s">
        <v>611</v>
      </c>
      <c r="MN192" s="31" t="s">
        <v>611</v>
      </c>
      <c r="MO192" s="31" t="s">
        <v>774</v>
      </c>
      <c r="MP192" s="31" t="s">
        <v>611</v>
      </c>
      <c r="MQ192" s="31" t="s">
        <v>776</v>
      </c>
      <c r="MR192" s="31" t="s">
        <v>611</v>
      </c>
      <c r="MS192" s="31" t="s">
        <v>611</v>
      </c>
      <c r="MT192" s="31" t="s">
        <v>611</v>
      </c>
      <c r="MU192" s="31" t="s">
        <v>8340</v>
      </c>
      <c r="MV192" s="33">
        <v>0</v>
      </c>
      <c r="MW192" s="33">
        <v>0</v>
      </c>
      <c r="MX192" s="30">
        <v>204082</v>
      </c>
      <c r="MY192" s="30"/>
      <c r="MZ192" s="30"/>
      <c r="NA192" s="30"/>
      <c r="NB192" s="30"/>
      <c r="NC192" s="30"/>
      <c r="ND192" s="31" t="s">
        <v>611</v>
      </c>
      <c r="NE192" s="30"/>
      <c r="NF192" s="33">
        <v>0</v>
      </c>
      <c r="NG192" s="33">
        <v>0</v>
      </c>
      <c r="NH192" s="33">
        <v>0</v>
      </c>
      <c r="NI192" s="33">
        <v>0</v>
      </c>
      <c r="NJ192" s="31" t="s">
        <v>611</v>
      </c>
      <c r="NK192" s="33" t="s">
        <v>611</v>
      </c>
      <c r="NL192" s="30"/>
      <c r="NM192" s="31" t="s">
        <v>611</v>
      </c>
      <c r="NN192" s="30"/>
      <c r="NO192" s="30"/>
      <c r="NP192" s="31" t="s">
        <v>611</v>
      </c>
      <c r="NQ192" s="30"/>
      <c r="NR192" s="31" t="s">
        <v>611</v>
      </c>
      <c r="NS192" s="31" t="s">
        <v>611</v>
      </c>
      <c r="NT192" s="31" t="s">
        <v>611</v>
      </c>
      <c r="NU192" s="30"/>
      <c r="NV192" s="30"/>
      <c r="NW192" s="30"/>
      <c r="NX192" s="31" t="s">
        <v>611</v>
      </c>
      <c r="NY192" s="30"/>
      <c r="NZ192" s="31" t="s">
        <v>611</v>
      </c>
      <c r="OA192" s="31" t="s">
        <v>611</v>
      </c>
      <c r="OB192" s="30"/>
      <c r="OC192" s="30"/>
      <c r="OD192" s="30"/>
      <c r="OE192" s="31" t="s">
        <v>611</v>
      </c>
      <c r="OF192" s="31" t="s">
        <v>611</v>
      </c>
      <c r="OG192" s="33" t="s">
        <v>611</v>
      </c>
      <c r="OJ192" s="30"/>
      <c r="OK192" s="31" t="s">
        <v>611</v>
      </c>
      <c r="OL192" s="30"/>
      <c r="OM192" s="31" t="s">
        <v>611</v>
      </c>
      <c r="ON192" s="30"/>
      <c r="OO192" s="30"/>
      <c r="OP192" s="31" t="s">
        <v>611</v>
      </c>
      <c r="OQ192" s="31" t="s">
        <v>611</v>
      </c>
      <c r="OR192" s="31" t="s">
        <v>611</v>
      </c>
      <c r="OS192" s="30"/>
      <c r="OT192" s="30"/>
      <c r="OU192" s="30"/>
      <c r="OV192" s="30"/>
      <c r="OW192" s="31" t="s">
        <v>611</v>
      </c>
      <c r="OX192" s="30"/>
      <c r="OY192" s="31" t="s">
        <v>611</v>
      </c>
      <c r="OZ192" s="30"/>
      <c r="PA192" s="30"/>
      <c r="PB192" s="31" t="s">
        <v>611</v>
      </c>
      <c r="PC192" s="31" t="s">
        <v>611</v>
      </c>
      <c r="PD192" s="30"/>
      <c r="PE192" s="30"/>
      <c r="PF192" s="30"/>
      <c r="PG192" s="30"/>
      <c r="PH192" s="33">
        <v>0</v>
      </c>
      <c r="PI192" s="33">
        <v>0</v>
      </c>
      <c r="PJ192" s="33">
        <v>0</v>
      </c>
      <c r="PK192" s="33">
        <v>0</v>
      </c>
      <c r="PL192" s="30"/>
      <c r="PM192" s="31" t="s">
        <v>611</v>
      </c>
      <c r="PN192" s="31" t="s">
        <v>611</v>
      </c>
      <c r="PO192" s="30"/>
      <c r="PP192" s="31" t="s">
        <v>611</v>
      </c>
      <c r="PQ192" s="30"/>
      <c r="PR192" s="30"/>
      <c r="PS192" s="30"/>
      <c r="PT192" s="31" t="s">
        <v>611</v>
      </c>
      <c r="PU192" s="31" t="s">
        <v>611</v>
      </c>
      <c r="PV192" s="31" t="s">
        <v>611</v>
      </c>
      <c r="PW192" s="30"/>
      <c r="PX192" s="30"/>
      <c r="PY192" s="30"/>
      <c r="PZ192" s="31" t="s">
        <v>611</v>
      </c>
      <c r="QA192" s="30"/>
      <c r="QB192" s="31" t="s">
        <v>611</v>
      </c>
      <c r="QC192" s="30"/>
      <c r="QD192" s="31" t="s">
        <v>611</v>
      </c>
      <c r="QE192" s="30"/>
      <c r="QF192" s="30"/>
      <c r="QG192" s="31" t="s">
        <v>611</v>
      </c>
      <c r="QH192" s="30"/>
      <c r="QI192" s="31" t="s">
        <v>611</v>
      </c>
      <c r="QJ192" s="30"/>
      <c r="QK192" s="31" t="s">
        <v>611</v>
      </c>
      <c r="QL192" s="30"/>
      <c r="QM192" s="31" t="s">
        <v>611</v>
      </c>
      <c r="QN192" s="30"/>
      <c r="QO192" s="30"/>
      <c r="QP192" s="31" t="s">
        <v>611</v>
      </c>
      <c r="QQ192" s="30"/>
      <c r="QR192" s="31" t="s">
        <v>611</v>
      </c>
      <c r="QS192" s="31" t="s">
        <v>611</v>
      </c>
      <c r="QT192" s="31" t="s">
        <v>611</v>
      </c>
      <c r="QU192" s="31" t="s">
        <v>611</v>
      </c>
      <c r="QV192" s="30"/>
      <c r="QW192" s="30"/>
      <c r="QX192" s="30"/>
      <c r="QY192" s="31" t="s">
        <v>611</v>
      </c>
      <c r="QZ192" s="31" t="s">
        <v>611</v>
      </c>
      <c r="RA192" s="31" t="s">
        <v>611</v>
      </c>
      <c r="RB192" s="30"/>
      <c r="RC192" s="31" t="s">
        <v>611</v>
      </c>
      <c r="RD192" s="30"/>
      <c r="RE192" s="30"/>
      <c r="RF192" s="31" t="s">
        <v>611</v>
      </c>
      <c r="RG192" s="30"/>
      <c r="RH192" s="31" t="s">
        <v>611</v>
      </c>
      <c r="RI192" s="30"/>
      <c r="RJ192" s="31" t="s">
        <v>611</v>
      </c>
      <c r="RL192" s="31" t="s">
        <v>611</v>
      </c>
      <c r="RM192" s="30"/>
      <c r="RN192" s="31" t="s">
        <v>611</v>
      </c>
      <c r="RO192" s="30"/>
      <c r="RP192" s="30"/>
      <c r="RQ192" s="31" t="s">
        <v>611</v>
      </c>
      <c r="RR192" s="30"/>
      <c r="RS192" s="30"/>
      <c r="RT192" s="31" t="s">
        <v>611</v>
      </c>
      <c r="RU192" s="30"/>
      <c r="RV192" s="31" t="s">
        <v>611</v>
      </c>
      <c r="RW192" s="30"/>
      <c r="RX192" s="31" t="s">
        <v>611</v>
      </c>
      <c r="RY192" s="31" t="s">
        <v>611</v>
      </c>
      <c r="RZ192" s="31" t="s">
        <v>8341</v>
      </c>
      <c r="SA192" s="31" t="s">
        <v>611</v>
      </c>
      <c r="SD192" s="31" t="s">
        <v>8342</v>
      </c>
      <c r="SE192" s="30">
        <v>0</v>
      </c>
      <c r="SF192" s="31" t="s">
        <v>636</v>
      </c>
      <c r="SG192" s="31" t="s">
        <v>8343</v>
      </c>
      <c r="SH192" s="31" t="s">
        <v>610</v>
      </c>
      <c r="SI192" s="33" t="s">
        <v>5073</v>
      </c>
      <c r="SJ192" s="33" t="s">
        <v>5073</v>
      </c>
      <c r="SK192" s="30" t="s">
        <v>5073</v>
      </c>
      <c r="SL192" s="30" t="s">
        <v>5073</v>
      </c>
      <c r="SM192" s="30" t="s">
        <v>615</v>
      </c>
      <c r="SN192" s="30" t="s">
        <v>615</v>
      </c>
      <c r="SO192" s="33">
        <v>0</v>
      </c>
      <c r="SP192" s="33">
        <v>0</v>
      </c>
      <c r="SQ192" s="33">
        <v>0</v>
      </c>
      <c r="SR192" s="33">
        <v>0</v>
      </c>
      <c r="SS192" s="33" t="s">
        <v>903</v>
      </c>
    </row>
    <row r="193" spans="1:513">
      <c r="A193" s="29">
        <v>2023</v>
      </c>
      <c r="B193" s="30">
        <v>5931020</v>
      </c>
      <c r="C193" s="31" t="s">
        <v>4708</v>
      </c>
      <c r="D193" s="30">
        <v>1.5</v>
      </c>
      <c r="E193" s="30">
        <v>0</v>
      </c>
      <c r="F193" s="30">
        <v>1.5</v>
      </c>
      <c r="G193" s="31" t="s">
        <v>615</v>
      </c>
      <c r="H193" s="31" t="s">
        <v>611</v>
      </c>
      <c r="I193" s="32"/>
      <c r="J193" s="31" t="s">
        <v>952</v>
      </c>
      <c r="K193" s="32">
        <v>44774</v>
      </c>
      <c r="L193" s="31" t="s">
        <v>611</v>
      </c>
      <c r="M193" s="32"/>
      <c r="N193" s="31" t="s">
        <v>611</v>
      </c>
      <c r="O193" s="32"/>
      <c r="P193" s="31" t="s">
        <v>611</v>
      </c>
      <c r="Q193" s="32"/>
      <c r="R193" s="31" t="s">
        <v>611</v>
      </c>
      <c r="S193" s="32"/>
      <c r="T193" s="31" t="s">
        <v>611</v>
      </c>
      <c r="U193" s="32"/>
      <c r="V193" s="32" t="s">
        <v>952</v>
      </c>
      <c r="W193" s="31" t="s">
        <v>611</v>
      </c>
      <c r="X193" s="31" t="s">
        <v>4709</v>
      </c>
      <c r="Y193" s="31" t="s">
        <v>611</v>
      </c>
      <c r="Z193" s="31" t="s">
        <v>611</v>
      </c>
      <c r="AA193" s="31" t="s">
        <v>611</v>
      </c>
      <c r="AB193" s="31" t="s">
        <v>615</v>
      </c>
      <c r="AC193" s="31" t="s">
        <v>611</v>
      </c>
      <c r="AD193" s="32"/>
      <c r="AE193" s="31" t="s">
        <v>611</v>
      </c>
      <c r="AF193" s="32"/>
      <c r="AG193" s="31" t="s">
        <v>786</v>
      </c>
      <c r="AH193" s="32">
        <v>45292</v>
      </c>
      <c r="AI193" s="31" t="s">
        <v>611</v>
      </c>
      <c r="AJ193" s="32"/>
      <c r="AK193" s="32"/>
      <c r="AL193" s="31" t="s">
        <v>611</v>
      </c>
      <c r="AM193" s="31" t="s">
        <v>611</v>
      </c>
      <c r="AN193" s="32"/>
      <c r="AO193" s="31" t="s">
        <v>611</v>
      </c>
      <c r="AP193" s="32"/>
      <c r="AQ193" s="32" t="s">
        <v>786</v>
      </c>
      <c r="AR193" s="31" t="s">
        <v>611</v>
      </c>
      <c r="AS193" s="31" t="s">
        <v>611</v>
      </c>
      <c r="AT193" s="31" t="s">
        <v>611</v>
      </c>
      <c r="AU193" s="31" t="s">
        <v>611</v>
      </c>
      <c r="AV193" s="31" t="s">
        <v>611</v>
      </c>
      <c r="AW193" s="31" t="s">
        <v>610</v>
      </c>
      <c r="AX193" s="31" t="s">
        <v>5025</v>
      </c>
      <c r="AY193" s="31" t="s">
        <v>617</v>
      </c>
      <c r="AZ193" s="31" t="s">
        <v>618</v>
      </c>
      <c r="BA193" s="31" t="s">
        <v>611</v>
      </c>
      <c r="BB193" s="31" t="s">
        <v>611</v>
      </c>
      <c r="BC193" s="31" t="s">
        <v>611</v>
      </c>
      <c r="BD193" s="31" t="s">
        <v>611</v>
      </c>
      <c r="BE193" s="31" t="s">
        <v>610</v>
      </c>
      <c r="BF193" s="31" t="s">
        <v>615</v>
      </c>
      <c r="BG193" s="31" t="s">
        <v>611</v>
      </c>
      <c r="BH193" s="30">
        <v>1444</v>
      </c>
      <c r="BI193" s="30">
        <v>758</v>
      </c>
      <c r="BJ193" s="30">
        <v>2202</v>
      </c>
      <c r="BK193" s="31" t="s">
        <v>5026</v>
      </c>
      <c r="BL193" s="30">
        <v>880</v>
      </c>
      <c r="BM193" s="30">
        <v>1321</v>
      </c>
      <c r="BN193" s="31" t="s">
        <v>8344</v>
      </c>
      <c r="BO193" s="31" t="s">
        <v>611</v>
      </c>
      <c r="BP193" s="31" t="s">
        <v>611</v>
      </c>
      <c r="BQ193" s="31" t="s">
        <v>611</v>
      </c>
      <c r="BR193" s="31" t="s">
        <v>611</v>
      </c>
      <c r="BS193" s="31" t="s">
        <v>611</v>
      </c>
      <c r="BT193" s="31" t="s">
        <v>611</v>
      </c>
      <c r="BU193" s="31" t="s">
        <v>611</v>
      </c>
      <c r="BV193" s="31" t="s">
        <v>615</v>
      </c>
      <c r="BW193" s="30">
        <v>76790</v>
      </c>
      <c r="BX193" s="30">
        <v>56617</v>
      </c>
      <c r="BY193" s="30">
        <v>2837</v>
      </c>
      <c r="BZ193" s="31" t="s">
        <v>665</v>
      </c>
      <c r="CA193" s="31" t="s">
        <v>611</v>
      </c>
      <c r="CB193" s="31" t="s">
        <v>611</v>
      </c>
      <c r="CC193" s="31" t="s">
        <v>611</v>
      </c>
      <c r="CD193" s="31" t="s">
        <v>611</v>
      </c>
      <c r="CE193" s="31" t="s">
        <v>611</v>
      </c>
      <c r="CF193" s="31" t="s">
        <v>611</v>
      </c>
      <c r="CG193" s="31" t="s">
        <v>611</v>
      </c>
      <c r="CH193" s="31" t="s">
        <v>611</v>
      </c>
      <c r="CI193" s="31" t="s">
        <v>611</v>
      </c>
      <c r="CJ193" s="31" t="s">
        <v>611</v>
      </c>
      <c r="CK193" s="31" t="s">
        <v>611</v>
      </c>
      <c r="CL193" s="31" t="s">
        <v>611</v>
      </c>
      <c r="CM193" s="31" t="s">
        <v>611</v>
      </c>
      <c r="CN193" s="31" t="s">
        <v>611</v>
      </c>
      <c r="CO193" s="31" t="s">
        <v>611</v>
      </c>
      <c r="CP193" s="31" t="s">
        <v>611</v>
      </c>
      <c r="CQ193" s="31" t="s">
        <v>611</v>
      </c>
      <c r="CR193" s="31"/>
      <c r="CS193" s="31" t="s">
        <v>611</v>
      </c>
      <c r="CT193" s="31" t="s">
        <v>611</v>
      </c>
      <c r="CX193" s="31" t="s">
        <v>611</v>
      </c>
      <c r="CY193" s="31" t="s">
        <v>611</v>
      </c>
      <c r="CZ193" s="31" t="s">
        <v>611</v>
      </c>
      <c r="DA193" s="31" t="s">
        <v>611</v>
      </c>
      <c r="DB193" s="31" t="s">
        <v>611</v>
      </c>
      <c r="DC193" s="31" t="s">
        <v>611</v>
      </c>
      <c r="DD193" s="31" t="s">
        <v>611</v>
      </c>
      <c r="DE193" s="31" t="s">
        <v>611</v>
      </c>
      <c r="DI193" s="31" t="s">
        <v>610</v>
      </c>
      <c r="DJ193" s="30">
        <v>50</v>
      </c>
      <c r="DK193" s="30">
        <v>2007</v>
      </c>
      <c r="DP193" s="31" t="s">
        <v>611</v>
      </c>
      <c r="DQ193" s="31" t="s">
        <v>612</v>
      </c>
      <c r="DR193" s="31" t="s">
        <v>5175</v>
      </c>
      <c r="DS193" s="31" t="s">
        <v>612</v>
      </c>
      <c r="DT193" s="31" t="s">
        <v>612</v>
      </c>
      <c r="DU193" s="31" t="s">
        <v>611</v>
      </c>
      <c r="DV193" s="31" t="s">
        <v>894</v>
      </c>
      <c r="DW193" s="31" t="s">
        <v>789</v>
      </c>
      <c r="DX193" s="31" t="s">
        <v>611</v>
      </c>
      <c r="DY193" s="31" t="s">
        <v>791</v>
      </c>
      <c r="DZ193" s="31" t="s">
        <v>611</v>
      </c>
      <c r="EA193" s="31" t="s">
        <v>611</v>
      </c>
      <c r="EB193" s="31" t="s">
        <v>611</v>
      </c>
      <c r="EC193" s="31" t="s">
        <v>611</v>
      </c>
      <c r="ED193" s="31" t="s">
        <v>611</v>
      </c>
      <c r="EE193" s="31" t="s">
        <v>625</v>
      </c>
      <c r="EF193" s="31" t="s">
        <v>672</v>
      </c>
      <c r="EG193" s="31" t="s">
        <v>611</v>
      </c>
      <c r="EH193" s="31" t="s">
        <v>611</v>
      </c>
      <c r="EI193" s="31" t="s">
        <v>611</v>
      </c>
      <c r="EJ193" s="31" t="s">
        <v>611</v>
      </c>
      <c r="EK193" s="31" t="s">
        <v>626</v>
      </c>
      <c r="EL193" s="31" t="s">
        <v>611</v>
      </c>
      <c r="EM193" s="31" t="s">
        <v>611</v>
      </c>
      <c r="EN193" s="31" t="s">
        <v>611</v>
      </c>
      <c r="EO193" s="31" t="s">
        <v>611</v>
      </c>
      <c r="EP193" s="31" t="s">
        <v>611</v>
      </c>
      <c r="EQ193" s="31" t="s">
        <v>611</v>
      </c>
      <c r="ER193" s="31" t="s">
        <v>611</v>
      </c>
      <c r="ES193" s="31" t="s">
        <v>1063</v>
      </c>
      <c r="ET193" s="31" t="s">
        <v>611</v>
      </c>
      <c r="EU193" s="31" t="s">
        <v>5029</v>
      </c>
      <c r="EV193" s="31" t="s">
        <v>793</v>
      </c>
      <c r="EW193" s="31" t="s">
        <v>611</v>
      </c>
      <c r="EX193" s="31" t="s">
        <v>611</v>
      </c>
      <c r="EY193" s="31" t="s">
        <v>611</v>
      </c>
      <c r="EZ193" s="31" t="s">
        <v>4712</v>
      </c>
      <c r="FA193" s="31" t="s">
        <v>4713</v>
      </c>
      <c r="FB193" s="31" t="s">
        <v>2668</v>
      </c>
      <c r="FC193" s="31" t="s">
        <v>8345</v>
      </c>
      <c r="FD193" s="31" t="s">
        <v>611</v>
      </c>
      <c r="FE193" s="31" t="s">
        <v>611</v>
      </c>
      <c r="FF193" s="33" t="s">
        <v>5009</v>
      </c>
      <c r="FG193" s="33" t="s">
        <v>5440</v>
      </c>
      <c r="FH193" s="31" t="s">
        <v>8346</v>
      </c>
      <c r="FI193" s="31" t="s">
        <v>625</v>
      </c>
      <c r="FJ193" s="31" t="s">
        <v>672</v>
      </c>
      <c r="FK193" s="31" t="s">
        <v>611</v>
      </c>
      <c r="FL193" s="31" t="s">
        <v>611</v>
      </c>
      <c r="FM193" s="31" t="s">
        <v>611</v>
      </c>
      <c r="FN193" s="31" t="s">
        <v>611</v>
      </c>
      <c r="FO193" s="31" t="s">
        <v>611</v>
      </c>
      <c r="FP193" s="31" t="s">
        <v>611</v>
      </c>
      <c r="FQ193" s="31" t="s">
        <v>611</v>
      </c>
      <c r="FR193" s="31" t="s">
        <v>611</v>
      </c>
      <c r="FS193" s="31" t="s">
        <v>675</v>
      </c>
      <c r="FT193" s="31" t="s">
        <v>611</v>
      </c>
      <c r="FU193" s="31" t="s">
        <v>676</v>
      </c>
      <c r="FV193" s="31" t="s">
        <v>611</v>
      </c>
      <c r="FW193" s="31" t="s">
        <v>611</v>
      </c>
      <c r="FX193" s="31" t="s">
        <v>611</v>
      </c>
      <c r="FY193" s="31" t="s">
        <v>611</v>
      </c>
      <c r="FZ193" s="31"/>
      <c r="GA193" s="31" t="s">
        <v>611</v>
      </c>
      <c r="GB193" s="31" t="s">
        <v>679</v>
      </c>
      <c r="GC193" s="31" t="s">
        <v>680</v>
      </c>
      <c r="GD193" s="31" t="s">
        <v>681</v>
      </c>
      <c r="GE193" s="31" t="s">
        <v>611</v>
      </c>
      <c r="GF193" s="31" t="s">
        <v>611</v>
      </c>
      <c r="GG193" s="31" t="s">
        <v>611</v>
      </c>
      <c r="GH193" s="31" t="s">
        <v>683</v>
      </c>
      <c r="GI193" s="31" t="s">
        <v>629</v>
      </c>
      <c r="GJ193" s="31" t="s">
        <v>630</v>
      </c>
      <c r="GK193" s="31" t="s">
        <v>675</v>
      </c>
      <c r="GL193" s="31" t="s">
        <v>611</v>
      </c>
      <c r="GM193" s="31" t="s">
        <v>611</v>
      </c>
      <c r="GN193" s="31" t="s">
        <v>5442</v>
      </c>
      <c r="GO193" s="31" t="s">
        <v>611</v>
      </c>
      <c r="GP193" s="31" t="s">
        <v>676</v>
      </c>
      <c r="GQ193" s="31" t="s">
        <v>611</v>
      </c>
      <c r="GR193" s="31" t="s">
        <v>611</v>
      </c>
      <c r="GS193" s="31" t="s">
        <v>631</v>
      </c>
      <c r="GT193" s="31" t="s">
        <v>611</v>
      </c>
      <c r="GU193" s="31" t="s">
        <v>611</v>
      </c>
      <c r="GV193" s="31" t="s">
        <v>611</v>
      </c>
      <c r="GW193" s="31" t="s">
        <v>611</v>
      </c>
      <c r="GX193" s="31" t="s">
        <v>611</v>
      </c>
      <c r="GY193" s="33" t="s">
        <v>8347</v>
      </c>
      <c r="GZ193" s="33" t="s">
        <v>8348</v>
      </c>
      <c r="HA193" s="31" t="s">
        <v>8349</v>
      </c>
      <c r="HB193" s="31" t="s">
        <v>625</v>
      </c>
      <c r="HC193" s="31" t="s">
        <v>672</v>
      </c>
      <c r="HD193" s="31" t="s">
        <v>611</v>
      </c>
      <c r="HE193" s="31" t="s">
        <v>611</v>
      </c>
      <c r="HF193" s="31" t="s">
        <v>693</v>
      </c>
      <c r="HG193" s="31" t="s">
        <v>611</v>
      </c>
      <c r="HH193" s="31" t="s">
        <v>611</v>
      </c>
      <c r="HI193" s="31" t="s">
        <v>611</v>
      </c>
      <c r="HJ193" s="31" t="s">
        <v>5389</v>
      </c>
      <c r="HK193" s="31" t="s">
        <v>611</v>
      </c>
      <c r="HL193" s="31" t="s">
        <v>611</v>
      </c>
      <c r="HM193" s="31" t="s">
        <v>611</v>
      </c>
      <c r="HN193" s="31" t="s">
        <v>697</v>
      </c>
      <c r="HO193" s="31" t="s">
        <v>939</v>
      </c>
      <c r="HP193" s="31" t="s">
        <v>611</v>
      </c>
      <c r="HQ193" s="31" t="s">
        <v>611</v>
      </c>
      <c r="HR193" s="31" t="s">
        <v>611</v>
      </c>
      <c r="HS193" s="31" t="s">
        <v>611</v>
      </c>
      <c r="HT193" s="31" t="s">
        <v>611</v>
      </c>
      <c r="HU193" s="31" t="s">
        <v>611</v>
      </c>
      <c r="HV193" s="31" t="s">
        <v>611</v>
      </c>
      <c r="HW193" s="31" t="s">
        <v>611</v>
      </c>
      <c r="HX193" s="31" t="s">
        <v>611</v>
      </c>
      <c r="HY193" s="31" t="s">
        <v>611</v>
      </c>
      <c r="HZ193" s="31" t="s">
        <v>611</v>
      </c>
      <c r="IA193" s="31" t="s">
        <v>611</v>
      </c>
      <c r="IB193" s="31" t="s">
        <v>611</v>
      </c>
      <c r="IC193" s="33" t="s">
        <v>8350</v>
      </c>
      <c r="ID193" s="33" t="s">
        <v>5080</v>
      </c>
      <c r="IE193" s="31" t="s">
        <v>8351</v>
      </c>
      <c r="IF193" s="31" t="s">
        <v>625</v>
      </c>
      <c r="IG193" s="31" t="s">
        <v>672</v>
      </c>
      <c r="IH193" s="31" t="s">
        <v>611</v>
      </c>
      <c r="II193" s="31" t="s">
        <v>611</v>
      </c>
      <c r="IJ193" s="31" t="s">
        <v>611</v>
      </c>
      <c r="IK193" s="31" t="s">
        <v>713</v>
      </c>
      <c r="IL193" s="31" t="s">
        <v>714</v>
      </c>
      <c r="IM193" s="31" t="s">
        <v>715</v>
      </c>
      <c r="IN193" s="31" t="s">
        <v>716</v>
      </c>
      <c r="IO193" s="31" t="s">
        <v>611</v>
      </c>
      <c r="IP193" s="31" t="s">
        <v>611</v>
      </c>
      <c r="IQ193" s="31" t="s">
        <v>718</v>
      </c>
      <c r="IR193" s="31" t="s">
        <v>719</v>
      </c>
      <c r="IS193" s="31" t="s">
        <v>611</v>
      </c>
      <c r="IT193" s="31" t="s">
        <v>611</v>
      </c>
      <c r="IU193" s="31" t="s">
        <v>611</v>
      </c>
      <c r="IV193" s="31" t="s">
        <v>611</v>
      </c>
      <c r="IW193" s="31" t="s">
        <v>713</v>
      </c>
      <c r="IX193" s="31" t="s">
        <v>714</v>
      </c>
      <c r="IY193" s="31" t="s">
        <v>611</v>
      </c>
      <c r="IZ193" s="31" t="s">
        <v>715</v>
      </c>
      <c r="JA193" s="31" t="s">
        <v>723</v>
      </c>
      <c r="JB193" s="31" t="s">
        <v>716</v>
      </c>
      <c r="JC193" s="31" t="s">
        <v>611</v>
      </c>
      <c r="JD193" s="31" t="s">
        <v>611</v>
      </c>
      <c r="JE193" s="31" t="s">
        <v>718</v>
      </c>
      <c r="JF193" s="31" t="s">
        <v>719</v>
      </c>
      <c r="JG193" s="31" t="s">
        <v>611</v>
      </c>
      <c r="JH193" s="31" t="s">
        <v>611</v>
      </c>
      <c r="JI193" s="33" t="s">
        <v>5124</v>
      </c>
      <c r="JJ193" s="33" t="s">
        <v>5614</v>
      </c>
      <c r="JK193" s="31" t="s">
        <v>8352</v>
      </c>
      <c r="JL193" s="31" t="s">
        <v>611</v>
      </c>
      <c r="JM193" s="31" t="s">
        <v>611</v>
      </c>
      <c r="JN193" s="31" t="s">
        <v>611</v>
      </c>
      <c r="JO193" s="31" t="s">
        <v>611</v>
      </c>
      <c r="JP193" s="31" t="s">
        <v>610</v>
      </c>
      <c r="JQ193" s="31" t="s">
        <v>733</v>
      </c>
      <c r="JR193" s="31" t="s">
        <v>611</v>
      </c>
      <c r="JS193" s="31" t="s">
        <v>611</v>
      </c>
      <c r="JT193" s="31" t="s">
        <v>611</v>
      </c>
      <c r="JU193" s="31" t="s">
        <v>734</v>
      </c>
      <c r="JV193" s="31" t="s">
        <v>641</v>
      </c>
      <c r="JW193" s="31" t="s">
        <v>735</v>
      </c>
      <c r="JX193" s="31" t="s">
        <v>611</v>
      </c>
      <c r="JY193" s="31" t="s">
        <v>642</v>
      </c>
      <c r="JZ193" s="31" t="s">
        <v>5085</v>
      </c>
      <c r="KA193" s="31" t="s">
        <v>611</v>
      </c>
      <c r="KB193" s="31" t="s">
        <v>611</v>
      </c>
      <c r="KC193" s="31" t="s">
        <v>739</v>
      </c>
      <c r="KD193" s="31" t="s">
        <v>5086</v>
      </c>
      <c r="KE193" s="31" t="s">
        <v>644</v>
      </c>
      <c r="KF193" s="31" t="s">
        <v>5085</v>
      </c>
      <c r="KG193" s="31" t="s">
        <v>742</v>
      </c>
      <c r="KH193" s="31" t="s">
        <v>5085</v>
      </c>
      <c r="KI193" s="31" t="s">
        <v>744</v>
      </c>
      <c r="KJ193" s="31" t="s">
        <v>5085</v>
      </c>
      <c r="KK193" s="31" t="s">
        <v>611</v>
      </c>
      <c r="KL193" s="31" t="s">
        <v>611</v>
      </c>
      <c r="KM193" s="31" t="s">
        <v>611</v>
      </c>
      <c r="KN193" s="31" t="s">
        <v>611</v>
      </c>
      <c r="KO193" s="31" t="s">
        <v>748</v>
      </c>
      <c r="KP193" s="31" t="s">
        <v>5086</v>
      </c>
      <c r="KQ193" s="31" t="s">
        <v>611</v>
      </c>
      <c r="KR193" s="31" t="s">
        <v>611</v>
      </c>
      <c r="KS193" s="31" t="s">
        <v>611</v>
      </c>
      <c r="KT193" s="31" t="s">
        <v>611</v>
      </c>
      <c r="KU193" s="31" t="s">
        <v>611</v>
      </c>
      <c r="KV193" s="31" t="s">
        <v>611</v>
      </c>
      <c r="KW193" s="31" t="s">
        <v>611</v>
      </c>
      <c r="KX193" s="31" t="s">
        <v>611</v>
      </c>
      <c r="KY193" s="31" t="s">
        <v>8353</v>
      </c>
      <c r="KZ193" s="31" t="s">
        <v>611</v>
      </c>
      <c r="LA193" s="31" t="s">
        <v>611</v>
      </c>
      <c r="LB193" s="31" t="s">
        <v>760</v>
      </c>
      <c r="LC193" s="31" t="s">
        <v>761</v>
      </c>
      <c r="LD193" s="31" t="s">
        <v>762</v>
      </c>
      <c r="LE193" s="31" t="s">
        <v>763</v>
      </c>
      <c r="LF193" s="31" t="s">
        <v>611</v>
      </c>
      <c r="LG193" s="31" t="s">
        <v>611</v>
      </c>
      <c r="LH193" s="31" t="s">
        <v>611</v>
      </c>
      <c r="LI193" s="31" t="s">
        <v>767</v>
      </c>
      <c r="LJ193" s="31" t="s">
        <v>5051</v>
      </c>
      <c r="LK193" s="31" t="s">
        <v>611</v>
      </c>
      <c r="LL193" s="31" t="s">
        <v>646</v>
      </c>
      <c r="LM193" s="31" t="s">
        <v>611</v>
      </c>
      <c r="LN193" s="31" t="s">
        <v>611</v>
      </c>
      <c r="LO193" s="31" t="s">
        <v>611</v>
      </c>
      <c r="LP193" s="31" t="s">
        <v>5016</v>
      </c>
      <c r="LQ193" s="31" t="s">
        <v>5053</v>
      </c>
      <c r="LR193" s="31" t="s">
        <v>611</v>
      </c>
      <c r="LS193" s="31" t="s">
        <v>611</v>
      </c>
      <c r="LT193" s="31" t="s">
        <v>5017</v>
      </c>
      <c r="LU193" s="31" t="s">
        <v>5018</v>
      </c>
      <c r="LV193" s="31" t="s">
        <v>611</v>
      </c>
      <c r="LW193" s="31" t="s">
        <v>5056</v>
      </c>
      <c r="LX193" s="31" t="s">
        <v>611</v>
      </c>
      <c r="LY193" s="31" t="s">
        <v>611</v>
      </c>
      <c r="LZ193" s="31" t="s">
        <v>611</v>
      </c>
      <c r="MA193" s="31" t="s">
        <v>611</v>
      </c>
      <c r="MB193" s="31" t="s">
        <v>8354</v>
      </c>
      <c r="MC193" s="31" t="s">
        <v>611</v>
      </c>
      <c r="MD193" s="31" t="s">
        <v>8355</v>
      </c>
      <c r="ME193" s="31" t="s">
        <v>8356</v>
      </c>
      <c r="MF193" s="31" t="s">
        <v>611</v>
      </c>
      <c r="MG193" s="31" t="s">
        <v>8357</v>
      </c>
      <c r="MH193" s="31" t="s">
        <v>611</v>
      </c>
      <c r="MI193" s="31" t="s">
        <v>611</v>
      </c>
      <c r="MJ193" s="31" t="s">
        <v>8358</v>
      </c>
      <c r="MK193" s="31" t="s">
        <v>611</v>
      </c>
      <c r="ML193" s="31" t="s">
        <v>611</v>
      </c>
      <c r="MM193" s="31" t="s">
        <v>611</v>
      </c>
      <c r="MN193" s="31" t="s">
        <v>611</v>
      </c>
      <c r="MO193" s="31" t="s">
        <v>611</v>
      </c>
      <c r="MP193" s="31" t="s">
        <v>611</v>
      </c>
      <c r="MQ193" s="31" t="s">
        <v>611</v>
      </c>
      <c r="MR193" s="31" t="s">
        <v>649</v>
      </c>
      <c r="MS193" s="31" t="s">
        <v>611</v>
      </c>
      <c r="MT193" s="31" t="s">
        <v>611</v>
      </c>
      <c r="MU193" s="31" t="s">
        <v>611</v>
      </c>
      <c r="MV193" s="33">
        <v>12450</v>
      </c>
      <c r="MW193" s="33">
        <v>84136</v>
      </c>
      <c r="MX193" s="30">
        <v>31496</v>
      </c>
      <c r="MY193" s="30"/>
      <c r="MZ193" s="30"/>
      <c r="NA193" s="30"/>
      <c r="NB193" s="30">
        <v>2600</v>
      </c>
      <c r="NC193" s="30"/>
      <c r="ND193" s="31" t="s">
        <v>611</v>
      </c>
      <c r="NE193" s="30"/>
      <c r="NF193" s="33">
        <v>0</v>
      </c>
      <c r="NG193" s="33">
        <v>0</v>
      </c>
      <c r="NH193" s="33">
        <v>12450</v>
      </c>
      <c r="NI193" s="33">
        <v>0</v>
      </c>
      <c r="NJ193" s="31" t="s">
        <v>8359</v>
      </c>
      <c r="NK193" s="30">
        <v>9850</v>
      </c>
      <c r="NL193" s="30"/>
      <c r="NM193" s="31" t="s">
        <v>611</v>
      </c>
      <c r="NN193" s="30"/>
      <c r="NO193" s="30"/>
      <c r="NP193" s="31" t="s">
        <v>611</v>
      </c>
      <c r="NQ193" s="30"/>
      <c r="NR193" s="31" t="s">
        <v>611</v>
      </c>
      <c r="NS193" s="31" t="s">
        <v>611</v>
      </c>
      <c r="NT193" s="31" t="s">
        <v>611</v>
      </c>
      <c r="NU193" s="30"/>
      <c r="NV193" s="30"/>
      <c r="NW193" s="30"/>
      <c r="NX193" s="31" t="s">
        <v>611</v>
      </c>
      <c r="NY193" s="30"/>
      <c r="NZ193" s="31" t="s">
        <v>611</v>
      </c>
      <c r="OA193" s="31" t="s">
        <v>611</v>
      </c>
      <c r="OB193" s="30"/>
      <c r="OC193" s="30"/>
      <c r="OD193" s="30"/>
      <c r="OE193" s="31" t="s">
        <v>611</v>
      </c>
      <c r="OF193" s="31" t="s">
        <v>611</v>
      </c>
      <c r="OG193" s="33" t="s">
        <v>611</v>
      </c>
      <c r="OJ193" s="30"/>
      <c r="OK193" s="31" t="s">
        <v>611</v>
      </c>
      <c r="OL193" s="30"/>
      <c r="OM193" s="31" t="s">
        <v>611</v>
      </c>
      <c r="ON193" s="30"/>
      <c r="OO193" s="30"/>
      <c r="OP193" s="31" t="s">
        <v>611</v>
      </c>
      <c r="OQ193" s="31" t="s">
        <v>611</v>
      </c>
      <c r="OR193" s="31" t="s">
        <v>611</v>
      </c>
      <c r="OS193" s="30"/>
      <c r="OT193" s="30"/>
      <c r="OU193" s="30"/>
      <c r="OV193" s="30"/>
      <c r="OW193" s="31" t="s">
        <v>611</v>
      </c>
      <c r="OX193" s="30"/>
      <c r="OY193" s="31" t="s">
        <v>611</v>
      </c>
      <c r="OZ193" s="30"/>
      <c r="PA193" s="30"/>
      <c r="PB193" s="31" t="s">
        <v>611</v>
      </c>
      <c r="PC193" s="31" t="s">
        <v>611</v>
      </c>
      <c r="PD193" s="30"/>
      <c r="PE193" s="30"/>
      <c r="PF193" s="30"/>
      <c r="PG193" s="30"/>
      <c r="PH193" s="33">
        <v>68757</v>
      </c>
      <c r="PI193" s="33">
        <v>2000</v>
      </c>
      <c r="PJ193" s="33">
        <v>13379</v>
      </c>
      <c r="PK193" s="33">
        <v>0</v>
      </c>
      <c r="PL193" s="30">
        <v>5263</v>
      </c>
      <c r="PM193" s="31" t="s">
        <v>8360</v>
      </c>
      <c r="PN193" s="33">
        <v>8116</v>
      </c>
      <c r="PO193" s="30">
        <v>9058</v>
      </c>
      <c r="PP193" s="31" t="s">
        <v>611</v>
      </c>
      <c r="PQ193" s="30">
        <v>1000</v>
      </c>
      <c r="PR193" s="30">
        <v>844</v>
      </c>
      <c r="PS193" s="30"/>
      <c r="PT193" s="31" t="s">
        <v>611</v>
      </c>
      <c r="PU193" s="31" t="s">
        <v>8361</v>
      </c>
      <c r="PV193" s="33">
        <v>57855</v>
      </c>
      <c r="PW193" s="30"/>
      <c r="PX193" s="30"/>
      <c r="PY193" s="30"/>
      <c r="PZ193" s="31" t="s">
        <v>611</v>
      </c>
      <c r="QA193" s="30"/>
      <c r="QB193" s="31" t="s">
        <v>611</v>
      </c>
      <c r="QC193" s="30"/>
      <c r="QD193" s="31" t="s">
        <v>611</v>
      </c>
      <c r="QE193" s="30"/>
      <c r="QF193" s="30"/>
      <c r="QG193" s="31" t="s">
        <v>611</v>
      </c>
      <c r="QH193" s="30"/>
      <c r="QI193" s="31" t="s">
        <v>611</v>
      </c>
      <c r="QJ193" s="30"/>
      <c r="QK193" s="31" t="s">
        <v>611</v>
      </c>
      <c r="QL193" s="30"/>
      <c r="QM193" s="31" t="s">
        <v>611</v>
      </c>
      <c r="QN193" s="30"/>
      <c r="QO193" s="30"/>
      <c r="QP193" s="31" t="s">
        <v>611</v>
      </c>
      <c r="QQ193" s="30"/>
      <c r="QR193" s="31" t="s">
        <v>611</v>
      </c>
      <c r="QS193" s="31" t="s">
        <v>8362</v>
      </c>
      <c r="QT193" s="30">
        <v>2000</v>
      </c>
      <c r="QU193" s="31" t="s">
        <v>611</v>
      </c>
      <c r="QV193" s="30"/>
      <c r="QW193" s="30"/>
      <c r="QX193" s="30"/>
      <c r="QY193" s="31" t="s">
        <v>611</v>
      </c>
      <c r="QZ193" s="31"/>
      <c r="RB193" s="30"/>
      <c r="RC193" s="31" t="s">
        <v>611</v>
      </c>
      <c r="RD193" s="30"/>
      <c r="RE193" s="30"/>
      <c r="RF193" s="31" t="s">
        <v>611</v>
      </c>
      <c r="RG193" s="30"/>
      <c r="RH193" s="31" t="s">
        <v>611</v>
      </c>
      <c r="RI193" s="30"/>
      <c r="RJ193" s="31" t="s">
        <v>611</v>
      </c>
      <c r="RL193" s="31" t="s">
        <v>611</v>
      </c>
      <c r="RM193" s="30"/>
      <c r="RN193" s="31" t="s">
        <v>611</v>
      </c>
      <c r="RO193" s="30"/>
      <c r="RP193" s="30"/>
      <c r="RQ193" s="31" t="s">
        <v>611</v>
      </c>
      <c r="RR193" s="30"/>
      <c r="RS193" s="30"/>
      <c r="RT193" s="31" t="s">
        <v>611</v>
      </c>
      <c r="RU193" s="30"/>
      <c r="RV193" s="31" t="s">
        <v>611</v>
      </c>
      <c r="RW193" s="30"/>
      <c r="RX193" s="31" t="s">
        <v>611</v>
      </c>
      <c r="RY193" s="31" t="s">
        <v>611</v>
      </c>
      <c r="RZ193" s="31" t="s">
        <v>611</v>
      </c>
      <c r="SA193" s="31" t="s">
        <v>839</v>
      </c>
      <c r="SD193" s="31" t="s">
        <v>8363</v>
      </c>
      <c r="SE193" s="30">
        <v>8250</v>
      </c>
      <c r="SF193" s="31" t="s">
        <v>4734</v>
      </c>
      <c r="SG193" s="31" t="s">
        <v>8364</v>
      </c>
      <c r="SH193" s="31" t="s">
        <v>610</v>
      </c>
      <c r="SI193" s="33" t="s">
        <v>5073</v>
      </c>
      <c r="SJ193" s="33" t="s">
        <v>5073</v>
      </c>
      <c r="SK193" s="30" t="s">
        <v>5073</v>
      </c>
      <c r="SL193" s="30" t="s">
        <v>5073</v>
      </c>
      <c r="SM193" s="30" t="s">
        <v>615</v>
      </c>
      <c r="SN193" s="30" t="s">
        <v>610</v>
      </c>
      <c r="SO193" s="33">
        <v>68757</v>
      </c>
      <c r="SP193" s="33">
        <v>2000</v>
      </c>
      <c r="SQ193" s="33">
        <v>25829</v>
      </c>
      <c r="SR193" s="33">
        <v>0</v>
      </c>
      <c r="SS193" s="33" t="s">
        <v>610</v>
      </c>
    </row>
    <row r="194" spans="1:513">
      <c r="A194" s="29">
        <v>2023</v>
      </c>
      <c r="B194" s="30">
        <v>5915007</v>
      </c>
      <c r="C194" s="31" t="s">
        <v>4736</v>
      </c>
      <c r="D194" s="30">
        <v>0</v>
      </c>
      <c r="E194" s="30">
        <v>0.1</v>
      </c>
      <c r="F194" s="30">
        <v>0.1</v>
      </c>
      <c r="G194" s="31" t="s">
        <v>615</v>
      </c>
      <c r="H194" s="31" t="s">
        <v>611</v>
      </c>
      <c r="I194" s="32"/>
      <c r="J194" s="31" t="s">
        <v>611</v>
      </c>
      <c r="K194" s="32"/>
      <c r="L194" s="31" t="s">
        <v>786</v>
      </c>
      <c r="M194" s="32">
        <v>40299</v>
      </c>
      <c r="N194" s="31" t="s">
        <v>611</v>
      </c>
      <c r="O194" s="32"/>
      <c r="P194" s="31" t="s">
        <v>611</v>
      </c>
      <c r="Q194" s="32"/>
      <c r="R194" s="31" t="s">
        <v>611</v>
      </c>
      <c r="S194" s="32"/>
      <c r="T194" s="31" t="s">
        <v>611</v>
      </c>
      <c r="U194" s="32"/>
      <c r="V194" s="32" t="s">
        <v>786</v>
      </c>
      <c r="W194" s="31" t="s">
        <v>611</v>
      </c>
      <c r="X194" s="31" t="s">
        <v>4737</v>
      </c>
      <c r="Y194" s="31" t="s">
        <v>611</v>
      </c>
      <c r="Z194" s="31" t="s">
        <v>611</v>
      </c>
      <c r="AA194" s="31" t="s">
        <v>611</v>
      </c>
      <c r="AB194" s="31" t="s">
        <v>610</v>
      </c>
      <c r="AC194" s="31" t="s">
        <v>611</v>
      </c>
      <c r="AD194" s="32"/>
      <c r="AE194" s="31" t="s">
        <v>611</v>
      </c>
      <c r="AF194" s="32"/>
      <c r="AG194" s="31" t="s">
        <v>611</v>
      </c>
      <c r="AH194" s="32"/>
      <c r="AI194" s="31" t="s">
        <v>611</v>
      </c>
      <c r="AJ194" s="32"/>
      <c r="AK194" s="32"/>
      <c r="AL194" s="31" t="s">
        <v>611</v>
      </c>
      <c r="AM194" s="31" t="s">
        <v>611</v>
      </c>
      <c r="AN194" s="32"/>
      <c r="AO194" s="31" t="s">
        <v>611</v>
      </c>
      <c r="AP194" s="32"/>
      <c r="AQ194" s="32" t="s">
        <v>612</v>
      </c>
      <c r="AR194" s="31" t="s">
        <v>611</v>
      </c>
      <c r="AS194" s="31" t="s">
        <v>611</v>
      </c>
      <c r="AT194" s="31" t="s">
        <v>611</v>
      </c>
      <c r="AU194" s="31" t="s">
        <v>611</v>
      </c>
      <c r="AV194" s="31" t="s">
        <v>614</v>
      </c>
      <c r="AW194" s="31" t="s">
        <v>610</v>
      </c>
      <c r="AX194" s="31" t="s">
        <v>611</v>
      </c>
      <c r="AY194" s="31" t="s">
        <v>617</v>
      </c>
      <c r="AZ194" s="31" t="s">
        <v>611</v>
      </c>
      <c r="BA194" s="31" t="s">
        <v>611</v>
      </c>
      <c r="BB194" s="31" t="s">
        <v>611</v>
      </c>
      <c r="BC194" s="31" t="s">
        <v>611</v>
      </c>
      <c r="BD194" s="31" t="s">
        <v>611</v>
      </c>
      <c r="BE194" s="31" t="s">
        <v>610</v>
      </c>
      <c r="BF194" s="31" t="s">
        <v>615</v>
      </c>
      <c r="BG194" s="31" t="s">
        <v>611</v>
      </c>
      <c r="BH194" s="30">
        <v>719</v>
      </c>
      <c r="BI194" s="30">
        <v>171</v>
      </c>
      <c r="BJ194" s="30">
        <v>890</v>
      </c>
      <c r="BK194" s="31" t="s">
        <v>5026</v>
      </c>
      <c r="BL194" s="30">
        <v>479</v>
      </c>
      <c r="BM194" s="30">
        <v>411</v>
      </c>
      <c r="BN194" s="31" t="s">
        <v>611</v>
      </c>
      <c r="BO194" s="31" t="s">
        <v>611</v>
      </c>
      <c r="BP194" s="31" t="s">
        <v>611</v>
      </c>
      <c r="BQ194" s="31" t="s">
        <v>611</v>
      </c>
      <c r="BR194" s="31" t="s">
        <v>611</v>
      </c>
      <c r="BS194" s="31" t="s">
        <v>611</v>
      </c>
      <c r="BT194" s="31" t="s">
        <v>611</v>
      </c>
      <c r="BU194" s="31" t="s">
        <v>8365</v>
      </c>
      <c r="BV194" s="31" t="s">
        <v>610</v>
      </c>
      <c r="BZ194" s="31" t="s">
        <v>611</v>
      </c>
      <c r="CA194" s="31" t="s">
        <v>611</v>
      </c>
      <c r="CB194" s="31" t="s">
        <v>611</v>
      </c>
      <c r="CC194" s="31" t="s">
        <v>611</v>
      </c>
      <c r="CD194" s="31" t="s">
        <v>611</v>
      </c>
      <c r="CE194" s="31" t="s">
        <v>611</v>
      </c>
      <c r="CF194" s="31" t="s">
        <v>611</v>
      </c>
      <c r="CG194" s="31" t="s">
        <v>611</v>
      </c>
      <c r="CH194" s="31" t="s">
        <v>611</v>
      </c>
      <c r="CI194" s="31" t="s">
        <v>611</v>
      </c>
      <c r="CJ194" s="31" t="s">
        <v>611</v>
      </c>
      <c r="CK194" s="31" t="s">
        <v>611</v>
      </c>
      <c r="CL194" s="31" t="s">
        <v>611</v>
      </c>
      <c r="CM194" s="31" t="s">
        <v>611</v>
      </c>
      <c r="CN194" s="31" t="s">
        <v>611</v>
      </c>
      <c r="CO194" s="31" t="s">
        <v>611</v>
      </c>
      <c r="CP194" s="31" t="s">
        <v>622</v>
      </c>
      <c r="CQ194" s="31" t="s">
        <v>611</v>
      </c>
      <c r="CR194" s="31"/>
      <c r="CS194" s="31" t="s">
        <v>610</v>
      </c>
      <c r="CT194" s="31" t="s">
        <v>611</v>
      </c>
      <c r="CX194" s="31" t="s">
        <v>611</v>
      </c>
      <c r="CY194" s="31" t="s">
        <v>611</v>
      </c>
      <c r="CZ194" s="31" t="s">
        <v>611</v>
      </c>
      <c r="DA194" s="31" t="s">
        <v>611</v>
      </c>
      <c r="DB194" s="31" t="s">
        <v>611</v>
      </c>
      <c r="DC194" s="31" t="s">
        <v>611</v>
      </c>
      <c r="DD194" s="31" t="s">
        <v>611</v>
      </c>
      <c r="DE194" s="31" t="s">
        <v>611</v>
      </c>
      <c r="DI194" s="31" t="s">
        <v>611</v>
      </c>
      <c r="DN194" s="30">
        <v>40</v>
      </c>
      <c r="DO194" s="30">
        <v>2007</v>
      </c>
      <c r="DP194" s="31" t="s">
        <v>611</v>
      </c>
      <c r="DQ194" s="31" t="s">
        <v>612</v>
      </c>
      <c r="DR194" s="31" t="s">
        <v>612</v>
      </c>
      <c r="DS194" s="31" t="s">
        <v>612</v>
      </c>
      <c r="DT194" s="31" t="s">
        <v>612</v>
      </c>
      <c r="DU194" s="31" t="s">
        <v>610</v>
      </c>
      <c r="DV194" s="31" t="s">
        <v>611</v>
      </c>
      <c r="DW194" s="31" t="s">
        <v>611</v>
      </c>
      <c r="DX194" s="31" t="s">
        <v>611</v>
      </c>
      <c r="DY194" s="31" t="s">
        <v>611</v>
      </c>
      <c r="DZ194" s="31" t="s">
        <v>611</v>
      </c>
      <c r="EA194" s="31" t="s">
        <v>611</v>
      </c>
      <c r="EB194" s="31" t="s">
        <v>611</v>
      </c>
      <c r="EC194" s="31" t="s">
        <v>1820</v>
      </c>
      <c r="ED194" s="31" t="s">
        <v>611</v>
      </c>
      <c r="EE194" s="31" t="s">
        <v>625</v>
      </c>
      <c r="EF194" s="31" t="s">
        <v>611</v>
      </c>
      <c r="EG194" s="31" t="s">
        <v>611</v>
      </c>
      <c r="EH194" s="31" t="s">
        <v>611</v>
      </c>
      <c r="EI194" s="31" t="s">
        <v>611</v>
      </c>
      <c r="EJ194" s="31" t="s">
        <v>611</v>
      </c>
      <c r="EK194" s="31" t="s">
        <v>626</v>
      </c>
      <c r="EL194" s="31" t="s">
        <v>611</v>
      </c>
      <c r="EM194" s="31" t="s">
        <v>611</v>
      </c>
      <c r="EN194" s="31" t="s">
        <v>611</v>
      </c>
      <c r="EO194" s="31" t="s">
        <v>611</v>
      </c>
      <c r="EP194" s="31" t="s">
        <v>611</v>
      </c>
      <c r="EQ194" s="31" t="s">
        <v>611</v>
      </c>
      <c r="ER194" s="31" t="s">
        <v>611</v>
      </c>
      <c r="ES194" s="31" t="s">
        <v>611</v>
      </c>
      <c r="ET194" s="31" t="s">
        <v>611</v>
      </c>
      <c r="EU194" s="31" t="s">
        <v>611</v>
      </c>
      <c r="EV194" s="31" t="s">
        <v>611</v>
      </c>
      <c r="EW194" s="31" t="s">
        <v>611</v>
      </c>
      <c r="EX194" s="31" t="s">
        <v>611</v>
      </c>
      <c r="EY194" s="31" t="s">
        <v>611</v>
      </c>
      <c r="EZ194" s="31" t="s">
        <v>611</v>
      </c>
      <c r="FA194" s="31" t="s">
        <v>611</v>
      </c>
      <c r="FB194" s="31" t="s">
        <v>611</v>
      </c>
      <c r="FC194" s="31" t="s">
        <v>611</v>
      </c>
      <c r="FD194" s="31" t="s">
        <v>611</v>
      </c>
      <c r="FE194" s="31" t="s">
        <v>611</v>
      </c>
      <c r="FF194" s="33" t="s">
        <v>5009</v>
      </c>
      <c r="FG194" s="33" t="s">
        <v>872</v>
      </c>
      <c r="FH194" s="31" t="s">
        <v>636</v>
      </c>
      <c r="FI194" s="31" t="s">
        <v>625</v>
      </c>
      <c r="FJ194" s="31" t="s">
        <v>672</v>
      </c>
      <c r="FK194" s="31" t="s">
        <v>611</v>
      </c>
      <c r="FL194" s="31" t="s">
        <v>611</v>
      </c>
      <c r="FM194" s="31" t="s">
        <v>611</v>
      </c>
      <c r="FN194" s="31" t="s">
        <v>611</v>
      </c>
      <c r="FO194" s="31" t="s">
        <v>611</v>
      </c>
      <c r="FP194" s="31" t="s">
        <v>611</v>
      </c>
      <c r="FQ194" s="31" t="s">
        <v>611</v>
      </c>
      <c r="FR194" s="31" t="s">
        <v>611</v>
      </c>
      <c r="FS194" s="31" t="s">
        <v>611</v>
      </c>
      <c r="FT194" s="31" t="s">
        <v>611</v>
      </c>
      <c r="FU194" s="31" t="s">
        <v>676</v>
      </c>
      <c r="FV194" s="31" t="s">
        <v>611</v>
      </c>
      <c r="FW194" s="31" t="s">
        <v>611</v>
      </c>
      <c r="FX194" s="31" t="s">
        <v>611</v>
      </c>
      <c r="FY194" s="31" t="s">
        <v>611</v>
      </c>
      <c r="FZ194" s="31"/>
      <c r="GA194" s="31" t="s">
        <v>611</v>
      </c>
      <c r="GB194" s="31" t="s">
        <v>611</v>
      </c>
      <c r="GC194" s="31" t="s">
        <v>611</v>
      </c>
      <c r="GD194" s="31" t="s">
        <v>611</v>
      </c>
      <c r="GE194" s="31" t="s">
        <v>611</v>
      </c>
      <c r="GF194" s="31" t="s">
        <v>611</v>
      </c>
      <c r="GG194" s="31" t="s">
        <v>611</v>
      </c>
      <c r="GH194" s="31" t="s">
        <v>683</v>
      </c>
      <c r="GI194" s="31" t="s">
        <v>629</v>
      </c>
      <c r="GJ194" s="31" t="s">
        <v>611</v>
      </c>
      <c r="GK194" s="31" t="s">
        <v>611</v>
      </c>
      <c r="GL194" s="31" t="s">
        <v>611</v>
      </c>
      <c r="GM194" s="31" t="s">
        <v>611</v>
      </c>
      <c r="GN194" s="31" t="s">
        <v>611</v>
      </c>
      <c r="GO194" s="31" t="s">
        <v>611</v>
      </c>
      <c r="GP194" s="31" t="s">
        <v>611</v>
      </c>
      <c r="GQ194" s="31" t="s">
        <v>611</v>
      </c>
      <c r="GR194" s="31" t="s">
        <v>1003</v>
      </c>
      <c r="GS194" s="31" t="s">
        <v>611</v>
      </c>
      <c r="GT194" s="31" t="s">
        <v>611</v>
      </c>
      <c r="GU194" s="31" t="s">
        <v>611</v>
      </c>
      <c r="GV194" s="31" t="s">
        <v>611</v>
      </c>
      <c r="GW194" s="31" t="s">
        <v>611</v>
      </c>
      <c r="GX194" s="31" t="s">
        <v>8366</v>
      </c>
      <c r="GY194" s="33" t="s">
        <v>8367</v>
      </c>
      <c r="GZ194" s="33" t="s">
        <v>2107</v>
      </c>
      <c r="HA194" s="31" t="s">
        <v>8368</v>
      </c>
      <c r="HB194" s="31" t="s">
        <v>611</v>
      </c>
      <c r="HC194" s="31" t="s">
        <v>672</v>
      </c>
      <c r="HD194" s="31" t="s">
        <v>611</v>
      </c>
      <c r="HE194" s="31" t="s">
        <v>611</v>
      </c>
      <c r="HF194" s="31" t="s">
        <v>611</v>
      </c>
      <c r="HG194" s="31" t="s">
        <v>611</v>
      </c>
      <c r="HH194" s="31" t="s">
        <v>611</v>
      </c>
      <c r="HI194" s="31" t="s">
        <v>611</v>
      </c>
      <c r="HJ194" s="31" t="s">
        <v>611</v>
      </c>
      <c r="HK194" s="31" t="s">
        <v>611</v>
      </c>
      <c r="HL194" s="31" t="s">
        <v>611</v>
      </c>
      <c r="HM194" s="31" t="s">
        <v>611</v>
      </c>
      <c r="HN194" s="31" t="s">
        <v>697</v>
      </c>
      <c r="HO194" s="31" t="s">
        <v>611</v>
      </c>
      <c r="HP194" s="31" t="s">
        <v>611</v>
      </c>
      <c r="HQ194" s="31" t="s">
        <v>611</v>
      </c>
      <c r="HR194" s="31" t="s">
        <v>611</v>
      </c>
      <c r="HS194" s="31" t="s">
        <v>611</v>
      </c>
      <c r="HT194" s="31" t="s">
        <v>611</v>
      </c>
      <c r="HU194" s="31" t="s">
        <v>611</v>
      </c>
      <c r="HV194" s="31" t="s">
        <v>611</v>
      </c>
      <c r="HW194" s="31" t="s">
        <v>611</v>
      </c>
      <c r="HX194" s="31" t="s">
        <v>611</v>
      </c>
      <c r="HY194" s="31" t="s">
        <v>611</v>
      </c>
      <c r="HZ194" s="31" t="s">
        <v>611</v>
      </c>
      <c r="IA194" s="31" t="s">
        <v>611</v>
      </c>
      <c r="IB194" s="31" t="s">
        <v>611</v>
      </c>
      <c r="IC194" s="33" t="s">
        <v>872</v>
      </c>
      <c r="ID194" s="33" t="s">
        <v>5193</v>
      </c>
      <c r="IE194" s="31" t="s">
        <v>4745</v>
      </c>
      <c r="IF194" s="31" t="s">
        <v>611</v>
      </c>
      <c r="IG194" s="31" t="s">
        <v>672</v>
      </c>
      <c r="IH194" s="31" t="s">
        <v>611</v>
      </c>
      <c r="II194" s="31" t="s">
        <v>611</v>
      </c>
      <c r="IJ194" s="31" t="s">
        <v>611</v>
      </c>
      <c r="IK194" s="31" t="s">
        <v>611</v>
      </c>
      <c r="IL194" s="31" t="s">
        <v>611</v>
      </c>
      <c r="IM194" s="31" t="s">
        <v>611</v>
      </c>
      <c r="IN194" s="31" t="s">
        <v>611</v>
      </c>
      <c r="IO194" s="31" t="s">
        <v>611</v>
      </c>
      <c r="IP194" s="31" t="s">
        <v>611</v>
      </c>
      <c r="IQ194" s="31" t="s">
        <v>611</v>
      </c>
      <c r="IR194" s="31" t="s">
        <v>611</v>
      </c>
      <c r="IS194" s="31" t="s">
        <v>611</v>
      </c>
      <c r="IT194" s="31" t="s">
        <v>611</v>
      </c>
      <c r="IU194" s="31" t="s">
        <v>611</v>
      </c>
      <c r="IV194" s="31" t="s">
        <v>611</v>
      </c>
      <c r="IW194" s="31" t="s">
        <v>611</v>
      </c>
      <c r="IX194" s="31" t="s">
        <v>714</v>
      </c>
      <c r="IY194" s="31" t="s">
        <v>611</v>
      </c>
      <c r="IZ194" s="31" t="s">
        <v>611</v>
      </c>
      <c r="JA194" s="31" t="s">
        <v>611</v>
      </c>
      <c r="JB194" s="31" t="s">
        <v>611</v>
      </c>
      <c r="JC194" s="31" t="s">
        <v>611</v>
      </c>
      <c r="JD194" s="31" t="s">
        <v>611</v>
      </c>
      <c r="JE194" s="31" t="s">
        <v>611</v>
      </c>
      <c r="JF194" s="31" t="s">
        <v>611</v>
      </c>
      <c r="JG194" s="31" t="s">
        <v>611</v>
      </c>
      <c r="JH194" s="31" t="s">
        <v>611</v>
      </c>
      <c r="JI194" s="33" t="s">
        <v>872</v>
      </c>
      <c r="JJ194" s="33" t="s">
        <v>2693</v>
      </c>
      <c r="JK194" s="31" t="s">
        <v>8369</v>
      </c>
      <c r="JL194" s="31" t="s">
        <v>611</v>
      </c>
      <c r="JM194" s="31" t="s">
        <v>611</v>
      </c>
      <c r="JN194" s="31" t="s">
        <v>611</v>
      </c>
      <c r="JO194" s="31" t="s">
        <v>611</v>
      </c>
      <c r="JP194" s="31" t="s">
        <v>610</v>
      </c>
      <c r="JQ194" s="31" t="s">
        <v>611</v>
      </c>
      <c r="JR194" s="31" t="s">
        <v>611</v>
      </c>
      <c r="JS194" s="31" t="s">
        <v>640</v>
      </c>
      <c r="JT194" s="31" t="s">
        <v>611</v>
      </c>
      <c r="JU194" s="31" t="s">
        <v>611</v>
      </c>
      <c r="JV194" s="31" t="s">
        <v>641</v>
      </c>
      <c r="JW194" s="31" t="s">
        <v>611</v>
      </c>
      <c r="JX194" s="31" t="s">
        <v>611</v>
      </c>
      <c r="JY194" s="31" t="s">
        <v>642</v>
      </c>
      <c r="JZ194" s="31" t="s">
        <v>5049</v>
      </c>
      <c r="KA194" s="31" t="s">
        <v>737</v>
      </c>
      <c r="KB194" s="31" t="s">
        <v>5049</v>
      </c>
      <c r="KC194" s="31" t="s">
        <v>739</v>
      </c>
      <c r="KD194" s="31" t="s">
        <v>5050</v>
      </c>
      <c r="KE194" s="31" t="s">
        <v>611</v>
      </c>
      <c r="KF194" s="31" t="s">
        <v>611</v>
      </c>
      <c r="KG194" s="31" t="s">
        <v>611</v>
      </c>
      <c r="KH194" s="31" t="s">
        <v>611</v>
      </c>
      <c r="KI194" s="31" t="s">
        <v>611</v>
      </c>
      <c r="KJ194" s="31" t="s">
        <v>611</v>
      </c>
      <c r="KK194" s="31" t="s">
        <v>815</v>
      </c>
      <c r="KL194" s="31" t="s">
        <v>5015</v>
      </c>
      <c r="KM194" s="31" t="s">
        <v>746</v>
      </c>
      <c r="KN194" s="31" t="s">
        <v>5015</v>
      </c>
      <c r="KO194" s="31" t="s">
        <v>611</v>
      </c>
      <c r="KP194" s="31" t="s">
        <v>611</v>
      </c>
      <c r="KQ194" s="31" t="s">
        <v>611</v>
      </c>
      <c r="KR194" s="31" t="s">
        <v>611</v>
      </c>
      <c r="KS194" s="31" t="s">
        <v>611</v>
      </c>
      <c r="KT194" s="31" t="s">
        <v>611</v>
      </c>
      <c r="KU194" s="31" t="s">
        <v>611</v>
      </c>
      <c r="KV194" s="31" t="s">
        <v>611</v>
      </c>
      <c r="KW194" s="31" t="s">
        <v>611</v>
      </c>
      <c r="KX194" s="31" t="s">
        <v>611</v>
      </c>
      <c r="KY194" s="31" t="s">
        <v>611</v>
      </c>
      <c r="KZ194" s="31" t="s">
        <v>758</v>
      </c>
      <c r="LA194" s="31" t="s">
        <v>759</v>
      </c>
      <c r="LB194" s="31" t="s">
        <v>760</v>
      </c>
      <c r="LC194" s="31" t="s">
        <v>611</v>
      </c>
      <c r="LD194" s="31" t="s">
        <v>762</v>
      </c>
      <c r="LE194" s="31" t="s">
        <v>763</v>
      </c>
      <c r="LF194" s="31" t="s">
        <v>611</v>
      </c>
      <c r="LG194" s="31" t="s">
        <v>611</v>
      </c>
      <c r="LH194" s="31" t="s">
        <v>766</v>
      </c>
      <c r="LI194" s="31" t="s">
        <v>767</v>
      </c>
      <c r="LJ194" s="31" t="s">
        <v>5051</v>
      </c>
      <c r="LK194" s="31" t="s">
        <v>611</v>
      </c>
      <c r="LL194" s="31" t="s">
        <v>611</v>
      </c>
      <c r="LM194" s="31" t="s">
        <v>611</v>
      </c>
      <c r="LN194" s="31" t="s">
        <v>611</v>
      </c>
      <c r="LO194" s="31" t="s">
        <v>611</v>
      </c>
      <c r="LP194" s="31" t="s">
        <v>5016</v>
      </c>
      <c r="LQ194" s="31" t="s">
        <v>611</v>
      </c>
      <c r="LR194" s="31" t="s">
        <v>611</v>
      </c>
      <c r="LS194" s="31" t="s">
        <v>611</v>
      </c>
      <c r="LT194" s="31" t="s">
        <v>5017</v>
      </c>
      <c r="LU194" s="31" t="s">
        <v>5018</v>
      </c>
      <c r="LV194" s="31" t="s">
        <v>611</v>
      </c>
      <c r="LW194" s="31" t="s">
        <v>5056</v>
      </c>
      <c r="LX194" s="31" t="s">
        <v>611</v>
      </c>
      <c r="LY194" s="31" t="s">
        <v>611</v>
      </c>
      <c r="LZ194" s="31" t="s">
        <v>611</v>
      </c>
      <c r="MA194" s="31" t="s">
        <v>611</v>
      </c>
      <c r="MB194" s="31" t="s">
        <v>611</v>
      </c>
      <c r="MC194" s="31" t="s">
        <v>611</v>
      </c>
      <c r="MD194" s="31" t="s">
        <v>8370</v>
      </c>
      <c r="ME194" s="31" t="s">
        <v>611</v>
      </c>
      <c r="MF194" s="31" t="s">
        <v>611</v>
      </c>
      <c r="MG194" s="31" t="s">
        <v>611</v>
      </c>
      <c r="MH194" s="31" t="s">
        <v>8371</v>
      </c>
      <c r="MI194" s="31" t="s">
        <v>611</v>
      </c>
      <c r="MJ194" s="31" t="s">
        <v>611</v>
      </c>
      <c r="MK194" s="31" t="s">
        <v>611</v>
      </c>
      <c r="ML194" s="31" t="s">
        <v>611</v>
      </c>
      <c r="MM194" s="31" t="s">
        <v>611</v>
      </c>
      <c r="MN194" s="31" t="s">
        <v>611</v>
      </c>
      <c r="MO194" s="31" t="s">
        <v>611</v>
      </c>
      <c r="MP194" s="31" t="s">
        <v>611</v>
      </c>
      <c r="MQ194" s="31" t="s">
        <v>611</v>
      </c>
      <c r="MR194" s="31" t="s">
        <v>649</v>
      </c>
      <c r="MS194" s="31" t="s">
        <v>985</v>
      </c>
      <c r="MT194" s="31" t="s">
        <v>611</v>
      </c>
      <c r="MU194" s="31" t="s">
        <v>611</v>
      </c>
      <c r="MV194" s="33">
        <v>0</v>
      </c>
      <c r="MW194" s="33">
        <v>0</v>
      </c>
      <c r="MX194" s="30">
        <v>152082</v>
      </c>
      <c r="MY194" s="30"/>
      <c r="MZ194" s="30"/>
      <c r="NA194" s="30"/>
      <c r="NB194" s="30"/>
      <c r="NC194" s="30"/>
      <c r="ND194" s="31" t="s">
        <v>611</v>
      </c>
      <c r="NE194" s="30"/>
      <c r="NF194" s="33">
        <v>0</v>
      </c>
      <c r="NG194" s="33">
        <v>0</v>
      </c>
      <c r="NH194" s="33">
        <v>0</v>
      </c>
      <c r="NI194" s="33">
        <v>0</v>
      </c>
      <c r="NJ194" s="31" t="s">
        <v>611</v>
      </c>
      <c r="NK194" s="33" t="s">
        <v>611</v>
      </c>
      <c r="NL194" s="30"/>
      <c r="NM194" s="31" t="s">
        <v>611</v>
      </c>
      <c r="NN194" s="30"/>
      <c r="NO194" s="30"/>
      <c r="NP194" s="31" t="s">
        <v>611</v>
      </c>
      <c r="NQ194" s="30"/>
      <c r="NR194" s="31" t="s">
        <v>611</v>
      </c>
      <c r="NS194" s="31" t="s">
        <v>611</v>
      </c>
      <c r="NT194" s="31" t="s">
        <v>611</v>
      </c>
      <c r="NU194" s="30"/>
      <c r="NV194" s="30"/>
      <c r="NW194" s="30"/>
      <c r="NX194" s="31" t="s">
        <v>611</v>
      </c>
      <c r="NY194" s="30"/>
      <c r="NZ194" s="31" t="s">
        <v>611</v>
      </c>
      <c r="OA194" s="31" t="s">
        <v>611</v>
      </c>
      <c r="OB194" s="30"/>
      <c r="OC194" s="30"/>
      <c r="OD194" s="30"/>
      <c r="OE194" s="31" t="s">
        <v>611</v>
      </c>
      <c r="OF194" s="31" t="s">
        <v>611</v>
      </c>
      <c r="OG194" s="33" t="s">
        <v>611</v>
      </c>
      <c r="OJ194" s="30"/>
      <c r="OK194" s="31" t="s">
        <v>611</v>
      </c>
      <c r="OL194" s="30"/>
      <c r="OM194" s="31" t="s">
        <v>611</v>
      </c>
      <c r="ON194" s="30"/>
      <c r="OO194" s="30"/>
      <c r="OP194" s="31" t="s">
        <v>611</v>
      </c>
      <c r="OQ194" s="31" t="s">
        <v>611</v>
      </c>
      <c r="OR194" s="31" t="s">
        <v>611</v>
      </c>
      <c r="OS194" s="30"/>
      <c r="OT194" s="30"/>
      <c r="OU194" s="30"/>
      <c r="OV194" s="30"/>
      <c r="OW194" s="31" t="s">
        <v>611</v>
      </c>
      <c r="OX194" s="30"/>
      <c r="OY194" s="31" t="s">
        <v>611</v>
      </c>
      <c r="OZ194" s="30"/>
      <c r="PA194" s="30"/>
      <c r="PB194" s="31" t="s">
        <v>611</v>
      </c>
      <c r="PC194" s="31" t="s">
        <v>611</v>
      </c>
      <c r="PD194" s="30"/>
      <c r="PE194" s="30"/>
      <c r="PF194" s="30"/>
      <c r="PG194" s="30"/>
      <c r="PH194" s="33">
        <v>0</v>
      </c>
      <c r="PI194" s="33">
        <v>0</v>
      </c>
      <c r="PJ194" s="33">
        <v>0</v>
      </c>
      <c r="PK194" s="33">
        <v>0</v>
      </c>
      <c r="PL194" s="30"/>
      <c r="PM194" s="31" t="s">
        <v>611</v>
      </c>
      <c r="PN194" s="31" t="s">
        <v>611</v>
      </c>
      <c r="PO194" s="30"/>
      <c r="PP194" s="31" t="s">
        <v>611</v>
      </c>
      <c r="PQ194" s="30"/>
      <c r="PR194" s="30"/>
      <c r="PS194" s="30"/>
      <c r="PT194" s="31" t="s">
        <v>611</v>
      </c>
      <c r="PU194" s="31" t="s">
        <v>611</v>
      </c>
      <c r="PV194" s="31" t="s">
        <v>611</v>
      </c>
      <c r="PW194" s="30"/>
      <c r="PX194" s="30"/>
      <c r="PY194" s="30"/>
      <c r="PZ194" s="31" t="s">
        <v>611</v>
      </c>
      <c r="QA194" s="30"/>
      <c r="QB194" s="31" t="s">
        <v>611</v>
      </c>
      <c r="QC194" s="30"/>
      <c r="QD194" s="31" t="s">
        <v>611</v>
      </c>
      <c r="QE194" s="30"/>
      <c r="QF194" s="30"/>
      <c r="QG194" s="31" t="s">
        <v>611</v>
      </c>
      <c r="QH194" s="30"/>
      <c r="QI194" s="31" t="s">
        <v>611</v>
      </c>
      <c r="QJ194" s="30"/>
      <c r="QK194" s="31" t="s">
        <v>611</v>
      </c>
      <c r="QL194" s="30"/>
      <c r="QM194" s="31" t="s">
        <v>611</v>
      </c>
      <c r="QN194" s="30"/>
      <c r="QO194" s="30"/>
      <c r="QP194" s="31" t="s">
        <v>611</v>
      </c>
      <c r="QQ194" s="30"/>
      <c r="QR194" s="31" t="s">
        <v>611</v>
      </c>
      <c r="QS194" s="31" t="s">
        <v>611</v>
      </c>
      <c r="QT194" s="31" t="s">
        <v>611</v>
      </c>
      <c r="QU194" s="31" t="s">
        <v>611</v>
      </c>
      <c r="QV194" s="30"/>
      <c r="QW194" s="30"/>
      <c r="QX194" s="30"/>
      <c r="QY194" s="31" t="s">
        <v>611</v>
      </c>
      <c r="QZ194" s="31" t="s">
        <v>611</v>
      </c>
      <c r="RA194" s="31" t="s">
        <v>611</v>
      </c>
      <c r="RB194" s="30"/>
      <c r="RC194" s="31" t="s">
        <v>611</v>
      </c>
      <c r="RD194" s="30"/>
      <c r="RE194" s="30"/>
      <c r="RF194" s="31" t="s">
        <v>611</v>
      </c>
      <c r="RG194" s="30"/>
      <c r="RH194" s="31" t="s">
        <v>611</v>
      </c>
      <c r="RI194" s="30"/>
      <c r="RJ194" s="31" t="s">
        <v>611</v>
      </c>
      <c r="RL194" s="31" t="s">
        <v>611</v>
      </c>
      <c r="RM194" s="30"/>
      <c r="RN194" s="31" t="s">
        <v>611</v>
      </c>
      <c r="RO194" s="30"/>
      <c r="RP194" s="30"/>
      <c r="RQ194" s="31" t="s">
        <v>611</v>
      </c>
      <c r="RR194" s="30"/>
      <c r="RS194" s="30"/>
      <c r="RT194" s="31" t="s">
        <v>611</v>
      </c>
      <c r="RU194" s="30"/>
      <c r="RV194" s="31" t="s">
        <v>611</v>
      </c>
      <c r="RW194" s="30"/>
      <c r="RX194" s="31" t="s">
        <v>611</v>
      </c>
      <c r="RY194" s="31" t="s">
        <v>611</v>
      </c>
      <c r="RZ194" s="31" t="s">
        <v>8372</v>
      </c>
      <c r="SA194" s="31" t="s">
        <v>611</v>
      </c>
      <c r="SD194" s="31" t="s">
        <v>8373</v>
      </c>
      <c r="SE194" s="30">
        <v>0</v>
      </c>
      <c r="SF194" s="31" t="s">
        <v>636</v>
      </c>
      <c r="SG194" s="31" t="s">
        <v>4755</v>
      </c>
      <c r="SH194" s="31" t="s">
        <v>610</v>
      </c>
      <c r="SI194" s="33" t="s">
        <v>625</v>
      </c>
      <c r="SJ194" s="33" t="s">
        <v>5073</v>
      </c>
      <c r="SK194" s="30" t="s">
        <v>672</v>
      </c>
      <c r="SL194" s="30" t="s">
        <v>672</v>
      </c>
      <c r="SM194" s="30" t="s">
        <v>615</v>
      </c>
      <c r="SN194" s="30" t="s">
        <v>610</v>
      </c>
      <c r="SO194" s="33">
        <v>0</v>
      </c>
      <c r="SP194" s="33">
        <v>0</v>
      </c>
      <c r="SQ194" s="33">
        <v>0</v>
      </c>
      <c r="SR194" s="33">
        <v>0</v>
      </c>
      <c r="SS194" s="33" t="s">
        <v>610</v>
      </c>
    </row>
    <row r="195" spans="1:513">
      <c r="A195" s="29">
        <v>2023</v>
      </c>
      <c r="B195" s="30">
        <v>5941009</v>
      </c>
      <c r="C195" s="31" t="s">
        <v>4756</v>
      </c>
      <c r="D195" s="30">
        <v>0.2</v>
      </c>
      <c r="E195" s="30">
        <v>0.2</v>
      </c>
      <c r="F195" s="30">
        <v>0.4</v>
      </c>
      <c r="G195" s="31" t="s">
        <v>610</v>
      </c>
      <c r="H195" s="31" t="s">
        <v>611</v>
      </c>
      <c r="I195" s="32"/>
      <c r="J195" s="31" t="s">
        <v>611</v>
      </c>
      <c r="K195" s="32"/>
      <c r="L195" s="31" t="s">
        <v>611</v>
      </c>
      <c r="M195" s="32"/>
      <c r="N195" s="31" t="s">
        <v>611</v>
      </c>
      <c r="O195" s="32"/>
      <c r="P195" s="31" t="s">
        <v>611</v>
      </c>
      <c r="Q195" s="32"/>
      <c r="R195" s="31" t="s">
        <v>611</v>
      </c>
      <c r="S195" s="32"/>
      <c r="T195" s="31" t="s">
        <v>611</v>
      </c>
      <c r="U195" s="32"/>
      <c r="V195" s="32" t="s">
        <v>612</v>
      </c>
      <c r="W195" s="31" t="s">
        <v>611</v>
      </c>
      <c r="X195" s="31" t="s">
        <v>611</v>
      </c>
      <c r="Y195" s="31" t="s">
        <v>655</v>
      </c>
      <c r="Z195" s="31" t="s">
        <v>611</v>
      </c>
      <c r="AA195" s="31" t="s">
        <v>611</v>
      </c>
      <c r="AB195" s="31" t="s">
        <v>610</v>
      </c>
      <c r="AC195" s="31" t="s">
        <v>611</v>
      </c>
      <c r="AD195" s="32"/>
      <c r="AE195" s="31" t="s">
        <v>611</v>
      </c>
      <c r="AF195" s="32"/>
      <c r="AG195" s="31" t="s">
        <v>611</v>
      </c>
      <c r="AH195" s="32"/>
      <c r="AI195" s="31" t="s">
        <v>611</v>
      </c>
      <c r="AJ195" s="32"/>
      <c r="AK195" s="32"/>
      <c r="AL195" s="31" t="s">
        <v>611</v>
      </c>
      <c r="AM195" s="31" t="s">
        <v>611</v>
      </c>
      <c r="AN195" s="32"/>
      <c r="AO195" s="31" t="s">
        <v>611</v>
      </c>
      <c r="AP195" s="32"/>
      <c r="AQ195" s="32" t="s">
        <v>612</v>
      </c>
      <c r="AR195" s="31" t="s">
        <v>611</v>
      </c>
      <c r="AS195" s="31" t="s">
        <v>611</v>
      </c>
      <c r="AT195" s="31" t="s">
        <v>611</v>
      </c>
      <c r="AU195" s="31" t="s">
        <v>611</v>
      </c>
      <c r="AV195" s="31" t="s">
        <v>614</v>
      </c>
      <c r="AW195" s="31" t="s">
        <v>610</v>
      </c>
      <c r="AX195" s="31" t="s">
        <v>611</v>
      </c>
      <c r="AY195" s="31" t="s">
        <v>617</v>
      </c>
      <c r="AZ195" s="31" t="s">
        <v>618</v>
      </c>
      <c r="BA195" s="31" t="s">
        <v>611</v>
      </c>
      <c r="BB195" s="31" t="s">
        <v>611</v>
      </c>
      <c r="BC195" s="31" t="s">
        <v>611</v>
      </c>
      <c r="BD195" s="31" t="s">
        <v>8374</v>
      </c>
      <c r="BE195" s="31" t="s">
        <v>611</v>
      </c>
      <c r="BF195" s="31" t="s">
        <v>615</v>
      </c>
      <c r="BG195" s="31" t="s">
        <v>611</v>
      </c>
      <c r="BH195" s="30">
        <v>1205</v>
      </c>
      <c r="BI195" s="30">
        <v>0</v>
      </c>
      <c r="BJ195" s="30">
        <v>1205</v>
      </c>
      <c r="BK195" s="31" t="s">
        <v>5026</v>
      </c>
      <c r="BN195" s="31" t="s">
        <v>611</v>
      </c>
      <c r="BO195" s="31" t="s">
        <v>611</v>
      </c>
      <c r="BP195" s="31" t="s">
        <v>611</v>
      </c>
      <c r="BQ195" s="31" t="s">
        <v>611</v>
      </c>
      <c r="BR195" s="31" t="s">
        <v>611</v>
      </c>
      <c r="BS195" s="31" t="s">
        <v>611</v>
      </c>
      <c r="BT195" s="31" t="s">
        <v>611</v>
      </c>
      <c r="BU195" s="31" t="s">
        <v>611</v>
      </c>
      <c r="BV195" s="31" t="s">
        <v>610</v>
      </c>
      <c r="BZ195" s="31" t="s">
        <v>611</v>
      </c>
      <c r="CA195" s="31" t="s">
        <v>611</v>
      </c>
      <c r="CB195" s="31" t="s">
        <v>611</v>
      </c>
      <c r="CC195" s="31" t="s">
        <v>611</v>
      </c>
      <c r="CD195" s="31" t="s">
        <v>611</v>
      </c>
      <c r="CE195" s="31" t="s">
        <v>611</v>
      </c>
      <c r="CF195" s="31" t="s">
        <v>611</v>
      </c>
      <c r="CG195" s="31" t="s">
        <v>611</v>
      </c>
      <c r="CH195" s="31" t="s">
        <v>611</v>
      </c>
      <c r="CI195" s="31" t="s">
        <v>611</v>
      </c>
      <c r="CJ195" s="31" t="s">
        <v>611</v>
      </c>
      <c r="CK195" s="31" t="s">
        <v>611</v>
      </c>
      <c r="CL195" s="31" t="s">
        <v>611</v>
      </c>
      <c r="CM195" s="31" t="s">
        <v>611</v>
      </c>
      <c r="CN195" s="31" t="s">
        <v>611</v>
      </c>
      <c r="CO195" s="31" t="s">
        <v>611</v>
      </c>
      <c r="CP195" s="31" t="s">
        <v>611</v>
      </c>
      <c r="CQ195" s="31" t="s">
        <v>868</v>
      </c>
      <c r="CR195" s="31"/>
      <c r="CS195" s="31" t="s">
        <v>610</v>
      </c>
      <c r="CT195" s="31" t="s">
        <v>611</v>
      </c>
      <c r="CX195" s="31" t="s">
        <v>611</v>
      </c>
      <c r="CY195" s="31" t="s">
        <v>611</v>
      </c>
      <c r="CZ195" s="31" t="s">
        <v>611</v>
      </c>
      <c r="DA195" s="31" t="s">
        <v>611</v>
      </c>
      <c r="DB195" s="31" t="s">
        <v>611</v>
      </c>
      <c r="DC195" s="31" t="s">
        <v>611</v>
      </c>
      <c r="DD195" s="31" t="s">
        <v>611</v>
      </c>
      <c r="DE195" s="31" t="s">
        <v>611</v>
      </c>
      <c r="DI195" s="31" t="s">
        <v>611</v>
      </c>
      <c r="DJ195" s="30">
        <v>40</v>
      </c>
      <c r="DK195" s="30">
        <v>2007</v>
      </c>
      <c r="DL195" s="30">
        <v>60</v>
      </c>
      <c r="DM195" s="30">
        <v>2007</v>
      </c>
      <c r="DN195" s="30">
        <v>80</v>
      </c>
      <c r="DO195" s="30">
        <v>2007</v>
      </c>
      <c r="DP195" s="31" t="s">
        <v>8375</v>
      </c>
      <c r="DQ195" s="31" t="s">
        <v>612</v>
      </c>
      <c r="DR195" s="31" t="s">
        <v>612</v>
      </c>
      <c r="DS195" s="31" t="s">
        <v>612</v>
      </c>
      <c r="DT195" s="31" t="s">
        <v>612</v>
      </c>
      <c r="DU195" s="31" t="s">
        <v>610</v>
      </c>
      <c r="DV195" s="31" t="s">
        <v>611</v>
      </c>
      <c r="DW195" s="31" t="s">
        <v>611</v>
      </c>
      <c r="DX195" s="31" t="s">
        <v>5075</v>
      </c>
      <c r="DY195" s="31" t="s">
        <v>791</v>
      </c>
      <c r="DZ195" s="31" t="s">
        <v>611</v>
      </c>
      <c r="EA195" s="31" t="s">
        <v>611</v>
      </c>
      <c r="EB195" s="31" t="s">
        <v>5028</v>
      </c>
      <c r="EC195" s="31" t="s">
        <v>611</v>
      </c>
      <c r="ED195" s="31" t="s">
        <v>8376</v>
      </c>
      <c r="EE195" s="31" t="s">
        <v>625</v>
      </c>
      <c r="EF195" s="31" t="s">
        <v>672</v>
      </c>
      <c r="EG195" s="31" t="s">
        <v>611</v>
      </c>
      <c r="EH195" s="31" t="s">
        <v>611</v>
      </c>
      <c r="EI195" s="31" t="s">
        <v>5029</v>
      </c>
      <c r="EJ195" s="31" t="s">
        <v>611</v>
      </c>
      <c r="EK195" s="31" t="s">
        <v>611</v>
      </c>
      <c r="EL195" s="31" t="s">
        <v>611</v>
      </c>
      <c r="EM195" s="31" t="s">
        <v>611</v>
      </c>
      <c r="EN195" s="31" t="s">
        <v>611</v>
      </c>
      <c r="EO195" s="31" t="s">
        <v>1163</v>
      </c>
      <c r="EP195" s="31" t="s">
        <v>954</v>
      </c>
      <c r="EQ195" s="31" t="s">
        <v>611</v>
      </c>
      <c r="ER195" s="31" t="s">
        <v>611</v>
      </c>
      <c r="ES195" s="31" t="s">
        <v>611</v>
      </c>
      <c r="ET195" s="31" t="s">
        <v>611</v>
      </c>
      <c r="EU195" s="31" t="s">
        <v>5029</v>
      </c>
      <c r="EV195" s="31" t="s">
        <v>611</v>
      </c>
      <c r="EW195" s="31" t="s">
        <v>611</v>
      </c>
      <c r="EX195" s="31" t="s">
        <v>611</v>
      </c>
      <c r="EY195" s="31" t="s">
        <v>611</v>
      </c>
      <c r="EZ195" s="31" t="s">
        <v>1163</v>
      </c>
      <c r="FA195" s="31" t="s">
        <v>954</v>
      </c>
      <c r="FB195" s="31" t="s">
        <v>611</v>
      </c>
      <c r="FC195" s="31" t="s">
        <v>611</v>
      </c>
      <c r="FD195" s="31" t="s">
        <v>611</v>
      </c>
      <c r="FE195" s="31" t="s">
        <v>611</v>
      </c>
      <c r="FF195" s="33" t="s">
        <v>5344</v>
      </c>
      <c r="FG195" s="33" t="s">
        <v>5031</v>
      </c>
      <c r="FH195" s="31" t="s">
        <v>8377</v>
      </c>
      <c r="FI195" s="31" t="s">
        <v>625</v>
      </c>
      <c r="FJ195" s="31" t="s">
        <v>672</v>
      </c>
      <c r="FK195" s="31" t="s">
        <v>611</v>
      </c>
      <c r="FL195" s="31" t="s">
        <v>611</v>
      </c>
      <c r="FM195" s="31" t="s">
        <v>611</v>
      </c>
      <c r="FN195" s="31" t="s">
        <v>611</v>
      </c>
      <c r="FO195" s="31" t="s">
        <v>611</v>
      </c>
      <c r="FP195" s="31" t="s">
        <v>611</v>
      </c>
      <c r="FQ195" s="31" t="s">
        <v>629</v>
      </c>
      <c r="FR195" s="31" t="s">
        <v>611</v>
      </c>
      <c r="FS195" s="31" t="s">
        <v>611</v>
      </c>
      <c r="FT195" s="31" t="s">
        <v>611</v>
      </c>
      <c r="FU195" s="31" t="s">
        <v>611</v>
      </c>
      <c r="FV195" s="31" t="s">
        <v>611</v>
      </c>
      <c r="FW195" s="31" t="s">
        <v>611</v>
      </c>
      <c r="FX195" s="31" t="s">
        <v>611</v>
      </c>
      <c r="FY195" s="31" t="s">
        <v>611</v>
      </c>
      <c r="FZ195" s="31"/>
      <c r="GA195" s="31" t="s">
        <v>611</v>
      </c>
      <c r="GB195" s="31" t="s">
        <v>611</v>
      </c>
      <c r="GC195" s="31" t="s">
        <v>611</v>
      </c>
      <c r="GD195" s="31" t="s">
        <v>611</v>
      </c>
      <c r="GE195" s="31" t="s">
        <v>611</v>
      </c>
      <c r="GF195" s="31" t="s">
        <v>611</v>
      </c>
      <c r="GG195" s="31" t="s">
        <v>611</v>
      </c>
      <c r="GH195" s="31" t="s">
        <v>683</v>
      </c>
      <c r="GI195" s="31" t="s">
        <v>629</v>
      </c>
      <c r="GJ195" s="31" t="s">
        <v>611</v>
      </c>
      <c r="GK195" s="31" t="s">
        <v>611</v>
      </c>
      <c r="GL195" s="31" t="s">
        <v>611</v>
      </c>
      <c r="GM195" s="31" t="s">
        <v>611</v>
      </c>
      <c r="GN195" s="31" t="s">
        <v>611</v>
      </c>
      <c r="GO195" s="31" t="s">
        <v>611</v>
      </c>
      <c r="GP195" s="31" t="s">
        <v>611</v>
      </c>
      <c r="GQ195" s="31" t="s">
        <v>611</v>
      </c>
      <c r="GR195" s="31" t="s">
        <v>611</v>
      </c>
      <c r="GS195" s="31" t="s">
        <v>611</v>
      </c>
      <c r="GT195" s="31" t="s">
        <v>611</v>
      </c>
      <c r="GU195" s="31" t="s">
        <v>611</v>
      </c>
      <c r="GV195" s="31" t="s">
        <v>611</v>
      </c>
      <c r="GW195" s="31" t="s">
        <v>611</v>
      </c>
      <c r="GX195" s="31" t="s">
        <v>611</v>
      </c>
      <c r="GY195" s="33" t="s">
        <v>5191</v>
      </c>
      <c r="GZ195" s="33" t="s">
        <v>5786</v>
      </c>
      <c r="HA195" s="31" t="s">
        <v>8378</v>
      </c>
      <c r="HB195" s="31" t="s">
        <v>611</v>
      </c>
      <c r="HC195" s="31" t="s">
        <v>672</v>
      </c>
      <c r="HD195" s="31" t="s">
        <v>611</v>
      </c>
      <c r="HE195" s="31" t="s">
        <v>611</v>
      </c>
      <c r="HF195" s="31" t="s">
        <v>611</v>
      </c>
      <c r="HG195" s="31" t="s">
        <v>611</v>
      </c>
      <c r="HH195" s="31" t="s">
        <v>611</v>
      </c>
      <c r="HI195" s="31" t="s">
        <v>611</v>
      </c>
      <c r="HJ195" s="31" t="s">
        <v>611</v>
      </c>
      <c r="HK195" s="31" t="s">
        <v>611</v>
      </c>
      <c r="HL195" s="31" t="s">
        <v>611</v>
      </c>
      <c r="HM195" s="31" t="s">
        <v>696</v>
      </c>
      <c r="HN195" s="31" t="s">
        <v>697</v>
      </c>
      <c r="HO195" s="31" t="s">
        <v>611</v>
      </c>
      <c r="HP195" s="31" t="s">
        <v>611</v>
      </c>
      <c r="HQ195" s="31" t="s">
        <v>611</v>
      </c>
      <c r="HR195" s="31" t="s">
        <v>611</v>
      </c>
      <c r="HS195" s="31" t="s">
        <v>611</v>
      </c>
      <c r="HT195" s="31" t="s">
        <v>611</v>
      </c>
      <c r="HU195" s="31" t="s">
        <v>611</v>
      </c>
      <c r="HV195" s="31" t="s">
        <v>611</v>
      </c>
      <c r="HW195" s="31" t="s">
        <v>5039</v>
      </c>
      <c r="HX195" s="31" t="s">
        <v>704</v>
      </c>
      <c r="HY195" s="31" t="s">
        <v>611</v>
      </c>
      <c r="HZ195" s="31" t="s">
        <v>611</v>
      </c>
      <c r="IA195" s="31" t="s">
        <v>611</v>
      </c>
      <c r="IB195" s="31" t="s">
        <v>611</v>
      </c>
      <c r="IC195" s="33" t="s">
        <v>872</v>
      </c>
      <c r="ID195" s="33" t="s">
        <v>5121</v>
      </c>
      <c r="IE195" s="31" t="s">
        <v>8379</v>
      </c>
      <c r="IF195" s="31" t="s">
        <v>625</v>
      </c>
      <c r="IG195" s="31" t="s">
        <v>672</v>
      </c>
      <c r="IH195" s="31" t="s">
        <v>611</v>
      </c>
      <c r="II195" s="31" t="s">
        <v>611</v>
      </c>
      <c r="IJ195" s="31" t="s">
        <v>1142</v>
      </c>
      <c r="IK195" s="31" t="s">
        <v>713</v>
      </c>
      <c r="IL195" s="31" t="s">
        <v>714</v>
      </c>
      <c r="IM195" s="31" t="s">
        <v>715</v>
      </c>
      <c r="IN195" s="31" t="s">
        <v>716</v>
      </c>
      <c r="IO195" s="31" t="s">
        <v>611</v>
      </c>
      <c r="IP195" s="31" t="s">
        <v>611</v>
      </c>
      <c r="IQ195" s="31" t="s">
        <v>611</v>
      </c>
      <c r="IR195" s="31" t="s">
        <v>611</v>
      </c>
      <c r="IS195" s="31" t="s">
        <v>611</v>
      </c>
      <c r="IT195" s="31" t="s">
        <v>611</v>
      </c>
      <c r="IU195" s="31" t="s">
        <v>611</v>
      </c>
      <c r="IV195" s="31" t="s">
        <v>611</v>
      </c>
      <c r="IW195" s="31" t="s">
        <v>611</v>
      </c>
      <c r="IX195" s="31" t="s">
        <v>611</v>
      </c>
      <c r="IY195" s="31" t="s">
        <v>611</v>
      </c>
      <c r="IZ195" s="31" t="s">
        <v>715</v>
      </c>
      <c r="JA195" s="31" t="s">
        <v>723</v>
      </c>
      <c r="JB195" s="31" t="s">
        <v>716</v>
      </c>
      <c r="JC195" s="31" t="s">
        <v>717</v>
      </c>
      <c r="JD195" s="31" t="s">
        <v>611</v>
      </c>
      <c r="JE195" s="31" t="s">
        <v>611</v>
      </c>
      <c r="JF195" s="31" t="s">
        <v>719</v>
      </c>
      <c r="JG195" s="31" t="s">
        <v>611</v>
      </c>
      <c r="JH195" s="31" t="s">
        <v>611</v>
      </c>
      <c r="JI195" s="33" t="s">
        <v>8380</v>
      </c>
      <c r="JJ195" s="33" t="s">
        <v>8381</v>
      </c>
      <c r="JK195" s="31" t="s">
        <v>8382</v>
      </c>
      <c r="JL195" s="31" t="s">
        <v>611</v>
      </c>
      <c r="JM195" s="31" t="s">
        <v>611</v>
      </c>
      <c r="JN195" s="31" t="s">
        <v>611</v>
      </c>
      <c r="JO195" s="31" t="s">
        <v>611</v>
      </c>
      <c r="JP195" s="31" t="s">
        <v>610</v>
      </c>
      <c r="JQ195" s="31" t="s">
        <v>611</v>
      </c>
      <c r="JR195" s="31" t="s">
        <v>611</v>
      </c>
      <c r="JS195" s="31" t="s">
        <v>611</v>
      </c>
      <c r="JT195" s="31" t="s">
        <v>5095</v>
      </c>
      <c r="JU195" s="31" t="s">
        <v>734</v>
      </c>
      <c r="JV195" s="31" t="s">
        <v>641</v>
      </c>
      <c r="JW195" s="31" t="s">
        <v>735</v>
      </c>
      <c r="JX195" s="31" t="s">
        <v>611</v>
      </c>
      <c r="JY195" s="31" t="s">
        <v>642</v>
      </c>
      <c r="JZ195" s="31" t="s">
        <v>5085</v>
      </c>
      <c r="KA195" s="31" t="s">
        <v>737</v>
      </c>
      <c r="KB195" s="31" t="s">
        <v>5086</v>
      </c>
      <c r="KC195" s="31" t="s">
        <v>739</v>
      </c>
      <c r="KD195" s="31" t="s">
        <v>5086</v>
      </c>
      <c r="KE195" s="31" t="s">
        <v>644</v>
      </c>
      <c r="KF195" s="31" t="s">
        <v>5085</v>
      </c>
      <c r="KG195" s="31" t="s">
        <v>742</v>
      </c>
      <c r="KH195" s="31" t="s">
        <v>5085</v>
      </c>
      <c r="KI195" s="31" t="s">
        <v>744</v>
      </c>
      <c r="KJ195" s="31" t="s">
        <v>5085</v>
      </c>
      <c r="KK195" s="31" t="s">
        <v>815</v>
      </c>
      <c r="KL195" s="31" t="s">
        <v>637</v>
      </c>
      <c r="KM195" s="31" t="s">
        <v>746</v>
      </c>
      <c r="KN195" s="31" t="s">
        <v>5085</v>
      </c>
      <c r="KO195" s="31" t="s">
        <v>748</v>
      </c>
      <c r="KP195" s="31" t="s">
        <v>5086</v>
      </c>
      <c r="KQ195" s="31" t="s">
        <v>750</v>
      </c>
      <c r="KR195" s="31" t="s">
        <v>5086</v>
      </c>
      <c r="KS195" s="31" t="s">
        <v>752</v>
      </c>
      <c r="KT195" s="31" t="s">
        <v>5085</v>
      </c>
      <c r="KU195" s="31" t="s">
        <v>754</v>
      </c>
      <c r="KV195" s="31" t="s">
        <v>5086</v>
      </c>
      <c r="KW195" s="31" t="s">
        <v>611</v>
      </c>
      <c r="KX195" s="31" t="s">
        <v>611</v>
      </c>
      <c r="KY195" s="31" t="s">
        <v>611</v>
      </c>
      <c r="KZ195" s="31" t="s">
        <v>758</v>
      </c>
      <c r="LA195" s="31" t="s">
        <v>759</v>
      </c>
      <c r="LB195" s="31" t="s">
        <v>760</v>
      </c>
      <c r="LC195" s="31" t="s">
        <v>761</v>
      </c>
      <c r="LD195" s="31" t="s">
        <v>762</v>
      </c>
      <c r="LE195" s="31" t="s">
        <v>763</v>
      </c>
      <c r="LF195" s="31" t="s">
        <v>611</v>
      </c>
      <c r="LG195" s="31" t="s">
        <v>611</v>
      </c>
      <c r="LH195" s="31" t="s">
        <v>766</v>
      </c>
      <c r="LI195" s="31" t="s">
        <v>611</v>
      </c>
      <c r="LJ195" s="31" t="s">
        <v>611</v>
      </c>
      <c r="LK195" s="31" t="s">
        <v>611</v>
      </c>
      <c r="LL195" s="31" t="s">
        <v>646</v>
      </c>
      <c r="LM195" s="31" t="s">
        <v>611</v>
      </c>
      <c r="LN195" s="31" t="s">
        <v>611</v>
      </c>
      <c r="LO195" s="31" t="s">
        <v>611</v>
      </c>
      <c r="LP195" s="31" t="s">
        <v>5016</v>
      </c>
      <c r="LQ195" s="31" t="s">
        <v>5053</v>
      </c>
      <c r="LR195" s="31" t="s">
        <v>611</v>
      </c>
      <c r="LS195" s="31" t="s">
        <v>5055</v>
      </c>
      <c r="LT195" s="31" t="s">
        <v>5017</v>
      </c>
      <c r="LU195" s="31" t="s">
        <v>5018</v>
      </c>
      <c r="LV195" s="31" t="s">
        <v>611</v>
      </c>
      <c r="LW195" s="31" t="s">
        <v>611</v>
      </c>
      <c r="LX195" s="31" t="s">
        <v>611</v>
      </c>
      <c r="LY195" s="31" t="s">
        <v>5057</v>
      </c>
      <c r="LZ195" s="31" t="s">
        <v>611</v>
      </c>
      <c r="MA195" s="31" t="s">
        <v>8383</v>
      </c>
      <c r="MB195" s="31" t="s">
        <v>8384</v>
      </c>
      <c r="MC195" s="31" t="s">
        <v>8385</v>
      </c>
      <c r="MD195" s="31" t="s">
        <v>611</v>
      </c>
      <c r="ME195" s="31" t="s">
        <v>8386</v>
      </c>
      <c r="MF195" s="31" t="s">
        <v>8387</v>
      </c>
      <c r="MG195" s="31" t="s">
        <v>8388</v>
      </c>
      <c r="MH195" s="31"/>
      <c r="MI195" s="31" t="s">
        <v>8389</v>
      </c>
      <c r="MJ195" s="31" t="s">
        <v>8390</v>
      </c>
      <c r="MK195" s="31" t="s">
        <v>8391</v>
      </c>
      <c r="ML195" s="31" t="s">
        <v>611</v>
      </c>
      <c r="MM195" s="31" t="s">
        <v>8392</v>
      </c>
      <c r="MN195" s="31" t="s">
        <v>8393</v>
      </c>
      <c r="MO195" s="31" t="s">
        <v>611</v>
      </c>
      <c r="MP195" s="31" t="s">
        <v>775</v>
      </c>
      <c r="MQ195" s="31" t="s">
        <v>776</v>
      </c>
      <c r="MR195" s="31" t="s">
        <v>611</v>
      </c>
      <c r="MS195" s="31" t="s">
        <v>611</v>
      </c>
      <c r="MT195" s="31" t="s">
        <v>611</v>
      </c>
      <c r="MU195" s="31" t="s">
        <v>611</v>
      </c>
      <c r="MV195" s="33">
        <v>59148.56</v>
      </c>
      <c r="MW195" s="33">
        <v>54933.440000000002</v>
      </c>
      <c r="MX195" s="30"/>
      <c r="MY195" s="30">
        <v>16530.11</v>
      </c>
      <c r="MZ195" s="30"/>
      <c r="NA195" s="30"/>
      <c r="NB195" s="30">
        <v>1500</v>
      </c>
      <c r="NC195" s="30"/>
      <c r="ND195" s="31" t="s">
        <v>611</v>
      </c>
      <c r="NE195" s="30"/>
      <c r="NF195" s="33">
        <v>40000</v>
      </c>
      <c r="NG195" s="33">
        <v>0</v>
      </c>
      <c r="NH195" s="33">
        <v>19148.560000000001</v>
      </c>
      <c r="NI195" s="33">
        <v>0</v>
      </c>
      <c r="NJ195" s="31" t="s">
        <v>8394</v>
      </c>
      <c r="NK195" s="33">
        <v>1118.45</v>
      </c>
      <c r="NL195" s="30"/>
      <c r="NM195" s="31" t="s">
        <v>611</v>
      </c>
      <c r="NN195" s="30"/>
      <c r="NO195" s="30">
        <v>40000</v>
      </c>
      <c r="NP195" s="31" t="s">
        <v>611</v>
      </c>
      <c r="NQ195" s="30"/>
      <c r="NR195" s="31" t="s">
        <v>611</v>
      </c>
      <c r="NS195" s="31" t="s">
        <v>611</v>
      </c>
      <c r="NT195" s="31" t="s">
        <v>611</v>
      </c>
      <c r="NU195" s="30"/>
      <c r="NV195" s="30"/>
      <c r="NW195" s="30"/>
      <c r="NX195" s="31" t="s">
        <v>611</v>
      </c>
      <c r="NY195" s="30"/>
      <c r="NZ195" s="31" t="s">
        <v>611</v>
      </c>
      <c r="OA195" s="31" t="s">
        <v>611</v>
      </c>
      <c r="OB195" s="30"/>
      <c r="OC195" s="30"/>
      <c r="OD195" s="30"/>
      <c r="OE195" s="31" t="s">
        <v>611</v>
      </c>
      <c r="OF195" s="31" t="s">
        <v>611</v>
      </c>
      <c r="OG195" s="33" t="s">
        <v>611</v>
      </c>
      <c r="OJ195" s="30"/>
      <c r="OK195" s="31" t="s">
        <v>611</v>
      </c>
      <c r="OL195" s="30"/>
      <c r="OM195" s="31" t="s">
        <v>611</v>
      </c>
      <c r="ON195" s="30"/>
      <c r="OO195" s="30"/>
      <c r="OP195" s="31" t="s">
        <v>611</v>
      </c>
      <c r="OQ195" s="31" t="s">
        <v>611</v>
      </c>
      <c r="OR195" s="31" t="s">
        <v>611</v>
      </c>
      <c r="OS195" s="30"/>
      <c r="OT195" s="30"/>
      <c r="OU195" s="30"/>
      <c r="OV195" s="30"/>
      <c r="OW195" s="31" t="s">
        <v>611</v>
      </c>
      <c r="OX195" s="30"/>
      <c r="OY195" s="31" t="s">
        <v>611</v>
      </c>
      <c r="OZ195" s="30"/>
      <c r="PA195" s="30"/>
      <c r="PB195" s="31" t="s">
        <v>611</v>
      </c>
      <c r="PC195" s="31" t="s">
        <v>611</v>
      </c>
      <c r="PD195" s="30"/>
      <c r="PE195" s="30"/>
      <c r="PF195" s="30"/>
      <c r="PG195" s="30"/>
      <c r="PH195" s="33">
        <v>0</v>
      </c>
      <c r="PI195" s="33">
        <v>54933.440000000002</v>
      </c>
      <c r="PJ195" s="33">
        <v>0</v>
      </c>
      <c r="PK195" s="33">
        <v>0</v>
      </c>
      <c r="PL195" s="30"/>
      <c r="PM195" s="31" t="s">
        <v>611</v>
      </c>
      <c r="PN195" s="31" t="s">
        <v>611</v>
      </c>
      <c r="PO195" s="30"/>
      <c r="PP195" s="31" t="s">
        <v>611</v>
      </c>
      <c r="PQ195" s="30"/>
      <c r="PR195" s="30"/>
      <c r="PS195" s="30"/>
      <c r="PT195" s="31" t="s">
        <v>611</v>
      </c>
      <c r="PU195" s="31" t="s">
        <v>611</v>
      </c>
      <c r="PV195" s="31" t="s">
        <v>611</v>
      </c>
      <c r="PW195" s="30"/>
      <c r="PX195" s="30"/>
      <c r="PY195" s="30"/>
      <c r="PZ195" s="31" t="s">
        <v>611</v>
      </c>
      <c r="QA195" s="30"/>
      <c r="QB195" s="31" t="s">
        <v>611</v>
      </c>
      <c r="QC195" s="30"/>
      <c r="QD195" s="31" t="s">
        <v>611</v>
      </c>
      <c r="QE195" s="30">
        <v>54933.440000000002</v>
      </c>
      <c r="QF195" s="30"/>
      <c r="QG195" s="31" t="s">
        <v>611</v>
      </c>
      <c r="QH195" s="30"/>
      <c r="QI195" s="31" t="s">
        <v>611</v>
      </c>
      <c r="QJ195" s="30"/>
      <c r="QK195" s="31" t="s">
        <v>611</v>
      </c>
      <c r="QL195" s="30"/>
      <c r="QM195" s="31" t="s">
        <v>611</v>
      </c>
      <c r="QN195" s="30"/>
      <c r="QO195" s="30"/>
      <c r="QP195" s="31" t="s">
        <v>611</v>
      </c>
      <c r="QQ195" s="30"/>
      <c r="QR195" s="31" t="s">
        <v>611</v>
      </c>
      <c r="QS195" s="31" t="s">
        <v>611</v>
      </c>
      <c r="QT195" s="31" t="s">
        <v>611</v>
      </c>
      <c r="QU195" s="31" t="s">
        <v>611</v>
      </c>
      <c r="QV195" s="30"/>
      <c r="QW195" s="30"/>
      <c r="QX195" s="30"/>
      <c r="QY195" s="31" t="s">
        <v>611</v>
      </c>
      <c r="QZ195" s="31" t="s">
        <v>611</v>
      </c>
      <c r="RA195" s="31" t="s">
        <v>611</v>
      </c>
      <c r="RB195" s="30"/>
      <c r="RC195" s="31" t="s">
        <v>611</v>
      </c>
      <c r="RD195" s="30"/>
      <c r="RE195" s="30"/>
      <c r="RF195" s="31" t="s">
        <v>611</v>
      </c>
      <c r="RG195" s="30"/>
      <c r="RH195" s="31" t="s">
        <v>611</v>
      </c>
      <c r="RI195" s="30"/>
      <c r="RJ195" s="31" t="s">
        <v>611</v>
      </c>
      <c r="RL195" s="31" t="s">
        <v>611</v>
      </c>
      <c r="RM195" s="30"/>
      <c r="RN195" s="31" t="s">
        <v>611</v>
      </c>
      <c r="RO195" s="30"/>
      <c r="RP195" s="30"/>
      <c r="RQ195" s="31" t="s">
        <v>611</v>
      </c>
      <c r="RR195" s="30"/>
      <c r="RS195" s="30"/>
      <c r="RT195" s="31" t="s">
        <v>611</v>
      </c>
      <c r="RU195" s="30"/>
      <c r="RV195" s="31" t="s">
        <v>611</v>
      </c>
      <c r="RW195" s="30"/>
      <c r="RX195" s="31" t="s">
        <v>611</v>
      </c>
      <c r="RY195" s="31" t="s">
        <v>611</v>
      </c>
      <c r="RZ195" s="31" t="s">
        <v>611</v>
      </c>
      <c r="SA195" s="31" t="s">
        <v>611</v>
      </c>
      <c r="SD195" s="31" t="s">
        <v>8395</v>
      </c>
      <c r="SE195" s="30">
        <v>50000</v>
      </c>
      <c r="SF195" s="31" t="s">
        <v>8396</v>
      </c>
      <c r="SG195" s="31" t="s">
        <v>8397</v>
      </c>
      <c r="SH195" s="31" t="s">
        <v>610</v>
      </c>
      <c r="SI195" s="33" t="s">
        <v>5073</v>
      </c>
      <c r="SJ195" s="33" t="s">
        <v>5073</v>
      </c>
      <c r="SK195" s="30" t="s">
        <v>672</v>
      </c>
      <c r="SL195" s="30" t="s">
        <v>5073</v>
      </c>
      <c r="SM195" s="30" t="s">
        <v>610</v>
      </c>
      <c r="SN195" s="30" t="s">
        <v>610</v>
      </c>
      <c r="SO195" s="33">
        <v>40000</v>
      </c>
      <c r="SP195" s="33">
        <v>54933.440000000002</v>
      </c>
      <c r="SQ195" s="33">
        <v>19148.560000000001</v>
      </c>
      <c r="SR195" s="33">
        <v>0</v>
      </c>
      <c r="SS195" s="33" t="s">
        <v>610</v>
      </c>
    </row>
    <row r="196" spans="1:513">
      <c r="A196" s="29">
        <v>2023</v>
      </c>
      <c r="B196" s="8">
        <v>800</v>
      </c>
      <c r="C196" s="31" t="s">
        <v>8398</v>
      </c>
      <c r="D196" s="30">
        <v>0</v>
      </c>
      <c r="E196" s="30">
        <v>3.5</v>
      </c>
      <c r="F196" s="30">
        <v>3.5</v>
      </c>
      <c r="G196" s="31" t="s">
        <v>610</v>
      </c>
      <c r="H196" s="31" t="s">
        <v>611</v>
      </c>
      <c r="I196" s="32"/>
      <c r="J196" s="31" t="s">
        <v>611</v>
      </c>
      <c r="K196" s="32"/>
      <c r="L196" s="31" t="s">
        <v>611</v>
      </c>
      <c r="M196" s="32"/>
      <c r="N196" s="31" t="s">
        <v>611</v>
      </c>
      <c r="O196" s="32"/>
      <c r="P196" s="31" t="s">
        <v>611</v>
      </c>
      <c r="Q196" s="32"/>
      <c r="R196" s="31" t="s">
        <v>611</v>
      </c>
      <c r="S196" s="32"/>
      <c r="T196" s="31" t="s">
        <v>611</v>
      </c>
      <c r="U196" s="32"/>
      <c r="V196" s="32" t="s">
        <v>612</v>
      </c>
      <c r="W196" s="32"/>
      <c r="X196" s="31" t="s">
        <v>611</v>
      </c>
      <c r="Y196" s="31" t="s">
        <v>655</v>
      </c>
      <c r="Z196" s="31" t="s">
        <v>611</v>
      </c>
      <c r="AA196" s="31" t="s">
        <v>611</v>
      </c>
      <c r="AB196" s="31" t="s">
        <v>610</v>
      </c>
      <c r="AC196" s="31" t="s">
        <v>611</v>
      </c>
      <c r="AD196" s="32"/>
      <c r="AE196" s="31" t="s">
        <v>611</v>
      </c>
      <c r="AF196" s="32"/>
      <c r="AG196" s="31" t="s">
        <v>611</v>
      </c>
      <c r="AH196" s="32"/>
      <c r="AI196" s="31" t="s">
        <v>611</v>
      </c>
      <c r="AJ196" s="32"/>
      <c r="AK196" s="31" t="s">
        <v>611</v>
      </c>
      <c r="AL196" s="32"/>
      <c r="AM196" s="31" t="s">
        <v>611</v>
      </c>
      <c r="AN196" s="32"/>
      <c r="AO196" s="31" t="s">
        <v>611</v>
      </c>
      <c r="AP196" s="32"/>
      <c r="AQ196" s="32" t="s">
        <v>612</v>
      </c>
      <c r="AR196" s="31" t="s">
        <v>611</v>
      </c>
      <c r="AS196" s="31" t="s">
        <v>611</v>
      </c>
      <c r="AT196" s="31" t="s">
        <v>655</v>
      </c>
      <c r="AU196" s="31" t="s">
        <v>611</v>
      </c>
      <c r="AV196" s="31" t="s">
        <v>611</v>
      </c>
      <c r="AW196" s="31" t="s">
        <v>610</v>
      </c>
      <c r="AX196" s="31" t="s">
        <v>611</v>
      </c>
      <c r="AY196" s="31" t="s">
        <v>617</v>
      </c>
      <c r="AZ196" s="31" t="s">
        <v>618</v>
      </c>
      <c r="BA196" s="31" t="s">
        <v>611</v>
      </c>
      <c r="BB196" s="31" t="s">
        <v>611</v>
      </c>
      <c r="BC196" s="31" t="s">
        <v>619</v>
      </c>
      <c r="BD196" s="31" t="s">
        <v>611</v>
      </c>
      <c r="BE196" s="31" t="s">
        <v>611</v>
      </c>
      <c r="BF196" s="31" t="s">
        <v>610</v>
      </c>
      <c r="BG196" s="31" t="s">
        <v>611</v>
      </c>
      <c r="BK196" s="31" t="s">
        <v>611</v>
      </c>
      <c r="BN196" s="31" t="s">
        <v>611</v>
      </c>
      <c r="BO196" s="31" t="s">
        <v>827</v>
      </c>
      <c r="BP196" s="31" t="s">
        <v>828</v>
      </c>
      <c r="BQ196" s="31" t="s">
        <v>611</v>
      </c>
      <c r="BR196" s="31" t="s">
        <v>611</v>
      </c>
      <c r="BS196" s="31" t="s">
        <v>611</v>
      </c>
      <c r="BT196" s="31" t="s">
        <v>611</v>
      </c>
      <c r="BU196" s="31" t="s">
        <v>611</v>
      </c>
      <c r="BV196" s="31" t="s">
        <v>610</v>
      </c>
      <c r="BZ196" s="31" t="s">
        <v>611</v>
      </c>
      <c r="CA196" s="31" t="s">
        <v>611</v>
      </c>
      <c r="CB196" s="31" t="s">
        <v>611</v>
      </c>
      <c r="CC196" s="31" t="s">
        <v>611</v>
      </c>
      <c r="CD196" s="31" t="s">
        <v>611</v>
      </c>
      <c r="CE196" s="31" t="s">
        <v>611</v>
      </c>
      <c r="CF196" s="31" t="s">
        <v>611</v>
      </c>
      <c r="CG196" s="31" t="s">
        <v>611</v>
      </c>
      <c r="CH196" s="31" t="s">
        <v>611</v>
      </c>
      <c r="CI196" s="31" t="s">
        <v>611</v>
      </c>
      <c r="CJ196" s="31" t="s">
        <v>611</v>
      </c>
      <c r="CK196" s="31" t="s">
        <v>611</v>
      </c>
      <c r="CL196" s="31"/>
      <c r="CM196" s="31"/>
      <c r="CN196" s="31" t="s">
        <v>611</v>
      </c>
      <c r="CO196" s="31" t="s">
        <v>621</v>
      </c>
      <c r="CP196" s="31" t="s">
        <v>622</v>
      </c>
      <c r="CQ196" s="31"/>
      <c r="CR196" s="31" t="s">
        <v>611</v>
      </c>
      <c r="CS196" s="31" t="s">
        <v>610</v>
      </c>
      <c r="CT196" s="31" t="s">
        <v>611</v>
      </c>
      <c r="CX196" s="31" t="s">
        <v>611</v>
      </c>
      <c r="CY196" s="31" t="s">
        <v>611</v>
      </c>
      <c r="CZ196" s="31" t="s">
        <v>611</v>
      </c>
      <c r="DA196" s="31" t="s">
        <v>611</v>
      </c>
      <c r="DB196" s="31" t="s">
        <v>611</v>
      </c>
      <c r="DC196" s="31" t="s">
        <v>611</v>
      </c>
      <c r="DD196" s="31" t="s">
        <v>611</v>
      </c>
      <c r="DE196" s="31" t="s">
        <v>611</v>
      </c>
      <c r="DJ196" s="30">
        <v>0</v>
      </c>
      <c r="DK196" s="30">
        <v>2011</v>
      </c>
      <c r="DL196" s="30">
        <v>0</v>
      </c>
      <c r="DM196" s="30">
        <v>2011</v>
      </c>
      <c r="DN196" s="30">
        <v>0</v>
      </c>
      <c r="DO196" s="30">
        <v>2011</v>
      </c>
      <c r="DP196" s="31" t="s">
        <v>8399</v>
      </c>
      <c r="DQ196" s="31" t="s">
        <v>612</v>
      </c>
      <c r="DR196" s="31" t="s">
        <v>612</v>
      </c>
      <c r="DS196" s="31" t="s">
        <v>612</v>
      </c>
      <c r="DT196" s="31" t="s">
        <v>612</v>
      </c>
      <c r="DU196" s="31" t="s">
        <v>610</v>
      </c>
      <c r="DV196" s="31" t="s">
        <v>894</v>
      </c>
      <c r="DW196" s="31" t="s">
        <v>611</v>
      </c>
      <c r="DX196" s="31" t="s">
        <v>611</v>
      </c>
      <c r="DY196" s="31" t="s">
        <v>611</v>
      </c>
      <c r="DZ196" s="31" t="s">
        <v>848</v>
      </c>
      <c r="EA196" s="31" t="s">
        <v>611</v>
      </c>
      <c r="EB196" s="31" t="s">
        <v>5028</v>
      </c>
      <c r="EC196" s="31" t="s">
        <v>611</v>
      </c>
      <c r="ED196" s="31" t="s">
        <v>8400</v>
      </c>
      <c r="EE196" s="31" t="s">
        <v>625</v>
      </c>
      <c r="EF196" s="31" t="s">
        <v>672</v>
      </c>
      <c r="EG196" s="31" t="s">
        <v>611</v>
      </c>
      <c r="EH196" s="31" t="s">
        <v>611</v>
      </c>
      <c r="EI196" s="31" t="s">
        <v>5029</v>
      </c>
      <c r="EJ196" s="31" t="s">
        <v>611</v>
      </c>
      <c r="EK196" s="31" t="s">
        <v>626</v>
      </c>
      <c r="EL196" s="31" t="s">
        <v>611</v>
      </c>
      <c r="EM196" s="31" t="s">
        <v>611</v>
      </c>
      <c r="EN196" s="31" t="s">
        <v>611</v>
      </c>
      <c r="EO196" s="31" t="s">
        <v>8401</v>
      </c>
      <c r="EP196" s="31" t="s">
        <v>611</v>
      </c>
      <c r="EQ196" s="31" t="s">
        <v>611</v>
      </c>
      <c r="ER196" s="31" t="s">
        <v>611</v>
      </c>
      <c r="ES196" s="31" t="s">
        <v>611</v>
      </c>
      <c r="ET196" s="31" t="s">
        <v>611</v>
      </c>
      <c r="EU196" s="31" t="s">
        <v>5029</v>
      </c>
      <c r="EV196" s="31" t="s">
        <v>611</v>
      </c>
      <c r="EW196" s="31" t="s">
        <v>611</v>
      </c>
      <c r="EX196" s="31" t="s">
        <v>611</v>
      </c>
      <c r="EY196" s="31" t="s">
        <v>611</v>
      </c>
      <c r="EZ196" s="31" t="s">
        <v>8402</v>
      </c>
      <c r="FA196" s="31" t="s">
        <v>611</v>
      </c>
      <c r="FB196" s="31" t="s">
        <v>611</v>
      </c>
      <c r="FC196" s="31" t="s">
        <v>611</v>
      </c>
      <c r="FD196" s="31" t="s">
        <v>611</v>
      </c>
      <c r="FE196" s="31" t="s">
        <v>611</v>
      </c>
      <c r="FF196" s="33" t="s">
        <v>5030</v>
      </c>
      <c r="FG196" s="33" t="s">
        <v>5031</v>
      </c>
      <c r="FH196" s="31" t="s">
        <v>8403</v>
      </c>
      <c r="FI196" s="31" t="s">
        <v>625</v>
      </c>
      <c r="FJ196" s="31" t="s">
        <v>672</v>
      </c>
      <c r="FK196" s="31" t="s">
        <v>611</v>
      </c>
      <c r="FL196" s="31" t="s">
        <v>611</v>
      </c>
      <c r="FM196" s="31" t="s">
        <v>611</v>
      </c>
      <c r="FN196" s="31" t="s">
        <v>611</v>
      </c>
      <c r="FO196" s="31" t="s">
        <v>611</v>
      </c>
      <c r="FP196" s="31" t="s">
        <v>611</v>
      </c>
      <c r="FQ196" s="31" t="s">
        <v>611</v>
      </c>
      <c r="FR196" s="31" t="s">
        <v>611</v>
      </c>
      <c r="FS196" s="31" t="s">
        <v>611</v>
      </c>
      <c r="FT196" s="31" t="s">
        <v>611</v>
      </c>
      <c r="FU196" s="31" t="s">
        <v>611</v>
      </c>
      <c r="FV196" s="31" t="s">
        <v>611</v>
      </c>
      <c r="FW196" s="31" t="s">
        <v>611</v>
      </c>
      <c r="FX196" s="31" t="s">
        <v>611</v>
      </c>
      <c r="FY196" s="31"/>
      <c r="FZ196" s="31" t="s">
        <v>8404</v>
      </c>
      <c r="GA196" s="31" t="s">
        <v>611</v>
      </c>
      <c r="GB196" s="31" t="s">
        <v>679</v>
      </c>
      <c r="GC196" s="31" t="s">
        <v>611</v>
      </c>
      <c r="GD196" s="31" t="s">
        <v>611</v>
      </c>
      <c r="GE196" s="31" t="s">
        <v>611</v>
      </c>
      <c r="GF196" s="31" t="s">
        <v>611</v>
      </c>
      <c r="GG196" s="31" t="s">
        <v>611</v>
      </c>
      <c r="GH196" s="31" t="s">
        <v>683</v>
      </c>
      <c r="GI196" s="31" t="s">
        <v>611</v>
      </c>
      <c r="GJ196" s="31" t="s">
        <v>611</v>
      </c>
      <c r="GK196" s="31" t="s">
        <v>611</v>
      </c>
      <c r="GL196" s="31" t="s">
        <v>611</v>
      </c>
      <c r="GM196" s="31" t="s">
        <v>611</v>
      </c>
      <c r="GN196" s="31" t="s">
        <v>611</v>
      </c>
      <c r="GO196" s="31" t="s">
        <v>611</v>
      </c>
      <c r="GP196" s="31" t="s">
        <v>611</v>
      </c>
      <c r="GQ196" s="31" t="s">
        <v>611</v>
      </c>
      <c r="GR196" s="31" t="s">
        <v>611</v>
      </c>
      <c r="GS196" s="31" t="s">
        <v>611</v>
      </c>
      <c r="GT196" s="31" t="s">
        <v>611</v>
      </c>
      <c r="GU196" s="31" t="s">
        <v>611</v>
      </c>
      <c r="GV196" s="31" t="s">
        <v>611</v>
      </c>
      <c r="GW196" s="31" t="s">
        <v>611</v>
      </c>
      <c r="GX196" s="31" t="s">
        <v>611</v>
      </c>
      <c r="GY196" s="33" t="s">
        <v>8405</v>
      </c>
      <c r="GZ196" s="33" t="s">
        <v>8406</v>
      </c>
      <c r="HA196" s="31" t="s">
        <v>8407</v>
      </c>
      <c r="HB196" s="31" t="s">
        <v>611</v>
      </c>
      <c r="HC196" s="31" t="s">
        <v>672</v>
      </c>
      <c r="HD196" s="31" t="s">
        <v>611</v>
      </c>
      <c r="HE196" s="31" t="s">
        <v>611</v>
      </c>
      <c r="HF196" s="31" t="s">
        <v>611</v>
      </c>
      <c r="HG196" s="31" t="s">
        <v>611</v>
      </c>
      <c r="HH196" s="31" t="s">
        <v>611</v>
      </c>
      <c r="HI196" s="31" t="s">
        <v>611</v>
      </c>
      <c r="HJ196" s="31" t="s">
        <v>611</v>
      </c>
      <c r="HK196" s="31" t="s">
        <v>611</v>
      </c>
      <c r="HL196" s="31" t="s">
        <v>611</v>
      </c>
      <c r="HM196" s="31" t="s">
        <v>611</v>
      </c>
      <c r="HN196" s="31" t="s">
        <v>697</v>
      </c>
      <c r="HO196" s="31" t="s">
        <v>939</v>
      </c>
      <c r="HP196" s="31" t="s">
        <v>611</v>
      </c>
      <c r="HQ196" s="31" t="s">
        <v>611</v>
      </c>
      <c r="HR196" s="31" t="s">
        <v>611</v>
      </c>
      <c r="HS196" s="31" t="s">
        <v>4781</v>
      </c>
      <c r="HT196" s="31" t="s">
        <v>611</v>
      </c>
      <c r="HU196" s="31" t="s">
        <v>611</v>
      </c>
      <c r="HV196" s="31" t="s">
        <v>611</v>
      </c>
      <c r="HW196" s="31" t="s">
        <v>611</v>
      </c>
      <c r="HX196" s="31" t="s">
        <v>611</v>
      </c>
      <c r="HY196" s="31" t="s">
        <v>611</v>
      </c>
      <c r="HZ196" s="31" t="s">
        <v>611</v>
      </c>
      <c r="IA196" s="31" t="s">
        <v>611</v>
      </c>
      <c r="IB196" s="31" t="s">
        <v>611</v>
      </c>
      <c r="IC196" s="33" t="s">
        <v>872</v>
      </c>
      <c r="ID196" s="33" t="s">
        <v>8408</v>
      </c>
      <c r="IE196" s="31" t="s">
        <v>8409</v>
      </c>
      <c r="IF196" s="31" t="s">
        <v>625</v>
      </c>
      <c r="IG196" s="31" t="s">
        <v>672</v>
      </c>
      <c r="IH196" s="31" t="s">
        <v>611</v>
      </c>
      <c r="II196" s="31" t="s">
        <v>611</v>
      </c>
      <c r="IJ196" s="31" t="s">
        <v>611</v>
      </c>
      <c r="IK196" s="31" t="s">
        <v>611</v>
      </c>
      <c r="IL196" s="31" t="s">
        <v>611</v>
      </c>
      <c r="IM196" s="31" t="s">
        <v>715</v>
      </c>
      <c r="IN196" s="31" t="s">
        <v>611</v>
      </c>
      <c r="IO196" s="31" t="s">
        <v>611</v>
      </c>
      <c r="IP196" s="31" t="s">
        <v>611</v>
      </c>
      <c r="IQ196" s="31" t="s">
        <v>611</v>
      </c>
      <c r="IR196" s="31" t="s">
        <v>719</v>
      </c>
      <c r="IS196" s="31" t="s">
        <v>611</v>
      </c>
      <c r="IT196" s="31" t="s">
        <v>611</v>
      </c>
      <c r="IU196" s="31" t="s">
        <v>611</v>
      </c>
      <c r="IV196" s="31" t="s">
        <v>611</v>
      </c>
      <c r="IW196" s="31" t="s">
        <v>611</v>
      </c>
      <c r="IX196" s="31" t="s">
        <v>611</v>
      </c>
      <c r="IY196" s="31" t="s">
        <v>611</v>
      </c>
      <c r="IZ196" s="31" t="s">
        <v>611</v>
      </c>
      <c r="JA196" s="31" t="s">
        <v>611</v>
      </c>
      <c r="JB196" s="31" t="s">
        <v>611</v>
      </c>
      <c r="JC196" s="31" t="s">
        <v>611</v>
      </c>
      <c r="JD196" s="31" t="s">
        <v>611</v>
      </c>
      <c r="JE196" s="31" t="s">
        <v>611</v>
      </c>
      <c r="JF196" s="31" t="s">
        <v>611</v>
      </c>
      <c r="JG196" s="31" t="s">
        <v>611</v>
      </c>
      <c r="JH196" s="31" t="s">
        <v>8410</v>
      </c>
      <c r="JI196" s="33" t="s">
        <v>5163</v>
      </c>
      <c r="JJ196" s="33" t="s">
        <v>8411</v>
      </c>
      <c r="JK196" s="31" t="s">
        <v>8412</v>
      </c>
      <c r="JL196" s="31" t="s">
        <v>611</v>
      </c>
      <c r="JM196" s="31" t="s">
        <v>611</v>
      </c>
      <c r="JN196" s="31" t="s">
        <v>611</v>
      </c>
      <c r="JO196" s="31" t="s">
        <v>611</v>
      </c>
      <c r="JP196" s="31" t="s">
        <v>610</v>
      </c>
      <c r="JQ196" s="31" t="s">
        <v>611</v>
      </c>
      <c r="JR196" s="31" t="s">
        <v>639</v>
      </c>
      <c r="JS196" s="31" t="s">
        <v>640</v>
      </c>
      <c r="JT196" s="31" t="s">
        <v>611</v>
      </c>
      <c r="JU196" s="31" t="s">
        <v>734</v>
      </c>
      <c r="JV196" s="31" t="s">
        <v>611</v>
      </c>
      <c r="JW196" s="31" t="s">
        <v>611</v>
      </c>
      <c r="JX196" s="31" t="s">
        <v>611</v>
      </c>
      <c r="JY196" s="31" t="s">
        <v>642</v>
      </c>
      <c r="JZ196" s="31" t="s">
        <v>5085</v>
      </c>
      <c r="KA196" s="31" t="s">
        <v>611</v>
      </c>
      <c r="KB196" s="31" t="s">
        <v>611</v>
      </c>
      <c r="KC196" s="31" t="s">
        <v>739</v>
      </c>
      <c r="KD196" s="31" t="s">
        <v>5085</v>
      </c>
      <c r="KE196" s="31" t="s">
        <v>644</v>
      </c>
      <c r="KF196" s="31" t="s">
        <v>5085</v>
      </c>
      <c r="KG196" s="31" t="s">
        <v>742</v>
      </c>
      <c r="KH196" s="31" t="s">
        <v>5085</v>
      </c>
      <c r="KI196" s="31" t="s">
        <v>744</v>
      </c>
      <c r="KJ196" s="31" t="s">
        <v>5086</v>
      </c>
      <c r="KK196" s="31" t="s">
        <v>815</v>
      </c>
      <c r="KL196" s="31" t="s">
        <v>5085</v>
      </c>
      <c r="KM196" s="31" t="s">
        <v>746</v>
      </c>
      <c r="KN196" s="31" t="s">
        <v>5085</v>
      </c>
      <c r="KO196" s="31" t="s">
        <v>748</v>
      </c>
      <c r="KP196" s="31" t="s">
        <v>5085</v>
      </c>
      <c r="KQ196" s="31" t="s">
        <v>750</v>
      </c>
      <c r="KR196" s="31" t="s">
        <v>5085</v>
      </c>
      <c r="KS196" s="31" t="s">
        <v>752</v>
      </c>
      <c r="KT196" s="31" t="s">
        <v>5086</v>
      </c>
      <c r="KU196" s="31" t="s">
        <v>754</v>
      </c>
      <c r="KV196" s="31" t="s">
        <v>5085</v>
      </c>
      <c r="KW196" s="31" t="s">
        <v>611</v>
      </c>
      <c r="KX196" s="31" t="s">
        <v>611</v>
      </c>
      <c r="KY196" s="31" t="s">
        <v>611</v>
      </c>
      <c r="KZ196" s="31" t="s">
        <v>758</v>
      </c>
      <c r="LA196" s="31" t="s">
        <v>759</v>
      </c>
      <c r="LB196" s="31" t="s">
        <v>760</v>
      </c>
      <c r="LC196" s="31" t="s">
        <v>761</v>
      </c>
      <c r="LD196" s="31" t="s">
        <v>762</v>
      </c>
      <c r="LE196" s="31" t="s">
        <v>763</v>
      </c>
      <c r="LF196" s="31" t="s">
        <v>611</v>
      </c>
      <c r="LG196" s="31" t="s">
        <v>611</v>
      </c>
      <c r="LH196" s="31" t="s">
        <v>766</v>
      </c>
      <c r="LI196" s="31" t="s">
        <v>767</v>
      </c>
      <c r="LJ196" s="31" t="s">
        <v>611</v>
      </c>
      <c r="LK196" s="31" t="s">
        <v>611</v>
      </c>
      <c r="LL196" s="31" t="s">
        <v>611</v>
      </c>
      <c r="LM196" s="31" t="s">
        <v>611</v>
      </c>
      <c r="LN196" s="31" t="s">
        <v>611</v>
      </c>
      <c r="LO196" s="31" t="s">
        <v>611</v>
      </c>
      <c r="LP196" s="31" t="s">
        <v>611</v>
      </c>
      <c r="LQ196" s="31"/>
      <c r="LR196" s="31" t="s">
        <v>611</v>
      </c>
      <c r="LS196" s="31" t="s">
        <v>611</v>
      </c>
      <c r="LT196" s="31" t="s">
        <v>611</v>
      </c>
      <c r="LU196" s="31" t="s">
        <v>611</v>
      </c>
      <c r="LV196" s="31" t="s">
        <v>611</v>
      </c>
      <c r="LW196" s="31" t="s">
        <v>611</v>
      </c>
      <c r="LX196" s="31" t="s">
        <v>611</v>
      </c>
      <c r="LY196" s="31" t="s">
        <v>611</v>
      </c>
      <c r="LZ196" s="31" t="s">
        <v>611</v>
      </c>
      <c r="MA196" s="31" t="s">
        <v>8413</v>
      </c>
      <c r="MB196" s="31" t="s">
        <v>8414</v>
      </c>
      <c r="MC196" s="31" t="s">
        <v>4787</v>
      </c>
      <c r="MD196" s="31" t="s">
        <v>8415</v>
      </c>
      <c r="ME196" s="31" t="s">
        <v>4789</v>
      </c>
      <c r="MF196" s="31" t="s">
        <v>8416</v>
      </c>
      <c r="MG196" s="31"/>
      <c r="MH196" s="31" t="s">
        <v>4791</v>
      </c>
      <c r="MI196" s="31"/>
      <c r="MJ196" s="31" t="s">
        <v>8417</v>
      </c>
      <c r="MK196" s="31" t="s">
        <v>8418</v>
      </c>
      <c r="ML196" s="31" t="s">
        <v>8419</v>
      </c>
      <c r="MM196" s="31" t="s">
        <v>4795</v>
      </c>
      <c r="MN196" s="31" t="s">
        <v>611</v>
      </c>
      <c r="MO196" s="31" t="s">
        <v>611</v>
      </c>
      <c r="MP196" s="31" t="s">
        <v>611</v>
      </c>
      <c r="MQ196" s="31" t="s">
        <v>611</v>
      </c>
      <c r="MR196" s="31" t="s">
        <v>611</v>
      </c>
      <c r="MS196" s="31" t="s">
        <v>611</v>
      </c>
      <c r="MT196" s="31" t="s">
        <v>863</v>
      </c>
      <c r="MU196" s="31" t="s">
        <v>611</v>
      </c>
      <c r="MV196" s="33">
        <v>14160</v>
      </c>
      <c r="MW196" s="33">
        <v>0</v>
      </c>
      <c r="MX196" s="30"/>
      <c r="MY196" s="30">
        <v>14160</v>
      </c>
      <c r="MZ196" s="30"/>
      <c r="NA196" s="31" t="s">
        <v>611</v>
      </c>
      <c r="NB196" s="30"/>
      <c r="NC196" s="31" t="s">
        <v>611</v>
      </c>
      <c r="ND196" s="30"/>
      <c r="NE196" s="31" t="s">
        <v>611</v>
      </c>
      <c r="NF196" s="33">
        <v>0</v>
      </c>
      <c r="NG196" s="33">
        <v>0</v>
      </c>
      <c r="NH196" s="33">
        <v>14160</v>
      </c>
      <c r="NI196" s="33">
        <v>0</v>
      </c>
      <c r="NJ196" s="31" t="s">
        <v>611</v>
      </c>
      <c r="NK196" s="31" t="s">
        <v>611</v>
      </c>
      <c r="NL196" s="31" t="s">
        <v>611</v>
      </c>
      <c r="NM196" s="30"/>
      <c r="NN196" s="31" t="s">
        <v>611</v>
      </c>
      <c r="NO196" s="31" t="s">
        <v>611</v>
      </c>
      <c r="NP196" s="30"/>
      <c r="NQ196" s="31" t="s">
        <v>611</v>
      </c>
      <c r="NS196" s="30"/>
      <c r="NT196" s="31" t="s">
        <v>611</v>
      </c>
      <c r="NU196" s="31" t="s">
        <v>611</v>
      </c>
      <c r="NV196" s="31" t="s">
        <v>611</v>
      </c>
      <c r="NW196" s="31" t="s">
        <v>611</v>
      </c>
      <c r="NX196" s="30"/>
      <c r="NY196" s="31" t="s">
        <v>611</v>
      </c>
      <c r="NZ196" s="30"/>
      <c r="OA196" s="31" t="s">
        <v>611</v>
      </c>
      <c r="OB196" s="30"/>
      <c r="OC196" s="31" t="s">
        <v>611</v>
      </c>
      <c r="OD196" s="30"/>
      <c r="OE196" s="31" t="s">
        <v>611</v>
      </c>
      <c r="OG196" s="31" t="s">
        <v>611</v>
      </c>
      <c r="OJ196" s="30"/>
      <c r="OK196" s="31" t="s">
        <v>611</v>
      </c>
      <c r="OL196" s="30"/>
      <c r="OM196" s="31" t="s">
        <v>611</v>
      </c>
      <c r="ON196" s="30"/>
      <c r="OO196" s="31" t="s">
        <v>611</v>
      </c>
      <c r="OQ196" s="31" t="s">
        <v>611</v>
      </c>
      <c r="OR196" s="30"/>
      <c r="OS196" s="31" t="s">
        <v>611</v>
      </c>
      <c r="OT196" s="30"/>
      <c r="OU196" s="31" t="s">
        <v>611</v>
      </c>
      <c r="OV196" s="30"/>
      <c r="OW196" s="31" t="s">
        <v>611</v>
      </c>
      <c r="OX196" s="31" t="s">
        <v>611</v>
      </c>
      <c r="OY196" s="31" t="s">
        <v>611</v>
      </c>
      <c r="OZ196" s="30"/>
      <c r="PA196" s="31" t="s">
        <v>611</v>
      </c>
      <c r="PC196" s="31" t="s">
        <v>611</v>
      </c>
      <c r="PD196" s="30"/>
      <c r="PE196" s="30"/>
      <c r="PF196" s="31" t="s">
        <v>611</v>
      </c>
      <c r="PG196" s="30"/>
      <c r="PH196" s="33">
        <v>0</v>
      </c>
      <c r="PI196" s="33">
        <v>0</v>
      </c>
      <c r="PJ196" s="33">
        <v>0</v>
      </c>
      <c r="PK196" s="33">
        <v>0</v>
      </c>
      <c r="PL196" s="31" t="s">
        <v>611</v>
      </c>
      <c r="PN196" s="31" t="s">
        <v>611</v>
      </c>
      <c r="PO196" s="31" t="s">
        <v>611</v>
      </c>
      <c r="PP196" s="31" t="s">
        <v>611</v>
      </c>
      <c r="PQ196" s="30"/>
      <c r="PR196" s="31" t="s">
        <v>611</v>
      </c>
      <c r="PS196" s="30"/>
      <c r="PT196" s="31" t="s">
        <v>611</v>
      </c>
      <c r="PV196" s="31" t="s">
        <v>611</v>
      </c>
      <c r="PW196" s="30"/>
      <c r="PX196" s="31" t="s">
        <v>611</v>
      </c>
      <c r="PY196" s="30"/>
      <c r="PZ196" s="31" t="s">
        <v>611</v>
      </c>
      <c r="QA196" s="30"/>
      <c r="QB196" s="31" t="s">
        <v>611</v>
      </c>
      <c r="QC196" s="31" t="s">
        <v>611</v>
      </c>
      <c r="QD196" s="31" t="s">
        <v>611</v>
      </c>
      <c r="QE196" s="30"/>
      <c r="QF196" s="31" t="s">
        <v>611</v>
      </c>
      <c r="QG196" s="30"/>
      <c r="QH196" s="31" t="s">
        <v>611</v>
      </c>
      <c r="QI196" s="30"/>
      <c r="QJ196" s="31" t="s">
        <v>611</v>
      </c>
      <c r="QK196" s="30"/>
      <c r="QL196" s="31" t="s">
        <v>611</v>
      </c>
      <c r="QM196" s="30"/>
      <c r="QN196" s="31" t="s">
        <v>611</v>
      </c>
      <c r="QO196" s="30"/>
      <c r="QP196" s="31" t="s">
        <v>611</v>
      </c>
      <c r="QQ196" s="30"/>
      <c r="QR196" s="31" t="s">
        <v>611</v>
      </c>
      <c r="QT196" s="31" t="s">
        <v>611</v>
      </c>
      <c r="QV196" s="31" t="s">
        <v>611</v>
      </c>
      <c r="QW196" s="30"/>
      <c r="QX196" s="31" t="s">
        <v>611</v>
      </c>
      <c r="QY196" s="30"/>
      <c r="QZ196" s="31" t="s">
        <v>611</v>
      </c>
      <c r="RA196" s="30"/>
      <c r="RB196" s="31" t="s">
        <v>611</v>
      </c>
      <c r="RC196" s="30"/>
      <c r="RD196" s="31" t="s">
        <v>611</v>
      </c>
      <c r="RE196" s="31"/>
      <c r="RF196" s="31"/>
      <c r="RG196" s="31"/>
      <c r="RH196" s="31"/>
      <c r="RI196" s="31"/>
      <c r="RJ196" s="31"/>
      <c r="RL196" s="31" t="s">
        <v>611</v>
      </c>
      <c r="RM196" s="31"/>
      <c r="RN196" s="31"/>
      <c r="RO196" s="30"/>
      <c r="RP196" s="31" t="s">
        <v>611</v>
      </c>
      <c r="RQ196" s="30"/>
      <c r="RR196" s="31" t="s">
        <v>611</v>
      </c>
      <c r="RS196" s="30"/>
      <c r="RT196" s="31" t="s">
        <v>611</v>
      </c>
      <c r="RU196" s="30"/>
      <c r="RV196" s="31" t="s">
        <v>611</v>
      </c>
      <c r="RW196" s="30"/>
      <c r="RX196" s="31" t="s">
        <v>611</v>
      </c>
      <c r="RY196" s="30"/>
      <c r="RZ196" s="31" t="s">
        <v>611</v>
      </c>
      <c r="SA196" s="31" t="s">
        <v>611</v>
      </c>
      <c r="SD196" s="31" t="s">
        <v>8420</v>
      </c>
      <c r="SE196" s="30">
        <v>0</v>
      </c>
      <c r="SF196" s="31" t="s">
        <v>637</v>
      </c>
      <c r="SG196" s="31" t="s">
        <v>8421</v>
      </c>
      <c r="SH196" s="31" t="s">
        <v>610</v>
      </c>
      <c r="SI196" s="33" t="s">
        <v>5073</v>
      </c>
      <c r="SJ196" s="33" t="s">
        <v>5073</v>
      </c>
      <c r="SK196" s="30" t="s">
        <v>672</v>
      </c>
      <c r="SL196" s="30" t="s">
        <v>5073</v>
      </c>
      <c r="SM196" s="30" t="s">
        <v>610</v>
      </c>
      <c r="SN196" s="30" t="s">
        <v>610</v>
      </c>
      <c r="SO196" s="33">
        <v>0</v>
      </c>
      <c r="SP196" s="33">
        <v>0</v>
      </c>
      <c r="SQ196" s="33">
        <v>14160</v>
      </c>
      <c r="SR196" s="33">
        <v>0</v>
      </c>
      <c r="SS196" s="33" t="s">
        <v>610</v>
      </c>
    </row>
    <row r="197" spans="1:513">
      <c r="A197" s="29">
        <v>2023</v>
      </c>
      <c r="B197" s="30">
        <v>5924029</v>
      </c>
      <c r="C197" s="31" t="s">
        <v>4800</v>
      </c>
      <c r="D197" s="30">
        <v>0.25</v>
      </c>
      <c r="E197" s="30">
        <v>0.25</v>
      </c>
      <c r="F197" s="30">
        <v>0.5</v>
      </c>
      <c r="G197" s="31" t="s">
        <v>610</v>
      </c>
      <c r="H197" s="31" t="s">
        <v>611</v>
      </c>
      <c r="I197" s="32"/>
      <c r="J197" s="31" t="s">
        <v>611</v>
      </c>
      <c r="K197" s="32"/>
      <c r="L197" s="31" t="s">
        <v>611</v>
      </c>
      <c r="M197" s="32"/>
      <c r="N197" s="31" t="s">
        <v>611</v>
      </c>
      <c r="O197" s="32"/>
      <c r="P197" s="31" t="s">
        <v>611</v>
      </c>
      <c r="Q197" s="32"/>
      <c r="R197" s="31" t="s">
        <v>611</v>
      </c>
      <c r="S197" s="32"/>
      <c r="T197" s="31" t="s">
        <v>611</v>
      </c>
      <c r="U197" s="32"/>
      <c r="V197" s="32" t="s">
        <v>612</v>
      </c>
      <c r="W197" s="31" t="s">
        <v>611</v>
      </c>
      <c r="X197" s="31" t="s">
        <v>611</v>
      </c>
      <c r="Y197" s="31" t="s">
        <v>611</v>
      </c>
      <c r="Z197" s="31" t="s">
        <v>613</v>
      </c>
      <c r="AA197" s="31" t="s">
        <v>614</v>
      </c>
      <c r="AB197" s="31" t="s">
        <v>610</v>
      </c>
      <c r="AC197" s="31" t="s">
        <v>611</v>
      </c>
      <c r="AD197" s="32"/>
      <c r="AE197" s="31" t="s">
        <v>611</v>
      </c>
      <c r="AF197" s="32"/>
      <c r="AG197" s="31" t="s">
        <v>611</v>
      </c>
      <c r="AH197" s="32"/>
      <c r="AI197" s="31" t="s">
        <v>611</v>
      </c>
      <c r="AJ197" s="32"/>
      <c r="AK197" s="32"/>
      <c r="AL197" s="31" t="s">
        <v>611</v>
      </c>
      <c r="AM197" s="31" t="s">
        <v>611</v>
      </c>
      <c r="AN197" s="32"/>
      <c r="AO197" s="31" t="s">
        <v>611</v>
      </c>
      <c r="AP197" s="32"/>
      <c r="AQ197" s="32" t="s">
        <v>612</v>
      </c>
      <c r="AR197" s="31" t="s">
        <v>611</v>
      </c>
      <c r="AS197" s="31" t="s">
        <v>611</v>
      </c>
      <c r="AT197" s="31" t="s">
        <v>611</v>
      </c>
      <c r="AU197" s="31" t="s">
        <v>613</v>
      </c>
      <c r="AV197" s="31" t="s">
        <v>614</v>
      </c>
      <c r="AW197" s="31" t="s">
        <v>615</v>
      </c>
      <c r="AX197" s="31" t="s">
        <v>5025</v>
      </c>
      <c r="AY197" s="31" t="s">
        <v>617</v>
      </c>
      <c r="AZ197" s="31" t="s">
        <v>611</v>
      </c>
      <c r="BA197" s="31" t="s">
        <v>611</v>
      </c>
      <c r="BB197" s="31" t="s">
        <v>660</v>
      </c>
      <c r="BC197" s="31" t="s">
        <v>611</v>
      </c>
      <c r="BD197" s="31" t="s">
        <v>611</v>
      </c>
      <c r="BE197" s="31" t="s">
        <v>610</v>
      </c>
      <c r="BF197" s="31" t="s">
        <v>610</v>
      </c>
      <c r="BG197" s="31" t="s">
        <v>611</v>
      </c>
      <c r="BK197" s="31" t="s">
        <v>611</v>
      </c>
      <c r="BN197" s="31" t="s">
        <v>611</v>
      </c>
      <c r="BO197" s="31" t="s">
        <v>827</v>
      </c>
      <c r="BP197" s="31" t="s">
        <v>611</v>
      </c>
      <c r="BQ197" s="31" t="s">
        <v>611</v>
      </c>
      <c r="BR197" s="31" t="s">
        <v>611</v>
      </c>
      <c r="BS197" s="31" t="s">
        <v>611</v>
      </c>
      <c r="BT197" s="31" t="s">
        <v>611</v>
      </c>
      <c r="BU197" s="31" t="s">
        <v>611</v>
      </c>
      <c r="BV197" s="31" t="s">
        <v>610</v>
      </c>
      <c r="BZ197" s="31" t="s">
        <v>611</v>
      </c>
      <c r="CA197" s="31" t="s">
        <v>611</v>
      </c>
      <c r="CB197" s="31" t="s">
        <v>611</v>
      </c>
      <c r="CC197" s="31" t="s">
        <v>611</v>
      </c>
      <c r="CD197" s="31" t="s">
        <v>611</v>
      </c>
      <c r="CE197" s="31" t="s">
        <v>611</v>
      </c>
      <c r="CF197" s="31" t="s">
        <v>611</v>
      </c>
      <c r="CG197" s="31" t="s">
        <v>611</v>
      </c>
      <c r="CH197" s="31" t="s">
        <v>611</v>
      </c>
      <c r="CI197" s="31" t="s">
        <v>611</v>
      </c>
      <c r="CJ197" s="31" t="s">
        <v>611</v>
      </c>
      <c r="CK197" s="31" t="s">
        <v>611</v>
      </c>
      <c r="CL197" s="31" t="s">
        <v>611</v>
      </c>
      <c r="CM197" s="31" t="s">
        <v>611</v>
      </c>
      <c r="CN197" s="31" t="s">
        <v>611</v>
      </c>
      <c r="CO197" s="31" t="s">
        <v>621</v>
      </c>
      <c r="CP197" s="31" t="s">
        <v>622</v>
      </c>
      <c r="CQ197" s="31" t="s">
        <v>611</v>
      </c>
      <c r="CR197" s="31"/>
      <c r="CS197" s="31" t="s">
        <v>610</v>
      </c>
      <c r="CT197" s="31" t="s">
        <v>611</v>
      </c>
      <c r="CX197" s="31" t="s">
        <v>611</v>
      </c>
      <c r="CY197" s="31" t="s">
        <v>611</v>
      </c>
      <c r="CZ197" s="31" t="s">
        <v>611</v>
      </c>
      <c r="DA197" s="31" t="s">
        <v>611</v>
      </c>
      <c r="DB197" s="31" t="s">
        <v>611</v>
      </c>
      <c r="DC197" s="31" t="s">
        <v>611</v>
      </c>
      <c r="DD197" s="31" t="s">
        <v>611</v>
      </c>
      <c r="DE197" s="31" t="s">
        <v>611</v>
      </c>
      <c r="DI197" s="31" t="s">
        <v>611</v>
      </c>
      <c r="DJ197" s="30">
        <v>0</v>
      </c>
      <c r="DL197" s="30">
        <v>0</v>
      </c>
      <c r="DN197" s="30">
        <v>0</v>
      </c>
      <c r="DP197" s="31" t="s">
        <v>611</v>
      </c>
      <c r="DQ197" s="31" t="s">
        <v>612</v>
      </c>
      <c r="DR197" s="31" t="s">
        <v>612</v>
      </c>
      <c r="DS197" s="31" t="s">
        <v>612</v>
      </c>
      <c r="DT197" s="31" t="s">
        <v>612</v>
      </c>
      <c r="DU197" s="31" t="s">
        <v>610</v>
      </c>
      <c r="DV197" s="31" t="s">
        <v>894</v>
      </c>
      <c r="DW197" s="31" t="s">
        <v>611</v>
      </c>
      <c r="DX197" s="31" t="s">
        <v>611</v>
      </c>
      <c r="DY197" s="31" t="s">
        <v>611</v>
      </c>
      <c r="DZ197" s="31" t="s">
        <v>611</v>
      </c>
      <c r="EA197" s="31" t="s">
        <v>611</v>
      </c>
      <c r="EB197" s="31" t="s">
        <v>611</v>
      </c>
      <c r="EC197" s="31" t="s">
        <v>611</v>
      </c>
      <c r="ED197" s="31" t="s">
        <v>611</v>
      </c>
      <c r="EE197" s="31" t="s">
        <v>611</v>
      </c>
      <c r="EF197" s="31" t="s">
        <v>611</v>
      </c>
      <c r="EG197" s="31" t="s">
        <v>634</v>
      </c>
      <c r="EH197" s="31" t="s">
        <v>611</v>
      </c>
      <c r="EI197" s="31" t="s">
        <v>611</v>
      </c>
      <c r="EJ197" s="31" t="s">
        <v>611</v>
      </c>
      <c r="EK197" s="31" t="s">
        <v>611</v>
      </c>
      <c r="EL197" s="31" t="s">
        <v>611</v>
      </c>
      <c r="EM197" s="31" t="s">
        <v>611</v>
      </c>
      <c r="EN197" s="31" t="s">
        <v>611</v>
      </c>
      <c r="EO197" s="31" t="s">
        <v>611</v>
      </c>
      <c r="EP197" s="31" t="s">
        <v>611</v>
      </c>
      <c r="EQ197" s="31" t="s">
        <v>611</v>
      </c>
      <c r="ER197" s="31" t="s">
        <v>611</v>
      </c>
      <c r="ES197" s="31" t="s">
        <v>611</v>
      </c>
      <c r="ET197" s="31" t="s">
        <v>611</v>
      </c>
      <c r="EU197" s="31" t="s">
        <v>611</v>
      </c>
      <c r="EV197" s="31" t="s">
        <v>611</v>
      </c>
      <c r="EW197" s="31" t="s">
        <v>611</v>
      </c>
      <c r="EX197" s="31" t="s">
        <v>611</v>
      </c>
      <c r="EY197" s="31" t="s">
        <v>611</v>
      </c>
      <c r="EZ197" s="31" t="s">
        <v>611</v>
      </c>
      <c r="FA197" s="31" t="s">
        <v>611</v>
      </c>
      <c r="FB197" s="31" t="s">
        <v>611</v>
      </c>
      <c r="FC197" s="31" t="s">
        <v>611</v>
      </c>
      <c r="FD197" s="31" t="s">
        <v>611</v>
      </c>
      <c r="FE197" s="31" t="s">
        <v>611</v>
      </c>
      <c r="FF197" s="33" t="s">
        <v>872</v>
      </c>
      <c r="FG197" s="33" t="s">
        <v>872</v>
      </c>
      <c r="FH197" s="31" t="s">
        <v>636</v>
      </c>
      <c r="FI197" s="31" t="s">
        <v>611</v>
      </c>
      <c r="FJ197" s="31" t="s">
        <v>611</v>
      </c>
      <c r="FK197" s="31" t="s">
        <v>832</v>
      </c>
      <c r="FL197" s="31" t="s">
        <v>611</v>
      </c>
      <c r="FM197" s="31" t="s">
        <v>611</v>
      </c>
      <c r="FN197" s="31" t="s">
        <v>611</v>
      </c>
      <c r="FO197" s="31" t="s">
        <v>611</v>
      </c>
      <c r="FP197" s="31" t="s">
        <v>611</v>
      </c>
      <c r="FQ197" s="31" t="s">
        <v>611</v>
      </c>
      <c r="FR197" s="31" t="s">
        <v>611</v>
      </c>
      <c r="FS197" s="31" t="s">
        <v>611</v>
      </c>
      <c r="FT197" s="31" t="s">
        <v>611</v>
      </c>
      <c r="FU197" s="31" t="s">
        <v>611</v>
      </c>
      <c r="FV197" s="31" t="s">
        <v>611</v>
      </c>
      <c r="FW197" s="31" t="s">
        <v>611</v>
      </c>
      <c r="FX197" s="31" t="s">
        <v>611</v>
      </c>
      <c r="FY197" s="31" t="s">
        <v>611</v>
      </c>
      <c r="FZ197" s="31"/>
      <c r="GA197" s="31" t="s">
        <v>611</v>
      </c>
      <c r="GB197" s="31" t="s">
        <v>611</v>
      </c>
      <c r="GC197" s="31" t="s">
        <v>611</v>
      </c>
      <c r="GD197" s="31" t="s">
        <v>611</v>
      </c>
      <c r="GE197" s="31" t="s">
        <v>611</v>
      </c>
      <c r="GF197" s="31" t="s">
        <v>611</v>
      </c>
      <c r="GG197" s="31" t="s">
        <v>611</v>
      </c>
      <c r="GH197" s="31" t="s">
        <v>611</v>
      </c>
      <c r="GI197" s="31" t="s">
        <v>611</v>
      </c>
      <c r="GJ197" s="31" t="s">
        <v>611</v>
      </c>
      <c r="GK197" s="31" t="s">
        <v>611</v>
      </c>
      <c r="GL197" s="31" t="s">
        <v>611</v>
      </c>
      <c r="GM197" s="31" t="s">
        <v>611</v>
      </c>
      <c r="GN197" s="31" t="s">
        <v>611</v>
      </c>
      <c r="GO197" s="31" t="s">
        <v>611</v>
      </c>
      <c r="GP197" s="31" t="s">
        <v>611</v>
      </c>
      <c r="GQ197" s="31" t="s">
        <v>611</v>
      </c>
      <c r="GR197" s="31" t="s">
        <v>611</v>
      </c>
      <c r="GS197" s="31" t="s">
        <v>611</v>
      </c>
      <c r="GT197" s="31" t="s">
        <v>611</v>
      </c>
      <c r="GU197" s="31" t="s">
        <v>611</v>
      </c>
      <c r="GV197" s="31" t="s">
        <v>611</v>
      </c>
      <c r="GW197" s="31" t="s">
        <v>611</v>
      </c>
      <c r="GX197" s="31" t="s">
        <v>611</v>
      </c>
      <c r="GY197" s="33" t="s">
        <v>5012</v>
      </c>
      <c r="GZ197" s="33" t="s">
        <v>872</v>
      </c>
      <c r="HA197" s="31" t="s">
        <v>636</v>
      </c>
      <c r="HB197" s="31" t="s">
        <v>611</v>
      </c>
      <c r="HC197" s="31" t="s">
        <v>611</v>
      </c>
      <c r="HD197" s="31" t="s">
        <v>634</v>
      </c>
      <c r="HE197" s="31" t="s">
        <v>611</v>
      </c>
      <c r="HF197" s="31" t="s">
        <v>611</v>
      </c>
      <c r="HG197" s="31" t="s">
        <v>611</v>
      </c>
      <c r="HH197" s="31" t="s">
        <v>611</v>
      </c>
      <c r="HI197" s="31" t="s">
        <v>611</v>
      </c>
      <c r="HJ197" s="31" t="s">
        <v>611</v>
      </c>
      <c r="HK197" s="31" t="s">
        <v>611</v>
      </c>
      <c r="HL197" s="31" t="s">
        <v>611</v>
      </c>
      <c r="HM197" s="31" t="s">
        <v>611</v>
      </c>
      <c r="HN197" s="31" t="s">
        <v>611</v>
      </c>
      <c r="HO197" s="31" t="s">
        <v>611</v>
      </c>
      <c r="HP197" s="31" t="s">
        <v>611</v>
      </c>
      <c r="HQ197" s="31" t="s">
        <v>611</v>
      </c>
      <c r="HR197" s="31" t="s">
        <v>611</v>
      </c>
      <c r="HS197" s="31" t="s">
        <v>611</v>
      </c>
      <c r="HT197" s="31" t="s">
        <v>611</v>
      </c>
      <c r="HU197" s="31" t="s">
        <v>611</v>
      </c>
      <c r="HV197" s="31" t="s">
        <v>611</v>
      </c>
      <c r="HW197" s="31" t="s">
        <v>611</v>
      </c>
      <c r="HX197" s="31" t="s">
        <v>611</v>
      </c>
      <c r="HY197" s="31" t="s">
        <v>611</v>
      </c>
      <c r="HZ197" s="31" t="s">
        <v>611</v>
      </c>
      <c r="IA197" s="31" t="s">
        <v>611</v>
      </c>
      <c r="IB197" s="31" t="s">
        <v>611</v>
      </c>
      <c r="IC197" s="33" t="s">
        <v>872</v>
      </c>
      <c r="ID197" s="33" t="s">
        <v>872</v>
      </c>
      <c r="IE197" s="31" t="s">
        <v>636</v>
      </c>
      <c r="IF197" s="31" t="s">
        <v>611</v>
      </c>
      <c r="IG197" s="31" t="s">
        <v>672</v>
      </c>
      <c r="IH197" s="31" t="s">
        <v>611</v>
      </c>
      <c r="II197" s="31" t="s">
        <v>611</v>
      </c>
      <c r="IJ197" s="31" t="s">
        <v>611</v>
      </c>
      <c r="IK197" s="31" t="s">
        <v>611</v>
      </c>
      <c r="IL197" s="31" t="s">
        <v>611</v>
      </c>
      <c r="IM197" s="31" t="s">
        <v>611</v>
      </c>
      <c r="IN197" s="31" t="s">
        <v>611</v>
      </c>
      <c r="IO197" s="31" t="s">
        <v>611</v>
      </c>
      <c r="IP197" s="31" t="s">
        <v>611</v>
      </c>
      <c r="IQ197" s="31" t="s">
        <v>611</v>
      </c>
      <c r="IR197" s="31" t="s">
        <v>611</v>
      </c>
      <c r="IS197" s="31" t="s">
        <v>611</v>
      </c>
      <c r="IT197" s="31" t="s">
        <v>611</v>
      </c>
      <c r="IU197" s="31" t="s">
        <v>611</v>
      </c>
      <c r="IV197" s="31" t="s">
        <v>611</v>
      </c>
      <c r="IW197" s="31" t="s">
        <v>713</v>
      </c>
      <c r="IX197" s="31" t="s">
        <v>611</v>
      </c>
      <c r="IY197" s="31" t="s">
        <v>611</v>
      </c>
      <c r="IZ197" s="31" t="s">
        <v>715</v>
      </c>
      <c r="JA197" s="31" t="s">
        <v>723</v>
      </c>
      <c r="JB197" s="31" t="s">
        <v>716</v>
      </c>
      <c r="JC197" s="31" t="s">
        <v>611</v>
      </c>
      <c r="JD197" s="31" t="s">
        <v>611</v>
      </c>
      <c r="JE197" s="31" t="s">
        <v>611</v>
      </c>
      <c r="JF197" s="31" t="s">
        <v>719</v>
      </c>
      <c r="JG197" s="31" t="s">
        <v>611</v>
      </c>
      <c r="JH197" s="31" t="s">
        <v>611</v>
      </c>
      <c r="JI197" s="33" t="s">
        <v>872</v>
      </c>
      <c r="JJ197" s="33" t="s">
        <v>8422</v>
      </c>
      <c r="JK197" s="31" t="s">
        <v>8423</v>
      </c>
      <c r="JL197" s="31" t="s">
        <v>809</v>
      </c>
      <c r="JM197" s="31" t="s">
        <v>611</v>
      </c>
      <c r="JN197" s="31" t="s">
        <v>903</v>
      </c>
      <c r="JO197" s="31" t="s">
        <v>8424</v>
      </c>
      <c r="JP197" s="31" t="s">
        <v>611</v>
      </c>
      <c r="JQ197" s="31" t="s">
        <v>611</v>
      </c>
      <c r="JR197" s="31" t="s">
        <v>611</v>
      </c>
      <c r="JS197" s="31" t="s">
        <v>611</v>
      </c>
      <c r="JT197" s="31" t="s">
        <v>611</v>
      </c>
      <c r="JU197" s="31" t="s">
        <v>734</v>
      </c>
      <c r="JV197" s="31" t="s">
        <v>641</v>
      </c>
      <c r="JW197" s="31" t="s">
        <v>611</v>
      </c>
      <c r="JX197" s="31" t="s">
        <v>611</v>
      </c>
      <c r="JY197" s="31" t="s">
        <v>611</v>
      </c>
      <c r="JZ197" s="31" t="s">
        <v>611</v>
      </c>
      <c r="KA197" s="31" t="s">
        <v>611</v>
      </c>
      <c r="KB197" s="31" t="s">
        <v>611</v>
      </c>
      <c r="KC197" s="31" t="s">
        <v>611</v>
      </c>
      <c r="KD197" s="31" t="s">
        <v>611</v>
      </c>
      <c r="KE197" s="31" t="s">
        <v>644</v>
      </c>
      <c r="KF197" s="31" t="s">
        <v>5015</v>
      </c>
      <c r="KG197" s="31" t="s">
        <v>611</v>
      </c>
      <c r="KH197" s="31" t="s">
        <v>611</v>
      </c>
      <c r="KI197" s="31" t="s">
        <v>611</v>
      </c>
      <c r="KJ197" s="31" t="s">
        <v>611</v>
      </c>
      <c r="KK197" s="31" t="s">
        <v>815</v>
      </c>
      <c r="KL197" s="31" t="s">
        <v>5085</v>
      </c>
      <c r="KM197" s="31" t="s">
        <v>746</v>
      </c>
      <c r="KN197" s="31" t="s">
        <v>5085</v>
      </c>
      <c r="KO197" s="31" t="s">
        <v>748</v>
      </c>
      <c r="KP197" s="31" t="s">
        <v>5674</v>
      </c>
      <c r="KQ197" s="31" t="s">
        <v>611</v>
      </c>
      <c r="KR197" s="31" t="s">
        <v>611</v>
      </c>
      <c r="KS197" s="31" t="s">
        <v>611</v>
      </c>
      <c r="KT197" s="31" t="s">
        <v>611</v>
      </c>
      <c r="KU197" s="31" t="s">
        <v>754</v>
      </c>
      <c r="KV197" s="31" t="s">
        <v>5085</v>
      </c>
      <c r="KW197" s="31" t="s">
        <v>611</v>
      </c>
      <c r="KX197" s="31" t="s">
        <v>611</v>
      </c>
      <c r="KY197" s="31" t="s">
        <v>611</v>
      </c>
      <c r="KZ197" s="31" t="s">
        <v>758</v>
      </c>
      <c r="LA197" s="31" t="s">
        <v>759</v>
      </c>
      <c r="LB197" s="31" t="s">
        <v>760</v>
      </c>
      <c r="LC197" s="31" t="s">
        <v>761</v>
      </c>
      <c r="LD197" s="31" t="s">
        <v>762</v>
      </c>
      <c r="LE197" s="31" t="s">
        <v>763</v>
      </c>
      <c r="LF197" s="31" t="s">
        <v>764</v>
      </c>
      <c r="LG197" s="31" t="s">
        <v>765</v>
      </c>
      <c r="LH197" s="31" t="s">
        <v>611</v>
      </c>
      <c r="LI197" s="31" t="s">
        <v>767</v>
      </c>
      <c r="LJ197" s="31" t="s">
        <v>5051</v>
      </c>
      <c r="LK197" s="31" t="s">
        <v>769</v>
      </c>
      <c r="LL197" s="31" t="s">
        <v>611</v>
      </c>
      <c r="LM197" s="31" t="s">
        <v>611</v>
      </c>
      <c r="LN197" s="31" t="s">
        <v>611</v>
      </c>
      <c r="LO197" s="31" t="s">
        <v>611</v>
      </c>
      <c r="LP197" s="31" t="s">
        <v>5016</v>
      </c>
      <c r="LQ197" s="31" t="s">
        <v>611</v>
      </c>
      <c r="LR197" s="31" t="s">
        <v>611</v>
      </c>
      <c r="LS197" s="31" t="s">
        <v>611</v>
      </c>
      <c r="LT197" s="31" t="s">
        <v>611</v>
      </c>
      <c r="LU197" s="31" t="s">
        <v>611</v>
      </c>
      <c r="LV197" s="31" t="s">
        <v>611</v>
      </c>
      <c r="LW197" s="31" t="s">
        <v>611</v>
      </c>
      <c r="LX197" s="31" t="s">
        <v>611</v>
      </c>
      <c r="LY197" s="31" t="s">
        <v>611</v>
      </c>
      <c r="LZ197" s="31" t="s">
        <v>611</v>
      </c>
      <c r="MA197" s="31" t="s">
        <v>611</v>
      </c>
      <c r="MB197" s="31" t="s">
        <v>611</v>
      </c>
      <c r="MC197" s="31" t="s">
        <v>611</v>
      </c>
      <c r="MD197" s="31" t="s">
        <v>611</v>
      </c>
      <c r="ME197" s="31" t="s">
        <v>8425</v>
      </c>
      <c r="MF197" s="31" t="s">
        <v>611</v>
      </c>
      <c r="MG197" s="31" t="s">
        <v>611</v>
      </c>
      <c r="MH197" s="31" t="s">
        <v>8426</v>
      </c>
      <c r="MI197" s="31" t="s">
        <v>636</v>
      </c>
      <c r="MJ197" s="31" t="s">
        <v>8427</v>
      </c>
      <c r="MK197" s="31" t="s">
        <v>8427</v>
      </c>
      <c r="ML197" s="31" t="s">
        <v>611</v>
      </c>
      <c r="MM197" s="31"/>
      <c r="MN197" s="31" t="s">
        <v>611</v>
      </c>
      <c r="MO197" s="31" t="s">
        <v>611</v>
      </c>
      <c r="MP197" s="31" t="s">
        <v>611</v>
      </c>
      <c r="MQ197" s="31" t="s">
        <v>776</v>
      </c>
      <c r="MR197" s="31" t="s">
        <v>611</v>
      </c>
      <c r="MS197" s="31" t="s">
        <v>611</v>
      </c>
      <c r="MT197" s="31" t="s">
        <v>611</v>
      </c>
      <c r="MU197" s="31" t="s">
        <v>8428</v>
      </c>
      <c r="MV197" s="33">
        <v>13253.699999999999</v>
      </c>
      <c r="MW197" s="33">
        <v>0</v>
      </c>
      <c r="MX197" s="30">
        <v>26828.3</v>
      </c>
      <c r="MY197" s="30"/>
      <c r="MZ197" s="30"/>
      <c r="NA197" s="30"/>
      <c r="NB197" s="30"/>
      <c r="NC197" s="30"/>
      <c r="ND197" s="31" t="s">
        <v>611</v>
      </c>
      <c r="NE197" s="30"/>
      <c r="NF197" s="33">
        <v>0</v>
      </c>
      <c r="NG197" s="33">
        <v>0</v>
      </c>
      <c r="NH197" s="33">
        <v>0</v>
      </c>
      <c r="NI197" s="33">
        <v>13253.699999999999</v>
      </c>
      <c r="NJ197" s="31" t="s">
        <v>611</v>
      </c>
      <c r="NK197" s="33" t="s">
        <v>611</v>
      </c>
      <c r="NL197" s="30"/>
      <c r="NM197" s="31" t="s">
        <v>611</v>
      </c>
      <c r="NN197" s="30"/>
      <c r="NO197" s="30"/>
      <c r="NP197" s="31" t="s">
        <v>611</v>
      </c>
      <c r="NQ197" s="30"/>
      <c r="NR197" s="31" t="s">
        <v>611</v>
      </c>
      <c r="NS197" s="31" t="s">
        <v>611</v>
      </c>
      <c r="NT197" s="31" t="s">
        <v>611</v>
      </c>
      <c r="NU197" s="30"/>
      <c r="NV197" s="30"/>
      <c r="NW197" s="30"/>
      <c r="NX197" s="31" t="s">
        <v>611</v>
      </c>
      <c r="NY197" s="30"/>
      <c r="NZ197" s="31" t="s">
        <v>611</v>
      </c>
      <c r="OA197" s="31" t="s">
        <v>611</v>
      </c>
      <c r="OB197" s="30"/>
      <c r="OC197" s="30"/>
      <c r="OD197" s="30"/>
      <c r="OE197" s="31" t="s">
        <v>611</v>
      </c>
      <c r="OF197" s="31" t="s">
        <v>611</v>
      </c>
      <c r="OG197" s="33" t="s">
        <v>611</v>
      </c>
      <c r="OJ197" s="30"/>
      <c r="OK197" s="31" t="s">
        <v>611</v>
      </c>
      <c r="OL197" s="30"/>
      <c r="OM197" s="31" t="s">
        <v>611</v>
      </c>
      <c r="ON197" s="30"/>
      <c r="OO197" s="30"/>
      <c r="OP197" s="31" t="s">
        <v>611</v>
      </c>
      <c r="OQ197" s="31" t="s">
        <v>611</v>
      </c>
      <c r="OR197" s="31" t="s">
        <v>611</v>
      </c>
      <c r="OS197" s="30"/>
      <c r="OT197" s="30">
        <v>9996.89</v>
      </c>
      <c r="OU197" s="30"/>
      <c r="OV197" s="30"/>
      <c r="OW197" s="31" t="s">
        <v>611</v>
      </c>
      <c r="OX197" s="30"/>
      <c r="OY197" s="31" t="s">
        <v>611</v>
      </c>
      <c r="OZ197" s="30">
        <v>3256.81</v>
      </c>
      <c r="PA197" s="30"/>
      <c r="PB197" s="31" t="s">
        <v>611</v>
      </c>
      <c r="PC197" s="31" t="s">
        <v>611</v>
      </c>
      <c r="PD197" s="30"/>
      <c r="PE197" s="30"/>
      <c r="PF197" s="30"/>
      <c r="PG197" s="30"/>
      <c r="PH197" s="33">
        <v>0</v>
      </c>
      <c r="PI197" s="33">
        <v>0</v>
      </c>
      <c r="PJ197" s="33">
        <v>0</v>
      </c>
      <c r="PK197" s="33">
        <v>0</v>
      </c>
      <c r="PL197" s="30"/>
      <c r="PM197" s="31" t="s">
        <v>611</v>
      </c>
      <c r="PN197" s="31" t="s">
        <v>611</v>
      </c>
      <c r="PO197" s="30"/>
      <c r="PP197" s="31" t="s">
        <v>611</v>
      </c>
      <c r="PQ197" s="30"/>
      <c r="PR197" s="30"/>
      <c r="PS197" s="30"/>
      <c r="PT197" s="31" t="s">
        <v>611</v>
      </c>
      <c r="PU197" s="31" t="s">
        <v>611</v>
      </c>
      <c r="PV197" s="31" t="s">
        <v>611</v>
      </c>
      <c r="PW197" s="30"/>
      <c r="PX197" s="30"/>
      <c r="PY197" s="30"/>
      <c r="PZ197" s="31" t="s">
        <v>611</v>
      </c>
      <c r="QA197" s="30"/>
      <c r="QB197" s="31" t="s">
        <v>611</v>
      </c>
      <c r="QC197" s="30"/>
      <c r="QD197" s="31" t="s">
        <v>611</v>
      </c>
      <c r="QE197" s="30"/>
      <c r="QF197" s="30"/>
      <c r="QG197" s="31" t="s">
        <v>611</v>
      </c>
      <c r="QH197" s="30"/>
      <c r="QI197" s="31" t="s">
        <v>611</v>
      </c>
      <c r="QJ197" s="30"/>
      <c r="QK197" s="31" t="s">
        <v>611</v>
      </c>
      <c r="QL197" s="30"/>
      <c r="QM197" s="31" t="s">
        <v>611</v>
      </c>
      <c r="QN197" s="30"/>
      <c r="QO197" s="30"/>
      <c r="QP197" s="31" t="s">
        <v>611</v>
      </c>
      <c r="QQ197" s="30"/>
      <c r="QR197" s="31" t="s">
        <v>611</v>
      </c>
      <c r="QS197" s="31" t="s">
        <v>611</v>
      </c>
      <c r="QT197" s="31" t="s">
        <v>611</v>
      </c>
      <c r="QU197" s="31" t="s">
        <v>611</v>
      </c>
      <c r="QV197" s="30"/>
      <c r="QW197" s="30"/>
      <c r="QX197" s="30"/>
      <c r="QY197" s="31" t="s">
        <v>611</v>
      </c>
      <c r="QZ197" s="31" t="s">
        <v>611</v>
      </c>
      <c r="RA197" s="31" t="s">
        <v>611</v>
      </c>
      <c r="RB197" s="30"/>
      <c r="RC197" s="31" t="s">
        <v>611</v>
      </c>
      <c r="RD197" s="30"/>
      <c r="RE197" s="30"/>
      <c r="RF197" s="31" t="s">
        <v>611</v>
      </c>
      <c r="RG197" s="30"/>
      <c r="RH197" s="31" t="s">
        <v>611</v>
      </c>
      <c r="RI197" s="30"/>
      <c r="RJ197" s="31" t="s">
        <v>611</v>
      </c>
      <c r="RL197" s="31" t="s">
        <v>611</v>
      </c>
      <c r="RM197" s="30"/>
      <c r="RN197" s="31" t="s">
        <v>611</v>
      </c>
      <c r="RO197" s="30"/>
      <c r="RP197" s="30"/>
      <c r="RQ197" s="31" t="s">
        <v>611</v>
      </c>
      <c r="RR197" s="30"/>
      <c r="RS197" s="30"/>
      <c r="RT197" s="31" t="s">
        <v>611</v>
      </c>
      <c r="RU197" s="30"/>
      <c r="RV197" s="31" t="s">
        <v>611</v>
      </c>
      <c r="RW197" s="30"/>
      <c r="RX197" s="31" t="s">
        <v>611</v>
      </c>
      <c r="RY197" s="31" t="s">
        <v>611</v>
      </c>
      <c r="RZ197" s="31" t="s">
        <v>8429</v>
      </c>
      <c r="SA197" s="31" t="s">
        <v>839</v>
      </c>
      <c r="SD197" s="31" t="s">
        <v>8430</v>
      </c>
      <c r="SE197" s="30">
        <v>739000</v>
      </c>
      <c r="SF197" s="31" t="s">
        <v>636</v>
      </c>
      <c r="SG197" s="31" t="s">
        <v>8431</v>
      </c>
      <c r="SH197" s="31" t="s">
        <v>610</v>
      </c>
      <c r="SI197" s="33" t="s">
        <v>611</v>
      </c>
      <c r="SJ197" s="33" t="s">
        <v>611</v>
      </c>
      <c r="SK197" s="30" t="s">
        <v>611</v>
      </c>
      <c r="SL197" s="30" t="s">
        <v>672</v>
      </c>
      <c r="SM197" s="30" t="s">
        <v>610</v>
      </c>
      <c r="SN197" s="30" t="s">
        <v>610</v>
      </c>
      <c r="SO197" s="33">
        <v>0</v>
      </c>
      <c r="SP197" s="33">
        <v>0</v>
      </c>
      <c r="SQ197" s="33">
        <v>0</v>
      </c>
      <c r="SR197" s="33">
        <v>13253.699999999999</v>
      </c>
      <c r="SS197" s="33" t="s">
        <v>5139</v>
      </c>
    </row>
  </sheetData>
  <autoFilter ref="A1:SS197" xr:uid="{00000000-0001-0000-0000-000000000000}">
    <sortState xmlns:xlrd2="http://schemas.microsoft.com/office/spreadsheetml/2017/richdata2" ref="A2:SS197">
      <sortCondition ref="C1:C197"/>
    </sortState>
  </autoFilter>
  <conditionalFormatting sqref="B1:B1048576">
    <cfRule type="duplicateValues" dxfId="92" priority="1"/>
    <cfRule type="duplicateValues" dxfId="91" priority="2"/>
  </conditionalFormatting>
  <conditionalFormatting sqref="B48">
    <cfRule type="duplicateValues" dxfId="90" priority="3"/>
  </conditionalFormatting>
  <conditionalFormatting sqref="B94">
    <cfRule type="duplicateValues" dxfId="89" priority="7"/>
  </conditionalFormatting>
  <conditionalFormatting sqref="B193">
    <cfRule type="duplicateValues" dxfId="88" priority="6"/>
  </conditionalFormatting>
  <conditionalFormatting sqref="B195">
    <cfRule type="duplicateValues" dxfId="87" priority="5"/>
  </conditionalFormatting>
  <conditionalFormatting sqref="B196">
    <cfRule type="duplicateValues" dxfId="86" priority="4"/>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S197"/>
  <sheetViews>
    <sheetView workbookViewId="0">
      <pane xSplit="3" topLeftCell="D1" activePane="topRight" state="frozen"/>
      <selection pane="topRight" activeCell="KW1" sqref="KW1"/>
    </sheetView>
  </sheetViews>
  <sheetFormatPr defaultRowHeight="14.45"/>
  <cols>
    <col min="2" max="2" width="11.28515625" customWidth="1"/>
    <col min="3" max="3" width="27.42578125" customWidth="1"/>
    <col min="84" max="84" width="20.5703125" style="2" customWidth="1"/>
    <col min="220" max="220" width="11.85546875" bestFit="1" customWidth="1"/>
    <col min="252" max="252" width="10.85546875" bestFit="1" customWidth="1"/>
  </cols>
  <sheetData>
    <row r="1" spans="1:305" s="1" customFormat="1">
      <c r="A1" s="1" t="s">
        <v>0</v>
      </c>
      <c r="B1" s="1" t="s">
        <v>1</v>
      </c>
      <c r="C1" s="1" t="s">
        <v>2</v>
      </c>
      <c r="D1" s="1" t="s">
        <v>8432</v>
      </c>
      <c r="E1" s="1" t="s">
        <v>8433</v>
      </c>
      <c r="F1" s="1" t="s">
        <v>8434</v>
      </c>
      <c r="G1" s="1" t="s">
        <v>8435</v>
      </c>
      <c r="H1" s="1" t="s">
        <v>8436</v>
      </c>
      <c r="I1" s="1" t="s">
        <v>8437</v>
      </c>
      <c r="J1" s="1" t="s">
        <v>8438</v>
      </c>
      <c r="K1" s="1" t="s">
        <v>8439</v>
      </c>
      <c r="L1" s="1" t="s">
        <v>8440</v>
      </c>
      <c r="M1" s="1" t="s">
        <v>14</v>
      </c>
      <c r="N1" s="1" t="s">
        <v>8441</v>
      </c>
      <c r="O1" s="1" t="s">
        <v>15</v>
      </c>
      <c r="P1" s="1" t="s">
        <v>8442</v>
      </c>
      <c r="Q1" s="1" t="s">
        <v>8443</v>
      </c>
      <c r="R1" s="1" t="s">
        <v>8444</v>
      </c>
      <c r="S1" s="1" t="s">
        <v>8445</v>
      </c>
      <c r="T1" s="1" t="s">
        <v>8446</v>
      </c>
      <c r="U1" s="1" t="s">
        <v>8447</v>
      </c>
      <c r="V1" s="1" t="s">
        <v>8448</v>
      </c>
      <c r="W1" s="1" t="s">
        <v>8449</v>
      </c>
      <c r="X1" s="1" t="s">
        <v>8450</v>
      </c>
      <c r="Y1" s="1" t="s">
        <v>8451</v>
      </c>
      <c r="Z1" s="1" t="s">
        <v>8452</v>
      </c>
      <c r="AA1" s="1" t="s">
        <v>8453</v>
      </c>
      <c r="AB1" s="1" t="s">
        <v>8454</v>
      </c>
      <c r="AC1" s="1" t="s">
        <v>8455</v>
      </c>
      <c r="AD1" s="1" t="s">
        <v>8456</v>
      </c>
      <c r="AE1" s="1" t="s">
        <v>8457</v>
      </c>
      <c r="AF1" s="1" t="s">
        <v>8458</v>
      </c>
      <c r="AG1" s="1" t="s">
        <v>8459</v>
      </c>
      <c r="AH1" s="1" t="s">
        <v>8460</v>
      </c>
      <c r="AI1" s="1" t="s">
        <v>47</v>
      </c>
      <c r="AJ1" s="1" t="s">
        <v>8461</v>
      </c>
      <c r="AK1" s="1" t="s">
        <v>8462</v>
      </c>
      <c r="AL1" s="1" t="s">
        <v>8463</v>
      </c>
      <c r="AM1" s="1" t="s">
        <v>8464</v>
      </c>
      <c r="AN1" s="1" t="s">
        <v>8465</v>
      </c>
      <c r="AO1" s="1" t="s">
        <v>8466</v>
      </c>
      <c r="AP1" s="1" t="s">
        <v>8467</v>
      </c>
      <c r="AQ1" s="1" t="s">
        <v>8468</v>
      </c>
      <c r="AR1" s="1" t="s">
        <v>8469</v>
      </c>
      <c r="AS1" s="1" t="s">
        <v>8470</v>
      </c>
      <c r="AT1" s="1" t="s">
        <v>8471</v>
      </c>
      <c r="AU1" s="1" t="s">
        <v>8472</v>
      </c>
      <c r="AV1" s="1" t="s">
        <v>8473</v>
      </c>
      <c r="AW1" s="1" t="s">
        <v>8474</v>
      </c>
      <c r="AX1" s="1" t="s">
        <v>8475</v>
      </c>
      <c r="AY1" s="1" t="s">
        <v>8476</v>
      </c>
      <c r="AZ1" s="1" t="s">
        <v>8477</v>
      </c>
      <c r="BA1" s="1" t="s">
        <v>8478</v>
      </c>
      <c r="BB1" s="1" t="s">
        <v>8479</v>
      </c>
      <c r="BC1" s="1" t="s">
        <v>8480</v>
      </c>
      <c r="BD1" s="1" t="s">
        <v>8481</v>
      </c>
      <c r="BE1" s="1" t="s">
        <v>8482</v>
      </c>
      <c r="BF1" s="1" t="s">
        <v>8483</v>
      </c>
      <c r="BG1" s="1" t="s">
        <v>8484</v>
      </c>
      <c r="BH1" s="1" t="s">
        <v>8485</v>
      </c>
      <c r="BI1" s="1" t="s">
        <v>8486</v>
      </c>
      <c r="BJ1" s="1" t="s">
        <v>8487</v>
      </c>
      <c r="BK1" s="1" t="s">
        <v>8488</v>
      </c>
      <c r="BL1" s="1" t="s">
        <v>8489</v>
      </c>
      <c r="BM1" s="1" t="s">
        <v>8490</v>
      </c>
      <c r="BN1" s="1" t="s">
        <v>8491</v>
      </c>
      <c r="BO1" s="1" t="s">
        <v>8492</v>
      </c>
      <c r="BP1" s="1" t="s">
        <v>8493</v>
      </c>
      <c r="BQ1" s="1" t="s">
        <v>8494</v>
      </c>
      <c r="BR1" s="1" t="s">
        <v>8495</v>
      </c>
      <c r="BS1" s="1" t="s">
        <v>8496</v>
      </c>
      <c r="BT1" s="1" t="s">
        <v>8497</v>
      </c>
      <c r="BU1" s="1" t="s">
        <v>8498</v>
      </c>
      <c r="BV1" s="1" t="s">
        <v>8499</v>
      </c>
      <c r="BW1" s="1" t="s">
        <v>8500</v>
      </c>
      <c r="BX1" s="1" t="s">
        <v>8501</v>
      </c>
      <c r="BY1" s="1" t="s">
        <v>8502</v>
      </c>
      <c r="BZ1" s="1" t="s">
        <v>8503</v>
      </c>
      <c r="CA1" s="1" t="s">
        <v>8504</v>
      </c>
      <c r="CB1" s="1" t="s">
        <v>8505</v>
      </c>
      <c r="CC1" s="1" t="s">
        <v>8506</v>
      </c>
      <c r="CD1" s="1" t="s">
        <v>8507</v>
      </c>
      <c r="CE1" s="1" t="s">
        <v>8508</v>
      </c>
      <c r="CF1" s="1" t="s">
        <v>8509</v>
      </c>
      <c r="CG1" s="1" t="s">
        <v>8510</v>
      </c>
      <c r="CH1" s="1" t="s">
        <v>8511</v>
      </c>
      <c r="CI1" s="1" t="s">
        <v>8512</v>
      </c>
      <c r="CJ1" s="1" t="s">
        <v>8513</v>
      </c>
      <c r="CK1" s="1" t="s">
        <v>8514</v>
      </c>
      <c r="CL1" s="1" t="s">
        <v>8515</v>
      </c>
      <c r="CM1" s="1" t="s">
        <v>8516</v>
      </c>
      <c r="CN1" s="1" t="s">
        <v>8517</v>
      </c>
      <c r="CO1" s="1" t="s">
        <v>8518</v>
      </c>
      <c r="CP1" s="1" t="s">
        <v>8519</v>
      </c>
      <c r="CQ1" s="1" t="s">
        <v>8520</v>
      </c>
      <c r="CR1" s="1" t="s">
        <v>8521</v>
      </c>
      <c r="CS1" s="1" t="s">
        <v>8522</v>
      </c>
      <c r="CT1" s="1" t="s">
        <v>8523</v>
      </c>
      <c r="CU1" s="1" t="s">
        <v>8524</v>
      </c>
      <c r="CV1" s="1" t="s">
        <v>8525</v>
      </c>
      <c r="CW1" s="1" t="s">
        <v>8526</v>
      </c>
      <c r="CX1" s="1" t="s">
        <v>8527</v>
      </c>
      <c r="CY1" s="1" t="s">
        <v>8528</v>
      </c>
      <c r="CZ1" s="1" t="s">
        <v>8529</v>
      </c>
      <c r="DA1" s="1" t="s">
        <v>8530</v>
      </c>
      <c r="DB1" s="1" t="s">
        <v>8531</v>
      </c>
      <c r="DC1" s="1" t="s">
        <v>8532</v>
      </c>
      <c r="DD1" s="1" t="s">
        <v>8533</v>
      </c>
      <c r="DE1" s="1" t="s">
        <v>8534</v>
      </c>
      <c r="DF1" s="1" t="s">
        <v>8535</v>
      </c>
      <c r="DG1" s="1" t="s">
        <v>8536</v>
      </c>
      <c r="DH1" s="1" t="s">
        <v>8537</v>
      </c>
      <c r="DI1" s="1" t="s">
        <v>8538</v>
      </c>
      <c r="DJ1" s="1" t="s">
        <v>8539</v>
      </c>
      <c r="DK1" s="1" t="s">
        <v>8540</v>
      </c>
      <c r="DL1" s="1" t="s">
        <v>8541</v>
      </c>
      <c r="DM1" s="1" t="s">
        <v>8542</v>
      </c>
      <c r="DN1" s="1" t="s">
        <v>8543</v>
      </c>
      <c r="DO1" s="1" t="s">
        <v>8544</v>
      </c>
      <c r="DP1" s="1" t="s">
        <v>8545</v>
      </c>
      <c r="DQ1" s="1" t="s">
        <v>8546</v>
      </c>
      <c r="DR1" s="1" t="s">
        <v>8547</v>
      </c>
      <c r="DS1" s="1" t="s">
        <v>8548</v>
      </c>
      <c r="DT1" s="1" t="s">
        <v>8549</v>
      </c>
      <c r="DU1" s="1" t="s">
        <v>8550</v>
      </c>
      <c r="DV1" s="1" t="s">
        <v>8551</v>
      </c>
      <c r="DW1" s="1" t="s">
        <v>8552</v>
      </c>
      <c r="DX1" s="1" t="s">
        <v>8553</v>
      </c>
      <c r="DY1" s="1" t="s">
        <v>8554</v>
      </c>
      <c r="DZ1" s="1" t="s">
        <v>8555</v>
      </c>
      <c r="EA1" s="1" t="s">
        <v>8556</v>
      </c>
      <c r="EB1" s="1" t="s">
        <v>8557</v>
      </c>
      <c r="EC1" s="1" t="s">
        <v>8558</v>
      </c>
      <c r="ED1" s="1" t="s">
        <v>8559</v>
      </c>
      <c r="EE1" s="1" t="s">
        <v>8560</v>
      </c>
      <c r="EF1" s="1" t="s">
        <v>8561</v>
      </c>
      <c r="EG1" s="1" t="s">
        <v>8562</v>
      </c>
      <c r="EH1" s="1" t="s">
        <v>8563</v>
      </c>
      <c r="EI1" s="1" t="s">
        <v>8564</v>
      </c>
      <c r="EJ1" s="1" t="s">
        <v>8565</v>
      </c>
      <c r="EK1" s="1" t="s">
        <v>8566</v>
      </c>
      <c r="EL1" s="1" t="s">
        <v>8567</v>
      </c>
      <c r="EM1" s="1" t="s">
        <v>8568</v>
      </c>
      <c r="EN1" s="1" t="s">
        <v>8569</v>
      </c>
      <c r="EO1" s="1" t="s">
        <v>8570</v>
      </c>
      <c r="EP1" s="1" t="s">
        <v>8571</v>
      </c>
      <c r="EQ1" s="1" t="s">
        <v>8572</v>
      </c>
      <c r="ER1" s="1" t="s">
        <v>8573</v>
      </c>
      <c r="ES1" s="1" t="s">
        <v>8574</v>
      </c>
      <c r="ET1" s="1" t="s">
        <v>8575</v>
      </c>
      <c r="EU1" s="1" t="s">
        <v>8576</v>
      </c>
      <c r="EV1" s="1" t="s">
        <v>8577</v>
      </c>
      <c r="EW1" s="1" t="s">
        <v>8578</v>
      </c>
      <c r="EX1" s="1" t="s">
        <v>8579</v>
      </c>
      <c r="EY1" s="1" t="s">
        <v>8580</v>
      </c>
      <c r="EZ1" s="1" t="s">
        <v>8581</v>
      </c>
      <c r="FA1" s="1" t="s">
        <v>8582</v>
      </c>
      <c r="FB1" s="1" t="s">
        <v>8583</v>
      </c>
      <c r="FC1" s="1" t="s">
        <v>8584</v>
      </c>
      <c r="FD1" s="1" t="s">
        <v>8585</v>
      </c>
      <c r="FE1" s="1" t="s">
        <v>8586</v>
      </c>
      <c r="FF1" s="1" t="s">
        <v>8587</v>
      </c>
      <c r="FG1" s="1" t="s">
        <v>8588</v>
      </c>
      <c r="FH1" s="1" t="s">
        <v>8589</v>
      </c>
      <c r="FI1" s="1" t="s">
        <v>8590</v>
      </c>
      <c r="FJ1" s="1" t="s">
        <v>8591</v>
      </c>
      <c r="FK1" s="1" t="s">
        <v>8592</v>
      </c>
      <c r="FL1" s="1" t="s">
        <v>8593</v>
      </c>
      <c r="FM1" s="1" t="s">
        <v>8594</v>
      </c>
      <c r="FN1" s="1" t="s">
        <v>8595</v>
      </c>
      <c r="FO1" s="1" t="s">
        <v>8596</v>
      </c>
      <c r="FP1" s="1" t="s">
        <v>8597</v>
      </c>
      <c r="FQ1" s="1" t="s">
        <v>8598</v>
      </c>
      <c r="FR1" s="1" t="s">
        <v>8599</v>
      </c>
      <c r="FS1" s="1" t="s">
        <v>8600</v>
      </c>
      <c r="FT1" s="1" t="s">
        <v>8601</v>
      </c>
      <c r="FU1" s="1" t="s">
        <v>8602</v>
      </c>
      <c r="FV1" s="1" t="s">
        <v>8603</v>
      </c>
      <c r="FW1" s="1" t="s">
        <v>8604</v>
      </c>
      <c r="FX1" s="1" t="s">
        <v>8605</v>
      </c>
      <c r="FY1" s="1" t="s">
        <v>8606</v>
      </c>
      <c r="FZ1" s="1" t="s">
        <v>8607</v>
      </c>
      <c r="GA1" s="1" t="s">
        <v>8608</v>
      </c>
      <c r="GB1" s="1" t="s">
        <v>8609</v>
      </c>
      <c r="GC1" s="1" t="s">
        <v>8610</v>
      </c>
      <c r="GD1" s="1" t="s">
        <v>8611</v>
      </c>
      <c r="GE1" s="1" t="s">
        <v>8612</v>
      </c>
      <c r="GF1" s="1" t="s">
        <v>8613</v>
      </c>
      <c r="GG1" s="1" t="s">
        <v>8614</v>
      </c>
      <c r="GH1" s="1" t="s">
        <v>8615</v>
      </c>
      <c r="GI1" s="1" t="s">
        <v>8616</v>
      </c>
      <c r="GJ1" s="1" t="s">
        <v>8617</v>
      </c>
      <c r="GK1" s="1" t="s">
        <v>8618</v>
      </c>
      <c r="GL1" s="1" t="s">
        <v>8619</v>
      </c>
      <c r="GM1" s="1" t="s">
        <v>8620</v>
      </c>
      <c r="GN1" s="1" t="s">
        <v>8621</v>
      </c>
      <c r="GO1" s="1" t="s">
        <v>8622</v>
      </c>
      <c r="GP1" s="1" t="s">
        <v>8623</v>
      </c>
      <c r="GQ1" s="1" t="s">
        <v>8624</v>
      </c>
      <c r="GR1" s="1" t="s">
        <v>8625</v>
      </c>
      <c r="GS1" s="1" t="s">
        <v>8626</v>
      </c>
      <c r="GT1" s="1" t="s">
        <v>8627</v>
      </c>
      <c r="GU1" s="1" t="s">
        <v>8628</v>
      </c>
      <c r="GV1" s="1" t="s">
        <v>8629</v>
      </c>
      <c r="GW1" s="1" t="s">
        <v>8630</v>
      </c>
      <c r="GX1" s="1" t="s">
        <v>8631</v>
      </c>
      <c r="GY1" s="1" t="s">
        <v>8632</v>
      </c>
      <c r="GZ1" s="1" t="s">
        <v>8633</v>
      </c>
      <c r="HA1" s="1" t="s">
        <v>8634</v>
      </c>
      <c r="HB1" s="1" t="s">
        <v>8635</v>
      </c>
      <c r="HC1" s="1" t="s">
        <v>8636</v>
      </c>
      <c r="HD1" s="1" t="s">
        <v>8637</v>
      </c>
      <c r="HE1" s="1" t="s">
        <v>8638</v>
      </c>
      <c r="HF1" s="1" t="s">
        <v>8639</v>
      </c>
      <c r="HG1" s="1" t="s">
        <v>8640</v>
      </c>
      <c r="HH1" s="1" t="s">
        <v>8641</v>
      </c>
      <c r="HI1" s="1" t="s">
        <v>8642</v>
      </c>
      <c r="HJ1" s="1" t="s">
        <v>8643</v>
      </c>
      <c r="HK1" s="1" t="s">
        <v>8644</v>
      </c>
      <c r="HL1" s="1" t="s">
        <v>8645</v>
      </c>
      <c r="HM1" s="1" t="s">
        <v>8646</v>
      </c>
      <c r="HN1" s="1" t="s">
        <v>8647</v>
      </c>
      <c r="HO1" s="1" t="s">
        <v>8648</v>
      </c>
      <c r="HP1" s="1" t="s">
        <v>8649</v>
      </c>
      <c r="HQ1" s="1" t="s">
        <v>8650</v>
      </c>
      <c r="HR1" s="1" t="s">
        <v>8651</v>
      </c>
      <c r="HS1" s="1" t="s">
        <v>8652</v>
      </c>
      <c r="HT1" s="1" t="s">
        <v>8653</v>
      </c>
      <c r="HU1" s="1" t="s">
        <v>8654</v>
      </c>
      <c r="HV1" s="1" t="s">
        <v>8655</v>
      </c>
      <c r="HW1" s="1" t="s">
        <v>8656</v>
      </c>
      <c r="HX1" s="1" t="s">
        <v>8657</v>
      </c>
      <c r="HY1" s="1" t="s">
        <v>8658</v>
      </c>
      <c r="HZ1" s="1" t="s">
        <v>8659</v>
      </c>
      <c r="IA1" s="1" t="s">
        <v>8660</v>
      </c>
      <c r="IB1" s="1" t="s">
        <v>8661</v>
      </c>
      <c r="IC1" s="1" t="s">
        <v>8662</v>
      </c>
      <c r="ID1" s="1" t="s">
        <v>8663</v>
      </c>
      <c r="IE1" s="1" t="s">
        <v>8664</v>
      </c>
      <c r="IF1" s="1" t="s">
        <v>8665</v>
      </c>
      <c r="IG1" s="1" t="s">
        <v>8666</v>
      </c>
      <c r="IH1" s="1" t="s">
        <v>8667</v>
      </c>
      <c r="II1" s="1" t="s">
        <v>8668</v>
      </c>
      <c r="IJ1" s="1" t="s">
        <v>8669</v>
      </c>
      <c r="IK1" s="1" t="s">
        <v>8670</v>
      </c>
      <c r="IL1" s="1" t="s">
        <v>8671</v>
      </c>
      <c r="IM1" s="1" t="s">
        <v>8672</v>
      </c>
      <c r="IN1" s="1" t="s">
        <v>8673</v>
      </c>
      <c r="IO1" s="1" t="s">
        <v>8674</v>
      </c>
      <c r="IP1" s="1" t="s">
        <v>8675</v>
      </c>
      <c r="IQ1" s="1" t="s">
        <v>8676</v>
      </c>
      <c r="IR1" s="1" t="s">
        <v>8677</v>
      </c>
      <c r="IS1" s="1" t="s">
        <v>8678</v>
      </c>
      <c r="IT1" s="1" t="s">
        <v>8679</v>
      </c>
      <c r="IU1" s="1" t="s">
        <v>8680</v>
      </c>
      <c r="IV1" s="1" t="s">
        <v>8681</v>
      </c>
      <c r="IW1" s="1" t="s">
        <v>8682</v>
      </c>
      <c r="IX1" s="1" t="s">
        <v>8683</v>
      </c>
      <c r="IY1" s="1" t="s">
        <v>8684</v>
      </c>
      <c r="IZ1" s="1" t="s">
        <v>8685</v>
      </c>
      <c r="JA1" s="1" t="s">
        <v>8686</v>
      </c>
      <c r="JB1" s="1" t="s">
        <v>8687</v>
      </c>
      <c r="JC1" s="1" t="s">
        <v>8688</v>
      </c>
      <c r="JD1" s="1" t="s">
        <v>8689</v>
      </c>
      <c r="JE1" s="1" t="s">
        <v>8690</v>
      </c>
      <c r="JF1" s="1" t="s">
        <v>8691</v>
      </c>
      <c r="JG1" s="1" t="s">
        <v>8692</v>
      </c>
      <c r="JH1" s="1" t="s">
        <v>8693</v>
      </c>
      <c r="JI1" s="1" t="s">
        <v>8694</v>
      </c>
      <c r="JJ1" s="1" t="s">
        <v>8695</v>
      </c>
      <c r="JK1" s="1" t="s">
        <v>8696</v>
      </c>
      <c r="JL1" s="1" t="s">
        <v>8697</v>
      </c>
      <c r="JM1" s="1" t="s">
        <v>8698</v>
      </c>
      <c r="JN1" s="1" t="s">
        <v>8699</v>
      </c>
      <c r="JO1" s="1" t="s">
        <v>8700</v>
      </c>
      <c r="JP1" s="1" t="s">
        <v>8701</v>
      </c>
      <c r="JQ1" s="1" t="s">
        <v>8702</v>
      </c>
      <c r="JR1" s="1" t="s">
        <v>8703</v>
      </c>
      <c r="JS1" s="1" t="s">
        <v>8704</v>
      </c>
      <c r="JT1" s="1" t="s">
        <v>8705</v>
      </c>
      <c r="JU1" s="1" t="s">
        <v>8706</v>
      </c>
      <c r="JV1" s="1" t="s">
        <v>8707</v>
      </c>
      <c r="JW1" s="1" t="s">
        <v>8708</v>
      </c>
      <c r="JX1" s="1" t="s">
        <v>8709</v>
      </c>
      <c r="JY1" s="1" t="s">
        <v>8710</v>
      </c>
      <c r="JZ1" s="1" t="s">
        <v>8711</v>
      </c>
      <c r="KA1" s="1" t="s">
        <v>8712</v>
      </c>
      <c r="KB1" s="1" t="s">
        <v>8713</v>
      </c>
      <c r="KC1" s="1" t="s">
        <v>8714</v>
      </c>
      <c r="KD1" s="1" t="s">
        <v>8715</v>
      </c>
      <c r="KE1" s="1" t="s">
        <v>8716</v>
      </c>
      <c r="KF1" s="1" t="s">
        <v>8717</v>
      </c>
      <c r="KG1" s="1" t="s">
        <v>8718</v>
      </c>
      <c r="KH1" s="1" t="s">
        <v>8719</v>
      </c>
      <c r="KI1" s="1" t="s">
        <v>8720</v>
      </c>
      <c r="KJ1" s="1" t="s">
        <v>8721</v>
      </c>
      <c r="KK1" s="1" t="s">
        <v>8722</v>
      </c>
      <c r="KL1" s="1" t="s">
        <v>8723</v>
      </c>
      <c r="KM1" s="1" t="s">
        <v>8724</v>
      </c>
      <c r="KN1" s="1" t="s">
        <v>8725</v>
      </c>
      <c r="KO1" s="1" t="s">
        <v>8726</v>
      </c>
      <c r="KP1" s="1" t="s">
        <v>8727</v>
      </c>
      <c r="KQ1" s="1" t="s">
        <v>8728</v>
      </c>
      <c r="KR1" s="1" t="s">
        <v>8729</v>
      </c>
      <c r="KS1" s="1" t="s">
        <v>8730</v>
      </c>
    </row>
    <row r="2" spans="1:305">
      <c r="A2">
        <v>2022</v>
      </c>
      <c r="B2">
        <v>5909052</v>
      </c>
      <c r="C2" t="s">
        <v>609</v>
      </c>
      <c r="D2">
        <v>0.25</v>
      </c>
      <c r="E2" t="s">
        <v>615</v>
      </c>
      <c r="L2" t="s">
        <v>616</v>
      </c>
      <c r="N2" t="s">
        <v>8731</v>
      </c>
      <c r="S2" t="s">
        <v>610</v>
      </c>
      <c r="T2" t="s">
        <v>5025</v>
      </c>
      <c r="U2" t="s">
        <v>617</v>
      </c>
      <c r="W2" t="s">
        <v>659</v>
      </c>
      <c r="AB2" t="s">
        <v>615</v>
      </c>
      <c r="AD2">
        <v>298.19</v>
      </c>
      <c r="AE2">
        <v>0</v>
      </c>
      <c r="AF2">
        <v>298.19</v>
      </c>
      <c r="AP2" t="s">
        <v>610</v>
      </c>
      <c r="AT2" t="s">
        <v>8732</v>
      </c>
      <c r="AZ2" t="s">
        <v>615</v>
      </c>
      <c r="BA2" t="s">
        <v>2118</v>
      </c>
      <c r="BC2" t="s">
        <v>8733</v>
      </c>
      <c r="BE2" t="s">
        <v>8734</v>
      </c>
      <c r="BG2" t="s">
        <v>8735</v>
      </c>
      <c r="BI2" t="s">
        <v>8736</v>
      </c>
      <c r="BJ2" t="s">
        <v>610</v>
      </c>
      <c r="BL2" t="s">
        <v>789</v>
      </c>
      <c r="BO2" t="s">
        <v>848</v>
      </c>
      <c r="BP2" t="s">
        <v>667</v>
      </c>
      <c r="CA2" t="s">
        <v>1988</v>
      </c>
      <c r="CQ2" t="s">
        <v>8737</v>
      </c>
      <c r="CR2" t="s">
        <v>8738</v>
      </c>
      <c r="CS2" t="s">
        <v>8739</v>
      </c>
      <c r="DM2" t="s">
        <v>623</v>
      </c>
      <c r="DN2" t="s">
        <v>8740</v>
      </c>
      <c r="EB2" t="s">
        <v>8741</v>
      </c>
      <c r="EJ2" t="s">
        <v>8742</v>
      </c>
      <c r="EO2" t="s">
        <v>610</v>
      </c>
      <c r="ES2" t="s">
        <v>640</v>
      </c>
      <c r="EU2" t="s">
        <v>642</v>
      </c>
      <c r="EV2" t="s">
        <v>5015</v>
      </c>
      <c r="FA2" t="s">
        <v>644</v>
      </c>
      <c r="FB2" t="s">
        <v>5015</v>
      </c>
      <c r="GG2" t="s">
        <v>623</v>
      </c>
      <c r="GH2" t="s">
        <v>8743</v>
      </c>
      <c r="GI2" t="s">
        <v>5016</v>
      </c>
      <c r="GM2" t="s">
        <v>5017</v>
      </c>
      <c r="GN2" t="s">
        <v>5018</v>
      </c>
      <c r="GU2" t="s">
        <v>8744</v>
      </c>
      <c r="GX2" t="s">
        <v>8745</v>
      </c>
      <c r="HI2" t="s">
        <v>649</v>
      </c>
      <c r="IK2">
        <v>45517.49</v>
      </c>
      <c r="IQ2" t="s">
        <v>8746</v>
      </c>
      <c r="IR2">
        <v>11564.51</v>
      </c>
      <c r="JR2" t="s">
        <v>1988</v>
      </c>
      <c r="KM2" t="s">
        <v>839</v>
      </c>
      <c r="KO2">
        <v>0</v>
      </c>
      <c r="KP2">
        <v>0</v>
      </c>
      <c r="KR2">
        <v>0</v>
      </c>
      <c r="KS2" t="s">
        <v>610</v>
      </c>
    </row>
    <row r="3" spans="1:305">
      <c r="A3">
        <v>2022</v>
      </c>
      <c r="B3">
        <v>5943008</v>
      </c>
      <c r="C3" t="s">
        <v>654</v>
      </c>
      <c r="D3">
        <v>5.5</v>
      </c>
      <c r="E3" t="s">
        <v>610</v>
      </c>
      <c r="P3" t="s">
        <v>655</v>
      </c>
      <c r="S3" t="s">
        <v>610</v>
      </c>
      <c r="U3" t="s">
        <v>617</v>
      </c>
      <c r="V3" t="s">
        <v>618</v>
      </c>
      <c r="Y3" t="s">
        <v>660</v>
      </c>
      <c r="AB3" t="s">
        <v>615</v>
      </c>
      <c r="AD3">
        <v>4169</v>
      </c>
      <c r="AE3">
        <v>270</v>
      </c>
      <c r="AF3">
        <v>4439</v>
      </c>
      <c r="AG3">
        <v>1982</v>
      </c>
      <c r="AH3">
        <v>1952</v>
      </c>
      <c r="AI3" t="s">
        <v>662</v>
      </c>
      <c r="AP3" t="s">
        <v>610</v>
      </c>
      <c r="AT3" t="s">
        <v>8732</v>
      </c>
      <c r="AU3" t="s">
        <v>8747</v>
      </c>
      <c r="AZ3" t="s">
        <v>615</v>
      </c>
      <c r="BA3" t="s">
        <v>8748</v>
      </c>
      <c r="BE3" t="s">
        <v>8733</v>
      </c>
      <c r="BF3" t="s">
        <v>1819</v>
      </c>
      <c r="BI3" t="s">
        <v>666</v>
      </c>
      <c r="BJ3" t="s">
        <v>610</v>
      </c>
      <c r="BP3" t="s">
        <v>667</v>
      </c>
      <c r="BQ3" t="s">
        <v>5028</v>
      </c>
      <c r="BR3" t="s">
        <v>623</v>
      </c>
      <c r="BS3" t="s">
        <v>669</v>
      </c>
      <c r="BW3" t="s">
        <v>8749</v>
      </c>
      <c r="CA3" t="s">
        <v>1988</v>
      </c>
      <c r="CB3" t="s">
        <v>8750</v>
      </c>
      <c r="CG3" t="s">
        <v>8751</v>
      </c>
      <c r="CI3" t="s">
        <v>8752</v>
      </c>
      <c r="CJ3" t="s">
        <v>8753</v>
      </c>
      <c r="CQ3" t="s">
        <v>8737</v>
      </c>
      <c r="CR3" t="s">
        <v>8738</v>
      </c>
      <c r="CT3" t="s">
        <v>8754</v>
      </c>
      <c r="DB3" t="s">
        <v>8755</v>
      </c>
      <c r="DC3" t="s">
        <v>696</v>
      </c>
      <c r="DD3" t="s">
        <v>697</v>
      </c>
      <c r="DH3" t="s">
        <v>698</v>
      </c>
      <c r="DI3" t="s">
        <v>5038</v>
      </c>
      <c r="DP3" t="s">
        <v>701</v>
      </c>
      <c r="DQ3" t="s">
        <v>702</v>
      </c>
      <c r="DR3" t="s">
        <v>703</v>
      </c>
      <c r="DS3" t="s">
        <v>5039</v>
      </c>
      <c r="DT3" t="s">
        <v>704</v>
      </c>
      <c r="DU3" t="s">
        <v>705</v>
      </c>
      <c r="DV3" t="s">
        <v>5040</v>
      </c>
      <c r="DW3" t="s">
        <v>706</v>
      </c>
      <c r="DX3" t="s">
        <v>707</v>
      </c>
      <c r="DY3" t="s">
        <v>8755</v>
      </c>
      <c r="EA3" t="s">
        <v>713</v>
      </c>
      <c r="EB3" t="s">
        <v>8741</v>
      </c>
      <c r="ED3" t="s">
        <v>8756</v>
      </c>
      <c r="EE3" t="s">
        <v>8757</v>
      </c>
      <c r="EF3" t="s">
        <v>8758</v>
      </c>
      <c r="EG3" t="s">
        <v>8759</v>
      </c>
      <c r="EJ3" t="s">
        <v>8742</v>
      </c>
      <c r="EN3" t="s">
        <v>8755</v>
      </c>
      <c r="EO3" t="s">
        <v>610</v>
      </c>
      <c r="EQ3" t="s">
        <v>733</v>
      </c>
      <c r="EU3" t="s">
        <v>642</v>
      </c>
      <c r="EV3" t="s">
        <v>5049</v>
      </c>
      <c r="EW3" t="s">
        <v>737</v>
      </c>
      <c r="EX3" t="s">
        <v>5049</v>
      </c>
      <c r="EY3" t="s">
        <v>739</v>
      </c>
      <c r="EZ3" t="s">
        <v>5015</v>
      </c>
      <c r="FA3" t="s">
        <v>644</v>
      </c>
      <c r="FB3" t="s">
        <v>5049</v>
      </c>
      <c r="FC3" t="s">
        <v>744</v>
      </c>
      <c r="FD3" t="s">
        <v>5049</v>
      </c>
      <c r="FG3" t="s">
        <v>746</v>
      </c>
      <c r="FH3" t="s">
        <v>5049</v>
      </c>
      <c r="FI3" t="s">
        <v>748</v>
      </c>
      <c r="FJ3" t="s">
        <v>5015</v>
      </c>
      <c r="FK3" t="s">
        <v>750</v>
      </c>
      <c r="FL3" t="s">
        <v>5015</v>
      </c>
      <c r="FM3" t="s">
        <v>752</v>
      </c>
      <c r="FN3" t="s">
        <v>5015</v>
      </c>
      <c r="FQ3" t="s">
        <v>623</v>
      </c>
      <c r="FR3" t="s">
        <v>8760</v>
      </c>
      <c r="FS3" t="s">
        <v>8761</v>
      </c>
      <c r="FT3" t="s">
        <v>759</v>
      </c>
      <c r="FU3" t="s">
        <v>760</v>
      </c>
      <c r="FV3" t="s">
        <v>761</v>
      </c>
      <c r="FW3" t="s">
        <v>762</v>
      </c>
      <c r="FX3" t="s">
        <v>763</v>
      </c>
      <c r="FY3" t="s">
        <v>764</v>
      </c>
      <c r="FZ3" t="s">
        <v>765</v>
      </c>
      <c r="GA3" t="s">
        <v>766</v>
      </c>
      <c r="GB3" t="s">
        <v>767</v>
      </c>
      <c r="GC3" t="s">
        <v>5051</v>
      </c>
      <c r="GD3" t="s">
        <v>769</v>
      </c>
      <c r="GE3" t="s">
        <v>646</v>
      </c>
      <c r="GI3" t="s">
        <v>5016</v>
      </c>
      <c r="GJ3" t="s">
        <v>5053</v>
      </c>
      <c r="GL3" t="s">
        <v>5055</v>
      </c>
      <c r="GM3" t="s">
        <v>5017</v>
      </c>
      <c r="GN3" t="s">
        <v>5018</v>
      </c>
      <c r="GP3" t="s">
        <v>5056</v>
      </c>
      <c r="GU3" t="s">
        <v>8762</v>
      </c>
      <c r="GV3" t="s">
        <v>8763</v>
      </c>
      <c r="GW3" t="s">
        <v>5060</v>
      </c>
      <c r="GX3" t="s">
        <v>5061</v>
      </c>
      <c r="GY3" t="s">
        <v>5062</v>
      </c>
      <c r="GZ3" t="s">
        <v>637</v>
      </c>
      <c r="HA3" t="s">
        <v>8764</v>
      </c>
      <c r="HB3" t="s">
        <v>5064</v>
      </c>
      <c r="HC3" t="s">
        <v>5065</v>
      </c>
      <c r="HD3" t="s">
        <v>753</v>
      </c>
      <c r="HE3" t="s">
        <v>5061</v>
      </c>
      <c r="HF3" t="s">
        <v>774</v>
      </c>
      <c r="HH3" t="s">
        <v>776</v>
      </c>
      <c r="HL3" t="s">
        <v>8765</v>
      </c>
      <c r="HQ3" t="s">
        <v>8766</v>
      </c>
      <c r="HR3">
        <v>8100</v>
      </c>
      <c r="IK3">
        <v>11330</v>
      </c>
      <c r="IM3" t="s">
        <v>8767</v>
      </c>
      <c r="IN3">
        <v>30952</v>
      </c>
      <c r="IO3" t="s">
        <v>8768</v>
      </c>
      <c r="IP3">
        <v>4531</v>
      </c>
      <c r="IQ3" t="s">
        <v>8746</v>
      </c>
      <c r="IR3">
        <v>384274</v>
      </c>
      <c r="IS3" t="s">
        <v>8769</v>
      </c>
      <c r="IT3">
        <v>11895</v>
      </c>
      <c r="IW3" t="s">
        <v>623</v>
      </c>
      <c r="JQ3" t="s">
        <v>8770</v>
      </c>
      <c r="JR3" t="s">
        <v>1988</v>
      </c>
      <c r="JV3" t="s">
        <v>8771</v>
      </c>
      <c r="JY3" t="s">
        <v>8772</v>
      </c>
      <c r="KB3" t="s">
        <v>8773</v>
      </c>
      <c r="KJ3">
        <v>0</v>
      </c>
      <c r="KM3" t="s">
        <v>839</v>
      </c>
      <c r="KN3" t="s">
        <v>8774</v>
      </c>
      <c r="KO3">
        <v>9100000</v>
      </c>
      <c r="KP3">
        <v>1173563</v>
      </c>
      <c r="KQ3">
        <v>0</v>
      </c>
      <c r="KR3">
        <v>3350077.63</v>
      </c>
      <c r="KS3" t="s">
        <v>610</v>
      </c>
    </row>
    <row r="4" spans="1:305">
      <c r="A4">
        <v>2022</v>
      </c>
      <c r="B4">
        <v>1005923</v>
      </c>
      <c r="C4" t="s">
        <v>785</v>
      </c>
      <c r="D4">
        <v>0.5</v>
      </c>
      <c r="E4" t="s">
        <v>610</v>
      </c>
      <c r="P4" t="s">
        <v>655</v>
      </c>
      <c r="S4" t="s">
        <v>610</v>
      </c>
      <c r="U4" t="s">
        <v>617</v>
      </c>
      <c r="V4" t="s">
        <v>618</v>
      </c>
      <c r="X4" t="s">
        <v>8775</v>
      </c>
      <c r="AB4" t="s">
        <v>615</v>
      </c>
      <c r="AD4">
        <v>75</v>
      </c>
      <c r="AE4">
        <v>241</v>
      </c>
      <c r="AF4">
        <v>318</v>
      </c>
      <c r="AG4">
        <v>19</v>
      </c>
      <c r="AH4">
        <v>298</v>
      </c>
      <c r="AP4" t="s">
        <v>610</v>
      </c>
      <c r="AW4" t="s">
        <v>622</v>
      </c>
      <c r="AZ4" t="s">
        <v>610</v>
      </c>
      <c r="BC4" t="s">
        <v>1736</v>
      </c>
      <c r="BD4" t="s">
        <v>1736</v>
      </c>
      <c r="BE4" t="s">
        <v>1736</v>
      </c>
      <c r="BF4" t="s">
        <v>1736</v>
      </c>
      <c r="BG4" t="s">
        <v>1736</v>
      </c>
      <c r="BH4" t="s">
        <v>1736</v>
      </c>
      <c r="BI4" t="s">
        <v>8776</v>
      </c>
      <c r="BJ4" t="s">
        <v>610</v>
      </c>
      <c r="BK4" t="s">
        <v>894</v>
      </c>
      <c r="BO4" t="s">
        <v>848</v>
      </c>
      <c r="BP4" t="s">
        <v>667</v>
      </c>
      <c r="BW4" t="s">
        <v>8749</v>
      </c>
      <c r="CA4" t="s">
        <v>1988</v>
      </c>
      <c r="CQ4" t="s">
        <v>8737</v>
      </c>
      <c r="CR4" t="s">
        <v>8738</v>
      </c>
      <c r="CS4" t="s">
        <v>8739</v>
      </c>
      <c r="DD4" t="s">
        <v>697</v>
      </c>
      <c r="DZ4" t="s">
        <v>8777</v>
      </c>
      <c r="EJ4" t="s">
        <v>8742</v>
      </c>
      <c r="EO4" t="s">
        <v>615</v>
      </c>
      <c r="EU4" t="s">
        <v>642</v>
      </c>
      <c r="EV4" t="s">
        <v>5108</v>
      </c>
      <c r="EW4" t="s">
        <v>737</v>
      </c>
      <c r="EX4" t="s">
        <v>5085</v>
      </c>
      <c r="FA4" t="s">
        <v>644</v>
      </c>
      <c r="FB4" t="s">
        <v>5086</v>
      </c>
      <c r="FE4" t="s">
        <v>815</v>
      </c>
      <c r="FF4" t="s">
        <v>5086</v>
      </c>
      <c r="FG4" t="s">
        <v>746</v>
      </c>
      <c r="FH4" t="s">
        <v>5086</v>
      </c>
      <c r="FM4" t="s">
        <v>752</v>
      </c>
      <c r="FN4" t="s">
        <v>5086</v>
      </c>
      <c r="FS4" t="s">
        <v>8761</v>
      </c>
      <c r="FT4" t="s">
        <v>759</v>
      </c>
      <c r="FV4" t="s">
        <v>761</v>
      </c>
      <c r="FW4" t="s">
        <v>762</v>
      </c>
      <c r="FX4" t="s">
        <v>763</v>
      </c>
      <c r="FY4" t="s">
        <v>764</v>
      </c>
      <c r="GC4" t="s">
        <v>5051</v>
      </c>
      <c r="GE4" t="s">
        <v>646</v>
      </c>
      <c r="GI4" t="s">
        <v>5016</v>
      </c>
      <c r="GL4" t="s">
        <v>5055</v>
      </c>
      <c r="GM4" t="s">
        <v>5017</v>
      </c>
      <c r="GN4" t="s">
        <v>5018</v>
      </c>
      <c r="GP4" t="s">
        <v>5056</v>
      </c>
      <c r="GX4" t="s">
        <v>8778</v>
      </c>
      <c r="GZ4" t="s">
        <v>8779</v>
      </c>
      <c r="HC4" t="s">
        <v>8780</v>
      </c>
      <c r="HI4" t="s">
        <v>649</v>
      </c>
      <c r="HM4" t="s">
        <v>6355</v>
      </c>
      <c r="HN4">
        <v>20082</v>
      </c>
      <c r="IE4" t="s">
        <v>8781</v>
      </c>
      <c r="IF4">
        <v>50000</v>
      </c>
      <c r="IS4" t="s">
        <v>8769</v>
      </c>
      <c r="IT4">
        <v>14000</v>
      </c>
      <c r="JA4" t="s">
        <v>8782</v>
      </c>
      <c r="KO4">
        <v>0</v>
      </c>
      <c r="KP4">
        <v>0</v>
      </c>
      <c r="KR4">
        <v>0</v>
      </c>
      <c r="KS4" t="s">
        <v>610</v>
      </c>
    </row>
    <row r="5" spans="1:305">
      <c r="A5">
        <v>2022</v>
      </c>
      <c r="B5">
        <v>5915038</v>
      </c>
      <c r="C5" t="s">
        <v>826</v>
      </c>
      <c r="D5">
        <v>0.1</v>
      </c>
      <c r="E5" t="s">
        <v>610</v>
      </c>
      <c r="R5" t="s">
        <v>614</v>
      </c>
      <c r="S5" t="s">
        <v>610</v>
      </c>
      <c r="U5" t="s">
        <v>617</v>
      </c>
      <c r="V5" t="s">
        <v>618</v>
      </c>
      <c r="W5" t="s">
        <v>659</v>
      </c>
      <c r="AB5" t="s">
        <v>615</v>
      </c>
      <c r="AD5">
        <v>20.57</v>
      </c>
      <c r="AE5">
        <v>37.96</v>
      </c>
      <c r="AF5">
        <v>58.53</v>
      </c>
      <c r="AP5" t="s">
        <v>610</v>
      </c>
      <c r="AW5" t="s">
        <v>622</v>
      </c>
      <c r="AZ5" t="s">
        <v>610</v>
      </c>
      <c r="BC5" t="s">
        <v>8733</v>
      </c>
      <c r="BD5" t="s">
        <v>1819</v>
      </c>
      <c r="BE5" t="s">
        <v>8734</v>
      </c>
      <c r="BF5" t="s">
        <v>1819</v>
      </c>
      <c r="BG5" t="s">
        <v>8735</v>
      </c>
      <c r="BH5" t="s">
        <v>1819</v>
      </c>
      <c r="BJ5" t="s">
        <v>610</v>
      </c>
      <c r="BN5" t="s">
        <v>791</v>
      </c>
      <c r="BO5" t="s">
        <v>848</v>
      </c>
      <c r="BP5" t="s">
        <v>667</v>
      </c>
      <c r="CC5" t="s">
        <v>634</v>
      </c>
      <c r="CQ5" t="s">
        <v>8737</v>
      </c>
      <c r="DO5" t="s">
        <v>634</v>
      </c>
      <c r="EK5" t="s">
        <v>634</v>
      </c>
      <c r="EO5" t="s">
        <v>610</v>
      </c>
      <c r="ER5" t="s">
        <v>639</v>
      </c>
      <c r="ES5" t="s">
        <v>640</v>
      </c>
      <c r="FE5" t="s">
        <v>815</v>
      </c>
      <c r="FF5" t="s">
        <v>3958</v>
      </c>
      <c r="FG5" t="s">
        <v>746</v>
      </c>
      <c r="FH5" t="s">
        <v>3958</v>
      </c>
      <c r="FS5" t="s">
        <v>8761</v>
      </c>
      <c r="FT5" t="s">
        <v>759</v>
      </c>
      <c r="FU5" t="s">
        <v>760</v>
      </c>
      <c r="FV5" t="s">
        <v>761</v>
      </c>
      <c r="FW5" t="s">
        <v>762</v>
      </c>
      <c r="FX5" t="s">
        <v>763</v>
      </c>
      <c r="FY5" t="s">
        <v>764</v>
      </c>
      <c r="FZ5" t="s">
        <v>765</v>
      </c>
      <c r="GA5" t="s">
        <v>766</v>
      </c>
      <c r="GB5" t="s">
        <v>767</v>
      </c>
      <c r="GE5" t="s">
        <v>646</v>
      </c>
      <c r="GR5" t="s">
        <v>1385</v>
      </c>
      <c r="HI5" t="s">
        <v>649</v>
      </c>
      <c r="IQ5" t="s">
        <v>8746</v>
      </c>
      <c r="IR5">
        <v>42082</v>
      </c>
      <c r="KM5" t="s">
        <v>839</v>
      </c>
      <c r="KO5">
        <v>0</v>
      </c>
      <c r="KP5">
        <v>0</v>
      </c>
      <c r="KR5">
        <v>0</v>
      </c>
      <c r="KS5" t="s">
        <v>610</v>
      </c>
    </row>
    <row r="6" spans="1:305">
      <c r="A6">
        <v>2022</v>
      </c>
      <c r="B6">
        <v>5937028</v>
      </c>
      <c r="C6" t="s">
        <v>844</v>
      </c>
      <c r="D6">
        <v>0</v>
      </c>
      <c r="E6" t="s">
        <v>610</v>
      </c>
      <c r="P6" t="s">
        <v>655</v>
      </c>
      <c r="S6" t="s">
        <v>610</v>
      </c>
      <c r="U6" t="s">
        <v>617</v>
      </c>
      <c r="V6" t="s">
        <v>618</v>
      </c>
      <c r="Z6" t="s">
        <v>829</v>
      </c>
      <c r="AA6" t="s">
        <v>8783</v>
      </c>
      <c r="AB6" t="s">
        <v>610</v>
      </c>
      <c r="AJ6" t="s">
        <v>827</v>
      </c>
      <c r="AP6" t="s">
        <v>610</v>
      </c>
      <c r="AV6" t="s">
        <v>621</v>
      </c>
      <c r="AW6" t="s">
        <v>622</v>
      </c>
      <c r="AZ6" t="s">
        <v>610</v>
      </c>
      <c r="BC6" t="s">
        <v>8784</v>
      </c>
      <c r="BD6" t="s">
        <v>1819</v>
      </c>
      <c r="BE6" t="s">
        <v>8785</v>
      </c>
      <c r="BF6" t="s">
        <v>1819</v>
      </c>
      <c r="BG6" t="s">
        <v>8786</v>
      </c>
      <c r="BH6" t="s">
        <v>1819</v>
      </c>
      <c r="BJ6" t="s">
        <v>610</v>
      </c>
      <c r="BM6" t="s">
        <v>5075</v>
      </c>
      <c r="BO6" t="s">
        <v>848</v>
      </c>
      <c r="BQ6" t="s">
        <v>5028</v>
      </c>
      <c r="BW6" t="s">
        <v>8749</v>
      </c>
      <c r="CI6" t="s">
        <v>8752</v>
      </c>
      <c r="CR6" t="s">
        <v>8738</v>
      </c>
      <c r="DD6" t="s">
        <v>697</v>
      </c>
      <c r="DF6" t="s">
        <v>8787</v>
      </c>
      <c r="ED6" t="s">
        <v>8756</v>
      </c>
      <c r="EG6" t="s">
        <v>8759</v>
      </c>
      <c r="EJ6" t="s">
        <v>8742</v>
      </c>
      <c r="EO6" t="s">
        <v>610</v>
      </c>
      <c r="ER6" t="s">
        <v>639</v>
      </c>
      <c r="ES6" t="s">
        <v>640</v>
      </c>
      <c r="EU6" t="s">
        <v>642</v>
      </c>
      <c r="EV6" t="s">
        <v>5108</v>
      </c>
      <c r="EW6" t="s">
        <v>737</v>
      </c>
      <c r="EX6" t="s">
        <v>5108</v>
      </c>
      <c r="EY6" t="s">
        <v>739</v>
      </c>
      <c r="EZ6" t="s">
        <v>5108</v>
      </c>
      <c r="FA6" t="s">
        <v>644</v>
      </c>
      <c r="FB6" t="s">
        <v>5108</v>
      </c>
      <c r="FG6" t="s">
        <v>746</v>
      </c>
      <c r="FH6" t="s">
        <v>5108</v>
      </c>
      <c r="FU6" t="s">
        <v>760</v>
      </c>
      <c r="FV6" t="s">
        <v>761</v>
      </c>
      <c r="FW6" t="s">
        <v>762</v>
      </c>
      <c r="FZ6" t="s">
        <v>765</v>
      </c>
      <c r="GB6" t="s">
        <v>767</v>
      </c>
      <c r="GC6" t="s">
        <v>5051</v>
      </c>
      <c r="GI6" t="s">
        <v>5016</v>
      </c>
      <c r="GN6" t="s">
        <v>5018</v>
      </c>
      <c r="GX6" t="s">
        <v>8788</v>
      </c>
      <c r="HI6" t="s">
        <v>649</v>
      </c>
      <c r="IQ6" t="s">
        <v>8746</v>
      </c>
      <c r="IR6">
        <v>59082</v>
      </c>
      <c r="KN6" t="s">
        <v>8789</v>
      </c>
      <c r="KO6">
        <v>0</v>
      </c>
      <c r="KP6">
        <v>0</v>
      </c>
      <c r="KQ6">
        <v>0</v>
      </c>
      <c r="KR6">
        <v>0</v>
      </c>
      <c r="KS6" t="s">
        <v>610</v>
      </c>
    </row>
    <row r="7" spans="1:305">
      <c r="A7">
        <v>2022</v>
      </c>
      <c r="B7">
        <v>5933019</v>
      </c>
      <c r="C7" t="s">
        <v>867</v>
      </c>
      <c r="D7">
        <v>0</v>
      </c>
      <c r="E7" t="s">
        <v>610</v>
      </c>
      <c r="Q7" t="s">
        <v>613</v>
      </c>
      <c r="S7" t="s">
        <v>610</v>
      </c>
      <c r="U7" t="s">
        <v>617</v>
      </c>
      <c r="V7" t="s">
        <v>618</v>
      </c>
      <c r="W7" t="s">
        <v>659</v>
      </c>
      <c r="AB7" t="s">
        <v>610</v>
      </c>
      <c r="AJ7" t="s">
        <v>827</v>
      </c>
      <c r="AP7" t="s">
        <v>610</v>
      </c>
      <c r="AW7" t="s">
        <v>622</v>
      </c>
      <c r="AZ7" t="s">
        <v>610</v>
      </c>
      <c r="BC7" t="s">
        <v>8790</v>
      </c>
      <c r="BD7" t="s">
        <v>1819</v>
      </c>
      <c r="BI7" t="s">
        <v>8791</v>
      </c>
      <c r="BJ7" t="s">
        <v>610</v>
      </c>
      <c r="BN7" t="s">
        <v>791</v>
      </c>
      <c r="BO7" t="s">
        <v>848</v>
      </c>
      <c r="BR7" t="s">
        <v>623</v>
      </c>
      <c r="BS7" t="s">
        <v>8792</v>
      </c>
      <c r="CC7" t="s">
        <v>634</v>
      </c>
      <c r="CQ7" t="s">
        <v>8737</v>
      </c>
      <c r="DD7" t="s">
        <v>697</v>
      </c>
      <c r="EA7" t="s">
        <v>713</v>
      </c>
      <c r="EB7" t="s">
        <v>8741</v>
      </c>
      <c r="ED7" t="s">
        <v>8756</v>
      </c>
      <c r="EE7" t="s">
        <v>8757</v>
      </c>
      <c r="EF7" t="s">
        <v>8758</v>
      </c>
      <c r="EJ7" t="s">
        <v>8742</v>
      </c>
      <c r="EO7" t="s">
        <v>610</v>
      </c>
      <c r="EQ7" t="s">
        <v>733</v>
      </c>
      <c r="EU7" t="s">
        <v>642</v>
      </c>
      <c r="EV7" t="s">
        <v>5049</v>
      </c>
      <c r="EY7" t="s">
        <v>739</v>
      </c>
      <c r="EZ7" t="s">
        <v>5049</v>
      </c>
      <c r="FA7" t="s">
        <v>644</v>
      </c>
      <c r="FB7" t="s">
        <v>5049</v>
      </c>
      <c r="FC7" t="s">
        <v>744</v>
      </c>
      <c r="FD7" t="s">
        <v>5049</v>
      </c>
      <c r="FG7" t="s">
        <v>746</v>
      </c>
      <c r="FH7" t="s">
        <v>5049</v>
      </c>
      <c r="FM7" t="s">
        <v>752</v>
      </c>
      <c r="FN7" t="s">
        <v>5049</v>
      </c>
      <c r="GG7" t="s">
        <v>623</v>
      </c>
      <c r="GH7" t="s">
        <v>8793</v>
      </c>
      <c r="GI7" t="s">
        <v>5016</v>
      </c>
      <c r="GN7" t="s">
        <v>5018</v>
      </c>
      <c r="GU7" t="s">
        <v>8794</v>
      </c>
      <c r="GW7" t="s">
        <v>8795</v>
      </c>
      <c r="GY7" t="s">
        <v>8796</v>
      </c>
      <c r="HC7" t="s">
        <v>8794</v>
      </c>
      <c r="HJ7" t="s">
        <v>985</v>
      </c>
      <c r="IK7">
        <v>20986</v>
      </c>
      <c r="IQ7" t="s">
        <v>8746</v>
      </c>
      <c r="IR7">
        <v>56096</v>
      </c>
      <c r="JR7" t="s">
        <v>1988</v>
      </c>
      <c r="KO7">
        <v>0</v>
      </c>
      <c r="KP7">
        <v>0</v>
      </c>
      <c r="KQ7">
        <v>0</v>
      </c>
      <c r="KR7">
        <v>0</v>
      </c>
      <c r="KS7" t="s">
        <v>610</v>
      </c>
    </row>
    <row r="8" spans="1:305">
      <c r="A8">
        <v>2022</v>
      </c>
      <c r="B8">
        <v>5917015</v>
      </c>
      <c r="C8" t="s">
        <v>889</v>
      </c>
      <c r="D8">
        <v>0.25</v>
      </c>
      <c r="E8" t="s">
        <v>615</v>
      </c>
      <c r="F8" t="s">
        <v>890</v>
      </c>
      <c r="N8" t="s">
        <v>8797</v>
      </c>
      <c r="O8" t="s">
        <v>8798</v>
      </c>
      <c r="S8" t="s">
        <v>610</v>
      </c>
      <c r="U8" t="s">
        <v>617</v>
      </c>
      <c r="V8" t="s">
        <v>618</v>
      </c>
      <c r="Y8" t="s">
        <v>660</v>
      </c>
      <c r="AB8" t="s">
        <v>615</v>
      </c>
      <c r="AD8">
        <v>415</v>
      </c>
      <c r="AE8">
        <v>0</v>
      </c>
      <c r="AF8">
        <v>415</v>
      </c>
      <c r="AG8">
        <v>342.13</v>
      </c>
      <c r="AH8">
        <v>72.930000000000007</v>
      </c>
      <c r="AI8" t="s">
        <v>8798</v>
      </c>
      <c r="AP8" t="s">
        <v>610</v>
      </c>
      <c r="AW8" t="s">
        <v>622</v>
      </c>
      <c r="AZ8" t="s">
        <v>610</v>
      </c>
      <c r="BC8" t="s">
        <v>8799</v>
      </c>
      <c r="BD8" t="s">
        <v>1599</v>
      </c>
      <c r="BI8" t="s">
        <v>5144</v>
      </c>
      <c r="BJ8" t="s">
        <v>610</v>
      </c>
      <c r="BK8" t="s">
        <v>894</v>
      </c>
      <c r="BL8" t="s">
        <v>789</v>
      </c>
      <c r="BM8" t="s">
        <v>5075</v>
      </c>
      <c r="BW8" t="s">
        <v>8749</v>
      </c>
      <c r="CA8" t="s">
        <v>1988</v>
      </c>
      <c r="CD8" t="s">
        <v>623</v>
      </c>
      <c r="CE8" t="s">
        <v>8800</v>
      </c>
      <c r="CG8" t="s">
        <v>8801</v>
      </c>
      <c r="CI8" t="s">
        <v>8752</v>
      </c>
      <c r="CQ8" t="s">
        <v>8737</v>
      </c>
      <c r="CU8" t="s">
        <v>8802</v>
      </c>
      <c r="DB8" t="s">
        <v>8803</v>
      </c>
      <c r="DO8" t="s">
        <v>634</v>
      </c>
      <c r="EA8" t="s">
        <v>713</v>
      </c>
      <c r="ED8" t="s">
        <v>8756</v>
      </c>
      <c r="EH8" t="s">
        <v>8804</v>
      </c>
      <c r="EN8" t="s">
        <v>8805</v>
      </c>
      <c r="EO8" t="s">
        <v>615</v>
      </c>
      <c r="EP8" t="s">
        <v>8798</v>
      </c>
      <c r="EU8" t="s">
        <v>642</v>
      </c>
      <c r="EV8" t="s">
        <v>5049</v>
      </c>
      <c r="FA8" t="s">
        <v>644</v>
      </c>
      <c r="FB8" t="s">
        <v>5049</v>
      </c>
      <c r="FC8" t="s">
        <v>744</v>
      </c>
      <c r="FD8" t="s">
        <v>5015</v>
      </c>
      <c r="FT8" t="s">
        <v>759</v>
      </c>
      <c r="GA8" t="s">
        <v>766</v>
      </c>
      <c r="GI8" t="s">
        <v>5016</v>
      </c>
      <c r="GN8" t="s">
        <v>5018</v>
      </c>
      <c r="GP8" t="s">
        <v>5056</v>
      </c>
      <c r="GU8" t="s">
        <v>8806</v>
      </c>
      <c r="GX8" t="s">
        <v>8807</v>
      </c>
      <c r="GY8" t="s">
        <v>8808</v>
      </c>
      <c r="HG8" t="s">
        <v>775</v>
      </c>
      <c r="HU8" t="s">
        <v>8809</v>
      </c>
      <c r="HV8">
        <v>3082</v>
      </c>
      <c r="IG8" t="s">
        <v>8810</v>
      </c>
      <c r="IH8">
        <v>10000</v>
      </c>
      <c r="IK8">
        <v>20000</v>
      </c>
      <c r="IM8" t="s">
        <v>8767</v>
      </c>
      <c r="IN8">
        <v>20000</v>
      </c>
      <c r="JE8" t="s">
        <v>8811</v>
      </c>
      <c r="JR8" t="s">
        <v>1988</v>
      </c>
      <c r="JY8" t="s">
        <v>8772</v>
      </c>
      <c r="KO8">
        <v>25000</v>
      </c>
      <c r="KP8">
        <v>114919</v>
      </c>
      <c r="KR8">
        <v>200000</v>
      </c>
      <c r="KS8" t="s">
        <v>610</v>
      </c>
    </row>
    <row r="9" spans="1:305">
      <c r="A9">
        <v>2022</v>
      </c>
      <c r="B9">
        <v>5915036</v>
      </c>
      <c r="C9" t="s">
        <v>912</v>
      </c>
      <c r="D9">
        <v>2</v>
      </c>
      <c r="E9" t="s">
        <v>610</v>
      </c>
      <c r="Q9" t="s">
        <v>613</v>
      </c>
      <c r="S9" t="s">
        <v>610</v>
      </c>
      <c r="T9" t="s">
        <v>5025</v>
      </c>
      <c r="U9" t="s">
        <v>617</v>
      </c>
      <c r="V9" t="s">
        <v>618</v>
      </c>
      <c r="AB9" t="s">
        <v>610</v>
      </c>
      <c r="AJ9" t="s">
        <v>827</v>
      </c>
      <c r="AK9" t="s">
        <v>828</v>
      </c>
      <c r="AL9" t="s">
        <v>846</v>
      </c>
      <c r="AP9" t="s">
        <v>610</v>
      </c>
      <c r="AV9" t="s">
        <v>621</v>
      </c>
      <c r="AW9" t="s">
        <v>622</v>
      </c>
      <c r="AZ9" t="s">
        <v>615</v>
      </c>
      <c r="BA9" t="s">
        <v>8812</v>
      </c>
      <c r="BC9" t="s">
        <v>8813</v>
      </c>
      <c r="BD9" t="s">
        <v>8813</v>
      </c>
      <c r="BE9" t="s">
        <v>8814</v>
      </c>
      <c r="BF9" t="s">
        <v>8814</v>
      </c>
      <c r="BG9" t="s">
        <v>8815</v>
      </c>
      <c r="BH9" t="s">
        <v>8815</v>
      </c>
      <c r="BI9" t="s">
        <v>8816</v>
      </c>
      <c r="BJ9" t="s">
        <v>610</v>
      </c>
      <c r="BK9" t="s">
        <v>894</v>
      </c>
      <c r="BO9" t="s">
        <v>848</v>
      </c>
      <c r="BP9" t="s">
        <v>667</v>
      </c>
      <c r="BU9" t="s">
        <v>8817</v>
      </c>
      <c r="BW9" t="s">
        <v>8749</v>
      </c>
      <c r="CA9" t="s">
        <v>1988</v>
      </c>
      <c r="CN9" t="s">
        <v>8818</v>
      </c>
      <c r="CQ9" t="s">
        <v>8737</v>
      </c>
      <c r="CS9" t="s">
        <v>8739</v>
      </c>
      <c r="CT9" t="s">
        <v>8754</v>
      </c>
      <c r="CU9" t="s">
        <v>8802</v>
      </c>
      <c r="DO9" t="s">
        <v>634</v>
      </c>
      <c r="EA9" t="s">
        <v>713</v>
      </c>
      <c r="ED9" t="s">
        <v>8756</v>
      </c>
      <c r="EJ9" t="s">
        <v>8742</v>
      </c>
      <c r="EO9" t="s">
        <v>615</v>
      </c>
      <c r="EU9" t="s">
        <v>642</v>
      </c>
      <c r="EV9" t="s">
        <v>5015</v>
      </c>
      <c r="EY9" t="s">
        <v>739</v>
      </c>
      <c r="EZ9" t="s">
        <v>5015</v>
      </c>
      <c r="FA9" t="s">
        <v>644</v>
      </c>
      <c r="FB9" t="s">
        <v>5049</v>
      </c>
      <c r="FC9" t="s">
        <v>744</v>
      </c>
      <c r="FD9" t="s">
        <v>5050</v>
      </c>
      <c r="FT9" t="s">
        <v>759</v>
      </c>
      <c r="FU9" t="s">
        <v>760</v>
      </c>
      <c r="FV9" t="s">
        <v>761</v>
      </c>
      <c r="FW9" t="s">
        <v>762</v>
      </c>
      <c r="FX9" t="s">
        <v>763</v>
      </c>
      <c r="FY9" t="s">
        <v>764</v>
      </c>
      <c r="FZ9" t="s">
        <v>765</v>
      </c>
      <c r="GA9" t="s">
        <v>766</v>
      </c>
      <c r="GB9" t="s">
        <v>767</v>
      </c>
      <c r="GC9" t="s">
        <v>5051</v>
      </c>
      <c r="GD9" t="s">
        <v>769</v>
      </c>
      <c r="GE9" t="s">
        <v>646</v>
      </c>
      <c r="GI9" t="s">
        <v>5016</v>
      </c>
      <c r="GJ9" t="s">
        <v>5053</v>
      </c>
      <c r="GN9" t="s">
        <v>5018</v>
      </c>
      <c r="GU9" t="s">
        <v>5590</v>
      </c>
      <c r="GW9" t="s">
        <v>8819</v>
      </c>
      <c r="GX9" t="s">
        <v>4175</v>
      </c>
      <c r="GY9" t="s">
        <v>8820</v>
      </c>
      <c r="HJ9" t="s">
        <v>985</v>
      </c>
      <c r="IE9" t="s">
        <v>8781</v>
      </c>
      <c r="IF9">
        <v>20000</v>
      </c>
      <c r="IQ9" t="s">
        <v>8746</v>
      </c>
      <c r="IR9">
        <v>35082</v>
      </c>
      <c r="IY9" t="s">
        <v>8821</v>
      </c>
      <c r="KM9" t="s">
        <v>839</v>
      </c>
      <c r="KO9">
        <v>0</v>
      </c>
      <c r="KP9">
        <v>0</v>
      </c>
      <c r="KQ9">
        <v>0</v>
      </c>
      <c r="KR9">
        <v>0</v>
      </c>
      <c r="KS9" t="s">
        <v>610</v>
      </c>
    </row>
    <row r="10" spans="1:305">
      <c r="A10">
        <v>2022</v>
      </c>
      <c r="B10">
        <v>5955010</v>
      </c>
      <c r="C10" t="s">
        <v>933</v>
      </c>
      <c r="D10">
        <v>0.25</v>
      </c>
      <c r="E10" t="s">
        <v>610</v>
      </c>
      <c r="R10" t="s">
        <v>614</v>
      </c>
      <c r="S10" t="s">
        <v>610</v>
      </c>
      <c r="U10" t="s">
        <v>617</v>
      </c>
      <c r="V10" t="s">
        <v>618</v>
      </c>
      <c r="W10" t="s">
        <v>659</v>
      </c>
      <c r="AB10" t="s">
        <v>610</v>
      </c>
      <c r="AJ10" t="s">
        <v>827</v>
      </c>
      <c r="AK10" t="s">
        <v>828</v>
      </c>
      <c r="AL10" t="s">
        <v>846</v>
      </c>
      <c r="AP10" t="s">
        <v>610</v>
      </c>
      <c r="AV10" t="s">
        <v>621</v>
      </c>
      <c r="AW10" t="s">
        <v>622</v>
      </c>
      <c r="AZ10" t="s">
        <v>610</v>
      </c>
      <c r="BC10" t="s">
        <v>8784</v>
      </c>
      <c r="BE10" t="s">
        <v>8785</v>
      </c>
      <c r="BG10" t="s">
        <v>8786</v>
      </c>
      <c r="BI10" t="s">
        <v>8822</v>
      </c>
      <c r="BJ10" t="s">
        <v>610</v>
      </c>
      <c r="BK10" t="s">
        <v>894</v>
      </c>
      <c r="BN10" t="s">
        <v>791</v>
      </c>
      <c r="BO10" t="s">
        <v>848</v>
      </c>
      <c r="CA10" t="s">
        <v>1988</v>
      </c>
      <c r="CG10" t="s">
        <v>8823</v>
      </c>
      <c r="CI10" t="s">
        <v>8752</v>
      </c>
      <c r="CJ10" t="s">
        <v>8753</v>
      </c>
      <c r="CQ10" t="s">
        <v>8737</v>
      </c>
      <c r="DD10" t="s">
        <v>697</v>
      </c>
      <c r="DY10" t="s">
        <v>8824</v>
      </c>
      <c r="EA10" t="s">
        <v>713</v>
      </c>
      <c r="EB10" t="s">
        <v>8741</v>
      </c>
      <c r="ED10" t="s">
        <v>8756</v>
      </c>
      <c r="EE10" t="s">
        <v>8757</v>
      </c>
      <c r="EG10" t="s">
        <v>8759</v>
      </c>
      <c r="EJ10" t="s">
        <v>8742</v>
      </c>
      <c r="EN10" t="s">
        <v>8825</v>
      </c>
      <c r="EO10" t="s">
        <v>610</v>
      </c>
      <c r="ER10" t="s">
        <v>639</v>
      </c>
      <c r="ES10" t="s">
        <v>640</v>
      </c>
      <c r="FA10" t="s">
        <v>644</v>
      </c>
      <c r="FB10" t="s">
        <v>5085</v>
      </c>
      <c r="FG10" t="s">
        <v>746</v>
      </c>
      <c r="FH10" t="s">
        <v>5085</v>
      </c>
      <c r="FI10" t="s">
        <v>748</v>
      </c>
      <c r="FJ10" t="s">
        <v>5086</v>
      </c>
      <c r="FQ10" t="s">
        <v>623</v>
      </c>
      <c r="FR10" t="s">
        <v>8826</v>
      </c>
      <c r="FU10" t="s">
        <v>760</v>
      </c>
      <c r="FV10" t="s">
        <v>761</v>
      </c>
      <c r="FW10" t="s">
        <v>762</v>
      </c>
      <c r="FX10" t="s">
        <v>763</v>
      </c>
      <c r="FZ10" t="s">
        <v>765</v>
      </c>
      <c r="GB10" t="s">
        <v>767</v>
      </c>
      <c r="GN10" t="s">
        <v>5018</v>
      </c>
      <c r="GP10" t="s">
        <v>5056</v>
      </c>
      <c r="GX10" t="s">
        <v>8827</v>
      </c>
      <c r="HA10" t="s">
        <v>8828</v>
      </c>
      <c r="HE10" t="s">
        <v>8829</v>
      </c>
      <c r="HI10" t="s">
        <v>649</v>
      </c>
      <c r="HJ10" t="s">
        <v>985</v>
      </c>
      <c r="HL10" t="s">
        <v>8830</v>
      </c>
      <c r="IQ10" t="s">
        <v>8746</v>
      </c>
      <c r="IR10">
        <v>45082</v>
      </c>
      <c r="KM10" t="s">
        <v>839</v>
      </c>
      <c r="KN10" t="s">
        <v>8831</v>
      </c>
      <c r="KO10">
        <v>0</v>
      </c>
      <c r="KP10">
        <v>40250</v>
      </c>
      <c r="KQ10">
        <v>0</v>
      </c>
      <c r="KR10">
        <v>20000</v>
      </c>
      <c r="KS10" t="s">
        <v>610</v>
      </c>
    </row>
    <row r="11" spans="1:305">
      <c r="A11">
        <v>2022</v>
      </c>
      <c r="B11">
        <v>5915025</v>
      </c>
      <c r="C11" t="s">
        <v>951</v>
      </c>
      <c r="D11">
        <v>0.15</v>
      </c>
      <c r="E11" t="s">
        <v>615</v>
      </c>
      <c r="G11" t="s">
        <v>952</v>
      </c>
      <c r="N11" t="s">
        <v>8832</v>
      </c>
      <c r="O11" t="s">
        <v>953</v>
      </c>
      <c r="S11" t="s">
        <v>615</v>
      </c>
      <c r="T11" t="s">
        <v>5025</v>
      </c>
      <c r="U11" t="s">
        <v>617</v>
      </c>
      <c r="V11" t="s">
        <v>618</v>
      </c>
      <c r="AB11" t="s">
        <v>610</v>
      </c>
      <c r="AJ11" t="s">
        <v>827</v>
      </c>
      <c r="AK11" t="s">
        <v>828</v>
      </c>
      <c r="AP11" t="s">
        <v>610</v>
      </c>
      <c r="AV11" t="s">
        <v>621</v>
      </c>
      <c r="AW11" t="s">
        <v>622</v>
      </c>
      <c r="AZ11" t="s">
        <v>610</v>
      </c>
      <c r="BC11" t="s">
        <v>8833</v>
      </c>
      <c r="BD11" t="s">
        <v>3990</v>
      </c>
      <c r="BG11" t="s">
        <v>8834</v>
      </c>
      <c r="BH11" t="s">
        <v>3990</v>
      </c>
      <c r="BJ11" t="s">
        <v>610</v>
      </c>
      <c r="BN11" t="s">
        <v>791</v>
      </c>
      <c r="BP11" t="s">
        <v>667</v>
      </c>
      <c r="BQ11" t="s">
        <v>5028</v>
      </c>
      <c r="CC11" t="s">
        <v>634</v>
      </c>
      <c r="CQ11" t="s">
        <v>8737</v>
      </c>
      <c r="CR11" t="s">
        <v>8738</v>
      </c>
      <c r="CU11" t="s">
        <v>8802</v>
      </c>
      <c r="DB11" t="s">
        <v>8835</v>
      </c>
      <c r="DM11" t="s">
        <v>623</v>
      </c>
      <c r="DN11" t="s">
        <v>8836</v>
      </c>
      <c r="EJ11" t="s">
        <v>8742</v>
      </c>
      <c r="EN11" t="s">
        <v>8837</v>
      </c>
      <c r="EO11" t="s">
        <v>610</v>
      </c>
      <c r="ER11" t="s">
        <v>639</v>
      </c>
      <c r="ES11" t="s">
        <v>640</v>
      </c>
      <c r="ET11" t="s">
        <v>5095</v>
      </c>
      <c r="EU11" t="s">
        <v>642</v>
      </c>
      <c r="EV11" t="s">
        <v>5049</v>
      </c>
      <c r="EY11" t="s">
        <v>739</v>
      </c>
      <c r="EZ11" t="s">
        <v>5049</v>
      </c>
      <c r="FA11" t="s">
        <v>644</v>
      </c>
      <c r="FB11" t="s">
        <v>5049</v>
      </c>
      <c r="FE11" t="s">
        <v>815</v>
      </c>
      <c r="FF11" t="s">
        <v>5049</v>
      </c>
      <c r="FG11" t="s">
        <v>746</v>
      </c>
      <c r="FH11" t="s">
        <v>5049</v>
      </c>
      <c r="FI11" t="s">
        <v>748</v>
      </c>
      <c r="FJ11" t="s">
        <v>6219</v>
      </c>
      <c r="FM11" t="s">
        <v>752</v>
      </c>
      <c r="FN11" t="s">
        <v>5049</v>
      </c>
      <c r="FS11" t="s">
        <v>8761</v>
      </c>
      <c r="FT11" t="s">
        <v>759</v>
      </c>
      <c r="FV11" t="s">
        <v>761</v>
      </c>
      <c r="FW11" t="s">
        <v>762</v>
      </c>
      <c r="FX11" t="s">
        <v>763</v>
      </c>
      <c r="GA11" t="s">
        <v>766</v>
      </c>
      <c r="GI11" t="s">
        <v>5016</v>
      </c>
      <c r="GL11" t="s">
        <v>5055</v>
      </c>
      <c r="GM11" t="s">
        <v>5017</v>
      </c>
      <c r="GN11" t="s">
        <v>5018</v>
      </c>
      <c r="GU11" t="s">
        <v>8838</v>
      </c>
      <c r="GW11" t="s">
        <v>8839</v>
      </c>
      <c r="GX11" t="s">
        <v>8840</v>
      </c>
      <c r="GZ11" t="s">
        <v>8841</v>
      </c>
      <c r="HA11" t="s">
        <v>8842</v>
      </c>
      <c r="HB11" t="s">
        <v>5204</v>
      </c>
      <c r="HI11" t="s">
        <v>649</v>
      </c>
      <c r="IQ11" t="s">
        <v>8746</v>
      </c>
      <c r="IR11">
        <v>68082</v>
      </c>
      <c r="KK11" t="s">
        <v>8843</v>
      </c>
      <c r="KL11" t="s">
        <v>8844</v>
      </c>
      <c r="KO11">
        <v>0</v>
      </c>
      <c r="KP11">
        <v>0</v>
      </c>
      <c r="KR11">
        <v>0</v>
      </c>
      <c r="KS11" t="s">
        <v>610</v>
      </c>
    </row>
    <row r="12" spans="1:305">
      <c r="A12">
        <v>2022</v>
      </c>
      <c r="B12">
        <v>1005951</v>
      </c>
      <c r="C12" t="s">
        <v>973</v>
      </c>
      <c r="D12">
        <v>0.25</v>
      </c>
      <c r="E12" t="s">
        <v>610</v>
      </c>
      <c r="Q12" t="s">
        <v>613</v>
      </c>
      <c r="R12" t="s">
        <v>614</v>
      </c>
      <c r="S12" t="s">
        <v>610</v>
      </c>
      <c r="T12" t="s">
        <v>5025</v>
      </c>
      <c r="V12" t="s">
        <v>618</v>
      </c>
      <c r="W12" t="s">
        <v>659</v>
      </c>
      <c r="AB12" t="s">
        <v>615</v>
      </c>
      <c r="AD12">
        <v>1112.57</v>
      </c>
      <c r="AE12">
        <v>0</v>
      </c>
      <c r="AF12">
        <v>1112.57</v>
      </c>
      <c r="AG12">
        <v>315.2</v>
      </c>
      <c r="AH12">
        <v>797.36</v>
      </c>
      <c r="AI12" t="s">
        <v>8845</v>
      </c>
      <c r="AP12" t="s">
        <v>610</v>
      </c>
      <c r="AU12" t="s">
        <v>8747</v>
      </c>
      <c r="AV12" t="s">
        <v>621</v>
      </c>
      <c r="AZ12" t="s">
        <v>610</v>
      </c>
      <c r="BC12" t="s">
        <v>8733</v>
      </c>
      <c r="BD12" t="s">
        <v>1819</v>
      </c>
      <c r="BE12" t="s">
        <v>8734</v>
      </c>
      <c r="BF12" t="s">
        <v>1819</v>
      </c>
      <c r="BG12" t="s">
        <v>8735</v>
      </c>
      <c r="BH12" t="s">
        <v>1819</v>
      </c>
      <c r="BJ12" t="s">
        <v>610</v>
      </c>
      <c r="BK12" t="s">
        <v>894</v>
      </c>
      <c r="BL12" t="s">
        <v>789</v>
      </c>
      <c r="BR12" t="s">
        <v>623</v>
      </c>
      <c r="BS12" t="s">
        <v>8846</v>
      </c>
      <c r="BW12" t="s">
        <v>8749</v>
      </c>
      <c r="CA12" t="s">
        <v>1988</v>
      </c>
      <c r="CG12" t="s">
        <v>8847</v>
      </c>
      <c r="CI12" t="s">
        <v>8752</v>
      </c>
      <c r="CP12" t="s">
        <v>8848</v>
      </c>
      <c r="CR12" t="s">
        <v>8738</v>
      </c>
      <c r="DB12" t="s">
        <v>8849</v>
      </c>
      <c r="DC12" t="s">
        <v>696</v>
      </c>
      <c r="DS12" t="s">
        <v>5039</v>
      </c>
      <c r="DT12" t="s">
        <v>704</v>
      </c>
      <c r="DV12" t="s">
        <v>5040</v>
      </c>
      <c r="DY12" t="s">
        <v>8850</v>
      </c>
      <c r="DZ12" t="s">
        <v>8777</v>
      </c>
      <c r="EB12" t="s">
        <v>8741</v>
      </c>
      <c r="ED12" t="s">
        <v>8756</v>
      </c>
      <c r="EE12" t="s">
        <v>8757</v>
      </c>
      <c r="EJ12" t="s">
        <v>8742</v>
      </c>
      <c r="EN12" t="s">
        <v>8851</v>
      </c>
      <c r="EO12" t="s">
        <v>615</v>
      </c>
      <c r="EP12" t="s">
        <v>8845</v>
      </c>
      <c r="EU12" t="s">
        <v>642</v>
      </c>
      <c r="EV12" t="s">
        <v>1820</v>
      </c>
      <c r="EW12" t="s">
        <v>737</v>
      </c>
      <c r="EX12" t="s">
        <v>1820</v>
      </c>
      <c r="FA12" t="s">
        <v>644</v>
      </c>
      <c r="FB12" t="s">
        <v>8852</v>
      </c>
      <c r="FC12" t="s">
        <v>744</v>
      </c>
      <c r="FD12" t="s">
        <v>8852</v>
      </c>
      <c r="FG12" t="s">
        <v>746</v>
      </c>
      <c r="FH12" t="s">
        <v>5674</v>
      </c>
      <c r="FT12" t="s">
        <v>759</v>
      </c>
      <c r="FW12" t="s">
        <v>762</v>
      </c>
      <c r="FX12" t="s">
        <v>763</v>
      </c>
      <c r="GC12" t="s">
        <v>5051</v>
      </c>
      <c r="GD12" t="s">
        <v>769</v>
      </c>
      <c r="GE12" t="s">
        <v>646</v>
      </c>
      <c r="GI12" t="s">
        <v>5016</v>
      </c>
      <c r="GJ12" t="s">
        <v>5053</v>
      </c>
      <c r="GL12" t="s">
        <v>5055</v>
      </c>
      <c r="GM12" t="s">
        <v>5017</v>
      </c>
      <c r="GN12" t="s">
        <v>5018</v>
      </c>
      <c r="GO12" t="s">
        <v>5165</v>
      </c>
      <c r="GP12" t="s">
        <v>5056</v>
      </c>
      <c r="GU12" t="s">
        <v>8853</v>
      </c>
      <c r="GV12" t="s">
        <v>8853</v>
      </c>
      <c r="GW12" t="s">
        <v>8854</v>
      </c>
      <c r="GX12" t="s">
        <v>981</v>
      </c>
      <c r="GY12" t="s">
        <v>8855</v>
      </c>
      <c r="HJ12" t="s">
        <v>985</v>
      </c>
      <c r="HM12" t="s">
        <v>6355</v>
      </c>
      <c r="HN12">
        <v>20000</v>
      </c>
      <c r="IQ12" t="s">
        <v>8746</v>
      </c>
      <c r="IR12">
        <v>92082</v>
      </c>
      <c r="KK12" t="s">
        <v>8843</v>
      </c>
      <c r="KL12" t="s">
        <v>8856</v>
      </c>
      <c r="KO12">
        <v>30000</v>
      </c>
      <c r="KP12">
        <v>0</v>
      </c>
      <c r="KQ12">
        <v>0</v>
      </c>
      <c r="KR12">
        <v>1812412</v>
      </c>
      <c r="KS12" t="s">
        <v>610</v>
      </c>
    </row>
    <row r="13" spans="1:305">
      <c r="A13">
        <v>2022</v>
      </c>
      <c r="B13">
        <v>5951022</v>
      </c>
      <c r="C13" t="s">
        <v>989</v>
      </c>
      <c r="D13">
        <v>8</v>
      </c>
      <c r="E13" t="s">
        <v>615</v>
      </c>
      <c r="H13" t="s">
        <v>786</v>
      </c>
      <c r="J13" t="s">
        <v>656</v>
      </c>
      <c r="N13" t="s">
        <v>8857</v>
      </c>
      <c r="O13" t="s">
        <v>990</v>
      </c>
      <c r="S13" t="s">
        <v>615</v>
      </c>
      <c r="U13" t="s">
        <v>617</v>
      </c>
      <c r="V13" t="s">
        <v>618</v>
      </c>
      <c r="W13" t="s">
        <v>659</v>
      </c>
      <c r="AB13" t="s">
        <v>615</v>
      </c>
      <c r="AD13">
        <v>11261.74</v>
      </c>
      <c r="AE13">
        <v>1209.56</v>
      </c>
      <c r="AF13">
        <v>12471.3</v>
      </c>
      <c r="AG13">
        <v>5929.88</v>
      </c>
      <c r="AH13">
        <v>6482</v>
      </c>
      <c r="AI13" t="s">
        <v>8858</v>
      </c>
      <c r="AP13" t="s">
        <v>610</v>
      </c>
      <c r="AT13" t="s">
        <v>8732</v>
      </c>
      <c r="AU13" t="s">
        <v>8747</v>
      </c>
      <c r="AV13" t="s">
        <v>621</v>
      </c>
      <c r="AW13" t="s">
        <v>622</v>
      </c>
      <c r="AX13" t="s">
        <v>868</v>
      </c>
      <c r="AY13" t="s">
        <v>3590</v>
      </c>
      <c r="AZ13" t="s">
        <v>615</v>
      </c>
      <c r="BA13" t="s">
        <v>8859</v>
      </c>
      <c r="BC13" t="s">
        <v>8860</v>
      </c>
      <c r="BD13" t="s">
        <v>3990</v>
      </c>
      <c r="BE13" t="s">
        <v>8861</v>
      </c>
      <c r="BF13" t="s">
        <v>3990</v>
      </c>
      <c r="BG13" t="s">
        <v>8862</v>
      </c>
      <c r="BH13" t="s">
        <v>3990</v>
      </c>
      <c r="BI13" t="s">
        <v>8863</v>
      </c>
      <c r="BJ13" t="s">
        <v>8864</v>
      </c>
      <c r="BM13" t="s">
        <v>5075</v>
      </c>
      <c r="BN13" t="s">
        <v>791</v>
      </c>
      <c r="BQ13" t="s">
        <v>5028</v>
      </c>
      <c r="BU13" t="s">
        <v>8817</v>
      </c>
      <c r="BW13" t="s">
        <v>8749</v>
      </c>
      <c r="BX13" t="s">
        <v>8865</v>
      </c>
      <c r="BZ13" t="s">
        <v>8770</v>
      </c>
      <c r="CD13" t="s">
        <v>623</v>
      </c>
      <c r="CE13" t="s">
        <v>8866</v>
      </c>
      <c r="CG13" t="s">
        <v>8867</v>
      </c>
      <c r="CH13" t="s">
        <v>8868</v>
      </c>
      <c r="CI13" t="s">
        <v>8752</v>
      </c>
      <c r="CJ13" t="s">
        <v>8753</v>
      </c>
      <c r="CK13" t="s">
        <v>8869</v>
      </c>
      <c r="CP13" t="s">
        <v>8848</v>
      </c>
      <c r="CQ13" t="s">
        <v>8737</v>
      </c>
      <c r="CR13" t="s">
        <v>8738</v>
      </c>
      <c r="CS13" t="s">
        <v>8739</v>
      </c>
      <c r="CT13" t="s">
        <v>8754</v>
      </c>
      <c r="CU13" t="s">
        <v>8802</v>
      </c>
      <c r="DB13" t="s">
        <v>8870</v>
      </c>
      <c r="DC13" t="s">
        <v>696</v>
      </c>
      <c r="DD13" t="s">
        <v>697</v>
      </c>
      <c r="DG13" t="s">
        <v>8871</v>
      </c>
      <c r="DH13" t="s">
        <v>698</v>
      </c>
      <c r="DP13" t="s">
        <v>701</v>
      </c>
      <c r="DS13" t="s">
        <v>5039</v>
      </c>
      <c r="DT13" t="s">
        <v>704</v>
      </c>
      <c r="DY13" t="s">
        <v>8872</v>
      </c>
      <c r="EA13" t="s">
        <v>713</v>
      </c>
      <c r="EB13" t="s">
        <v>8741</v>
      </c>
      <c r="EC13" t="s">
        <v>8873</v>
      </c>
      <c r="ED13" t="s">
        <v>8756</v>
      </c>
      <c r="EE13" t="s">
        <v>8757</v>
      </c>
      <c r="EG13" t="s">
        <v>8759</v>
      </c>
      <c r="EI13" t="s">
        <v>8874</v>
      </c>
      <c r="EJ13" t="s">
        <v>8742</v>
      </c>
      <c r="EO13" t="s">
        <v>610</v>
      </c>
      <c r="EQ13" t="s">
        <v>733</v>
      </c>
      <c r="ET13" t="s">
        <v>5095</v>
      </c>
      <c r="EU13" t="s">
        <v>642</v>
      </c>
      <c r="EV13" t="s">
        <v>5085</v>
      </c>
      <c r="EW13" t="s">
        <v>737</v>
      </c>
      <c r="EX13" t="s">
        <v>5085</v>
      </c>
      <c r="FA13" t="s">
        <v>644</v>
      </c>
      <c r="FB13" t="s">
        <v>5108</v>
      </c>
      <c r="FC13" t="s">
        <v>744</v>
      </c>
      <c r="FD13" t="s">
        <v>5085</v>
      </c>
      <c r="FG13" t="s">
        <v>746</v>
      </c>
      <c r="FH13" t="s">
        <v>5085</v>
      </c>
      <c r="FM13" t="s">
        <v>752</v>
      </c>
      <c r="FN13" t="s">
        <v>5085</v>
      </c>
      <c r="FS13" t="s">
        <v>8761</v>
      </c>
      <c r="FT13" t="s">
        <v>759</v>
      </c>
      <c r="FU13" t="s">
        <v>760</v>
      </c>
      <c r="FV13" t="s">
        <v>761</v>
      </c>
      <c r="FW13" t="s">
        <v>762</v>
      </c>
      <c r="FX13" t="s">
        <v>763</v>
      </c>
      <c r="GA13" t="s">
        <v>766</v>
      </c>
      <c r="GB13" t="s">
        <v>767</v>
      </c>
      <c r="GC13" t="s">
        <v>5051</v>
      </c>
      <c r="GD13" t="s">
        <v>769</v>
      </c>
      <c r="GI13" t="s">
        <v>5016</v>
      </c>
      <c r="GJ13" t="s">
        <v>5053</v>
      </c>
      <c r="GK13" t="s">
        <v>5054</v>
      </c>
      <c r="GL13" t="s">
        <v>5055</v>
      </c>
      <c r="GM13" t="s">
        <v>5017</v>
      </c>
      <c r="GN13" t="s">
        <v>5018</v>
      </c>
      <c r="GO13" t="s">
        <v>5165</v>
      </c>
      <c r="GP13" t="s">
        <v>5056</v>
      </c>
      <c r="GQ13" t="s">
        <v>5247</v>
      </c>
      <c r="GU13" t="s">
        <v>8875</v>
      </c>
      <c r="GV13" t="s">
        <v>8876</v>
      </c>
      <c r="GW13" t="s">
        <v>8877</v>
      </c>
      <c r="GY13" t="s">
        <v>8878</v>
      </c>
      <c r="HA13" t="s">
        <v>8879</v>
      </c>
      <c r="HB13" t="s">
        <v>5822</v>
      </c>
      <c r="HC13" t="s">
        <v>8880</v>
      </c>
      <c r="HG13" t="s">
        <v>775</v>
      </c>
      <c r="HH13" t="s">
        <v>776</v>
      </c>
      <c r="HI13" t="s">
        <v>649</v>
      </c>
      <c r="HM13" t="s">
        <v>6355</v>
      </c>
      <c r="HN13">
        <v>315130</v>
      </c>
      <c r="IC13">
        <v>50000</v>
      </c>
      <c r="ID13" t="s">
        <v>700</v>
      </c>
      <c r="IM13" t="s">
        <v>8767</v>
      </c>
      <c r="IN13">
        <v>15728</v>
      </c>
      <c r="IQ13" t="s">
        <v>8746</v>
      </c>
      <c r="IR13">
        <v>273224</v>
      </c>
      <c r="JV13" t="s">
        <v>8771</v>
      </c>
      <c r="JY13" t="s">
        <v>8772</v>
      </c>
      <c r="KK13" t="s">
        <v>8843</v>
      </c>
      <c r="KL13" t="s">
        <v>8881</v>
      </c>
      <c r="KM13" t="s">
        <v>839</v>
      </c>
      <c r="KN13" t="s">
        <v>8882</v>
      </c>
      <c r="KO13">
        <v>150000</v>
      </c>
      <c r="KP13">
        <v>0</v>
      </c>
      <c r="KR13">
        <v>0</v>
      </c>
      <c r="KS13" t="s">
        <v>610</v>
      </c>
    </row>
    <row r="14" spans="1:305">
      <c r="A14">
        <v>2022</v>
      </c>
      <c r="B14">
        <v>5933024</v>
      </c>
      <c r="C14" t="s">
        <v>1028</v>
      </c>
      <c r="D14">
        <v>0.05</v>
      </c>
      <c r="E14" t="s">
        <v>615</v>
      </c>
      <c r="L14" t="s">
        <v>616</v>
      </c>
      <c r="N14" t="s">
        <v>8883</v>
      </c>
      <c r="O14" t="s">
        <v>8884</v>
      </c>
      <c r="S14" t="s">
        <v>610</v>
      </c>
      <c r="U14" t="s">
        <v>617</v>
      </c>
      <c r="V14" t="s">
        <v>618</v>
      </c>
      <c r="Z14" t="s">
        <v>829</v>
      </c>
      <c r="AA14" t="s">
        <v>8885</v>
      </c>
      <c r="AB14" t="s">
        <v>615</v>
      </c>
      <c r="AD14">
        <v>372</v>
      </c>
      <c r="AE14">
        <v>0</v>
      </c>
      <c r="AF14">
        <v>372</v>
      </c>
      <c r="AP14" t="s">
        <v>610</v>
      </c>
      <c r="AT14" t="s">
        <v>8732</v>
      </c>
      <c r="AU14" t="s">
        <v>8747</v>
      </c>
      <c r="AV14" t="s">
        <v>621</v>
      </c>
      <c r="AW14" t="s">
        <v>622</v>
      </c>
      <c r="AZ14" t="s">
        <v>610</v>
      </c>
      <c r="BC14" t="s">
        <v>1736</v>
      </c>
      <c r="BD14" t="s">
        <v>1736</v>
      </c>
      <c r="BE14" t="s">
        <v>1736</v>
      </c>
      <c r="BF14" t="s">
        <v>1736</v>
      </c>
      <c r="BG14" t="s">
        <v>1736</v>
      </c>
      <c r="BH14" t="s">
        <v>1736</v>
      </c>
      <c r="BI14" t="s">
        <v>8886</v>
      </c>
      <c r="BJ14" t="s">
        <v>610</v>
      </c>
      <c r="BK14" t="s">
        <v>894</v>
      </c>
      <c r="BL14" t="s">
        <v>789</v>
      </c>
      <c r="BM14" t="s">
        <v>5075</v>
      </c>
      <c r="BW14" t="s">
        <v>8749</v>
      </c>
      <c r="CA14" t="s">
        <v>1988</v>
      </c>
      <c r="CQ14" t="s">
        <v>8737</v>
      </c>
      <c r="CR14" t="s">
        <v>8738</v>
      </c>
      <c r="CU14" t="s">
        <v>8802</v>
      </c>
      <c r="DB14" t="s">
        <v>1450</v>
      </c>
      <c r="DO14" t="s">
        <v>634</v>
      </c>
      <c r="DZ14" t="s">
        <v>8777</v>
      </c>
      <c r="ED14" t="s">
        <v>8756</v>
      </c>
      <c r="EE14" t="s">
        <v>8757</v>
      </c>
      <c r="EJ14" t="s">
        <v>8742</v>
      </c>
      <c r="EO14" t="s">
        <v>610</v>
      </c>
      <c r="ET14" t="s">
        <v>5095</v>
      </c>
      <c r="EU14" t="s">
        <v>642</v>
      </c>
      <c r="EV14" t="s">
        <v>5015</v>
      </c>
      <c r="EW14" t="s">
        <v>737</v>
      </c>
      <c r="EX14" t="s">
        <v>5049</v>
      </c>
      <c r="EY14" t="s">
        <v>739</v>
      </c>
      <c r="EZ14" t="s">
        <v>5049</v>
      </c>
      <c r="FA14" t="s">
        <v>644</v>
      </c>
      <c r="FB14" t="s">
        <v>5049</v>
      </c>
      <c r="FG14" t="s">
        <v>746</v>
      </c>
      <c r="FH14" t="s">
        <v>5049</v>
      </c>
      <c r="FS14" t="s">
        <v>8761</v>
      </c>
      <c r="FT14" t="s">
        <v>759</v>
      </c>
      <c r="FU14" t="s">
        <v>760</v>
      </c>
      <c r="FV14" t="s">
        <v>761</v>
      </c>
      <c r="FW14" t="s">
        <v>762</v>
      </c>
      <c r="FX14" t="s">
        <v>763</v>
      </c>
      <c r="GA14" t="s">
        <v>766</v>
      </c>
      <c r="GB14" t="s">
        <v>767</v>
      </c>
      <c r="GC14" t="s">
        <v>5051</v>
      </c>
      <c r="GE14" t="s">
        <v>646</v>
      </c>
      <c r="GI14" t="s">
        <v>5016</v>
      </c>
      <c r="GJ14" t="s">
        <v>5053</v>
      </c>
      <c r="GK14" t="s">
        <v>5054</v>
      </c>
      <c r="GL14" t="s">
        <v>5055</v>
      </c>
      <c r="GM14" t="s">
        <v>5017</v>
      </c>
      <c r="GN14" t="s">
        <v>5018</v>
      </c>
      <c r="GP14" t="s">
        <v>5056</v>
      </c>
      <c r="GV14" t="s">
        <v>8887</v>
      </c>
      <c r="GX14" t="s">
        <v>8888</v>
      </c>
      <c r="HI14" t="s">
        <v>649</v>
      </c>
      <c r="HJ14" t="s">
        <v>985</v>
      </c>
      <c r="IQ14" t="s">
        <v>8746</v>
      </c>
      <c r="IR14">
        <v>55082</v>
      </c>
      <c r="KO14">
        <v>0</v>
      </c>
      <c r="KP14">
        <v>0</v>
      </c>
      <c r="KR14">
        <v>30000</v>
      </c>
      <c r="KS14" t="s">
        <v>610</v>
      </c>
    </row>
    <row r="15" spans="1:305">
      <c r="A15">
        <v>2022</v>
      </c>
      <c r="B15">
        <v>5924034</v>
      </c>
      <c r="C15" t="s">
        <v>1043</v>
      </c>
      <c r="D15">
        <v>0.25</v>
      </c>
      <c r="E15" t="s">
        <v>610</v>
      </c>
      <c r="Q15" t="s">
        <v>613</v>
      </c>
      <c r="R15" t="s">
        <v>614</v>
      </c>
      <c r="S15" t="s">
        <v>610</v>
      </c>
      <c r="U15" t="s">
        <v>617</v>
      </c>
      <c r="V15" t="s">
        <v>618</v>
      </c>
      <c r="W15" t="s">
        <v>659</v>
      </c>
      <c r="AB15" t="s">
        <v>615</v>
      </c>
      <c r="AD15">
        <v>125</v>
      </c>
      <c r="AE15">
        <v>0</v>
      </c>
      <c r="AF15">
        <v>125</v>
      </c>
      <c r="AG15">
        <v>74</v>
      </c>
      <c r="AH15">
        <v>51</v>
      </c>
      <c r="AP15" t="s">
        <v>610</v>
      </c>
      <c r="AV15" t="s">
        <v>621</v>
      </c>
      <c r="AW15" t="s">
        <v>622</v>
      </c>
      <c r="AZ15" t="s">
        <v>610</v>
      </c>
      <c r="BC15" t="s">
        <v>8733</v>
      </c>
      <c r="BD15" t="s">
        <v>8889</v>
      </c>
      <c r="BE15" t="s">
        <v>8890</v>
      </c>
      <c r="BF15" t="s">
        <v>8889</v>
      </c>
      <c r="BG15" t="s">
        <v>8861</v>
      </c>
      <c r="BH15" t="s">
        <v>8889</v>
      </c>
      <c r="BJ15" t="s">
        <v>610</v>
      </c>
      <c r="BL15" t="s">
        <v>789</v>
      </c>
      <c r="BM15" t="s">
        <v>5075</v>
      </c>
      <c r="BO15" t="s">
        <v>848</v>
      </c>
      <c r="BW15" t="s">
        <v>8749</v>
      </c>
      <c r="CQ15" t="s">
        <v>8737</v>
      </c>
      <c r="CR15" t="s">
        <v>8738</v>
      </c>
      <c r="CU15" t="s">
        <v>8802</v>
      </c>
      <c r="DO15" t="s">
        <v>634</v>
      </c>
      <c r="EB15" t="s">
        <v>8741</v>
      </c>
      <c r="ED15" t="s">
        <v>8756</v>
      </c>
      <c r="EF15" t="s">
        <v>8758</v>
      </c>
      <c r="EO15" t="s">
        <v>610</v>
      </c>
      <c r="EQ15" t="s">
        <v>733</v>
      </c>
      <c r="EU15" t="s">
        <v>642</v>
      </c>
      <c r="EV15" t="s">
        <v>5050</v>
      </c>
      <c r="FA15" t="s">
        <v>644</v>
      </c>
      <c r="FB15" t="s">
        <v>5050</v>
      </c>
      <c r="FC15" t="s">
        <v>744</v>
      </c>
      <c r="FD15" t="s">
        <v>5050</v>
      </c>
      <c r="FS15" t="s">
        <v>8761</v>
      </c>
      <c r="FT15" t="s">
        <v>759</v>
      </c>
      <c r="FU15" t="s">
        <v>760</v>
      </c>
      <c r="FV15" t="s">
        <v>761</v>
      </c>
      <c r="FW15" t="s">
        <v>762</v>
      </c>
      <c r="FX15" t="s">
        <v>763</v>
      </c>
      <c r="FZ15" t="s">
        <v>765</v>
      </c>
      <c r="GB15" t="s">
        <v>767</v>
      </c>
      <c r="GC15" t="s">
        <v>5051</v>
      </c>
      <c r="GI15" t="s">
        <v>5016</v>
      </c>
      <c r="GY15" t="s">
        <v>8891</v>
      </c>
      <c r="HK15" t="s">
        <v>863</v>
      </c>
      <c r="HS15" t="s">
        <v>8892</v>
      </c>
      <c r="HT15">
        <v>0</v>
      </c>
      <c r="HU15" t="s">
        <v>8809</v>
      </c>
      <c r="HV15">
        <v>0</v>
      </c>
      <c r="HW15" t="s">
        <v>8893</v>
      </c>
      <c r="HX15">
        <v>0</v>
      </c>
      <c r="IM15" t="s">
        <v>8767</v>
      </c>
      <c r="IN15">
        <v>40195.370000000003</v>
      </c>
      <c r="IQ15" t="s">
        <v>8746</v>
      </c>
      <c r="IR15">
        <v>6386.63</v>
      </c>
      <c r="IS15" t="s">
        <v>8769</v>
      </c>
      <c r="IT15">
        <v>1500</v>
      </c>
      <c r="JT15" t="s">
        <v>8894</v>
      </c>
      <c r="JW15" t="s">
        <v>8895</v>
      </c>
      <c r="KK15" t="s">
        <v>8843</v>
      </c>
      <c r="KL15" t="s">
        <v>8896</v>
      </c>
      <c r="KO15">
        <v>0</v>
      </c>
      <c r="KP15">
        <v>1238459.93</v>
      </c>
      <c r="KR15">
        <v>0</v>
      </c>
      <c r="KS15" t="s">
        <v>610</v>
      </c>
    </row>
    <row r="16" spans="1:305">
      <c r="A16">
        <v>2022</v>
      </c>
      <c r="B16">
        <v>5901043</v>
      </c>
      <c r="C16" t="s">
        <v>1057</v>
      </c>
      <c r="D16">
        <v>0.2</v>
      </c>
      <c r="E16" t="s">
        <v>615</v>
      </c>
      <c r="F16" t="s">
        <v>890</v>
      </c>
      <c r="N16" t="s">
        <v>8897</v>
      </c>
      <c r="O16" t="s">
        <v>8898</v>
      </c>
      <c r="S16" t="s">
        <v>610</v>
      </c>
      <c r="U16" t="s">
        <v>617</v>
      </c>
      <c r="V16" t="s">
        <v>618</v>
      </c>
      <c r="X16" t="s">
        <v>8775</v>
      </c>
      <c r="AB16" t="s">
        <v>615</v>
      </c>
      <c r="AD16">
        <v>1236.1600000000001</v>
      </c>
      <c r="AE16">
        <v>729.42</v>
      </c>
      <c r="AF16">
        <v>1965.58</v>
      </c>
      <c r="AP16" t="s">
        <v>610</v>
      </c>
      <c r="AW16" t="s">
        <v>622</v>
      </c>
      <c r="AZ16" t="s">
        <v>610</v>
      </c>
      <c r="BI16" t="s">
        <v>8899</v>
      </c>
      <c r="BJ16" t="s">
        <v>8864</v>
      </c>
      <c r="BL16" t="s">
        <v>789</v>
      </c>
      <c r="BM16" t="s">
        <v>5075</v>
      </c>
      <c r="BN16" t="s">
        <v>791</v>
      </c>
      <c r="BV16" t="s">
        <v>8900</v>
      </c>
      <c r="CG16" t="s">
        <v>8901</v>
      </c>
      <c r="CI16" t="s">
        <v>8752</v>
      </c>
      <c r="CJ16" t="s">
        <v>8753</v>
      </c>
      <c r="CQ16" t="s">
        <v>8737</v>
      </c>
      <c r="CR16" t="s">
        <v>8738</v>
      </c>
      <c r="DB16" t="s">
        <v>8902</v>
      </c>
      <c r="DC16" t="s">
        <v>696</v>
      </c>
      <c r="DD16" t="s">
        <v>697</v>
      </c>
      <c r="DP16" t="s">
        <v>701</v>
      </c>
      <c r="DQ16" t="s">
        <v>702</v>
      </c>
      <c r="DS16" t="s">
        <v>5039</v>
      </c>
      <c r="DT16" t="s">
        <v>704</v>
      </c>
      <c r="DV16" t="s">
        <v>5040</v>
      </c>
      <c r="DX16" t="s">
        <v>707</v>
      </c>
      <c r="DY16" t="s">
        <v>8903</v>
      </c>
      <c r="EA16" t="s">
        <v>713</v>
      </c>
      <c r="EB16" t="s">
        <v>8741</v>
      </c>
      <c r="ED16" t="s">
        <v>8756</v>
      </c>
      <c r="EO16" t="s">
        <v>615</v>
      </c>
      <c r="EP16" t="s">
        <v>8904</v>
      </c>
      <c r="EU16" t="s">
        <v>642</v>
      </c>
      <c r="EV16" t="s">
        <v>5049</v>
      </c>
      <c r="EW16" t="s">
        <v>737</v>
      </c>
      <c r="EX16" t="s">
        <v>5015</v>
      </c>
      <c r="EY16" t="s">
        <v>739</v>
      </c>
      <c r="EZ16" t="s">
        <v>5049</v>
      </c>
      <c r="FA16" t="s">
        <v>644</v>
      </c>
      <c r="FB16" t="s">
        <v>5050</v>
      </c>
      <c r="FC16" t="s">
        <v>744</v>
      </c>
      <c r="FD16" t="s">
        <v>5015</v>
      </c>
      <c r="FE16" t="s">
        <v>815</v>
      </c>
      <c r="FF16" t="s">
        <v>5015</v>
      </c>
      <c r="FG16" t="s">
        <v>746</v>
      </c>
      <c r="FH16" t="s">
        <v>5015</v>
      </c>
      <c r="FI16" t="s">
        <v>748</v>
      </c>
      <c r="FJ16" t="s">
        <v>5050</v>
      </c>
      <c r="FK16" t="s">
        <v>750</v>
      </c>
      <c r="FL16" t="s">
        <v>5050</v>
      </c>
      <c r="FM16" t="s">
        <v>752</v>
      </c>
      <c r="FN16" t="s">
        <v>5050</v>
      </c>
      <c r="FS16" t="s">
        <v>8761</v>
      </c>
      <c r="FT16" t="s">
        <v>759</v>
      </c>
      <c r="FU16" t="s">
        <v>760</v>
      </c>
      <c r="FV16" t="s">
        <v>761</v>
      </c>
      <c r="FW16" t="s">
        <v>762</v>
      </c>
      <c r="FX16" t="s">
        <v>763</v>
      </c>
      <c r="FY16" t="s">
        <v>764</v>
      </c>
      <c r="FZ16" t="s">
        <v>765</v>
      </c>
      <c r="GA16" t="s">
        <v>766</v>
      </c>
      <c r="GB16" t="s">
        <v>767</v>
      </c>
      <c r="GC16" t="s">
        <v>5051</v>
      </c>
      <c r="GD16" t="s">
        <v>769</v>
      </c>
      <c r="GE16" t="s">
        <v>646</v>
      </c>
      <c r="GI16" t="s">
        <v>5016</v>
      </c>
      <c r="GJ16" t="s">
        <v>5053</v>
      </c>
      <c r="GK16" t="s">
        <v>5054</v>
      </c>
      <c r="GL16" t="s">
        <v>5055</v>
      </c>
      <c r="GM16" t="s">
        <v>5017</v>
      </c>
      <c r="GN16" t="s">
        <v>5018</v>
      </c>
      <c r="GO16" t="s">
        <v>5165</v>
      </c>
      <c r="GP16" t="s">
        <v>5056</v>
      </c>
      <c r="GQ16" t="s">
        <v>5247</v>
      </c>
      <c r="GU16" t="s">
        <v>8905</v>
      </c>
      <c r="GV16" t="s">
        <v>8906</v>
      </c>
      <c r="GW16" t="s">
        <v>8907</v>
      </c>
      <c r="GX16" t="s">
        <v>8908</v>
      </c>
      <c r="GY16" t="s">
        <v>8909</v>
      </c>
      <c r="GZ16" t="s">
        <v>8909</v>
      </c>
      <c r="HA16" t="s">
        <v>8910</v>
      </c>
      <c r="HB16" t="s">
        <v>8911</v>
      </c>
      <c r="HG16" t="s">
        <v>775</v>
      </c>
      <c r="HH16" t="s">
        <v>776</v>
      </c>
      <c r="IM16" t="s">
        <v>8767</v>
      </c>
      <c r="IN16">
        <v>62536</v>
      </c>
      <c r="IQ16" t="s">
        <v>8746</v>
      </c>
      <c r="IR16">
        <v>125546</v>
      </c>
      <c r="JT16" t="s">
        <v>8894</v>
      </c>
      <c r="JY16" t="s">
        <v>8772</v>
      </c>
      <c r="KK16" t="s">
        <v>8843</v>
      </c>
      <c r="KL16" t="s">
        <v>8912</v>
      </c>
      <c r="KO16">
        <v>0</v>
      </c>
      <c r="KP16">
        <v>0</v>
      </c>
      <c r="KQ16">
        <v>0</v>
      </c>
      <c r="KR16">
        <v>67363</v>
      </c>
      <c r="KS16" t="s">
        <v>615</v>
      </c>
    </row>
    <row r="17" spans="1:305">
      <c r="A17">
        <v>2022</v>
      </c>
      <c r="B17">
        <v>5903045</v>
      </c>
      <c r="C17" t="s">
        <v>1078</v>
      </c>
      <c r="D17">
        <v>0</v>
      </c>
      <c r="E17" t="s">
        <v>610</v>
      </c>
      <c r="P17" t="s">
        <v>655</v>
      </c>
      <c r="S17" t="s">
        <v>610</v>
      </c>
      <c r="U17" t="s">
        <v>617</v>
      </c>
      <c r="V17" t="s">
        <v>618</v>
      </c>
      <c r="Y17" t="s">
        <v>660</v>
      </c>
      <c r="AB17" t="s">
        <v>610</v>
      </c>
      <c r="AJ17" t="s">
        <v>827</v>
      </c>
      <c r="AK17" t="s">
        <v>828</v>
      </c>
      <c r="AP17" t="s">
        <v>610</v>
      </c>
      <c r="AV17" t="s">
        <v>621</v>
      </c>
      <c r="AW17" t="s">
        <v>622</v>
      </c>
      <c r="AZ17" t="s">
        <v>610</v>
      </c>
      <c r="BC17" t="s">
        <v>1736</v>
      </c>
      <c r="BD17" t="s">
        <v>1736</v>
      </c>
      <c r="BE17" t="s">
        <v>1736</v>
      </c>
      <c r="BF17" t="s">
        <v>1736</v>
      </c>
      <c r="BG17" t="s">
        <v>1736</v>
      </c>
      <c r="BH17" t="s">
        <v>1736</v>
      </c>
      <c r="BI17" t="s">
        <v>8913</v>
      </c>
      <c r="BJ17" t="s">
        <v>610</v>
      </c>
      <c r="BK17" t="s">
        <v>894</v>
      </c>
      <c r="BM17" t="s">
        <v>5075</v>
      </c>
      <c r="BO17" t="s">
        <v>848</v>
      </c>
      <c r="CA17" t="s">
        <v>1988</v>
      </c>
      <c r="CG17" t="s">
        <v>8914</v>
      </c>
      <c r="CS17" t="s">
        <v>8739</v>
      </c>
      <c r="CU17" t="s">
        <v>8802</v>
      </c>
      <c r="DH17" t="s">
        <v>698</v>
      </c>
      <c r="DM17" t="s">
        <v>623</v>
      </c>
      <c r="DN17" t="s">
        <v>8915</v>
      </c>
      <c r="EB17" t="s">
        <v>8741</v>
      </c>
      <c r="ED17" t="s">
        <v>8756</v>
      </c>
      <c r="EG17" t="s">
        <v>8759</v>
      </c>
      <c r="EJ17" t="s">
        <v>8742</v>
      </c>
      <c r="EO17" t="s">
        <v>610</v>
      </c>
      <c r="EQ17" t="s">
        <v>733</v>
      </c>
      <c r="ER17" t="s">
        <v>639</v>
      </c>
      <c r="ES17" t="s">
        <v>640</v>
      </c>
      <c r="EU17" t="s">
        <v>642</v>
      </c>
      <c r="EV17" t="s">
        <v>5049</v>
      </c>
      <c r="FA17" t="s">
        <v>644</v>
      </c>
      <c r="FB17" t="s">
        <v>5049</v>
      </c>
      <c r="FC17" t="s">
        <v>744</v>
      </c>
      <c r="FD17" t="s">
        <v>5049</v>
      </c>
      <c r="FM17" t="s">
        <v>752</v>
      </c>
      <c r="FN17" t="s">
        <v>8916</v>
      </c>
      <c r="FT17" t="s">
        <v>759</v>
      </c>
      <c r="FU17" t="s">
        <v>760</v>
      </c>
      <c r="FW17" t="s">
        <v>762</v>
      </c>
      <c r="GI17" t="s">
        <v>5016</v>
      </c>
      <c r="GM17" t="s">
        <v>5017</v>
      </c>
      <c r="GN17" t="s">
        <v>5018</v>
      </c>
      <c r="GP17" t="s">
        <v>5056</v>
      </c>
      <c r="GU17" t="s">
        <v>8917</v>
      </c>
      <c r="GW17" t="s">
        <v>8918</v>
      </c>
      <c r="GX17" t="s">
        <v>8919</v>
      </c>
      <c r="GY17" t="s">
        <v>8920</v>
      </c>
      <c r="HI17" t="s">
        <v>649</v>
      </c>
      <c r="HS17" t="s">
        <v>8892</v>
      </c>
      <c r="HT17">
        <v>15000</v>
      </c>
      <c r="HW17" t="s">
        <v>8893</v>
      </c>
      <c r="HX17">
        <v>15041</v>
      </c>
      <c r="IK17">
        <v>15041</v>
      </c>
      <c r="JM17" t="s">
        <v>8921</v>
      </c>
      <c r="JR17" t="s">
        <v>1988</v>
      </c>
      <c r="KO17">
        <v>0</v>
      </c>
      <c r="KP17">
        <v>100000</v>
      </c>
      <c r="KR17">
        <v>500000</v>
      </c>
      <c r="KS17" t="s">
        <v>610</v>
      </c>
    </row>
    <row r="18" spans="1:305">
      <c r="A18">
        <v>2022</v>
      </c>
      <c r="B18">
        <v>1005917</v>
      </c>
      <c r="C18" t="s">
        <v>1093</v>
      </c>
      <c r="D18">
        <v>6</v>
      </c>
      <c r="E18" t="s">
        <v>615</v>
      </c>
      <c r="F18" t="s">
        <v>890</v>
      </c>
      <c r="N18" t="s">
        <v>8922</v>
      </c>
      <c r="O18" t="s">
        <v>8923</v>
      </c>
      <c r="S18" t="s">
        <v>615</v>
      </c>
      <c r="T18" t="s">
        <v>5025</v>
      </c>
      <c r="V18" t="s">
        <v>618</v>
      </c>
      <c r="Y18" t="s">
        <v>660</v>
      </c>
      <c r="AB18" t="s">
        <v>615</v>
      </c>
      <c r="AD18">
        <v>2845</v>
      </c>
      <c r="AE18">
        <v>7</v>
      </c>
      <c r="AF18">
        <v>2852</v>
      </c>
      <c r="AG18">
        <v>1669</v>
      </c>
      <c r="AH18">
        <v>1176</v>
      </c>
      <c r="AI18" t="s">
        <v>8924</v>
      </c>
      <c r="AP18" t="s">
        <v>5538</v>
      </c>
      <c r="BC18" t="s">
        <v>8860</v>
      </c>
      <c r="BD18" t="s">
        <v>1819</v>
      </c>
      <c r="BG18" t="s">
        <v>8862</v>
      </c>
      <c r="BH18" t="s">
        <v>1819</v>
      </c>
      <c r="BI18" t="s">
        <v>8925</v>
      </c>
      <c r="BJ18" t="s">
        <v>8926</v>
      </c>
      <c r="BK18" t="s">
        <v>894</v>
      </c>
      <c r="BN18" t="s">
        <v>791</v>
      </c>
      <c r="BR18" t="s">
        <v>623</v>
      </c>
      <c r="BS18" t="s">
        <v>8927</v>
      </c>
      <c r="BT18" t="s">
        <v>8928</v>
      </c>
      <c r="BW18" t="s">
        <v>8749</v>
      </c>
      <c r="BX18" t="s">
        <v>8865</v>
      </c>
      <c r="CA18" t="s">
        <v>1988</v>
      </c>
      <c r="CF18" s="2">
        <v>45292</v>
      </c>
      <c r="CG18" t="s">
        <v>8929</v>
      </c>
      <c r="CH18" t="s">
        <v>8868</v>
      </c>
      <c r="CI18" t="s">
        <v>8752</v>
      </c>
      <c r="CJ18" t="s">
        <v>8753</v>
      </c>
      <c r="CM18" t="s">
        <v>1107</v>
      </c>
      <c r="CQ18" t="s">
        <v>8737</v>
      </c>
      <c r="CR18" t="s">
        <v>8738</v>
      </c>
      <c r="CS18" t="s">
        <v>8739</v>
      </c>
      <c r="CU18" t="s">
        <v>8802</v>
      </c>
      <c r="DB18" t="s">
        <v>8930</v>
      </c>
      <c r="DC18" t="s">
        <v>696</v>
      </c>
      <c r="DF18" t="s">
        <v>8787</v>
      </c>
      <c r="DG18" t="s">
        <v>8871</v>
      </c>
      <c r="DH18" t="s">
        <v>698</v>
      </c>
      <c r="DI18" t="s">
        <v>5038</v>
      </c>
      <c r="DM18" t="s">
        <v>623</v>
      </c>
      <c r="DN18" t="s">
        <v>8931</v>
      </c>
      <c r="DU18" t="s">
        <v>705</v>
      </c>
      <c r="DW18" t="s">
        <v>706</v>
      </c>
      <c r="DY18" t="s">
        <v>8932</v>
      </c>
      <c r="EA18" t="s">
        <v>713</v>
      </c>
      <c r="EB18" t="s">
        <v>8741</v>
      </c>
      <c r="EC18" t="s">
        <v>8873</v>
      </c>
      <c r="ED18" t="s">
        <v>8756</v>
      </c>
      <c r="EE18" t="s">
        <v>8757</v>
      </c>
      <c r="EF18" t="s">
        <v>8758</v>
      </c>
      <c r="EG18" t="s">
        <v>8759</v>
      </c>
      <c r="EH18" t="s">
        <v>8804</v>
      </c>
      <c r="EI18" t="s">
        <v>8874</v>
      </c>
      <c r="EJ18" t="s">
        <v>8742</v>
      </c>
      <c r="EN18" t="s">
        <v>8933</v>
      </c>
      <c r="EO18" t="s">
        <v>615</v>
      </c>
      <c r="EP18" t="s">
        <v>1118</v>
      </c>
      <c r="EU18" t="s">
        <v>642</v>
      </c>
      <c r="EV18" t="s">
        <v>5049</v>
      </c>
      <c r="FA18" t="s">
        <v>644</v>
      </c>
      <c r="FB18" t="s">
        <v>5049</v>
      </c>
      <c r="FC18" t="s">
        <v>744</v>
      </c>
      <c r="FD18" t="s">
        <v>5049</v>
      </c>
      <c r="FE18" t="s">
        <v>815</v>
      </c>
      <c r="FF18" t="s">
        <v>8934</v>
      </c>
      <c r="FG18" t="s">
        <v>746</v>
      </c>
      <c r="FH18" t="s">
        <v>5049</v>
      </c>
      <c r="FI18" t="s">
        <v>748</v>
      </c>
      <c r="FJ18" t="s">
        <v>5049</v>
      </c>
      <c r="FS18" t="s">
        <v>8761</v>
      </c>
      <c r="FT18" t="s">
        <v>759</v>
      </c>
      <c r="FU18" t="s">
        <v>760</v>
      </c>
      <c r="FV18" t="s">
        <v>761</v>
      </c>
      <c r="FW18" t="s">
        <v>762</v>
      </c>
      <c r="FX18" t="s">
        <v>763</v>
      </c>
      <c r="FY18" t="s">
        <v>764</v>
      </c>
      <c r="FZ18" t="s">
        <v>765</v>
      </c>
      <c r="GA18" t="s">
        <v>766</v>
      </c>
      <c r="GB18" t="s">
        <v>767</v>
      </c>
      <c r="GC18" t="s">
        <v>5051</v>
      </c>
      <c r="GD18" t="s">
        <v>769</v>
      </c>
      <c r="GE18" t="s">
        <v>646</v>
      </c>
      <c r="GR18" t="s">
        <v>1385</v>
      </c>
      <c r="GS18" t="s">
        <v>623</v>
      </c>
      <c r="GT18" t="s">
        <v>8935</v>
      </c>
      <c r="GU18" t="s">
        <v>8936</v>
      </c>
      <c r="GW18" t="s">
        <v>1120</v>
      </c>
      <c r="GX18" t="s">
        <v>8937</v>
      </c>
      <c r="GZ18" t="s">
        <v>1123</v>
      </c>
      <c r="HA18" t="s">
        <v>8938</v>
      </c>
      <c r="HB18" t="s">
        <v>8939</v>
      </c>
      <c r="HC18" t="s">
        <v>8940</v>
      </c>
      <c r="HD18" t="s">
        <v>8941</v>
      </c>
      <c r="HE18" t="s">
        <v>8942</v>
      </c>
      <c r="HF18" t="s">
        <v>774</v>
      </c>
      <c r="HG18" t="s">
        <v>775</v>
      </c>
      <c r="HL18" t="s">
        <v>8943</v>
      </c>
      <c r="IQ18" t="s">
        <v>8746</v>
      </c>
      <c r="IR18">
        <v>126082</v>
      </c>
      <c r="KK18" t="s">
        <v>8843</v>
      </c>
      <c r="KL18" t="s">
        <v>8944</v>
      </c>
      <c r="KN18" t="s">
        <v>8945</v>
      </c>
      <c r="KO18">
        <v>0</v>
      </c>
      <c r="KP18">
        <v>0</v>
      </c>
      <c r="KR18">
        <v>0</v>
      </c>
      <c r="KS18" t="s">
        <v>615</v>
      </c>
    </row>
    <row r="19" spans="1:305">
      <c r="A19">
        <v>2022</v>
      </c>
      <c r="B19">
        <v>1005941</v>
      </c>
      <c r="C19" t="s">
        <v>1132</v>
      </c>
      <c r="D19">
        <v>8</v>
      </c>
      <c r="E19" t="s">
        <v>615</v>
      </c>
      <c r="I19" t="s">
        <v>1133</v>
      </c>
      <c r="N19" t="s">
        <v>8946</v>
      </c>
      <c r="O19" t="s">
        <v>8947</v>
      </c>
      <c r="S19" t="s">
        <v>610</v>
      </c>
      <c r="U19" t="s">
        <v>617</v>
      </c>
      <c r="V19" t="s">
        <v>618</v>
      </c>
      <c r="X19" t="s">
        <v>8775</v>
      </c>
      <c r="AB19" t="s">
        <v>615</v>
      </c>
      <c r="AD19">
        <v>569.59</v>
      </c>
      <c r="AE19">
        <v>285.10000000000002</v>
      </c>
      <c r="AF19">
        <v>854.69</v>
      </c>
      <c r="AP19" t="s">
        <v>610</v>
      </c>
      <c r="AV19" t="s">
        <v>621</v>
      </c>
      <c r="AW19" t="s">
        <v>622</v>
      </c>
      <c r="AZ19" t="s">
        <v>615</v>
      </c>
      <c r="BA19" t="s">
        <v>1030</v>
      </c>
      <c r="BC19" t="s">
        <v>8784</v>
      </c>
      <c r="BD19" t="s">
        <v>1819</v>
      </c>
      <c r="BE19" t="s">
        <v>8785</v>
      </c>
      <c r="BF19" t="s">
        <v>1819</v>
      </c>
      <c r="BG19" t="s">
        <v>8786</v>
      </c>
      <c r="BH19" t="s">
        <v>1819</v>
      </c>
      <c r="BJ19" t="s">
        <v>610</v>
      </c>
      <c r="BN19" t="s">
        <v>791</v>
      </c>
      <c r="BP19" t="s">
        <v>667</v>
      </c>
      <c r="BQ19" t="s">
        <v>5028</v>
      </c>
      <c r="BU19" t="s">
        <v>8817</v>
      </c>
      <c r="BW19" t="s">
        <v>8749</v>
      </c>
      <c r="BZ19" t="s">
        <v>8770</v>
      </c>
      <c r="CA19" t="s">
        <v>1988</v>
      </c>
      <c r="CD19" t="s">
        <v>623</v>
      </c>
      <c r="CE19" t="s">
        <v>8948</v>
      </c>
      <c r="CY19" t="s">
        <v>832</v>
      </c>
      <c r="DD19" t="s">
        <v>697</v>
      </c>
      <c r="DH19" t="s">
        <v>698</v>
      </c>
      <c r="EC19" t="s">
        <v>8873</v>
      </c>
      <c r="ED19" t="s">
        <v>8756</v>
      </c>
      <c r="EO19" t="s">
        <v>610</v>
      </c>
      <c r="ER19" t="s">
        <v>639</v>
      </c>
      <c r="EW19" t="s">
        <v>737</v>
      </c>
      <c r="EX19" t="s">
        <v>5086</v>
      </c>
      <c r="FA19" t="s">
        <v>644</v>
      </c>
      <c r="FB19" t="s">
        <v>5086</v>
      </c>
      <c r="FC19" t="s">
        <v>744</v>
      </c>
      <c r="FD19" t="s">
        <v>5108</v>
      </c>
      <c r="FG19" t="s">
        <v>746</v>
      </c>
      <c r="FH19" t="s">
        <v>5086</v>
      </c>
      <c r="FU19" t="s">
        <v>760</v>
      </c>
      <c r="FV19" t="s">
        <v>761</v>
      </c>
      <c r="FW19" t="s">
        <v>762</v>
      </c>
      <c r="GI19" t="s">
        <v>5016</v>
      </c>
      <c r="HJ19" t="s">
        <v>985</v>
      </c>
      <c r="IK19">
        <v>145082</v>
      </c>
      <c r="JR19" t="s">
        <v>1988</v>
      </c>
      <c r="KO19">
        <v>0</v>
      </c>
      <c r="KP19">
        <v>0</v>
      </c>
      <c r="KR19">
        <v>0</v>
      </c>
      <c r="KS19" t="s">
        <v>610</v>
      </c>
    </row>
    <row r="20" spans="1:305">
      <c r="A20">
        <v>2022</v>
      </c>
      <c r="B20">
        <v>5933067</v>
      </c>
      <c r="C20" t="s">
        <v>1157</v>
      </c>
      <c r="D20">
        <v>0.75</v>
      </c>
      <c r="E20" t="s">
        <v>615</v>
      </c>
      <c r="H20" t="s">
        <v>786</v>
      </c>
      <c r="N20" t="s">
        <v>8897</v>
      </c>
      <c r="O20" t="s">
        <v>8949</v>
      </c>
      <c r="S20" t="s">
        <v>610</v>
      </c>
      <c r="T20" t="s">
        <v>5025</v>
      </c>
      <c r="U20" t="s">
        <v>617</v>
      </c>
      <c r="X20" t="s">
        <v>8775</v>
      </c>
      <c r="AB20" t="s">
        <v>610</v>
      </c>
      <c r="AO20" t="s">
        <v>8950</v>
      </c>
      <c r="AP20" t="s">
        <v>610</v>
      </c>
      <c r="AT20" t="s">
        <v>8732</v>
      </c>
      <c r="AZ20" t="s">
        <v>610</v>
      </c>
      <c r="BC20" t="s">
        <v>8784</v>
      </c>
      <c r="BD20" t="s">
        <v>1819</v>
      </c>
      <c r="BE20" t="s">
        <v>8785</v>
      </c>
      <c r="BF20" t="s">
        <v>1819</v>
      </c>
      <c r="BG20" t="s">
        <v>8786</v>
      </c>
      <c r="BH20" t="s">
        <v>1819</v>
      </c>
      <c r="BJ20" t="s">
        <v>8926</v>
      </c>
      <c r="BO20" t="s">
        <v>848</v>
      </c>
      <c r="BP20" t="s">
        <v>667</v>
      </c>
      <c r="BQ20" t="s">
        <v>5028</v>
      </c>
      <c r="BV20" t="s">
        <v>8900</v>
      </c>
      <c r="BW20" t="s">
        <v>8749</v>
      </c>
      <c r="CA20" t="s">
        <v>1988</v>
      </c>
      <c r="CG20" t="s">
        <v>8951</v>
      </c>
      <c r="CI20" t="s">
        <v>8752</v>
      </c>
      <c r="CJ20" t="s">
        <v>8753</v>
      </c>
      <c r="CO20" t="s">
        <v>8952</v>
      </c>
      <c r="CR20" t="s">
        <v>8738</v>
      </c>
      <c r="DB20" t="s">
        <v>8953</v>
      </c>
      <c r="DD20" t="s">
        <v>697</v>
      </c>
      <c r="DY20" t="s">
        <v>8954</v>
      </c>
      <c r="EA20" t="s">
        <v>713</v>
      </c>
      <c r="EB20" t="s">
        <v>8741</v>
      </c>
      <c r="EE20" t="s">
        <v>8757</v>
      </c>
      <c r="EG20" t="s">
        <v>8759</v>
      </c>
      <c r="EN20" t="s">
        <v>8955</v>
      </c>
      <c r="EO20" t="s">
        <v>610</v>
      </c>
      <c r="EQ20" t="s">
        <v>733</v>
      </c>
      <c r="EU20" t="s">
        <v>642</v>
      </c>
      <c r="EV20" t="s">
        <v>5049</v>
      </c>
      <c r="EY20" t="s">
        <v>739</v>
      </c>
      <c r="EZ20" t="s">
        <v>5015</v>
      </c>
      <c r="FA20" t="s">
        <v>644</v>
      </c>
      <c r="FB20" t="s">
        <v>5049</v>
      </c>
      <c r="FG20" t="s">
        <v>746</v>
      </c>
      <c r="FH20" t="s">
        <v>5049</v>
      </c>
      <c r="FI20" t="s">
        <v>748</v>
      </c>
      <c r="FJ20" t="s">
        <v>5015</v>
      </c>
      <c r="FK20" t="s">
        <v>750</v>
      </c>
      <c r="FL20" t="s">
        <v>5015</v>
      </c>
      <c r="FM20" t="s">
        <v>752</v>
      </c>
      <c r="FN20" t="s">
        <v>5015</v>
      </c>
      <c r="GF20" t="s">
        <v>1385</v>
      </c>
      <c r="GI20" t="s">
        <v>5016</v>
      </c>
      <c r="GM20" t="s">
        <v>5017</v>
      </c>
      <c r="GN20" t="s">
        <v>5018</v>
      </c>
      <c r="GU20" t="s">
        <v>8956</v>
      </c>
      <c r="GV20" t="s">
        <v>612</v>
      </c>
      <c r="GW20" t="s">
        <v>8957</v>
      </c>
      <c r="GX20" t="s">
        <v>8958</v>
      </c>
      <c r="GY20" t="s">
        <v>8959</v>
      </c>
      <c r="GZ20" t="s">
        <v>612</v>
      </c>
      <c r="HA20" t="s">
        <v>612</v>
      </c>
      <c r="HB20" t="s">
        <v>8960</v>
      </c>
      <c r="HC20" t="s">
        <v>612</v>
      </c>
      <c r="HD20" t="s">
        <v>8961</v>
      </c>
      <c r="HE20" t="s">
        <v>612</v>
      </c>
      <c r="HG20" t="s">
        <v>775</v>
      </c>
      <c r="HH20" t="s">
        <v>776</v>
      </c>
      <c r="IQ20" t="s">
        <v>8746</v>
      </c>
      <c r="IR20">
        <v>96082</v>
      </c>
      <c r="KM20" t="s">
        <v>839</v>
      </c>
      <c r="KO20">
        <v>0</v>
      </c>
      <c r="KP20">
        <v>140000</v>
      </c>
      <c r="KR20">
        <v>60000</v>
      </c>
      <c r="KS20" t="s">
        <v>615</v>
      </c>
    </row>
    <row r="21" spans="1:305">
      <c r="A21">
        <v>2022</v>
      </c>
      <c r="B21">
        <v>1005945</v>
      </c>
      <c r="C21" t="s">
        <v>1183</v>
      </c>
      <c r="D21">
        <v>0</v>
      </c>
      <c r="E21" t="s">
        <v>610</v>
      </c>
      <c r="Q21" t="s">
        <v>613</v>
      </c>
      <c r="S21" t="s">
        <v>610</v>
      </c>
      <c r="U21" t="s">
        <v>617</v>
      </c>
      <c r="V21" t="s">
        <v>618</v>
      </c>
      <c r="Y21" t="s">
        <v>660</v>
      </c>
      <c r="AB21" t="s">
        <v>610</v>
      </c>
      <c r="AJ21" t="s">
        <v>827</v>
      </c>
      <c r="AK21" t="s">
        <v>828</v>
      </c>
      <c r="AP21" t="s">
        <v>610</v>
      </c>
      <c r="AV21" t="s">
        <v>621</v>
      </c>
      <c r="AW21" t="s">
        <v>622</v>
      </c>
      <c r="AZ21" t="s">
        <v>610</v>
      </c>
      <c r="BI21" t="s">
        <v>1184</v>
      </c>
      <c r="BJ21" t="s">
        <v>610</v>
      </c>
      <c r="BK21" t="s">
        <v>894</v>
      </c>
      <c r="BQ21" t="s">
        <v>5028</v>
      </c>
      <c r="BR21" t="s">
        <v>623</v>
      </c>
      <c r="BS21" t="s">
        <v>637</v>
      </c>
      <c r="CC21" t="s">
        <v>634</v>
      </c>
      <c r="CZ21" t="s">
        <v>623</v>
      </c>
      <c r="DA21" t="s">
        <v>1186</v>
      </c>
      <c r="DB21" t="s">
        <v>8962</v>
      </c>
      <c r="DM21" t="s">
        <v>623</v>
      </c>
      <c r="DN21" t="s">
        <v>8963</v>
      </c>
      <c r="EL21" t="s">
        <v>623</v>
      </c>
      <c r="EM21" t="s">
        <v>8964</v>
      </c>
      <c r="EO21" t="s">
        <v>610</v>
      </c>
      <c r="ER21" t="s">
        <v>639</v>
      </c>
      <c r="ES21" t="s">
        <v>640</v>
      </c>
      <c r="EU21" t="s">
        <v>642</v>
      </c>
      <c r="EV21" t="s">
        <v>5015</v>
      </c>
      <c r="EY21" t="s">
        <v>739</v>
      </c>
      <c r="EZ21" t="s">
        <v>5015</v>
      </c>
      <c r="FA21" t="s">
        <v>644</v>
      </c>
      <c r="FB21" t="s">
        <v>5049</v>
      </c>
      <c r="FC21" t="s">
        <v>744</v>
      </c>
      <c r="FD21" t="s">
        <v>5049</v>
      </c>
      <c r="FI21" t="s">
        <v>748</v>
      </c>
      <c r="FJ21" t="s">
        <v>5015</v>
      </c>
      <c r="FU21" t="s">
        <v>760</v>
      </c>
      <c r="FV21" t="s">
        <v>761</v>
      </c>
      <c r="FW21" t="s">
        <v>762</v>
      </c>
      <c r="GI21" t="s">
        <v>5016</v>
      </c>
      <c r="GJ21" t="s">
        <v>5053</v>
      </c>
      <c r="GN21" t="s">
        <v>5018</v>
      </c>
      <c r="GS21" t="s">
        <v>623</v>
      </c>
      <c r="GT21" t="s">
        <v>8965</v>
      </c>
      <c r="HH21" t="s">
        <v>776</v>
      </c>
      <c r="IQ21" t="s">
        <v>8746</v>
      </c>
      <c r="IR21">
        <v>38082</v>
      </c>
      <c r="KM21" t="s">
        <v>839</v>
      </c>
      <c r="KO21">
        <v>0</v>
      </c>
      <c r="KP21">
        <v>0</v>
      </c>
      <c r="KR21">
        <v>0</v>
      </c>
      <c r="KS21" t="s">
        <v>610</v>
      </c>
    </row>
    <row r="22" spans="1:305">
      <c r="A22">
        <v>2022</v>
      </c>
      <c r="B22">
        <v>1005903</v>
      </c>
      <c r="C22" t="s">
        <v>1202</v>
      </c>
      <c r="D22">
        <v>5</v>
      </c>
      <c r="E22" t="s">
        <v>610</v>
      </c>
      <c r="P22" t="s">
        <v>655</v>
      </c>
      <c r="S22" t="s">
        <v>615</v>
      </c>
      <c r="T22" t="s">
        <v>5025</v>
      </c>
      <c r="V22" t="s">
        <v>618</v>
      </c>
      <c r="X22" t="s">
        <v>8775</v>
      </c>
      <c r="AB22" t="s">
        <v>615</v>
      </c>
      <c r="AD22">
        <v>1770</v>
      </c>
      <c r="AE22">
        <v>5</v>
      </c>
      <c r="AF22">
        <v>1775</v>
      </c>
      <c r="AG22">
        <v>1659</v>
      </c>
      <c r="AH22">
        <v>116</v>
      </c>
      <c r="AI22" t="s">
        <v>5379</v>
      </c>
      <c r="AP22" t="s">
        <v>610</v>
      </c>
      <c r="AT22" t="s">
        <v>8732</v>
      </c>
      <c r="AZ22" t="s">
        <v>615</v>
      </c>
      <c r="BA22" t="s">
        <v>8966</v>
      </c>
      <c r="BC22" t="s">
        <v>8790</v>
      </c>
      <c r="BD22" t="s">
        <v>1330</v>
      </c>
      <c r="BG22" t="s">
        <v>8862</v>
      </c>
      <c r="BH22" t="s">
        <v>1330</v>
      </c>
      <c r="BJ22" t="s">
        <v>610</v>
      </c>
      <c r="BO22" t="s">
        <v>848</v>
      </c>
      <c r="BQ22" t="s">
        <v>5028</v>
      </c>
      <c r="BR22" t="s">
        <v>623</v>
      </c>
      <c r="BS22" t="s">
        <v>8967</v>
      </c>
      <c r="BW22" t="s">
        <v>8749</v>
      </c>
      <c r="CA22" t="s">
        <v>1988</v>
      </c>
      <c r="CB22" t="s">
        <v>8750</v>
      </c>
      <c r="CG22" t="s">
        <v>8968</v>
      </c>
      <c r="CI22" t="s">
        <v>8752</v>
      </c>
      <c r="CQ22" t="s">
        <v>8737</v>
      </c>
      <c r="CS22" t="s">
        <v>8739</v>
      </c>
      <c r="CZ22" t="s">
        <v>623</v>
      </c>
      <c r="DA22" t="s">
        <v>8969</v>
      </c>
      <c r="DB22" t="s">
        <v>8970</v>
      </c>
      <c r="DD22" t="s">
        <v>697</v>
      </c>
      <c r="DM22" t="s">
        <v>623</v>
      </c>
      <c r="DN22" t="s">
        <v>8971</v>
      </c>
      <c r="DY22" t="s">
        <v>8972</v>
      </c>
      <c r="DZ22" t="s">
        <v>8777</v>
      </c>
      <c r="EA22" t="s">
        <v>713</v>
      </c>
      <c r="EB22" t="s">
        <v>8741</v>
      </c>
      <c r="ED22" t="s">
        <v>8756</v>
      </c>
      <c r="EE22" t="s">
        <v>8757</v>
      </c>
      <c r="EF22" t="s">
        <v>8758</v>
      </c>
      <c r="EG22" t="s">
        <v>8759</v>
      </c>
      <c r="EH22" t="s">
        <v>8804</v>
      </c>
      <c r="EJ22" t="s">
        <v>8742</v>
      </c>
      <c r="EL22" t="s">
        <v>623</v>
      </c>
      <c r="EM22" t="s">
        <v>8973</v>
      </c>
      <c r="EN22" t="s">
        <v>8974</v>
      </c>
      <c r="EO22" t="s">
        <v>610</v>
      </c>
      <c r="ET22" t="s">
        <v>5095</v>
      </c>
      <c r="EU22" t="s">
        <v>642</v>
      </c>
      <c r="EV22" t="s">
        <v>5049</v>
      </c>
      <c r="EW22" t="s">
        <v>737</v>
      </c>
      <c r="EX22" t="s">
        <v>5049</v>
      </c>
      <c r="EY22" t="s">
        <v>739</v>
      </c>
      <c r="EZ22" t="s">
        <v>5049</v>
      </c>
      <c r="FA22" t="s">
        <v>644</v>
      </c>
      <c r="FB22" t="s">
        <v>5049</v>
      </c>
      <c r="FC22" t="s">
        <v>744</v>
      </c>
      <c r="FD22" t="s">
        <v>5049</v>
      </c>
      <c r="FG22" t="s">
        <v>746</v>
      </c>
      <c r="FH22" t="s">
        <v>5049</v>
      </c>
      <c r="FI22" t="s">
        <v>748</v>
      </c>
      <c r="FJ22" t="s">
        <v>5049</v>
      </c>
      <c r="FK22" t="s">
        <v>750</v>
      </c>
      <c r="FL22" t="s">
        <v>5015</v>
      </c>
      <c r="FM22" t="s">
        <v>752</v>
      </c>
      <c r="FN22" t="s">
        <v>5049</v>
      </c>
      <c r="FS22" t="s">
        <v>8761</v>
      </c>
      <c r="FU22" t="s">
        <v>760</v>
      </c>
      <c r="FV22" t="s">
        <v>761</v>
      </c>
      <c r="GA22" t="s">
        <v>766</v>
      </c>
      <c r="GC22" t="s">
        <v>5051</v>
      </c>
      <c r="GI22" t="s">
        <v>5016</v>
      </c>
      <c r="GM22" t="s">
        <v>5017</v>
      </c>
      <c r="GN22" t="s">
        <v>5018</v>
      </c>
      <c r="GS22" t="s">
        <v>623</v>
      </c>
      <c r="GT22" t="s">
        <v>8975</v>
      </c>
      <c r="GX22" t="s">
        <v>8976</v>
      </c>
      <c r="HG22" t="s">
        <v>775</v>
      </c>
      <c r="HH22" t="s">
        <v>776</v>
      </c>
      <c r="HL22" t="s">
        <v>8977</v>
      </c>
      <c r="HM22" t="s">
        <v>6355</v>
      </c>
      <c r="HN22">
        <v>40000</v>
      </c>
      <c r="IC22">
        <v>20000</v>
      </c>
      <c r="ID22" t="s">
        <v>700</v>
      </c>
      <c r="IK22">
        <v>50000</v>
      </c>
      <c r="IM22" t="s">
        <v>8767</v>
      </c>
      <c r="IN22">
        <v>20000</v>
      </c>
      <c r="IO22" t="s">
        <v>8768</v>
      </c>
      <c r="IP22">
        <v>4082</v>
      </c>
      <c r="JL22" t="s">
        <v>8817</v>
      </c>
      <c r="JW22" t="s">
        <v>8895</v>
      </c>
      <c r="JZ22" t="s">
        <v>8978</v>
      </c>
      <c r="KD22" t="s">
        <v>939</v>
      </c>
      <c r="KN22" t="s">
        <v>8979</v>
      </c>
      <c r="KO22">
        <v>205000</v>
      </c>
      <c r="KP22">
        <v>0</v>
      </c>
      <c r="KQ22">
        <v>0</v>
      </c>
      <c r="KR22">
        <v>0</v>
      </c>
      <c r="KS22" t="s">
        <v>610</v>
      </c>
    </row>
    <row r="23" spans="1:305">
      <c r="A23">
        <v>2022</v>
      </c>
      <c r="B23">
        <v>1005935</v>
      </c>
      <c r="C23" t="s">
        <v>1231</v>
      </c>
      <c r="D23">
        <v>10</v>
      </c>
      <c r="E23" t="s">
        <v>610</v>
      </c>
      <c r="P23" t="s">
        <v>655</v>
      </c>
      <c r="S23" t="s">
        <v>610</v>
      </c>
      <c r="T23" t="s">
        <v>5025</v>
      </c>
      <c r="U23" t="s">
        <v>617</v>
      </c>
      <c r="V23" t="s">
        <v>618</v>
      </c>
      <c r="AB23" t="s">
        <v>615</v>
      </c>
      <c r="AD23">
        <v>1091</v>
      </c>
      <c r="AE23">
        <v>423</v>
      </c>
      <c r="AF23">
        <v>1514</v>
      </c>
      <c r="AG23">
        <v>553</v>
      </c>
      <c r="AH23">
        <v>962</v>
      </c>
      <c r="AI23" t="s">
        <v>8980</v>
      </c>
      <c r="AP23" t="s">
        <v>610</v>
      </c>
      <c r="AX23" t="s">
        <v>868</v>
      </c>
      <c r="AY23" t="s">
        <v>1234</v>
      </c>
      <c r="AZ23" t="s">
        <v>615</v>
      </c>
      <c r="BA23" t="s">
        <v>8981</v>
      </c>
      <c r="BG23" t="s">
        <v>8735</v>
      </c>
      <c r="BH23" t="s">
        <v>1819</v>
      </c>
      <c r="BI23" t="s">
        <v>8982</v>
      </c>
      <c r="BJ23" t="s">
        <v>610</v>
      </c>
      <c r="BM23" t="s">
        <v>5075</v>
      </c>
      <c r="BN23" t="s">
        <v>791</v>
      </c>
      <c r="BQ23" t="s">
        <v>5028</v>
      </c>
      <c r="BW23" t="s">
        <v>8749</v>
      </c>
      <c r="CA23" t="s">
        <v>1988</v>
      </c>
      <c r="CB23" t="s">
        <v>8750</v>
      </c>
      <c r="CD23" t="s">
        <v>623</v>
      </c>
      <c r="CE23" t="s">
        <v>8983</v>
      </c>
      <c r="CG23" t="s">
        <v>8984</v>
      </c>
      <c r="CH23" t="s">
        <v>8868</v>
      </c>
      <c r="CJ23" t="s">
        <v>8753</v>
      </c>
      <c r="CM23" t="s">
        <v>1107</v>
      </c>
      <c r="CN23" t="s">
        <v>8818</v>
      </c>
      <c r="CQ23" t="s">
        <v>8737</v>
      </c>
      <c r="CR23" t="s">
        <v>8738</v>
      </c>
      <c r="CS23" t="s">
        <v>8739</v>
      </c>
      <c r="CU23" t="s">
        <v>8802</v>
      </c>
      <c r="DB23" t="s">
        <v>8985</v>
      </c>
      <c r="DC23" t="s">
        <v>696</v>
      </c>
      <c r="DD23" t="s">
        <v>697</v>
      </c>
      <c r="DE23" t="s">
        <v>939</v>
      </c>
      <c r="DF23" t="s">
        <v>8787</v>
      </c>
      <c r="DV23" t="s">
        <v>5040</v>
      </c>
      <c r="DW23" t="s">
        <v>706</v>
      </c>
      <c r="EA23" t="s">
        <v>713</v>
      </c>
      <c r="EB23" t="s">
        <v>8741</v>
      </c>
      <c r="EC23" t="s">
        <v>8873</v>
      </c>
      <c r="ED23" t="s">
        <v>8756</v>
      </c>
      <c r="EE23" t="s">
        <v>8757</v>
      </c>
      <c r="EF23" t="s">
        <v>8758</v>
      </c>
      <c r="EG23" t="s">
        <v>8759</v>
      </c>
      <c r="EH23" t="s">
        <v>8804</v>
      </c>
      <c r="EI23" t="s">
        <v>8874</v>
      </c>
      <c r="EJ23" t="s">
        <v>8742</v>
      </c>
      <c r="EO23" t="s">
        <v>615</v>
      </c>
      <c r="EP23" t="s">
        <v>8986</v>
      </c>
      <c r="EU23" t="s">
        <v>642</v>
      </c>
      <c r="EV23" t="s">
        <v>5182</v>
      </c>
      <c r="EW23" t="s">
        <v>737</v>
      </c>
      <c r="EX23" t="s">
        <v>5050</v>
      </c>
      <c r="EY23" t="s">
        <v>739</v>
      </c>
      <c r="EZ23" t="s">
        <v>5050</v>
      </c>
      <c r="FA23" t="s">
        <v>644</v>
      </c>
      <c r="FB23" t="s">
        <v>5050</v>
      </c>
      <c r="FC23" t="s">
        <v>744</v>
      </c>
      <c r="FD23" t="s">
        <v>5049</v>
      </c>
      <c r="FG23" t="s">
        <v>746</v>
      </c>
      <c r="FH23" t="s">
        <v>5049</v>
      </c>
      <c r="FI23" t="s">
        <v>748</v>
      </c>
      <c r="FJ23" t="s">
        <v>5050</v>
      </c>
      <c r="FS23" t="s">
        <v>8761</v>
      </c>
      <c r="FT23" t="s">
        <v>759</v>
      </c>
      <c r="FU23" t="s">
        <v>760</v>
      </c>
      <c r="FV23" t="s">
        <v>761</v>
      </c>
      <c r="FW23" t="s">
        <v>762</v>
      </c>
      <c r="FX23" t="s">
        <v>763</v>
      </c>
      <c r="FY23" t="s">
        <v>764</v>
      </c>
      <c r="FZ23" t="s">
        <v>765</v>
      </c>
      <c r="GA23" t="s">
        <v>766</v>
      </c>
      <c r="GB23" t="s">
        <v>767</v>
      </c>
      <c r="GC23" t="s">
        <v>5051</v>
      </c>
      <c r="GD23" t="s">
        <v>769</v>
      </c>
      <c r="GE23" t="s">
        <v>646</v>
      </c>
      <c r="GI23" t="s">
        <v>5016</v>
      </c>
      <c r="GJ23" t="s">
        <v>5053</v>
      </c>
      <c r="GK23" t="s">
        <v>5054</v>
      </c>
      <c r="GL23" t="s">
        <v>5055</v>
      </c>
      <c r="GM23" t="s">
        <v>5017</v>
      </c>
      <c r="GN23" t="s">
        <v>5018</v>
      </c>
      <c r="GP23" t="s">
        <v>5056</v>
      </c>
      <c r="GU23" t="s">
        <v>8987</v>
      </c>
      <c r="GW23" t="s">
        <v>8988</v>
      </c>
      <c r="GX23" t="s">
        <v>8989</v>
      </c>
      <c r="GY23" t="s">
        <v>8990</v>
      </c>
      <c r="HA23" t="s">
        <v>5429</v>
      </c>
      <c r="HE23" t="s">
        <v>8991</v>
      </c>
      <c r="HG23" t="s">
        <v>775</v>
      </c>
      <c r="HH23" t="s">
        <v>776</v>
      </c>
      <c r="IQ23" t="s">
        <v>8746</v>
      </c>
      <c r="IR23">
        <v>110082</v>
      </c>
      <c r="KM23" t="s">
        <v>839</v>
      </c>
      <c r="KO23">
        <v>0</v>
      </c>
      <c r="KP23">
        <v>100000</v>
      </c>
      <c r="KQ23">
        <v>0</v>
      </c>
      <c r="KR23">
        <v>554288.47</v>
      </c>
      <c r="KS23" t="s">
        <v>610</v>
      </c>
    </row>
    <row r="24" spans="1:305">
      <c r="A24">
        <v>2022</v>
      </c>
      <c r="B24">
        <v>5933054</v>
      </c>
      <c r="C24" t="s">
        <v>1260</v>
      </c>
      <c r="D24">
        <v>2</v>
      </c>
      <c r="E24" t="s">
        <v>615</v>
      </c>
      <c r="F24" t="s">
        <v>890</v>
      </c>
      <c r="N24" t="s">
        <v>8992</v>
      </c>
      <c r="O24" t="s">
        <v>1261</v>
      </c>
      <c r="S24" t="s">
        <v>615</v>
      </c>
      <c r="T24" t="s">
        <v>5025</v>
      </c>
      <c r="U24" t="s">
        <v>617</v>
      </c>
      <c r="V24" t="s">
        <v>618</v>
      </c>
      <c r="AB24" t="s">
        <v>615</v>
      </c>
      <c r="AD24">
        <v>281</v>
      </c>
      <c r="AE24">
        <v>102</v>
      </c>
      <c r="AF24">
        <v>383</v>
      </c>
      <c r="AG24">
        <v>32</v>
      </c>
      <c r="AH24">
        <v>241</v>
      </c>
      <c r="AP24" t="s">
        <v>5538</v>
      </c>
      <c r="BC24" t="s">
        <v>8860</v>
      </c>
      <c r="BD24" t="s">
        <v>1819</v>
      </c>
      <c r="BG24" t="s">
        <v>8862</v>
      </c>
      <c r="BH24" t="s">
        <v>1819</v>
      </c>
      <c r="BJ24" t="s">
        <v>8926</v>
      </c>
      <c r="BM24" t="s">
        <v>5075</v>
      </c>
      <c r="BN24" t="s">
        <v>791</v>
      </c>
      <c r="BQ24" t="s">
        <v>5028</v>
      </c>
      <c r="BV24" t="s">
        <v>8900</v>
      </c>
      <c r="BW24" t="s">
        <v>8749</v>
      </c>
      <c r="BX24" t="s">
        <v>8865</v>
      </c>
      <c r="BY24" t="s">
        <v>8993</v>
      </c>
      <c r="CA24" t="s">
        <v>1988</v>
      </c>
      <c r="CD24" t="s">
        <v>623</v>
      </c>
      <c r="CE24" t="s">
        <v>8994</v>
      </c>
      <c r="CG24" t="s">
        <v>8995</v>
      </c>
      <c r="CM24" t="s">
        <v>1107</v>
      </c>
      <c r="CQ24" t="s">
        <v>8737</v>
      </c>
      <c r="CR24" t="s">
        <v>8738</v>
      </c>
      <c r="CS24" t="s">
        <v>8739</v>
      </c>
      <c r="CU24" t="s">
        <v>8802</v>
      </c>
      <c r="CZ24" t="s">
        <v>623</v>
      </c>
      <c r="DA24" t="s">
        <v>8996</v>
      </c>
      <c r="DB24" t="s">
        <v>8997</v>
      </c>
      <c r="DC24" t="s">
        <v>696</v>
      </c>
      <c r="DD24" t="s">
        <v>697</v>
      </c>
      <c r="DM24" t="s">
        <v>623</v>
      </c>
      <c r="DN24" t="s">
        <v>8998</v>
      </c>
      <c r="DP24" t="s">
        <v>701</v>
      </c>
      <c r="DQ24" t="s">
        <v>702</v>
      </c>
      <c r="DS24" t="s">
        <v>5039</v>
      </c>
      <c r="DT24" t="s">
        <v>704</v>
      </c>
      <c r="DU24" t="s">
        <v>705</v>
      </c>
      <c r="DV24" t="s">
        <v>5040</v>
      </c>
      <c r="DY24" t="s">
        <v>8999</v>
      </c>
      <c r="EJ24" t="s">
        <v>8742</v>
      </c>
      <c r="EL24" t="s">
        <v>623</v>
      </c>
      <c r="EM24" t="s">
        <v>9000</v>
      </c>
      <c r="EN24" t="s">
        <v>9001</v>
      </c>
      <c r="EO24" t="s">
        <v>610</v>
      </c>
      <c r="EQ24" t="s">
        <v>733</v>
      </c>
      <c r="EU24" t="s">
        <v>642</v>
      </c>
      <c r="EV24" t="s">
        <v>5085</v>
      </c>
      <c r="EY24" t="s">
        <v>739</v>
      </c>
      <c r="EZ24" t="s">
        <v>5086</v>
      </c>
      <c r="FA24" t="s">
        <v>644</v>
      </c>
      <c r="FB24" t="s">
        <v>5086</v>
      </c>
      <c r="FE24" t="s">
        <v>815</v>
      </c>
      <c r="FF24" t="s">
        <v>5108</v>
      </c>
      <c r="FG24" t="s">
        <v>746</v>
      </c>
      <c r="FH24" t="s">
        <v>5086</v>
      </c>
      <c r="FI24" t="s">
        <v>748</v>
      </c>
      <c r="FJ24" t="s">
        <v>5086</v>
      </c>
      <c r="FM24" t="s">
        <v>752</v>
      </c>
      <c r="FN24" t="s">
        <v>5086</v>
      </c>
      <c r="FS24" t="s">
        <v>8761</v>
      </c>
      <c r="FT24" t="s">
        <v>759</v>
      </c>
      <c r="FV24" t="s">
        <v>761</v>
      </c>
      <c r="FW24" t="s">
        <v>762</v>
      </c>
      <c r="FX24" t="s">
        <v>763</v>
      </c>
      <c r="GA24" t="s">
        <v>766</v>
      </c>
      <c r="GB24" t="s">
        <v>767</v>
      </c>
      <c r="GC24" t="s">
        <v>5051</v>
      </c>
      <c r="GD24" t="s">
        <v>769</v>
      </c>
      <c r="GE24" t="s">
        <v>646</v>
      </c>
      <c r="GI24" t="s">
        <v>5016</v>
      </c>
      <c r="GJ24" t="s">
        <v>5053</v>
      </c>
      <c r="GN24" t="s">
        <v>5018</v>
      </c>
      <c r="HI24" t="s">
        <v>649</v>
      </c>
      <c r="HL24" t="s">
        <v>9002</v>
      </c>
      <c r="IQ24" t="s">
        <v>8746</v>
      </c>
      <c r="IR24">
        <v>145082</v>
      </c>
      <c r="KN24" t="s">
        <v>9003</v>
      </c>
      <c r="KO24">
        <v>0</v>
      </c>
      <c r="KP24">
        <v>1212425</v>
      </c>
      <c r="KR24">
        <v>51000</v>
      </c>
      <c r="KS24" t="s">
        <v>610</v>
      </c>
    </row>
    <row r="25" spans="1:305">
      <c r="A25">
        <v>2022</v>
      </c>
      <c r="B25">
        <v>5937010</v>
      </c>
      <c r="C25" t="s">
        <v>1292</v>
      </c>
      <c r="D25">
        <v>0.25</v>
      </c>
      <c r="E25" t="s">
        <v>610</v>
      </c>
      <c r="R25" t="s">
        <v>614</v>
      </c>
      <c r="S25" t="s">
        <v>615</v>
      </c>
      <c r="U25" t="s">
        <v>617</v>
      </c>
      <c r="W25" t="s">
        <v>659</v>
      </c>
      <c r="X25" t="s">
        <v>8775</v>
      </c>
      <c r="AB25" t="s">
        <v>610</v>
      </c>
      <c r="AJ25" t="s">
        <v>827</v>
      </c>
      <c r="AK25" t="s">
        <v>828</v>
      </c>
      <c r="AP25" t="s">
        <v>610</v>
      </c>
      <c r="AW25" t="s">
        <v>622</v>
      </c>
      <c r="AZ25" t="s">
        <v>610</v>
      </c>
      <c r="BG25" t="s">
        <v>9004</v>
      </c>
      <c r="BH25" t="s">
        <v>1819</v>
      </c>
      <c r="BJ25" t="s">
        <v>610</v>
      </c>
      <c r="BM25" t="s">
        <v>5075</v>
      </c>
      <c r="BN25" t="s">
        <v>791</v>
      </c>
      <c r="BP25" t="s">
        <v>667</v>
      </c>
      <c r="CA25" t="s">
        <v>1988</v>
      </c>
      <c r="CB25" t="s">
        <v>8750</v>
      </c>
      <c r="CH25" t="s">
        <v>8868</v>
      </c>
      <c r="CQ25" t="s">
        <v>8737</v>
      </c>
      <c r="CR25" t="s">
        <v>8738</v>
      </c>
      <c r="DB25" t="s">
        <v>9005</v>
      </c>
      <c r="DO25" t="s">
        <v>634</v>
      </c>
      <c r="EA25" t="s">
        <v>713</v>
      </c>
      <c r="ED25" t="s">
        <v>8756</v>
      </c>
      <c r="EE25" t="s">
        <v>8757</v>
      </c>
      <c r="EJ25" t="s">
        <v>8742</v>
      </c>
      <c r="EN25" t="s">
        <v>9006</v>
      </c>
      <c r="EO25" t="s">
        <v>615</v>
      </c>
      <c r="EP25" t="s">
        <v>9007</v>
      </c>
      <c r="EU25" t="s">
        <v>642</v>
      </c>
      <c r="EV25" t="s">
        <v>5050</v>
      </c>
      <c r="FA25" t="s">
        <v>644</v>
      </c>
      <c r="FB25" t="s">
        <v>5050</v>
      </c>
      <c r="FC25" t="s">
        <v>744</v>
      </c>
      <c r="FD25" t="s">
        <v>5050</v>
      </c>
      <c r="FG25" t="s">
        <v>746</v>
      </c>
      <c r="FH25" t="s">
        <v>5050</v>
      </c>
      <c r="FS25" t="s">
        <v>8761</v>
      </c>
      <c r="FT25" t="s">
        <v>759</v>
      </c>
      <c r="FU25" t="s">
        <v>760</v>
      </c>
      <c r="FV25" t="s">
        <v>761</v>
      </c>
      <c r="FW25" t="s">
        <v>762</v>
      </c>
      <c r="GB25" t="s">
        <v>767</v>
      </c>
      <c r="GC25" t="s">
        <v>5051</v>
      </c>
      <c r="GD25" t="s">
        <v>769</v>
      </c>
      <c r="GE25" t="s">
        <v>646</v>
      </c>
      <c r="GI25" t="s">
        <v>5016</v>
      </c>
      <c r="GJ25" t="s">
        <v>5053</v>
      </c>
      <c r="GM25" t="s">
        <v>5017</v>
      </c>
      <c r="GN25" t="s">
        <v>5018</v>
      </c>
      <c r="GO25" t="s">
        <v>5165</v>
      </c>
      <c r="GP25" t="s">
        <v>5056</v>
      </c>
      <c r="GQ25" t="s">
        <v>5247</v>
      </c>
      <c r="GU25" t="s">
        <v>9008</v>
      </c>
      <c r="GX25" t="s">
        <v>9009</v>
      </c>
      <c r="GY25" t="s">
        <v>5465</v>
      </c>
      <c r="HG25" t="s">
        <v>775</v>
      </c>
      <c r="HH25" t="s">
        <v>776</v>
      </c>
      <c r="IQ25" t="s">
        <v>8746</v>
      </c>
      <c r="IR25">
        <v>59082</v>
      </c>
      <c r="KM25" t="s">
        <v>839</v>
      </c>
      <c r="KO25">
        <v>0</v>
      </c>
      <c r="KP25">
        <v>80000</v>
      </c>
      <c r="KQ25">
        <v>0</v>
      </c>
      <c r="KR25">
        <v>0</v>
      </c>
      <c r="KS25" t="s">
        <v>610</v>
      </c>
    </row>
    <row r="26" spans="1:305">
      <c r="A26">
        <v>2022</v>
      </c>
      <c r="B26">
        <v>5909020</v>
      </c>
      <c r="C26" t="s">
        <v>1309</v>
      </c>
      <c r="D26">
        <v>0.25</v>
      </c>
      <c r="E26" t="s">
        <v>615</v>
      </c>
      <c r="L26" t="s">
        <v>616</v>
      </c>
      <c r="N26" t="s">
        <v>9010</v>
      </c>
      <c r="O26" t="s">
        <v>1310</v>
      </c>
      <c r="S26" t="s">
        <v>610</v>
      </c>
      <c r="U26" t="s">
        <v>617</v>
      </c>
      <c r="V26" t="s">
        <v>618</v>
      </c>
      <c r="X26" t="s">
        <v>8775</v>
      </c>
      <c r="AB26" t="s">
        <v>610</v>
      </c>
      <c r="AK26" t="s">
        <v>828</v>
      </c>
      <c r="AP26" t="s">
        <v>610</v>
      </c>
      <c r="AV26" t="s">
        <v>621</v>
      </c>
      <c r="AZ26" t="s">
        <v>615</v>
      </c>
      <c r="BA26" t="s">
        <v>1030</v>
      </c>
      <c r="BC26" t="s">
        <v>9011</v>
      </c>
      <c r="BD26" t="s">
        <v>1819</v>
      </c>
      <c r="BG26" t="s">
        <v>8735</v>
      </c>
      <c r="BH26" t="s">
        <v>1819</v>
      </c>
      <c r="BJ26" t="s">
        <v>610</v>
      </c>
      <c r="BN26" t="s">
        <v>791</v>
      </c>
      <c r="BO26" t="s">
        <v>848</v>
      </c>
      <c r="BP26" t="s">
        <v>667</v>
      </c>
      <c r="CA26" t="s">
        <v>1988</v>
      </c>
      <c r="CG26" t="s">
        <v>9012</v>
      </c>
      <c r="CQ26" t="s">
        <v>8737</v>
      </c>
      <c r="CR26" t="s">
        <v>8738</v>
      </c>
      <c r="DB26" t="s">
        <v>9013</v>
      </c>
      <c r="DM26" t="s">
        <v>623</v>
      </c>
      <c r="DN26" t="s">
        <v>9014</v>
      </c>
      <c r="DY26" t="s">
        <v>9014</v>
      </c>
      <c r="ED26" t="s">
        <v>8756</v>
      </c>
      <c r="EN26" t="s">
        <v>1320</v>
      </c>
      <c r="EO26" t="s">
        <v>610</v>
      </c>
      <c r="EQ26" t="s">
        <v>733</v>
      </c>
      <c r="EU26" t="s">
        <v>642</v>
      </c>
      <c r="EV26" t="s">
        <v>5049</v>
      </c>
      <c r="FA26" t="s">
        <v>644</v>
      </c>
      <c r="FB26" t="s">
        <v>5049</v>
      </c>
      <c r="FC26" t="s">
        <v>744</v>
      </c>
      <c r="FD26" t="s">
        <v>5049</v>
      </c>
      <c r="FS26" t="s">
        <v>8761</v>
      </c>
      <c r="FT26" t="s">
        <v>759</v>
      </c>
      <c r="FU26" t="s">
        <v>760</v>
      </c>
      <c r="FV26" t="s">
        <v>761</v>
      </c>
      <c r="FW26" t="s">
        <v>762</v>
      </c>
      <c r="FX26" t="s">
        <v>763</v>
      </c>
      <c r="GA26" t="s">
        <v>766</v>
      </c>
      <c r="GB26" t="s">
        <v>767</v>
      </c>
      <c r="GC26" t="s">
        <v>5051</v>
      </c>
      <c r="GE26" t="s">
        <v>646</v>
      </c>
      <c r="GI26" t="s">
        <v>5016</v>
      </c>
      <c r="GJ26" t="s">
        <v>5053</v>
      </c>
      <c r="GL26" t="s">
        <v>5055</v>
      </c>
      <c r="GM26" t="s">
        <v>5017</v>
      </c>
      <c r="GN26" t="s">
        <v>5018</v>
      </c>
      <c r="GU26" t="s">
        <v>9015</v>
      </c>
      <c r="GX26" t="s">
        <v>1320</v>
      </c>
      <c r="GY26" t="s">
        <v>9016</v>
      </c>
      <c r="HF26" t="s">
        <v>774</v>
      </c>
      <c r="HG26" t="s">
        <v>775</v>
      </c>
      <c r="HH26" t="s">
        <v>776</v>
      </c>
      <c r="HL26" t="s">
        <v>9017</v>
      </c>
      <c r="IQ26" t="s">
        <v>8746</v>
      </c>
      <c r="IR26">
        <v>60082</v>
      </c>
      <c r="KK26" t="s">
        <v>8843</v>
      </c>
      <c r="KL26" t="s">
        <v>9018</v>
      </c>
      <c r="KO26">
        <v>0</v>
      </c>
      <c r="KP26">
        <v>0</v>
      </c>
      <c r="KR26">
        <v>0</v>
      </c>
      <c r="KS26" t="s">
        <v>610</v>
      </c>
    </row>
    <row r="27" spans="1:305">
      <c r="A27">
        <v>2022</v>
      </c>
      <c r="B27">
        <v>5909020</v>
      </c>
      <c r="C27" s="3" t="s">
        <v>1328</v>
      </c>
      <c r="D27">
        <v>1</v>
      </c>
      <c r="E27" s="3" t="s">
        <v>615</v>
      </c>
      <c r="F27" s="3" t="s">
        <v>611</v>
      </c>
      <c r="G27" s="3" t="s">
        <v>611</v>
      </c>
      <c r="H27" s="3" t="s">
        <v>786</v>
      </c>
      <c r="I27" s="3" t="s">
        <v>611</v>
      </c>
      <c r="J27" s="3" t="s">
        <v>611</v>
      </c>
      <c r="K27" s="3" t="s">
        <v>611</v>
      </c>
      <c r="L27" s="3" t="s">
        <v>611</v>
      </c>
      <c r="M27" s="3" t="s">
        <v>611</v>
      </c>
      <c r="N27" s="4">
        <v>44774</v>
      </c>
      <c r="O27" s="3" t="s">
        <v>1329</v>
      </c>
      <c r="P27" s="3" t="s">
        <v>611</v>
      </c>
      <c r="Q27" s="3" t="s">
        <v>611</v>
      </c>
      <c r="R27" s="3" t="s">
        <v>611</v>
      </c>
      <c r="S27" s="3" t="s">
        <v>610</v>
      </c>
      <c r="T27" s="3" t="s">
        <v>5025</v>
      </c>
      <c r="U27" s="3" t="s">
        <v>617</v>
      </c>
      <c r="V27" s="3" t="s">
        <v>618</v>
      </c>
      <c r="W27" s="3" t="s">
        <v>611</v>
      </c>
      <c r="X27" s="3" t="s">
        <v>611</v>
      </c>
      <c r="Y27" s="3" t="s">
        <v>611</v>
      </c>
      <c r="Z27" s="3" t="s">
        <v>611</v>
      </c>
      <c r="AA27" s="3" t="s">
        <v>611</v>
      </c>
      <c r="AB27" s="3" t="s">
        <v>615</v>
      </c>
      <c r="AC27" s="3" t="s">
        <v>611</v>
      </c>
      <c r="AD27">
        <v>4965</v>
      </c>
      <c r="AE27">
        <v>418</v>
      </c>
      <c r="AF27">
        <v>5383</v>
      </c>
      <c r="AG27">
        <v>3419</v>
      </c>
      <c r="AI27" s="3" t="s">
        <v>611</v>
      </c>
      <c r="AJ27" s="3" t="s">
        <v>611</v>
      </c>
      <c r="AK27" s="3" t="s">
        <v>611</v>
      </c>
      <c r="AL27" s="3" t="s">
        <v>611</v>
      </c>
      <c r="AM27" s="3" t="s">
        <v>611</v>
      </c>
      <c r="AN27" s="3" t="s">
        <v>611</v>
      </c>
      <c r="AO27" s="3" t="s">
        <v>611</v>
      </c>
      <c r="AP27" s="3" t="s">
        <v>610</v>
      </c>
      <c r="AT27" s="3" t="s">
        <v>611</v>
      </c>
      <c r="AU27" s="3" t="s">
        <v>611</v>
      </c>
      <c r="AV27" s="3" t="s">
        <v>611</v>
      </c>
      <c r="AW27" s="3" t="s">
        <v>611</v>
      </c>
      <c r="AX27" s="3" t="s">
        <v>868</v>
      </c>
      <c r="AY27" s="3" t="s">
        <v>1330</v>
      </c>
      <c r="AZ27" s="3" t="s">
        <v>615</v>
      </c>
      <c r="BA27" s="3" t="s">
        <v>9019</v>
      </c>
      <c r="BB27" s="3" t="s">
        <v>611</v>
      </c>
      <c r="BC27" s="3" t="s">
        <v>8790</v>
      </c>
      <c r="BD27" s="3" t="s">
        <v>3990</v>
      </c>
      <c r="BE27" s="3" t="s">
        <v>1736</v>
      </c>
      <c r="BF27" s="3" t="s">
        <v>1736</v>
      </c>
      <c r="BG27" s="3" t="s">
        <v>9020</v>
      </c>
      <c r="BH27" s="3" t="s">
        <v>3990</v>
      </c>
      <c r="BI27" s="3" t="s">
        <v>9021</v>
      </c>
      <c r="BJ27" s="3" t="s">
        <v>8864</v>
      </c>
      <c r="BK27" s="3" t="s">
        <v>611</v>
      </c>
      <c r="BL27" s="3" t="s">
        <v>789</v>
      </c>
      <c r="BM27" s="3" t="s">
        <v>611</v>
      </c>
      <c r="BN27" s="3" t="s">
        <v>611</v>
      </c>
      <c r="BO27" s="3" t="s">
        <v>611</v>
      </c>
      <c r="BP27" s="3" t="s">
        <v>667</v>
      </c>
      <c r="BQ27" s="3" t="s">
        <v>5028</v>
      </c>
      <c r="BR27" s="3" t="s">
        <v>611</v>
      </c>
      <c r="BS27" s="3" t="s">
        <v>611</v>
      </c>
      <c r="BT27" s="3" t="s">
        <v>611</v>
      </c>
      <c r="BU27" s="3" t="s">
        <v>611</v>
      </c>
      <c r="BV27" s="3" t="s">
        <v>611</v>
      </c>
      <c r="BW27" s="3" t="s">
        <v>611</v>
      </c>
      <c r="BX27" s="3" t="s">
        <v>611</v>
      </c>
      <c r="BY27" s="3" t="s">
        <v>611</v>
      </c>
      <c r="BZ27" s="3" t="s">
        <v>8770</v>
      </c>
      <c r="CA27" s="3" t="s">
        <v>1988</v>
      </c>
      <c r="CB27" s="3" t="s">
        <v>611</v>
      </c>
      <c r="CC27" s="3" t="s">
        <v>611</v>
      </c>
      <c r="CD27" s="3" t="s">
        <v>623</v>
      </c>
      <c r="CE27" s="3" t="s">
        <v>9022</v>
      </c>
      <c r="CF27" s="4"/>
      <c r="CG27" s="3" t="s">
        <v>9023</v>
      </c>
      <c r="CH27" s="3" t="s">
        <v>611</v>
      </c>
      <c r="CI27" s="3" t="s">
        <v>611</v>
      </c>
      <c r="CJ27" s="3" t="s">
        <v>8753</v>
      </c>
      <c r="CK27" s="3" t="s">
        <v>611</v>
      </c>
      <c r="CL27" s="3" t="s">
        <v>611</v>
      </c>
      <c r="CM27" s="3" t="s">
        <v>611</v>
      </c>
      <c r="CN27" s="3" t="s">
        <v>611</v>
      </c>
      <c r="CO27" s="3" t="s">
        <v>611</v>
      </c>
      <c r="CP27" s="3" t="s">
        <v>611</v>
      </c>
      <c r="CQ27" s="3" t="s">
        <v>8737</v>
      </c>
      <c r="CR27" s="3" t="s">
        <v>8738</v>
      </c>
      <c r="CS27" s="3" t="s">
        <v>611</v>
      </c>
      <c r="CT27" s="3" t="s">
        <v>8754</v>
      </c>
      <c r="CU27" s="3" t="s">
        <v>8802</v>
      </c>
      <c r="CV27" s="3" t="s">
        <v>611</v>
      </c>
      <c r="CW27" s="3" t="s">
        <v>611</v>
      </c>
      <c r="CX27" s="3" t="s">
        <v>611</v>
      </c>
      <c r="CY27" s="3" t="s">
        <v>611</v>
      </c>
      <c r="CZ27" s="3" t="s">
        <v>611</v>
      </c>
      <c r="DA27" s="3" t="s">
        <v>611</v>
      </c>
      <c r="DB27" s="3" t="s">
        <v>9024</v>
      </c>
      <c r="DC27" s="3" t="s">
        <v>696</v>
      </c>
      <c r="DD27" s="3" t="s">
        <v>697</v>
      </c>
      <c r="DE27" s="3" t="s">
        <v>611</v>
      </c>
      <c r="DF27" s="3" t="s">
        <v>611</v>
      </c>
      <c r="DG27" s="3" t="s">
        <v>8871</v>
      </c>
      <c r="DH27" s="3" t="s">
        <v>611</v>
      </c>
      <c r="DI27" s="3" t="s">
        <v>611</v>
      </c>
      <c r="DJ27" s="3" t="s">
        <v>611</v>
      </c>
      <c r="DK27" s="3" t="s">
        <v>611</v>
      </c>
      <c r="DL27" s="3" t="s">
        <v>611</v>
      </c>
      <c r="DM27" s="3" t="s">
        <v>623</v>
      </c>
      <c r="DN27" s="3" t="s">
        <v>9025</v>
      </c>
      <c r="DO27" s="3" t="s">
        <v>611</v>
      </c>
      <c r="DP27" s="3" t="s">
        <v>701</v>
      </c>
      <c r="DQ27" s="3" t="s">
        <v>702</v>
      </c>
      <c r="DR27" s="3" t="s">
        <v>703</v>
      </c>
      <c r="DS27" s="3" t="s">
        <v>5039</v>
      </c>
      <c r="DT27" s="3" t="s">
        <v>704</v>
      </c>
      <c r="DU27" s="3" t="s">
        <v>705</v>
      </c>
      <c r="DV27" s="3" t="s">
        <v>5040</v>
      </c>
      <c r="DW27" s="3" t="s">
        <v>706</v>
      </c>
      <c r="DX27" s="3" t="s">
        <v>707</v>
      </c>
      <c r="DY27" s="3" t="s">
        <v>611</v>
      </c>
      <c r="DZ27" s="3" t="s">
        <v>8777</v>
      </c>
      <c r="EA27" s="3" t="s">
        <v>713</v>
      </c>
      <c r="EB27" s="3" t="s">
        <v>611</v>
      </c>
      <c r="EC27" s="3" t="s">
        <v>611</v>
      </c>
      <c r="ED27" s="3" t="s">
        <v>8756</v>
      </c>
      <c r="EE27" s="3" t="s">
        <v>8757</v>
      </c>
      <c r="EF27" s="3" t="s">
        <v>611</v>
      </c>
      <c r="EG27" s="3" t="s">
        <v>611</v>
      </c>
      <c r="EH27" s="3" t="s">
        <v>611</v>
      </c>
      <c r="EI27" s="3" t="s">
        <v>8874</v>
      </c>
      <c r="EJ27" t="s">
        <v>8742</v>
      </c>
      <c r="EK27" s="3" t="s">
        <v>611</v>
      </c>
      <c r="EL27" s="3" t="s">
        <v>611</v>
      </c>
      <c r="EM27" s="3" t="s">
        <v>611</v>
      </c>
      <c r="EN27" s="3" t="s">
        <v>9026</v>
      </c>
      <c r="EO27" s="3" t="s">
        <v>615</v>
      </c>
      <c r="EP27" s="3" t="s">
        <v>9027</v>
      </c>
      <c r="EQ27" s="3" t="s">
        <v>611</v>
      </c>
      <c r="ER27" s="3" t="s">
        <v>611</v>
      </c>
      <c r="ES27" s="3" t="s">
        <v>611</v>
      </c>
      <c r="ET27" s="3" t="s">
        <v>611</v>
      </c>
      <c r="EU27" s="3" t="s">
        <v>642</v>
      </c>
      <c r="EV27" s="3" t="s">
        <v>9028</v>
      </c>
      <c r="EW27" s="3" t="s">
        <v>611</v>
      </c>
      <c r="EX27" s="3" t="s">
        <v>611</v>
      </c>
      <c r="EY27" s="3" t="s">
        <v>739</v>
      </c>
      <c r="EZ27" s="3" t="s">
        <v>9028</v>
      </c>
      <c r="FA27" s="3" t="s">
        <v>644</v>
      </c>
      <c r="FB27" s="3" t="s">
        <v>9028</v>
      </c>
      <c r="FC27" s="3" t="s">
        <v>744</v>
      </c>
      <c r="FD27" s="3" t="s">
        <v>9028</v>
      </c>
      <c r="FE27" s="3" t="s">
        <v>611</v>
      </c>
      <c r="FF27" s="3" t="s">
        <v>611</v>
      </c>
      <c r="FG27" s="3" t="s">
        <v>746</v>
      </c>
      <c r="FH27" s="3" t="s">
        <v>9028</v>
      </c>
      <c r="FI27" s="3" t="s">
        <v>748</v>
      </c>
      <c r="FJ27" s="3" t="s">
        <v>9028</v>
      </c>
      <c r="FK27" s="3" t="s">
        <v>750</v>
      </c>
      <c r="FL27" s="3" t="s">
        <v>9028</v>
      </c>
      <c r="FM27" s="3" t="s">
        <v>752</v>
      </c>
      <c r="FN27" s="3" t="s">
        <v>9028</v>
      </c>
      <c r="FO27" s="3" t="s">
        <v>611</v>
      </c>
      <c r="FP27" s="3" t="s">
        <v>611</v>
      </c>
      <c r="FQ27" s="3" t="s">
        <v>611</v>
      </c>
      <c r="FR27" s="3" t="s">
        <v>611</v>
      </c>
      <c r="FS27" s="3" t="s">
        <v>8761</v>
      </c>
      <c r="FT27" s="3" t="s">
        <v>759</v>
      </c>
      <c r="FU27" s="3" t="s">
        <v>760</v>
      </c>
      <c r="FV27" s="3" t="s">
        <v>761</v>
      </c>
      <c r="FW27" s="3" t="s">
        <v>762</v>
      </c>
      <c r="FX27" s="3" t="s">
        <v>763</v>
      </c>
      <c r="FY27" s="3" t="s">
        <v>764</v>
      </c>
      <c r="FZ27" s="3" t="s">
        <v>765</v>
      </c>
      <c r="GA27" s="3" t="s">
        <v>766</v>
      </c>
      <c r="GB27" s="3" t="s">
        <v>767</v>
      </c>
      <c r="GC27" s="3" t="s">
        <v>5051</v>
      </c>
      <c r="GD27" s="3" t="s">
        <v>769</v>
      </c>
      <c r="GE27" s="3" t="s">
        <v>646</v>
      </c>
      <c r="GF27" s="3" t="s">
        <v>611</v>
      </c>
      <c r="GG27" s="3" t="s">
        <v>611</v>
      </c>
      <c r="GH27" s="3" t="s">
        <v>611</v>
      </c>
      <c r="GI27" s="3" t="s">
        <v>5016</v>
      </c>
      <c r="GJ27" s="3" t="s">
        <v>5053</v>
      </c>
      <c r="GK27" s="3" t="s">
        <v>5054</v>
      </c>
      <c r="GL27" s="3" t="s">
        <v>5055</v>
      </c>
      <c r="GM27" s="3" t="s">
        <v>5017</v>
      </c>
      <c r="GN27" s="3" t="s">
        <v>5018</v>
      </c>
      <c r="GO27" s="3" t="s">
        <v>5165</v>
      </c>
      <c r="GP27" s="3" t="s">
        <v>5056</v>
      </c>
      <c r="GQ27" s="3" t="s">
        <v>5247</v>
      </c>
      <c r="GR27" s="3" t="s">
        <v>611</v>
      </c>
      <c r="GS27" s="3" t="s">
        <v>611</v>
      </c>
      <c r="GT27" s="3" t="s">
        <v>611</v>
      </c>
      <c r="GU27" s="3" t="s">
        <v>9029</v>
      </c>
      <c r="GV27" s="3" t="s">
        <v>611</v>
      </c>
      <c r="GW27" s="3" t="s">
        <v>9030</v>
      </c>
      <c r="GX27" s="3" t="s">
        <v>9031</v>
      </c>
      <c r="GY27" s="3" t="s">
        <v>9032</v>
      </c>
      <c r="GZ27" s="3" t="s">
        <v>611</v>
      </c>
      <c r="HA27" s="3" t="s">
        <v>611</v>
      </c>
      <c r="HB27" s="3" t="s">
        <v>5500</v>
      </c>
      <c r="HC27" s="3" t="s">
        <v>611</v>
      </c>
      <c r="HD27" s="3" t="s">
        <v>611</v>
      </c>
      <c r="HE27" s="3" t="s">
        <v>611</v>
      </c>
      <c r="HF27" s="3" t="s">
        <v>611</v>
      </c>
      <c r="HG27" s="3" t="s">
        <v>611</v>
      </c>
      <c r="HH27" s="3" t="s">
        <v>776</v>
      </c>
      <c r="HI27" s="3" t="s">
        <v>611</v>
      </c>
      <c r="HJ27" s="3" t="s">
        <v>611</v>
      </c>
      <c r="HK27" s="3" t="s">
        <v>611</v>
      </c>
      <c r="HL27" s="3" t="s">
        <v>9033</v>
      </c>
      <c r="HM27" s="3" t="s">
        <v>6355</v>
      </c>
      <c r="HN27">
        <v>50000</v>
      </c>
      <c r="HO27" s="3" t="s">
        <v>611</v>
      </c>
      <c r="HQ27" s="3" t="s">
        <v>611</v>
      </c>
      <c r="HS27" s="3" t="s">
        <v>611</v>
      </c>
      <c r="HU27" s="3" t="s">
        <v>611</v>
      </c>
      <c r="HW27" s="3" t="s">
        <v>611</v>
      </c>
      <c r="HY27" s="3" t="s">
        <v>611</v>
      </c>
      <c r="IA27" s="3" t="s">
        <v>611</v>
      </c>
      <c r="ID27" s="3" t="s">
        <v>611</v>
      </c>
      <c r="IE27" s="3" t="s">
        <v>611</v>
      </c>
      <c r="IG27" s="3" t="s">
        <v>611</v>
      </c>
      <c r="II27" s="3" t="s">
        <v>611</v>
      </c>
      <c r="IK27">
        <v>107082</v>
      </c>
      <c r="IL27" s="3" t="s">
        <v>9034</v>
      </c>
      <c r="IM27" s="3" t="s">
        <v>8767</v>
      </c>
      <c r="IN27">
        <v>155000</v>
      </c>
      <c r="IO27" s="3" t="s">
        <v>611</v>
      </c>
      <c r="IQ27" s="3" t="s">
        <v>611</v>
      </c>
      <c r="IR27" s="3" t="s">
        <v>611</v>
      </c>
      <c r="IS27" s="3" t="s">
        <v>611</v>
      </c>
      <c r="IU27" s="3" t="s">
        <v>611</v>
      </c>
      <c r="IW27" s="3" t="s">
        <v>611</v>
      </c>
      <c r="IX27" s="3" t="s">
        <v>611</v>
      </c>
      <c r="IY27" s="3" t="s">
        <v>611</v>
      </c>
      <c r="IZ27" s="3" t="s">
        <v>611</v>
      </c>
      <c r="JA27" s="3" t="s">
        <v>611</v>
      </c>
      <c r="JB27" s="3" t="s">
        <v>611</v>
      </c>
      <c r="JC27" s="3" t="s">
        <v>611</v>
      </c>
      <c r="JD27" s="3" t="s">
        <v>611</v>
      </c>
      <c r="JE27" s="3" t="s">
        <v>611</v>
      </c>
      <c r="JF27" s="3" t="s">
        <v>611</v>
      </c>
      <c r="JG27" s="3" t="s">
        <v>611</v>
      </c>
      <c r="JH27" s="3" t="s">
        <v>611</v>
      </c>
      <c r="JI27" s="3" t="s">
        <v>611</v>
      </c>
      <c r="JJ27" s="3" t="s">
        <v>611</v>
      </c>
      <c r="JK27" s="3" t="s">
        <v>611</v>
      </c>
      <c r="JL27" s="3" t="s">
        <v>611</v>
      </c>
      <c r="JM27" s="3" t="s">
        <v>8921</v>
      </c>
      <c r="JN27" s="3" t="s">
        <v>611</v>
      </c>
      <c r="JO27" s="3" t="s">
        <v>611</v>
      </c>
      <c r="JP27" s="3" t="s">
        <v>611</v>
      </c>
      <c r="JQ27" s="3" t="s">
        <v>611</v>
      </c>
      <c r="JR27" s="3" t="s">
        <v>611</v>
      </c>
      <c r="JS27" s="3" t="s">
        <v>611</v>
      </c>
      <c r="JT27" s="3" t="s">
        <v>611</v>
      </c>
      <c r="JU27" s="3" t="s">
        <v>611</v>
      </c>
      <c r="JV27" s="3" t="s">
        <v>611</v>
      </c>
      <c r="JW27" s="3" t="s">
        <v>8895</v>
      </c>
      <c r="JX27" s="3" t="s">
        <v>611</v>
      </c>
      <c r="JY27" s="3" t="s">
        <v>611</v>
      </c>
      <c r="JZ27" s="3" t="s">
        <v>611</v>
      </c>
      <c r="KA27" s="3" t="s">
        <v>611</v>
      </c>
      <c r="KB27" s="3" t="s">
        <v>611</v>
      </c>
      <c r="KC27" s="3" t="s">
        <v>611</v>
      </c>
      <c r="KD27" s="3" t="s">
        <v>611</v>
      </c>
      <c r="KE27" s="3" t="s">
        <v>611</v>
      </c>
      <c r="KF27" s="3" t="s">
        <v>611</v>
      </c>
      <c r="KG27" s="3" t="s">
        <v>611</v>
      </c>
      <c r="KH27" s="3" t="s">
        <v>611</v>
      </c>
      <c r="KI27" s="3" t="s">
        <v>611</v>
      </c>
      <c r="KK27" s="3" t="s">
        <v>611</v>
      </c>
      <c r="KL27" s="3" t="s">
        <v>611</v>
      </c>
      <c r="KM27" s="3" t="s">
        <v>611</v>
      </c>
      <c r="KN27" s="3" t="s">
        <v>9035</v>
      </c>
      <c r="KO27">
        <v>50000</v>
      </c>
      <c r="KP27">
        <v>2242000</v>
      </c>
      <c r="KR27">
        <v>1750000</v>
      </c>
      <c r="KS27" s="3" t="s">
        <v>610</v>
      </c>
    </row>
    <row r="28" spans="1:305">
      <c r="A28">
        <v>2022</v>
      </c>
      <c r="B28">
        <v>5933028</v>
      </c>
      <c r="C28" t="s">
        <v>1361</v>
      </c>
      <c r="D28">
        <v>0.1</v>
      </c>
      <c r="E28" t="s">
        <v>615</v>
      </c>
      <c r="L28" t="s">
        <v>616</v>
      </c>
      <c r="N28" t="s">
        <v>9036</v>
      </c>
      <c r="O28" t="s">
        <v>5505</v>
      </c>
      <c r="S28" t="s">
        <v>610</v>
      </c>
      <c r="U28" t="s">
        <v>617</v>
      </c>
      <c r="V28" t="s">
        <v>618</v>
      </c>
      <c r="W28" t="s">
        <v>659</v>
      </c>
      <c r="AB28" t="s">
        <v>1029</v>
      </c>
      <c r="AC28">
        <v>2021</v>
      </c>
      <c r="AP28" t="s">
        <v>610</v>
      </c>
      <c r="AW28" t="s">
        <v>622</v>
      </c>
      <c r="AZ28" t="s">
        <v>615</v>
      </c>
      <c r="BA28" t="s">
        <v>9037</v>
      </c>
      <c r="BG28" t="s">
        <v>8786</v>
      </c>
      <c r="BH28" t="s">
        <v>1819</v>
      </c>
      <c r="BI28" t="s">
        <v>9038</v>
      </c>
      <c r="BJ28" t="s">
        <v>610</v>
      </c>
      <c r="BN28" t="s">
        <v>791</v>
      </c>
      <c r="BP28" t="s">
        <v>667</v>
      </c>
      <c r="BR28" t="s">
        <v>623</v>
      </c>
      <c r="BS28" t="s">
        <v>1364</v>
      </c>
      <c r="CA28" t="s">
        <v>1988</v>
      </c>
      <c r="CG28" t="s">
        <v>9039</v>
      </c>
      <c r="CQ28" t="s">
        <v>8737</v>
      </c>
      <c r="CR28" t="s">
        <v>8738</v>
      </c>
      <c r="DB28" t="s">
        <v>9040</v>
      </c>
      <c r="DO28" t="s">
        <v>634</v>
      </c>
      <c r="DY28" t="s">
        <v>1450</v>
      </c>
      <c r="EJ28" t="s">
        <v>8742</v>
      </c>
      <c r="EN28" t="s">
        <v>9041</v>
      </c>
      <c r="EO28" t="s">
        <v>610</v>
      </c>
      <c r="ES28" t="s">
        <v>640</v>
      </c>
      <c r="ET28" t="s">
        <v>5095</v>
      </c>
      <c r="EU28" t="s">
        <v>642</v>
      </c>
      <c r="EV28" t="s">
        <v>5085</v>
      </c>
      <c r="EW28" t="s">
        <v>737</v>
      </c>
      <c r="EX28" t="s">
        <v>5086</v>
      </c>
      <c r="EY28" t="s">
        <v>739</v>
      </c>
      <c r="EZ28" t="s">
        <v>5085</v>
      </c>
      <c r="FA28" t="s">
        <v>644</v>
      </c>
      <c r="FB28" t="s">
        <v>5085</v>
      </c>
      <c r="FC28" t="s">
        <v>744</v>
      </c>
      <c r="FD28" t="s">
        <v>5086</v>
      </c>
      <c r="FG28" t="s">
        <v>746</v>
      </c>
      <c r="FH28" t="s">
        <v>5086</v>
      </c>
      <c r="FI28" t="s">
        <v>748</v>
      </c>
      <c r="FJ28" t="s">
        <v>5086</v>
      </c>
      <c r="FK28" t="s">
        <v>750</v>
      </c>
      <c r="FL28" t="s">
        <v>5108</v>
      </c>
      <c r="FT28" t="s">
        <v>759</v>
      </c>
      <c r="FV28" t="s">
        <v>761</v>
      </c>
      <c r="FW28" t="s">
        <v>762</v>
      </c>
      <c r="FX28" t="s">
        <v>763</v>
      </c>
      <c r="GB28" t="s">
        <v>767</v>
      </c>
      <c r="GD28" t="s">
        <v>769</v>
      </c>
      <c r="GE28" t="s">
        <v>646</v>
      </c>
      <c r="GI28" t="s">
        <v>5016</v>
      </c>
      <c r="GJ28" t="s">
        <v>5053</v>
      </c>
      <c r="GK28" t="s">
        <v>5054</v>
      </c>
      <c r="GL28" t="s">
        <v>5055</v>
      </c>
      <c r="GM28" t="s">
        <v>5017</v>
      </c>
      <c r="GN28" t="s">
        <v>5018</v>
      </c>
      <c r="GP28" t="s">
        <v>5056</v>
      </c>
      <c r="GU28" t="s">
        <v>9042</v>
      </c>
      <c r="GX28" t="s">
        <v>9043</v>
      </c>
      <c r="HI28" t="s">
        <v>649</v>
      </c>
      <c r="HK28" t="s">
        <v>863</v>
      </c>
      <c r="HL28" t="s">
        <v>1450</v>
      </c>
      <c r="HM28" t="s">
        <v>6355</v>
      </c>
      <c r="HN28">
        <v>854</v>
      </c>
      <c r="IQ28" t="s">
        <v>8746</v>
      </c>
      <c r="IR28">
        <v>58228</v>
      </c>
      <c r="KM28" t="s">
        <v>839</v>
      </c>
      <c r="KN28" t="s">
        <v>1450</v>
      </c>
      <c r="KO28">
        <v>0</v>
      </c>
      <c r="KP28">
        <v>0</v>
      </c>
      <c r="KQ28">
        <v>0</v>
      </c>
      <c r="KR28">
        <v>0</v>
      </c>
      <c r="KS28" t="s">
        <v>615</v>
      </c>
    </row>
    <row r="29" spans="1:305">
      <c r="A29">
        <v>2022</v>
      </c>
      <c r="B29">
        <v>5901003</v>
      </c>
      <c r="C29" t="s">
        <v>1373</v>
      </c>
      <c r="D29">
        <v>0</v>
      </c>
      <c r="E29" t="s">
        <v>610</v>
      </c>
      <c r="Q29" t="s">
        <v>613</v>
      </c>
      <c r="S29" t="s">
        <v>610</v>
      </c>
      <c r="U29" t="s">
        <v>617</v>
      </c>
      <c r="V29" t="s">
        <v>618</v>
      </c>
      <c r="W29" t="s">
        <v>659</v>
      </c>
      <c r="AB29" t="s">
        <v>610</v>
      </c>
      <c r="AJ29" t="s">
        <v>827</v>
      </c>
      <c r="AP29" t="s">
        <v>610</v>
      </c>
      <c r="AV29" t="s">
        <v>621</v>
      </c>
      <c r="AZ29" t="s">
        <v>610</v>
      </c>
      <c r="BJ29" t="s">
        <v>610</v>
      </c>
      <c r="BK29" t="s">
        <v>894</v>
      </c>
      <c r="BO29" t="s">
        <v>848</v>
      </c>
      <c r="BQ29" t="s">
        <v>5028</v>
      </c>
      <c r="CA29" t="s">
        <v>1988</v>
      </c>
      <c r="CY29" t="s">
        <v>832</v>
      </c>
      <c r="DO29" t="s">
        <v>634</v>
      </c>
      <c r="EK29" t="s">
        <v>634</v>
      </c>
      <c r="EO29" t="s">
        <v>610</v>
      </c>
      <c r="ER29" t="s">
        <v>639</v>
      </c>
      <c r="FP29" t="s">
        <v>1385</v>
      </c>
      <c r="HI29" t="s">
        <v>649</v>
      </c>
      <c r="HU29" t="s">
        <v>8809</v>
      </c>
      <c r="HV29">
        <v>4308</v>
      </c>
      <c r="IK29">
        <v>39774</v>
      </c>
      <c r="JL29" t="s">
        <v>8817</v>
      </c>
      <c r="KO29">
        <v>0</v>
      </c>
      <c r="KP29">
        <v>0</v>
      </c>
      <c r="KQ29">
        <v>0</v>
      </c>
      <c r="KR29">
        <v>0</v>
      </c>
      <c r="KS29" t="s">
        <v>610</v>
      </c>
    </row>
    <row r="30" spans="1:305">
      <c r="A30">
        <v>2022</v>
      </c>
      <c r="B30">
        <v>5917041</v>
      </c>
      <c r="C30" t="s">
        <v>1379</v>
      </c>
      <c r="D30">
        <v>0</v>
      </c>
      <c r="E30" t="s">
        <v>615</v>
      </c>
      <c r="L30" t="s">
        <v>616</v>
      </c>
      <c r="N30" t="s">
        <v>9044</v>
      </c>
      <c r="O30" t="s">
        <v>9045</v>
      </c>
      <c r="S30" t="s">
        <v>610</v>
      </c>
      <c r="T30" t="s">
        <v>5025</v>
      </c>
      <c r="U30" t="s">
        <v>617</v>
      </c>
      <c r="Y30" t="s">
        <v>660</v>
      </c>
      <c r="AB30" t="s">
        <v>615</v>
      </c>
      <c r="AD30">
        <v>421</v>
      </c>
      <c r="AE30">
        <v>0</v>
      </c>
      <c r="AF30">
        <v>0</v>
      </c>
      <c r="AG30">
        <v>0</v>
      </c>
      <c r="AH30">
        <v>0</v>
      </c>
      <c r="AI30" t="s">
        <v>9046</v>
      </c>
      <c r="AP30" t="s">
        <v>610</v>
      </c>
      <c r="AW30" t="s">
        <v>622</v>
      </c>
      <c r="AZ30" t="s">
        <v>610</v>
      </c>
      <c r="BC30" t="s">
        <v>9011</v>
      </c>
      <c r="BD30" t="s">
        <v>9047</v>
      </c>
      <c r="BI30" t="s">
        <v>9048</v>
      </c>
      <c r="BJ30" t="s">
        <v>610</v>
      </c>
      <c r="BN30" t="s">
        <v>791</v>
      </c>
      <c r="BP30" t="s">
        <v>667</v>
      </c>
      <c r="BQ30" t="s">
        <v>5028</v>
      </c>
      <c r="BW30" t="s">
        <v>8749</v>
      </c>
      <c r="CA30" t="s">
        <v>1988</v>
      </c>
      <c r="CB30" t="s">
        <v>8750</v>
      </c>
      <c r="CH30" t="s">
        <v>8868</v>
      </c>
      <c r="CI30" t="s">
        <v>8752</v>
      </c>
      <c r="CP30" t="s">
        <v>8848</v>
      </c>
      <c r="CQ30" t="s">
        <v>8737</v>
      </c>
      <c r="DO30" t="s">
        <v>634</v>
      </c>
      <c r="EK30" t="s">
        <v>634</v>
      </c>
      <c r="EO30" t="s">
        <v>610</v>
      </c>
      <c r="ET30" t="s">
        <v>5095</v>
      </c>
      <c r="EU30" t="s">
        <v>642</v>
      </c>
      <c r="EV30" t="s">
        <v>5049</v>
      </c>
      <c r="FA30" t="s">
        <v>644</v>
      </c>
      <c r="FB30" t="s">
        <v>5049</v>
      </c>
      <c r="FT30" t="s">
        <v>759</v>
      </c>
      <c r="FW30" t="s">
        <v>762</v>
      </c>
      <c r="FX30" t="s">
        <v>763</v>
      </c>
      <c r="GB30" t="s">
        <v>767</v>
      </c>
      <c r="GE30" t="s">
        <v>646</v>
      </c>
      <c r="GI30" t="s">
        <v>5016</v>
      </c>
      <c r="GU30" t="s">
        <v>9049</v>
      </c>
      <c r="GX30" t="s">
        <v>9050</v>
      </c>
      <c r="HJ30" t="s">
        <v>985</v>
      </c>
      <c r="IQ30" t="s">
        <v>8746</v>
      </c>
      <c r="IR30">
        <v>102589</v>
      </c>
      <c r="IW30" t="s">
        <v>623</v>
      </c>
      <c r="IX30">
        <v>11493</v>
      </c>
      <c r="KM30" t="s">
        <v>839</v>
      </c>
      <c r="KN30" t="s">
        <v>9051</v>
      </c>
      <c r="KO30">
        <v>0</v>
      </c>
      <c r="KP30">
        <v>0</v>
      </c>
      <c r="KQ30">
        <v>0</v>
      </c>
      <c r="KR30">
        <v>0</v>
      </c>
      <c r="KS30" t="s">
        <v>610</v>
      </c>
    </row>
    <row r="31" spans="1:305">
      <c r="A31">
        <v>2022</v>
      </c>
      <c r="B31">
        <v>1005939</v>
      </c>
      <c r="C31" t="s">
        <v>1390</v>
      </c>
      <c r="D31">
        <v>0.5</v>
      </c>
      <c r="E31" t="s">
        <v>615</v>
      </c>
      <c r="H31" t="s">
        <v>786</v>
      </c>
      <c r="N31" t="s">
        <v>9052</v>
      </c>
      <c r="S31" t="s">
        <v>610</v>
      </c>
      <c r="U31" t="s">
        <v>617</v>
      </c>
      <c r="V31" t="s">
        <v>618</v>
      </c>
      <c r="Z31" t="s">
        <v>829</v>
      </c>
      <c r="AA31" t="s">
        <v>9053</v>
      </c>
      <c r="AB31" t="s">
        <v>615</v>
      </c>
      <c r="AD31">
        <v>407</v>
      </c>
      <c r="AE31">
        <v>189</v>
      </c>
      <c r="AF31">
        <v>596</v>
      </c>
      <c r="AG31">
        <v>286</v>
      </c>
      <c r="AH31">
        <v>121</v>
      </c>
      <c r="AI31" t="s">
        <v>9054</v>
      </c>
      <c r="AP31" t="s">
        <v>610</v>
      </c>
      <c r="AV31" t="s">
        <v>621</v>
      </c>
      <c r="AW31" t="s">
        <v>622</v>
      </c>
      <c r="AZ31" t="s">
        <v>610</v>
      </c>
      <c r="BC31" t="s">
        <v>8733</v>
      </c>
      <c r="BD31" t="s">
        <v>1819</v>
      </c>
      <c r="BJ31" t="s">
        <v>610</v>
      </c>
      <c r="BK31" t="s">
        <v>894</v>
      </c>
      <c r="BL31" t="s">
        <v>789</v>
      </c>
      <c r="BM31" t="s">
        <v>5075</v>
      </c>
      <c r="BU31" t="s">
        <v>8817</v>
      </c>
      <c r="BW31" t="s">
        <v>8749</v>
      </c>
      <c r="CA31" t="s">
        <v>1988</v>
      </c>
      <c r="CD31" t="s">
        <v>623</v>
      </c>
      <c r="CE31" t="s">
        <v>9055</v>
      </c>
      <c r="CG31" t="s">
        <v>9056</v>
      </c>
      <c r="CJ31" t="s">
        <v>8753</v>
      </c>
      <c r="CZ31" t="s">
        <v>623</v>
      </c>
      <c r="DA31" t="s">
        <v>9057</v>
      </c>
      <c r="DB31" t="s">
        <v>9058</v>
      </c>
      <c r="DD31" t="s">
        <v>697</v>
      </c>
      <c r="DE31" t="s">
        <v>939</v>
      </c>
      <c r="DG31" t="s">
        <v>8871</v>
      </c>
      <c r="DK31" t="s">
        <v>9059</v>
      </c>
      <c r="DY31" t="s">
        <v>9060</v>
      </c>
      <c r="EA31" t="s">
        <v>713</v>
      </c>
      <c r="EB31" t="s">
        <v>8741</v>
      </c>
      <c r="EE31" t="s">
        <v>8757</v>
      </c>
      <c r="EN31" t="s">
        <v>9061</v>
      </c>
      <c r="EO31" t="s">
        <v>610</v>
      </c>
      <c r="ET31" t="s">
        <v>5095</v>
      </c>
      <c r="EU31" t="s">
        <v>642</v>
      </c>
      <c r="EV31" t="s">
        <v>5049</v>
      </c>
      <c r="EW31" t="s">
        <v>737</v>
      </c>
      <c r="EX31" t="s">
        <v>5015</v>
      </c>
      <c r="EY31" t="s">
        <v>739</v>
      </c>
      <c r="EZ31" t="s">
        <v>5049</v>
      </c>
      <c r="FA31" t="s">
        <v>644</v>
      </c>
      <c r="FB31" t="s">
        <v>9062</v>
      </c>
      <c r="FC31" t="s">
        <v>744</v>
      </c>
      <c r="FD31" t="s">
        <v>9062</v>
      </c>
      <c r="FE31" t="s">
        <v>815</v>
      </c>
      <c r="FF31" t="s">
        <v>1450</v>
      </c>
      <c r="FG31" t="s">
        <v>746</v>
      </c>
      <c r="FH31" t="s">
        <v>9062</v>
      </c>
      <c r="FI31" t="s">
        <v>748</v>
      </c>
      <c r="FJ31" t="s">
        <v>2118</v>
      </c>
      <c r="FK31" t="s">
        <v>750</v>
      </c>
      <c r="FL31" t="s">
        <v>2118</v>
      </c>
      <c r="FM31" t="s">
        <v>752</v>
      </c>
      <c r="FN31" t="s">
        <v>2118</v>
      </c>
      <c r="FO31" t="s">
        <v>6005</v>
      </c>
      <c r="FS31" t="s">
        <v>8761</v>
      </c>
      <c r="FT31" t="s">
        <v>759</v>
      </c>
      <c r="FU31" t="s">
        <v>760</v>
      </c>
      <c r="FV31" t="s">
        <v>761</v>
      </c>
      <c r="FW31" t="s">
        <v>762</v>
      </c>
      <c r="FX31" t="s">
        <v>763</v>
      </c>
      <c r="FY31" t="s">
        <v>764</v>
      </c>
      <c r="FZ31" t="s">
        <v>765</v>
      </c>
      <c r="GA31" t="s">
        <v>766</v>
      </c>
      <c r="GB31" t="s">
        <v>767</v>
      </c>
      <c r="GE31" t="s">
        <v>646</v>
      </c>
      <c r="GI31" t="s">
        <v>5016</v>
      </c>
      <c r="GJ31" t="s">
        <v>5053</v>
      </c>
      <c r="GM31" t="s">
        <v>5017</v>
      </c>
      <c r="GN31" t="s">
        <v>5018</v>
      </c>
      <c r="GX31" t="s">
        <v>9063</v>
      </c>
      <c r="HI31" t="s">
        <v>649</v>
      </c>
      <c r="HJ31" t="s">
        <v>985</v>
      </c>
      <c r="IQ31" t="s">
        <v>8746</v>
      </c>
      <c r="IR31">
        <v>115582</v>
      </c>
      <c r="IS31" t="s">
        <v>8769</v>
      </c>
      <c r="IT31">
        <v>1500</v>
      </c>
      <c r="IW31" t="s">
        <v>623</v>
      </c>
      <c r="IX31">
        <v>10000</v>
      </c>
      <c r="KM31" t="s">
        <v>839</v>
      </c>
      <c r="KO31">
        <v>0</v>
      </c>
      <c r="KP31">
        <v>0</v>
      </c>
      <c r="KR31">
        <v>0</v>
      </c>
      <c r="KS31" t="s">
        <v>610</v>
      </c>
    </row>
    <row r="32" spans="1:305">
      <c r="A32">
        <v>2022</v>
      </c>
      <c r="B32">
        <v>5926005</v>
      </c>
      <c r="C32" t="s">
        <v>1410</v>
      </c>
      <c r="D32">
        <v>1</v>
      </c>
      <c r="E32" t="s">
        <v>615</v>
      </c>
      <c r="G32" t="s">
        <v>952</v>
      </c>
      <c r="N32" t="s">
        <v>9064</v>
      </c>
      <c r="O32" t="s">
        <v>9065</v>
      </c>
      <c r="S32" t="s">
        <v>615</v>
      </c>
      <c r="T32" t="s">
        <v>5025</v>
      </c>
      <c r="U32" t="s">
        <v>617</v>
      </c>
      <c r="V32" t="s">
        <v>618</v>
      </c>
      <c r="AB32" t="s">
        <v>615</v>
      </c>
      <c r="AD32">
        <v>393</v>
      </c>
      <c r="AE32">
        <v>73</v>
      </c>
      <c r="AF32">
        <v>466</v>
      </c>
      <c r="AG32">
        <v>175</v>
      </c>
      <c r="AH32">
        <v>291</v>
      </c>
      <c r="AI32" t="s">
        <v>9066</v>
      </c>
      <c r="AP32" t="s">
        <v>610</v>
      </c>
      <c r="AX32" t="s">
        <v>868</v>
      </c>
      <c r="AY32" t="s">
        <v>2098</v>
      </c>
      <c r="AZ32" t="s">
        <v>615</v>
      </c>
      <c r="BA32" t="s">
        <v>9067</v>
      </c>
      <c r="BC32" t="s">
        <v>9068</v>
      </c>
      <c r="BD32" t="s">
        <v>1819</v>
      </c>
      <c r="BG32" t="s">
        <v>8862</v>
      </c>
      <c r="BH32" t="s">
        <v>1819</v>
      </c>
      <c r="BJ32" t="s">
        <v>610</v>
      </c>
      <c r="BN32" t="s">
        <v>791</v>
      </c>
      <c r="BP32" t="s">
        <v>667</v>
      </c>
      <c r="BQ32" t="s">
        <v>5028</v>
      </c>
      <c r="BW32" t="s">
        <v>8749</v>
      </c>
      <c r="CA32" t="s">
        <v>1988</v>
      </c>
      <c r="CG32" t="s">
        <v>9069</v>
      </c>
      <c r="CJ32" t="s">
        <v>8753</v>
      </c>
      <c r="CP32" t="s">
        <v>8848</v>
      </c>
      <c r="CQ32" t="s">
        <v>8737</v>
      </c>
      <c r="CR32" t="s">
        <v>8738</v>
      </c>
      <c r="CS32" t="s">
        <v>8739</v>
      </c>
      <c r="DB32" t="s">
        <v>9070</v>
      </c>
      <c r="DC32" t="s">
        <v>696</v>
      </c>
      <c r="DL32" t="s">
        <v>9071</v>
      </c>
      <c r="DP32" t="s">
        <v>701</v>
      </c>
      <c r="DQ32" t="s">
        <v>702</v>
      </c>
      <c r="DR32" t="s">
        <v>703</v>
      </c>
      <c r="DS32" t="s">
        <v>5039</v>
      </c>
      <c r="DT32" t="s">
        <v>704</v>
      </c>
      <c r="DU32" t="s">
        <v>705</v>
      </c>
      <c r="DV32" t="s">
        <v>5040</v>
      </c>
      <c r="DW32" t="s">
        <v>706</v>
      </c>
      <c r="DX32" t="s">
        <v>707</v>
      </c>
      <c r="DY32" t="s">
        <v>9072</v>
      </c>
      <c r="EA32" t="s">
        <v>713</v>
      </c>
      <c r="EE32" t="s">
        <v>8757</v>
      </c>
      <c r="EG32" t="s">
        <v>8759</v>
      </c>
      <c r="EH32" t="s">
        <v>8804</v>
      </c>
      <c r="EN32" t="s">
        <v>9073</v>
      </c>
      <c r="EO32" t="s">
        <v>615</v>
      </c>
      <c r="EP32" t="s">
        <v>9074</v>
      </c>
      <c r="EU32" t="s">
        <v>642</v>
      </c>
      <c r="EV32" t="s">
        <v>5049</v>
      </c>
      <c r="FA32" t="s">
        <v>644</v>
      </c>
      <c r="FB32" t="s">
        <v>5558</v>
      </c>
      <c r="FE32" t="s">
        <v>815</v>
      </c>
      <c r="FF32" t="s">
        <v>6219</v>
      </c>
      <c r="FG32" t="s">
        <v>746</v>
      </c>
      <c r="FH32" t="s">
        <v>5558</v>
      </c>
      <c r="FQ32" t="s">
        <v>623</v>
      </c>
      <c r="FR32" t="s">
        <v>9075</v>
      </c>
      <c r="FU32" t="s">
        <v>760</v>
      </c>
      <c r="FV32" t="s">
        <v>761</v>
      </c>
      <c r="GB32" t="s">
        <v>767</v>
      </c>
      <c r="GI32" t="s">
        <v>5016</v>
      </c>
      <c r="GM32" t="s">
        <v>5017</v>
      </c>
      <c r="GN32" t="s">
        <v>5018</v>
      </c>
      <c r="GR32" t="s">
        <v>1385</v>
      </c>
      <c r="GS32" t="s">
        <v>623</v>
      </c>
      <c r="GT32" t="s">
        <v>9076</v>
      </c>
      <c r="GZ32" t="s">
        <v>9077</v>
      </c>
      <c r="HB32" t="s">
        <v>9077</v>
      </c>
      <c r="HI32" t="s">
        <v>649</v>
      </c>
      <c r="HL32" t="s">
        <v>9078</v>
      </c>
      <c r="IK32">
        <v>16294</v>
      </c>
      <c r="IQ32" t="s">
        <v>8746</v>
      </c>
      <c r="IR32">
        <v>131788</v>
      </c>
      <c r="JM32" t="s">
        <v>8921</v>
      </c>
      <c r="KM32" t="s">
        <v>839</v>
      </c>
      <c r="KN32" t="s">
        <v>9079</v>
      </c>
      <c r="KO32">
        <v>0</v>
      </c>
      <c r="KP32">
        <v>50000</v>
      </c>
      <c r="KQ32">
        <v>840</v>
      </c>
      <c r="KR32">
        <v>153552</v>
      </c>
      <c r="KS32" t="s">
        <v>610</v>
      </c>
    </row>
    <row r="33" spans="1:305">
      <c r="A33">
        <v>2022</v>
      </c>
      <c r="B33">
        <v>5915034</v>
      </c>
      <c r="C33" t="s">
        <v>1446</v>
      </c>
      <c r="D33">
        <v>0.1</v>
      </c>
      <c r="E33" t="s">
        <v>610</v>
      </c>
      <c r="P33" t="s">
        <v>655</v>
      </c>
      <c r="S33" t="s">
        <v>615</v>
      </c>
      <c r="U33" t="s">
        <v>617</v>
      </c>
      <c r="V33" t="s">
        <v>618</v>
      </c>
      <c r="W33" t="s">
        <v>659</v>
      </c>
      <c r="AB33" t="s">
        <v>615</v>
      </c>
      <c r="AD33">
        <v>261</v>
      </c>
      <c r="AE33">
        <v>86</v>
      </c>
      <c r="AF33">
        <v>347</v>
      </c>
      <c r="AG33">
        <v>69</v>
      </c>
      <c r="AH33">
        <v>192</v>
      </c>
      <c r="AI33" t="s">
        <v>9080</v>
      </c>
      <c r="AP33" t="s">
        <v>615</v>
      </c>
      <c r="AQ33">
        <v>44211</v>
      </c>
      <c r="AR33">
        <v>27610</v>
      </c>
      <c r="AS33">
        <v>6176</v>
      </c>
      <c r="BB33" t="s">
        <v>615</v>
      </c>
      <c r="BC33" t="s">
        <v>8784</v>
      </c>
      <c r="BE33" t="s">
        <v>8785</v>
      </c>
      <c r="BG33" t="s">
        <v>8786</v>
      </c>
      <c r="BI33" t="s">
        <v>9081</v>
      </c>
      <c r="BJ33" t="s">
        <v>8864</v>
      </c>
      <c r="BK33" t="s">
        <v>894</v>
      </c>
      <c r="BL33" t="s">
        <v>789</v>
      </c>
      <c r="BN33" t="s">
        <v>791</v>
      </c>
      <c r="BW33" t="s">
        <v>8749</v>
      </c>
      <c r="CH33" t="s">
        <v>8868</v>
      </c>
      <c r="CI33" t="s">
        <v>8752</v>
      </c>
      <c r="CJ33" t="s">
        <v>8753</v>
      </c>
      <c r="CQ33" t="s">
        <v>8737</v>
      </c>
      <c r="CR33" t="s">
        <v>8738</v>
      </c>
      <c r="CS33" t="s">
        <v>8739</v>
      </c>
      <c r="CU33" t="s">
        <v>8802</v>
      </c>
      <c r="DB33" t="s">
        <v>9082</v>
      </c>
      <c r="DD33" t="s">
        <v>697</v>
      </c>
      <c r="DY33" t="s">
        <v>9083</v>
      </c>
      <c r="EA33" t="s">
        <v>713</v>
      </c>
      <c r="EC33" t="s">
        <v>8873</v>
      </c>
      <c r="EE33" t="s">
        <v>8757</v>
      </c>
      <c r="EN33" t="s">
        <v>9084</v>
      </c>
      <c r="EO33" t="s">
        <v>610</v>
      </c>
      <c r="EQ33" t="s">
        <v>733</v>
      </c>
      <c r="EU33" t="s">
        <v>642</v>
      </c>
      <c r="EV33" t="s">
        <v>5085</v>
      </c>
      <c r="EY33" t="s">
        <v>739</v>
      </c>
      <c r="EZ33" t="s">
        <v>5085</v>
      </c>
      <c r="FE33" t="s">
        <v>815</v>
      </c>
      <c r="FF33" t="s">
        <v>5108</v>
      </c>
      <c r="FT33" t="s">
        <v>759</v>
      </c>
      <c r="FW33" t="s">
        <v>762</v>
      </c>
      <c r="FX33" t="s">
        <v>763</v>
      </c>
      <c r="GI33" t="s">
        <v>5016</v>
      </c>
      <c r="GM33" t="s">
        <v>5017</v>
      </c>
      <c r="GU33" t="s">
        <v>1463</v>
      </c>
      <c r="GV33" t="s">
        <v>1464</v>
      </c>
      <c r="GW33" t="s">
        <v>1465</v>
      </c>
      <c r="GX33" t="s">
        <v>1466</v>
      </c>
      <c r="GY33" t="s">
        <v>1467</v>
      </c>
      <c r="GZ33" t="s">
        <v>9085</v>
      </c>
      <c r="HA33" t="s">
        <v>1469</v>
      </c>
      <c r="HG33" t="s">
        <v>775</v>
      </c>
      <c r="HH33" t="s">
        <v>776</v>
      </c>
      <c r="HL33" t="s">
        <v>9086</v>
      </c>
      <c r="IQ33" t="s">
        <v>8746</v>
      </c>
      <c r="IR33">
        <v>135082</v>
      </c>
      <c r="KK33" t="s">
        <v>8843</v>
      </c>
      <c r="KL33" t="s">
        <v>9087</v>
      </c>
      <c r="KO33">
        <v>0</v>
      </c>
      <c r="KP33">
        <v>0</v>
      </c>
      <c r="KQ33">
        <v>0</v>
      </c>
      <c r="KR33">
        <v>0</v>
      </c>
      <c r="KS33" t="s">
        <v>610</v>
      </c>
    </row>
    <row r="34" spans="1:305">
      <c r="A34">
        <v>2022</v>
      </c>
      <c r="B34">
        <v>1005926</v>
      </c>
      <c r="C34" t="s">
        <v>1479</v>
      </c>
      <c r="D34">
        <v>3</v>
      </c>
      <c r="E34" t="s">
        <v>615</v>
      </c>
      <c r="H34" t="s">
        <v>786</v>
      </c>
      <c r="N34" t="s">
        <v>9088</v>
      </c>
      <c r="O34" t="s">
        <v>5599</v>
      </c>
      <c r="S34" t="s">
        <v>615</v>
      </c>
      <c r="T34" t="s">
        <v>5025</v>
      </c>
      <c r="U34" t="s">
        <v>617</v>
      </c>
      <c r="V34" t="s">
        <v>618</v>
      </c>
      <c r="AB34" t="s">
        <v>615</v>
      </c>
      <c r="AD34">
        <v>1643</v>
      </c>
      <c r="AE34">
        <v>16</v>
      </c>
      <c r="AF34">
        <v>1659</v>
      </c>
      <c r="AG34">
        <v>1314</v>
      </c>
      <c r="AH34">
        <v>342</v>
      </c>
      <c r="AI34" t="s">
        <v>637</v>
      </c>
      <c r="AP34" t="s">
        <v>610</v>
      </c>
      <c r="AX34" t="s">
        <v>868</v>
      </c>
      <c r="AY34" t="s">
        <v>1362</v>
      </c>
      <c r="AZ34" t="s">
        <v>615</v>
      </c>
      <c r="BA34" t="s">
        <v>9089</v>
      </c>
      <c r="BC34" t="s">
        <v>8790</v>
      </c>
      <c r="BD34" t="s">
        <v>1819</v>
      </c>
      <c r="BE34" t="s">
        <v>9090</v>
      </c>
      <c r="BF34" t="s">
        <v>1819</v>
      </c>
      <c r="BG34" t="s">
        <v>8735</v>
      </c>
      <c r="BH34" t="s">
        <v>1819</v>
      </c>
      <c r="BI34" t="s">
        <v>9091</v>
      </c>
      <c r="BJ34" t="s">
        <v>610</v>
      </c>
      <c r="BK34" t="s">
        <v>894</v>
      </c>
      <c r="BN34" t="s">
        <v>791</v>
      </c>
      <c r="BQ34" t="s">
        <v>5028</v>
      </c>
      <c r="BV34" t="s">
        <v>8900</v>
      </c>
      <c r="BW34" t="s">
        <v>8749</v>
      </c>
      <c r="CD34" t="s">
        <v>623</v>
      </c>
      <c r="CE34" t="s">
        <v>9092</v>
      </c>
      <c r="CG34" t="s">
        <v>9093</v>
      </c>
      <c r="CI34" t="s">
        <v>8752</v>
      </c>
      <c r="CM34" t="s">
        <v>1107</v>
      </c>
      <c r="CQ34" t="s">
        <v>8737</v>
      </c>
      <c r="CR34" t="s">
        <v>8738</v>
      </c>
      <c r="CU34" t="s">
        <v>8802</v>
      </c>
      <c r="DB34" t="s">
        <v>9094</v>
      </c>
      <c r="DG34" t="s">
        <v>8871</v>
      </c>
      <c r="DY34" t="s">
        <v>9095</v>
      </c>
      <c r="EB34" t="s">
        <v>8741</v>
      </c>
      <c r="EF34" t="s">
        <v>8758</v>
      </c>
      <c r="EN34" t="s">
        <v>9096</v>
      </c>
      <c r="EO34" t="s">
        <v>610</v>
      </c>
      <c r="ER34" t="s">
        <v>639</v>
      </c>
      <c r="EU34" t="s">
        <v>642</v>
      </c>
      <c r="EV34" t="s">
        <v>5049</v>
      </c>
      <c r="EW34" t="s">
        <v>737</v>
      </c>
      <c r="EX34" t="s">
        <v>5049</v>
      </c>
      <c r="EY34" t="s">
        <v>739</v>
      </c>
      <c r="EZ34" t="s">
        <v>5015</v>
      </c>
      <c r="FA34" t="s">
        <v>644</v>
      </c>
      <c r="FB34" t="s">
        <v>5049</v>
      </c>
      <c r="FC34" t="s">
        <v>744</v>
      </c>
      <c r="FD34" t="s">
        <v>5049</v>
      </c>
      <c r="FE34" t="s">
        <v>815</v>
      </c>
      <c r="FF34" t="s">
        <v>5049</v>
      </c>
      <c r="FG34" t="s">
        <v>746</v>
      </c>
      <c r="FH34" t="s">
        <v>5049</v>
      </c>
      <c r="FI34" t="s">
        <v>748</v>
      </c>
      <c r="FJ34" t="s">
        <v>5050</v>
      </c>
      <c r="FK34" t="s">
        <v>750</v>
      </c>
      <c r="FL34" t="s">
        <v>5015</v>
      </c>
      <c r="FM34" t="s">
        <v>752</v>
      </c>
      <c r="FN34" t="s">
        <v>5049</v>
      </c>
      <c r="FS34" t="s">
        <v>8761</v>
      </c>
      <c r="FT34" t="s">
        <v>759</v>
      </c>
      <c r="FU34" t="s">
        <v>760</v>
      </c>
      <c r="FV34" t="s">
        <v>761</v>
      </c>
      <c r="FW34" t="s">
        <v>762</v>
      </c>
      <c r="FX34" t="s">
        <v>763</v>
      </c>
      <c r="FZ34" t="s">
        <v>765</v>
      </c>
      <c r="GA34" t="s">
        <v>766</v>
      </c>
      <c r="GB34" t="s">
        <v>767</v>
      </c>
      <c r="GC34" t="s">
        <v>5051</v>
      </c>
      <c r="GD34" t="s">
        <v>769</v>
      </c>
      <c r="GE34" t="s">
        <v>646</v>
      </c>
      <c r="GI34" t="s">
        <v>5016</v>
      </c>
      <c r="GJ34" t="s">
        <v>5053</v>
      </c>
      <c r="GK34" t="s">
        <v>5054</v>
      </c>
      <c r="GL34" t="s">
        <v>5055</v>
      </c>
      <c r="GM34" t="s">
        <v>5017</v>
      </c>
      <c r="GN34" t="s">
        <v>5018</v>
      </c>
      <c r="GO34" t="s">
        <v>5165</v>
      </c>
      <c r="GP34" t="s">
        <v>5056</v>
      </c>
      <c r="GQ34" t="s">
        <v>5247</v>
      </c>
      <c r="GU34" t="s">
        <v>1463</v>
      </c>
      <c r="GV34" t="s">
        <v>4375</v>
      </c>
      <c r="GW34" t="s">
        <v>5618</v>
      </c>
      <c r="GX34" t="s">
        <v>9097</v>
      </c>
      <c r="GY34" t="s">
        <v>9098</v>
      </c>
      <c r="GZ34" t="s">
        <v>9099</v>
      </c>
      <c r="HB34" t="s">
        <v>5621</v>
      </c>
      <c r="HC34" t="s">
        <v>5622</v>
      </c>
      <c r="HE34" t="s">
        <v>9100</v>
      </c>
      <c r="HI34" t="s">
        <v>649</v>
      </c>
      <c r="HL34" t="s">
        <v>637</v>
      </c>
      <c r="IQ34" t="s">
        <v>8746</v>
      </c>
      <c r="IR34">
        <v>73082</v>
      </c>
      <c r="IW34" t="s">
        <v>623</v>
      </c>
      <c r="IX34">
        <v>50000</v>
      </c>
      <c r="KK34" t="s">
        <v>8843</v>
      </c>
      <c r="KL34" t="s">
        <v>9101</v>
      </c>
      <c r="KM34" t="s">
        <v>839</v>
      </c>
      <c r="KN34" t="s">
        <v>9102</v>
      </c>
      <c r="KO34">
        <v>50000</v>
      </c>
      <c r="KP34">
        <v>420000</v>
      </c>
      <c r="KQ34">
        <v>0</v>
      </c>
      <c r="KR34">
        <v>195000</v>
      </c>
      <c r="KS34" t="s">
        <v>610</v>
      </c>
    </row>
    <row r="35" spans="1:305">
      <c r="A35">
        <v>2022</v>
      </c>
      <c r="B35">
        <v>5926010</v>
      </c>
      <c r="C35" t="s">
        <v>1519</v>
      </c>
      <c r="D35">
        <v>16</v>
      </c>
      <c r="E35" t="s">
        <v>615</v>
      </c>
      <c r="F35" t="s">
        <v>890</v>
      </c>
      <c r="K35" t="s">
        <v>1058</v>
      </c>
      <c r="L35" t="s">
        <v>616</v>
      </c>
      <c r="N35" t="s">
        <v>8946</v>
      </c>
      <c r="O35" t="s">
        <v>9103</v>
      </c>
      <c r="S35" t="s">
        <v>610</v>
      </c>
      <c r="U35" t="s">
        <v>617</v>
      </c>
      <c r="V35" t="s">
        <v>618</v>
      </c>
      <c r="W35" t="s">
        <v>659</v>
      </c>
      <c r="AB35" t="s">
        <v>615</v>
      </c>
      <c r="AD35">
        <v>4393.32</v>
      </c>
      <c r="AE35">
        <v>1608.09</v>
      </c>
      <c r="AF35">
        <v>6001.41</v>
      </c>
      <c r="AG35">
        <v>2649.39</v>
      </c>
      <c r="AH35">
        <v>1743.93</v>
      </c>
      <c r="AI35" t="s">
        <v>637</v>
      </c>
      <c r="AP35" t="s">
        <v>610</v>
      </c>
      <c r="AT35" t="s">
        <v>8732</v>
      </c>
      <c r="AZ35" t="s">
        <v>615</v>
      </c>
      <c r="BA35" t="s">
        <v>9104</v>
      </c>
      <c r="BC35" t="s">
        <v>8860</v>
      </c>
      <c r="BD35" t="s">
        <v>1819</v>
      </c>
      <c r="BG35" t="s">
        <v>8834</v>
      </c>
      <c r="BH35" t="s">
        <v>1819</v>
      </c>
      <c r="BJ35" t="s">
        <v>8864</v>
      </c>
      <c r="BM35" t="s">
        <v>5075</v>
      </c>
      <c r="BP35" t="s">
        <v>667</v>
      </c>
      <c r="BQ35" t="s">
        <v>5028</v>
      </c>
      <c r="BV35" t="s">
        <v>8900</v>
      </c>
      <c r="BW35" t="s">
        <v>8749</v>
      </c>
      <c r="CA35" t="s">
        <v>1988</v>
      </c>
      <c r="CG35" t="s">
        <v>9105</v>
      </c>
      <c r="CP35" t="s">
        <v>8848</v>
      </c>
      <c r="CQ35" t="s">
        <v>8737</v>
      </c>
      <c r="CR35" t="s">
        <v>8738</v>
      </c>
      <c r="CS35" t="s">
        <v>8739</v>
      </c>
      <c r="CT35" t="s">
        <v>8754</v>
      </c>
      <c r="CU35" t="s">
        <v>8802</v>
      </c>
      <c r="DB35" t="s">
        <v>9106</v>
      </c>
      <c r="DC35" t="s">
        <v>696</v>
      </c>
      <c r="DD35" t="s">
        <v>697</v>
      </c>
      <c r="DG35" t="s">
        <v>8871</v>
      </c>
      <c r="DP35" t="s">
        <v>701</v>
      </c>
      <c r="DR35" t="s">
        <v>703</v>
      </c>
      <c r="DS35" t="s">
        <v>5039</v>
      </c>
      <c r="DT35" t="s">
        <v>704</v>
      </c>
      <c r="DV35" t="s">
        <v>5040</v>
      </c>
      <c r="DW35" t="s">
        <v>706</v>
      </c>
      <c r="DX35" t="s">
        <v>707</v>
      </c>
      <c r="DY35" t="s">
        <v>9107</v>
      </c>
      <c r="DZ35" t="s">
        <v>8777</v>
      </c>
      <c r="EA35" t="s">
        <v>713</v>
      </c>
      <c r="EB35" t="s">
        <v>8741</v>
      </c>
      <c r="EC35" t="s">
        <v>8873</v>
      </c>
      <c r="ED35" t="s">
        <v>8756</v>
      </c>
      <c r="EE35" t="s">
        <v>8757</v>
      </c>
      <c r="EF35" t="s">
        <v>8758</v>
      </c>
      <c r="EH35" t="s">
        <v>8804</v>
      </c>
      <c r="EI35" t="s">
        <v>8874</v>
      </c>
      <c r="EJ35" t="s">
        <v>8742</v>
      </c>
      <c r="EN35" t="s">
        <v>9108</v>
      </c>
      <c r="EO35" t="s">
        <v>615</v>
      </c>
      <c r="EP35" t="s">
        <v>1540</v>
      </c>
      <c r="EU35" t="s">
        <v>642</v>
      </c>
      <c r="EV35" t="s">
        <v>5085</v>
      </c>
      <c r="EW35" t="s">
        <v>737</v>
      </c>
      <c r="EX35" t="s">
        <v>5085</v>
      </c>
      <c r="EY35" t="s">
        <v>739</v>
      </c>
      <c r="EZ35" t="s">
        <v>5086</v>
      </c>
      <c r="FA35" t="s">
        <v>644</v>
      </c>
      <c r="FB35" t="s">
        <v>5085</v>
      </c>
      <c r="FC35" t="s">
        <v>744</v>
      </c>
      <c r="FD35" t="s">
        <v>5086</v>
      </c>
      <c r="FE35" t="s">
        <v>815</v>
      </c>
      <c r="FF35" t="s">
        <v>5086</v>
      </c>
      <c r="FG35" t="s">
        <v>746</v>
      </c>
      <c r="FH35" t="s">
        <v>5085</v>
      </c>
      <c r="FI35" t="s">
        <v>748</v>
      </c>
      <c r="FJ35" t="s">
        <v>5086</v>
      </c>
      <c r="FK35" t="s">
        <v>750</v>
      </c>
      <c r="FL35" t="s">
        <v>5086</v>
      </c>
      <c r="FM35" t="s">
        <v>752</v>
      </c>
      <c r="FN35" t="s">
        <v>5086</v>
      </c>
      <c r="FS35" t="s">
        <v>8761</v>
      </c>
      <c r="FT35" t="s">
        <v>759</v>
      </c>
      <c r="FU35" t="s">
        <v>760</v>
      </c>
      <c r="FV35" t="s">
        <v>761</v>
      </c>
      <c r="FW35" t="s">
        <v>762</v>
      </c>
      <c r="FY35" t="s">
        <v>764</v>
      </c>
      <c r="FZ35" t="s">
        <v>765</v>
      </c>
      <c r="GC35" t="s">
        <v>5051</v>
      </c>
      <c r="GD35" t="s">
        <v>769</v>
      </c>
      <c r="GE35" t="s">
        <v>646</v>
      </c>
      <c r="GG35" t="s">
        <v>623</v>
      </c>
      <c r="GH35" t="s">
        <v>1552</v>
      </c>
      <c r="GI35" t="s">
        <v>5016</v>
      </c>
      <c r="GJ35" t="s">
        <v>5053</v>
      </c>
      <c r="GL35" t="s">
        <v>5055</v>
      </c>
      <c r="GN35" t="s">
        <v>5018</v>
      </c>
      <c r="GP35" t="s">
        <v>5056</v>
      </c>
      <c r="GS35" t="s">
        <v>623</v>
      </c>
      <c r="GT35" t="s">
        <v>5643</v>
      </c>
      <c r="GU35" t="s">
        <v>9109</v>
      </c>
      <c r="GV35" t="s">
        <v>9110</v>
      </c>
      <c r="GW35" t="s">
        <v>9111</v>
      </c>
      <c r="GX35" t="s">
        <v>9112</v>
      </c>
      <c r="GY35" t="s">
        <v>9113</v>
      </c>
      <c r="GZ35" t="s">
        <v>9114</v>
      </c>
      <c r="HA35" t="s">
        <v>5655</v>
      </c>
      <c r="HB35" t="s">
        <v>9115</v>
      </c>
      <c r="HG35" t="s">
        <v>775</v>
      </c>
      <c r="HL35" t="s">
        <v>5656</v>
      </c>
      <c r="HM35" t="s">
        <v>6355</v>
      </c>
      <c r="HN35">
        <v>70800</v>
      </c>
      <c r="HO35" t="s">
        <v>9116</v>
      </c>
      <c r="HP35">
        <v>36754.75</v>
      </c>
      <c r="HQ35" t="s">
        <v>8766</v>
      </c>
      <c r="HR35">
        <v>3584.72</v>
      </c>
      <c r="IK35">
        <v>116232.5</v>
      </c>
      <c r="IM35" t="s">
        <v>8767</v>
      </c>
      <c r="IN35">
        <v>135000</v>
      </c>
      <c r="IO35" t="s">
        <v>8768</v>
      </c>
      <c r="IP35">
        <v>25000</v>
      </c>
      <c r="IQ35" t="s">
        <v>8746</v>
      </c>
      <c r="IR35">
        <v>35831.279999999999</v>
      </c>
      <c r="IS35" t="s">
        <v>8769</v>
      </c>
      <c r="IT35">
        <v>9878.75</v>
      </c>
      <c r="JM35" t="s">
        <v>8921</v>
      </c>
      <c r="JR35" t="s">
        <v>1988</v>
      </c>
      <c r="JV35" t="s">
        <v>8771</v>
      </c>
      <c r="JY35" t="s">
        <v>8772</v>
      </c>
      <c r="KF35" t="s">
        <v>9117</v>
      </c>
      <c r="KN35" t="s">
        <v>9118</v>
      </c>
      <c r="KO35">
        <v>75000</v>
      </c>
      <c r="KP35">
        <v>2478759.92</v>
      </c>
      <c r="KQ35">
        <v>0</v>
      </c>
      <c r="KR35">
        <v>2733782.15</v>
      </c>
      <c r="KS35" t="s">
        <v>610</v>
      </c>
    </row>
    <row r="36" spans="1:305">
      <c r="A36">
        <v>2022</v>
      </c>
      <c r="B36">
        <v>5901022</v>
      </c>
      <c r="C36" t="s">
        <v>1561</v>
      </c>
      <c r="D36">
        <v>6</v>
      </c>
      <c r="E36" t="s">
        <v>615</v>
      </c>
      <c r="H36" t="s">
        <v>786</v>
      </c>
      <c r="N36" t="s">
        <v>9119</v>
      </c>
      <c r="O36" t="s">
        <v>1562</v>
      </c>
      <c r="S36" t="s">
        <v>615</v>
      </c>
      <c r="U36" t="s">
        <v>617</v>
      </c>
      <c r="V36" t="s">
        <v>618</v>
      </c>
      <c r="W36" t="s">
        <v>659</v>
      </c>
      <c r="AB36" t="s">
        <v>615</v>
      </c>
      <c r="AD36">
        <v>926.58</v>
      </c>
      <c r="AE36">
        <v>353.49</v>
      </c>
      <c r="AF36">
        <v>1280.07</v>
      </c>
      <c r="AG36">
        <v>483.44</v>
      </c>
      <c r="AH36">
        <v>796.63</v>
      </c>
      <c r="AP36" t="s">
        <v>610</v>
      </c>
      <c r="AT36" t="s">
        <v>8732</v>
      </c>
      <c r="AW36" t="s">
        <v>622</v>
      </c>
      <c r="AX36" t="s">
        <v>868</v>
      </c>
      <c r="AY36" t="s">
        <v>1362</v>
      </c>
      <c r="AZ36" t="s">
        <v>610</v>
      </c>
      <c r="BC36" t="s">
        <v>8860</v>
      </c>
      <c r="BD36" t="s">
        <v>3590</v>
      </c>
      <c r="BE36" t="s">
        <v>8735</v>
      </c>
      <c r="BF36" t="s">
        <v>3590</v>
      </c>
      <c r="BG36" t="s">
        <v>9120</v>
      </c>
      <c r="BH36" t="s">
        <v>3590</v>
      </c>
      <c r="BJ36" t="s">
        <v>8864</v>
      </c>
      <c r="BM36" t="s">
        <v>5075</v>
      </c>
      <c r="BN36" t="s">
        <v>791</v>
      </c>
      <c r="BQ36" t="s">
        <v>5028</v>
      </c>
      <c r="BW36" t="s">
        <v>8749</v>
      </c>
      <c r="CG36" t="s">
        <v>9121</v>
      </c>
      <c r="CH36" t="s">
        <v>8868</v>
      </c>
      <c r="CJ36" t="s">
        <v>8753</v>
      </c>
      <c r="CP36" t="s">
        <v>8848</v>
      </c>
      <c r="CQ36" t="s">
        <v>8737</v>
      </c>
      <c r="CR36" t="s">
        <v>8738</v>
      </c>
      <c r="CU36" t="s">
        <v>8802</v>
      </c>
      <c r="DB36" t="s">
        <v>9122</v>
      </c>
      <c r="DC36" t="s">
        <v>696</v>
      </c>
      <c r="DD36" t="s">
        <v>697</v>
      </c>
      <c r="DF36" t="s">
        <v>8787</v>
      </c>
      <c r="DG36" t="s">
        <v>8871</v>
      </c>
      <c r="DP36" t="s">
        <v>701</v>
      </c>
      <c r="DQ36" t="s">
        <v>702</v>
      </c>
      <c r="DS36" t="s">
        <v>5039</v>
      </c>
      <c r="DT36" t="s">
        <v>704</v>
      </c>
      <c r="DV36" t="s">
        <v>5040</v>
      </c>
      <c r="DX36" t="s">
        <v>707</v>
      </c>
      <c r="DY36" t="s">
        <v>9123</v>
      </c>
      <c r="EA36" t="s">
        <v>713</v>
      </c>
      <c r="EB36" t="s">
        <v>8741</v>
      </c>
      <c r="EC36" t="s">
        <v>8873</v>
      </c>
      <c r="ED36" t="s">
        <v>8756</v>
      </c>
      <c r="EE36" t="s">
        <v>8757</v>
      </c>
      <c r="EF36" t="s">
        <v>8758</v>
      </c>
      <c r="EG36" t="s">
        <v>8759</v>
      </c>
      <c r="EH36" t="s">
        <v>8804</v>
      </c>
      <c r="EJ36" t="s">
        <v>8742</v>
      </c>
      <c r="EN36" t="s">
        <v>9124</v>
      </c>
      <c r="EO36" t="s">
        <v>610</v>
      </c>
      <c r="ER36" t="s">
        <v>639</v>
      </c>
      <c r="ET36" t="s">
        <v>5095</v>
      </c>
      <c r="EU36" t="s">
        <v>642</v>
      </c>
      <c r="EV36" t="s">
        <v>5085</v>
      </c>
      <c r="EW36" t="s">
        <v>737</v>
      </c>
      <c r="EX36" t="s">
        <v>5085</v>
      </c>
      <c r="EY36" t="s">
        <v>739</v>
      </c>
      <c r="EZ36" t="s">
        <v>5085</v>
      </c>
      <c r="FA36" t="s">
        <v>644</v>
      </c>
      <c r="FB36" t="s">
        <v>5085</v>
      </c>
      <c r="FC36" t="s">
        <v>744</v>
      </c>
      <c r="FD36" t="s">
        <v>5085</v>
      </c>
      <c r="FE36" t="s">
        <v>815</v>
      </c>
      <c r="FF36" t="s">
        <v>5086</v>
      </c>
      <c r="FG36" t="s">
        <v>746</v>
      </c>
      <c r="FH36" t="s">
        <v>5085</v>
      </c>
      <c r="FI36" t="s">
        <v>748</v>
      </c>
      <c r="FJ36" t="s">
        <v>5085</v>
      </c>
      <c r="FK36" t="s">
        <v>750</v>
      </c>
      <c r="FL36" t="s">
        <v>5674</v>
      </c>
      <c r="FM36" t="s">
        <v>752</v>
      </c>
      <c r="FN36" t="s">
        <v>5085</v>
      </c>
      <c r="FS36" t="s">
        <v>8761</v>
      </c>
      <c r="FU36" t="s">
        <v>760</v>
      </c>
      <c r="FV36" t="s">
        <v>761</v>
      </c>
      <c r="GA36" t="s">
        <v>766</v>
      </c>
      <c r="GB36" t="s">
        <v>767</v>
      </c>
      <c r="GC36" t="s">
        <v>5051</v>
      </c>
      <c r="GE36" t="s">
        <v>646</v>
      </c>
      <c r="GI36" t="s">
        <v>5016</v>
      </c>
      <c r="GJ36" t="s">
        <v>5053</v>
      </c>
      <c r="GK36" t="s">
        <v>5054</v>
      </c>
      <c r="GL36" t="s">
        <v>5055</v>
      </c>
      <c r="GM36" t="s">
        <v>5017</v>
      </c>
      <c r="GN36" t="s">
        <v>5018</v>
      </c>
      <c r="GO36" t="s">
        <v>5165</v>
      </c>
      <c r="GP36" t="s">
        <v>5056</v>
      </c>
      <c r="GQ36" t="s">
        <v>5247</v>
      </c>
      <c r="GR36" t="s">
        <v>1385</v>
      </c>
      <c r="GS36" t="s">
        <v>623</v>
      </c>
      <c r="GT36" t="s">
        <v>9125</v>
      </c>
      <c r="GU36" t="s">
        <v>9126</v>
      </c>
      <c r="GV36" t="s">
        <v>5678</v>
      </c>
      <c r="GW36" t="s">
        <v>9127</v>
      </c>
      <c r="GY36" t="s">
        <v>9128</v>
      </c>
      <c r="GZ36" t="s">
        <v>9128</v>
      </c>
      <c r="HA36" t="s">
        <v>9129</v>
      </c>
      <c r="HG36" t="s">
        <v>775</v>
      </c>
      <c r="HI36" t="s">
        <v>649</v>
      </c>
      <c r="HL36" t="s">
        <v>9130</v>
      </c>
      <c r="IQ36" t="s">
        <v>8746</v>
      </c>
      <c r="IR36">
        <v>173082</v>
      </c>
      <c r="KM36" t="s">
        <v>839</v>
      </c>
      <c r="KO36">
        <v>0</v>
      </c>
      <c r="KP36">
        <v>2076100</v>
      </c>
      <c r="KQ36">
        <v>0</v>
      </c>
      <c r="KR36">
        <v>377000</v>
      </c>
      <c r="KS36" t="s">
        <v>610</v>
      </c>
    </row>
    <row r="37" spans="1:305">
      <c r="A37">
        <v>2022</v>
      </c>
      <c r="B37">
        <v>1005919</v>
      </c>
      <c r="C37" t="s">
        <v>1596</v>
      </c>
      <c r="D37">
        <v>2.5</v>
      </c>
      <c r="E37" t="s">
        <v>615</v>
      </c>
      <c r="J37" t="s">
        <v>656</v>
      </c>
      <c r="K37" t="s">
        <v>1058</v>
      </c>
      <c r="L37" t="s">
        <v>616</v>
      </c>
      <c r="N37" t="s">
        <v>8897</v>
      </c>
      <c r="O37" t="s">
        <v>9131</v>
      </c>
      <c r="S37" t="s">
        <v>615</v>
      </c>
      <c r="U37" t="s">
        <v>617</v>
      </c>
      <c r="V37" t="s">
        <v>618</v>
      </c>
      <c r="W37" t="s">
        <v>659</v>
      </c>
      <c r="AB37" t="s">
        <v>615</v>
      </c>
      <c r="AD37">
        <v>713</v>
      </c>
      <c r="AE37">
        <v>31.5</v>
      </c>
      <c r="AF37">
        <v>745</v>
      </c>
      <c r="AG37">
        <v>488.1</v>
      </c>
      <c r="AH37">
        <v>257</v>
      </c>
      <c r="AP37" t="s">
        <v>610</v>
      </c>
      <c r="AV37" t="s">
        <v>621</v>
      </c>
      <c r="AW37" t="s">
        <v>622</v>
      </c>
      <c r="AX37" t="s">
        <v>868</v>
      </c>
      <c r="AY37" t="s">
        <v>1599</v>
      </c>
      <c r="AZ37" t="s">
        <v>615</v>
      </c>
      <c r="BA37" t="s">
        <v>1599</v>
      </c>
      <c r="BC37" t="s">
        <v>8733</v>
      </c>
      <c r="BD37" t="s">
        <v>1819</v>
      </c>
      <c r="BG37" t="s">
        <v>8735</v>
      </c>
      <c r="BH37" t="s">
        <v>1819</v>
      </c>
      <c r="BJ37" t="s">
        <v>610</v>
      </c>
      <c r="BK37" t="s">
        <v>894</v>
      </c>
      <c r="BL37" t="s">
        <v>789</v>
      </c>
      <c r="BN37" t="s">
        <v>791</v>
      </c>
      <c r="CC37" t="s">
        <v>634</v>
      </c>
      <c r="CG37" t="s">
        <v>9132</v>
      </c>
      <c r="CI37" t="s">
        <v>8752</v>
      </c>
      <c r="CQ37" t="s">
        <v>8737</v>
      </c>
      <c r="CR37" t="s">
        <v>8738</v>
      </c>
      <c r="CU37" t="s">
        <v>8802</v>
      </c>
      <c r="DB37" t="s">
        <v>9133</v>
      </c>
      <c r="DC37" t="s">
        <v>696</v>
      </c>
      <c r="DD37" t="s">
        <v>697</v>
      </c>
      <c r="DE37" t="s">
        <v>939</v>
      </c>
      <c r="DM37" t="s">
        <v>623</v>
      </c>
      <c r="DN37" t="s">
        <v>9134</v>
      </c>
      <c r="DU37" t="s">
        <v>705</v>
      </c>
      <c r="DV37" t="s">
        <v>5040</v>
      </c>
      <c r="DY37" t="s">
        <v>9135</v>
      </c>
      <c r="DZ37" t="s">
        <v>8777</v>
      </c>
      <c r="EA37" t="s">
        <v>713</v>
      </c>
      <c r="EB37" t="s">
        <v>8741</v>
      </c>
      <c r="EC37" t="s">
        <v>8873</v>
      </c>
      <c r="ED37" t="s">
        <v>8756</v>
      </c>
      <c r="EE37" t="s">
        <v>8757</v>
      </c>
      <c r="EF37" t="s">
        <v>8758</v>
      </c>
      <c r="EG37" t="s">
        <v>8759</v>
      </c>
      <c r="EH37" t="s">
        <v>8804</v>
      </c>
      <c r="EJ37" t="s">
        <v>8742</v>
      </c>
      <c r="EN37" t="s">
        <v>9136</v>
      </c>
      <c r="EO37" t="s">
        <v>610</v>
      </c>
      <c r="EQ37" t="s">
        <v>733</v>
      </c>
      <c r="EU37" t="s">
        <v>642</v>
      </c>
      <c r="EV37" t="s">
        <v>5085</v>
      </c>
      <c r="EY37" t="s">
        <v>739</v>
      </c>
      <c r="EZ37" t="s">
        <v>5085</v>
      </c>
      <c r="FA37" t="s">
        <v>644</v>
      </c>
      <c r="FB37" t="s">
        <v>5085</v>
      </c>
      <c r="FC37" t="s">
        <v>744</v>
      </c>
      <c r="FD37" t="s">
        <v>5085</v>
      </c>
      <c r="FE37" t="s">
        <v>815</v>
      </c>
      <c r="FF37" t="s">
        <v>9137</v>
      </c>
      <c r="FG37" t="s">
        <v>746</v>
      </c>
      <c r="FH37" t="s">
        <v>5085</v>
      </c>
      <c r="FI37" t="s">
        <v>748</v>
      </c>
      <c r="FJ37" t="s">
        <v>5085</v>
      </c>
      <c r="FS37" t="s">
        <v>8761</v>
      </c>
      <c r="FT37" t="s">
        <v>759</v>
      </c>
      <c r="FU37" t="s">
        <v>760</v>
      </c>
      <c r="FV37" t="s">
        <v>761</v>
      </c>
      <c r="FW37" t="s">
        <v>762</v>
      </c>
      <c r="FX37" t="s">
        <v>763</v>
      </c>
      <c r="GB37" t="s">
        <v>767</v>
      </c>
      <c r="GC37" t="s">
        <v>5051</v>
      </c>
      <c r="GD37" t="s">
        <v>769</v>
      </c>
      <c r="GE37" t="s">
        <v>646</v>
      </c>
      <c r="GI37" t="s">
        <v>5016</v>
      </c>
      <c r="GJ37" t="s">
        <v>5053</v>
      </c>
      <c r="GK37" t="s">
        <v>5054</v>
      </c>
      <c r="GL37" t="s">
        <v>5055</v>
      </c>
      <c r="GM37" t="s">
        <v>5017</v>
      </c>
      <c r="GN37" t="s">
        <v>5018</v>
      </c>
      <c r="GO37" t="s">
        <v>5165</v>
      </c>
      <c r="GP37" t="s">
        <v>5056</v>
      </c>
      <c r="GQ37" t="s">
        <v>5247</v>
      </c>
      <c r="GW37" t="s">
        <v>9138</v>
      </c>
      <c r="GY37" t="s">
        <v>5700</v>
      </c>
      <c r="GZ37" t="s">
        <v>5701</v>
      </c>
      <c r="HB37" t="s">
        <v>9139</v>
      </c>
      <c r="HE37" t="s">
        <v>9140</v>
      </c>
      <c r="HG37" t="s">
        <v>775</v>
      </c>
      <c r="HL37" t="s">
        <v>5704</v>
      </c>
      <c r="HQ37" t="s">
        <v>8766</v>
      </c>
      <c r="HR37">
        <v>82041</v>
      </c>
      <c r="HY37" t="s">
        <v>9141</v>
      </c>
      <c r="HZ37">
        <v>20000</v>
      </c>
      <c r="IS37" t="s">
        <v>8769</v>
      </c>
      <c r="IT37">
        <v>42041</v>
      </c>
      <c r="KN37" t="s">
        <v>9142</v>
      </c>
      <c r="KO37">
        <v>0</v>
      </c>
      <c r="KP37">
        <v>0</v>
      </c>
      <c r="KR37">
        <v>300000</v>
      </c>
      <c r="KS37" t="s">
        <v>610</v>
      </c>
    </row>
    <row r="38" spans="1:305">
      <c r="A38">
        <v>2022</v>
      </c>
      <c r="B38">
        <v>5903004</v>
      </c>
      <c r="C38" t="s">
        <v>1625</v>
      </c>
      <c r="D38">
        <v>0.5</v>
      </c>
      <c r="E38" t="s">
        <v>615</v>
      </c>
      <c r="F38" t="s">
        <v>890</v>
      </c>
      <c r="H38" t="s">
        <v>786</v>
      </c>
      <c r="N38" t="s">
        <v>9143</v>
      </c>
      <c r="O38" t="s">
        <v>5707</v>
      </c>
      <c r="S38" t="s">
        <v>610</v>
      </c>
      <c r="T38" t="s">
        <v>5025</v>
      </c>
      <c r="U38" t="s">
        <v>617</v>
      </c>
      <c r="V38" t="s">
        <v>618</v>
      </c>
      <c r="AB38" t="s">
        <v>615</v>
      </c>
      <c r="AD38">
        <v>1970</v>
      </c>
      <c r="AE38">
        <v>62</v>
      </c>
      <c r="AF38">
        <v>2032</v>
      </c>
      <c r="AG38">
        <v>1209</v>
      </c>
      <c r="AH38">
        <v>823</v>
      </c>
      <c r="AP38" t="s">
        <v>610</v>
      </c>
      <c r="AT38" t="s">
        <v>8732</v>
      </c>
      <c r="AX38" t="s">
        <v>868</v>
      </c>
      <c r="AY38" t="s">
        <v>1330</v>
      </c>
      <c r="AZ38" t="s">
        <v>615</v>
      </c>
      <c r="BA38" t="s">
        <v>5709</v>
      </c>
      <c r="BC38" t="s">
        <v>8784</v>
      </c>
      <c r="BD38" t="s">
        <v>1819</v>
      </c>
      <c r="BG38" t="s">
        <v>8786</v>
      </c>
      <c r="BH38" t="s">
        <v>1819</v>
      </c>
      <c r="BJ38" t="s">
        <v>610</v>
      </c>
      <c r="BN38" t="s">
        <v>791</v>
      </c>
      <c r="BP38" t="s">
        <v>667</v>
      </c>
      <c r="BQ38" t="s">
        <v>5028</v>
      </c>
      <c r="CA38" t="s">
        <v>1988</v>
      </c>
      <c r="CI38" t="s">
        <v>8752</v>
      </c>
      <c r="DC38" t="s">
        <v>696</v>
      </c>
      <c r="DX38" t="s">
        <v>707</v>
      </c>
      <c r="DY38" t="s">
        <v>9144</v>
      </c>
      <c r="EA38" t="s">
        <v>713</v>
      </c>
      <c r="EC38" t="s">
        <v>8873</v>
      </c>
      <c r="EN38" t="s">
        <v>9145</v>
      </c>
      <c r="EO38" t="s">
        <v>615</v>
      </c>
      <c r="EP38" t="s">
        <v>1639</v>
      </c>
      <c r="EU38" t="s">
        <v>642</v>
      </c>
      <c r="EV38" t="s">
        <v>5049</v>
      </c>
      <c r="EY38" t="s">
        <v>739</v>
      </c>
      <c r="EZ38" t="s">
        <v>5015</v>
      </c>
      <c r="FA38" t="s">
        <v>644</v>
      </c>
      <c r="FB38" t="s">
        <v>5049</v>
      </c>
      <c r="FC38" t="s">
        <v>744</v>
      </c>
      <c r="FD38" t="s">
        <v>5015</v>
      </c>
      <c r="FX38" t="s">
        <v>763</v>
      </c>
      <c r="GB38" t="s">
        <v>767</v>
      </c>
      <c r="GD38" t="s">
        <v>769</v>
      </c>
      <c r="GI38" t="s">
        <v>5016</v>
      </c>
      <c r="GN38" t="s">
        <v>5018</v>
      </c>
      <c r="GW38" t="s">
        <v>9146</v>
      </c>
      <c r="GX38" t="s">
        <v>9147</v>
      </c>
      <c r="GY38" t="s">
        <v>9148</v>
      </c>
      <c r="HI38" t="s">
        <v>649</v>
      </c>
      <c r="IQ38" t="s">
        <v>8746</v>
      </c>
      <c r="IR38">
        <v>154082</v>
      </c>
      <c r="KN38" t="s">
        <v>9149</v>
      </c>
      <c r="KO38">
        <v>0</v>
      </c>
      <c r="KP38">
        <v>138000</v>
      </c>
      <c r="KR38">
        <v>448000</v>
      </c>
      <c r="KS38" t="s">
        <v>610</v>
      </c>
    </row>
    <row r="39" spans="1:305">
      <c r="A39">
        <v>2022</v>
      </c>
      <c r="B39">
        <v>5926014</v>
      </c>
      <c r="C39" t="s">
        <v>1650</v>
      </c>
      <c r="D39">
        <v>1.75</v>
      </c>
      <c r="E39" t="s">
        <v>610</v>
      </c>
      <c r="P39" t="s">
        <v>655</v>
      </c>
      <c r="S39" t="s">
        <v>610</v>
      </c>
      <c r="V39" t="s">
        <v>618</v>
      </c>
      <c r="W39" t="s">
        <v>659</v>
      </c>
      <c r="Z39" t="s">
        <v>829</v>
      </c>
      <c r="AA39" t="s">
        <v>9150</v>
      </c>
      <c r="AB39" t="s">
        <v>1029</v>
      </c>
      <c r="AC39">
        <v>2021</v>
      </c>
      <c r="AP39" t="s">
        <v>610</v>
      </c>
      <c r="AX39" t="s">
        <v>868</v>
      </c>
      <c r="AY39" t="s">
        <v>3990</v>
      </c>
      <c r="AZ39" t="s">
        <v>615</v>
      </c>
      <c r="BA39" t="s">
        <v>3990</v>
      </c>
      <c r="BC39" t="s">
        <v>9151</v>
      </c>
      <c r="BD39" t="s">
        <v>1819</v>
      </c>
      <c r="BG39" t="s">
        <v>8735</v>
      </c>
      <c r="BH39" t="s">
        <v>1819</v>
      </c>
      <c r="BJ39" t="s">
        <v>610</v>
      </c>
      <c r="BK39" t="s">
        <v>894</v>
      </c>
      <c r="BQ39" t="s">
        <v>5028</v>
      </c>
      <c r="BR39" t="s">
        <v>623</v>
      </c>
      <c r="BS39" t="s">
        <v>9152</v>
      </c>
      <c r="BW39" t="s">
        <v>8749</v>
      </c>
      <c r="CJ39" t="s">
        <v>8753</v>
      </c>
      <c r="CP39" t="s">
        <v>8848</v>
      </c>
      <c r="CQ39" t="s">
        <v>8737</v>
      </c>
      <c r="CS39" t="s">
        <v>8739</v>
      </c>
      <c r="CU39" t="s">
        <v>8802</v>
      </c>
      <c r="DC39" t="s">
        <v>696</v>
      </c>
      <c r="DD39" t="s">
        <v>697</v>
      </c>
      <c r="DG39" t="s">
        <v>8871</v>
      </c>
      <c r="DL39" t="s">
        <v>9071</v>
      </c>
      <c r="DP39" t="s">
        <v>701</v>
      </c>
      <c r="DQ39" t="s">
        <v>702</v>
      </c>
      <c r="DS39" t="s">
        <v>5039</v>
      </c>
      <c r="DT39" t="s">
        <v>704</v>
      </c>
      <c r="DU39" t="s">
        <v>705</v>
      </c>
      <c r="DV39" t="s">
        <v>5040</v>
      </c>
      <c r="EA39" t="s">
        <v>713</v>
      </c>
      <c r="EB39" t="s">
        <v>8741</v>
      </c>
      <c r="EC39" t="s">
        <v>8873</v>
      </c>
      <c r="ED39" t="s">
        <v>8756</v>
      </c>
      <c r="EE39" t="s">
        <v>8757</v>
      </c>
      <c r="EG39" t="s">
        <v>8759</v>
      </c>
      <c r="EJ39" t="s">
        <v>8742</v>
      </c>
      <c r="EO39" t="s">
        <v>615</v>
      </c>
      <c r="EU39" t="s">
        <v>642</v>
      </c>
      <c r="EV39" t="s">
        <v>7247</v>
      </c>
      <c r="FA39" t="s">
        <v>644</v>
      </c>
      <c r="FB39" t="s">
        <v>7247</v>
      </c>
      <c r="FG39" t="s">
        <v>746</v>
      </c>
      <c r="FH39" t="s">
        <v>7247</v>
      </c>
      <c r="FI39" t="s">
        <v>748</v>
      </c>
      <c r="FJ39" t="s">
        <v>7247</v>
      </c>
      <c r="FK39" t="s">
        <v>750</v>
      </c>
      <c r="FL39" t="s">
        <v>5015</v>
      </c>
      <c r="FM39" t="s">
        <v>752</v>
      </c>
      <c r="FN39" t="s">
        <v>7247</v>
      </c>
      <c r="FS39" t="s">
        <v>8761</v>
      </c>
      <c r="FT39" t="s">
        <v>759</v>
      </c>
      <c r="FU39" t="s">
        <v>760</v>
      </c>
      <c r="FV39" t="s">
        <v>761</v>
      </c>
      <c r="FW39" t="s">
        <v>762</v>
      </c>
      <c r="FX39" t="s">
        <v>763</v>
      </c>
      <c r="GA39" t="s">
        <v>766</v>
      </c>
      <c r="GB39" t="s">
        <v>767</v>
      </c>
      <c r="GD39" t="s">
        <v>769</v>
      </c>
      <c r="GE39" t="s">
        <v>646</v>
      </c>
      <c r="GI39" t="s">
        <v>5016</v>
      </c>
      <c r="GJ39" t="s">
        <v>5053</v>
      </c>
      <c r="GM39" t="s">
        <v>5017</v>
      </c>
      <c r="GN39" t="s">
        <v>5018</v>
      </c>
      <c r="GP39" t="s">
        <v>5056</v>
      </c>
      <c r="GU39" t="s">
        <v>3386</v>
      </c>
      <c r="GW39" t="s">
        <v>9153</v>
      </c>
      <c r="GX39" t="s">
        <v>9154</v>
      </c>
      <c r="HG39" t="s">
        <v>775</v>
      </c>
      <c r="HH39" t="s">
        <v>776</v>
      </c>
      <c r="HL39" t="s">
        <v>2837</v>
      </c>
      <c r="HM39" t="s">
        <v>6355</v>
      </c>
      <c r="HN39">
        <v>44421</v>
      </c>
      <c r="IC39">
        <v>5000</v>
      </c>
      <c r="ID39" t="s">
        <v>700</v>
      </c>
      <c r="IW39" t="s">
        <v>623</v>
      </c>
      <c r="IX39">
        <v>28661</v>
      </c>
      <c r="KN39" t="s">
        <v>9155</v>
      </c>
      <c r="KO39">
        <v>50000</v>
      </c>
      <c r="KP39">
        <v>165413</v>
      </c>
      <c r="KR39">
        <v>0</v>
      </c>
      <c r="KS39" t="s">
        <v>615</v>
      </c>
    </row>
    <row r="40" spans="1:305">
      <c r="A40">
        <v>2022</v>
      </c>
      <c r="B40">
        <v>5955014</v>
      </c>
      <c r="C40" t="s">
        <v>1674</v>
      </c>
      <c r="D40">
        <v>0.65</v>
      </c>
      <c r="E40" t="s">
        <v>615</v>
      </c>
      <c r="L40" t="s">
        <v>616</v>
      </c>
      <c r="N40" t="s">
        <v>8731</v>
      </c>
      <c r="O40" t="s">
        <v>9156</v>
      </c>
      <c r="S40" t="s">
        <v>610</v>
      </c>
      <c r="U40" t="s">
        <v>617</v>
      </c>
      <c r="V40" t="s">
        <v>618</v>
      </c>
      <c r="Y40" t="s">
        <v>660</v>
      </c>
      <c r="AB40" t="s">
        <v>615</v>
      </c>
      <c r="AD40">
        <v>199.22</v>
      </c>
      <c r="AE40">
        <v>58.73</v>
      </c>
      <c r="AF40">
        <v>257.95</v>
      </c>
      <c r="AG40">
        <v>97.28</v>
      </c>
      <c r="AH40">
        <v>101.94</v>
      </c>
      <c r="AP40" t="s">
        <v>610</v>
      </c>
      <c r="AX40" t="s">
        <v>868</v>
      </c>
      <c r="AY40" t="s">
        <v>1362</v>
      </c>
      <c r="AZ40" t="s">
        <v>615</v>
      </c>
      <c r="BA40" t="s">
        <v>9157</v>
      </c>
      <c r="BD40" t="s">
        <v>1819</v>
      </c>
      <c r="BF40" t="s">
        <v>1819</v>
      </c>
      <c r="BH40" t="s">
        <v>1819</v>
      </c>
      <c r="BJ40" t="s">
        <v>8864</v>
      </c>
      <c r="BL40" t="s">
        <v>789</v>
      </c>
      <c r="BM40" t="s">
        <v>5075</v>
      </c>
      <c r="BP40" t="s">
        <v>667</v>
      </c>
      <c r="BW40" t="s">
        <v>8749</v>
      </c>
      <c r="CQ40" t="s">
        <v>8737</v>
      </c>
      <c r="CU40" t="s">
        <v>8802</v>
      </c>
      <c r="DB40" t="s">
        <v>9158</v>
      </c>
      <c r="DC40" t="s">
        <v>696</v>
      </c>
      <c r="DD40" t="s">
        <v>697</v>
      </c>
      <c r="DS40" t="s">
        <v>5039</v>
      </c>
      <c r="DY40" t="s">
        <v>9159</v>
      </c>
      <c r="EG40" t="s">
        <v>8759</v>
      </c>
      <c r="EO40" t="s">
        <v>615</v>
      </c>
      <c r="EP40" t="s">
        <v>9160</v>
      </c>
      <c r="EU40" t="s">
        <v>642</v>
      </c>
      <c r="EV40" t="s">
        <v>5049</v>
      </c>
      <c r="FA40" t="s">
        <v>644</v>
      </c>
      <c r="FB40" t="s">
        <v>5049</v>
      </c>
      <c r="FU40" t="s">
        <v>760</v>
      </c>
      <c r="FV40" t="s">
        <v>761</v>
      </c>
      <c r="GD40" t="s">
        <v>769</v>
      </c>
      <c r="GE40" t="s">
        <v>646</v>
      </c>
      <c r="GI40" t="s">
        <v>5016</v>
      </c>
      <c r="GM40" t="s">
        <v>5017</v>
      </c>
      <c r="GN40" t="s">
        <v>5018</v>
      </c>
      <c r="GP40" t="s">
        <v>5056</v>
      </c>
      <c r="GU40" t="s">
        <v>9161</v>
      </c>
      <c r="GX40" t="s">
        <v>981</v>
      </c>
      <c r="HG40" t="s">
        <v>775</v>
      </c>
      <c r="HH40" t="s">
        <v>776</v>
      </c>
      <c r="IQ40" t="s">
        <v>8746</v>
      </c>
      <c r="IR40">
        <v>72082</v>
      </c>
      <c r="KK40" t="s">
        <v>8843</v>
      </c>
      <c r="KL40" t="s">
        <v>9162</v>
      </c>
      <c r="KN40" t="s">
        <v>9163</v>
      </c>
      <c r="KO40">
        <v>0</v>
      </c>
      <c r="KP40">
        <v>0</v>
      </c>
      <c r="KQ40">
        <v>0</v>
      </c>
      <c r="KR40">
        <v>0</v>
      </c>
      <c r="KS40" t="s">
        <v>610</v>
      </c>
    </row>
    <row r="41" spans="1:305">
      <c r="A41">
        <v>2022</v>
      </c>
      <c r="B41">
        <v>5947026</v>
      </c>
      <c r="C41" t="s">
        <v>1699</v>
      </c>
      <c r="D41">
        <v>0.25</v>
      </c>
      <c r="E41" t="s">
        <v>615</v>
      </c>
      <c r="M41" t="s">
        <v>2007</v>
      </c>
      <c r="N41" t="s">
        <v>9164</v>
      </c>
      <c r="O41" t="s">
        <v>9165</v>
      </c>
      <c r="S41" t="s">
        <v>610</v>
      </c>
      <c r="U41" t="s">
        <v>617</v>
      </c>
      <c r="V41" t="s">
        <v>618</v>
      </c>
      <c r="Y41" t="s">
        <v>660</v>
      </c>
      <c r="AB41" t="s">
        <v>610</v>
      </c>
      <c r="AJ41" t="s">
        <v>827</v>
      </c>
      <c r="AK41" t="s">
        <v>828</v>
      </c>
      <c r="AO41" t="s">
        <v>8950</v>
      </c>
      <c r="AP41" t="s">
        <v>610</v>
      </c>
      <c r="AV41" t="s">
        <v>621</v>
      </c>
      <c r="AW41" t="s">
        <v>622</v>
      </c>
      <c r="AZ41" t="s">
        <v>610</v>
      </c>
      <c r="BC41" t="s">
        <v>8733</v>
      </c>
      <c r="BD41" t="s">
        <v>1819</v>
      </c>
      <c r="BE41" t="s">
        <v>8734</v>
      </c>
      <c r="BF41" t="s">
        <v>1819</v>
      </c>
      <c r="BG41" t="s">
        <v>8735</v>
      </c>
      <c r="BH41" t="s">
        <v>1819</v>
      </c>
      <c r="BJ41" t="s">
        <v>610</v>
      </c>
      <c r="BN41" t="s">
        <v>791</v>
      </c>
      <c r="BP41" t="s">
        <v>667</v>
      </c>
      <c r="BR41" t="s">
        <v>623</v>
      </c>
      <c r="BS41" t="s">
        <v>1701</v>
      </c>
      <c r="CC41" t="s">
        <v>634</v>
      </c>
      <c r="CQ41" t="s">
        <v>8737</v>
      </c>
      <c r="CR41" t="s">
        <v>8738</v>
      </c>
      <c r="CS41" t="s">
        <v>8739</v>
      </c>
      <c r="DB41" t="s">
        <v>9166</v>
      </c>
      <c r="DM41" t="s">
        <v>623</v>
      </c>
      <c r="DN41" t="s">
        <v>9167</v>
      </c>
      <c r="EB41" t="s">
        <v>8741</v>
      </c>
      <c r="ED41" t="s">
        <v>8756</v>
      </c>
      <c r="EL41" t="s">
        <v>623</v>
      </c>
      <c r="EM41" t="s">
        <v>9168</v>
      </c>
      <c r="EN41" t="s">
        <v>9169</v>
      </c>
      <c r="EO41" t="s">
        <v>610</v>
      </c>
      <c r="ER41" t="s">
        <v>639</v>
      </c>
      <c r="ET41" t="s">
        <v>5095</v>
      </c>
      <c r="EU41" t="s">
        <v>642</v>
      </c>
      <c r="EV41" t="s">
        <v>5015</v>
      </c>
      <c r="EY41" t="s">
        <v>739</v>
      </c>
      <c r="EZ41" t="s">
        <v>5049</v>
      </c>
      <c r="FA41" t="s">
        <v>644</v>
      </c>
      <c r="FB41" t="s">
        <v>5050</v>
      </c>
      <c r="FC41" t="s">
        <v>744</v>
      </c>
      <c r="FD41" t="s">
        <v>5049</v>
      </c>
      <c r="FE41" t="s">
        <v>815</v>
      </c>
      <c r="FF41" t="s">
        <v>5049</v>
      </c>
      <c r="FG41" t="s">
        <v>746</v>
      </c>
      <c r="FH41" t="s">
        <v>5049</v>
      </c>
      <c r="FI41" t="s">
        <v>748</v>
      </c>
      <c r="FJ41" t="s">
        <v>5015</v>
      </c>
      <c r="FM41" t="s">
        <v>752</v>
      </c>
      <c r="FN41" t="s">
        <v>5050</v>
      </c>
      <c r="FS41" t="s">
        <v>8761</v>
      </c>
      <c r="FT41" t="s">
        <v>759</v>
      </c>
      <c r="FU41" t="s">
        <v>760</v>
      </c>
      <c r="FV41" t="s">
        <v>761</v>
      </c>
      <c r="FW41" t="s">
        <v>762</v>
      </c>
      <c r="FX41" t="s">
        <v>763</v>
      </c>
      <c r="GE41" t="s">
        <v>646</v>
      </c>
      <c r="GI41" t="s">
        <v>5016</v>
      </c>
      <c r="GJ41" t="s">
        <v>5053</v>
      </c>
      <c r="GN41" t="s">
        <v>5018</v>
      </c>
      <c r="GP41" t="s">
        <v>5056</v>
      </c>
      <c r="GS41" t="s">
        <v>623</v>
      </c>
      <c r="GT41" t="s">
        <v>9170</v>
      </c>
      <c r="GW41" t="s">
        <v>9171</v>
      </c>
      <c r="GY41" t="s">
        <v>9172</v>
      </c>
      <c r="GZ41" t="s">
        <v>9172</v>
      </c>
      <c r="HA41" t="s">
        <v>9172</v>
      </c>
      <c r="HI41" t="s">
        <v>649</v>
      </c>
      <c r="IQ41" t="s">
        <v>8746</v>
      </c>
      <c r="IR41">
        <v>47082</v>
      </c>
      <c r="KM41" t="s">
        <v>839</v>
      </c>
      <c r="KO41">
        <v>0</v>
      </c>
      <c r="KP41">
        <v>117779</v>
      </c>
      <c r="KR41">
        <v>0</v>
      </c>
      <c r="KS41" t="s">
        <v>610</v>
      </c>
    </row>
    <row r="42" spans="1:305">
      <c r="A42">
        <v>2022</v>
      </c>
      <c r="B42">
        <v>5955014</v>
      </c>
      <c r="C42" t="s">
        <v>1715</v>
      </c>
      <c r="D42">
        <v>1</v>
      </c>
      <c r="E42" t="s">
        <v>610</v>
      </c>
      <c r="R42" t="s">
        <v>614</v>
      </c>
      <c r="S42" t="s">
        <v>615</v>
      </c>
      <c r="U42" t="s">
        <v>617</v>
      </c>
      <c r="V42" t="s">
        <v>618</v>
      </c>
      <c r="X42" t="s">
        <v>8775</v>
      </c>
      <c r="AB42" t="s">
        <v>610</v>
      </c>
      <c r="AJ42" t="s">
        <v>827</v>
      </c>
      <c r="AL42" t="s">
        <v>846</v>
      </c>
      <c r="AO42" t="s">
        <v>8950</v>
      </c>
      <c r="AP42" t="s">
        <v>610</v>
      </c>
      <c r="AW42" t="s">
        <v>622</v>
      </c>
      <c r="AZ42" t="s">
        <v>615</v>
      </c>
      <c r="BA42" t="s">
        <v>9173</v>
      </c>
      <c r="BC42" t="s">
        <v>1736</v>
      </c>
      <c r="BD42" t="s">
        <v>1736</v>
      </c>
      <c r="BE42" t="s">
        <v>1736</v>
      </c>
      <c r="BF42" t="s">
        <v>1736</v>
      </c>
      <c r="BG42" t="s">
        <v>1736</v>
      </c>
      <c r="BH42" t="s">
        <v>1736</v>
      </c>
      <c r="BI42" t="s">
        <v>9174</v>
      </c>
      <c r="BJ42" t="s">
        <v>610</v>
      </c>
      <c r="BL42" t="s">
        <v>789</v>
      </c>
      <c r="BO42" t="s">
        <v>848</v>
      </c>
      <c r="BQ42" t="s">
        <v>5028</v>
      </c>
      <c r="BW42" t="s">
        <v>8749</v>
      </c>
      <c r="CA42" t="s">
        <v>1988</v>
      </c>
      <c r="CG42" t="s">
        <v>9175</v>
      </c>
      <c r="CQ42" t="s">
        <v>8737</v>
      </c>
      <c r="DB42" t="s">
        <v>9176</v>
      </c>
      <c r="DD42" t="s">
        <v>697</v>
      </c>
      <c r="DY42" t="s">
        <v>9177</v>
      </c>
      <c r="DZ42" t="s">
        <v>8777</v>
      </c>
      <c r="EA42" t="s">
        <v>713</v>
      </c>
      <c r="EB42" t="s">
        <v>8741</v>
      </c>
      <c r="ED42" t="s">
        <v>8756</v>
      </c>
      <c r="EE42" t="s">
        <v>8757</v>
      </c>
      <c r="EG42" t="s">
        <v>8759</v>
      </c>
      <c r="EN42" t="s">
        <v>9178</v>
      </c>
      <c r="EO42" t="s">
        <v>615</v>
      </c>
      <c r="EP42" t="s">
        <v>9179</v>
      </c>
      <c r="EU42" t="s">
        <v>642</v>
      </c>
      <c r="EV42" t="s">
        <v>9180</v>
      </c>
      <c r="EW42" t="s">
        <v>737</v>
      </c>
      <c r="EX42" t="s">
        <v>9181</v>
      </c>
      <c r="EY42" t="s">
        <v>739</v>
      </c>
      <c r="EZ42" t="s">
        <v>9182</v>
      </c>
      <c r="FA42" t="s">
        <v>644</v>
      </c>
      <c r="FB42" t="s">
        <v>9183</v>
      </c>
      <c r="FC42" t="s">
        <v>744</v>
      </c>
      <c r="FD42" t="s">
        <v>9184</v>
      </c>
      <c r="FG42" t="s">
        <v>746</v>
      </c>
      <c r="FH42" t="s">
        <v>9185</v>
      </c>
      <c r="FQ42" t="s">
        <v>623</v>
      </c>
      <c r="FR42" t="s">
        <v>9186</v>
      </c>
      <c r="FV42" t="s">
        <v>761</v>
      </c>
      <c r="GD42" t="s">
        <v>769</v>
      </c>
      <c r="GE42" t="s">
        <v>646</v>
      </c>
      <c r="GL42" t="s">
        <v>5055</v>
      </c>
      <c r="GN42" t="s">
        <v>5018</v>
      </c>
      <c r="GP42" t="s">
        <v>5056</v>
      </c>
      <c r="GU42" t="s">
        <v>9187</v>
      </c>
      <c r="GV42" t="s">
        <v>5805</v>
      </c>
      <c r="GW42" t="s">
        <v>9188</v>
      </c>
      <c r="GY42" t="s">
        <v>9189</v>
      </c>
      <c r="HI42" t="s">
        <v>649</v>
      </c>
      <c r="HJ42" t="s">
        <v>985</v>
      </c>
      <c r="IQ42" t="s">
        <v>8746</v>
      </c>
      <c r="IR42">
        <v>123082</v>
      </c>
      <c r="KN42" t="s">
        <v>9190</v>
      </c>
      <c r="KO42">
        <v>0</v>
      </c>
      <c r="KP42">
        <v>150000</v>
      </c>
      <c r="KQ42">
        <v>0</v>
      </c>
      <c r="KR42">
        <v>200000</v>
      </c>
      <c r="KS42" t="s">
        <v>610</v>
      </c>
    </row>
    <row r="43" spans="1:305">
      <c r="A43">
        <v>2022</v>
      </c>
      <c r="B43">
        <v>5919012</v>
      </c>
      <c r="C43" t="s">
        <v>1738</v>
      </c>
      <c r="D43">
        <v>4</v>
      </c>
      <c r="E43" t="s">
        <v>615</v>
      </c>
      <c r="F43" t="s">
        <v>890</v>
      </c>
      <c r="N43" t="s">
        <v>9191</v>
      </c>
      <c r="O43" t="s">
        <v>9192</v>
      </c>
      <c r="S43" t="s">
        <v>610</v>
      </c>
      <c r="U43" t="s">
        <v>617</v>
      </c>
      <c r="V43" t="s">
        <v>618</v>
      </c>
      <c r="Y43" t="s">
        <v>660</v>
      </c>
      <c r="AB43" t="s">
        <v>615</v>
      </c>
      <c r="AD43">
        <v>6613</v>
      </c>
      <c r="AE43">
        <v>1638</v>
      </c>
      <c r="AF43">
        <v>8251</v>
      </c>
      <c r="AG43">
        <v>4244</v>
      </c>
      <c r="AH43">
        <v>2368</v>
      </c>
      <c r="AP43" t="s">
        <v>615</v>
      </c>
      <c r="BB43" t="s">
        <v>610</v>
      </c>
      <c r="BC43" t="s">
        <v>8833</v>
      </c>
      <c r="BD43" t="s">
        <v>1819</v>
      </c>
      <c r="BG43" t="s">
        <v>8834</v>
      </c>
      <c r="BH43" t="s">
        <v>1819</v>
      </c>
      <c r="BJ43" t="s">
        <v>8926</v>
      </c>
      <c r="BN43" t="s">
        <v>791</v>
      </c>
      <c r="BP43" t="s">
        <v>667</v>
      </c>
      <c r="BQ43" t="s">
        <v>5028</v>
      </c>
      <c r="BW43" t="s">
        <v>8749</v>
      </c>
      <c r="CA43" t="s">
        <v>1988</v>
      </c>
      <c r="CG43" t="s">
        <v>9193</v>
      </c>
      <c r="CI43" t="s">
        <v>8752</v>
      </c>
      <c r="CQ43" t="s">
        <v>8737</v>
      </c>
      <c r="CR43" t="s">
        <v>8738</v>
      </c>
      <c r="CS43" t="s">
        <v>8739</v>
      </c>
      <c r="CT43" t="s">
        <v>8754</v>
      </c>
      <c r="CU43" t="s">
        <v>8802</v>
      </c>
      <c r="DB43" t="s">
        <v>9194</v>
      </c>
      <c r="DC43" t="s">
        <v>696</v>
      </c>
      <c r="DD43" t="s">
        <v>697</v>
      </c>
      <c r="DF43" t="s">
        <v>8787</v>
      </c>
      <c r="DG43" t="s">
        <v>8871</v>
      </c>
      <c r="DP43" t="s">
        <v>701</v>
      </c>
      <c r="DQ43" t="s">
        <v>702</v>
      </c>
      <c r="DS43" t="s">
        <v>5039</v>
      </c>
      <c r="DU43" t="s">
        <v>705</v>
      </c>
      <c r="DY43" t="s">
        <v>9195</v>
      </c>
      <c r="EE43" t="s">
        <v>8757</v>
      </c>
      <c r="EI43" t="s">
        <v>8874</v>
      </c>
      <c r="EN43" t="s">
        <v>9196</v>
      </c>
      <c r="EO43" t="s">
        <v>610</v>
      </c>
      <c r="EQ43" t="s">
        <v>733</v>
      </c>
      <c r="EU43" t="s">
        <v>642</v>
      </c>
      <c r="EV43" t="s">
        <v>5050</v>
      </c>
      <c r="FA43" t="s">
        <v>644</v>
      </c>
      <c r="FB43" t="s">
        <v>5015</v>
      </c>
      <c r="FE43" t="s">
        <v>815</v>
      </c>
      <c r="FF43" t="s">
        <v>5050</v>
      </c>
      <c r="FG43" t="s">
        <v>746</v>
      </c>
      <c r="FH43" t="s">
        <v>5049</v>
      </c>
      <c r="FI43" t="s">
        <v>748</v>
      </c>
      <c r="FJ43" t="s">
        <v>5015</v>
      </c>
      <c r="FT43" t="s">
        <v>759</v>
      </c>
      <c r="FU43" t="s">
        <v>760</v>
      </c>
      <c r="FV43" t="s">
        <v>761</v>
      </c>
      <c r="FW43" t="s">
        <v>762</v>
      </c>
      <c r="FX43" t="s">
        <v>763</v>
      </c>
      <c r="GB43" t="s">
        <v>767</v>
      </c>
      <c r="GC43" t="s">
        <v>5051</v>
      </c>
      <c r="GI43" t="s">
        <v>5016</v>
      </c>
      <c r="GK43" t="s">
        <v>5054</v>
      </c>
      <c r="GL43" t="s">
        <v>5055</v>
      </c>
      <c r="GM43" t="s">
        <v>5017</v>
      </c>
      <c r="GN43" t="s">
        <v>5018</v>
      </c>
      <c r="GP43" t="s">
        <v>5056</v>
      </c>
      <c r="GU43" t="s">
        <v>9197</v>
      </c>
      <c r="GV43" t="s">
        <v>9198</v>
      </c>
      <c r="GX43" t="s">
        <v>5820</v>
      </c>
      <c r="GZ43" t="s">
        <v>1760</v>
      </c>
      <c r="HA43" t="s">
        <v>9199</v>
      </c>
      <c r="HB43" t="s">
        <v>5822</v>
      </c>
      <c r="HI43" t="s">
        <v>649</v>
      </c>
      <c r="HK43" t="s">
        <v>863</v>
      </c>
      <c r="HL43" t="s">
        <v>9200</v>
      </c>
      <c r="HY43" t="s">
        <v>9141</v>
      </c>
      <c r="HZ43">
        <v>102000</v>
      </c>
      <c r="IG43" t="s">
        <v>8810</v>
      </c>
      <c r="IH43">
        <v>61500</v>
      </c>
      <c r="IK43">
        <v>127500</v>
      </c>
      <c r="IM43" t="s">
        <v>8767</v>
      </c>
      <c r="IN43">
        <v>15700</v>
      </c>
      <c r="IQ43" t="s">
        <v>8746</v>
      </c>
      <c r="IR43">
        <v>39382</v>
      </c>
      <c r="JC43" t="s">
        <v>9201</v>
      </c>
      <c r="JI43" t="s">
        <v>9202</v>
      </c>
      <c r="JR43" t="s">
        <v>1988</v>
      </c>
      <c r="JY43" t="s">
        <v>8772</v>
      </c>
      <c r="KM43" t="s">
        <v>839</v>
      </c>
      <c r="KO43">
        <v>0</v>
      </c>
      <c r="KP43">
        <v>1605000</v>
      </c>
      <c r="KQ43">
        <v>14.9</v>
      </c>
      <c r="KR43">
        <v>750000</v>
      </c>
      <c r="KS43" t="s">
        <v>610</v>
      </c>
    </row>
    <row r="44" spans="1:305">
      <c r="A44">
        <v>2022</v>
      </c>
      <c r="B44">
        <v>5917040</v>
      </c>
      <c r="C44" t="s">
        <v>1771</v>
      </c>
      <c r="D44">
        <v>0.5</v>
      </c>
      <c r="E44" t="s">
        <v>615</v>
      </c>
      <c r="F44" t="s">
        <v>890</v>
      </c>
      <c r="L44" t="s">
        <v>616</v>
      </c>
      <c r="N44" t="s">
        <v>9203</v>
      </c>
      <c r="O44" t="s">
        <v>9204</v>
      </c>
      <c r="S44" t="s">
        <v>615</v>
      </c>
      <c r="U44" t="s">
        <v>617</v>
      </c>
      <c r="V44" t="s">
        <v>618</v>
      </c>
      <c r="Y44" t="s">
        <v>660</v>
      </c>
      <c r="AB44" t="s">
        <v>1029</v>
      </c>
      <c r="AC44">
        <v>2021</v>
      </c>
      <c r="AP44" t="s">
        <v>610</v>
      </c>
      <c r="AT44" t="s">
        <v>8732</v>
      </c>
      <c r="AU44" t="s">
        <v>8747</v>
      </c>
      <c r="AV44" t="s">
        <v>621</v>
      </c>
      <c r="AW44" t="s">
        <v>622</v>
      </c>
      <c r="AZ44" t="s">
        <v>610</v>
      </c>
      <c r="BH44" t="s">
        <v>1819</v>
      </c>
      <c r="BI44" t="s">
        <v>9205</v>
      </c>
      <c r="BJ44" t="s">
        <v>610</v>
      </c>
      <c r="BM44" t="s">
        <v>5075</v>
      </c>
      <c r="BP44" t="s">
        <v>667</v>
      </c>
      <c r="BQ44" t="s">
        <v>5028</v>
      </c>
      <c r="BV44" t="s">
        <v>8900</v>
      </c>
      <c r="CQ44" t="s">
        <v>8737</v>
      </c>
      <c r="CU44" t="s">
        <v>8802</v>
      </c>
      <c r="DO44" t="s">
        <v>634</v>
      </c>
      <c r="EK44" t="s">
        <v>634</v>
      </c>
      <c r="EO44" t="s">
        <v>610</v>
      </c>
      <c r="ER44" t="s">
        <v>639</v>
      </c>
      <c r="ES44" t="s">
        <v>640</v>
      </c>
      <c r="EU44" t="s">
        <v>642</v>
      </c>
      <c r="EV44" t="s">
        <v>5049</v>
      </c>
      <c r="FA44" t="s">
        <v>644</v>
      </c>
      <c r="FB44" t="s">
        <v>5015</v>
      </c>
      <c r="FG44" t="s">
        <v>746</v>
      </c>
      <c r="FH44" t="s">
        <v>5049</v>
      </c>
      <c r="FI44" t="s">
        <v>748</v>
      </c>
      <c r="FJ44" t="s">
        <v>5049</v>
      </c>
      <c r="FW44" t="s">
        <v>762</v>
      </c>
      <c r="FX44" t="s">
        <v>763</v>
      </c>
      <c r="GB44" t="s">
        <v>767</v>
      </c>
      <c r="GD44" t="s">
        <v>769</v>
      </c>
      <c r="GE44" t="s">
        <v>646</v>
      </c>
      <c r="GI44" t="s">
        <v>5016</v>
      </c>
      <c r="GJ44" t="s">
        <v>5053</v>
      </c>
      <c r="GM44" t="s">
        <v>5017</v>
      </c>
      <c r="GN44" t="s">
        <v>5018</v>
      </c>
      <c r="HK44" t="s">
        <v>863</v>
      </c>
      <c r="IQ44" t="s">
        <v>8746</v>
      </c>
      <c r="IR44">
        <v>75082</v>
      </c>
      <c r="KM44" t="s">
        <v>839</v>
      </c>
      <c r="KO44">
        <v>0</v>
      </c>
      <c r="KP44">
        <v>0</v>
      </c>
      <c r="KR44">
        <v>0</v>
      </c>
      <c r="KS44" t="s">
        <v>610</v>
      </c>
    </row>
    <row r="45" spans="1:305">
      <c r="A45">
        <v>2022</v>
      </c>
      <c r="B45">
        <v>1005901</v>
      </c>
      <c r="C45" t="s">
        <v>1790</v>
      </c>
      <c r="D45">
        <v>4</v>
      </c>
      <c r="E45" t="s">
        <v>610</v>
      </c>
      <c r="P45" t="s">
        <v>655</v>
      </c>
      <c r="S45" t="s">
        <v>610</v>
      </c>
      <c r="U45" t="s">
        <v>617</v>
      </c>
      <c r="V45" t="s">
        <v>618</v>
      </c>
      <c r="W45" t="s">
        <v>659</v>
      </c>
      <c r="AB45" t="s">
        <v>615</v>
      </c>
      <c r="AD45">
        <v>492</v>
      </c>
      <c r="AE45">
        <v>993</v>
      </c>
      <c r="AF45">
        <v>1485</v>
      </c>
      <c r="AG45">
        <v>271.5</v>
      </c>
      <c r="AH45">
        <v>220.5</v>
      </c>
      <c r="AP45" t="s">
        <v>610</v>
      </c>
      <c r="AW45" t="s">
        <v>622</v>
      </c>
      <c r="AZ45" t="s">
        <v>610</v>
      </c>
      <c r="BD45" t="s">
        <v>9206</v>
      </c>
      <c r="BI45" t="s">
        <v>5841</v>
      </c>
      <c r="BJ45" t="s">
        <v>610</v>
      </c>
      <c r="BL45" t="s">
        <v>789</v>
      </c>
      <c r="BM45" t="s">
        <v>5075</v>
      </c>
      <c r="BN45" t="s">
        <v>791</v>
      </c>
      <c r="BW45" t="s">
        <v>8749</v>
      </c>
      <c r="CA45" t="s">
        <v>1988</v>
      </c>
      <c r="CG45" t="s">
        <v>9207</v>
      </c>
      <c r="CQ45" t="s">
        <v>8737</v>
      </c>
      <c r="DD45" t="s">
        <v>697</v>
      </c>
      <c r="EA45" t="s">
        <v>713</v>
      </c>
      <c r="EE45" t="s">
        <v>8757</v>
      </c>
      <c r="EJ45" t="s">
        <v>8742</v>
      </c>
      <c r="EN45" t="s">
        <v>9208</v>
      </c>
      <c r="EO45" t="s">
        <v>610</v>
      </c>
      <c r="ES45" t="s">
        <v>640</v>
      </c>
      <c r="EU45" t="s">
        <v>642</v>
      </c>
      <c r="EV45" t="s">
        <v>5085</v>
      </c>
      <c r="EW45" t="s">
        <v>737</v>
      </c>
      <c r="EX45" t="s">
        <v>5085</v>
      </c>
      <c r="EY45" t="s">
        <v>739</v>
      </c>
      <c r="EZ45" t="s">
        <v>5086</v>
      </c>
      <c r="FA45" t="s">
        <v>644</v>
      </c>
      <c r="FB45" t="s">
        <v>5085</v>
      </c>
      <c r="FC45" t="s">
        <v>744</v>
      </c>
      <c r="FD45" t="s">
        <v>5085</v>
      </c>
      <c r="FI45" t="s">
        <v>748</v>
      </c>
      <c r="FJ45" t="s">
        <v>5085</v>
      </c>
      <c r="FM45" t="s">
        <v>752</v>
      </c>
      <c r="FN45" t="s">
        <v>5085</v>
      </c>
      <c r="FS45" t="s">
        <v>8761</v>
      </c>
      <c r="FU45" t="s">
        <v>760</v>
      </c>
      <c r="FV45" t="s">
        <v>761</v>
      </c>
      <c r="FX45" t="s">
        <v>763</v>
      </c>
      <c r="GB45" t="s">
        <v>767</v>
      </c>
      <c r="GI45" t="s">
        <v>5016</v>
      </c>
      <c r="GJ45" t="s">
        <v>5053</v>
      </c>
      <c r="GM45" t="s">
        <v>5017</v>
      </c>
      <c r="GN45" t="s">
        <v>5018</v>
      </c>
      <c r="GU45" t="s">
        <v>9209</v>
      </c>
      <c r="GX45" t="s">
        <v>9210</v>
      </c>
      <c r="GY45" t="s">
        <v>9211</v>
      </c>
      <c r="HB45" t="s">
        <v>1808</v>
      </c>
      <c r="HI45" t="s">
        <v>649</v>
      </c>
      <c r="HO45" t="s">
        <v>9116</v>
      </c>
      <c r="HP45">
        <v>45000</v>
      </c>
      <c r="IQ45" t="s">
        <v>8746</v>
      </c>
      <c r="IR45">
        <v>64082</v>
      </c>
      <c r="KM45" t="s">
        <v>839</v>
      </c>
      <c r="KO45">
        <v>0</v>
      </c>
      <c r="KP45">
        <v>130218</v>
      </c>
      <c r="KR45">
        <v>1454813</v>
      </c>
      <c r="KS45" t="s">
        <v>610</v>
      </c>
    </row>
    <row r="46" spans="1:305">
      <c r="A46">
        <v>2022</v>
      </c>
      <c r="B46">
        <v>5937033</v>
      </c>
      <c r="C46" t="s">
        <v>1817</v>
      </c>
      <c r="D46">
        <v>0</v>
      </c>
      <c r="E46" t="s">
        <v>615</v>
      </c>
      <c r="F46" t="s">
        <v>890</v>
      </c>
      <c r="N46" t="s">
        <v>9212</v>
      </c>
      <c r="O46" t="s">
        <v>9213</v>
      </c>
      <c r="S46" t="s">
        <v>610</v>
      </c>
      <c r="U46" t="s">
        <v>617</v>
      </c>
      <c r="V46" t="s">
        <v>618</v>
      </c>
      <c r="W46" t="s">
        <v>659</v>
      </c>
      <c r="AB46" t="s">
        <v>615</v>
      </c>
      <c r="AD46">
        <v>823</v>
      </c>
      <c r="AE46">
        <v>0</v>
      </c>
      <c r="AF46">
        <v>823</v>
      </c>
      <c r="AG46">
        <v>620</v>
      </c>
      <c r="AH46">
        <v>203</v>
      </c>
      <c r="AI46" t="s">
        <v>9214</v>
      </c>
      <c r="AP46" t="s">
        <v>610</v>
      </c>
      <c r="AW46" t="s">
        <v>622</v>
      </c>
      <c r="AZ46" t="s">
        <v>610</v>
      </c>
      <c r="BC46" t="s">
        <v>954</v>
      </c>
      <c r="BD46" t="s">
        <v>1819</v>
      </c>
      <c r="BJ46" t="s">
        <v>610</v>
      </c>
      <c r="BM46" t="s">
        <v>5075</v>
      </c>
      <c r="BN46" t="s">
        <v>791</v>
      </c>
      <c r="BP46" t="s">
        <v>667</v>
      </c>
      <c r="BV46" t="s">
        <v>8900</v>
      </c>
      <c r="BW46" t="s">
        <v>8749</v>
      </c>
      <c r="CA46" t="s">
        <v>1988</v>
      </c>
      <c r="CG46" t="s">
        <v>9215</v>
      </c>
      <c r="CH46" t="s">
        <v>8868</v>
      </c>
      <c r="CO46" t="s">
        <v>8952</v>
      </c>
      <c r="CP46" t="s">
        <v>8848</v>
      </c>
      <c r="CQ46" t="s">
        <v>8737</v>
      </c>
      <c r="CR46" t="s">
        <v>8738</v>
      </c>
      <c r="DB46" t="s">
        <v>9216</v>
      </c>
      <c r="DG46" t="s">
        <v>8871</v>
      </c>
      <c r="DY46" t="s">
        <v>9217</v>
      </c>
      <c r="ED46" t="s">
        <v>8756</v>
      </c>
      <c r="EN46" t="s">
        <v>9218</v>
      </c>
      <c r="EO46" t="s">
        <v>610</v>
      </c>
      <c r="ER46" t="s">
        <v>639</v>
      </c>
      <c r="ES46" t="s">
        <v>640</v>
      </c>
      <c r="ET46" t="s">
        <v>5095</v>
      </c>
      <c r="FA46" t="s">
        <v>644</v>
      </c>
      <c r="FB46" t="s">
        <v>3958</v>
      </c>
      <c r="FC46" t="s">
        <v>744</v>
      </c>
      <c r="FD46" t="s">
        <v>3958</v>
      </c>
      <c r="FM46" t="s">
        <v>752</v>
      </c>
      <c r="FN46" t="s">
        <v>9219</v>
      </c>
      <c r="FS46" t="s">
        <v>8761</v>
      </c>
      <c r="FT46" t="s">
        <v>759</v>
      </c>
      <c r="FU46" t="s">
        <v>760</v>
      </c>
      <c r="FW46" t="s">
        <v>762</v>
      </c>
      <c r="FX46" t="s">
        <v>763</v>
      </c>
      <c r="GB46" t="s">
        <v>767</v>
      </c>
      <c r="GI46" t="s">
        <v>5016</v>
      </c>
      <c r="GN46" t="s">
        <v>5018</v>
      </c>
      <c r="GR46" t="s">
        <v>1385</v>
      </c>
      <c r="GX46" t="s">
        <v>9220</v>
      </c>
      <c r="HI46" t="s">
        <v>649</v>
      </c>
      <c r="HJ46" t="s">
        <v>985</v>
      </c>
      <c r="IQ46" t="s">
        <v>8746</v>
      </c>
      <c r="IR46">
        <v>61082</v>
      </c>
      <c r="KN46" t="s">
        <v>9221</v>
      </c>
      <c r="KO46">
        <v>0</v>
      </c>
      <c r="KP46">
        <v>0</v>
      </c>
      <c r="KQ46">
        <v>0</v>
      </c>
      <c r="KR46">
        <v>0</v>
      </c>
      <c r="KS46" t="s">
        <v>610</v>
      </c>
    </row>
    <row r="47" spans="1:305">
      <c r="A47">
        <v>2022</v>
      </c>
      <c r="B47">
        <v>5951013</v>
      </c>
      <c r="C47" t="s">
        <v>1834</v>
      </c>
      <c r="D47">
        <v>0.15</v>
      </c>
      <c r="E47" t="s">
        <v>610</v>
      </c>
      <c r="R47" t="s">
        <v>614</v>
      </c>
      <c r="S47" t="s">
        <v>610</v>
      </c>
      <c r="U47" t="s">
        <v>617</v>
      </c>
      <c r="V47" t="s">
        <v>618</v>
      </c>
      <c r="W47" t="s">
        <v>659</v>
      </c>
      <c r="AB47" t="s">
        <v>615</v>
      </c>
      <c r="AD47">
        <v>239</v>
      </c>
      <c r="AE47">
        <v>21</v>
      </c>
      <c r="AF47">
        <v>260</v>
      </c>
      <c r="AG47">
        <v>157</v>
      </c>
      <c r="AH47">
        <v>103</v>
      </c>
      <c r="AP47" t="s">
        <v>610</v>
      </c>
      <c r="AW47" t="s">
        <v>622</v>
      </c>
      <c r="AZ47" t="s">
        <v>610</v>
      </c>
      <c r="BC47" t="s">
        <v>9222</v>
      </c>
      <c r="BD47" t="s">
        <v>1819</v>
      </c>
      <c r="BJ47" t="s">
        <v>610</v>
      </c>
      <c r="BK47" t="s">
        <v>894</v>
      </c>
      <c r="BL47" t="s">
        <v>789</v>
      </c>
      <c r="BN47" t="s">
        <v>791</v>
      </c>
      <c r="BW47" t="s">
        <v>8749</v>
      </c>
      <c r="CA47" t="s">
        <v>1988</v>
      </c>
      <c r="CG47" t="s">
        <v>9223</v>
      </c>
      <c r="CQ47" t="s">
        <v>8737</v>
      </c>
      <c r="CR47" t="s">
        <v>8738</v>
      </c>
      <c r="DB47" t="s">
        <v>9224</v>
      </c>
      <c r="DH47" t="s">
        <v>698</v>
      </c>
      <c r="DY47" t="s">
        <v>9224</v>
      </c>
      <c r="EA47" t="s">
        <v>713</v>
      </c>
      <c r="EB47" t="s">
        <v>8741</v>
      </c>
      <c r="ED47" t="s">
        <v>8756</v>
      </c>
      <c r="EJ47" t="s">
        <v>8742</v>
      </c>
      <c r="EN47" t="s">
        <v>9225</v>
      </c>
      <c r="EO47" t="s">
        <v>615</v>
      </c>
      <c r="FA47" t="s">
        <v>644</v>
      </c>
      <c r="FB47" t="s">
        <v>5049</v>
      </c>
      <c r="FC47" t="s">
        <v>744</v>
      </c>
      <c r="FD47" t="s">
        <v>5049</v>
      </c>
      <c r="FS47" t="s">
        <v>8761</v>
      </c>
      <c r="FT47" t="s">
        <v>759</v>
      </c>
      <c r="FU47" t="s">
        <v>760</v>
      </c>
      <c r="FV47" t="s">
        <v>761</v>
      </c>
      <c r="FW47" t="s">
        <v>762</v>
      </c>
      <c r="FX47" t="s">
        <v>763</v>
      </c>
      <c r="FY47" t="s">
        <v>764</v>
      </c>
      <c r="FZ47" t="s">
        <v>765</v>
      </c>
      <c r="GA47" t="s">
        <v>766</v>
      </c>
      <c r="GB47" t="s">
        <v>767</v>
      </c>
      <c r="GC47" t="s">
        <v>5051</v>
      </c>
      <c r="GD47" t="s">
        <v>769</v>
      </c>
      <c r="GE47" t="s">
        <v>646</v>
      </c>
      <c r="GI47" t="s">
        <v>5016</v>
      </c>
      <c r="GJ47" t="s">
        <v>5053</v>
      </c>
      <c r="GM47" t="s">
        <v>5017</v>
      </c>
      <c r="GN47" t="s">
        <v>5018</v>
      </c>
      <c r="GX47" t="s">
        <v>9226</v>
      </c>
      <c r="GY47" t="s">
        <v>9227</v>
      </c>
      <c r="HF47" t="s">
        <v>774</v>
      </c>
      <c r="HG47" t="s">
        <v>775</v>
      </c>
      <c r="HL47" t="s">
        <v>9228</v>
      </c>
      <c r="IQ47" t="s">
        <v>8746</v>
      </c>
      <c r="IR47">
        <v>64082</v>
      </c>
      <c r="KM47" t="s">
        <v>839</v>
      </c>
      <c r="KO47">
        <v>0</v>
      </c>
      <c r="KP47">
        <v>0</v>
      </c>
      <c r="KR47">
        <v>142827</v>
      </c>
      <c r="KS47" t="s">
        <v>610</v>
      </c>
    </row>
    <row r="48" spans="1:305">
      <c r="A48">
        <v>2022</v>
      </c>
      <c r="B48">
        <v>5901012</v>
      </c>
      <c r="C48" t="s">
        <v>1853</v>
      </c>
      <c r="D48">
        <v>0.6</v>
      </c>
      <c r="E48" t="s">
        <v>615</v>
      </c>
      <c r="F48" t="s">
        <v>890</v>
      </c>
      <c r="N48" t="s">
        <v>9229</v>
      </c>
      <c r="O48" t="s">
        <v>9230</v>
      </c>
      <c r="S48" t="s">
        <v>615</v>
      </c>
      <c r="U48" t="s">
        <v>617</v>
      </c>
      <c r="V48" t="s">
        <v>618</v>
      </c>
      <c r="Z48" t="s">
        <v>829</v>
      </c>
      <c r="AA48" t="s">
        <v>2120</v>
      </c>
      <c r="AB48" t="s">
        <v>615</v>
      </c>
      <c r="AD48">
        <v>1751.16</v>
      </c>
      <c r="AE48">
        <v>5580.21</v>
      </c>
      <c r="AF48">
        <v>7331.37</v>
      </c>
      <c r="AG48">
        <v>734.88</v>
      </c>
      <c r="AH48">
        <v>281.39999999999998</v>
      </c>
      <c r="AP48" t="s">
        <v>610</v>
      </c>
      <c r="AV48" t="s">
        <v>621</v>
      </c>
      <c r="AW48" t="s">
        <v>622</v>
      </c>
      <c r="AX48" t="s">
        <v>868</v>
      </c>
      <c r="AY48" t="s">
        <v>2098</v>
      </c>
      <c r="AZ48" t="s">
        <v>615</v>
      </c>
      <c r="BA48" t="s">
        <v>9231</v>
      </c>
      <c r="BC48" t="s">
        <v>9232</v>
      </c>
      <c r="BD48" t="s">
        <v>1819</v>
      </c>
      <c r="BF48" t="s">
        <v>1819</v>
      </c>
      <c r="BG48" t="s">
        <v>8862</v>
      </c>
      <c r="BH48" t="s">
        <v>1819</v>
      </c>
      <c r="BI48" t="s">
        <v>9233</v>
      </c>
      <c r="BJ48" t="s">
        <v>8926</v>
      </c>
      <c r="BL48" t="s">
        <v>789</v>
      </c>
      <c r="BM48" t="s">
        <v>5075</v>
      </c>
      <c r="BR48" t="s">
        <v>623</v>
      </c>
      <c r="BS48" t="s">
        <v>9234</v>
      </c>
      <c r="BT48" t="s">
        <v>8928</v>
      </c>
      <c r="BU48" t="s">
        <v>8817</v>
      </c>
      <c r="BW48" t="s">
        <v>8749</v>
      </c>
      <c r="BX48" t="s">
        <v>8865</v>
      </c>
      <c r="BY48" t="s">
        <v>8993</v>
      </c>
      <c r="CA48" t="s">
        <v>1988</v>
      </c>
      <c r="CG48" t="s">
        <v>9235</v>
      </c>
      <c r="CH48" t="s">
        <v>8868</v>
      </c>
      <c r="CI48" t="s">
        <v>8752</v>
      </c>
      <c r="CJ48" t="s">
        <v>8753</v>
      </c>
      <c r="CO48" t="s">
        <v>8952</v>
      </c>
      <c r="CP48" t="s">
        <v>8848</v>
      </c>
      <c r="CQ48" t="s">
        <v>8737</v>
      </c>
      <c r="CR48" t="s">
        <v>8738</v>
      </c>
      <c r="CS48" t="s">
        <v>8739</v>
      </c>
      <c r="CU48" t="s">
        <v>8802</v>
      </c>
      <c r="DB48" t="s">
        <v>9236</v>
      </c>
      <c r="DC48" t="s">
        <v>696</v>
      </c>
      <c r="DD48" t="s">
        <v>697</v>
      </c>
      <c r="DI48" t="s">
        <v>5038</v>
      </c>
      <c r="DP48" t="s">
        <v>701</v>
      </c>
      <c r="DQ48" t="s">
        <v>702</v>
      </c>
      <c r="DR48" t="s">
        <v>703</v>
      </c>
      <c r="DS48" t="s">
        <v>5039</v>
      </c>
      <c r="DT48" t="s">
        <v>704</v>
      </c>
      <c r="DU48" t="s">
        <v>705</v>
      </c>
      <c r="DV48" t="s">
        <v>5040</v>
      </c>
      <c r="DW48" t="s">
        <v>706</v>
      </c>
      <c r="DY48" t="s">
        <v>9237</v>
      </c>
      <c r="EA48" t="s">
        <v>713</v>
      </c>
      <c r="EB48" t="s">
        <v>8741</v>
      </c>
      <c r="ED48" t="s">
        <v>8756</v>
      </c>
      <c r="EE48" t="s">
        <v>8757</v>
      </c>
      <c r="EF48" t="s">
        <v>8758</v>
      </c>
      <c r="EG48" t="s">
        <v>8759</v>
      </c>
      <c r="EI48" t="s">
        <v>8874</v>
      </c>
      <c r="EJ48" t="s">
        <v>8742</v>
      </c>
      <c r="EN48" t="s">
        <v>9238</v>
      </c>
      <c r="EO48" t="s">
        <v>615</v>
      </c>
      <c r="EP48" t="s">
        <v>5895</v>
      </c>
      <c r="EU48" t="s">
        <v>642</v>
      </c>
      <c r="EV48" t="s">
        <v>5015</v>
      </c>
      <c r="FC48" t="s">
        <v>744</v>
      </c>
      <c r="FD48" t="s">
        <v>5015</v>
      </c>
      <c r="FE48" t="s">
        <v>815</v>
      </c>
      <c r="FF48" t="s">
        <v>5050</v>
      </c>
      <c r="FG48" t="s">
        <v>746</v>
      </c>
      <c r="FH48" t="s">
        <v>5049</v>
      </c>
      <c r="FI48" t="s">
        <v>748</v>
      </c>
      <c r="FJ48" t="s">
        <v>5050</v>
      </c>
      <c r="FK48" t="s">
        <v>750</v>
      </c>
      <c r="FL48" t="s">
        <v>5015</v>
      </c>
      <c r="FM48" t="s">
        <v>752</v>
      </c>
      <c r="FN48" t="s">
        <v>5049</v>
      </c>
      <c r="FS48" t="s">
        <v>8761</v>
      </c>
      <c r="FT48" t="s">
        <v>759</v>
      </c>
      <c r="FU48" t="s">
        <v>760</v>
      </c>
      <c r="FV48" t="s">
        <v>761</v>
      </c>
      <c r="FW48" t="s">
        <v>762</v>
      </c>
      <c r="FX48" t="s">
        <v>763</v>
      </c>
      <c r="FY48" t="s">
        <v>764</v>
      </c>
      <c r="GB48" t="s">
        <v>767</v>
      </c>
      <c r="GD48" t="s">
        <v>769</v>
      </c>
      <c r="GE48" t="s">
        <v>646</v>
      </c>
      <c r="GI48" t="s">
        <v>5016</v>
      </c>
      <c r="GM48" t="s">
        <v>5017</v>
      </c>
      <c r="GN48" t="s">
        <v>5018</v>
      </c>
      <c r="HA48" t="s">
        <v>9239</v>
      </c>
      <c r="HB48" t="s">
        <v>9240</v>
      </c>
      <c r="HC48" t="s">
        <v>9241</v>
      </c>
      <c r="HG48" t="s">
        <v>775</v>
      </c>
      <c r="HH48" t="s">
        <v>776</v>
      </c>
      <c r="IQ48" t="s">
        <v>8746</v>
      </c>
      <c r="IR48">
        <v>147082</v>
      </c>
      <c r="KM48" t="s">
        <v>839</v>
      </c>
      <c r="KN48" t="s">
        <v>9242</v>
      </c>
      <c r="KO48">
        <v>0</v>
      </c>
      <c r="KP48">
        <v>0</v>
      </c>
      <c r="KR48">
        <v>2000000</v>
      </c>
      <c r="KS48" t="s">
        <v>610</v>
      </c>
    </row>
    <row r="49" spans="1:305">
      <c r="A49">
        <v>2022</v>
      </c>
      <c r="B49">
        <v>5917049</v>
      </c>
      <c r="C49" t="s">
        <v>1885</v>
      </c>
      <c r="D49">
        <v>0</v>
      </c>
      <c r="E49" t="s">
        <v>615</v>
      </c>
      <c r="H49" t="s">
        <v>786</v>
      </c>
      <c r="N49" t="s">
        <v>9243</v>
      </c>
      <c r="O49" t="s">
        <v>1886</v>
      </c>
      <c r="S49" t="s">
        <v>610</v>
      </c>
      <c r="U49" t="s">
        <v>617</v>
      </c>
      <c r="V49" t="s">
        <v>618</v>
      </c>
      <c r="Y49" t="s">
        <v>660</v>
      </c>
      <c r="AB49" t="s">
        <v>610</v>
      </c>
      <c r="AJ49" t="s">
        <v>827</v>
      </c>
      <c r="AK49" t="s">
        <v>828</v>
      </c>
      <c r="AL49" t="s">
        <v>846</v>
      </c>
      <c r="AM49" t="s">
        <v>9244</v>
      </c>
      <c r="AP49" t="s">
        <v>610</v>
      </c>
      <c r="AV49" t="s">
        <v>621</v>
      </c>
      <c r="AW49" t="s">
        <v>622</v>
      </c>
      <c r="AZ49" t="s">
        <v>610</v>
      </c>
      <c r="BC49" t="s">
        <v>8784</v>
      </c>
      <c r="BD49" t="s">
        <v>1819</v>
      </c>
      <c r="BE49" t="s">
        <v>8785</v>
      </c>
      <c r="BF49" t="s">
        <v>1819</v>
      </c>
      <c r="BG49" t="s">
        <v>8786</v>
      </c>
      <c r="BH49" t="s">
        <v>1819</v>
      </c>
      <c r="BJ49" t="s">
        <v>610</v>
      </c>
      <c r="BO49" t="s">
        <v>848</v>
      </c>
      <c r="BP49" t="s">
        <v>667</v>
      </c>
      <c r="BQ49" t="s">
        <v>5028</v>
      </c>
      <c r="CA49" t="s">
        <v>1988</v>
      </c>
      <c r="CD49" t="s">
        <v>623</v>
      </c>
      <c r="CE49" t="s">
        <v>9245</v>
      </c>
      <c r="CI49" t="s">
        <v>8752</v>
      </c>
      <c r="CQ49" t="s">
        <v>8737</v>
      </c>
      <c r="CR49" t="s">
        <v>8738</v>
      </c>
      <c r="CS49" t="s">
        <v>8739</v>
      </c>
      <c r="CT49" t="s">
        <v>8754</v>
      </c>
      <c r="CU49" t="s">
        <v>8802</v>
      </c>
      <c r="DB49" t="s">
        <v>9246</v>
      </c>
      <c r="DO49" t="s">
        <v>634</v>
      </c>
      <c r="EK49" t="s">
        <v>634</v>
      </c>
      <c r="EO49" t="s">
        <v>610</v>
      </c>
      <c r="ER49" t="s">
        <v>639</v>
      </c>
      <c r="ES49" t="s">
        <v>640</v>
      </c>
      <c r="ET49" t="s">
        <v>5095</v>
      </c>
      <c r="FA49" t="s">
        <v>644</v>
      </c>
      <c r="FB49" t="s">
        <v>5049</v>
      </c>
      <c r="FC49" t="s">
        <v>744</v>
      </c>
      <c r="FD49" t="s">
        <v>5050</v>
      </c>
      <c r="GF49" t="s">
        <v>1385</v>
      </c>
      <c r="GR49" t="s">
        <v>1385</v>
      </c>
      <c r="GX49" t="s">
        <v>9247</v>
      </c>
      <c r="GY49" t="s">
        <v>9248</v>
      </c>
      <c r="HK49" t="s">
        <v>863</v>
      </c>
      <c r="IQ49" t="s">
        <v>8746</v>
      </c>
      <c r="IR49">
        <v>79082</v>
      </c>
      <c r="KM49" t="s">
        <v>839</v>
      </c>
      <c r="KO49">
        <v>0</v>
      </c>
      <c r="KP49">
        <v>0</v>
      </c>
      <c r="KR49">
        <v>0</v>
      </c>
      <c r="KS49" t="s">
        <v>610</v>
      </c>
    </row>
    <row r="50" spans="1:305">
      <c r="A50">
        <v>2022</v>
      </c>
      <c r="B50">
        <v>5955034</v>
      </c>
      <c r="C50" t="s">
        <v>1905</v>
      </c>
      <c r="D50">
        <v>0</v>
      </c>
      <c r="E50" t="s">
        <v>610</v>
      </c>
      <c r="P50" t="s">
        <v>655</v>
      </c>
      <c r="S50" t="s">
        <v>610</v>
      </c>
      <c r="U50" t="s">
        <v>617</v>
      </c>
      <c r="V50" t="s">
        <v>618</v>
      </c>
      <c r="Z50" t="s">
        <v>829</v>
      </c>
      <c r="AA50" t="s">
        <v>9249</v>
      </c>
      <c r="AB50" t="s">
        <v>1029</v>
      </c>
      <c r="AC50">
        <v>2020</v>
      </c>
      <c r="AP50" t="s">
        <v>610</v>
      </c>
      <c r="AW50" t="s">
        <v>622</v>
      </c>
      <c r="AZ50" t="s">
        <v>610</v>
      </c>
      <c r="BC50" t="s">
        <v>1736</v>
      </c>
      <c r="BD50" t="s">
        <v>1736</v>
      </c>
      <c r="BE50" t="s">
        <v>1736</v>
      </c>
      <c r="BF50" t="s">
        <v>1736</v>
      </c>
      <c r="BG50" t="s">
        <v>1736</v>
      </c>
      <c r="BH50" t="s">
        <v>1736</v>
      </c>
      <c r="BI50" t="s">
        <v>9250</v>
      </c>
      <c r="BJ50" t="s">
        <v>610</v>
      </c>
      <c r="BM50" t="s">
        <v>5075</v>
      </c>
      <c r="BN50" t="s">
        <v>791</v>
      </c>
      <c r="BP50" t="s">
        <v>667</v>
      </c>
      <c r="CA50" t="s">
        <v>1988</v>
      </c>
      <c r="CG50" t="s">
        <v>9251</v>
      </c>
      <c r="CS50" t="s">
        <v>8739</v>
      </c>
      <c r="CZ50" t="s">
        <v>623</v>
      </c>
      <c r="DA50" t="s">
        <v>9252</v>
      </c>
      <c r="DM50" t="s">
        <v>623</v>
      </c>
      <c r="DN50" t="s">
        <v>612</v>
      </c>
      <c r="DY50" t="s">
        <v>612</v>
      </c>
      <c r="EL50" t="s">
        <v>623</v>
      </c>
      <c r="EM50" t="s">
        <v>612</v>
      </c>
      <c r="EO50" t="s">
        <v>610</v>
      </c>
      <c r="ES50" t="s">
        <v>640</v>
      </c>
      <c r="EU50" t="s">
        <v>642</v>
      </c>
      <c r="EV50" t="s">
        <v>5015</v>
      </c>
      <c r="EW50" t="s">
        <v>737</v>
      </c>
      <c r="EX50" t="s">
        <v>5049</v>
      </c>
      <c r="FA50" t="s">
        <v>644</v>
      </c>
      <c r="FB50" t="s">
        <v>5049</v>
      </c>
      <c r="FU50" t="s">
        <v>760</v>
      </c>
      <c r="FV50" t="s">
        <v>761</v>
      </c>
      <c r="GD50" t="s">
        <v>769</v>
      </c>
      <c r="GI50" t="s">
        <v>5016</v>
      </c>
      <c r="GJ50" t="s">
        <v>5053</v>
      </c>
      <c r="GL50" t="s">
        <v>5055</v>
      </c>
      <c r="GM50" t="s">
        <v>5017</v>
      </c>
      <c r="GN50" t="s">
        <v>5018</v>
      </c>
      <c r="GP50" t="s">
        <v>5056</v>
      </c>
      <c r="HI50" t="s">
        <v>649</v>
      </c>
      <c r="IQ50" t="s">
        <v>8746</v>
      </c>
      <c r="IR50">
        <v>34082</v>
      </c>
      <c r="IW50" t="s">
        <v>623</v>
      </c>
      <c r="IX50">
        <v>20000</v>
      </c>
      <c r="KO50">
        <v>0</v>
      </c>
      <c r="KP50">
        <v>0</v>
      </c>
      <c r="KR50">
        <v>0</v>
      </c>
      <c r="KS50" t="s">
        <v>610</v>
      </c>
    </row>
    <row r="51" spans="1:305">
      <c r="A51">
        <v>2022</v>
      </c>
      <c r="B51">
        <v>5951009</v>
      </c>
      <c r="C51" t="s">
        <v>1920</v>
      </c>
      <c r="D51">
        <v>45</v>
      </c>
      <c r="E51" t="s">
        <v>610</v>
      </c>
      <c r="R51" t="s">
        <v>614</v>
      </c>
      <c r="S51" t="s">
        <v>610</v>
      </c>
      <c r="U51" t="s">
        <v>617</v>
      </c>
      <c r="W51" t="s">
        <v>659</v>
      </c>
      <c r="Y51" t="s">
        <v>660</v>
      </c>
      <c r="AB51" t="s">
        <v>615</v>
      </c>
      <c r="AD51">
        <v>47.27</v>
      </c>
      <c r="AE51">
        <v>19549.84</v>
      </c>
      <c r="AF51">
        <v>19597.11</v>
      </c>
      <c r="AP51" t="s">
        <v>610</v>
      </c>
      <c r="AW51" t="s">
        <v>622</v>
      </c>
      <c r="AZ51" t="s">
        <v>610</v>
      </c>
      <c r="BC51" t="s">
        <v>8813</v>
      </c>
      <c r="BD51" t="s">
        <v>9047</v>
      </c>
      <c r="BE51" t="s">
        <v>8814</v>
      </c>
      <c r="BF51" t="s">
        <v>9253</v>
      </c>
      <c r="BG51" t="s">
        <v>9254</v>
      </c>
      <c r="BH51" t="s">
        <v>9255</v>
      </c>
      <c r="BI51" t="s">
        <v>9256</v>
      </c>
      <c r="BJ51" t="s">
        <v>610</v>
      </c>
      <c r="BM51" t="s">
        <v>5075</v>
      </c>
      <c r="BN51" t="s">
        <v>791</v>
      </c>
      <c r="BP51" t="s">
        <v>667</v>
      </c>
      <c r="BW51" t="s">
        <v>8749</v>
      </c>
      <c r="CS51" t="s">
        <v>8739</v>
      </c>
      <c r="CU51" t="s">
        <v>8802</v>
      </c>
      <c r="DO51" t="s">
        <v>634</v>
      </c>
      <c r="DZ51" t="s">
        <v>8777</v>
      </c>
      <c r="ED51" t="s">
        <v>8756</v>
      </c>
      <c r="EJ51" t="s">
        <v>8742</v>
      </c>
      <c r="EO51" t="s">
        <v>610</v>
      </c>
      <c r="ES51" t="s">
        <v>640</v>
      </c>
      <c r="EU51" t="s">
        <v>642</v>
      </c>
      <c r="EV51" t="s">
        <v>5108</v>
      </c>
      <c r="EW51" t="s">
        <v>737</v>
      </c>
      <c r="EX51" t="s">
        <v>5108</v>
      </c>
      <c r="FA51" t="s">
        <v>644</v>
      </c>
      <c r="FB51" t="s">
        <v>5108</v>
      </c>
      <c r="FC51" t="s">
        <v>744</v>
      </c>
      <c r="FD51" t="s">
        <v>5108</v>
      </c>
      <c r="FG51" t="s">
        <v>746</v>
      </c>
      <c r="FH51" t="s">
        <v>5108</v>
      </c>
      <c r="FI51" t="s">
        <v>748</v>
      </c>
      <c r="FJ51" t="s">
        <v>5108</v>
      </c>
      <c r="FT51" t="s">
        <v>759</v>
      </c>
      <c r="FU51" t="s">
        <v>760</v>
      </c>
      <c r="FV51" t="s">
        <v>761</v>
      </c>
      <c r="FW51" t="s">
        <v>762</v>
      </c>
      <c r="FX51" t="s">
        <v>763</v>
      </c>
      <c r="GR51" t="s">
        <v>1385</v>
      </c>
      <c r="HI51" t="s">
        <v>649</v>
      </c>
      <c r="HU51" t="s">
        <v>8809</v>
      </c>
      <c r="HV51">
        <v>25000</v>
      </c>
      <c r="IQ51" t="s">
        <v>8746</v>
      </c>
      <c r="IR51">
        <v>131082</v>
      </c>
      <c r="KK51" t="s">
        <v>8843</v>
      </c>
      <c r="KL51" t="s">
        <v>9257</v>
      </c>
      <c r="KO51">
        <v>0</v>
      </c>
      <c r="KP51">
        <v>127828.64</v>
      </c>
      <c r="KR51">
        <v>0</v>
      </c>
      <c r="KS51" t="s">
        <v>610</v>
      </c>
    </row>
    <row r="52" spans="1:305">
      <c r="A52">
        <v>2022</v>
      </c>
      <c r="B52">
        <v>5905005</v>
      </c>
      <c r="C52" t="s">
        <v>1930</v>
      </c>
      <c r="D52">
        <v>0.01</v>
      </c>
      <c r="E52" t="s">
        <v>610</v>
      </c>
      <c r="Q52" t="s">
        <v>613</v>
      </c>
      <c r="R52" t="s">
        <v>614</v>
      </c>
      <c r="S52" t="s">
        <v>610</v>
      </c>
      <c r="U52" t="s">
        <v>617</v>
      </c>
      <c r="Y52" t="s">
        <v>660</v>
      </c>
      <c r="Z52" t="s">
        <v>829</v>
      </c>
      <c r="AA52" t="s">
        <v>9258</v>
      </c>
      <c r="AB52" t="s">
        <v>610</v>
      </c>
      <c r="AN52" t="s">
        <v>2059</v>
      </c>
      <c r="AP52" t="s">
        <v>610</v>
      </c>
      <c r="AV52" t="s">
        <v>621</v>
      </c>
      <c r="AW52" t="s">
        <v>622</v>
      </c>
      <c r="AZ52" t="s">
        <v>610</v>
      </c>
      <c r="BC52" t="s">
        <v>8813</v>
      </c>
      <c r="BD52" t="s">
        <v>1819</v>
      </c>
      <c r="BE52" t="s">
        <v>8813</v>
      </c>
      <c r="BF52" t="s">
        <v>1819</v>
      </c>
      <c r="BG52" t="s">
        <v>8813</v>
      </c>
      <c r="BH52" t="s">
        <v>1819</v>
      </c>
      <c r="BI52" t="s">
        <v>2118</v>
      </c>
      <c r="BJ52" t="s">
        <v>610</v>
      </c>
      <c r="BO52" t="s">
        <v>848</v>
      </c>
      <c r="BP52" t="s">
        <v>667</v>
      </c>
      <c r="BR52" t="s">
        <v>623</v>
      </c>
      <c r="BS52" t="s">
        <v>9259</v>
      </c>
      <c r="BW52" t="s">
        <v>8749</v>
      </c>
      <c r="CA52" t="s">
        <v>1988</v>
      </c>
      <c r="CD52" t="s">
        <v>623</v>
      </c>
      <c r="CE52" t="s">
        <v>9260</v>
      </c>
      <c r="CG52" t="s">
        <v>9261</v>
      </c>
      <c r="CI52" t="s">
        <v>8752</v>
      </c>
      <c r="CQ52" t="s">
        <v>8737</v>
      </c>
      <c r="CR52" t="s">
        <v>8738</v>
      </c>
      <c r="CU52" t="s">
        <v>8802</v>
      </c>
      <c r="DB52" t="s">
        <v>9262</v>
      </c>
      <c r="DI52" t="s">
        <v>5038</v>
      </c>
      <c r="DM52" t="s">
        <v>623</v>
      </c>
      <c r="DN52" t="s">
        <v>9263</v>
      </c>
      <c r="DY52" t="s">
        <v>9264</v>
      </c>
      <c r="DZ52" t="s">
        <v>8777</v>
      </c>
      <c r="EB52" t="s">
        <v>8741</v>
      </c>
      <c r="ED52" t="s">
        <v>8756</v>
      </c>
      <c r="EE52" t="s">
        <v>8757</v>
      </c>
      <c r="EI52" t="s">
        <v>8874</v>
      </c>
      <c r="EL52" t="s">
        <v>623</v>
      </c>
      <c r="EM52" t="s">
        <v>9265</v>
      </c>
      <c r="EN52" t="s">
        <v>9266</v>
      </c>
      <c r="EO52" t="s">
        <v>615</v>
      </c>
      <c r="EP52" t="s">
        <v>9267</v>
      </c>
      <c r="EU52" t="s">
        <v>642</v>
      </c>
      <c r="EV52" t="s">
        <v>1741</v>
      </c>
      <c r="EW52" t="s">
        <v>737</v>
      </c>
      <c r="EX52" t="s">
        <v>1741</v>
      </c>
      <c r="FA52" t="s">
        <v>644</v>
      </c>
      <c r="FB52" t="s">
        <v>1741</v>
      </c>
      <c r="FG52" t="s">
        <v>746</v>
      </c>
      <c r="FH52" t="s">
        <v>1741</v>
      </c>
      <c r="FI52" t="s">
        <v>748</v>
      </c>
      <c r="FJ52" t="s">
        <v>9268</v>
      </c>
      <c r="GB52" t="s">
        <v>767</v>
      </c>
      <c r="GD52" t="s">
        <v>769</v>
      </c>
      <c r="GE52" t="s">
        <v>646</v>
      </c>
      <c r="GI52" t="s">
        <v>5016</v>
      </c>
      <c r="GU52" t="s">
        <v>9269</v>
      </c>
      <c r="GV52" t="s">
        <v>9270</v>
      </c>
      <c r="GX52" t="s">
        <v>9271</v>
      </c>
      <c r="HA52" t="s">
        <v>9272</v>
      </c>
      <c r="HI52" t="s">
        <v>649</v>
      </c>
      <c r="HL52" t="s">
        <v>9273</v>
      </c>
      <c r="HQ52" t="s">
        <v>8766</v>
      </c>
      <c r="HR52">
        <v>7062</v>
      </c>
      <c r="HU52" t="s">
        <v>8809</v>
      </c>
      <c r="HV52">
        <v>2354</v>
      </c>
      <c r="IK52">
        <v>37666</v>
      </c>
      <c r="JR52" t="s">
        <v>1988</v>
      </c>
      <c r="KN52" t="s">
        <v>9274</v>
      </c>
      <c r="KO52">
        <v>0</v>
      </c>
      <c r="KP52">
        <v>403000</v>
      </c>
      <c r="KQ52">
        <v>98</v>
      </c>
      <c r="KR52">
        <v>403000</v>
      </c>
      <c r="KS52" t="s">
        <v>610</v>
      </c>
    </row>
    <row r="53" spans="1:305">
      <c r="A53">
        <v>2022</v>
      </c>
      <c r="B53">
        <v>1005909</v>
      </c>
      <c r="C53" t="s">
        <v>1945</v>
      </c>
      <c r="D53">
        <v>3</v>
      </c>
      <c r="E53" t="s">
        <v>610</v>
      </c>
      <c r="P53" t="s">
        <v>655</v>
      </c>
      <c r="S53" t="s">
        <v>610</v>
      </c>
      <c r="T53" t="s">
        <v>5025</v>
      </c>
      <c r="U53" t="s">
        <v>617</v>
      </c>
      <c r="W53" t="s">
        <v>659</v>
      </c>
      <c r="AB53" t="s">
        <v>615</v>
      </c>
      <c r="AD53">
        <v>629</v>
      </c>
      <c r="AE53">
        <v>83</v>
      </c>
      <c r="AF53">
        <v>712</v>
      </c>
      <c r="AG53">
        <v>306</v>
      </c>
      <c r="AH53">
        <v>323</v>
      </c>
      <c r="AP53" t="s">
        <v>610</v>
      </c>
      <c r="AT53" t="s">
        <v>8732</v>
      </c>
      <c r="AU53" t="s">
        <v>8747</v>
      </c>
      <c r="AW53" t="s">
        <v>622</v>
      </c>
      <c r="AZ53" t="s">
        <v>610</v>
      </c>
      <c r="BG53" t="s">
        <v>8790</v>
      </c>
      <c r="BH53" t="s">
        <v>1819</v>
      </c>
      <c r="BJ53" t="s">
        <v>610</v>
      </c>
      <c r="BM53" t="s">
        <v>5075</v>
      </c>
      <c r="BQ53" t="s">
        <v>5028</v>
      </c>
      <c r="BR53" t="s">
        <v>623</v>
      </c>
      <c r="BS53" t="s">
        <v>9275</v>
      </c>
      <c r="BW53" t="s">
        <v>8749</v>
      </c>
      <c r="CA53" t="s">
        <v>1988</v>
      </c>
      <c r="CG53" t="s">
        <v>9276</v>
      </c>
      <c r="CI53" t="s">
        <v>8752</v>
      </c>
      <c r="CJ53" t="s">
        <v>8753</v>
      </c>
      <c r="CQ53" t="s">
        <v>8737</v>
      </c>
      <c r="CU53" t="s">
        <v>8802</v>
      </c>
      <c r="DB53" t="s">
        <v>9277</v>
      </c>
      <c r="DC53" t="s">
        <v>696</v>
      </c>
      <c r="DD53" t="s">
        <v>697</v>
      </c>
      <c r="DE53" t="s">
        <v>939</v>
      </c>
      <c r="DU53" t="s">
        <v>705</v>
      </c>
      <c r="DV53" t="s">
        <v>5040</v>
      </c>
      <c r="DW53" t="s">
        <v>706</v>
      </c>
      <c r="DY53" t="s">
        <v>9278</v>
      </c>
      <c r="DZ53" t="s">
        <v>8777</v>
      </c>
      <c r="EA53" t="s">
        <v>713</v>
      </c>
      <c r="EB53" t="s">
        <v>8741</v>
      </c>
      <c r="EC53" t="s">
        <v>8873</v>
      </c>
      <c r="ED53" t="s">
        <v>8756</v>
      </c>
      <c r="EE53" t="s">
        <v>8757</v>
      </c>
      <c r="EF53" t="s">
        <v>8758</v>
      </c>
      <c r="EJ53" t="s">
        <v>8742</v>
      </c>
      <c r="EN53" t="s">
        <v>9279</v>
      </c>
      <c r="EO53" t="s">
        <v>615</v>
      </c>
      <c r="EU53" t="s">
        <v>642</v>
      </c>
      <c r="EV53" t="s">
        <v>5085</v>
      </c>
      <c r="EY53" t="s">
        <v>739</v>
      </c>
      <c r="EZ53" t="s">
        <v>5108</v>
      </c>
      <c r="FA53" t="s">
        <v>644</v>
      </c>
      <c r="FB53" t="s">
        <v>5085</v>
      </c>
      <c r="FC53" t="s">
        <v>744</v>
      </c>
      <c r="FD53" t="s">
        <v>5085</v>
      </c>
      <c r="FG53" t="s">
        <v>746</v>
      </c>
      <c r="FH53" t="s">
        <v>5085</v>
      </c>
      <c r="FI53" t="s">
        <v>748</v>
      </c>
      <c r="FJ53" t="s">
        <v>5086</v>
      </c>
      <c r="FK53" t="s">
        <v>750</v>
      </c>
      <c r="FL53" t="s">
        <v>5086</v>
      </c>
      <c r="FQ53" t="s">
        <v>623</v>
      </c>
      <c r="FR53" t="s">
        <v>9280</v>
      </c>
      <c r="FT53" t="s">
        <v>759</v>
      </c>
      <c r="FU53" t="s">
        <v>760</v>
      </c>
      <c r="FV53" t="s">
        <v>761</v>
      </c>
      <c r="FW53" t="s">
        <v>762</v>
      </c>
      <c r="FX53" t="s">
        <v>763</v>
      </c>
      <c r="GB53" t="s">
        <v>767</v>
      </c>
      <c r="GI53" t="s">
        <v>5016</v>
      </c>
      <c r="GJ53" t="s">
        <v>5053</v>
      </c>
      <c r="GM53" t="s">
        <v>5017</v>
      </c>
      <c r="GN53" t="s">
        <v>5018</v>
      </c>
      <c r="GX53" t="s">
        <v>9281</v>
      </c>
      <c r="GY53" t="s">
        <v>2459</v>
      </c>
      <c r="HA53" t="s">
        <v>2459</v>
      </c>
      <c r="HB53" t="s">
        <v>9282</v>
      </c>
      <c r="HC53" t="s">
        <v>9283</v>
      </c>
      <c r="HH53" t="s">
        <v>776</v>
      </c>
      <c r="HJ53" t="s">
        <v>985</v>
      </c>
      <c r="HL53" t="s">
        <v>9284</v>
      </c>
      <c r="IK53">
        <v>113082</v>
      </c>
      <c r="JR53" t="s">
        <v>1988</v>
      </c>
      <c r="KN53" t="s">
        <v>9285</v>
      </c>
      <c r="KO53">
        <v>4900000</v>
      </c>
      <c r="KP53">
        <v>400000</v>
      </c>
      <c r="KR53">
        <v>0</v>
      </c>
      <c r="KS53" t="s">
        <v>610</v>
      </c>
    </row>
    <row r="54" spans="1:305">
      <c r="A54">
        <v>2022</v>
      </c>
      <c r="B54">
        <v>1005953</v>
      </c>
      <c r="C54" t="s">
        <v>1956</v>
      </c>
      <c r="D54">
        <v>0.5</v>
      </c>
      <c r="E54" t="s">
        <v>615</v>
      </c>
      <c r="H54" t="s">
        <v>786</v>
      </c>
      <c r="N54" t="s">
        <v>9286</v>
      </c>
      <c r="O54" t="s">
        <v>9287</v>
      </c>
      <c r="S54" t="s">
        <v>610</v>
      </c>
      <c r="T54" t="s">
        <v>5025</v>
      </c>
      <c r="U54" t="s">
        <v>617</v>
      </c>
      <c r="V54" t="s">
        <v>618</v>
      </c>
      <c r="AB54" t="s">
        <v>615</v>
      </c>
      <c r="AD54">
        <v>627.54999999999995</v>
      </c>
      <c r="AE54">
        <v>426.94</v>
      </c>
      <c r="AF54">
        <v>1054.49</v>
      </c>
      <c r="AP54" t="s">
        <v>610</v>
      </c>
      <c r="AT54" t="s">
        <v>8732</v>
      </c>
      <c r="AV54" t="s">
        <v>621</v>
      </c>
      <c r="AW54" t="s">
        <v>622</v>
      </c>
      <c r="AZ54" t="s">
        <v>610</v>
      </c>
      <c r="BC54" t="s">
        <v>8733</v>
      </c>
      <c r="BD54" t="s">
        <v>1819</v>
      </c>
      <c r="BE54" t="s">
        <v>8734</v>
      </c>
      <c r="BF54" t="s">
        <v>1819</v>
      </c>
      <c r="BG54" t="s">
        <v>8735</v>
      </c>
      <c r="BH54" t="s">
        <v>1819</v>
      </c>
      <c r="BI54" t="s">
        <v>9288</v>
      </c>
      <c r="BJ54" t="s">
        <v>610</v>
      </c>
      <c r="BK54" t="s">
        <v>894</v>
      </c>
      <c r="BM54" t="s">
        <v>5075</v>
      </c>
      <c r="BO54" t="s">
        <v>848</v>
      </c>
      <c r="BW54" t="s">
        <v>8749</v>
      </c>
      <c r="CA54" t="s">
        <v>1988</v>
      </c>
      <c r="CG54" t="s">
        <v>9289</v>
      </c>
      <c r="CU54" t="s">
        <v>8802</v>
      </c>
      <c r="DB54" t="s">
        <v>9290</v>
      </c>
      <c r="DM54" t="s">
        <v>623</v>
      </c>
      <c r="DN54" t="s">
        <v>1959</v>
      </c>
      <c r="DY54" t="s">
        <v>1961</v>
      </c>
      <c r="ED54" t="s">
        <v>8756</v>
      </c>
      <c r="EO54" t="s">
        <v>610</v>
      </c>
      <c r="EQ54" t="s">
        <v>733</v>
      </c>
      <c r="EU54" t="s">
        <v>642</v>
      </c>
      <c r="EV54" t="s">
        <v>3958</v>
      </c>
      <c r="EW54" t="s">
        <v>737</v>
      </c>
      <c r="EX54" t="s">
        <v>3958</v>
      </c>
      <c r="FA54" t="s">
        <v>644</v>
      </c>
      <c r="FB54" t="s">
        <v>5049</v>
      </c>
      <c r="FC54" t="s">
        <v>744</v>
      </c>
      <c r="FD54" t="s">
        <v>5049</v>
      </c>
      <c r="FT54" t="s">
        <v>759</v>
      </c>
      <c r="FW54" t="s">
        <v>762</v>
      </c>
      <c r="GE54" t="s">
        <v>646</v>
      </c>
      <c r="GI54" t="s">
        <v>5016</v>
      </c>
      <c r="GJ54" t="s">
        <v>5053</v>
      </c>
      <c r="GL54" t="s">
        <v>5055</v>
      </c>
      <c r="GM54" t="s">
        <v>5017</v>
      </c>
      <c r="GN54" t="s">
        <v>5018</v>
      </c>
      <c r="GP54" t="s">
        <v>5056</v>
      </c>
      <c r="GX54" t="s">
        <v>5988</v>
      </c>
      <c r="HI54" t="s">
        <v>649</v>
      </c>
      <c r="HM54" t="s">
        <v>6355</v>
      </c>
      <c r="HN54">
        <v>23175</v>
      </c>
      <c r="IQ54" t="s">
        <v>8746</v>
      </c>
      <c r="IR54">
        <v>81907</v>
      </c>
      <c r="KM54" t="s">
        <v>839</v>
      </c>
      <c r="KN54" t="s">
        <v>9291</v>
      </c>
      <c r="KO54">
        <v>0</v>
      </c>
      <c r="KP54">
        <v>0</v>
      </c>
      <c r="KQ54">
        <v>0</v>
      </c>
      <c r="KR54">
        <v>0</v>
      </c>
      <c r="KS54" t="s">
        <v>610</v>
      </c>
    </row>
    <row r="55" spans="1:305">
      <c r="A55">
        <v>2022</v>
      </c>
      <c r="B55">
        <v>5929005</v>
      </c>
      <c r="C55" t="s">
        <v>1969</v>
      </c>
      <c r="D55">
        <v>0.1</v>
      </c>
      <c r="E55" t="s">
        <v>610</v>
      </c>
      <c r="P55" t="s">
        <v>655</v>
      </c>
      <c r="S55" t="s">
        <v>610</v>
      </c>
      <c r="U55" t="s">
        <v>617</v>
      </c>
      <c r="V55" t="s">
        <v>618</v>
      </c>
      <c r="Y55" t="s">
        <v>660</v>
      </c>
      <c r="AB55" t="s">
        <v>615</v>
      </c>
      <c r="AD55">
        <v>127</v>
      </c>
      <c r="AE55">
        <v>0</v>
      </c>
      <c r="AF55">
        <v>127</v>
      </c>
      <c r="AG55">
        <v>64</v>
      </c>
      <c r="AH55">
        <v>63</v>
      </c>
      <c r="AP55" t="s">
        <v>610</v>
      </c>
      <c r="AW55" t="s">
        <v>622</v>
      </c>
      <c r="AZ55" t="s">
        <v>610</v>
      </c>
      <c r="BC55" t="s">
        <v>8733</v>
      </c>
      <c r="BD55" t="s">
        <v>1819</v>
      </c>
      <c r="BE55" t="s">
        <v>8734</v>
      </c>
      <c r="BF55" t="s">
        <v>1819</v>
      </c>
      <c r="BG55" t="s">
        <v>8862</v>
      </c>
      <c r="BH55" t="s">
        <v>1819</v>
      </c>
      <c r="BJ55" t="s">
        <v>8926</v>
      </c>
      <c r="BK55" t="s">
        <v>894</v>
      </c>
      <c r="BL55" t="s">
        <v>789</v>
      </c>
      <c r="BM55" t="s">
        <v>5075</v>
      </c>
      <c r="CA55" t="s">
        <v>1988</v>
      </c>
      <c r="CG55" t="s">
        <v>9292</v>
      </c>
      <c r="CQ55" t="s">
        <v>8737</v>
      </c>
      <c r="CS55" t="s">
        <v>8739</v>
      </c>
      <c r="DB55" t="s">
        <v>9293</v>
      </c>
      <c r="DC55" t="s">
        <v>696</v>
      </c>
      <c r="DE55" t="s">
        <v>939</v>
      </c>
      <c r="DP55" t="s">
        <v>701</v>
      </c>
      <c r="DS55" t="s">
        <v>5039</v>
      </c>
      <c r="DY55" t="s">
        <v>9294</v>
      </c>
      <c r="ED55" t="s">
        <v>8756</v>
      </c>
      <c r="EN55" t="s">
        <v>9295</v>
      </c>
      <c r="EO55" t="s">
        <v>610</v>
      </c>
      <c r="ES55" t="s">
        <v>640</v>
      </c>
      <c r="EY55" t="s">
        <v>739</v>
      </c>
      <c r="EZ55" t="s">
        <v>5015</v>
      </c>
      <c r="FC55" t="s">
        <v>744</v>
      </c>
      <c r="FD55" t="s">
        <v>5015</v>
      </c>
      <c r="FT55" t="s">
        <v>759</v>
      </c>
      <c r="FX55" t="s">
        <v>763</v>
      </c>
      <c r="GE55" t="s">
        <v>646</v>
      </c>
      <c r="GN55" t="s">
        <v>5018</v>
      </c>
      <c r="GW55" t="s">
        <v>9296</v>
      </c>
      <c r="GX55" t="s">
        <v>9297</v>
      </c>
      <c r="GY55" t="s">
        <v>9298</v>
      </c>
      <c r="HI55" t="s">
        <v>649</v>
      </c>
      <c r="IQ55" t="s">
        <v>8746</v>
      </c>
      <c r="IR55">
        <v>56082</v>
      </c>
      <c r="IW55" t="s">
        <v>623</v>
      </c>
      <c r="IX55">
        <v>1000</v>
      </c>
      <c r="KN55" t="s">
        <v>9299</v>
      </c>
      <c r="KO55">
        <v>0</v>
      </c>
      <c r="KP55">
        <v>0</v>
      </c>
      <c r="KQ55">
        <v>0</v>
      </c>
      <c r="KR55">
        <v>0</v>
      </c>
      <c r="KS55" t="s">
        <v>610</v>
      </c>
    </row>
    <row r="56" spans="1:305">
      <c r="A56">
        <v>2022</v>
      </c>
      <c r="B56">
        <v>5924025</v>
      </c>
      <c r="C56" t="s">
        <v>1984</v>
      </c>
      <c r="D56">
        <v>2.5</v>
      </c>
      <c r="E56" t="s">
        <v>615</v>
      </c>
      <c r="F56" t="s">
        <v>890</v>
      </c>
      <c r="N56" t="s">
        <v>8897</v>
      </c>
      <c r="S56" t="s">
        <v>615</v>
      </c>
      <c r="T56" t="s">
        <v>5025</v>
      </c>
      <c r="V56" t="s">
        <v>618</v>
      </c>
      <c r="Y56" t="s">
        <v>660</v>
      </c>
      <c r="AB56" t="s">
        <v>610</v>
      </c>
      <c r="AJ56" t="s">
        <v>827</v>
      </c>
      <c r="AK56" t="s">
        <v>828</v>
      </c>
      <c r="AN56" t="s">
        <v>2059</v>
      </c>
      <c r="AO56" t="s">
        <v>8950</v>
      </c>
      <c r="AP56" t="s">
        <v>5538</v>
      </c>
      <c r="BC56" t="s">
        <v>8733</v>
      </c>
      <c r="BE56" t="s">
        <v>8734</v>
      </c>
      <c r="BG56" t="s">
        <v>8735</v>
      </c>
      <c r="BJ56" t="s">
        <v>8926</v>
      </c>
      <c r="BK56" t="s">
        <v>894</v>
      </c>
      <c r="BM56" t="s">
        <v>5075</v>
      </c>
      <c r="BP56" t="s">
        <v>667</v>
      </c>
      <c r="BW56" t="s">
        <v>8749</v>
      </c>
      <c r="CA56" t="s">
        <v>1988</v>
      </c>
      <c r="CQ56" t="s">
        <v>8737</v>
      </c>
      <c r="CR56" t="s">
        <v>8738</v>
      </c>
      <c r="DD56" t="s">
        <v>697</v>
      </c>
      <c r="EA56" t="s">
        <v>713</v>
      </c>
      <c r="EB56" t="s">
        <v>8741</v>
      </c>
      <c r="EC56" t="s">
        <v>8873</v>
      </c>
      <c r="ED56" t="s">
        <v>8756</v>
      </c>
      <c r="EH56" t="s">
        <v>8804</v>
      </c>
      <c r="EI56" t="s">
        <v>8874</v>
      </c>
      <c r="EO56" t="s">
        <v>615</v>
      </c>
      <c r="EU56" t="s">
        <v>642</v>
      </c>
      <c r="EV56" t="s">
        <v>5049</v>
      </c>
      <c r="FA56" t="s">
        <v>644</v>
      </c>
      <c r="FB56" t="s">
        <v>5015</v>
      </c>
      <c r="FC56" t="s">
        <v>744</v>
      </c>
      <c r="FD56" t="s">
        <v>5049</v>
      </c>
      <c r="FE56" t="s">
        <v>815</v>
      </c>
      <c r="FF56" t="s">
        <v>5049</v>
      </c>
      <c r="FG56" t="s">
        <v>746</v>
      </c>
      <c r="FH56" t="s">
        <v>5049</v>
      </c>
      <c r="FI56" t="s">
        <v>748</v>
      </c>
      <c r="FJ56" t="s">
        <v>5049</v>
      </c>
      <c r="FM56" t="s">
        <v>752</v>
      </c>
      <c r="FN56" t="s">
        <v>5015</v>
      </c>
      <c r="FT56" t="s">
        <v>759</v>
      </c>
      <c r="FV56" t="s">
        <v>761</v>
      </c>
      <c r="FW56" t="s">
        <v>762</v>
      </c>
      <c r="FX56" t="s">
        <v>763</v>
      </c>
      <c r="GC56" t="s">
        <v>5051</v>
      </c>
      <c r="GE56" t="s">
        <v>646</v>
      </c>
      <c r="GI56" t="s">
        <v>5016</v>
      </c>
      <c r="GM56" t="s">
        <v>5017</v>
      </c>
      <c r="GN56" t="s">
        <v>5018</v>
      </c>
      <c r="GS56" t="s">
        <v>623</v>
      </c>
      <c r="GT56" t="s">
        <v>9300</v>
      </c>
      <c r="GU56" t="s">
        <v>3338</v>
      </c>
      <c r="GY56" t="s">
        <v>9301</v>
      </c>
      <c r="GZ56" t="s">
        <v>9302</v>
      </c>
      <c r="HJ56" t="s">
        <v>985</v>
      </c>
      <c r="HK56" t="s">
        <v>863</v>
      </c>
      <c r="HO56" t="s">
        <v>9116</v>
      </c>
      <c r="HP56">
        <v>25082</v>
      </c>
      <c r="IQ56" t="s">
        <v>8746</v>
      </c>
      <c r="IR56">
        <v>48000</v>
      </c>
      <c r="IW56" t="s">
        <v>623</v>
      </c>
      <c r="IX56">
        <v>25082</v>
      </c>
      <c r="KO56">
        <v>0</v>
      </c>
      <c r="KP56">
        <v>130409</v>
      </c>
      <c r="KR56">
        <v>126790</v>
      </c>
      <c r="KS56" t="s">
        <v>610</v>
      </c>
    </row>
    <row r="57" spans="1:305">
      <c r="A57">
        <v>2022</v>
      </c>
      <c r="B57">
        <v>5939007</v>
      </c>
      <c r="C57" t="s">
        <v>2006</v>
      </c>
      <c r="D57">
        <v>0.05</v>
      </c>
      <c r="E57" t="s">
        <v>615</v>
      </c>
      <c r="M57" t="s">
        <v>2007</v>
      </c>
      <c r="N57" t="s">
        <v>9303</v>
      </c>
      <c r="O57" t="s">
        <v>2008</v>
      </c>
      <c r="S57" t="s">
        <v>610</v>
      </c>
      <c r="U57" t="s">
        <v>617</v>
      </c>
      <c r="V57" t="s">
        <v>618</v>
      </c>
      <c r="W57" t="s">
        <v>659</v>
      </c>
      <c r="AB57" t="s">
        <v>610</v>
      </c>
      <c r="AJ57" t="s">
        <v>827</v>
      </c>
      <c r="AK57" t="s">
        <v>828</v>
      </c>
      <c r="AL57" t="s">
        <v>846</v>
      </c>
      <c r="AO57" t="s">
        <v>8950</v>
      </c>
      <c r="AP57" t="s">
        <v>610</v>
      </c>
      <c r="AV57" t="s">
        <v>621</v>
      </c>
      <c r="AW57" t="s">
        <v>622</v>
      </c>
      <c r="AZ57" t="s">
        <v>610</v>
      </c>
      <c r="BG57" t="s">
        <v>8735</v>
      </c>
      <c r="BH57" t="s">
        <v>1819</v>
      </c>
      <c r="BJ57" t="s">
        <v>610</v>
      </c>
      <c r="BK57" t="s">
        <v>894</v>
      </c>
      <c r="BM57" t="s">
        <v>5075</v>
      </c>
      <c r="BO57" t="s">
        <v>848</v>
      </c>
      <c r="CC57" t="s">
        <v>634</v>
      </c>
      <c r="CQ57" t="s">
        <v>8737</v>
      </c>
      <c r="DB57" t="s">
        <v>9304</v>
      </c>
      <c r="DM57" t="s">
        <v>623</v>
      </c>
      <c r="DN57" t="s">
        <v>9305</v>
      </c>
      <c r="EK57" t="s">
        <v>634</v>
      </c>
      <c r="EO57" t="s">
        <v>610</v>
      </c>
      <c r="ET57" t="s">
        <v>5095</v>
      </c>
      <c r="EU57" t="s">
        <v>642</v>
      </c>
      <c r="EV57" t="s">
        <v>1385</v>
      </c>
      <c r="FA57" t="s">
        <v>644</v>
      </c>
      <c r="FB57" t="s">
        <v>1385</v>
      </c>
      <c r="FG57" t="s">
        <v>746</v>
      </c>
      <c r="FH57" t="s">
        <v>5085</v>
      </c>
      <c r="FU57" t="s">
        <v>760</v>
      </c>
      <c r="FV57" t="s">
        <v>761</v>
      </c>
      <c r="GB57" t="s">
        <v>767</v>
      </c>
      <c r="GC57" t="s">
        <v>5051</v>
      </c>
      <c r="GI57" t="s">
        <v>5016</v>
      </c>
      <c r="GN57" t="s">
        <v>5018</v>
      </c>
      <c r="GX57" t="s">
        <v>1301</v>
      </c>
      <c r="HI57" t="s">
        <v>649</v>
      </c>
      <c r="HJ57" t="s">
        <v>985</v>
      </c>
      <c r="IQ57" t="s">
        <v>8746</v>
      </c>
      <c r="IR57">
        <v>50082</v>
      </c>
      <c r="KK57" t="s">
        <v>8843</v>
      </c>
      <c r="KL57" t="s">
        <v>9306</v>
      </c>
      <c r="KN57" t="s">
        <v>9307</v>
      </c>
      <c r="KO57">
        <v>0</v>
      </c>
      <c r="KP57">
        <v>0</v>
      </c>
      <c r="KQ57">
        <v>0</v>
      </c>
      <c r="KR57">
        <v>0</v>
      </c>
      <c r="KS57" t="s">
        <v>610</v>
      </c>
    </row>
    <row r="58" spans="1:305">
      <c r="A58">
        <v>2022</v>
      </c>
      <c r="B58">
        <v>5905032</v>
      </c>
      <c r="C58" t="s">
        <v>2016</v>
      </c>
      <c r="D58">
        <v>0.1</v>
      </c>
      <c r="E58" t="s">
        <v>615</v>
      </c>
      <c r="K58" t="s">
        <v>1058</v>
      </c>
      <c r="N58" t="s">
        <v>8857</v>
      </c>
      <c r="O58" t="s">
        <v>9308</v>
      </c>
      <c r="S58" t="s">
        <v>610</v>
      </c>
      <c r="U58" t="s">
        <v>617</v>
      </c>
      <c r="V58" t="s">
        <v>618</v>
      </c>
      <c r="W58" t="s">
        <v>659</v>
      </c>
      <c r="AB58" t="s">
        <v>615</v>
      </c>
      <c r="AD58">
        <v>444.29</v>
      </c>
      <c r="AE58">
        <v>35.97</v>
      </c>
      <c r="AF58">
        <v>480.26</v>
      </c>
      <c r="AG58">
        <v>243.39</v>
      </c>
      <c r="AH58">
        <v>200.9</v>
      </c>
      <c r="AP58" t="s">
        <v>610</v>
      </c>
      <c r="AW58" t="s">
        <v>622</v>
      </c>
      <c r="AZ58" t="s">
        <v>610</v>
      </c>
      <c r="BC58" t="s">
        <v>8784</v>
      </c>
      <c r="BD58" t="s">
        <v>1819</v>
      </c>
      <c r="BE58" t="s">
        <v>8785</v>
      </c>
      <c r="BF58" t="s">
        <v>1819</v>
      </c>
      <c r="BG58" t="s">
        <v>8786</v>
      </c>
      <c r="BH58" t="s">
        <v>1819</v>
      </c>
      <c r="BJ58" t="s">
        <v>610</v>
      </c>
      <c r="BK58" t="s">
        <v>894</v>
      </c>
      <c r="BM58" t="s">
        <v>5075</v>
      </c>
      <c r="BN58" t="s">
        <v>791</v>
      </c>
      <c r="CA58" t="s">
        <v>1988</v>
      </c>
      <c r="CG58" t="s">
        <v>9309</v>
      </c>
      <c r="CQ58" t="s">
        <v>8737</v>
      </c>
      <c r="CR58" t="s">
        <v>8738</v>
      </c>
      <c r="CS58" t="s">
        <v>8739</v>
      </c>
      <c r="DB58" t="s">
        <v>9310</v>
      </c>
      <c r="DC58" t="s">
        <v>696</v>
      </c>
      <c r="DP58" t="s">
        <v>701</v>
      </c>
      <c r="DS58" t="s">
        <v>5039</v>
      </c>
      <c r="DT58" t="s">
        <v>704</v>
      </c>
      <c r="EA58" t="s">
        <v>713</v>
      </c>
      <c r="EB58" t="s">
        <v>8741</v>
      </c>
      <c r="EN58" t="s">
        <v>9311</v>
      </c>
      <c r="EO58" t="s">
        <v>610</v>
      </c>
      <c r="ER58" t="s">
        <v>639</v>
      </c>
      <c r="ES58" t="s">
        <v>640</v>
      </c>
      <c r="EU58" t="s">
        <v>642</v>
      </c>
      <c r="EV58" t="s">
        <v>5015</v>
      </c>
      <c r="FA58" t="s">
        <v>644</v>
      </c>
      <c r="FB58" t="s">
        <v>5049</v>
      </c>
      <c r="FC58" t="s">
        <v>744</v>
      </c>
      <c r="FD58" t="s">
        <v>5050</v>
      </c>
      <c r="FG58" t="s">
        <v>746</v>
      </c>
      <c r="FH58" t="s">
        <v>5015</v>
      </c>
      <c r="FU58" t="s">
        <v>760</v>
      </c>
      <c r="FV58" t="s">
        <v>761</v>
      </c>
      <c r="FW58" t="s">
        <v>762</v>
      </c>
      <c r="GI58" t="s">
        <v>5016</v>
      </c>
      <c r="GM58" t="s">
        <v>5017</v>
      </c>
      <c r="GN58" t="s">
        <v>5018</v>
      </c>
      <c r="GP58" t="s">
        <v>5056</v>
      </c>
      <c r="GU58" t="s">
        <v>9312</v>
      </c>
      <c r="GX58" t="s">
        <v>9313</v>
      </c>
      <c r="GY58" t="s">
        <v>9314</v>
      </c>
      <c r="HA58" t="s">
        <v>9315</v>
      </c>
      <c r="HI58" t="s">
        <v>649</v>
      </c>
      <c r="HJ58" t="s">
        <v>985</v>
      </c>
      <c r="HL58" t="s">
        <v>9316</v>
      </c>
      <c r="IQ58" t="s">
        <v>8746</v>
      </c>
      <c r="IR58">
        <v>69082</v>
      </c>
      <c r="KM58" t="s">
        <v>839</v>
      </c>
      <c r="KN58" t="s">
        <v>9317</v>
      </c>
      <c r="KO58">
        <v>0</v>
      </c>
      <c r="KP58">
        <v>27293</v>
      </c>
      <c r="KR58">
        <v>1415797</v>
      </c>
      <c r="KS58" t="s">
        <v>615</v>
      </c>
    </row>
    <row r="59" spans="1:305">
      <c r="A59">
        <v>2022</v>
      </c>
      <c r="B59">
        <v>5905032</v>
      </c>
      <c r="C59" t="s">
        <v>2029</v>
      </c>
      <c r="D59">
        <v>0.5</v>
      </c>
      <c r="E59" t="s">
        <v>610</v>
      </c>
      <c r="Q59" t="s">
        <v>613</v>
      </c>
      <c r="R59" t="s">
        <v>614</v>
      </c>
      <c r="S59" t="s">
        <v>610</v>
      </c>
      <c r="U59" t="s">
        <v>617</v>
      </c>
      <c r="V59" t="s">
        <v>618</v>
      </c>
      <c r="W59" t="s">
        <v>659</v>
      </c>
      <c r="AB59" t="s">
        <v>615</v>
      </c>
      <c r="AD59">
        <v>650</v>
      </c>
      <c r="AE59">
        <v>3950</v>
      </c>
      <c r="AF59">
        <v>4600</v>
      </c>
      <c r="AG59">
        <v>440</v>
      </c>
      <c r="AH59">
        <v>4160</v>
      </c>
      <c r="AP59" t="s">
        <v>610</v>
      </c>
      <c r="AV59" t="s">
        <v>621</v>
      </c>
      <c r="AW59" t="s">
        <v>622</v>
      </c>
      <c r="AZ59" t="s">
        <v>610</v>
      </c>
      <c r="BC59" t="s">
        <v>8784</v>
      </c>
      <c r="BE59" t="s">
        <v>8785</v>
      </c>
      <c r="BG59" t="s">
        <v>8786</v>
      </c>
      <c r="BJ59" t="s">
        <v>8926</v>
      </c>
      <c r="BM59" t="s">
        <v>5075</v>
      </c>
      <c r="BO59" t="s">
        <v>848</v>
      </c>
      <c r="BP59" t="s">
        <v>667</v>
      </c>
      <c r="BW59" t="s">
        <v>8749</v>
      </c>
      <c r="BY59" t="s">
        <v>8993</v>
      </c>
      <c r="CA59" t="s">
        <v>1988</v>
      </c>
      <c r="CJ59" t="s">
        <v>8753</v>
      </c>
      <c r="CP59" t="s">
        <v>8848</v>
      </c>
      <c r="CQ59" t="s">
        <v>8737</v>
      </c>
      <c r="CR59" t="s">
        <v>8738</v>
      </c>
      <c r="CS59" t="s">
        <v>8739</v>
      </c>
      <c r="DB59" t="s">
        <v>9318</v>
      </c>
      <c r="DC59" t="s">
        <v>696</v>
      </c>
      <c r="DD59" t="s">
        <v>697</v>
      </c>
      <c r="DP59" t="s">
        <v>701</v>
      </c>
      <c r="DS59" t="s">
        <v>5039</v>
      </c>
      <c r="DT59" t="s">
        <v>704</v>
      </c>
      <c r="DV59" t="s">
        <v>5040</v>
      </c>
      <c r="DZ59" t="s">
        <v>8777</v>
      </c>
      <c r="EA59" t="s">
        <v>713</v>
      </c>
      <c r="ED59" t="s">
        <v>8756</v>
      </c>
      <c r="EI59" t="s">
        <v>8874</v>
      </c>
      <c r="EJ59" t="s">
        <v>8742</v>
      </c>
      <c r="EO59" t="s">
        <v>615</v>
      </c>
      <c r="EU59" t="s">
        <v>642</v>
      </c>
      <c r="EV59" t="s">
        <v>5085</v>
      </c>
      <c r="EW59" t="s">
        <v>737</v>
      </c>
      <c r="EX59" t="s">
        <v>5086</v>
      </c>
      <c r="EY59" t="s">
        <v>739</v>
      </c>
      <c r="EZ59" t="s">
        <v>5086</v>
      </c>
      <c r="FA59" t="s">
        <v>644</v>
      </c>
      <c r="FB59" t="s">
        <v>5085</v>
      </c>
      <c r="FC59" t="s">
        <v>744</v>
      </c>
      <c r="FD59" t="s">
        <v>5085</v>
      </c>
      <c r="FG59" t="s">
        <v>746</v>
      </c>
      <c r="FH59" t="s">
        <v>5085</v>
      </c>
      <c r="FT59" t="s">
        <v>759</v>
      </c>
      <c r="FU59" t="s">
        <v>760</v>
      </c>
      <c r="FV59" t="s">
        <v>761</v>
      </c>
      <c r="FW59" t="s">
        <v>762</v>
      </c>
      <c r="GB59" t="s">
        <v>767</v>
      </c>
      <c r="GI59" t="s">
        <v>5016</v>
      </c>
      <c r="GM59" t="s">
        <v>5017</v>
      </c>
      <c r="GN59" t="s">
        <v>5018</v>
      </c>
      <c r="GW59" t="s">
        <v>9319</v>
      </c>
      <c r="GX59" t="s">
        <v>9320</v>
      </c>
      <c r="GY59" t="s">
        <v>6047</v>
      </c>
      <c r="HA59" t="s">
        <v>6048</v>
      </c>
      <c r="HH59" t="s">
        <v>776</v>
      </c>
      <c r="IQ59" t="s">
        <v>8746</v>
      </c>
      <c r="IR59">
        <v>70082</v>
      </c>
      <c r="KM59" t="s">
        <v>839</v>
      </c>
      <c r="KO59">
        <v>0</v>
      </c>
      <c r="KP59">
        <v>0</v>
      </c>
      <c r="KR59">
        <v>21300000</v>
      </c>
      <c r="KS59" t="s">
        <v>610</v>
      </c>
    </row>
    <row r="60" spans="1:305">
      <c r="A60">
        <v>2022</v>
      </c>
      <c r="B60">
        <v>5905042</v>
      </c>
      <c r="C60" t="s">
        <v>2042</v>
      </c>
      <c r="D60">
        <v>0.1</v>
      </c>
      <c r="E60" t="s">
        <v>610</v>
      </c>
      <c r="P60" t="s">
        <v>655</v>
      </c>
      <c r="S60" t="s">
        <v>610</v>
      </c>
      <c r="U60" t="s">
        <v>617</v>
      </c>
      <c r="V60" t="s">
        <v>618</v>
      </c>
      <c r="W60" t="s">
        <v>659</v>
      </c>
      <c r="AB60" t="s">
        <v>615</v>
      </c>
      <c r="AD60">
        <v>10.7</v>
      </c>
      <c r="AE60">
        <v>33.9</v>
      </c>
      <c r="AF60">
        <v>47.7</v>
      </c>
      <c r="AG60">
        <v>10.7</v>
      </c>
      <c r="AH60">
        <v>33.9</v>
      </c>
      <c r="AP60" t="s">
        <v>610</v>
      </c>
      <c r="AW60" t="s">
        <v>622</v>
      </c>
      <c r="AZ60" t="s">
        <v>615</v>
      </c>
      <c r="BA60" t="s">
        <v>1599</v>
      </c>
      <c r="BC60" t="s">
        <v>9321</v>
      </c>
      <c r="BD60" t="s">
        <v>1819</v>
      </c>
      <c r="BG60" t="s">
        <v>9322</v>
      </c>
      <c r="BH60" t="s">
        <v>1819</v>
      </c>
      <c r="BJ60" t="s">
        <v>610</v>
      </c>
      <c r="BK60" t="s">
        <v>894</v>
      </c>
      <c r="BL60" t="s">
        <v>789</v>
      </c>
      <c r="BM60" t="s">
        <v>5075</v>
      </c>
      <c r="CA60" t="s">
        <v>1988</v>
      </c>
      <c r="CG60" t="s">
        <v>9323</v>
      </c>
      <c r="CI60" t="s">
        <v>8752</v>
      </c>
      <c r="DC60" t="s">
        <v>696</v>
      </c>
      <c r="DT60" t="s">
        <v>704</v>
      </c>
      <c r="EA60" t="s">
        <v>713</v>
      </c>
      <c r="EH60" t="s">
        <v>8804</v>
      </c>
      <c r="EN60" t="s">
        <v>9324</v>
      </c>
      <c r="EO60" t="s">
        <v>610</v>
      </c>
      <c r="EQ60" t="s">
        <v>733</v>
      </c>
      <c r="EU60" t="s">
        <v>642</v>
      </c>
      <c r="EV60" t="s">
        <v>5015</v>
      </c>
      <c r="EW60" t="s">
        <v>737</v>
      </c>
      <c r="EX60" t="s">
        <v>5049</v>
      </c>
      <c r="FA60" t="s">
        <v>644</v>
      </c>
      <c r="FB60" t="s">
        <v>5049</v>
      </c>
      <c r="FT60" t="s">
        <v>759</v>
      </c>
      <c r="FV60" t="s">
        <v>761</v>
      </c>
      <c r="FX60" t="s">
        <v>763</v>
      </c>
      <c r="GI60" t="s">
        <v>5016</v>
      </c>
      <c r="GN60" t="s">
        <v>5018</v>
      </c>
      <c r="GP60" t="s">
        <v>5056</v>
      </c>
      <c r="GU60" t="s">
        <v>9325</v>
      </c>
      <c r="GV60" t="s">
        <v>7232</v>
      </c>
      <c r="GX60" t="s">
        <v>9326</v>
      </c>
      <c r="HI60" t="s">
        <v>649</v>
      </c>
      <c r="IK60">
        <v>41082</v>
      </c>
      <c r="JR60" t="s">
        <v>1988</v>
      </c>
      <c r="KN60" t="s">
        <v>9327</v>
      </c>
      <c r="KO60">
        <v>0</v>
      </c>
      <c r="KP60">
        <v>150000</v>
      </c>
      <c r="KQ60">
        <v>0</v>
      </c>
      <c r="KR60">
        <v>0</v>
      </c>
      <c r="KS60" t="s">
        <v>610</v>
      </c>
    </row>
    <row r="61" spans="1:305">
      <c r="A61">
        <v>2022</v>
      </c>
      <c r="B61">
        <v>5909027</v>
      </c>
      <c r="C61" t="s">
        <v>2058</v>
      </c>
      <c r="D61">
        <v>0</v>
      </c>
      <c r="E61" t="s">
        <v>610</v>
      </c>
      <c r="P61" t="s">
        <v>655</v>
      </c>
      <c r="S61" t="s">
        <v>610</v>
      </c>
      <c r="U61" t="s">
        <v>617</v>
      </c>
      <c r="V61" t="s">
        <v>618</v>
      </c>
      <c r="W61" t="s">
        <v>659</v>
      </c>
      <c r="AB61" t="s">
        <v>610</v>
      </c>
      <c r="AJ61" t="s">
        <v>827</v>
      </c>
      <c r="AK61" t="s">
        <v>828</v>
      </c>
      <c r="AL61" t="s">
        <v>846</v>
      </c>
      <c r="AP61" t="s">
        <v>610</v>
      </c>
      <c r="AV61" t="s">
        <v>621</v>
      </c>
      <c r="AW61" t="s">
        <v>622</v>
      </c>
      <c r="AZ61" t="s">
        <v>610</v>
      </c>
      <c r="BC61" t="s">
        <v>8784</v>
      </c>
      <c r="BE61" t="s">
        <v>8785</v>
      </c>
      <c r="BG61" t="s">
        <v>8786</v>
      </c>
      <c r="BI61" t="s">
        <v>9328</v>
      </c>
      <c r="BJ61" t="s">
        <v>610</v>
      </c>
      <c r="BK61" t="s">
        <v>894</v>
      </c>
      <c r="BN61" t="s">
        <v>791</v>
      </c>
      <c r="BR61" t="s">
        <v>623</v>
      </c>
      <c r="BS61" t="s">
        <v>9329</v>
      </c>
      <c r="CD61" t="s">
        <v>623</v>
      </c>
      <c r="CE61" t="s">
        <v>9330</v>
      </c>
      <c r="CZ61" t="s">
        <v>623</v>
      </c>
      <c r="DA61" t="s">
        <v>9331</v>
      </c>
      <c r="DD61" t="s">
        <v>697</v>
      </c>
      <c r="DF61" t="s">
        <v>8787</v>
      </c>
      <c r="EK61" t="s">
        <v>634</v>
      </c>
      <c r="EO61" t="s">
        <v>610</v>
      </c>
      <c r="ET61" t="s">
        <v>5095</v>
      </c>
      <c r="EU61" t="s">
        <v>642</v>
      </c>
      <c r="EV61" t="s">
        <v>3958</v>
      </c>
      <c r="FA61" t="s">
        <v>644</v>
      </c>
      <c r="FB61" t="s">
        <v>3958</v>
      </c>
      <c r="FC61" t="s">
        <v>744</v>
      </c>
      <c r="FD61" t="s">
        <v>3958</v>
      </c>
      <c r="FG61" t="s">
        <v>746</v>
      </c>
      <c r="FH61" t="s">
        <v>3958</v>
      </c>
      <c r="FI61" t="s">
        <v>748</v>
      </c>
      <c r="FJ61" t="s">
        <v>3958</v>
      </c>
      <c r="FM61" t="s">
        <v>752</v>
      </c>
      <c r="FN61" t="s">
        <v>3958</v>
      </c>
      <c r="FT61" t="s">
        <v>759</v>
      </c>
      <c r="FU61" t="s">
        <v>760</v>
      </c>
      <c r="FV61" t="s">
        <v>761</v>
      </c>
      <c r="FW61" t="s">
        <v>762</v>
      </c>
      <c r="FX61" t="s">
        <v>763</v>
      </c>
      <c r="GA61" t="s">
        <v>766</v>
      </c>
      <c r="GB61" t="s">
        <v>767</v>
      </c>
      <c r="GC61" t="s">
        <v>5051</v>
      </c>
      <c r="GD61" t="s">
        <v>769</v>
      </c>
      <c r="GE61" t="s">
        <v>646</v>
      </c>
      <c r="GI61" t="s">
        <v>5016</v>
      </c>
      <c r="GR61" t="s">
        <v>1385</v>
      </c>
      <c r="GW61" t="s">
        <v>9332</v>
      </c>
      <c r="GY61" t="s">
        <v>9333</v>
      </c>
      <c r="HI61" t="s">
        <v>649</v>
      </c>
      <c r="HJ61" t="s">
        <v>985</v>
      </c>
      <c r="HK61" t="s">
        <v>863</v>
      </c>
      <c r="IQ61" t="s">
        <v>8746</v>
      </c>
      <c r="IR61">
        <v>45082</v>
      </c>
      <c r="KM61" t="s">
        <v>839</v>
      </c>
      <c r="KN61" t="s">
        <v>9334</v>
      </c>
      <c r="KO61">
        <v>0</v>
      </c>
      <c r="KP61">
        <v>0</v>
      </c>
      <c r="KR61">
        <v>0</v>
      </c>
      <c r="KS61" t="s">
        <v>610</v>
      </c>
    </row>
    <row r="62" spans="1:305">
      <c r="A62">
        <v>2022</v>
      </c>
      <c r="B62">
        <v>5949022</v>
      </c>
      <c r="C62" t="s">
        <v>2075</v>
      </c>
      <c r="D62">
        <v>0.5</v>
      </c>
      <c r="E62" t="s">
        <v>610</v>
      </c>
      <c r="P62" t="s">
        <v>655</v>
      </c>
      <c r="S62" t="s">
        <v>610</v>
      </c>
      <c r="U62" t="s">
        <v>617</v>
      </c>
      <c r="V62" t="s">
        <v>618</v>
      </c>
      <c r="W62" t="s">
        <v>659</v>
      </c>
      <c r="AB62" t="s">
        <v>610</v>
      </c>
      <c r="AJ62" t="s">
        <v>827</v>
      </c>
      <c r="AK62" t="s">
        <v>828</v>
      </c>
      <c r="AL62" t="s">
        <v>846</v>
      </c>
      <c r="AP62" t="s">
        <v>610</v>
      </c>
      <c r="AW62" t="s">
        <v>622</v>
      </c>
      <c r="AZ62" t="s">
        <v>610</v>
      </c>
      <c r="BC62" t="s">
        <v>8814</v>
      </c>
      <c r="BD62" t="s">
        <v>1819</v>
      </c>
      <c r="BE62" t="s">
        <v>9254</v>
      </c>
      <c r="BF62" t="s">
        <v>9047</v>
      </c>
      <c r="BG62" t="s">
        <v>8784</v>
      </c>
      <c r="BH62" t="s">
        <v>9253</v>
      </c>
      <c r="BJ62" t="s">
        <v>610</v>
      </c>
      <c r="BN62" t="s">
        <v>791</v>
      </c>
      <c r="BO62" t="s">
        <v>848</v>
      </c>
      <c r="BP62" t="s">
        <v>667</v>
      </c>
      <c r="BW62" t="s">
        <v>8749</v>
      </c>
      <c r="CG62" t="s">
        <v>9335</v>
      </c>
      <c r="CQ62" t="s">
        <v>8737</v>
      </c>
      <c r="CS62" t="s">
        <v>8739</v>
      </c>
      <c r="CT62" t="s">
        <v>8754</v>
      </c>
      <c r="CZ62" t="s">
        <v>623</v>
      </c>
      <c r="DA62" t="s">
        <v>9336</v>
      </c>
      <c r="DB62" t="s">
        <v>9337</v>
      </c>
      <c r="DD62" t="s">
        <v>697</v>
      </c>
      <c r="DM62" t="s">
        <v>623</v>
      </c>
      <c r="DN62" t="s">
        <v>9338</v>
      </c>
      <c r="DY62" t="s">
        <v>9339</v>
      </c>
      <c r="EA62" t="s">
        <v>713</v>
      </c>
      <c r="ED62" t="s">
        <v>8756</v>
      </c>
      <c r="EO62" t="s">
        <v>610</v>
      </c>
      <c r="ER62" t="s">
        <v>639</v>
      </c>
      <c r="ES62" t="s">
        <v>640</v>
      </c>
      <c r="ET62" t="s">
        <v>5095</v>
      </c>
      <c r="EU62" t="s">
        <v>642</v>
      </c>
      <c r="EV62" t="s">
        <v>5049</v>
      </c>
      <c r="EW62" t="s">
        <v>737</v>
      </c>
      <c r="EX62" t="s">
        <v>5049</v>
      </c>
      <c r="FA62" t="s">
        <v>644</v>
      </c>
      <c r="FB62" t="s">
        <v>5049</v>
      </c>
      <c r="FC62" t="s">
        <v>744</v>
      </c>
      <c r="FD62" t="s">
        <v>5049</v>
      </c>
      <c r="FG62" t="s">
        <v>746</v>
      </c>
      <c r="FH62" t="s">
        <v>5049</v>
      </c>
      <c r="FI62" t="s">
        <v>748</v>
      </c>
      <c r="FJ62" t="s">
        <v>5015</v>
      </c>
      <c r="FM62" t="s">
        <v>752</v>
      </c>
      <c r="FN62" t="s">
        <v>5015</v>
      </c>
      <c r="FS62" t="s">
        <v>8761</v>
      </c>
      <c r="FT62" t="s">
        <v>759</v>
      </c>
      <c r="FV62" t="s">
        <v>761</v>
      </c>
      <c r="FW62" t="s">
        <v>762</v>
      </c>
      <c r="GB62" t="s">
        <v>767</v>
      </c>
      <c r="GC62" t="s">
        <v>5051</v>
      </c>
      <c r="GE62" t="s">
        <v>646</v>
      </c>
      <c r="GI62" t="s">
        <v>5016</v>
      </c>
      <c r="GJ62" t="s">
        <v>5053</v>
      </c>
      <c r="GN62" t="s">
        <v>5018</v>
      </c>
      <c r="GP62" t="s">
        <v>5056</v>
      </c>
      <c r="GU62" t="s">
        <v>6076</v>
      </c>
      <c r="GV62" t="s">
        <v>6076</v>
      </c>
      <c r="GX62" t="s">
        <v>6076</v>
      </c>
      <c r="GY62" t="s">
        <v>6079</v>
      </c>
      <c r="HA62" t="s">
        <v>6080</v>
      </c>
      <c r="HC62" t="s">
        <v>9340</v>
      </c>
      <c r="HK62" t="s">
        <v>863</v>
      </c>
      <c r="HW62" t="s">
        <v>8893</v>
      </c>
      <c r="HX62">
        <v>10000</v>
      </c>
      <c r="IM62" t="s">
        <v>8767</v>
      </c>
      <c r="IN62">
        <v>10000</v>
      </c>
      <c r="IQ62" t="s">
        <v>8746</v>
      </c>
      <c r="IR62">
        <v>33082</v>
      </c>
      <c r="JW62" t="s">
        <v>8895</v>
      </c>
      <c r="JY62" t="s">
        <v>8772</v>
      </c>
      <c r="KM62" t="s">
        <v>839</v>
      </c>
      <c r="KN62" t="s">
        <v>9341</v>
      </c>
      <c r="KO62">
        <v>0</v>
      </c>
      <c r="KP62">
        <v>0</v>
      </c>
      <c r="KR62">
        <v>0</v>
      </c>
      <c r="KS62" t="s">
        <v>610</v>
      </c>
    </row>
    <row r="63" spans="1:305">
      <c r="A63">
        <v>2022</v>
      </c>
      <c r="B63">
        <v>5909009</v>
      </c>
      <c r="C63" t="s">
        <v>2087</v>
      </c>
      <c r="D63">
        <v>0.25</v>
      </c>
      <c r="E63" t="s">
        <v>610</v>
      </c>
      <c r="Q63" t="s">
        <v>613</v>
      </c>
      <c r="R63" t="s">
        <v>614</v>
      </c>
      <c r="S63" t="s">
        <v>610</v>
      </c>
      <c r="U63" t="s">
        <v>617</v>
      </c>
      <c r="V63" t="s">
        <v>618</v>
      </c>
      <c r="W63" t="s">
        <v>659</v>
      </c>
      <c r="AB63" t="s">
        <v>610</v>
      </c>
      <c r="AJ63" t="s">
        <v>827</v>
      </c>
      <c r="AK63" t="s">
        <v>828</v>
      </c>
      <c r="AL63" t="s">
        <v>846</v>
      </c>
      <c r="AP63" t="s">
        <v>610</v>
      </c>
      <c r="AV63" t="s">
        <v>621</v>
      </c>
      <c r="AW63" t="s">
        <v>622</v>
      </c>
      <c r="AZ63" t="s">
        <v>610</v>
      </c>
      <c r="BC63" t="s">
        <v>1736</v>
      </c>
      <c r="BD63" t="s">
        <v>1736</v>
      </c>
      <c r="BE63" t="s">
        <v>1736</v>
      </c>
      <c r="BF63" t="s">
        <v>1736</v>
      </c>
      <c r="BG63" t="s">
        <v>1736</v>
      </c>
      <c r="BH63" t="s">
        <v>1736</v>
      </c>
      <c r="BI63" t="s">
        <v>9342</v>
      </c>
      <c r="BJ63" t="s">
        <v>610</v>
      </c>
      <c r="BK63" t="s">
        <v>894</v>
      </c>
      <c r="BN63" t="s">
        <v>791</v>
      </c>
      <c r="BQ63" t="s">
        <v>5028</v>
      </c>
      <c r="CC63" t="s">
        <v>634</v>
      </c>
      <c r="CR63" t="s">
        <v>8738</v>
      </c>
      <c r="DB63" t="s">
        <v>9343</v>
      </c>
      <c r="DO63" t="s">
        <v>634</v>
      </c>
      <c r="EA63" t="s">
        <v>713</v>
      </c>
      <c r="EN63" t="s">
        <v>9344</v>
      </c>
      <c r="EO63" t="s">
        <v>615</v>
      </c>
      <c r="EP63" t="s">
        <v>9345</v>
      </c>
      <c r="EU63" t="s">
        <v>642</v>
      </c>
      <c r="EV63" t="s">
        <v>5015</v>
      </c>
      <c r="EY63" t="s">
        <v>739</v>
      </c>
      <c r="EZ63" t="s">
        <v>3958</v>
      </c>
      <c r="FC63" t="s">
        <v>744</v>
      </c>
      <c r="FD63" t="s">
        <v>5049</v>
      </c>
      <c r="FG63" t="s">
        <v>746</v>
      </c>
      <c r="FH63" t="s">
        <v>3958</v>
      </c>
      <c r="FM63" t="s">
        <v>752</v>
      </c>
      <c r="FN63" t="s">
        <v>3958</v>
      </c>
      <c r="FS63" t="s">
        <v>8761</v>
      </c>
      <c r="FU63" t="s">
        <v>760</v>
      </c>
      <c r="FV63" t="s">
        <v>761</v>
      </c>
      <c r="FW63" t="s">
        <v>762</v>
      </c>
      <c r="GB63" t="s">
        <v>767</v>
      </c>
      <c r="GD63" t="s">
        <v>769</v>
      </c>
      <c r="GE63" t="s">
        <v>646</v>
      </c>
      <c r="GI63" t="s">
        <v>5016</v>
      </c>
      <c r="GJ63" t="s">
        <v>5053</v>
      </c>
      <c r="GN63" t="s">
        <v>5018</v>
      </c>
      <c r="GY63" t="s">
        <v>9346</v>
      </c>
      <c r="HJ63" t="s">
        <v>985</v>
      </c>
      <c r="IQ63" t="s">
        <v>8746</v>
      </c>
      <c r="IR63">
        <v>41082</v>
      </c>
      <c r="KM63" t="s">
        <v>839</v>
      </c>
      <c r="KO63">
        <v>0</v>
      </c>
      <c r="KP63">
        <v>0</v>
      </c>
      <c r="KR63">
        <v>0</v>
      </c>
      <c r="KS63" t="s">
        <v>610</v>
      </c>
    </row>
    <row r="64" spans="1:305">
      <c r="A64">
        <v>2022</v>
      </c>
      <c r="B64">
        <v>5951034</v>
      </c>
      <c r="C64" t="s">
        <v>2095</v>
      </c>
      <c r="D64">
        <v>0.2</v>
      </c>
      <c r="E64" t="s">
        <v>615</v>
      </c>
      <c r="M64" t="s">
        <v>2007</v>
      </c>
      <c r="N64" t="s">
        <v>9347</v>
      </c>
      <c r="O64" t="s">
        <v>9348</v>
      </c>
      <c r="S64" t="s">
        <v>615</v>
      </c>
      <c r="T64" t="s">
        <v>5025</v>
      </c>
      <c r="U64" t="s">
        <v>617</v>
      </c>
      <c r="V64" t="s">
        <v>618</v>
      </c>
      <c r="AB64" t="s">
        <v>1029</v>
      </c>
      <c r="AC64">
        <v>2020</v>
      </c>
      <c r="AP64" t="s">
        <v>610</v>
      </c>
      <c r="AV64" t="s">
        <v>621</v>
      </c>
      <c r="AW64" t="s">
        <v>622</v>
      </c>
      <c r="AZ64" t="s">
        <v>615</v>
      </c>
      <c r="BA64" t="s">
        <v>3590</v>
      </c>
      <c r="BC64" t="s">
        <v>9349</v>
      </c>
      <c r="BD64" t="s">
        <v>1819</v>
      </c>
      <c r="BG64" t="s">
        <v>8735</v>
      </c>
      <c r="BH64" t="s">
        <v>1819</v>
      </c>
      <c r="BJ64" t="s">
        <v>8864</v>
      </c>
      <c r="BK64" t="s">
        <v>894</v>
      </c>
      <c r="BL64" t="s">
        <v>789</v>
      </c>
      <c r="BN64" t="s">
        <v>791</v>
      </c>
      <c r="BW64" t="s">
        <v>8749</v>
      </c>
      <c r="CG64" t="s">
        <v>9350</v>
      </c>
      <c r="CZ64" t="s">
        <v>623</v>
      </c>
      <c r="DA64" t="s">
        <v>9351</v>
      </c>
      <c r="DM64" t="s">
        <v>623</v>
      </c>
      <c r="DN64" t="s">
        <v>9352</v>
      </c>
      <c r="DY64" t="s">
        <v>9352</v>
      </c>
      <c r="DZ64" t="s">
        <v>8777</v>
      </c>
      <c r="EA64" t="s">
        <v>713</v>
      </c>
      <c r="EB64" t="s">
        <v>8741</v>
      </c>
      <c r="ED64" t="s">
        <v>8756</v>
      </c>
      <c r="EN64" t="s">
        <v>9353</v>
      </c>
      <c r="EO64" t="s">
        <v>615</v>
      </c>
      <c r="EP64" t="s">
        <v>9354</v>
      </c>
      <c r="EU64" t="s">
        <v>642</v>
      </c>
      <c r="EV64" t="s">
        <v>1385</v>
      </c>
      <c r="EW64" t="s">
        <v>737</v>
      </c>
      <c r="EX64" t="s">
        <v>1385</v>
      </c>
      <c r="EY64" t="s">
        <v>739</v>
      </c>
      <c r="EZ64" t="s">
        <v>1385</v>
      </c>
      <c r="FA64" t="s">
        <v>644</v>
      </c>
      <c r="FB64" t="s">
        <v>1385</v>
      </c>
      <c r="FC64" t="s">
        <v>744</v>
      </c>
      <c r="FD64" t="s">
        <v>1385</v>
      </c>
      <c r="FG64" t="s">
        <v>746</v>
      </c>
      <c r="FH64" t="s">
        <v>1385</v>
      </c>
      <c r="FM64" t="s">
        <v>752</v>
      </c>
      <c r="FN64" t="s">
        <v>1385</v>
      </c>
      <c r="FS64" t="s">
        <v>8761</v>
      </c>
      <c r="FX64" t="s">
        <v>763</v>
      </c>
      <c r="FY64" t="s">
        <v>764</v>
      </c>
      <c r="GA64" t="s">
        <v>766</v>
      </c>
      <c r="GB64" t="s">
        <v>767</v>
      </c>
      <c r="GI64" t="s">
        <v>5016</v>
      </c>
      <c r="GM64" t="s">
        <v>5017</v>
      </c>
      <c r="GN64" t="s">
        <v>5018</v>
      </c>
      <c r="GU64" t="s">
        <v>9355</v>
      </c>
      <c r="GW64" t="s">
        <v>9356</v>
      </c>
      <c r="GY64" t="s">
        <v>9357</v>
      </c>
      <c r="HI64" t="s">
        <v>649</v>
      </c>
      <c r="HJ64" t="s">
        <v>985</v>
      </c>
      <c r="IQ64" t="s">
        <v>8746</v>
      </c>
      <c r="IR64">
        <v>58382</v>
      </c>
      <c r="IS64" t="s">
        <v>8769</v>
      </c>
      <c r="IT64">
        <v>700</v>
      </c>
      <c r="KM64" t="s">
        <v>839</v>
      </c>
      <c r="KN64" t="s">
        <v>9358</v>
      </c>
      <c r="KO64">
        <v>0</v>
      </c>
      <c r="KP64">
        <v>0</v>
      </c>
      <c r="KR64">
        <v>0</v>
      </c>
      <c r="KS64" t="s">
        <v>610</v>
      </c>
    </row>
    <row r="65" spans="1:305">
      <c r="A65">
        <v>2022</v>
      </c>
      <c r="B65">
        <v>5955025</v>
      </c>
      <c r="C65" t="s">
        <v>2127</v>
      </c>
      <c r="D65">
        <v>3</v>
      </c>
      <c r="E65" t="s">
        <v>615</v>
      </c>
      <c r="G65" t="s">
        <v>952</v>
      </c>
      <c r="N65" t="s">
        <v>9359</v>
      </c>
      <c r="O65" t="s">
        <v>9360</v>
      </c>
      <c r="S65" t="s">
        <v>610</v>
      </c>
      <c r="U65" t="s">
        <v>617</v>
      </c>
      <c r="V65" t="s">
        <v>618</v>
      </c>
      <c r="W65" t="s">
        <v>659</v>
      </c>
      <c r="AB65" t="s">
        <v>610</v>
      </c>
      <c r="AJ65" t="s">
        <v>827</v>
      </c>
      <c r="AL65" t="s">
        <v>846</v>
      </c>
      <c r="AN65" t="s">
        <v>2059</v>
      </c>
      <c r="AP65" t="s">
        <v>5538</v>
      </c>
      <c r="BC65" t="s">
        <v>9361</v>
      </c>
      <c r="BD65" t="s">
        <v>9362</v>
      </c>
      <c r="BE65" t="s">
        <v>9361</v>
      </c>
      <c r="BF65" t="s">
        <v>9362</v>
      </c>
      <c r="BG65" t="s">
        <v>9361</v>
      </c>
      <c r="BH65" t="s">
        <v>9362</v>
      </c>
      <c r="BJ65" t="s">
        <v>610</v>
      </c>
      <c r="BM65" t="s">
        <v>5075</v>
      </c>
      <c r="BP65" t="s">
        <v>667</v>
      </c>
      <c r="BQ65" t="s">
        <v>5028</v>
      </c>
      <c r="CA65" t="s">
        <v>1988</v>
      </c>
      <c r="CG65" t="s">
        <v>9363</v>
      </c>
      <c r="CQ65" t="s">
        <v>8737</v>
      </c>
      <c r="CR65" t="s">
        <v>8738</v>
      </c>
      <c r="DB65" t="s">
        <v>9364</v>
      </c>
      <c r="DD65" t="s">
        <v>697</v>
      </c>
      <c r="DY65" t="s">
        <v>8268</v>
      </c>
      <c r="ED65" t="s">
        <v>8756</v>
      </c>
      <c r="EE65" t="s">
        <v>8757</v>
      </c>
      <c r="EF65" t="s">
        <v>8758</v>
      </c>
      <c r="EG65" t="s">
        <v>8759</v>
      </c>
      <c r="EO65" t="s">
        <v>610</v>
      </c>
      <c r="EQ65" t="s">
        <v>733</v>
      </c>
      <c r="EU65" t="s">
        <v>642</v>
      </c>
      <c r="EV65" t="s">
        <v>3958</v>
      </c>
      <c r="EW65" t="s">
        <v>737</v>
      </c>
      <c r="EX65" t="s">
        <v>3958</v>
      </c>
      <c r="FA65" t="s">
        <v>644</v>
      </c>
      <c r="FB65" t="s">
        <v>5050</v>
      </c>
      <c r="FC65" t="s">
        <v>744</v>
      </c>
      <c r="FD65" t="s">
        <v>5015</v>
      </c>
      <c r="FG65" t="s">
        <v>746</v>
      </c>
      <c r="FH65" t="s">
        <v>3958</v>
      </c>
      <c r="FI65" t="s">
        <v>748</v>
      </c>
      <c r="FJ65" t="s">
        <v>5050</v>
      </c>
      <c r="FM65" t="s">
        <v>752</v>
      </c>
      <c r="FN65" t="s">
        <v>3958</v>
      </c>
      <c r="FS65" t="s">
        <v>8761</v>
      </c>
      <c r="FT65" t="s">
        <v>759</v>
      </c>
      <c r="FV65" t="s">
        <v>761</v>
      </c>
      <c r="FW65" t="s">
        <v>762</v>
      </c>
      <c r="FY65" t="s">
        <v>764</v>
      </c>
      <c r="GC65" t="s">
        <v>5051</v>
      </c>
      <c r="GD65" t="s">
        <v>769</v>
      </c>
      <c r="GE65" t="s">
        <v>646</v>
      </c>
      <c r="GI65" t="s">
        <v>5016</v>
      </c>
      <c r="GJ65" t="s">
        <v>5053</v>
      </c>
      <c r="GM65" t="s">
        <v>5017</v>
      </c>
      <c r="GN65" t="s">
        <v>5018</v>
      </c>
      <c r="GU65" t="s">
        <v>5590</v>
      </c>
      <c r="GV65" t="s">
        <v>9365</v>
      </c>
      <c r="GW65" t="s">
        <v>880</v>
      </c>
      <c r="GX65" t="s">
        <v>9366</v>
      </c>
      <c r="GY65" t="s">
        <v>9367</v>
      </c>
      <c r="GZ65" t="s">
        <v>880</v>
      </c>
      <c r="HA65" t="s">
        <v>9368</v>
      </c>
      <c r="HB65" t="s">
        <v>880</v>
      </c>
      <c r="HC65" t="s">
        <v>9369</v>
      </c>
      <c r="HD65" t="s">
        <v>880</v>
      </c>
      <c r="HE65" t="s">
        <v>880</v>
      </c>
      <c r="HI65" t="s">
        <v>649</v>
      </c>
      <c r="IM65" t="s">
        <v>8767</v>
      </c>
      <c r="IN65">
        <v>86802</v>
      </c>
      <c r="JW65" t="s">
        <v>8895</v>
      </c>
      <c r="KN65" t="s">
        <v>9370</v>
      </c>
      <c r="KO65">
        <v>0</v>
      </c>
      <c r="KP65">
        <v>0</v>
      </c>
      <c r="KQ65">
        <v>0</v>
      </c>
      <c r="KR65">
        <v>0</v>
      </c>
      <c r="KS65" t="s">
        <v>610</v>
      </c>
    </row>
    <row r="66" spans="1:305">
      <c r="A66">
        <v>2022</v>
      </c>
      <c r="B66">
        <v>5901039</v>
      </c>
      <c r="C66" t="s">
        <v>2147</v>
      </c>
      <c r="D66">
        <v>0</v>
      </c>
      <c r="E66" t="s">
        <v>610</v>
      </c>
      <c r="R66" t="s">
        <v>614</v>
      </c>
      <c r="S66" t="s">
        <v>610</v>
      </c>
      <c r="U66" t="s">
        <v>617</v>
      </c>
      <c r="V66" t="s">
        <v>618</v>
      </c>
      <c r="W66" t="s">
        <v>659</v>
      </c>
      <c r="AB66" t="s">
        <v>610</v>
      </c>
      <c r="AJ66" t="s">
        <v>827</v>
      </c>
      <c r="AK66" t="s">
        <v>828</v>
      </c>
      <c r="AL66" t="s">
        <v>846</v>
      </c>
      <c r="AO66" t="s">
        <v>8950</v>
      </c>
      <c r="AP66" t="s">
        <v>610</v>
      </c>
      <c r="AV66" t="s">
        <v>621</v>
      </c>
      <c r="AW66" t="s">
        <v>622</v>
      </c>
      <c r="AZ66" t="s">
        <v>615</v>
      </c>
      <c r="BA66" t="s">
        <v>9371</v>
      </c>
      <c r="BC66" t="s">
        <v>1736</v>
      </c>
      <c r="BD66" t="s">
        <v>1736</v>
      </c>
      <c r="BE66" t="s">
        <v>1736</v>
      </c>
      <c r="BF66" t="s">
        <v>1736</v>
      </c>
      <c r="BG66" t="s">
        <v>1736</v>
      </c>
      <c r="BH66" t="s">
        <v>1736</v>
      </c>
      <c r="BI66" t="s">
        <v>9372</v>
      </c>
      <c r="BJ66" t="s">
        <v>610</v>
      </c>
      <c r="BO66" t="s">
        <v>848</v>
      </c>
      <c r="BP66" t="s">
        <v>667</v>
      </c>
      <c r="BR66" t="s">
        <v>623</v>
      </c>
      <c r="BS66" t="s">
        <v>9373</v>
      </c>
      <c r="CA66" t="s">
        <v>1988</v>
      </c>
      <c r="CG66" t="s">
        <v>9374</v>
      </c>
      <c r="CQ66" t="s">
        <v>8737</v>
      </c>
      <c r="CU66" t="s">
        <v>8802</v>
      </c>
      <c r="DB66" t="s">
        <v>9375</v>
      </c>
      <c r="DM66" t="s">
        <v>623</v>
      </c>
      <c r="DN66" t="s">
        <v>9376</v>
      </c>
      <c r="DY66" t="s">
        <v>9377</v>
      </c>
      <c r="EC66" t="s">
        <v>8873</v>
      </c>
      <c r="ED66" t="s">
        <v>8756</v>
      </c>
      <c r="EE66" t="s">
        <v>8757</v>
      </c>
      <c r="EN66" t="s">
        <v>9378</v>
      </c>
      <c r="EO66" t="s">
        <v>610</v>
      </c>
      <c r="ER66" t="s">
        <v>639</v>
      </c>
      <c r="ES66" t="s">
        <v>640</v>
      </c>
      <c r="ET66" t="s">
        <v>5095</v>
      </c>
      <c r="FA66" t="s">
        <v>644</v>
      </c>
      <c r="FB66" t="s">
        <v>5050</v>
      </c>
      <c r="FC66" t="s">
        <v>744</v>
      </c>
      <c r="FD66" t="s">
        <v>5050</v>
      </c>
      <c r="FK66" t="s">
        <v>750</v>
      </c>
      <c r="FL66" t="s">
        <v>9379</v>
      </c>
      <c r="FM66" t="s">
        <v>752</v>
      </c>
      <c r="FN66" t="s">
        <v>9380</v>
      </c>
      <c r="FS66" t="s">
        <v>8761</v>
      </c>
      <c r="FT66" t="s">
        <v>759</v>
      </c>
      <c r="FU66" t="s">
        <v>760</v>
      </c>
      <c r="FV66" t="s">
        <v>761</v>
      </c>
      <c r="FW66" t="s">
        <v>762</v>
      </c>
      <c r="FX66" t="s">
        <v>763</v>
      </c>
      <c r="GA66" t="s">
        <v>766</v>
      </c>
      <c r="GB66" t="s">
        <v>767</v>
      </c>
      <c r="GC66" t="s">
        <v>5051</v>
      </c>
      <c r="GD66" t="s">
        <v>769</v>
      </c>
      <c r="GE66" t="s">
        <v>646</v>
      </c>
      <c r="GG66" t="s">
        <v>623</v>
      </c>
      <c r="GH66" t="s">
        <v>9381</v>
      </c>
      <c r="GS66" t="s">
        <v>623</v>
      </c>
      <c r="GT66" t="s">
        <v>9382</v>
      </c>
      <c r="GX66" t="s">
        <v>9383</v>
      </c>
      <c r="GY66" t="s">
        <v>9378</v>
      </c>
      <c r="HC66" t="s">
        <v>9384</v>
      </c>
      <c r="HI66" t="s">
        <v>649</v>
      </c>
      <c r="HJ66" t="s">
        <v>985</v>
      </c>
      <c r="HL66" t="s">
        <v>9385</v>
      </c>
      <c r="IQ66" t="s">
        <v>8746</v>
      </c>
      <c r="IR66">
        <v>13082</v>
      </c>
      <c r="IS66" t="s">
        <v>8769</v>
      </c>
      <c r="IT66">
        <v>50000</v>
      </c>
      <c r="KM66" t="s">
        <v>839</v>
      </c>
      <c r="KO66">
        <v>0</v>
      </c>
      <c r="KP66">
        <v>237489</v>
      </c>
      <c r="KR66">
        <v>31500</v>
      </c>
      <c r="KS66" t="s">
        <v>610</v>
      </c>
    </row>
    <row r="67" spans="1:305">
      <c r="A67">
        <v>2022</v>
      </c>
      <c r="B67">
        <v>5909032</v>
      </c>
      <c r="C67" t="s">
        <v>2157</v>
      </c>
      <c r="D67">
        <v>0.05</v>
      </c>
      <c r="E67" t="s">
        <v>610</v>
      </c>
      <c r="Q67" t="s">
        <v>613</v>
      </c>
      <c r="R67" t="s">
        <v>614</v>
      </c>
      <c r="S67" t="s">
        <v>610</v>
      </c>
      <c r="U67" t="s">
        <v>617</v>
      </c>
      <c r="V67" t="s">
        <v>618</v>
      </c>
      <c r="W67" t="s">
        <v>659</v>
      </c>
      <c r="AB67" t="s">
        <v>610</v>
      </c>
      <c r="AJ67" t="s">
        <v>827</v>
      </c>
      <c r="AP67" t="s">
        <v>610</v>
      </c>
      <c r="AW67" t="s">
        <v>622</v>
      </c>
      <c r="AZ67" t="s">
        <v>610</v>
      </c>
      <c r="BI67" t="s">
        <v>9386</v>
      </c>
      <c r="BJ67" t="s">
        <v>610</v>
      </c>
      <c r="BO67" t="s">
        <v>848</v>
      </c>
      <c r="BP67" t="s">
        <v>667</v>
      </c>
      <c r="BQ67" t="s">
        <v>5028</v>
      </c>
      <c r="BW67" t="s">
        <v>8749</v>
      </c>
      <c r="CG67" t="s">
        <v>9387</v>
      </c>
      <c r="CZ67" t="s">
        <v>623</v>
      </c>
      <c r="DA67" t="s">
        <v>9388</v>
      </c>
      <c r="DB67" t="s">
        <v>9389</v>
      </c>
      <c r="DH67" t="s">
        <v>698</v>
      </c>
      <c r="DM67" t="s">
        <v>623</v>
      </c>
      <c r="DN67" t="s">
        <v>9390</v>
      </c>
      <c r="DY67" t="s">
        <v>9391</v>
      </c>
      <c r="EJ67" t="s">
        <v>8742</v>
      </c>
      <c r="EN67" t="s">
        <v>9392</v>
      </c>
      <c r="EO67" t="s">
        <v>610</v>
      </c>
      <c r="ES67" t="s">
        <v>640</v>
      </c>
      <c r="EU67" t="s">
        <v>642</v>
      </c>
      <c r="EV67" t="s">
        <v>5050</v>
      </c>
      <c r="EW67" t="s">
        <v>737</v>
      </c>
      <c r="EX67" t="s">
        <v>5050</v>
      </c>
      <c r="EY67" t="s">
        <v>739</v>
      </c>
      <c r="EZ67" t="s">
        <v>3958</v>
      </c>
      <c r="FA67" t="s">
        <v>644</v>
      </c>
      <c r="FB67" t="s">
        <v>5050</v>
      </c>
      <c r="FU67" t="s">
        <v>760</v>
      </c>
      <c r="FV67" t="s">
        <v>761</v>
      </c>
      <c r="FW67" t="s">
        <v>762</v>
      </c>
      <c r="GC67" t="s">
        <v>5051</v>
      </c>
      <c r="GI67" t="s">
        <v>5016</v>
      </c>
      <c r="GN67" t="s">
        <v>5018</v>
      </c>
      <c r="GP67" t="s">
        <v>5056</v>
      </c>
      <c r="GX67" t="s">
        <v>9393</v>
      </c>
      <c r="HI67" t="s">
        <v>649</v>
      </c>
      <c r="IQ67" t="s">
        <v>8746</v>
      </c>
      <c r="IR67">
        <v>48082</v>
      </c>
      <c r="KN67" t="s">
        <v>9394</v>
      </c>
      <c r="KO67">
        <v>0</v>
      </c>
      <c r="KP67">
        <v>0</v>
      </c>
      <c r="KQ67">
        <v>0</v>
      </c>
      <c r="KR67">
        <v>0</v>
      </c>
      <c r="KS67" t="s">
        <v>610</v>
      </c>
    </row>
    <row r="68" spans="1:305">
      <c r="A68">
        <v>2022</v>
      </c>
      <c r="B68">
        <v>100</v>
      </c>
      <c r="C68" s="3" t="s">
        <v>6165</v>
      </c>
      <c r="D68">
        <v>1.5</v>
      </c>
      <c r="E68" s="3" t="s">
        <v>610</v>
      </c>
      <c r="F68" s="3" t="s">
        <v>611</v>
      </c>
      <c r="G68" s="3" t="s">
        <v>611</v>
      </c>
      <c r="H68" s="3" t="s">
        <v>611</v>
      </c>
      <c r="I68" s="3" t="s">
        <v>611</v>
      </c>
      <c r="J68" s="3" t="s">
        <v>611</v>
      </c>
      <c r="K68" s="3" t="s">
        <v>611</v>
      </c>
      <c r="L68" s="3" t="s">
        <v>611</v>
      </c>
      <c r="M68" s="3" t="s">
        <v>611</v>
      </c>
      <c r="N68" s="4"/>
      <c r="O68" s="3" t="s">
        <v>611</v>
      </c>
      <c r="P68" s="3" t="s">
        <v>611</v>
      </c>
      <c r="Q68" s="3" t="s">
        <v>613</v>
      </c>
      <c r="R68" s="3" t="s">
        <v>611</v>
      </c>
      <c r="S68" s="3" t="s">
        <v>610</v>
      </c>
      <c r="T68" s="3" t="s">
        <v>611</v>
      </c>
      <c r="U68" s="3" t="s">
        <v>617</v>
      </c>
      <c r="V68" s="3" t="s">
        <v>618</v>
      </c>
      <c r="W68" s="3" t="s">
        <v>611</v>
      </c>
      <c r="X68" s="3" t="s">
        <v>611</v>
      </c>
      <c r="Y68" s="3" t="s">
        <v>660</v>
      </c>
      <c r="Z68" s="3" t="s">
        <v>611</v>
      </c>
      <c r="AA68" s="3" t="s">
        <v>611</v>
      </c>
      <c r="AB68" s="3" t="s">
        <v>610</v>
      </c>
      <c r="AC68" s="3" t="s">
        <v>611</v>
      </c>
      <c r="AI68" s="3" t="s">
        <v>611</v>
      </c>
      <c r="AJ68" s="3" t="s">
        <v>827</v>
      </c>
      <c r="AK68" s="3" t="s">
        <v>828</v>
      </c>
      <c r="AL68" s="3" t="s">
        <v>611</v>
      </c>
      <c r="AM68" s="3" t="s">
        <v>611</v>
      </c>
      <c r="AN68" s="3" t="s">
        <v>611</v>
      </c>
      <c r="AO68" s="3" t="s">
        <v>611</v>
      </c>
      <c r="AP68" s="3" t="s">
        <v>610</v>
      </c>
      <c r="AV68" s="3" t="s">
        <v>621</v>
      </c>
      <c r="AW68" s="3" t="s">
        <v>622</v>
      </c>
      <c r="AX68" s="3" t="s">
        <v>611</v>
      </c>
      <c r="AY68" s="3" t="s">
        <v>611</v>
      </c>
      <c r="AZ68" s="3" t="s">
        <v>610</v>
      </c>
      <c r="BA68" s="3" t="s">
        <v>611</v>
      </c>
      <c r="BB68" s="3"/>
      <c r="BC68" s="3" t="s">
        <v>611</v>
      </c>
      <c r="BD68" s="3"/>
      <c r="BE68" s="3" t="s">
        <v>611</v>
      </c>
      <c r="BF68" s="3"/>
      <c r="BG68" s="3" t="s">
        <v>611</v>
      </c>
      <c r="BH68" s="3"/>
      <c r="BI68" s="3"/>
      <c r="BJ68" s="3" t="s">
        <v>8864</v>
      </c>
      <c r="BK68" s="3" t="s">
        <v>894</v>
      </c>
      <c r="BL68" s="3" t="s">
        <v>789</v>
      </c>
      <c r="BM68" s="3" t="s">
        <v>611</v>
      </c>
      <c r="BN68" s="3" t="s">
        <v>611</v>
      </c>
      <c r="BO68" s="3" t="s">
        <v>848</v>
      </c>
      <c r="BP68" s="3" t="s">
        <v>611</v>
      </c>
      <c r="BQ68" s="3" t="s">
        <v>611</v>
      </c>
      <c r="BR68" s="3" t="s">
        <v>611</v>
      </c>
      <c r="BS68" s="3" t="s">
        <v>611</v>
      </c>
      <c r="BT68" s="3" t="s">
        <v>611</v>
      </c>
      <c r="BU68" s="3" t="s">
        <v>611</v>
      </c>
      <c r="BV68" s="3" t="s">
        <v>611</v>
      </c>
      <c r="BW68" s="3" t="s">
        <v>8749</v>
      </c>
      <c r="BX68" s="3" t="s">
        <v>611</v>
      </c>
      <c r="BY68" s="3" t="s">
        <v>611</v>
      </c>
      <c r="BZ68" s="3" t="s">
        <v>611</v>
      </c>
      <c r="CA68" s="3" t="s">
        <v>1988</v>
      </c>
      <c r="CB68" s="3" t="s">
        <v>611</v>
      </c>
      <c r="CC68" s="3" t="s">
        <v>611</v>
      </c>
      <c r="CD68" s="3" t="s">
        <v>611</v>
      </c>
      <c r="CE68" s="3" t="s">
        <v>611</v>
      </c>
      <c r="CF68" s="4"/>
      <c r="CG68" s="3" t="s">
        <v>9395</v>
      </c>
      <c r="CH68" s="3" t="s">
        <v>611</v>
      </c>
      <c r="CI68" s="3" t="s">
        <v>611</v>
      </c>
      <c r="CJ68" s="3" t="s">
        <v>611</v>
      </c>
      <c r="CK68" s="3" t="s">
        <v>611</v>
      </c>
      <c r="CL68" s="3" t="s">
        <v>611</v>
      </c>
      <c r="CM68" s="3" t="s">
        <v>611</v>
      </c>
      <c r="CN68" s="3" t="s">
        <v>611</v>
      </c>
      <c r="CO68" s="3" t="s">
        <v>611</v>
      </c>
      <c r="CP68" s="3" t="s">
        <v>611</v>
      </c>
      <c r="CQ68" s="3" t="s">
        <v>8737</v>
      </c>
      <c r="CR68" s="3" t="s">
        <v>8738</v>
      </c>
      <c r="CS68" s="3" t="s">
        <v>611</v>
      </c>
      <c r="CT68" s="3" t="s">
        <v>611</v>
      </c>
      <c r="CU68" s="3" t="s">
        <v>611</v>
      </c>
      <c r="CV68" s="3" t="s">
        <v>611</v>
      </c>
      <c r="CW68" s="3" t="s">
        <v>611</v>
      </c>
      <c r="CX68" s="3" t="s">
        <v>611</v>
      </c>
      <c r="CY68" s="3" t="s">
        <v>611</v>
      </c>
      <c r="CZ68" s="3" t="s">
        <v>611</v>
      </c>
      <c r="DA68" s="3" t="s">
        <v>611</v>
      </c>
      <c r="DB68" s="3" t="s">
        <v>611</v>
      </c>
      <c r="DC68" s="3" t="s">
        <v>696</v>
      </c>
      <c r="DD68" s="3" t="s">
        <v>611</v>
      </c>
      <c r="DE68" s="3" t="s">
        <v>611</v>
      </c>
      <c r="DF68" s="3" t="s">
        <v>611</v>
      </c>
      <c r="DG68" s="3" t="s">
        <v>611</v>
      </c>
      <c r="DH68" s="3" t="s">
        <v>611</v>
      </c>
      <c r="DI68" s="3" t="s">
        <v>611</v>
      </c>
      <c r="DJ68" s="3" t="s">
        <v>611</v>
      </c>
      <c r="DK68" s="3" t="s">
        <v>611</v>
      </c>
      <c r="DL68" s="3" t="s">
        <v>611</v>
      </c>
      <c r="DM68" s="3" t="s">
        <v>611</v>
      </c>
      <c r="DN68" s="3" t="s">
        <v>611</v>
      </c>
      <c r="DO68" s="3" t="s">
        <v>611</v>
      </c>
      <c r="DP68" s="3" t="s">
        <v>611</v>
      </c>
      <c r="DQ68" s="3" t="s">
        <v>702</v>
      </c>
      <c r="DR68" s="3" t="s">
        <v>611</v>
      </c>
      <c r="DS68" s="3" t="s">
        <v>611</v>
      </c>
      <c r="DT68" s="3" t="s">
        <v>611</v>
      </c>
      <c r="DU68" s="3" t="s">
        <v>705</v>
      </c>
      <c r="DV68" s="3" t="s">
        <v>611</v>
      </c>
      <c r="DW68" s="3" t="s">
        <v>611</v>
      </c>
      <c r="DX68" s="3" t="s">
        <v>707</v>
      </c>
      <c r="DY68" s="3" t="s">
        <v>9396</v>
      </c>
      <c r="DZ68" s="3" t="s">
        <v>611</v>
      </c>
      <c r="EA68" s="3" t="s">
        <v>611</v>
      </c>
      <c r="EB68" s="3" t="s">
        <v>611</v>
      </c>
      <c r="EC68" s="3" t="s">
        <v>611</v>
      </c>
      <c r="ED68" s="3" t="s">
        <v>611</v>
      </c>
      <c r="EE68" s="3" t="s">
        <v>611</v>
      </c>
      <c r="EF68" s="3" t="s">
        <v>611</v>
      </c>
      <c r="EG68" s="3" t="s">
        <v>611</v>
      </c>
      <c r="EH68" s="3" t="s">
        <v>8804</v>
      </c>
      <c r="EI68" s="3" t="s">
        <v>611</v>
      </c>
      <c r="EJ68" t="s">
        <v>8742</v>
      </c>
      <c r="EK68" s="3" t="s">
        <v>611</v>
      </c>
      <c r="EL68" s="3" t="s">
        <v>623</v>
      </c>
      <c r="EM68" s="3" t="s">
        <v>9397</v>
      </c>
      <c r="EN68" s="3" t="s">
        <v>9398</v>
      </c>
      <c r="EO68" s="3" t="s">
        <v>610</v>
      </c>
      <c r="EP68" s="3" t="s">
        <v>611</v>
      </c>
      <c r="EQ68" s="3" t="s">
        <v>611</v>
      </c>
      <c r="ER68" s="3" t="s">
        <v>639</v>
      </c>
      <c r="ES68" s="3" t="s">
        <v>640</v>
      </c>
      <c r="ET68" s="3" t="s">
        <v>611</v>
      </c>
      <c r="EU68" s="3" t="s">
        <v>611</v>
      </c>
      <c r="EV68" s="3" t="s">
        <v>611</v>
      </c>
      <c r="EW68" s="3" t="s">
        <v>611</v>
      </c>
      <c r="EX68" s="3" t="s">
        <v>611</v>
      </c>
      <c r="EY68" s="3" t="s">
        <v>611</v>
      </c>
      <c r="EZ68" s="3" t="s">
        <v>611</v>
      </c>
      <c r="FA68" s="3" t="s">
        <v>644</v>
      </c>
      <c r="FB68" s="3" t="s">
        <v>9399</v>
      </c>
      <c r="FC68" s="3" t="s">
        <v>744</v>
      </c>
      <c r="FD68" s="3" t="s">
        <v>5015</v>
      </c>
      <c r="FE68" s="3" t="s">
        <v>815</v>
      </c>
      <c r="FF68" s="3" t="s">
        <v>5049</v>
      </c>
      <c r="FG68" s="3" t="s">
        <v>746</v>
      </c>
      <c r="FH68" s="3" t="s">
        <v>5015</v>
      </c>
      <c r="FI68" s="3" t="s">
        <v>611</v>
      </c>
      <c r="FJ68" s="3" t="s">
        <v>611</v>
      </c>
      <c r="FK68" s="3" t="s">
        <v>9400</v>
      </c>
      <c r="FL68" s="3" t="s">
        <v>5049</v>
      </c>
      <c r="FM68" s="3" t="s">
        <v>611</v>
      </c>
      <c r="FN68" s="3" t="s">
        <v>611</v>
      </c>
      <c r="FO68" s="3" t="s">
        <v>611</v>
      </c>
      <c r="FP68" s="3" t="s">
        <v>611</v>
      </c>
      <c r="FQ68" s="3" t="s">
        <v>611</v>
      </c>
      <c r="FR68" s="3" t="s">
        <v>611</v>
      </c>
      <c r="FS68" s="3" t="s">
        <v>611</v>
      </c>
      <c r="FT68" s="3" t="s">
        <v>611</v>
      </c>
      <c r="FU68" s="3" t="s">
        <v>611</v>
      </c>
      <c r="FV68" s="3" t="s">
        <v>761</v>
      </c>
      <c r="FW68" s="3" t="s">
        <v>762</v>
      </c>
      <c r="FX68" s="3" t="s">
        <v>611</v>
      </c>
      <c r="FY68" s="3" t="s">
        <v>611</v>
      </c>
      <c r="FZ68" s="3" t="s">
        <v>611</v>
      </c>
      <c r="GA68" s="3" t="s">
        <v>611</v>
      </c>
      <c r="GB68" s="3" t="s">
        <v>767</v>
      </c>
      <c r="GC68" s="3" t="s">
        <v>611</v>
      </c>
      <c r="GD68" s="3" t="s">
        <v>611</v>
      </c>
      <c r="GE68" s="3" t="s">
        <v>611</v>
      </c>
      <c r="GF68" s="3" t="s">
        <v>611</v>
      </c>
      <c r="GG68" s="3" t="s">
        <v>611</v>
      </c>
      <c r="GH68" s="3" t="s">
        <v>611</v>
      </c>
      <c r="GI68" s="3" t="s">
        <v>611</v>
      </c>
      <c r="GJ68" s="3" t="s">
        <v>611</v>
      </c>
      <c r="GK68" s="3" t="s">
        <v>611</v>
      </c>
      <c r="GL68" s="3" t="s">
        <v>611</v>
      </c>
      <c r="GM68" s="3" t="s">
        <v>611</v>
      </c>
      <c r="GN68" s="3" t="s">
        <v>611</v>
      </c>
      <c r="GO68" s="3" t="s">
        <v>611</v>
      </c>
      <c r="GP68" s="3" t="s">
        <v>611</v>
      </c>
      <c r="GQ68" s="3"/>
      <c r="GR68" s="3" t="s">
        <v>1385</v>
      </c>
      <c r="GS68" s="3" t="s">
        <v>611</v>
      </c>
      <c r="GT68" s="3" t="s">
        <v>611</v>
      </c>
      <c r="GU68" s="3" t="s">
        <v>611</v>
      </c>
      <c r="GV68" s="3" t="s">
        <v>611</v>
      </c>
      <c r="GW68" s="3" t="s">
        <v>9401</v>
      </c>
      <c r="GX68" s="3" t="s">
        <v>611</v>
      </c>
      <c r="GY68" s="3" t="s">
        <v>9402</v>
      </c>
      <c r="GZ68" s="3" t="s">
        <v>611</v>
      </c>
      <c r="HA68" s="3" t="s">
        <v>611</v>
      </c>
      <c r="HB68" s="3" t="s">
        <v>611</v>
      </c>
      <c r="HC68" s="3" t="s">
        <v>9402</v>
      </c>
      <c r="HD68" s="3" t="s">
        <v>611</v>
      </c>
      <c r="HE68" s="3" t="s">
        <v>611</v>
      </c>
      <c r="HF68" s="3" t="s">
        <v>611</v>
      </c>
      <c r="HG68" s="3" t="s">
        <v>611</v>
      </c>
      <c r="HH68" s="3" t="s">
        <v>611</v>
      </c>
      <c r="HI68" s="3"/>
      <c r="HJ68" s="3" t="s">
        <v>985</v>
      </c>
      <c r="HK68" s="3" t="s">
        <v>611</v>
      </c>
      <c r="HL68" s="3" t="s">
        <v>611</v>
      </c>
      <c r="HM68" s="3" t="s">
        <v>6355</v>
      </c>
      <c r="HN68">
        <v>10082</v>
      </c>
      <c r="HO68" s="3" t="s">
        <v>9116</v>
      </c>
      <c r="HP68">
        <v>2000</v>
      </c>
      <c r="HQ68" s="3" t="s">
        <v>611</v>
      </c>
      <c r="HS68" s="3" t="s">
        <v>8892</v>
      </c>
      <c r="HT68">
        <v>5000</v>
      </c>
      <c r="HU68" s="3" t="s">
        <v>611</v>
      </c>
      <c r="HW68" s="3" t="s">
        <v>8893</v>
      </c>
      <c r="HX68">
        <v>5000</v>
      </c>
      <c r="HY68" s="3" t="s">
        <v>9141</v>
      </c>
      <c r="HZ68">
        <v>15000</v>
      </c>
      <c r="IA68" s="3" t="s">
        <v>611</v>
      </c>
      <c r="IC68" s="3" t="s">
        <v>611</v>
      </c>
      <c r="IE68" s="3" t="s">
        <v>611</v>
      </c>
      <c r="IG68" s="3" t="s">
        <v>611</v>
      </c>
      <c r="II68" s="3" t="s">
        <v>9403</v>
      </c>
      <c r="IJ68">
        <v>8000</v>
      </c>
      <c r="IK68" s="3" t="s">
        <v>611</v>
      </c>
      <c r="IM68" s="3" t="s">
        <v>611</v>
      </c>
      <c r="IO68" s="3" t="s">
        <v>611</v>
      </c>
      <c r="IQ68" s="3" t="s">
        <v>611</v>
      </c>
      <c r="IS68" s="3" t="s">
        <v>611</v>
      </c>
      <c r="IU68" s="3" t="s">
        <v>611</v>
      </c>
      <c r="IW68" s="3" t="s">
        <v>611</v>
      </c>
      <c r="IX68" s="3" t="s">
        <v>611</v>
      </c>
      <c r="IY68" s="3" t="s">
        <v>611</v>
      </c>
      <c r="IZ68" s="3" t="s">
        <v>611</v>
      </c>
      <c r="JA68" s="3" t="s">
        <v>611</v>
      </c>
      <c r="JB68" s="3" t="s">
        <v>611</v>
      </c>
      <c r="JC68" s="3" t="s">
        <v>611</v>
      </c>
      <c r="JD68" s="3" t="s">
        <v>611</v>
      </c>
      <c r="JE68" s="3" t="s">
        <v>611</v>
      </c>
      <c r="JF68" s="3" t="s">
        <v>611</v>
      </c>
      <c r="JG68" s="3" t="s">
        <v>611</v>
      </c>
      <c r="JH68" s="3" t="s">
        <v>611</v>
      </c>
      <c r="JI68" s="3" t="s">
        <v>611</v>
      </c>
      <c r="JJ68" s="3" t="s">
        <v>611</v>
      </c>
      <c r="JK68" s="3" t="s">
        <v>611</v>
      </c>
      <c r="JL68" s="3" t="s">
        <v>611</v>
      </c>
      <c r="JM68" s="3" t="s">
        <v>611</v>
      </c>
      <c r="JN68" s="3" t="s">
        <v>611</v>
      </c>
      <c r="JO68" s="3" t="s">
        <v>611</v>
      </c>
      <c r="JP68" s="3" t="s">
        <v>611</v>
      </c>
      <c r="JQ68" s="3" t="s">
        <v>611</v>
      </c>
      <c r="JR68" s="3" t="s">
        <v>611</v>
      </c>
      <c r="JS68" s="3" t="s">
        <v>611</v>
      </c>
      <c r="JT68" s="3" t="s">
        <v>611</v>
      </c>
      <c r="JU68" s="3" t="s">
        <v>611</v>
      </c>
      <c r="JV68" s="3" t="s">
        <v>611</v>
      </c>
      <c r="JW68" s="3" t="s">
        <v>611</v>
      </c>
      <c r="JX68" s="3" t="s">
        <v>611</v>
      </c>
      <c r="JY68" s="3" t="s">
        <v>611</v>
      </c>
      <c r="JZ68" s="3" t="s">
        <v>611</v>
      </c>
      <c r="KA68" s="3" t="s">
        <v>611</v>
      </c>
      <c r="KB68" s="3" t="s">
        <v>611</v>
      </c>
      <c r="KC68" s="3" t="s">
        <v>611</v>
      </c>
      <c r="KD68" s="3" t="s">
        <v>611</v>
      </c>
      <c r="KE68" s="3" t="s">
        <v>611</v>
      </c>
      <c r="KF68" s="3" t="s">
        <v>611</v>
      </c>
      <c r="KG68" s="3" t="s">
        <v>611</v>
      </c>
      <c r="KH68" s="3" t="s">
        <v>611</v>
      </c>
      <c r="KI68" s="3" t="s">
        <v>611</v>
      </c>
      <c r="KK68" s="3" t="s">
        <v>611</v>
      </c>
      <c r="KL68" s="3" t="s">
        <v>611</v>
      </c>
      <c r="KM68" s="3" t="s">
        <v>611</v>
      </c>
      <c r="KN68" s="3" t="s">
        <v>9404</v>
      </c>
      <c r="KO68">
        <v>2000</v>
      </c>
      <c r="KP68">
        <v>0</v>
      </c>
      <c r="KQ68">
        <v>0</v>
      </c>
      <c r="KR68">
        <v>75000</v>
      </c>
      <c r="KS68" s="3" t="s">
        <v>610</v>
      </c>
    </row>
    <row r="69" spans="1:305">
      <c r="A69">
        <v>2022</v>
      </c>
      <c r="B69">
        <v>5909032</v>
      </c>
      <c r="C69" s="3" t="s">
        <v>2187</v>
      </c>
      <c r="D69">
        <v>0.5</v>
      </c>
      <c r="E69" s="3" t="s">
        <v>615</v>
      </c>
      <c r="F69" s="3" t="s">
        <v>890</v>
      </c>
      <c r="G69" s="3" t="s">
        <v>611</v>
      </c>
      <c r="H69" s="3" t="s">
        <v>611</v>
      </c>
      <c r="I69" s="3" t="s">
        <v>611</v>
      </c>
      <c r="J69" s="3" t="s">
        <v>611</v>
      </c>
      <c r="K69" s="3" t="s">
        <v>611</v>
      </c>
      <c r="L69" s="3" t="s">
        <v>611</v>
      </c>
      <c r="M69" s="3" t="s">
        <v>611</v>
      </c>
      <c r="N69" s="4">
        <v>40544</v>
      </c>
      <c r="O69" s="3" t="s">
        <v>9405</v>
      </c>
      <c r="P69" s="3" t="s">
        <v>611</v>
      </c>
      <c r="Q69" s="3" t="s">
        <v>611</v>
      </c>
      <c r="R69" s="3" t="s">
        <v>611</v>
      </c>
      <c r="S69" s="3" t="s">
        <v>610</v>
      </c>
      <c r="T69" s="3" t="s">
        <v>5025</v>
      </c>
      <c r="U69" s="3" t="s">
        <v>617</v>
      </c>
      <c r="V69" s="3" t="s">
        <v>618</v>
      </c>
      <c r="W69" s="3" t="s">
        <v>611</v>
      </c>
      <c r="X69" s="3" t="s">
        <v>611</v>
      </c>
      <c r="Y69" s="3" t="s">
        <v>611</v>
      </c>
      <c r="Z69" s="3" t="s">
        <v>611</v>
      </c>
      <c r="AA69" s="3" t="s">
        <v>611</v>
      </c>
      <c r="AB69" s="3" t="s">
        <v>610</v>
      </c>
      <c r="AC69" s="3" t="s">
        <v>611</v>
      </c>
      <c r="AI69" s="3" t="s">
        <v>611</v>
      </c>
      <c r="AJ69" s="3" t="s">
        <v>827</v>
      </c>
      <c r="AK69" s="3" t="s">
        <v>611</v>
      </c>
      <c r="AL69" s="3" t="s">
        <v>611</v>
      </c>
      <c r="AM69" s="3" t="s">
        <v>611</v>
      </c>
      <c r="AN69" s="3" t="s">
        <v>2059</v>
      </c>
      <c r="AO69" s="3" t="s">
        <v>611</v>
      </c>
      <c r="AP69" s="3" t="s">
        <v>610</v>
      </c>
      <c r="AT69" s="3" t="s">
        <v>611</v>
      </c>
      <c r="AU69" s="3" t="s">
        <v>611</v>
      </c>
      <c r="AV69" s="3" t="s">
        <v>611</v>
      </c>
      <c r="AW69" s="3" t="s">
        <v>622</v>
      </c>
      <c r="AX69" s="3" t="s">
        <v>611</v>
      </c>
      <c r="AY69" s="3" t="s">
        <v>611</v>
      </c>
      <c r="AZ69" s="3" t="s">
        <v>610</v>
      </c>
      <c r="BA69" s="3" t="s">
        <v>611</v>
      </c>
      <c r="BB69" s="3" t="s">
        <v>611</v>
      </c>
      <c r="BC69" s="3" t="s">
        <v>9068</v>
      </c>
      <c r="BD69" s="3" t="s">
        <v>1234</v>
      </c>
      <c r="BE69" s="3" t="s">
        <v>611</v>
      </c>
      <c r="BF69" s="3" t="s">
        <v>611</v>
      </c>
      <c r="BG69" s="3" t="s">
        <v>611</v>
      </c>
      <c r="BH69" s="3" t="s">
        <v>611</v>
      </c>
      <c r="BI69" s="3" t="s">
        <v>611</v>
      </c>
      <c r="BJ69" s="3" t="s">
        <v>610</v>
      </c>
      <c r="BK69" s="3" t="s">
        <v>894</v>
      </c>
      <c r="BL69" s="3" t="s">
        <v>611</v>
      </c>
      <c r="BM69" s="3" t="s">
        <v>5075</v>
      </c>
      <c r="BN69" s="3" t="s">
        <v>611</v>
      </c>
      <c r="BO69" s="3" t="s">
        <v>848</v>
      </c>
      <c r="BP69" s="3" t="s">
        <v>611</v>
      </c>
      <c r="BQ69" s="3" t="s">
        <v>611</v>
      </c>
      <c r="BR69" s="3" t="s">
        <v>611</v>
      </c>
      <c r="BS69" s="3" t="s">
        <v>611</v>
      </c>
      <c r="BT69" s="3" t="s">
        <v>611</v>
      </c>
      <c r="BU69" s="3" t="s">
        <v>611</v>
      </c>
      <c r="BV69" s="3" t="s">
        <v>611</v>
      </c>
      <c r="BW69" s="3" t="s">
        <v>8749</v>
      </c>
      <c r="BX69" s="3" t="s">
        <v>611</v>
      </c>
      <c r="BY69" s="3" t="s">
        <v>611</v>
      </c>
      <c r="BZ69" s="3" t="s">
        <v>611</v>
      </c>
      <c r="CA69" s="3" t="s">
        <v>1988</v>
      </c>
      <c r="CB69" s="3" t="s">
        <v>611</v>
      </c>
      <c r="CC69" s="3" t="s">
        <v>611</v>
      </c>
      <c r="CD69" s="3" t="s">
        <v>611</v>
      </c>
      <c r="CE69" s="3" t="s">
        <v>611</v>
      </c>
      <c r="CF69" s="4"/>
      <c r="CG69" s="3" t="s">
        <v>9406</v>
      </c>
      <c r="CH69" s="3" t="s">
        <v>611</v>
      </c>
      <c r="CI69" s="3" t="s">
        <v>611</v>
      </c>
      <c r="CJ69" s="3" t="s">
        <v>611</v>
      </c>
      <c r="CK69" s="3" t="s">
        <v>611</v>
      </c>
      <c r="CL69" s="3" t="s">
        <v>611</v>
      </c>
      <c r="CM69" s="3" t="s">
        <v>611</v>
      </c>
      <c r="CN69" s="3" t="s">
        <v>611</v>
      </c>
      <c r="CO69" s="3" t="s">
        <v>611</v>
      </c>
      <c r="CP69" s="3" t="s">
        <v>8848</v>
      </c>
      <c r="CQ69" s="3" t="s">
        <v>8737</v>
      </c>
      <c r="CR69" s="3" t="s">
        <v>8738</v>
      </c>
      <c r="CS69" s="3" t="s">
        <v>8739</v>
      </c>
      <c r="CT69" s="3" t="s">
        <v>611</v>
      </c>
      <c r="CU69" s="3" t="s">
        <v>611</v>
      </c>
      <c r="CV69" s="3" t="s">
        <v>611</v>
      </c>
      <c r="CW69" s="3" t="s">
        <v>611</v>
      </c>
      <c r="CX69" s="3" t="s">
        <v>611</v>
      </c>
      <c r="CY69" s="3" t="s">
        <v>611</v>
      </c>
      <c r="CZ69" s="3" t="s">
        <v>611</v>
      </c>
      <c r="DA69" s="3" t="s">
        <v>611</v>
      </c>
      <c r="DB69" s="3" t="s">
        <v>9407</v>
      </c>
      <c r="DC69" s="3" t="s">
        <v>611</v>
      </c>
      <c r="DD69" s="3" t="s">
        <v>697</v>
      </c>
      <c r="DE69" s="3" t="s">
        <v>611</v>
      </c>
      <c r="DF69" s="3" t="s">
        <v>611</v>
      </c>
      <c r="DG69" s="3" t="s">
        <v>611</v>
      </c>
      <c r="DH69" s="3" t="s">
        <v>611</v>
      </c>
      <c r="DI69" s="3" t="s">
        <v>611</v>
      </c>
      <c r="DJ69" s="3" t="s">
        <v>611</v>
      </c>
      <c r="DK69" s="3" t="s">
        <v>611</v>
      </c>
      <c r="DL69" s="3" t="s">
        <v>611</v>
      </c>
      <c r="DM69" s="3" t="s">
        <v>623</v>
      </c>
      <c r="DN69" s="3" t="s">
        <v>9408</v>
      </c>
      <c r="DO69" s="3" t="s">
        <v>611</v>
      </c>
      <c r="DP69" s="3" t="s">
        <v>611</v>
      </c>
      <c r="DQ69" s="3" t="s">
        <v>611</v>
      </c>
      <c r="DR69" s="3" t="s">
        <v>611</v>
      </c>
      <c r="DS69" s="3" t="s">
        <v>611</v>
      </c>
      <c r="DT69" s="3" t="s">
        <v>611</v>
      </c>
      <c r="DU69" s="3" t="s">
        <v>611</v>
      </c>
      <c r="DV69" s="3" t="s">
        <v>611</v>
      </c>
      <c r="DW69" s="3" t="s">
        <v>611</v>
      </c>
      <c r="DX69" s="3" t="s">
        <v>611</v>
      </c>
      <c r="DY69" s="3" t="s">
        <v>9409</v>
      </c>
      <c r="DZ69" s="3" t="s">
        <v>8777</v>
      </c>
      <c r="EA69" s="3" t="s">
        <v>713</v>
      </c>
      <c r="EB69" s="3" t="s">
        <v>611</v>
      </c>
      <c r="EC69" s="3" t="s">
        <v>611</v>
      </c>
      <c r="ED69" s="3" t="s">
        <v>611</v>
      </c>
      <c r="EE69" s="3" t="s">
        <v>611</v>
      </c>
      <c r="EF69" s="3" t="s">
        <v>611</v>
      </c>
      <c r="EG69" s="3" t="s">
        <v>611</v>
      </c>
      <c r="EH69" s="3" t="s">
        <v>611</v>
      </c>
      <c r="EI69" s="3" t="s">
        <v>611</v>
      </c>
      <c r="EJ69" t="s">
        <v>8742</v>
      </c>
      <c r="EK69" s="3" t="s">
        <v>611</v>
      </c>
      <c r="EL69" s="3" t="s">
        <v>623</v>
      </c>
      <c r="EM69" s="3" t="s">
        <v>9410</v>
      </c>
      <c r="EN69" s="3" t="s">
        <v>9411</v>
      </c>
      <c r="EO69" s="3" t="s">
        <v>610</v>
      </c>
      <c r="EP69" s="3" t="s">
        <v>611</v>
      </c>
      <c r="EQ69" s="3" t="s">
        <v>733</v>
      </c>
      <c r="ER69" s="3" t="s">
        <v>611</v>
      </c>
      <c r="ES69" s="3" t="s">
        <v>611</v>
      </c>
      <c r="ET69" s="3" t="s">
        <v>611</v>
      </c>
      <c r="EU69" s="3" t="s">
        <v>642</v>
      </c>
      <c r="EV69" s="3" t="s">
        <v>7393</v>
      </c>
      <c r="EW69" s="3" t="s">
        <v>737</v>
      </c>
      <c r="EX69" s="3" t="s">
        <v>7395</v>
      </c>
      <c r="EY69" s="3" t="s">
        <v>739</v>
      </c>
      <c r="EZ69" s="3" t="s">
        <v>9412</v>
      </c>
      <c r="FA69" s="3" t="s">
        <v>644</v>
      </c>
      <c r="FB69" s="3" t="s">
        <v>7393</v>
      </c>
      <c r="FC69" s="3" t="s">
        <v>744</v>
      </c>
      <c r="FD69" s="3" t="s">
        <v>7395</v>
      </c>
      <c r="FE69" s="3" t="s">
        <v>611</v>
      </c>
      <c r="FF69" s="3" t="s">
        <v>611</v>
      </c>
      <c r="FG69" s="3" t="s">
        <v>746</v>
      </c>
      <c r="FH69" s="3" t="s">
        <v>7393</v>
      </c>
      <c r="FI69" s="3" t="s">
        <v>748</v>
      </c>
      <c r="FJ69" s="3" t="s">
        <v>7395</v>
      </c>
      <c r="FK69" s="3" t="s">
        <v>611</v>
      </c>
      <c r="FL69" s="3" t="s">
        <v>611</v>
      </c>
      <c r="FM69" s="3" t="s">
        <v>752</v>
      </c>
      <c r="FN69" s="3" t="s">
        <v>7395</v>
      </c>
      <c r="FO69" s="3" t="s">
        <v>611</v>
      </c>
      <c r="FP69" s="3" t="s">
        <v>611</v>
      </c>
      <c r="FQ69" s="3" t="s">
        <v>623</v>
      </c>
      <c r="FR69" s="3" t="s">
        <v>9413</v>
      </c>
      <c r="FS69" s="3" t="s">
        <v>8761</v>
      </c>
      <c r="FT69" s="3" t="s">
        <v>759</v>
      </c>
      <c r="FU69" s="3" t="s">
        <v>760</v>
      </c>
      <c r="FV69" s="3" t="s">
        <v>761</v>
      </c>
      <c r="FW69" s="3" t="s">
        <v>762</v>
      </c>
      <c r="FX69" s="3" t="s">
        <v>763</v>
      </c>
      <c r="FY69" s="3" t="s">
        <v>764</v>
      </c>
      <c r="FZ69" s="3" t="s">
        <v>765</v>
      </c>
      <c r="GA69" s="3" t="s">
        <v>766</v>
      </c>
      <c r="GB69" s="3" t="s">
        <v>767</v>
      </c>
      <c r="GC69" s="3" t="s">
        <v>5051</v>
      </c>
      <c r="GD69" s="3" t="s">
        <v>611</v>
      </c>
      <c r="GE69" s="3" t="s">
        <v>611</v>
      </c>
      <c r="GF69" s="3" t="s">
        <v>611</v>
      </c>
      <c r="GG69" s="3" t="s">
        <v>611</v>
      </c>
      <c r="GH69" s="3" t="s">
        <v>611</v>
      </c>
      <c r="GI69" s="3" t="s">
        <v>611</v>
      </c>
      <c r="GJ69" s="3" t="s">
        <v>611</v>
      </c>
      <c r="GK69" s="3" t="s">
        <v>611</v>
      </c>
      <c r="GL69" s="3" t="s">
        <v>611</v>
      </c>
      <c r="GM69" s="3" t="s">
        <v>611</v>
      </c>
      <c r="GN69" s="3" t="s">
        <v>611</v>
      </c>
      <c r="GO69" s="3" t="s">
        <v>611</v>
      </c>
      <c r="GP69" s="3" t="s">
        <v>611</v>
      </c>
      <c r="GQ69" s="3" t="s">
        <v>611</v>
      </c>
      <c r="GR69" s="3" t="s">
        <v>611</v>
      </c>
      <c r="GS69" s="3" t="s">
        <v>623</v>
      </c>
      <c r="GT69" s="3" t="s">
        <v>9414</v>
      </c>
      <c r="GU69" s="3" t="s">
        <v>6191</v>
      </c>
      <c r="GV69" s="3" t="s">
        <v>6192</v>
      </c>
      <c r="GW69" s="3" t="s">
        <v>9415</v>
      </c>
      <c r="GX69" s="3" t="s">
        <v>6194</v>
      </c>
      <c r="GY69" s="3" t="s">
        <v>9416</v>
      </c>
      <c r="GZ69" s="3" t="s">
        <v>611</v>
      </c>
      <c r="HA69" s="3" t="s">
        <v>9417</v>
      </c>
      <c r="HB69" s="3" t="s">
        <v>611</v>
      </c>
      <c r="HC69" s="3" t="s">
        <v>611</v>
      </c>
      <c r="HD69" s="3" t="s">
        <v>611</v>
      </c>
      <c r="HE69" s="3" t="s">
        <v>611</v>
      </c>
      <c r="HF69" s="3" t="s">
        <v>774</v>
      </c>
      <c r="HG69" s="3" t="s">
        <v>611</v>
      </c>
      <c r="HH69" s="3" t="s">
        <v>611</v>
      </c>
      <c r="HI69" s="3" t="s">
        <v>649</v>
      </c>
      <c r="HJ69" s="3" t="s">
        <v>611</v>
      </c>
      <c r="HK69" s="3" t="s">
        <v>611</v>
      </c>
      <c r="HL69" s="3" t="s">
        <v>9418</v>
      </c>
      <c r="HM69" s="3" t="s">
        <v>6355</v>
      </c>
      <c r="HN69">
        <v>12282</v>
      </c>
      <c r="HO69" s="3" t="s">
        <v>611</v>
      </c>
      <c r="HQ69" s="3" t="s">
        <v>611</v>
      </c>
      <c r="HS69" s="3" t="s">
        <v>611</v>
      </c>
      <c r="HU69" s="3" t="s">
        <v>611</v>
      </c>
      <c r="HW69" s="3" t="s">
        <v>611</v>
      </c>
      <c r="HY69" s="3" t="s">
        <v>611</v>
      </c>
      <c r="IA69" s="3" t="s">
        <v>611</v>
      </c>
      <c r="IC69" s="3" t="s">
        <v>611</v>
      </c>
      <c r="IE69" s="3" t="s">
        <v>611</v>
      </c>
      <c r="IG69" s="3" t="s">
        <v>611</v>
      </c>
      <c r="II69" s="3" t="s">
        <v>611</v>
      </c>
      <c r="IK69">
        <v>8300</v>
      </c>
      <c r="IL69">
        <v>8300</v>
      </c>
      <c r="IM69" s="3" t="s">
        <v>8767</v>
      </c>
      <c r="IN69">
        <v>45000</v>
      </c>
      <c r="IO69" s="3" t="s">
        <v>611</v>
      </c>
      <c r="IQ69" s="3" t="s">
        <v>611</v>
      </c>
      <c r="IR69" s="3" t="s">
        <v>611</v>
      </c>
      <c r="IS69" s="3" t="s">
        <v>8769</v>
      </c>
      <c r="IT69">
        <v>1500</v>
      </c>
      <c r="IU69" s="3" t="s">
        <v>611</v>
      </c>
      <c r="IW69" s="3" t="s">
        <v>611</v>
      </c>
      <c r="IX69" s="3" t="s">
        <v>611</v>
      </c>
      <c r="IY69" s="3" t="s">
        <v>611</v>
      </c>
      <c r="IZ69" s="3" t="s">
        <v>611</v>
      </c>
      <c r="JA69" s="3" t="s">
        <v>611</v>
      </c>
      <c r="JB69" s="3" t="s">
        <v>611</v>
      </c>
      <c r="JC69" s="3" t="s">
        <v>611</v>
      </c>
      <c r="JD69" s="3" t="s">
        <v>611</v>
      </c>
      <c r="JE69" s="3" t="s">
        <v>611</v>
      </c>
      <c r="JF69" s="3" t="s">
        <v>611</v>
      </c>
      <c r="JG69" s="3" t="s">
        <v>611</v>
      </c>
      <c r="JH69" s="3" t="s">
        <v>611</v>
      </c>
      <c r="JI69" s="3" t="s">
        <v>611</v>
      </c>
      <c r="JJ69" s="3" t="s">
        <v>611</v>
      </c>
      <c r="JK69" s="3" t="s">
        <v>611</v>
      </c>
      <c r="JL69" s="3" t="s">
        <v>611</v>
      </c>
      <c r="JM69" s="3" t="s">
        <v>611</v>
      </c>
      <c r="JN69" s="3" t="s">
        <v>9419</v>
      </c>
      <c r="JO69" s="3" t="s">
        <v>611</v>
      </c>
      <c r="JP69" s="3" t="s">
        <v>611</v>
      </c>
      <c r="JQ69" s="3" t="s">
        <v>611</v>
      </c>
      <c r="JR69" s="3" t="s">
        <v>1988</v>
      </c>
      <c r="JS69" s="3" t="s">
        <v>611</v>
      </c>
      <c r="JT69" s="3" t="s">
        <v>611</v>
      </c>
      <c r="JU69" s="3" t="s">
        <v>611</v>
      </c>
      <c r="JV69" s="3" t="s">
        <v>611</v>
      </c>
      <c r="JW69" s="3" t="s">
        <v>8895</v>
      </c>
      <c r="JX69" s="3" t="s">
        <v>611</v>
      </c>
      <c r="JY69" s="3" t="s">
        <v>611</v>
      </c>
      <c r="JZ69" s="3" t="s">
        <v>611</v>
      </c>
      <c r="KA69" s="3" t="s">
        <v>611</v>
      </c>
      <c r="KB69" s="3" t="s">
        <v>611</v>
      </c>
      <c r="KC69" s="3" t="s">
        <v>611</v>
      </c>
      <c r="KD69" s="3" t="s">
        <v>611</v>
      </c>
      <c r="KE69" s="3" t="s">
        <v>611</v>
      </c>
      <c r="KF69" s="3" t="s">
        <v>611</v>
      </c>
      <c r="KG69" s="3" t="s">
        <v>611</v>
      </c>
      <c r="KH69" s="3" t="s">
        <v>611</v>
      </c>
      <c r="KI69" s="3" t="s">
        <v>611</v>
      </c>
      <c r="KK69" s="3" t="s">
        <v>611</v>
      </c>
      <c r="KL69" s="3" t="s">
        <v>611</v>
      </c>
      <c r="KM69" s="3" t="s">
        <v>611</v>
      </c>
      <c r="KN69" s="3" t="s">
        <v>9420</v>
      </c>
      <c r="KO69">
        <v>0</v>
      </c>
      <c r="KP69">
        <v>0</v>
      </c>
      <c r="KR69">
        <v>0</v>
      </c>
      <c r="KS69" s="3" t="s">
        <v>615</v>
      </c>
    </row>
    <row r="70" spans="1:305">
      <c r="A70">
        <v>2022</v>
      </c>
      <c r="B70">
        <v>10</v>
      </c>
      <c r="C70" t="s">
        <v>2208</v>
      </c>
      <c r="D70">
        <v>2.5</v>
      </c>
      <c r="E70" t="s">
        <v>610</v>
      </c>
      <c r="Q70" t="s">
        <v>613</v>
      </c>
      <c r="S70" t="s">
        <v>615</v>
      </c>
      <c r="T70" t="s">
        <v>5025</v>
      </c>
      <c r="U70" t="s">
        <v>617</v>
      </c>
      <c r="V70" t="s">
        <v>618</v>
      </c>
      <c r="AB70" t="s">
        <v>615</v>
      </c>
      <c r="AD70">
        <v>30.79</v>
      </c>
      <c r="AE70">
        <v>17.2</v>
      </c>
      <c r="AF70">
        <v>12</v>
      </c>
      <c r="AI70" t="s">
        <v>636</v>
      </c>
      <c r="AP70" t="s">
        <v>610</v>
      </c>
      <c r="AV70" t="s">
        <v>621</v>
      </c>
      <c r="AW70" t="s">
        <v>622</v>
      </c>
      <c r="AZ70" t="s">
        <v>610</v>
      </c>
      <c r="BG70" t="s">
        <v>9421</v>
      </c>
      <c r="BH70" t="s">
        <v>9422</v>
      </c>
      <c r="BJ70" t="s">
        <v>8864</v>
      </c>
      <c r="BN70" t="s">
        <v>791</v>
      </c>
      <c r="BP70" t="s">
        <v>667</v>
      </c>
      <c r="BQ70" t="s">
        <v>5028</v>
      </c>
      <c r="CC70" t="s">
        <v>634</v>
      </c>
      <c r="CY70" t="s">
        <v>832</v>
      </c>
      <c r="DB70" t="s">
        <v>9423</v>
      </c>
      <c r="DC70" t="s">
        <v>696</v>
      </c>
      <c r="DI70" t="s">
        <v>5038</v>
      </c>
      <c r="DP70" t="s">
        <v>701</v>
      </c>
      <c r="DS70" t="s">
        <v>5039</v>
      </c>
      <c r="DT70" t="s">
        <v>704</v>
      </c>
      <c r="DU70" t="s">
        <v>705</v>
      </c>
      <c r="DV70" t="s">
        <v>5040</v>
      </c>
      <c r="DW70" t="s">
        <v>706</v>
      </c>
      <c r="DY70" t="s">
        <v>9424</v>
      </c>
      <c r="EB70" t="s">
        <v>8741</v>
      </c>
      <c r="EC70" t="s">
        <v>8873</v>
      </c>
      <c r="EI70" t="s">
        <v>8874</v>
      </c>
      <c r="EN70" t="s">
        <v>9425</v>
      </c>
      <c r="EO70" t="s">
        <v>610</v>
      </c>
      <c r="ER70" t="s">
        <v>639</v>
      </c>
      <c r="EY70" t="s">
        <v>739</v>
      </c>
      <c r="EZ70" t="s">
        <v>9426</v>
      </c>
      <c r="FA70" t="s">
        <v>644</v>
      </c>
      <c r="FB70" t="s">
        <v>9426</v>
      </c>
      <c r="FC70" t="s">
        <v>744</v>
      </c>
      <c r="FD70" t="s">
        <v>9426</v>
      </c>
      <c r="FE70" t="s">
        <v>815</v>
      </c>
      <c r="FF70" t="s">
        <v>9426</v>
      </c>
      <c r="FG70" t="s">
        <v>746</v>
      </c>
      <c r="FH70" t="s">
        <v>9426</v>
      </c>
      <c r="FI70" t="s">
        <v>748</v>
      </c>
      <c r="FJ70" t="s">
        <v>9426</v>
      </c>
      <c r="FS70" t="s">
        <v>8761</v>
      </c>
      <c r="FT70" t="s">
        <v>759</v>
      </c>
      <c r="FU70" t="s">
        <v>760</v>
      </c>
      <c r="FV70" t="s">
        <v>761</v>
      </c>
      <c r="FW70" t="s">
        <v>762</v>
      </c>
      <c r="FX70" t="s">
        <v>763</v>
      </c>
      <c r="GC70" t="s">
        <v>5051</v>
      </c>
      <c r="GE70" t="s">
        <v>646</v>
      </c>
      <c r="GI70" t="s">
        <v>5016</v>
      </c>
      <c r="GJ70" t="s">
        <v>5053</v>
      </c>
      <c r="GN70" t="s">
        <v>5018</v>
      </c>
      <c r="GS70" t="s">
        <v>623</v>
      </c>
      <c r="GT70" t="s">
        <v>6208</v>
      </c>
      <c r="GX70" t="s">
        <v>9427</v>
      </c>
      <c r="HI70" t="s">
        <v>649</v>
      </c>
      <c r="HY70" t="s">
        <v>9141</v>
      </c>
      <c r="HZ70">
        <v>19700</v>
      </c>
      <c r="IO70" t="s">
        <v>8768</v>
      </c>
      <c r="IP70">
        <v>9400</v>
      </c>
      <c r="IS70" t="s">
        <v>8769</v>
      </c>
      <c r="IT70">
        <v>750</v>
      </c>
      <c r="IU70" t="s">
        <v>9428</v>
      </c>
      <c r="IV70">
        <v>8232</v>
      </c>
      <c r="KC70" t="s">
        <v>9429</v>
      </c>
      <c r="KO70">
        <v>25000</v>
      </c>
      <c r="KP70">
        <v>0</v>
      </c>
      <c r="KR70">
        <v>287530</v>
      </c>
      <c r="KS70" t="s">
        <v>610</v>
      </c>
    </row>
    <row r="71" spans="1:305">
      <c r="A71">
        <v>2022</v>
      </c>
      <c r="B71">
        <v>200</v>
      </c>
      <c r="C71" t="s">
        <v>9430</v>
      </c>
      <c r="D71">
        <v>0.5</v>
      </c>
      <c r="E71" t="s">
        <v>610</v>
      </c>
      <c r="Q71" t="s">
        <v>613</v>
      </c>
      <c r="R71" t="s">
        <v>614</v>
      </c>
      <c r="S71" t="s">
        <v>610</v>
      </c>
      <c r="U71" t="s">
        <v>617</v>
      </c>
      <c r="V71" t="s">
        <v>618</v>
      </c>
      <c r="W71" t="s">
        <v>659</v>
      </c>
      <c r="AB71" t="s">
        <v>610</v>
      </c>
      <c r="AJ71" t="s">
        <v>827</v>
      </c>
      <c r="AK71" t="s">
        <v>828</v>
      </c>
      <c r="AP71" t="s">
        <v>610</v>
      </c>
      <c r="AV71" t="s">
        <v>621</v>
      </c>
      <c r="AW71" t="s">
        <v>622</v>
      </c>
      <c r="AZ71" t="s">
        <v>610</v>
      </c>
      <c r="BC71" s="5">
        <v>0.4</v>
      </c>
      <c r="BD71" t="s">
        <v>1819</v>
      </c>
      <c r="BE71" s="5">
        <v>0.6</v>
      </c>
      <c r="BF71" t="s">
        <v>1819</v>
      </c>
      <c r="BG71" s="5">
        <v>0.8</v>
      </c>
      <c r="BH71" t="s">
        <v>1819</v>
      </c>
      <c r="BJ71" t="s">
        <v>610</v>
      </c>
      <c r="BK71" t="s">
        <v>894</v>
      </c>
      <c r="BL71" t="s">
        <v>789</v>
      </c>
      <c r="BM71" t="s">
        <v>5075</v>
      </c>
      <c r="BU71" t="s">
        <v>8817</v>
      </c>
      <c r="BW71" t="s">
        <v>8749</v>
      </c>
      <c r="CA71" t="s">
        <v>1988</v>
      </c>
      <c r="CY71" t="s">
        <v>832</v>
      </c>
      <c r="DI71" t="s">
        <v>5038</v>
      </c>
      <c r="EA71" t="s">
        <v>713</v>
      </c>
      <c r="EC71" t="s">
        <v>8873</v>
      </c>
      <c r="EI71" t="s">
        <v>8874</v>
      </c>
      <c r="EN71" t="s">
        <v>9431</v>
      </c>
      <c r="EO71" t="s">
        <v>610</v>
      </c>
      <c r="ER71" t="s">
        <v>639</v>
      </c>
      <c r="ES71" t="s">
        <v>640</v>
      </c>
      <c r="EU71" t="s">
        <v>642</v>
      </c>
      <c r="EV71" t="s">
        <v>5015</v>
      </c>
      <c r="FA71" t="s">
        <v>644</v>
      </c>
      <c r="FB71" t="s">
        <v>5015</v>
      </c>
      <c r="FE71" t="s">
        <v>815</v>
      </c>
      <c r="FF71" t="s">
        <v>5015</v>
      </c>
      <c r="FG71" t="s">
        <v>746</v>
      </c>
      <c r="FH71" t="s">
        <v>5015</v>
      </c>
      <c r="FI71" t="s">
        <v>9432</v>
      </c>
      <c r="FJ71" t="s">
        <v>5015</v>
      </c>
      <c r="FK71" t="s">
        <v>9400</v>
      </c>
      <c r="FL71" t="s">
        <v>5015</v>
      </c>
      <c r="FM71" t="s">
        <v>752</v>
      </c>
      <c r="FN71" t="s">
        <v>5015</v>
      </c>
      <c r="FS71" t="s">
        <v>9433</v>
      </c>
      <c r="FT71" t="s">
        <v>759</v>
      </c>
      <c r="FU71" t="s">
        <v>760</v>
      </c>
      <c r="FV71" t="s">
        <v>761</v>
      </c>
      <c r="FW71" t="s">
        <v>762</v>
      </c>
      <c r="FX71" t="s">
        <v>763</v>
      </c>
      <c r="FY71" t="s">
        <v>764</v>
      </c>
      <c r="FZ71" t="s">
        <v>765</v>
      </c>
      <c r="GA71" t="s">
        <v>766</v>
      </c>
      <c r="GB71" t="s">
        <v>767</v>
      </c>
      <c r="GC71" t="s">
        <v>9434</v>
      </c>
      <c r="GD71" t="s">
        <v>769</v>
      </c>
      <c r="GE71" t="s">
        <v>9435</v>
      </c>
      <c r="GI71" t="s">
        <v>5016</v>
      </c>
      <c r="GM71" t="s">
        <v>5017</v>
      </c>
      <c r="GN71" t="s">
        <v>9436</v>
      </c>
      <c r="GO71" t="s">
        <v>5165</v>
      </c>
      <c r="GP71" t="s">
        <v>5056</v>
      </c>
      <c r="GZ71" t="s">
        <v>9437</v>
      </c>
      <c r="HB71" t="s">
        <v>9437</v>
      </c>
      <c r="HD71" t="s">
        <v>9437</v>
      </c>
      <c r="HI71" t="s">
        <v>649</v>
      </c>
      <c r="HM71" t="s">
        <v>6355</v>
      </c>
      <c r="HN71">
        <v>3000</v>
      </c>
      <c r="II71" t="s">
        <v>9403</v>
      </c>
      <c r="IJ71">
        <v>3500</v>
      </c>
      <c r="IQ71" t="s">
        <v>8746</v>
      </c>
      <c r="IR71">
        <v>32082</v>
      </c>
      <c r="IW71" t="s">
        <v>623</v>
      </c>
      <c r="IX71">
        <v>5500</v>
      </c>
      <c r="KK71" t="s">
        <v>8843</v>
      </c>
      <c r="KL71" t="s">
        <v>9438</v>
      </c>
      <c r="KO71">
        <v>0</v>
      </c>
      <c r="KP71">
        <v>0</v>
      </c>
      <c r="KQ71">
        <v>0</v>
      </c>
      <c r="KR71">
        <v>0</v>
      </c>
      <c r="KS71" t="s">
        <v>610</v>
      </c>
    </row>
    <row r="72" spans="1:305">
      <c r="A72">
        <v>2022</v>
      </c>
      <c r="B72">
        <v>5903023</v>
      </c>
      <c r="C72" t="s">
        <v>2218</v>
      </c>
      <c r="D72">
        <v>19.5</v>
      </c>
      <c r="E72" t="s">
        <v>615</v>
      </c>
      <c r="H72" t="s">
        <v>786</v>
      </c>
      <c r="N72" t="s">
        <v>9439</v>
      </c>
      <c r="O72" t="s">
        <v>2219</v>
      </c>
      <c r="S72" t="s">
        <v>610</v>
      </c>
      <c r="U72" t="s">
        <v>617</v>
      </c>
      <c r="V72" t="s">
        <v>618</v>
      </c>
      <c r="W72" t="s">
        <v>659</v>
      </c>
      <c r="AB72" t="s">
        <v>615</v>
      </c>
      <c r="AD72">
        <v>7791</v>
      </c>
      <c r="AE72">
        <v>596</v>
      </c>
      <c r="AF72">
        <v>8387</v>
      </c>
      <c r="AG72">
        <v>4827</v>
      </c>
      <c r="AH72">
        <v>3560</v>
      </c>
      <c r="AI72" t="s">
        <v>9440</v>
      </c>
      <c r="AP72" t="s">
        <v>610</v>
      </c>
      <c r="AT72" t="s">
        <v>8732</v>
      </c>
      <c r="AU72" t="s">
        <v>8747</v>
      </c>
      <c r="AW72" t="s">
        <v>622</v>
      </c>
      <c r="AX72" t="s">
        <v>868</v>
      </c>
      <c r="AY72" t="s">
        <v>2223</v>
      </c>
      <c r="AZ72" t="s">
        <v>615</v>
      </c>
      <c r="BA72" t="s">
        <v>9441</v>
      </c>
      <c r="BC72" t="s">
        <v>9068</v>
      </c>
      <c r="BD72" t="s">
        <v>1819</v>
      </c>
      <c r="BG72" t="s">
        <v>8735</v>
      </c>
      <c r="BH72" t="s">
        <v>1819</v>
      </c>
      <c r="BI72" t="s">
        <v>2226</v>
      </c>
      <c r="BJ72" t="s">
        <v>610</v>
      </c>
      <c r="BK72" t="s">
        <v>894</v>
      </c>
      <c r="BL72" t="s">
        <v>789</v>
      </c>
      <c r="BQ72" t="s">
        <v>5028</v>
      </c>
      <c r="BV72" t="s">
        <v>8900</v>
      </c>
      <c r="BW72" t="s">
        <v>8749</v>
      </c>
      <c r="CA72" t="s">
        <v>1988</v>
      </c>
      <c r="CB72" t="s">
        <v>8750</v>
      </c>
      <c r="CG72" t="s">
        <v>9442</v>
      </c>
      <c r="CI72" t="s">
        <v>8752</v>
      </c>
      <c r="CJ72" t="s">
        <v>8753</v>
      </c>
      <c r="CQ72" t="s">
        <v>8737</v>
      </c>
      <c r="CR72" t="s">
        <v>8738</v>
      </c>
      <c r="CS72" t="s">
        <v>8739</v>
      </c>
      <c r="CT72" t="s">
        <v>8754</v>
      </c>
      <c r="DB72" t="s">
        <v>9443</v>
      </c>
      <c r="DC72" t="s">
        <v>696</v>
      </c>
      <c r="DD72" t="s">
        <v>697</v>
      </c>
      <c r="DH72" t="s">
        <v>698</v>
      </c>
      <c r="DP72" t="s">
        <v>701</v>
      </c>
      <c r="DQ72" t="s">
        <v>702</v>
      </c>
      <c r="DT72" t="s">
        <v>704</v>
      </c>
      <c r="DX72" t="s">
        <v>707</v>
      </c>
      <c r="DY72" t="s">
        <v>9444</v>
      </c>
      <c r="EA72" t="s">
        <v>713</v>
      </c>
      <c r="EB72" t="s">
        <v>8741</v>
      </c>
      <c r="ED72" t="s">
        <v>8756</v>
      </c>
      <c r="EF72" t="s">
        <v>8758</v>
      </c>
      <c r="EI72" t="s">
        <v>8874</v>
      </c>
      <c r="EJ72" t="s">
        <v>8742</v>
      </c>
      <c r="EN72" t="s">
        <v>9445</v>
      </c>
      <c r="EO72" t="s">
        <v>610</v>
      </c>
      <c r="EQ72" t="s">
        <v>733</v>
      </c>
      <c r="ET72" t="s">
        <v>5095</v>
      </c>
      <c r="EU72" t="s">
        <v>642</v>
      </c>
      <c r="EV72" t="s">
        <v>5049</v>
      </c>
      <c r="EY72" t="s">
        <v>739</v>
      </c>
      <c r="EZ72" t="s">
        <v>5049</v>
      </c>
      <c r="FA72" t="s">
        <v>644</v>
      </c>
      <c r="FB72" t="s">
        <v>5049</v>
      </c>
      <c r="FC72" t="s">
        <v>744</v>
      </c>
      <c r="FD72" t="s">
        <v>5049</v>
      </c>
      <c r="FG72" t="s">
        <v>746</v>
      </c>
      <c r="FH72" t="s">
        <v>5049</v>
      </c>
      <c r="FI72" t="s">
        <v>748</v>
      </c>
      <c r="FJ72" t="s">
        <v>5049</v>
      </c>
      <c r="FK72" t="s">
        <v>750</v>
      </c>
      <c r="FL72" t="s">
        <v>5049</v>
      </c>
      <c r="FM72" t="s">
        <v>752</v>
      </c>
      <c r="FN72" t="s">
        <v>5049</v>
      </c>
      <c r="FS72" t="s">
        <v>8761</v>
      </c>
      <c r="FT72" t="s">
        <v>759</v>
      </c>
      <c r="FU72" t="s">
        <v>760</v>
      </c>
      <c r="FV72" t="s">
        <v>761</v>
      </c>
      <c r="FW72" t="s">
        <v>762</v>
      </c>
      <c r="FX72" t="s">
        <v>763</v>
      </c>
      <c r="FY72" t="s">
        <v>764</v>
      </c>
      <c r="GA72" t="s">
        <v>766</v>
      </c>
      <c r="GB72" t="s">
        <v>767</v>
      </c>
      <c r="GC72" t="s">
        <v>5051</v>
      </c>
      <c r="GE72" t="s">
        <v>646</v>
      </c>
      <c r="GI72" t="s">
        <v>5016</v>
      </c>
      <c r="GL72" t="s">
        <v>5055</v>
      </c>
      <c r="GM72" t="s">
        <v>5017</v>
      </c>
      <c r="GN72" t="s">
        <v>5018</v>
      </c>
      <c r="GP72" t="s">
        <v>5056</v>
      </c>
      <c r="GU72" t="s">
        <v>9446</v>
      </c>
      <c r="GX72" t="s">
        <v>9447</v>
      </c>
      <c r="GY72" t="s">
        <v>9448</v>
      </c>
      <c r="HA72" t="s">
        <v>9449</v>
      </c>
      <c r="HE72" t="s">
        <v>9450</v>
      </c>
      <c r="HH72" t="s">
        <v>776</v>
      </c>
      <c r="HL72" t="s">
        <v>9451</v>
      </c>
      <c r="HM72" t="s">
        <v>6355</v>
      </c>
      <c r="HN72">
        <v>17000</v>
      </c>
      <c r="HQ72" t="s">
        <v>8766</v>
      </c>
      <c r="HR72">
        <v>10000</v>
      </c>
      <c r="IC72">
        <v>10000</v>
      </c>
      <c r="ID72" t="s">
        <v>700</v>
      </c>
      <c r="IM72" t="s">
        <v>8767</v>
      </c>
      <c r="IN72">
        <v>10000</v>
      </c>
      <c r="IO72" t="s">
        <v>8768</v>
      </c>
      <c r="IP72">
        <v>215000</v>
      </c>
      <c r="IQ72" t="s">
        <v>8746</v>
      </c>
      <c r="IR72">
        <v>30482</v>
      </c>
      <c r="IS72" t="s">
        <v>8769</v>
      </c>
      <c r="IT72">
        <v>32600</v>
      </c>
      <c r="JT72" t="s">
        <v>8894</v>
      </c>
      <c r="JW72" t="s">
        <v>8895</v>
      </c>
      <c r="JZ72" t="s">
        <v>8978</v>
      </c>
      <c r="KK72" t="s">
        <v>8843</v>
      </c>
      <c r="KL72" t="s">
        <v>9452</v>
      </c>
      <c r="KN72" t="s">
        <v>9453</v>
      </c>
      <c r="KO72">
        <v>50000</v>
      </c>
      <c r="KP72">
        <v>5680100</v>
      </c>
      <c r="KR72">
        <v>2856745</v>
      </c>
      <c r="KS72" t="s">
        <v>610</v>
      </c>
    </row>
    <row r="73" spans="1:305">
      <c r="A73">
        <v>2022</v>
      </c>
      <c r="B73">
        <v>5935010</v>
      </c>
      <c r="C73" t="s">
        <v>2257</v>
      </c>
      <c r="D73">
        <v>1</v>
      </c>
      <c r="E73" t="s">
        <v>615</v>
      </c>
      <c r="F73" t="s">
        <v>890</v>
      </c>
      <c r="N73" t="s">
        <v>9454</v>
      </c>
      <c r="O73" t="s">
        <v>6259</v>
      </c>
      <c r="S73" t="s">
        <v>610</v>
      </c>
      <c r="T73" t="s">
        <v>5025</v>
      </c>
      <c r="U73" t="s">
        <v>617</v>
      </c>
      <c r="W73" t="s">
        <v>659</v>
      </c>
      <c r="AB73" t="s">
        <v>615</v>
      </c>
      <c r="AD73">
        <v>54.82</v>
      </c>
      <c r="AE73">
        <v>6.02</v>
      </c>
      <c r="AF73">
        <v>60.83</v>
      </c>
      <c r="AP73" t="s">
        <v>610</v>
      </c>
      <c r="AW73" t="s">
        <v>622</v>
      </c>
      <c r="AZ73" t="s">
        <v>615</v>
      </c>
      <c r="BA73" t="s">
        <v>9455</v>
      </c>
      <c r="BC73" t="s">
        <v>9456</v>
      </c>
      <c r="BE73" t="s">
        <v>9457</v>
      </c>
      <c r="BG73" t="s">
        <v>9458</v>
      </c>
      <c r="BJ73" t="s">
        <v>8864</v>
      </c>
      <c r="BL73" t="s">
        <v>789</v>
      </c>
      <c r="BP73" t="s">
        <v>667</v>
      </c>
      <c r="BR73" t="s">
        <v>623</v>
      </c>
      <c r="BS73" t="s">
        <v>9459</v>
      </c>
      <c r="BV73" t="s">
        <v>8900</v>
      </c>
      <c r="BW73" t="s">
        <v>8749</v>
      </c>
      <c r="CA73" t="s">
        <v>1988</v>
      </c>
      <c r="CG73" t="s">
        <v>9460</v>
      </c>
      <c r="CQ73" t="s">
        <v>8737</v>
      </c>
      <c r="CZ73" t="s">
        <v>623</v>
      </c>
      <c r="DA73" t="s">
        <v>9461</v>
      </c>
      <c r="DB73" t="s">
        <v>9462</v>
      </c>
      <c r="DO73" t="s">
        <v>634</v>
      </c>
      <c r="EA73" t="s">
        <v>713</v>
      </c>
      <c r="EG73" t="s">
        <v>8759</v>
      </c>
      <c r="EN73" t="s">
        <v>9463</v>
      </c>
      <c r="EO73" t="s">
        <v>610</v>
      </c>
      <c r="ER73" t="s">
        <v>639</v>
      </c>
      <c r="ES73" t="s">
        <v>640</v>
      </c>
      <c r="ET73" t="s">
        <v>5095</v>
      </c>
      <c r="EU73" t="s">
        <v>642</v>
      </c>
      <c r="EV73" t="s">
        <v>6188</v>
      </c>
      <c r="EY73" t="s">
        <v>739</v>
      </c>
      <c r="EZ73" t="s">
        <v>6188</v>
      </c>
      <c r="FA73" t="s">
        <v>644</v>
      </c>
      <c r="FB73" t="s">
        <v>5243</v>
      </c>
      <c r="FC73" t="s">
        <v>744</v>
      </c>
      <c r="FD73" t="s">
        <v>6188</v>
      </c>
      <c r="FG73" t="s">
        <v>746</v>
      </c>
      <c r="FH73" t="s">
        <v>5243</v>
      </c>
      <c r="FM73" t="s">
        <v>752</v>
      </c>
      <c r="FN73" t="s">
        <v>5243</v>
      </c>
      <c r="FS73" t="s">
        <v>8761</v>
      </c>
      <c r="FT73" t="s">
        <v>759</v>
      </c>
      <c r="FU73" t="s">
        <v>760</v>
      </c>
      <c r="FY73" t="s">
        <v>764</v>
      </c>
      <c r="GB73" t="s">
        <v>767</v>
      </c>
      <c r="GC73" t="s">
        <v>5051</v>
      </c>
      <c r="GI73" t="s">
        <v>5016</v>
      </c>
      <c r="GJ73" t="s">
        <v>5053</v>
      </c>
      <c r="GK73" t="s">
        <v>5054</v>
      </c>
      <c r="GL73" t="s">
        <v>5055</v>
      </c>
      <c r="GM73" t="s">
        <v>5017</v>
      </c>
      <c r="GN73" t="s">
        <v>5018</v>
      </c>
      <c r="GO73" t="s">
        <v>5165</v>
      </c>
      <c r="GP73" t="s">
        <v>5056</v>
      </c>
      <c r="GQ73" t="s">
        <v>5247</v>
      </c>
      <c r="GX73" t="s">
        <v>9464</v>
      </c>
      <c r="GY73" t="s">
        <v>9465</v>
      </c>
      <c r="HI73" t="s">
        <v>649</v>
      </c>
      <c r="IQ73" t="s">
        <v>8746</v>
      </c>
      <c r="IR73">
        <v>48082</v>
      </c>
      <c r="KK73" t="s">
        <v>8843</v>
      </c>
      <c r="KL73" t="s">
        <v>9466</v>
      </c>
      <c r="KM73" t="s">
        <v>839</v>
      </c>
      <c r="KN73" t="s">
        <v>9467</v>
      </c>
      <c r="KO73">
        <v>70031.25</v>
      </c>
      <c r="KP73">
        <v>0</v>
      </c>
      <c r="KQ73">
        <v>5</v>
      </c>
      <c r="KR73">
        <v>233055.46</v>
      </c>
      <c r="KS73" t="s">
        <v>610</v>
      </c>
    </row>
    <row r="74" spans="1:305">
      <c r="A74">
        <v>2022</v>
      </c>
      <c r="B74">
        <v>5949005</v>
      </c>
      <c r="C74" t="s">
        <v>2271</v>
      </c>
      <c r="D74">
        <v>14.9</v>
      </c>
      <c r="E74" t="s">
        <v>615</v>
      </c>
      <c r="H74" t="s">
        <v>786</v>
      </c>
      <c r="J74" t="s">
        <v>656</v>
      </c>
      <c r="N74" t="s">
        <v>8797</v>
      </c>
      <c r="O74" t="s">
        <v>9468</v>
      </c>
      <c r="S74" t="s">
        <v>610</v>
      </c>
      <c r="U74" t="s">
        <v>617</v>
      </c>
      <c r="V74" t="s">
        <v>618</v>
      </c>
      <c r="Z74" t="s">
        <v>829</v>
      </c>
      <c r="AA74" t="s">
        <v>9469</v>
      </c>
      <c r="AB74" t="s">
        <v>615</v>
      </c>
      <c r="AD74">
        <v>7033</v>
      </c>
      <c r="AE74">
        <v>5540</v>
      </c>
      <c r="AF74">
        <v>12573</v>
      </c>
      <c r="AG74">
        <v>4133</v>
      </c>
      <c r="AH74">
        <v>2900</v>
      </c>
      <c r="AI74" t="s">
        <v>9470</v>
      </c>
      <c r="AP74" t="s">
        <v>610</v>
      </c>
      <c r="AT74" t="s">
        <v>8732</v>
      </c>
      <c r="AZ74" t="s">
        <v>615</v>
      </c>
      <c r="BA74" t="s">
        <v>2098</v>
      </c>
      <c r="BI74" t="s">
        <v>9471</v>
      </c>
      <c r="BJ74" t="s">
        <v>610</v>
      </c>
      <c r="BO74" t="s">
        <v>848</v>
      </c>
      <c r="BQ74" t="s">
        <v>5028</v>
      </c>
      <c r="BR74" t="s">
        <v>623</v>
      </c>
      <c r="BS74" t="s">
        <v>9472</v>
      </c>
      <c r="BV74" t="s">
        <v>8900</v>
      </c>
      <c r="BW74" t="s">
        <v>8749</v>
      </c>
      <c r="CA74" t="s">
        <v>1988</v>
      </c>
      <c r="CB74" t="s">
        <v>8750</v>
      </c>
      <c r="CG74" t="s">
        <v>9473</v>
      </c>
      <c r="CH74" t="s">
        <v>8868</v>
      </c>
      <c r="CI74" t="s">
        <v>8752</v>
      </c>
      <c r="CJ74" t="s">
        <v>8753</v>
      </c>
      <c r="CK74" t="s">
        <v>8869</v>
      </c>
      <c r="CO74" t="s">
        <v>8952</v>
      </c>
      <c r="CQ74" t="s">
        <v>8737</v>
      </c>
      <c r="CR74" t="s">
        <v>8738</v>
      </c>
      <c r="CS74" t="s">
        <v>8739</v>
      </c>
      <c r="CT74" t="s">
        <v>8754</v>
      </c>
      <c r="DB74" t="s">
        <v>9474</v>
      </c>
      <c r="DC74" t="s">
        <v>696</v>
      </c>
      <c r="DD74" t="s">
        <v>697</v>
      </c>
      <c r="DF74" t="s">
        <v>8787</v>
      </c>
      <c r="DG74" t="s">
        <v>8871</v>
      </c>
      <c r="DH74" t="s">
        <v>698</v>
      </c>
      <c r="DM74" t="s">
        <v>623</v>
      </c>
      <c r="DN74" t="s">
        <v>9475</v>
      </c>
      <c r="DP74" t="s">
        <v>701</v>
      </c>
      <c r="DR74" t="s">
        <v>703</v>
      </c>
      <c r="DS74" t="s">
        <v>5039</v>
      </c>
      <c r="DT74" t="s">
        <v>704</v>
      </c>
      <c r="DU74" t="s">
        <v>705</v>
      </c>
      <c r="DV74" t="s">
        <v>5040</v>
      </c>
      <c r="DX74" t="s">
        <v>707</v>
      </c>
      <c r="DY74" t="s">
        <v>9476</v>
      </c>
      <c r="DZ74" t="s">
        <v>8777</v>
      </c>
      <c r="EA74" t="s">
        <v>713</v>
      </c>
      <c r="EG74" t="s">
        <v>8759</v>
      </c>
      <c r="EN74" t="s">
        <v>9477</v>
      </c>
      <c r="EO74" t="s">
        <v>615</v>
      </c>
      <c r="EP74" t="s">
        <v>9478</v>
      </c>
      <c r="EU74" t="s">
        <v>642</v>
      </c>
      <c r="EV74" t="s">
        <v>5049</v>
      </c>
      <c r="EW74" t="s">
        <v>737</v>
      </c>
      <c r="EX74" t="s">
        <v>5049</v>
      </c>
      <c r="EY74" t="s">
        <v>739</v>
      </c>
      <c r="EZ74" t="s">
        <v>5015</v>
      </c>
      <c r="FA74" t="s">
        <v>644</v>
      </c>
      <c r="FB74" t="s">
        <v>5049</v>
      </c>
      <c r="FC74" t="s">
        <v>744</v>
      </c>
      <c r="FD74" t="s">
        <v>5049</v>
      </c>
      <c r="FE74" t="s">
        <v>815</v>
      </c>
      <c r="FF74" t="s">
        <v>637</v>
      </c>
      <c r="FG74" t="s">
        <v>746</v>
      </c>
      <c r="FH74" t="s">
        <v>6288</v>
      </c>
      <c r="FI74" t="s">
        <v>748</v>
      </c>
      <c r="FJ74" t="s">
        <v>5049</v>
      </c>
      <c r="FQ74" t="s">
        <v>623</v>
      </c>
      <c r="FR74" t="s">
        <v>9479</v>
      </c>
      <c r="FS74" t="s">
        <v>8761</v>
      </c>
      <c r="FT74" t="s">
        <v>759</v>
      </c>
      <c r="FU74" t="s">
        <v>760</v>
      </c>
      <c r="FV74" t="s">
        <v>761</v>
      </c>
      <c r="FW74" t="s">
        <v>762</v>
      </c>
      <c r="FX74" t="s">
        <v>763</v>
      </c>
      <c r="FY74" t="s">
        <v>764</v>
      </c>
      <c r="FZ74" t="s">
        <v>765</v>
      </c>
      <c r="GA74" t="s">
        <v>766</v>
      </c>
      <c r="GB74" t="s">
        <v>767</v>
      </c>
      <c r="GC74" t="s">
        <v>5051</v>
      </c>
      <c r="GD74" t="s">
        <v>769</v>
      </c>
      <c r="GE74" t="s">
        <v>646</v>
      </c>
      <c r="GI74" t="s">
        <v>5016</v>
      </c>
      <c r="GJ74" t="s">
        <v>5053</v>
      </c>
      <c r="GK74" t="s">
        <v>5054</v>
      </c>
      <c r="GL74" t="s">
        <v>5055</v>
      </c>
      <c r="GM74" t="s">
        <v>5017</v>
      </c>
      <c r="GN74" t="s">
        <v>5018</v>
      </c>
      <c r="GS74" t="s">
        <v>623</v>
      </c>
      <c r="GT74" t="s">
        <v>9480</v>
      </c>
      <c r="GU74" t="s">
        <v>9481</v>
      </c>
      <c r="GV74" t="s">
        <v>9482</v>
      </c>
      <c r="GW74" t="s">
        <v>9483</v>
      </c>
      <c r="GX74" t="s">
        <v>9484</v>
      </c>
      <c r="GY74" t="s">
        <v>9485</v>
      </c>
      <c r="HA74" t="s">
        <v>9486</v>
      </c>
      <c r="HB74" t="s">
        <v>9487</v>
      </c>
      <c r="HH74" t="s">
        <v>776</v>
      </c>
      <c r="HI74" t="s">
        <v>649</v>
      </c>
      <c r="HJ74" t="s">
        <v>985</v>
      </c>
      <c r="HL74" t="s">
        <v>9488</v>
      </c>
      <c r="IQ74" t="s">
        <v>8746</v>
      </c>
      <c r="IR74">
        <v>419082</v>
      </c>
      <c r="KM74" t="s">
        <v>839</v>
      </c>
      <c r="KO74">
        <v>83000</v>
      </c>
      <c r="KP74">
        <v>13700000</v>
      </c>
      <c r="KR74">
        <v>5300000</v>
      </c>
      <c r="KS74" t="s">
        <v>610</v>
      </c>
    </row>
    <row r="75" spans="1:305">
      <c r="A75">
        <v>2022</v>
      </c>
      <c r="B75">
        <v>5907009</v>
      </c>
      <c r="C75" t="s">
        <v>2307</v>
      </c>
      <c r="D75">
        <v>0.25</v>
      </c>
      <c r="E75" t="s">
        <v>610</v>
      </c>
      <c r="Q75" t="s">
        <v>613</v>
      </c>
      <c r="S75" t="s">
        <v>610</v>
      </c>
      <c r="T75" t="s">
        <v>5025</v>
      </c>
      <c r="V75" t="s">
        <v>618</v>
      </c>
      <c r="X75" t="s">
        <v>8775</v>
      </c>
      <c r="AB75" t="s">
        <v>610</v>
      </c>
      <c r="AJ75" t="s">
        <v>827</v>
      </c>
      <c r="AK75" t="s">
        <v>828</v>
      </c>
      <c r="AP75" t="s">
        <v>610</v>
      </c>
      <c r="AV75" t="s">
        <v>621</v>
      </c>
      <c r="AW75" t="s">
        <v>622</v>
      </c>
      <c r="AZ75" t="s">
        <v>610</v>
      </c>
      <c r="BI75" t="s">
        <v>9489</v>
      </c>
      <c r="BJ75" t="s">
        <v>610</v>
      </c>
      <c r="BL75" t="s">
        <v>789</v>
      </c>
      <c r="BM75" t="s">
        <v>5075</v>
      </c>
      <c r="BO75" t="s">
        <v>848</v>
      </c>
      <c r="CC75" t="s">
        <v>634</v>
      </c>
      <c r="CQ75" t="s">
        <v>8737</v>
      </c>
      <c r="CS75" t="s">
        <v>8739</v>
      </c>
      <c r="CU75" t="s">
        <v>8802</v>
      </c>
      <c r="DB75" t="s">
        <v>9490</v>
      </c>
      <c r="DD75" t="s">
        <v>697</v>
      </c>
      <c r="DY75" t="s">
        <v>9491</v>
      </c>
      <c r="EA75" t="s">
        <v>713</v>
      </c>
      <c r="EC75" t="s">
        <v>8873</v>
      </c>
      <c r="ED75" t="s">
        <v>8756</v>
      </c>
      <c r="EN75" t="s">
        <v>9492</v>
      </c>
      <c r="EO75" t="s">
        <v>615</v>
      </c>
      <c r="EP75" t="s">
        <v>9493</v>
      </c>
      <c r="EU75" t="s">
        <v>642</v>
      </c>
      <c r="EV75" t="s">
        <v>5086</v>
      </c>
      <c r="FC75" t="s">
        <v>744</v>
      </c>
      <c r="FD75" t="s">
        <v>9494</v>
      </c>
      <c r="FG75" t="s">
        <v>746</v>
      </c>
      <c r="FH75" t="s">
        <v>9494</v>
      </c>
      <c r="FI75" t="s">
        <v>748</v>
      </c>
      <c r="FJ75" t="s">
        <v>5086</v>
      </c>
      <c r="FT75" t="s">
        <v>759</v>
      </c>
      <c r="FV75" t="s">
        <v>761</v>
      </c>
      <c r="GB75" t="s">
        <v>767</v>
      </c>
      <c r="GD75" t="s">
        <v>769</v>
      </c>
      <c r="GE75" t="s">
        <v>646</v>
      </c>
      <c r="GJ75" t="s">
        <v>5053</v>
      </c>
      <c r="GN75" t="s">
        <v>5018</v>
      </c>
      <c r="GY75" t="s">
        <v>9495</v>
      </c>
      <c r="HA75" t="s">
        <v>9496</v>
      </c>
      <c r="HB75" t="s">
        <v>9497</v>
      </c>
      <c r="HI75" t="s">
        <v>649</v>
      </c>
      <c r="IQ75" t="s">
        <v>8746</v>
      </c>
      <c r="IR75">
        <v>84082</v>
      </c>
      <c r="KM75" t="s">
        <v>839</v>
      </c>
      <c r="KO75">
        <v>0</v>
      </c>
      <c r="KP75">
        <v>0</v>
      </c>
      <c r="KR75">
        <v>0</v>
      </c>
      <c r="KS75" t="s">
        <v>610</v>
      </c>
    </row>
    <row r="76" spans="1:305">
      <c r="A76">
        <v>2022</v>
      </c>
      <c r="B76">
        <v>5901028</v>
      </c>
      <c r="C76" t="s">
        <v>2324</v>
      </c>
      <c r="D76">
        <v>0.5</v>
      </c>
      <c r="E76" t="s">
        <v>615</v>
      </c>
      <c r="M76" t="s">
        <v>2007</v>
      </c>
      <c r="N76" t="s">
        <v>9498</v>
      </c>
      <c r="O76" t="s">
        <v>6321</v>
      </c>
      <c r="S76" t="s">
        <v>610</v>
      </c>
      <c r="U76" t="s">
        <v>617</v>
      </c>
      <c r="V76" t="s">
        <v>618</v>
      </c>
      <c r="W76" t="s">
        <v>659</v>
      </c>
      <c r="AB76" t="s">
        <v>1029</v>
      </c>
      <c r="AC76">
        <v>2019</v>
      </c>
      <c r="AP76" t="s">
        <v>610</v>
      </c>
      <c r="AV76" t="s">
        <v>621</v>
      </c>
      <c r="AW76" t="s">
        <v>622</v>
      </c>
      <c r="AX76" t="s">
        <v>868</v>
      </c>
      <c r="AY76" t="s">
        <v>1030</v>
      </c>
      <c r="AZ76" t="s">
        <v>615</v>
      </c>
      <c r="BA76" t="s">
        <v>9499</v>
      </c>
      <c r="BC76" t="s">
        <v>8784</v>
      </c>
      <c r="BD76" t="s">
        <v>1819</v>
      </c>
      <c r="BE76" t="s">
        <v>8785</v>
      </c>
      <c r="BF76" t="s">
        <v>1819</v>
      </c>
      <c r="BG76" t="s">
        <v>8786</v>
      </c>
      <c r="BH76" t="s">
        <v>1819</v>
      </c>
      <c r="BJ76" t="s">
        <v>610</v>
      </c>
      <c r="BK76" t="s">
        <v>894</v>
      </c>
      <c r="BM76" t="s">
        <v>5075</v>
      </c>
      <c r="BP76" t="s">
        <v>667</v>
      </c>
      <c r="CA76" t="s">
        <v>1988</v>
      </c>
      <c r="CG76" t="s">
        <v>9500</v>
      </c>
      <c r="CS76" t="s">
        <v>8739</v>
      </c>
      <c r="DB76" t="s">
        <v>9501</v>
      </c>
      <c r="DD76" t="s">
        <v>697</v>
      </c>
      <c r="DY76" t="s">
        <v>9502</v>
      </c>
      <c r="ED76" t="s">
        <v>8756</v>
      </c>
      <c r="EN76" t="s">
        <v>9503</v>
      </c>
      <c r="EO76" t="s">
        <v>615</v>
      </c>
      <c r="EP76" t="s">
        <v>6326</v>
      </c>
      <c r="EU76" t="s">
        <v>642</v>
      </c>
      <c r="EV76" t="s">
        <v>5049</v>
      </c>
      <c r="EW76" t="s">
        <v>737</v>
      </c>
      <c r="EX76" t="s">
        <v>5049</v>
      </c>
      <c r="FA76" t="s">
        <v>644</v>
      </c>
      <c r="FB76" t="s">
        <v>5049</v>
      </c>
      <c r="FC76" t="s">
        <v>744</v>
      </c>
      <c r="FD76" t="s">
        <v>5049</v>
      </c>
      <c r="FT76" t="s">
        <v>759</v>
      </c>
      <c r="FX76" t="s">
        <v>763</v>
      </c>
      <c r="GB76" t="s">
        <v>767</v>
      </c>
      <c r="GE76" t="s">
        <v>646</v>
      </c>
      <c r="GI76" t="s">
        <v>5016</v>
      </c>
      <c r="GN76" t="s">
        <v>5018</v>
      </c>
      <c r="GX76" t="s">
        <v>9504</v>
      </c>
      <c r="GY76" t="s">
        <v>9505</v>
      </c>
      <c r="HG76" t="s">
        <v>775</v>
      </c>
      <c r="HH76" t="s">
        <v>776</v>
      </c>
      <c r="HL76" t="s">
        <v>9506</v>
      </c>
      <c r="HU76" t="s">
        <v>8809</v>
      </c>
      <c r="HV76">
        <v>54082</v>
      </c>
      <c r="KN76" t="s">
        <v>9507</v>
      </c>
      <c r="KO76">
        <v>100000</v>
      </c>
      <c r="KP76">
        <v>0</v>
      </c>
      <c r="KQ76">
        <v>0</v>
      </c>
      <c r="KR76">
        <v>0</v>
      </c>
      <c r="KS76" t="s">
        <v>610</v>
      </c>
    </row>
    <row r="77" spans="1:305">
      <c r="A77">
        <v>2022</v>
      </c>
      <c r="B77">
        <v>5935016</v>
      </c>
      <c r="C77" t="s">
        <v>2341</v>
      </c>
      <c r="D77">
        <v>2</v>
      </c>
      <c r="E77" t="s">
        <v>610</v>
      </c>
      <c r="R77" t="s">
        <v>614</v>
      </c>
      <c r="S77" t="s">
        <v>610</v>
      </c>
      <c r="U77" t="s">
        <v>617</v>
      </c>
      <c r="V77" t="s">
        <v>618</v>
      </c>
      <c r="X77" t="s">
        <v>8775</v>
      </c>
      <c r="AB77" t="s">
        <v>615</v>
      </c>
      <c r="AD77">
        <v>900</v>
      </c>
      <c r="AE77">
        <v>75</v>
      </c>
      <c r="AF77">
        <v>975</v>
      </c>
      <c r="AI77" t="s">
        <v>9508</v>
      </c>
      <c r="AP77" t="s">
        <v>610</v>
      </c>
      <c r="AW77" t="s">
        <v>622</v>
      </c>
      <c r="AZ77" t="s">
        <v>610</v>
      </c>
      <c r="BC77" t="s">
        <v>1736</v>
      </c>
      <c r="BE77" t="s">
        <v>1736</v>
      </c>
      <c r="BG77" t="s">
        <v>1736</v>
      </c>
      <c r="BI77" t="s">
        <v>2343</v>
      </c>
      <c r="BJ77" t="s">
        <v>610</v>
      </c>
      <c r="BK77" t="s">
        <v>894</v>
      </c>
      <c r="BM77" t="s">
        <v>5075</v>
      </c>
      <c r="BN77" t="s">
        <v>791</v>
      </c>
      <c r="BW77" t="s">
        <v>8749</v>
      </c>
      <c r="CG77" t="s">
        <v>9509</v>
      </c>
      <c r="CR77" t="s">
        <v>8738</v>
      </c>
      <c r="CU77" t="s">
        <v>8802</v>
      </c>
      <c r="CW77" t="s">
        <v>9510</v>
      </c>
      <c r="CX77" t="s">
        <v>9511</v>
      </c>
      <c r="DB77" t="s">
        <v>9512</v>
      </c>
      <c r="DC77" t="s">
        <v>696</v>
      </c>
      <c r="DD77" t="s">
        <v>697</v>
      </c>
      <c r="DM77" t="s">
        <v>623</v>
      </c>
      <c r="DN77" t="s">
        <v>9513</v>
      </c>
      <c r="DP77" t="s">
        <v>701</v>
      </c>
      <c r="DQ77" t="s">
        <v>702</v>
      </c>
      <c r="DR77" t="s">
        <v>703</v>
      </c>
      <c r="DS77" t="s">
        <v>5039</v>
      </c>
      <c r="DT77" t="s">
        <v>704</v>
      </c>
      <c r="DU77" t="s">
        <v>705</v>
      </c>
      <c r="DY77" t="s">
        <v>9514</v>
      </c>
      <c r="EB77" t="s">
        <v>8741</v>
      </c>
      <c r="ED77" t="s">
        <v>8756</v>
      </c>
      <c r="EE77" t="s">
        <v>8757</v>
      </c>
      <c r="EJ77" t="s">
        <v>8742</v>
      </c>
      <c r="EN77" t="s">
        <v>6342</v>
      </c>
      <c r="EO77" t="s">
        <v>610</v>
      </c>
      <c r="EQ77" t="s">
        <v>733</v>
      </c>
      <c r="EU77" t="s">
        <v>642</v>
      </c>
      <c r="EV77" t="s">
        <v>5015</v>
      </c>
      <c r="EW77" t="s">
        <v>737</v>
      </c>
      <c r="EX77" t="s">
        <v>5015</v>
      </c>
      <c r="EY77" t="s">
        <v>739</v>
      </c>
      <c r="EZ77" t="s">
        <v>5015</v>
      </c>
      <c r="FA77" t="s">
        <v>644</v>
      </c>
      <c r="FB77" t="s">
        <v>5049</v>
      </c>
      <c r="FC77" t="s">
        <v>744</v>
      </c>
      <c r="FD77" t="s">
        <v>5015</v>
      </c>
      <c r="FG77" t="s">
        <v>746</v>
      </c>
      <c r="FH77" t="s">
        <v>5049</v>
      </c>
      <c r="FI77" t="s">
        <v>748</v>
      </c>
      <c r="FJ77" t="s">
        <v>5015</v>
      </c>
      <c r="FK77" t="s">
        <v>750</v>
      </c>
      <c r="FL77" t="s">
        <v>5015</v>
      </c>
      <c r="FM77" t="s">
        <v>752</v>
      </c>
      <c r="FN77" t="s">
        <v>5049</v>
      </c>
      <c r="FU77" t="s">
        <v>760</v>
      </c>
      <c r="FV77" t="s">
        <v>761</v>
      </c>
      <c r="FW77" t="s">
        <v>762</v>
      </c>
      <c r="GB77" t="s">
        <v>767</v>
      </c>
      <c r="GC77" t="s">
        <v>5051</v>
      </c>
      <c r="GI77" t="s">
        <v>5016</v>
      </c>
      <c r="GN77" t="s">
        <v>5018</v>
      </c>
      <c r="GP77" t="s">
        <v>5056</v>
      </c>
      <c r="GU77" t="s">
        <v>6343</v>
      </c>
      <c r="GX77" t="s">
        <v>9515</v>
      </c>
      <c r="HA77" t="s">
        <v>9516</v>
      </c>
      <c r="HC77" t="s">
        <v>9516</v>
      </c>
      <c r="HI77" t="s">
        <v>649</v>
      </c>
      <c r="IQ77" t="s">
        <v>8746</v>
      </c>
      <c r="IR77">
        <v>93082</v>
      </c>
      <c r="KM77" t="s">
        <v>839</v>
      </c>
      <c r="KO77">
        <v>0</v>
      </c>
      <c r="KP77">
        <v>0</v>
      </c>
      <c r="KR77">
        <v>0</v>
      </c>
      <c r="KS77" t="s">
        <v>610</v>
      </c>
    </row>
    <row r="78" spans="1:305">
      <c r="A78">
        <v>2022</v>
      </c>
      <c r="B78">
        <v>5935016</v>
      </c>
      <c r="C78" s="3" t="s">
        <v>2360</v>
      </c>
      <c r="D78">
        <v>0.5</v>
      </c>
      <c r="E78" s="3" t="s">
        <v>615</v>
      </c>
      <c r="F78" s="3" t="s">
        <v>611</v>
      </c>
      <c r="G78" s="3" t="s">
        <v>611</v>
      </c>
      <c r="H78" s="3" t="s">
        <v>611</v>
      </c>
      <c r="I78" s="3" t="s">
        <v>1133</v>
      </c>
      <c r="J78" s="3" t="s">
        <v>611</v>
      </c>
      <c r="K78" s="3" t="s">
        <v>611</v>
      </c>
      <c r="L78" s="3" t="s">
        <v>611</v>
      </c>
      <c r="M78" s="3" t="s">
        <v>611</v>
      </c>
      <c r="N78" s="4">
        <v>44287</v>
      </c>
      <c r="O78" s="3" t="s">
        <v>9517</v>
      </c>
      <c r="P78" s="3" t="s">
        <v>611</v>
      </c>
      <c r="Q78" s="3" t="s">
        <v>611</v>
      </c>
      <c r="R78" s="3" t="s">
        <v>611</v>
      </c>
      <c r="S78" s="3" t="s">
        <v>610</v>
      </c>
      <c r="T78" s="3" t="s">
        <v>611</v>
      </c>
      <c r="U78" s="3" t="s">
        <v>617</v>
      </c>
      <c r="V78" s="3" t="s">
        <v>618</v>
      </c>
      <c r="W78" s="3" t="s">
        <v>611</v>
      </c>
      <c r="X78" s="3" t="s">
        <v>611</v>
      </c>
      <c r="Y78" s="3" t="s">
        <v>611</v>
      </c>
      <c r="Z78" s="3" t="s">
        <v>829</v>
      </c>
      <c r="AA78" s="3" t="s">
        <v>9518</v>
      </c>
      <c r="AB78" s="3" t="s">
        <v>615</v>
      </c>
      <c r="AC78" s="3" t="s">
        <v>611</v>
      </c>
      <c r="AD78">
        <v>2960</v>
      </c>
      <c r="AE78">
        <v>382.85</v>
      </c>
      <c r="AF78">
        <v>3342.85</v>
      </c>
      <c r="AG78">
        <v>1181.27</v>
      </c>
      <c r="AH78">
        <v>1909</v>
      </c>
      <c r="AI78" s="3" t="s">
        <v>611</v>
      </c>
      <c r="AJ78" s="3" t="s">
        <v>611</v>
      </c>
      <c r="AK78" s="3" t="s">
        <v>611</v>
      </c>
      <c r="AL78" s="3" t="s">
        <v>611</v>
      </c>
      <c r="AM78" s="3" t="s">
        <v>611</v>
      </c>
      <c r="AN78" s="3" t="s">
        <v>611</v>
      </c>
      <c r="AO78" s="3" t="s">
        <v>611</v>
      </c>
      <c r="AP78" s="3" t="s">
        <v>610</v>
      </c>
      <c r="AT78" s="3" t="s">
        <v>611</v>
      </c>
      <c r="AU78" s="3" t="s">
        <v>611</v>
      </c>
      <c r="AV78" s="3" t="s">
        <v>621</v>
      </c>
      <c r="AW78" s="3" t="s">
        <v>622</v>
      </c>
      <c r="AX78" s="3" t="s">
        <v>611</v>
      </c>
      <c r="AY78" s="3" t="s">
        <v>611</v>
      </c>
      <c r="AZ78" s="3" t="s">
        <v>610</v>
      </c>
      <c r="BA78" s="3" t="s">
        <v>611</v>
      </c>
      <c r="BB78" s="3" t="s">
        <v>611</v>
      </c>
      <c r="BC78" s="3" t="s">
        <v>9151</v>
      </c>
      <c r="BD78" s="3" t="s">
        <v>1819</v>
      </c>
      <c r="BE78" s="3" t="s">
        <v>611</v>
      </c>
      <c r="BF78" s="3" t="s">
        <v>611</v>
      </c>
      <c r="BG78" s="3" t="s">
        <v>9519</v>
      </c>
      <c r="BH78" s="3" t="s">
        <v>1819</v>
      </c>
      <c r="BI78" s="3" t="s">
        <v>611</v>
      </c>
      <c r="BJ78" s="3" t="s">
        <v>610</v>
      </c>
      <c r="BK78" s="3" t="s">
        <v>611</v>
      </c>
      <c r="BL78" s="3" t="s">
        <v>789</v>
      </c>
      <c r="BM78" s="3" t="s">
        <v>611</v>
      </c>
      <c r="BN78" s="3" t="s">
        <v>791</v>
      </c>
      <c r="BO78" s="3" t="s">
        <v>611</v>
      </c>
      <c r="BP78" s="3" t="s">
        <v>611</v>
      </c>
      <c r="BQ78" s="3" t="s">
        <v>5028</v>
      </c>
      <c r="BR78" s="3" t="s">
        <v>611</v>
      </c>
      <c r="BS78" s="3" t="s">
        <v>611</v>
      </c>
      <c r="BT78" s="3" t="s">
        <v>611</v>
      </c>
      <c r="BU78" s="3" t="s">
        <v>611</v>
      </c>
      <c r="BV78" s="3" t="s">
        <v>611</v>
      </c>
      <c r="BW78" s="3" t="s">
        <v>611</v>
      </c>
      <c r="BX78" s="3" t="s">
        <v>611</v>
      </c>
      <c r="BY78" s="3" t="s">
        <v>611</v>
      </c>
      <c r="BZ78" s="3" t="s">
        <v>611</v>
      </c>
      <c r="CA78" s="3" t="s">
        <v>1988</v>
      </c>
      <c r="CB78" s="3" t="s">
        <v>611</v>
      </c>
      <c r="CC78" s="3" t="s">
        <v>611</v>
      </c>
      <c r="CD78" s="3" t="s">
        <v>611</v>
      </c>
      <c r="CE78" s="3" t="s">
        <v>611</v>
      </c>
      <c r="CF78" s="4"/>
      <c r="CG78" s="3" t="s">
        <v>9520</v>
      </c>
      <c r="CH78" s="3" t="s">
        <v>611</v>
      </c>
      <c r="CI78" s="3" t="s">
        <v>8752</v>
      </c>
      <c r="CJ78" s="3" t="s">
        <v>611</v>
      </c>
      <c r="CK78" s="3" t="s">
        <v>611</v>
      </c>
      <c r="CL78" s="3" t="s">
        <v>611</v>
      </c>
      <c r="CM78" s="3" t="s">
        <v>611</v>
      </c>
      <c r="CN78" s="3" t="s">
        <v>611</v>
      </c>
      <c r="CO78" s="3" t="s">
        <v>611</v>
      </c>
      <c r="CP78" s="3" t="s">
        <v>611</v>
      </c>
      <c r="CQ78" s="3" t="s">
        <v>8737</v>
      </c>
      <c r="CR78" s="3" t="s">
        <v>8738</v>
      </c>
      <c r="CS78" s="3" t="s">
        <v>611</v>
      </c>
      <c r="CT78" s="3" t="s">
        <v>611</v>
      </c>
      <c r="CU78" s="3" t="s">
        <v>8802</v>
      </c>
      <c r="CV78" s="3" t="s">
        <v>611</v>
      </c>
      <c r="CW78" s="3" t="s">
        <v>611</v>
      </c>
      <c r="CX78" s="3" t="s">
        <v>611</v>
      </c>
      <c r="CY78" s="3" t="s">
        <v>611</v>
      </c>
      <c r="CZ78" s="3" t="s">
        <v>611</v>
      </c>
      <c r="DA78" s="3" t="s">
        <v>611</v>
      </c>
      <c r="DB78" s="3" t="s">
        <v>9521</v>
      </c>
      <c r="DC78" s="3" t="s">
        <v>611</v>
      </c>
      <c r="DD78" s="3" t="s">
        <v>697</v>
      </c>
      <c r="DE78" s="3" t="s">
        <v>611</v>
      </c>
      <c r="DF78" s="3" t="s">
        <v>611</v>
      </c>
      <c r="DG78" s="3" t="s">
        <v>8871</v>
      </c>
      <c r="DH78" s="3" t="s">
        <v>611</v>
      </c>
      <c r="DI78" s="3" t="s">
        <v>611</v>
      </c>
      <c r="DJ78" s="3" t="s">
        <v>611</v>
      </c>
      <c r="DK78" s="3" t="s">
        <v>611</v>
      </c>
      <c r="DL78" s="3" t="s">
        <v>611</v>
      </c>
      <c r="DM78" s="3" t="s">
        <v>611</v>
      </c>
      <c r="DN78" s="3" t="s">
        <v>611</v>
      </c>
      <c r="DO78" s="3" t="s">
        <v>611</v>
      </c>
      <c r="DP78" s="3" t="s">
        <v>611</v>
      </c>
      <c r="DQ78" s="3" t="s">
        <v>611</v>
      </c>
      <c r="DR78" s="3" t="s">
        <v>611</v>
      </c>
      <c r="DS78" s="3" t="s">
        <v>611</v>
      </c>
      <c r="DT78" s="3" t="s">
        <v>611</v>
      </c>
      <c r="DU78" s="3" t="s">
        <v>611</v>
      </c>
      <c r="DV78" s="3" t="s">
        <v>611</v>
      </c>
      <c r="DW78" s="3" t="s">
        <v>611</v>
      </c>
      <c r="DX78" s="3" t="s">
        <v>611</v>
      </c>
      <c r="DY78" s="3" t="s">
        <v>9522</v>
      </c>
      <c r="DZ78" s="3" t="s">
        <v>611</v>
      </c>
      <c r="EA78" s="3" t="s">
        <v>611</v>
      </c>
      <c r="EB78" s="3" t="s">
        <v>611</v>
      </c>
      <c r="EC78" s="3" t="s">
        <v>611</v>
      </c>
      <c r="ED78" s="3" t="s">
        <v>8756</v>
      </c>
      <c r="EE78" s="3" t="s">
        <v>8757</v>
      </c>
      <c r="EF78" s="3" t="s">
        <v>611</v>
      </c>
      <c r="EG78" s="3" t="s">
        <v>611</v>
      </c>
      <c r="EH78" s="3" t="s">
        <v>611</v>
      </c>
      <c r="EI78" s="3" t="s">
        <v>8874</v>
      </c>
      <c r="EJ78" s="3" t="s">
        <v>8742</v>
      </c>
      <c r="EK78" s="3" t="s">
        <v>611</v>
      </c>
      <c r="EL78" s="3" t="s">
        <v>611</v>
      </c>
      <c r="EM78" s="3" t="s">
        <v>611</v>
      </c>
      <c r="EN78" s="3" t="s">
        <v>9523</v>
      </c>
      <c r="EO78" s="3" t="s">
        <v>610</v>
      </c>
      <c r="EP78" s="3" t="s">
        <v>611</v>
      </c>
      <c r="EQ78" s="3" t="s">
        <v>611</v>
      </c>
      <c r="ER78" s="3" t="s">
        <v>611</v>
      </c>
      <c r="ES78" s="3" t="s">
        <v>611</v>
      </c>
      <c r="ET78" s="3" t="s">
        <v>5095</v>
      </c>
      <c r="EU78" s="3" t="s">
        <v>642</v>
      </c>
      <c r="EV78" s="3" t="s">
        <v>5015</v>
      </c>
      <c r="EW78" s="3" t="s">
        <v>737</v>
      </c>
      <c r="EX78" s="3" t="s">
        <v>5015</v>
      </c>
      <c r="EY78" s="3" t="s">
        <v>739</v>
      </c>
      <c r="EZ78" s="3" t="s">
        <v>5049</v>
      </c>
      <c r="FA78" s="3" t="s">
        <v>644</v>
      </c>
      <c r="FB78" s="3" t="s">
        <v>5015</v>
      </c>
      <c r="FC78" s="3" t="s">
        <v>744</v>
      </c>
      <c r="FD78" s="3" t="s">
        <v>5015</v>
      </c>
      <c r="FE78" s="3" t="s">
        <v>815</v>
      </c>
      <c r="FF78" s="3" t="s">
        <v>5015</v>
      </c>
      <c r="FG78" s="3" t="s">
        <v>746</v>
      </c>
      <c r="FH78" s="3" t="s">
        <v>5049</v>
      </c>
      <c r="FI78" s="3" t="s">
        <v>748</v>
      </c>
      <c r="FJ78" s="3" t="s">
        <v>5015</v>
      </c>
      <c r="FK78" s="3" t="s">
        <v>611</v>
      </c>
      <c r="FL78" s="3" t="s">
        <v>611</v>
      </c>
      <c r="FM78" s="3" t="s">
        <v>752</v>
      </c>
      <c r="FN78" s="3" t="s">
        <v>5015</v>
      </c>
      <c r="FO78" s="3" t="s">
        <v>611</v>
      </c>
      <c r="FP78" s="3" t="s">
        <v>611</v>
      </c>
      <c r="FQ78" s="3" t="s">
        <v>611</v>
      </c>
      <c r="FR78" s="3" t="s">
        <v>611</v>
      </c>
      <c r="FS78" s="3" t="s">
        <v>611</v>
      </c>
      <c r="FT78" s="3" t="s">
        <v>759</v>
      </c>
      <c r="FU78" s="3" t="s">
        <v>760</v>
      </c>
      <c r="FV78" s="3" t="s">
        <v>761</v>
      </c>
      <c r="FW78" s="3" t="s">
        <v>762</v>
      </c>
      <c r="FX78" s="3" t="s">
        <v>763</v>
      </c>
      <c r="FY78" s="3" t="s">
        <v>611</v>
      </c>
      <c r="FZ78" s="3" t="s">
        <v>611</v>
      </c>
      <c r="GA78" s="3" t="s">
        <v>766</v>
      </c>
      <c r="GB78" s="3" t="s">
        <v>767</v>
      </c>
      <c r="GC78" s="3" t="s">
        <v>5051</v>
      </c>
      <c r="GD78" s="3" t="s">
        <v>769</v>
      </c>
      <c r="GE78" s="3" t="s">
        <v>646</v>
      </c>
      <c r="GF78" s="3" t="s">
        <v>611</v>
      </c>
      <c r="GG78" s="3" t="s">
        <v>611</v>
      </c>
      <c r="GH78" s="3" t="s">
        <v>611</v>
      </c>
      <c r="GI78" s="3" t="s">
        <v>5016</v>
      </c>
      <c r="GJ78" s="3" t="s">
        <v>5053</v>
      </c>
      <c r="GK78" s="3" t="s">
        <v>611</v>
      </c>
      <c r="GL78" s="3" t="s">
        <v>611</v>
      </c>
      <c r="GM78" s="3" t="s">
        <v>5017</v>
      </c>
      <c r="GN78" s="3" t="s">
        <v>5018</v>
      </c>
      <c r="GO78" s="3" t="s">
        <v>611</v>
      </c>
      <c r="GP78" s="3" t="s">
        <v>5056</v>
      </c>
      <c r="GQ78" s="3" t="s">
        <v>611</v>
      </c>
      <c r="GR78" s="3" t="s">
        <v>611</v>
      </c>
      <c r="GS78" s="3" t="s">
        <v>611</v>
      </c>
      <c r="GT78" s="3" t="s">
        <v>611</v>
      </c>
      <c r="GU78" s="3" t="s">
        <v>611</v>
      </c>
      <c r="GV78" s="3" t="s">
        <v>9524</v>
      </c>
      <c r="GW78" s="3" t="s">
        <v>9525</v>
      </c>
      <c r="GX78" s="3" t="s">
        <v>9526</v>
      </c>
      <c r="GY78" s="3" t="s">
        <v>9527</v>
      </c>
      <c r="GZ78" s="3" t="s">
        <v>9527</v>
      </c>
      <c r="HA78" s="3" t="s">
        <v>611</v>
      </c>
      <c r="HB78" s="3" t="s">
        <v>611</v>
      </c>
      <c r="HC78" s="3" t="s">
        <v>611</v>
      </c>
      <c r="HD78" s="3" t="s">
        <v>611</v>
      </c>
      <c r="HE78" s="3" t="s">
        <v>611</v>
      </c>
      <c r="HF78" s="3" t="s">
        <v>611</v>
      </c>
      <c r="HG78" s="3" t="s">
        <v>775</v>
      </c>
      <c r="HH78" s="3" t="s">
        <v>611</v>
      </c>
      <c r="HI78" s="3" t="s">
        <v>611</v>
      </c>
      <c r="HJ78" s="3" t="s">
        <v>611</v>
      </c>
      <c r="HK78" s="3" t="s">
        <v>611</v>
      </c>
      <c r="HL78" s="3" t="s">
        <v>9528</v>
      </c>
      <c r="HM78" s="3" t="s">
        <v>6355</v>
      </c>
      <c r="HN78">
        <v>48041</v>
      </c>
      <c r="HO78" s="3" t="s">
        <v>611</v>
      </c>
      <c r="HQ78" s="3" t="s">
        <v>611</v>
      </c>
      <c r="HS78" s="3" t="s">
        <v>611</v>
      </c>
      <c r="HU78" s="3" t="s">
        <v>8809</v>
      </c>
      <c r="HV78">
        <v>48041</v>
      </c>
      <c r="HW78" s="3" t="s">
        <v>611</v>
      </c>
      <c r="HY78" s="3" t="s">
        <v>611</v>
      </c>
      <c r="IA78" s="3" t="s">
        <v>611</v>
      </c>
      <c r="ID78" s="3" t="s">
        <v>611</v>
      </c>
      <c r="IE78" s="3" t="s">
        <v>611</v>
      </c>
      <c r="IG78" s="3" t="s">
        <v>611</v>
      </c>
      <c r="II78" s="3" t="s">
        <v>611</v>
      </c>
      <c r="IL78" s="3" t="s">
        <v>611</v>
      </c>
      <c r="IM78" s="3" t="s">
        <v>611</v>
      </c>
      <c r="IO78" s="3" t="s">
        <v>611</v>
      </c>
      <c r="IQ78" s="3" t="s">
        <v>611</v>
      </c>
      <c r="IR78" s="3" t="s">
        <v>611</v>
      </c>
      <c r="IS78" s="3" t="s">
        <v>611</v>
      </c>
      <c r="IU78" s="3" t="s">
        <v>611</v>
      </c>
      <c r="IW78" s="3" t="s">
        <v>611</v>
      </c>
      <c r="IX78" s="3" t="s">
        <v>611</v>
      </c>
      <c r="IY78" s="3" t="s">
        <v>611</v>
      </c>
      <c r="IZ78" s="3" t="s">
        <v>611</v>
      </c>
      <c r="JA78" s="3" t="s">
        <v>611</v>
      </c>
      <c r="JB78" s="3" t="s">
        <v>611</v>
      </c>
      <c r="JC78" s="3" t="s">
        <v>611</v>
      </c>
      <c r="JD78" s="3" t="s">
        <v>611</v>
      </c>
      <c r="JE78" s="3" t="s">
        <v>611</v>
      </c>
      <c r="JF78" s="3" t="s">
        <v>611</v>
      </c>
      <c r="JG78" s="3" t="s">
        <v>611</v>
      </c>
      <c r="JH78" s="3" t="s">
        <v>611</v>
      </c>
      <c r="JI78" s="3" t="s">
        <v>611</v>
      </c>
      <c r="JJ78" s="3" t="s">
        <v>611</v>
      </c>
      <c r="JK78" s="3" t="s">
        <v>611</v>
      </c>
      <c r="JL78" s="3" t="s">
        <v>611</v>
      </c>
      <c r="JM78" s="3" t="s">
        <v>611</v>
      </c>
      <c r="JN78" s="3" t="s">
        <v>611</v>
      </c>
      <c r="JO78" s="3" t="s">
        <v>611</v>
      </c>
      <c r="JP78" s="3" t="s">
        <v>611</v>
      </c>
      <c r="JQ78" s="3" t="s">
        <v>611</v>
      </c>
      <c r="JR78" s="3" t="s">
        <v>611</v>
      </c>
      <c r="JS78" s="3" t="s">
        <v>611</v>
      </c>
      <c r="JT78" s="3" t="s">
        <v>611</v>
      </c>
      <c r="JU78" s="3" t="s">
        <v>611</v>
      </c>
      <c r="JV78" s="3" t="s">
        <v>611</v>
      </c>
      <c r="JW78" s="3" t="s">
        <v>611</v>
      </c>
      <c r="JX78" s="3" t="s">
        <v>611</v>
      </c>
      <c r="JY78" s="3" t="s">
        <v>611</v>
      </c>
      <c r="JZ78" s="3" t="s">
        <v>611</v>
      </c>
      <c r="KA78" s="3" t="s">
        <v>611</v>
      </c>
      <c r="KB78" s="3" t="s">
        <v>611</v>
      </c>
      <c r="KC78" s="3" t="s">
        <v>611</v>
      </c>
      <c r="KD78" s="3" t="s">
        <v>611</v>
      </c>
      <c r="KE78" s="3" t="s">
        <v>611</v>
      </c>
      <c r="KF78" s="3" t="s">
        <v>611</v>
      </c>
      <c r="KG78" s="3" t="s">
        <v>611</v>
      </c>
      <c r="KH78" s="3" t="s">
        <v>611</v>
      </c>
      <c r="KI78" s="3" t="s">
        <v>611</v>
      </c>
      <c r="KK78" s="3" t="s">
        <v>611</v>
      </c>
      <c r="KL78" s="3" t="s">
        <v>611</v>
      </c>
      <c r="KM78" s="3" t="s">
        <v>611</v>
      </c>
      <c r="KN78" s="3" t="s">
        <v>9529</v>
      </c>
      <c r="KO78">
        <v>0</v>
      </c>
      <c r="KP78">
        <v>397116.85</v>
      </c>
      <c r="KR78">
        <v>0</v>
      </c>
      <c r="KS78" s="3" t="s">
        <v>615</v>
      </c>
    </row>
    <row r="79" spans="1:305">
      <c r="A79">
        <v>2022</v>
      </c>
      <c r="B79">
        <v>1005949</v>
      </c>
      <c r="C79" t="s">
        <v>2384</v>
      </c>
      <c r="D79">
        <v>0</v>
      </c>
      <c r="E79" t="s">
        <v>610</v>
      </c>
      <c r="P79" t="s">
        <v>655</v>
      </c>
      <c r="S79" t="s">
        <v>610</v>
      </c>
      <c r="U79" t="s">
        <v>617</v>
      </c>
      <c r="V79" t="s">
        <v>618</v>
      </c>
      <c r="W79" t="s">
        <v>659</v>
      </c>
      <c r="AB79" t="s">
        <v>615</v>
      </c>
      <c r="AD79">
        <v>444</v>
      </c>
      <c r="AE79">
        <v>550</v>
      </c>
      <c r="AF79">
        <v>994</v>
      </c>
      <c r="AP79" t="s">
        <v>610</v>
      </c>
      <c r="AV79" t="s">
        <v>621</v>
      </c>
      <c r="AW79" t="s">
        <v>622</v>
      </c>
      <c r="AZ79" t="s">
        <v>610</v>
      </c>
      <c r="BC79" t="s">
        <v>8733</v>
      </c>
      <c r="BD79" t="s">
        <v>9047</v>
      </c>
      <c r="BE79" t="s">
        <v>8734</v>
      </c>
      <c r="BF79" t="s">
        <v>9253</v>
      </c>
      <c r="BG79" t="s">
        <v>8735</v>
      </c>
      <c r="BH79" t="s">
        <v>9255</v>
      </c>
      <c r="BJ79" t="s">
        <v>610</v>
      </c>
      <c r="BK79" t="s">
        <v>894</v>
      </c>
      <c r="BM79" t="s">
        <v>5075</v>
      </c>
      <c r="BO79" t="s">
        <v>848</v>
      </c>
      <c r="CC79" t="s">
        <v>634</v>
      </c>
      <c r="CQ79" t="s">
        <v>8737</v>
      </c>
      <c r="DB79" t="s">
        <v>9530</v>
      </c>
      <c r="DD79" t="s">
        <v>697</v>
      </c>
      <c r="DM79" t="s">
        <v>623</v>
      </c>
      <c r="DN79" t="s">
        <v>8370</v>
      </c>
      <c r="EA79" t="s">
        <v>713</v>
      </c>
      <c r="ED79" t="s">
        <v>8756</v>
      </c>
      <c r="EO79" t="s">
        <v>610</v>
      </c>
      <c r="ET79" t="s">
        <v>5095</v>
      </c>
      <c r="FA79" t="s">
        <v>644</v>
      </c>
      <c r="FB79" t="s">
        <v>5049</v>
      </c>
      <c r="FC79" t="s">
        <v>744</v>
      </c>
      <c r="FD79" t="s">
        <v>5049</v>
      </c>
      <c r="FS79" t="s">
        <v>8761</v>
      </c>
      <c r="FT79" t="s">
        <v>759</v>
      </c>
      <c r="FU79" t="s">
        <v>760</v>
      </c>
      <c r="FW79" t="s">
        <v>762</v>
      </c>
      <c r="FX79" t="s">
        <v>763</v>
      </c>
      <c r="GB79" t="s">
        <v>767</v>
      </c>
      <c r="GI79" t="s">
        <v>5016</v>
      </c>
      <c r="HI79" t="s">
        <v>649</v>
      </c>
      <c r="IQ79" t="s">
        <v>8746</v>
      </c>
      <c r="IR79">
        <v>107082</v>
      </c>
      <c r="KM79" t="s">
        <v>839</v>
      </c>
      <c r="KO79">
        <v>0</v>
      </c>
      <c r="KP79">
        <v>0</v>
      </c>
      <c r="KQ79">
        <v>0</v>
      </c>
      <c r="KR79">
        <v>0</v>
      </c>
      <c r="KS79" t="s">
        <v>610</v>
      </c>
    </row>
    <row r="80" spans="1:305">
      <c r="A80">
        <v>2022</v>
      </c>
      <c r="B80">
        <v>1005905</v>
      </c>
      <c r="C80" t="s">
        <v>2391</v>
      </c>
      <c r="D80">
        <v>2.65</v>
      </c>
      <c r="E80" t="s">
        <v>615</v>
      </c>
      <c r="F80" t="s">
        <v>890</v>
      </c>
      <c r="N80" t="s">
        <v>9531</v>
      </c>
      <c r="O80" t="s">
        <v>2392</v>
      </c>
      <c r="S80" t="s">
        <v>615</v>
      </c>
      <c r="V80" t="s">
        <v>618</v>
      </c>
      <c r="Y80" t="s">
        <v>660</v>
      </c>
      <c r="Z80" t="s">
        <v>829</v>
      </c>
      <c r="AA80" t="s">
        <v>9532</v>
      </c>
      <c r="AB80" t="s">
        <v>615</v>
      </c>
      <c r="AD80">
        <v>1261</v>
      </c>
      <c r="AE80">
        <v>125</v>
      </c>
      <c r="AF80">
        <v>1386</v>
      </c>
      <c r="AG80">
        <v>853</v>
      </c>
      <c r="AH80">
        <v>533</v>
      </c>
      <c r="AI80" t="s">
        <v>2393</v>
      </c>
      <c r="AP80" t="s">
        <v>610</v>
      </c>
      <c r="AU80" t="s">
        <v>8747</v>
      </c>
      <c r="AZ80" t="s">
        <v>615</v>
      </c>
      <c r="BA80" t="s">
        <v>9533</v>
      </c>
      <c r="BC80" t="s">
        <v>9534</v>
      </c>
      <c r="BD80" t="s">
        <v>1819</v>
      </c>
      <c r="BG80" t="s">
        <v>8862</v>
      </c>
      <c r="BH80" t="s">
        <v>1819</v>
      </c>
      <c r="BJ80" t="s">
        <v>8926</v>
      </c>
      <c r="BK80" t="s">
        <v>894</v>
      </c>
      <c r="BM80" t="s">
        <v>5075</v>
      </c>
      <c r="BR80" t="s">
        <v>623</v>
      </c>
      <c r="BS80" t="s">
        <v>2397</v>
      </c>
      <c r="BT80" t="s">
        <v>8928</v>
      </c>
      <c r="BW80" t="s">
        <v>8749</v>
      </c>
      <c r="CA80" t="s">
        <v>1988</v>
      </c>
      <c r="CB80" t="s">
        <v>8750</v>
      </c>
      <c r="CD80" t="s">
        <v>623</v>
      </c>
      <c r="CE80" t="s">
        <v>9535</v>
      </c>
      <c r="CF80" s="2">
        <v>47484</v>
      </c>
      <c r="CG80" t="s">
        <v>9536</v>
      </c>
      <c r="CJ80" t="s">
        <v>8753</v>
      </c>
      <c r="CQ80" t="s">
        <v>8737</v>
      </c>
      <c r="CZ80" t="s">
        <v>623</v>
      </c>
      <c r="DA80" t="s">
        <v>9537</v>
      </c>
      <c r="DB80" t="s">
        <v>9538</v>
      </c>
      <c r="DD80" t="s">
        <v>697</v>
      </c>
      <c r="DE80" t="s">
        <v>939</v>
      </c>
      <c r="DG80" t="s">
        <v>8871</v>
      </c>
      <c r="DK80" t="s">
        <v>9059</v>
      </c>
      <c r="DY80" t="s">
        <v>9539</v>
      </c>
      <c r="DZ80" t="s">
        <v>8777</v>
      </c>
      <c r="EA80" t="s">
        <v>713</v>
      </c>
      <c r="EB80" t="s">
        <v>8741</v>
      </c>
      <c r="ED80" t="s">
        <v>8756</v>
      </c>
      <c r="EE80" t="s">
        <v>8757</v>
      </c>
      <c r="EJ80" t="s">
        <v>8742</v>
      </c>
      <c r="EN80" t="s">
        <v>9540</v>
      </c>
      <c r="EO80" t="s">
        <v>615</v>
      </c>
      <c r="EP80" t="s">
        <v>2392</v>
      </c>
      <c r="EU80" t="s">
        <v>642</v>
      </c>
      <c r="EV80" t="s">
        <v>6380</v>
      </c>
      <c r="EW80" t="s">
        <v>737</v>
      </c>
      <c r="EX80" t="s">
        <v>6380</v>
      </c>
      <c r="EY80" t="s">
        <v>739</v>
      </c>
      <c r="EZ80" t="s">
        <v>6380</v>
      </c>
      <c r="FA80" t="s">
        <v>644</v>
      </c>
      <c r="FB80" t="s">
        <v>6380</v>
      </c>
      <c r="FC80" t="s">
        <v>744</v>
      </c>
      <c r="FD80" t="s">
        <v>6380</v>
      </c>
      <c r="FI80" t="s">
        <v>748</v>
      </c>
      <c r="FJ80" t="s">
        <v>6380</v>
      </c>
      <c r="FS80" t="s">
        <v>8761</v>
      </c>
      <c r="FU80" t="s">
        <v>760</v>
      </c>
      <c r="FV80" t="s">
        <v>761</v>
      </c>
      <c r="FX80" t="s">
        <v>763</v>
      </c>
      <c r="GA80" t="s">
        <v>766</v>
      </c>
      <c r="GB80" t="s">
        <v>767</v>
      </c>
      <c r="GE80" t="s">
        <v>646</v>
      </c>
      <c r="GI80" t="s">
        <v>5016</v>
      </c>
      <c r="GL80" t="s">
        <v>5055</v>
      </c>
      <c r="GM80" t="s">
        <v>5017</v>
      </c>
      <c r="GN80" t="s">
        <v>5018</v>
      </c>
      <c r="GO80" t="s">
        <v>5165</v>
      </c>
      <c r="GP80" t="s">
        <v>5056</v>
      </c>
      <c r="GQ80" t="s">
        <v>5247</v>
      </c>
      <c r="GU80" t="s">
        <v>9541</v>
      </c>
      <c r="GW80" t="s">
        <v>9542</v>
      </c>
      <c r="GX80" t="s">
        <v>6385</v>
      </c>
      <c r="GY80" t="s">
        <v>9543</v>
      </c>
      <c r="HB80" t="s">
        <v>6388</v>
      </c>
      <c r="HI80" t="s">
        <v>649</v>
      </c>
      <c r="HL80" t="s">
        <v>9544</v>
      </c>
      <c r="HY80" t="s">
        <v>9141</v>
      </c>
      <c r="HZ80">
        <v>10000</v>
      </c>
      <c r="IQ80" t="s">
        <v>8746</v>
      </c>
      <c r="IR80">
        <v>19464</v>
      </c>
      <c r="IU80" t="s">
        <v>9428</v>
      </c>
      <c r="IV80">
        <v>15000</v>
      </c>
      <c r="IW80" t="s">
        <v>623</v>
      </c>
      <c r="IX80">
        <v>40618</v>
      </c>
      <c r="KM80" t="s">
        <v>839</v>
      </c>
      <c r="KN80" t="s">
        <v>9545</v>
      </c>
      <c r="KO80">
        <v>55698</v>
      </c>
      <c r="KP80">
        <v>287904</v>
      </c>
      <c r="KR80">
        <v>666125</v>
      </c>
      <c r="KS80" t="s">
        <v>610</v>
      </c>
    </row>
    <row r="81" spans="1:305">
      <c r="A81">
        <v>2022</v>
      </c>
      <c r="B81">
        <v>5915001</v>
      </c>
      <c r="C81" t="s">
        <v>2450</v>
      </c>
      <c r="D81">
        <v>0.5</v>
      </c>
      <c r="E81" t="s">
        <v>610</v>
      </c>
      <c r="R81" t="s">
        <v>614</v>
      </c>
      <c r="S81" t="s">
        <v>610</v>
      </c>
      <c r="U81" t="s">
        <v>617</v>
      </c>
      <c r="V81" t="s">
        <v>618</v>
      </c>
      <c r="W81" t="s">
        <v>659</v>
      </c>
      <c r="AB81" t="s">
        <v>615</v>
      </c>
      <c r="AD81">
        <v>367</v>
      </c>
      <c r="AE81">
        <v>76.8</v>
      </c>
      <c r="AF81">
        <v>444</v>
      </c>
      <c r="AG81">
        <v>190</v>
      </c>
      <c r="AH81">
        <v>254</v>
      </c>
      <c r="AP81" t="s">
        <v>610</v>
      </c>
      <c r="AW81" t="s">
        <v>622</v>
      </c>
      <c r="AZ81" t="s">
        <v>610</v>
      </c>
      <c r="BC81" t="s">
        <v>8833</v>
      </c>
      <c r="BD81" t="s">
        <v>3590</v>
      </c>
      <c r="BE81" t="s">
        <v>9546</v>
      </c>
      <c r="BF81" t="s">
        <v>3590</v>
      </c>
      <c r="BG81" t="s">
        <v>8862</v>
      </c>
      <c r="BH81" t="s">
        <v>3590</v>
      </c>
      <c r="BJ81" t="s">
        <v>8926</v>
      </c>
      <c r="BK81" t="s">
        <v>894</v>
      </c>
      <c r="BL81" t="s">
        <v>789</v>
      </c>
      <c r="BN81" t="s">
        <v>791</v>
      </c>
      <c r="BZ81" t="s">
        <v>8770</v>
      </c>
      <c r="CA81" t="s">
        <v>1988</v>
      </c>
      <c r="CG81" t="s">
        <v>9547</v>
      </c>
      <c r="CI81" t="s">
        <v>8752</v>
      </c>
      <c r="CQ81" t="s">
        <v>8737</v>
      </c>
      <c r="CR81" t="s">
        <v>8738</v>
      </c>
      <c r="CU81" t="s">
        <v>8802</v>
      </c>
      <c r="DB81" t="s">
        <v>9548</v>
      </c>
      <c r="DD81" t="s">
        <v>697</v>
      </c>
      <c r="DY81" t="s">
        <v>9549</v>
      </c>
      <c r="EB81" t="s">
        <v>8741</v>
      </c>
      <c r="EE81" t="s">
        <v>8757</v>
      </c>
      <c r="EG81" t="s">
        <v>8759</v>
      </c>
      <c r="EI81" t="s">
        <v>8874</v>
      </c>
      <c r="EJ81" t="s">
        <v>8742</v>
      </c>
      <c r="EN81" t="s">
        <v>9550</v>
      </c>
      <c r="EO81" t="s">
        <v>610</v>
      </c>
      <c r="ER81" t="s">
        <v>639</v>
      </c>
      <c r="ES81" t="s">
        <v>640</v>
      </c>
      <c r="EU81" t="s">
        <v>642</v>
      </c>
      <c r="EV81" t="s">
        <v>5085</v>
      </c>
      <c r="EW81" t="s">
        <v>737</v>
      </c>
      <c r="EX81" t="s">
        <v>5085</v>
      </c>
      <c r="EY81" t="s">
        <v>739</v>
      </c>
      <c r="EZ81" t="s">
        <v>5085</v>
      </c>
      <c r="FA81" t="s">
        <v>644</v>
      </c>
      <c r="FB81" t="s">
        <v>9551</v>
      </c>
      <c r="FG81" t="s">
        <v>746</v>
      </c>
      <c r="FH81" t="s">
        <v>5085</v>
      </c>
      <c r="FM81" t="s">
        <v>752</v>
      </c>
      <c r="FN81" t="s">
        <v>5085</v>
      </c>
      <c r="FS81" t="s">
        <v>8761</v>
      </c>
      <c r="FT81" t="s">
        <v>759</v>
      </c>
      <c r="FU81" t="s">
        <v>760</v>
      </c>
      <c r="FV81" t="s">
        <v>761</v>
      </c>
      <c r="FX81" t="s">
        <v>763</v>
      </c>
      <c r="GA81" t="s">
        <v>766</v>
      </c>
      <c r="GB81" t="s">
        <v>767</v>
      </c>
      <c r="GC81" t="s">
        <v>5051</v>
      </c>
      <c r="GR81" t="s">
        <v>1385</v>
      </c>
      <c r="GX81" t="s">
        <v>9552</v>
      </c>
      <c r="HG81" t="s">
        <v>775</v>
      </c>
      <c r="HL81" t="s">
        <v>9553</v>
      </c>
      <c r="IK81">
        <v>99082</v>
      </c>
      <c r="JR81" t="s">
        <v>1988</v>
      </c>
      <c r="KO81">
        <v>0</v>
      </c>
      <c r="KP81">
        <v>913000</v>
      </c>
      <c r="KR81">
        <v>301000</v>
      </c>
      <c r="KS81" t="s">
        <v>615</v>
      </c>
    </row>
    <row r="82" spans="1:305">
      <c r="A82">
        <v>2022</v>
      </c>
      <c r="B82">
        <v>5915001</v>
      </c>
      <c r="C82" s="3" t="s">
        <v>2463</v>
      </c>
      <c r="D82">
        <v>0</v>
      </c>
      <c r="E82" s="3" t="s">
        <v>610</v>
      </c>
      <c r="F82" s="3" t="s">
        <v>611</v>
      </c>
      <c r="G82" s="3" t="s">
        <v>611</v>
      </c>
      <c r="H82" s="3" t="s">
        <v>611</v>
      </c>
      <c r="I82" s="3" t="s">
        <v>611</v>
      </c>
      <c r="J82" s="3" t="s">
        <v>611</v>
      </c>
      <c r="K82" s="3" t="s">
        <v>611</v>
      </c>
      <c r="L82" s="3" t="s">
        <v>611</v>
      </c>
      <c r="M82" s="3" t="s">
        <v>611</v>
      </c>
      <c r="N82" s="4"/>
      <c r="O82" s="3" t="s">
        <v>611</v>
      </c>
      <c r="P82" s="3" t="s">
        <v>611</v>
      </c>
      <c r="Q82" s="3" t="s">
        <v>613</v>
      </c>
      <c r="R82" s="3" t="s">
        <v>611</v>
      </c>
      <c r="S82" s="3" t="s">
        <v>610</v>
      </c>
      <c r="T82" s="3" t="s">
        <v>611</v>
      </c>
      <c r="U82" s="3" t="s">
        <v>617</v>
      </c>
      <c r="V82" s="3" t="s">
        <v>618</v>
      </c>
      <c r="W82" s="3" t="s">
        <v>611</v>
      </c>
      <c r="X82" s="3" t="s">
        <v>611</v>
      </c>
      <c r="Y82" s="3" t="s">
        <v>660</v>
      </c>
      <c r="Z82" s="3" t="s">
        <v>611</v>
      </c>
      <c r="AA82" s="3" t="s">
        <v>611</v>
      </c>
      <c r="AB82" s="3" t="s">
        <v>615</v>
      </c>
      <c r="AC82" s="3" t="s">
        <v>611</v>
      </c>
      <c r="AD82">
        <v>776.71</v>
      </c>
      <c r="AE82">
        <v>4433.3</v>
      </c>
      <c r="AF82">
        <v>776.71</v>
      </c>
      <c r="AI82" s="3" t="s">
        <v>611</v>
      </c>
      <c r="AJ82" s="3" t="s">
        <v>611</v>
      </c>
      <c r="AK82" s="3" t="s">
        <v>611</v>
      </c>
      <c r="AL82" s="3" t="s">
        <v>611</v>
      </c>
      <c r="AM82" s="3" t="s">
        <v>611</v>
      </c>
      <c r="AN82" s="3" t="s">
        <v>611</v>
      </c>
      <c r="AO82" s="3" t="s">
        <v>611</v>
      </c>
      <c r="AP82" s="3" t="s">
        <v>610</v>
      </c>
      <c r="AT82" s="3" t="s">
        <v>611</v>
      </c>
      <c r="AU82" s="3" t="s">
        <v>611</v>
      </c>
      <c r="AV82" s="3" t="s">
        <v>621</v>
      </c>
      <c r="AW82" s="3" t="s">
        <v>622</v>
      </c>
      <c r="AX82" s="3" t="s">
        <v>611</v>
      </c>
      <c r="AY82" s="3" t="s">
        <v>611</v>
      </c>
      <c r="AZ82" s="3" t="s">
        <v>610</v>
      </c>
      <c r="BA82" s="3" t="s">
        <v>611</v>
      </c>
      <c r="BB82" s="3" t="s">
        <v>611</v>
      </c>
      <c r="BC82" s="3" t="s">
        <v>8733</v>
      </c>
      <c r="BD82" s="3" t="s">
        <v>1819</v>
      </c>
      <c r="BE82" s="3" t="s">
        <v>8734</v>
      </c>
      <c r="BF82" s="3" t="s">
        <v>1819</v>
      </c>
      <c r="BG82" s="3" t="s">
        <v>8735</v>
      </c>
      <c r="BH82" s="3" t="s">
        <v>1819</v>
      </c>
      <c r="BI82" s="3" t="s">
        <v>611</v>
      </c>
      <c r="BJ82" s="3" t="s">
        <v>610</v>
      </c>
      <c r="BK82" s="3" t="s">
        <v>611</v>
      </c>
      <c r="BL82" s="3" t="s">
        <v>611</v>
      </c>
      <c r="BM82" s="3" t="s">
        <v>5075</v>
      </c>
      <c r="BN82" s="3" t="s">
        <v>791</v>
      </c>
      <c r="BO82" s="3" t="s">
        <v>611</v>
      </c>
      <c r="BP82" s="3" t="s">
        <v>667</v>
      </c>
      <c r="BQ82" s="3" t="s">
        <v>611</v>
      </c>
      <c r="BR82" s="3" t="s">
        <v>611</v>
      </c>
      <c r="BS82" s="3" t="s">
        <v>611</v>
      </c>
      <c r="BT82" s="3" t="s">
        <v>611</v>
      </c>
      <c r="BU82" s="3" t="s">
        <v>611</v>
      </c>
      <c r="BV82" s="3" t="s">
        <v>611</v>
      </c>
      <c r="BW82" s="3" t="s">
        <v>8749</v>
      </c>
      <c r="BX82" s="3" t="s">
        <v>611</v>
      </c>
      <c r="BY82" s="3" t="s">
        <v>611</v>
      </c>
      <c r="BZ82" s="3" t="s">
        <v>611</v>
      </c>
      <c r="CA82" s="3" t="s">
        <v>1988</v>
      </c>
      <c r="CB82" s="3" t="s">
        <v>611</v>
      </c>
      <c r="CC82" s="3" t="s">
        <v>611</v>
      </c>
      <c r="CD82" s="3" t="s">
        <v>611</v>
      </c>
      <c r="CE82" s="3" t="s">
        <v>611</v>
      </c>
      <c r="CF82" s="4"/>
      <c r="CG82" s="3" t="s">
        <v>611</v>
      </c>
      <c r="CH82" s="3" t="s">
        <v>611</v>
      </c>
      <c r="CI82" s="3" t="s">
        <v>8752</v>
      </c>
      <c r="CJ82" s="3" t="s">
        <v>8753</v>
      </c>
      <c r="CK82" s="3" t="s">
        <v>611</v>
      </c>
      <c r="CL82" s="3" t="s">
        <v>611</v>
      </c>
      <c r="CM82" s="3" t="s">
        <v>611</v>
      </c>
      <c r="CN82" s="3" t="s">
        <v>611</v>
      </c>
      <c r="CO82" s="3" t="s">
        <v>8952</v>
      </c>
      <c r="CP82" s="3" t="s">
        <v>8848</v>
      </c>
      <c r="CQ82" s="3" t="s">
        <v>8737</v>
      </c>
      <c r="CR82" s="3" t="s">
        <v>8738</v>
      </c>
      <c r="CS82" s="3" t="s">
        <v>611</v>
      </c>
      <c r="CT82" s="3" t="s">
        <v>611</v>
      </c>
      <c r="CU82" s="3" t="s">
        <v>8802</v>
      </c>
      <c r="CV82" s="3" t="s">
        <v>611</v>
      </c>
      <c r="CW82" s="3" t="s">
        <v>611</v>
      </c>
      <c r="CX82" s="3" t="s">
        <v>611</v>
      </c>
      <c r="CY82" s="3" t="s">
        <v>611</v>
      </c>
      <c r="CZ82" s="3" t="s">
        <v>611</v>
      </c>
      <c r="DA82" s="3" t="s">
        <v>611</v>
      </c>
      <c r="DB82" s="3" t="s">
        <v>611</v>
      </c>
      <c r="DC82" s="3" t="s">
        <v>611</v>
      </c>
      <c r="DD82" s="3" t="s">
        <v>611</v>
      </c>
      <c r="DE82" s="3" t="s">
        <v>611</v>
      </c>
      <c r="DF82" s="3" t="s">
        <v>611</v>
      </c>
      <c r="DG82" s="3" t="s">
        <v>611</v>
      </c>
      <c r="DH82" s="3" t="s">
        <v>698</v>
      </c>
      <c r="DI82" s="3" t="s">
        <v>611</v>
      </c>
      <c r="DJ82" s="3" t="s">
        <v>611</v>
      </c>
      <c r="DK82" s="3" t="s">
        <v>611</v>
      </c>
      <c r="DL82" s="3" t="s">
        <v>611</v>
      </c>
      <c r="DM82" s="3" t="s">
        <v>611</v>
      </c>
      <c r="DN82" s="3" t="s">
        <v>611</v>
      </c>
      <c r="DO82" s="3" t="s">
        <v>611</v>
      </c>
      <c r="DP82" s="3" t="s">
        <v>611</v>
      </c>
      <c r="DQ82" s="3" t="s">
        <v>611</v>
      </c>
      <c r="DR82" s="3" t="s">
        <v>611</v>
      </c>
      <c r="DS82" s="3" t="s">
        <v>611</v>
      </c>
      <c r="DT82" s="3" t="s">
        <v>611</v>
      </c>
      <c r="DU82" s="3" t="s">
        <v>611</v>
      </c>
      <c r="DV82" s="3" t="s">
        <v>611</v>
      </c>
      <c r="DW82" s="3" t="s">
        <v>611</v>
      </c>
      <c r="DX82" s="3" t="s">
        <v>611</v>
      </c>
      <c r="DY82" s="3" t="s">
        <v>611</v>
      </c>
      <c r="DZ82" s="3" t="s">
        <v>611</v>
      </c>
      <c r="EA82" s="3" t="s">
        <v>713</v>
      </c>
      <c r="EB82" s="3" t="s">
        <v>611</v>
      </c>
      <c r="EC82" s="3" t="s">
        <v>611</v>
      </c>
      <c r="ED82" s="3" t="s">
        <v>8756</v>
      </c>
      <c r="EE82" s="3" t="s">
        <v>8757</v>
      </c>
      <c r="EF82" s="3" t="s">
        <v>611</v>
      </c>
      <c r="EG82" s="3" t="s">
        <v>611</v>
      </c>
      <c r="EH82" s="3" t="s">
        <v>611</v>
      </c>
      <c r="EI82" s="3" t="s">
        <v>611</v>
      </c>
      <c r="EJ82" s="3" t="s">
        <v>8742</v>
      </c>
      <c r="EK82" s="3" t="s">
        <v>611</v>
      </c>
      <c r="EL82" s="3" t="s">
        <v>611</v>
      </c>
      <c r="EM82" s="3" t="s">
        <v>611</v>
      </c>
      <c r="EN82" s="3" t="s">
        <v>611</v>
      </c>
      <c r="EO82" s="3" t="s">
        <v>615</v>
      </c>
      <c r="EP82" s="3" t="s">
        <v>611</v>
      </c>
      <c r="EQ82" s="3" t="s">
        <v>611</v>
      </c>
      <c r="ER82" s="3" t="s">
        <v>611</v>
      </c>
      <c r="ES82" s="3" t="s">
        <v>611</v>
      </c>
      <c r="ET82" s="3" t="s">
        <v>611</v>
      </c>
      <c r="EU82" s="3" t="s">
        <v>642</v>
      </c>
      <c r="EV82" s="3" t="s">
        <v>6403</v>
      </c>
      <c r="EW82" s="3" t="s">
        <v>611</v>
      </c>
      <c r="EX82" s="3" t="s">
        <v>611</v>
      </c>
      <c r="EY82" s="3" t="s">
        <v>739</v>
      </c>
      <c r="EZ82" s="3" t="s">
        <v>6403</v>
      </c>
      <c r="FA82" s="3" t="s">
        <v>644</v>
      </c>
      <c r="FB82" s="3" t="s">
        <v>6403</v>
      </c>
      <c r="FC82" s="3" t="s">
        <v>744</v>
      </c>
      <c r="FD82" s="3" t="s">
        <v>6403</v>
      </c>
      <c r="FE82" s="3" t="s">
        <v>611</v>
      </c>
      <c r="FF82" s="3" t="s">
        <v>611</v>
      </c>
      <c r="FG82" s="3" t="s">
        <v>611</v>
      </c>
      <c r="FH82" s="3" t="s">
        <v>611</v>
      </c>
      <c r="FI82" s="3" t="s">
        <v>611</v>
      </c>
      <c r="FJ82" s="3" t="s">
        <v>611</v>
      </c>
      <c r="FK82" s="3" t="s">
        <v>611</v>
      </c>
      <c r="FL82" s="3" t="s">
        <v>611</v>
      </c>
      <c r="FM82" s="3" t="s">
        <v>611</v>
      </c>
      <c r="FN82" s="3" t="s">
        <v>611</v>
      </c>
      <c r="FO82" s="3" t="s">
        <v>611</v>
      </c>
      <c r="FP82" s="3" t="s">
        <v>611</v>
      </c>
      <c r="FQ82" s="3" t="s">
        <v>611</v>
      </c>
      <c r="FR82" s="3" t="s">
        <v>611</v>
      </c>
      <c r="FS82" s="3" t="s">
        <v>611</v>
      </c>
      <c r="FT82" s="3" t="s">
        <v>759</v>
      </c>
      <c r="FU82" s="3" t="s">
        <v>611</v>
      </c>
      <c r="FV82" s="3" t="s">
        <v>761</v>
      </c>
      <c r="FW82" s="3" t="s">
        <v>762</v>
      </c>
      <c r="FX82" s="3" t="s">
        <v>763</v>
      </c>
      <c r="FY82" s="3" t="s">
        <v>611</v>
      </c>
      <c r="FZ82" s="3" t="s">
        <v>611</v>
      </c>
      <c r="GA82" s="3" t="s">
        <v>611</v>
      </c>
      <c r="GB82" s="3" t="s">
        <v>611</v>
      </c>
      <c r="GC82" s="3" t="s">
        <v>611</v>
      </c>
      <c r="GD82" s="3" t="s">
        <v>611</v>
      </c>
      <c r="GE82" s="3" t="s">
        <v>611</v>
      </c>
      <c r="GF82" s="3" t="s">
        <v>611</v>
      </c>
      <c r="GG82" s="3" t="s">
        <v>611</v>
      </c>
      <c r="GH82" s="3" t="s">
        <v>611</v>
      </c>
      <c r="GI82" s="3" t="s">
        <v>5016</v>
      </c>
      <c r="GJ82" s="3" t="s">
        <v>611</v>
      </c>
      <c r="GK82" s="3" t="s">
        <v>611</v>
      </c>
      <c r="GL82" s="3" t="s">
        <v>611</v>
      </c>
      <c r="GM82" s="3" t="s">
        <v>611</v>
      </c>
      <c r="GN82" s="3" t="s">
        <v>5018</v>
      </c>
      <c r="GO82" s="3" t="s">
        <v>611</v>
      </c>
      <c r="GP82" s="3" t="s">
        <v>611</v>
      </c>
      <c r="GQ82" s="3" t="s">
        <v>611</v>
      </c>
      <c r="GR82" s="3" t="s">
        <v>611</v>
      </c>
      <c r="GS82" s="3" t="s">
        <v>611</v>
      </c>
      <c r="GT82" s="3" t="s">
        <v>611</v>
      </c>
      <c r="GU82" s="3" t="s">
        <v>611</v>
      </c>
      <c r="GV82" s="3" t="s">
        <v>611</v>
      </c>
      <c r="GW82" s="3" t="s">
        <v>611</v>
      </c>
      <c r="GX82" s="3" t="s">
        <v>611</v>
      </c>
      <c r="GY82" s="3" t="s">
        <v>611</v>
      </c>
      <c r="GZ82" s="3" t="s">
        <v>611</v>
      </c>
      <c r="HA82" s="3" t="s">
        <v>611</v>
      </c>
      <c r="HB82" s="3" t="s">
        <v>611</v>
      </c>
      <c r="HC82" s="3" t="s">
        <v>611</v>
      </c>
      <c r="HD82" s="3" t="s">
        <v>611</v>
      </c>
      <c r="HE82" s="3" t="s">
        <v>611</v>
      </c>
      <c r="HF82" s="3" t="s">
        <v>611</v>
      </c>
      <c r="HG82" s="3" t="s">
        <v>611</v>
      </c>
      <c r="HH82" s="3" t="s">
        <v>776</v>
      </c>
      <c r="HI82" s="3" t="s">
        <v>611</v>
      </c>
      <c r="HJ82" s="3" t="s">
        <v>611</v>
      </c>
      <c r="HK82" s="3" t="s">
        <v>611</v>
      </c>
      <c r="HL82" s="3" t="s">
        <v>611</v>
      </c>
      <c r="HM82" s="3" t="s">
        <v>611</v>
      </c>
      <c r="HO82" s="3" t="s">
        <v>611</v>
      </c>
      <c r="HQ82" s="3" t="s">
        <v>611</v>
      </c>
      <c r="HS82" s="3" t="s">
        <v>611</v>
      </c>
      <c r="HU82" s="3" t="s">
        <v>611</v>
      </c>
      <c r="HW82" s="3" t="s">
        <v>611</v>
      </c>
      <c r="HY82" s="3" t="s">
        <v>611</v>
      </c>
      <c r="IA82" s="3" t="s">
        <v>611</v>
      </c>
      <c r="IC82" s="3" t="s">
        <v>611</v>
      </c>
      <c r="IE82" s="3" t="s">
        <v>611</v>
      </c>
      <c r="IG82" s="3" t="s">
        <v>611</v>
      </c>
      <c r="II82" s="3" t="s">
        <v>611</v>
      </c>
      <c r="IK82" s="3" t="s">
        <v>611</v>
      </c>
      <c r="IM82" s="3" t="s">
        <v>611</v>
      </c>
      <c r="IO82" s="3" t="s">
        <v>611</v>
      </c>
      <c r="IQ82" s="3" t="s">
        <v>8746</v>
      </c>
      <c r="IR82">
        <v>120550.8</v>
      </c>
      <c r="IS82" s="3" t="s">
        <v>611</v>
      </c>
      <c r="IU82" s="3" t="s">
        <v>611</v>
      </c>
      <c r="IW82" s="3" t="s">
        <v>623</v>
      </c>
      <c r="IX82">
        <v>15531.2</v>
      </c>
      <c r="IY82" s="3" t="s">
        <v>611</v>
      </c>
      <c r="IZ82" s="3" t="s">
        <v>611</v>
      </c>
      <c r="JA82" s="3" t="s">
        <v>611</v>
      </c>
      <c r="JB82" s="3" t="s">
        <v>611</v>
      </c>
      <c r="JC82" s="3" t="s">
        <v>611</v>
      </c>
      <c r="JD82" s="3" t="s">
        <v>611</v>
      </c>
      <c r="JE82" s="3" t="s">
        <v>611</v>
      </c>
      <c r="JF82" s="3" t="s">
        <v>611</v>
      </c>
      <c r="JG82" s="3" t="s">
        <v>611</v>
      </c>
      <c r="JH82" s="3" t="s">
        <v>611</v>
      </c>
      <c r="JI82" s="3" t="s">
        <v>611</v>
      </c>
      <c r="JJ82" s="3" t="s">
        <v>611</v>
      </c>
      <c r="JK82" s="3" t="s">
        <v>611</v>
      </c>
      <c r="JL82" s="3" t="s">
        <v>611</v>
      </c>
      <c r="JM82" s="3" t="s">
        <v>611</v>
      </c>
      <c r="JN82" s="3" t="s">
        <v>611</v>
      </c>
      <c r="JO82" s="3" t="s">
        <v>611</v>
      </c>
      <c r="JP82" s="3" t="s">
        <v>611</v>
      </c>
      <c r="JQ82" s="3" t="s">
        <v>611</v>
      </c>
      <c r="JR82" s="3" t="s">
        <v>611</v>
      </c>
      <c r="JS82" s="3" t="s">
        <v>611</v>
      </c>
      <c r="JT82" s="3" t="s">
        <v>611</v>
      </c>
      <c r="JU82" s="3" t="s">
        <v>611</v>
      </c>
      <c r="JV82" s="3" t="s">
        <v>611</v>
      </c>
      <c r="JW82" s="3" t="s">
        <v>611</v>
      </c>
      <c r="JX82" s="3" t="s">
        <v>611</v>
      </c>
      <c r="JY82" s="3" t="s">
        <v>611</v>
      </c>
      <c r="JZ82" s="3" t="s">
        <v>611</v>
      </c>
      <c r="KA82" s="3" t="s">
        <v>611</v>
      </c>
      <c r="KB82" s="3" t="s">
        <v>611</v>
      </c>
      <c r="KC82" s="3" t="s">
        <v>611</v>
      </c>
      <c r="KD82" s="3" t="s">
        <v>611</v>
      </c>
      <c r="KE82" s="3" t="s">
        <v>611</v>
      </c>
      <c r="KF82" s="3" t="s">
        <v>611</v>
      </c>
      <c r="KG82" s="3" t="s">
        <v>611</v>
      </c>
      <c r="KH82" s="3" t="s">
        <v>611</v>
      </c>
      <c r="KI82" s="3" t="s">
        <v>611</v>
      </c>
      <c r="KK82" s="3" t="s">
        <v>611</v>
      </c>
      <c r="KL82" s="3" t="s">
        <v>611</v>
      </c>
      <c r="KM82" s="3" t="s">
        <v>839</v>
      </c>
      <c r="KN82" s="3" t="s">
        <v>9554</v>
      </c>
      <c r="KO82">
        <v>0</v>
      </c>
      <c r="KP82">
        <v>15531.2</v>
      </c>
      <c r="KR82">
        <v>15531.2</v>
      </c>
      <c r="KS82" s="3" t="s">
        <v>610</v>
      </c>
    </row>
    <row r="83" spans="1:305">
      <c r="A83">
        <v>2022</v>
      </c>
      <c r="B83">
        <v>5917044</v>
      </c>
      <c r="C83" t="s">
        <v>2475</v>
      </c>
      <c r="D83">
        <v>0.15</v>
      </c>
      <c r="E83" t="s">
        <v>610</v>
      </c>
      <c r="Q83" t="s">
        <v>613</v>
      </c>
      <c r="R83" t="s">
        <v>614</v>
      </c>
      <c r="S83" t="s">
        <v>610</v>
      </c>
      <c r="U83" t="s">
        <v>617</v>
      </c>
      <c r="V83" t="s">
        <v>618</v>
      </c>
      <c r="W83" t="s">
        <v>659</v>
      </c>
      <c r="AB83" t="s">
        <v>615</v>
      </c>
      <c r="AD83">
        <v>251</v>
      </c>
      <c r="AE83">
        <v>0</v>
      </c>
      <c r="AF83">
        <v>251</v>
      </c>
      <c r="AG83">
        <v>96</v>
      </c>
      <c r="AH83">
        <v>155</v>
      </c>
      <c r="AP83" t="s">
        <v>610</v>
      </c>
      <c r="AT83" t="s">
        <v>8732</v>
      </c>
      <c r="AV83" t="s">
        <v>621</v>
      </c>
      <c r="AW83" t="s">
        <v>622</v>
      </c>
      <c r="AZ83" t="s">
        <v>610</v>
      </c>
      <c r="BC83" t="s">
        <v>9068</v>
      </c>
      <c r="BD83" t="s">
        <v>1819</v>
      </c>
      <c r="BG83" t="s">
        <v>8735</v>
      </c>
      <c r="BH83" t="s">
        <v>1819</v>
      </c>
      <c r="BJ83" t="s">
        <v>610</v>
      </c>
      <c r="BP83" t="s">
        <v>667</v>
      </c>
      <c r="BQ83" t="s">
        <v>5028</v>
      </c>
      <c r="BR83" t="s">
        <v>623</v>
      </c>
      <c r="BS83" t="s">
        <v>9555</v>
      </c>
      <c r="BW83" t="s">
        <v>8749</v>
      </c>
      <c r="CA83" t="s">
        <v>1988</v>
      </c>
      <c r="CG83" t="s">
        <v>9556</v>
      </c>
      <c r="CI83" t="s">
        <v>8752</v>
      </c>
      <c r="CQ83" t="s">
        <v>8737</v>
      </c>
      <c r="CR83" t="s">
        <v>8738</v>
      </c>
      <c r="DC83" t="s">
        <v>696</v>
      </c>
      <c r="DP83" t="s">
        <v>701</v>
      </c>
      <c r="DQ83" t="s">
        <v>702</v>
      </c>
      <c r="DT83" t="s">
        <v>704</v>
      </c>
      <c r="DU83" t="s">
        <v>705</v>
      </c>
      <c r="DV83" t="s">
        <v>5040</v>
      </c>
      <c r="DY83" t="s">
        <v>9557</v>
      </c>
      <c r="EA83" t="s">
        <v>713</v>
      </c>
      <c r="EB83" t="s">
        <v>8741</v>
      </c>
      <c r="ED83" t="s">
        <v>8756</v>
      </c>
      <c r="EN83" t="s">
        <v>9558</v>
      </c>
      <c r="EO83" t="s">
        <v>610</v>
      </c>
      <c r="ET83" t="s">
        <v>5095</v>
      </c>
      <c r="EU83" t="s">
        <v>642</v>
      </c>
      <c r="EV83" t="s">
        <v>5015</v>
      </c>
      <c r="FA83" t="s">
        <v>644</v>
      </c>
      <c r="FB83" t="s">
        <v>7420</v>
      </c>
      <c r="FC83" t="s">
        <v>744</v>
      </c>
      <c r="FD83" t="s">
        <v>5243</v>
      </c>
      <c r="FT83" t="s">
        <v>759</v>
      </c>
      <c r="FW83" t="s">
        <v>762</v>
      </c>
      <c r="GN83" t="s">
        <v>5018</v>
      </c>
      <c r="GU83" t="s">
        <v>9559</v>
      </c>
      <c r="GX83" t="s">
        <v>9560</v>
      </c>
      <c r="HK83" t="s">
        <v>863</v>
      </c>
      <c r="IM83" t="s">
        <v>8767</v>
      </c>
      <c r="IN83">
        <v>66082</v>
      </c>
      <c r="JW83" t="s">
        <v>8895</v>
      </c>
      <c r="KN83" t="s">
        <v>9561</v>
      </c>
      <c r="KO83">
        <v>0</v>
      </c>
      <c r="KP83">
        <v>0</v>
      </c>
      <c r="KR83">
        <v>5000</v>
      </c>
      <c r="KS83" t="s">
        <v>610</v>
      </c>
    </row>
    <row r="84" spans="1:305">
      <c r="A84">
        <v>2022</v>
      </c>
      <c r="B84">
        <v>5917044</v>
      </c>
      <c r="C84" s="3" t="s">
        <v>2487</v>
      </c>
      <c r="D84">
        <v>0.5</v>
      </c>
      <c r="E84" s="3" t="s">
        <v>610</v>
      </c>
      <c r="F84" s="3" t="s">
        <v>611</v>
      </c>
      <c r="G84" s="3" t="s">
        <v>611</v>
      </c>
      <c r="H84" s="3" t="s">
        <v>611</v>
      </c>
      <c r="I84" s="3" t="s">
        <v>611</v>
      </c>
      <c r="J84" s="3" t="s">
        <v>611</v>
      </c>
      <c r="K84" s="3" t="s">
        <v>611</v>
      </c>
      <c r="L84" s="3" t="s">
        <v>611</v>
      </c>
      <c r="M84" s="3" t="s">
        <v>611</v>
      </c>
      <c r="N84" s="4"/>
      <c r="O84" s="3" t="s">
        <v>611</v>
      </c>
      <c r="P84" s="3" t="s">
        <v>655</v>
      </c>
      <c r="Q84" s="3" t="s">
        <v>611</v>
      </c>
      <c r="R84" s="3" t="s">
        <v>611</v>
      </c>
      <c r="S84" s="3" t="s">
        <v>615</v>
      </c>
      <c r="T84" s="3" t="s">
        <v>5025</v>
      </c>
      <c r="U84" s="3" t="s">
        <v>617</v>
      </c>
      <c r="V84" s="3" t="s">
        <v>618</v>
      </c>
      <c r="W84" s="3" t="s">
        <v>611</v>
      </c>
      <c r="X84" s="3" t="s">
        <v>611</v>
      </c>
      <c r="Y84" s="3" t="s">
        <v>611</v>
      </c>
      <c r="Z84" s="3" t="s">
        <v>611</v>
      </c>
      <c r="AA84" s="3" t="s">
        <v>611</v>
      </c>
      <c r="AB84" s="3" t="s">
        <v>615</v>
      </c>
      <c r="AC84" s="3" t="s">
        <v>611</v>
      </c>
      <c r="AD84">
        <v>413</v>
      </c>
      <c r="AE84">
        <v>1098</v>
      </c>
      <c r="AF84">
        <v>1511</v>
      </c>
      <c r="AG84">
        <v>994</v>
      </c>
      <c r="AH84">
        <v>518</v>
      </c>
      <c r="AI84" s="3" t="s">
        <v>611</v>
      </c>
      <c r="AJ84" s="3" t="s">
        <v>611</v>
      </c>
      <c r="AK84" s="3" t="s">
        <v>611</v>
      </c>
      <c r="AL84" s="3" t="s">
        <v>611</v>
      </c>
      <c r="AM84" s="3" t="s">
        <v>611</v>
      </c>
      <c r="AN84" s="3" t="s">
        <v>611</v>
      </c>
      <c r="AO84" s="3" t="s">
        <v>611</v>
      </c>
      <c r="AP84" s="3" t="s">
        <v>610</v>
      </c>
      <c r="AT84" s="3" t="s">
        <v>8732</v>
      </c>
      <c r="AU84" s="3" t="s">
        <v>611</v>
      </c>
      <c r="AV84" s="3" t="s">
        <v>611</v>
      </c>
      <c r="AW84" s="3" t="s">
        <v>622</v>
      </c>
      <c r="AX84" s="3" t="s">
        <v>611</v>
      </c>
      <c r="AY84" s="3" t="s">
        <v>611</v>
      </c>
      <c r="AZ84" s="3" t="s">
        <v>610</v>
      </c>
      <c r="BA84" s="3" t="s">
        <v>611</v>
      </c>
      <c r="BB84" s="3" t="s">
        <v>611</v>
      </c>
      <c r="BC84" s="3" t="s">
        <v>8799</v>
      </c>
      <c r="BD84" s="3" t="s">
        <v>2098</v>
      </c>
      <c r="BE84" s="3" t="s">
        <v>9562</v>
      </c>
      <c r="BF84" s="3" t="s">
        <v>1819</v>
      </c>
      <c r="BG84" s="3" t="s">
        <v>8862</v>
      </c>
      <c r="BH84" s="3" t="s">
        <v>1819</v>
      </c>
      <c r="BI84" s="3" t="s">
        <v>611</v>
      </c>
      <c r="BJ84" s="3" t="s">
        <v>8926</v>
      </c>
      <c r="BK84" s="3" t="s">
        <v>894</v>
      </c>
      <c r="BL84" s="3" t="s">
        <v>611</v>
      </c>
      <c r="BM84" s="3" t="s">
        <v>5075</v>
      </c>
      <c r="BN84" s="3" t="s">
        <v>791</v>
      </c>
      <c r="BO84" s="3" t="s">
        <v>611</v>
      </c>
      <c r="BP84" s="3" t="s">
        <v>611</v>
      </c>
      <c r="BQ84" s="3" t="s">
        <v>611</v>
      </c>
      <c r="BR84" s="3" t="s">
        <v>611</v>
      </c>
      <c r="BS84" s="3" t="s">
        <v>611</v>
      </c>
      <c r="BT84" s="3" t="s">
        <v>611</v>
      </c>
      <c r="BU84" s="3" t="s">
        <v>611</v>
      </c>
      <c r="BV84" s="3" t="s">
        <v>611</v>
      </c>
      <c r="BW84" s="3" t="s">
        <v>611</v>
      </c>
      <c r="BX84" s="3" t="s">
        <v>611</v>
      </c>
      <c r="BY84" s="3" t="s">
        <v>611</v>
      </c>
      <c r="BZ84" s="3" t="s">
        <v>611</v>
      </c>
      <c r="CA84" s="3" t="s">
        <v>611</v>
      </c>
      <c r="CB84" s="3" t="s">
        <v>611</v>
      </c>
      <c r="CC84" s="3" t="s">
        <v>611</v>
      </c>
      <c r="CD84" s="3" t="s">
        <v>623</v>
      </c>
      <c r="CE84" s="3" t="s">
        <v>9563</v>
      </c>
      <c r="CF84" s="4"/>
      <c r="CG84" s="3" t="s">
        <v>9564</v>
      </c>
      <c r="CH84" s="3" t="s">
        <v>611</v>
      </c>
      <c r="CI84" s="3" t="s">
        <v>611</v>
      </c>
      <c r="CJ84" s="3" t="s">
        <v>8753</v>
      </c>
      <c r="CK84" s="3" t="s">
        <v>611</v>
      </c>
      <c r="CL84" s="3" t="s">
        <v>611</v>
      </c>
      <c r="CM84" s="3" t="s">
        <v>611</v>
      </c>
      <c r="CN84" s="3" t="s">
        <v>611</v>
      </c>
      <c r="CO84" s="3" t="s">
        <v>611</v>
      </c>
      <c r="CP84" s="3" t="s">
        <v>611</v>
      </c>
      <c r="CQ84" s="3" t="s">
        <v>611</v>
      </c>
      <c r="CR84" s="3" t="s">
        <v>8738</v>
      </c>
      <c r="CS84" s="3" t="s">
        <v>8739</v>
      </c>
      <c r="CT84" s="3" t="s">
        <v>611</v>
      </c>
      <c r="CU84" s="3" t="s">
        <v>8802</v>
      </c>
      <c r="CV84" s="3" t="s">
        <v>611</v>
      </c>
      <c r="CW84" s="3" t="s">
        <v>611</v>
      </c>
      <c r="CX84" s="3" t="s">
        <v>611</v>
      </c>
      <c r="CY84" s="3" t="s">
        <v>611</v>
      </c>
      <c r="CZ84" s="3" t="s">
        <v>611</v>
      </c>
      <c r="DA84" s="3" t="s">
        <v>611</v>
      </c>
      <c r="DB84" s="3" t="s">
        <v>9565</v>
      </c>
      <c r="DC84" s="3" t="s">
        <v>611</v>
      </c>
      <c r="DD84" s="3" t="s">
        <v>611</v>
      </c>
      <c r="DE84" s="3" t="s">
        <v>611</v>
      </c>
      <c r="DF84" s="3" t="s">
        <v>8787</v>
      </c>
      <c r="DG84" s="3" t="s">
        <v>611</v>
      </c>
      <c r="DH84" s="3" t="s">
        <v>611</v>
      </c>
      <c r="DI84" s="3" t="s">
        <v>611</v>
      </c>
      <c r="DJ84" s="3" t="s">
        <v>611</v>
      </c>
      <c r="DK84" s="3" t="s">
        <v>611</v>
      </c>
      <c r="DL84" s="3" t="s">
        <v>611</v>
      </c>
      <c r="DM84" s="3" t="s">
        <v>611</v>
      </c>
      <c r="DN84" s="3" t="s">
        <v>611</v>
      </c>
      <c r="DO84" s="3" t="s">
        <v>611</v>
      </c>
      <c r="DP84" s="3" t="s">
        <v>611</v>
      </c>
      <c r="DQ84" s="3" t="s">
        <v>611</v>
      </c>
      <c r="DR84" s="3" t="s">
        <v>611</v>
      </c>
      <c r="DS84" s="3" t="s">
        <v>611</v>
      </c>
      <c r="DT84" s="3" t="s">
        <v>611</v>
      </c>
      <c r="DU84" s="3" t="s">
        <v>611</v>
      </c>
      <c r="DV84" s="3" t="s">
        <v>611</v>
      </c>
      <c r="DW84" s="3" t="s">
        <v>611</v>
      </c>
      <c r="DX84" s="3" t="s">
        <v>611</v>
      </c>
      <c r="DY84" s="3" t="s">
        <v>9566</v>
      </c>
      <c r="DZ84" s="3" t="s">
        <v>611</v>
      </c>
      <c r="EA84" s="3" t="s">
        <v>611</v>
      </c>
      <c r="EB84" s="3" t="s">
        <v>611</v>
      </c>
      <c r="EC84" s="3" t="s">
        <v>611</v>
      </c>
      <c r="ED84" s="3" t="s">
        <v>611</v>
      </c>
      <c r="EE84" s="3" t="s">
        <v>8757</v>
      </c>
      <c r="EF84" s="3" t="s">
        <v>611</v>
      </c>
      <c r="EG84" s="3" t="s">
        <v>611</v>
      </c>
      <c r="EH84" s="3" t="s">
        <v>611</v>
      </c>
      <c r="EI84" s="3" t="s">
        <v>611</v>
      </c>
      <c r="EJ84" s="3" t="s">
        <v>611</v>
      </c>
      <c r="EK84" s="3" t="s">
        <v>611</v>
      </c>
      <c r="EL84" s="3" t="s">
        <v>623</v>
      </c>
      <c r="EM84" s="3" t="s">
        <v>9567</v>
      </c>
      <c r="EN84" s="3" t="s">
        <v>611</v>
      </c>
      <c r="EO84" s="3" t="s">
        <v>610</v>
      </c>
      <c r="EP84" s="3" t="s">
        <v>611</v>
      </c>
      <c r="EQ84" s="3" t="s">
        <v>611</v>
      </c>
      <c r="ER84" s="3" t="s">
        <v>611</v>
      </c>
      <c r="ES84" s="3" t="s">
        <v>640</v>
      </c>
      <c r="ET84" s="3" t="s">
        <v>611</v>
      </c>
      <c r="EU84" s="3" t="s">
        <v>642</v>
      </c>
      <c r="EV84" s="3" t="s">
        <v>5085</v>
      </c>
      <c r="EW84" s="3" t="s">
        <v>611</v>
      </c>
      <c r="EX84" s="3" t="s">
        <v>611</v>
      </c>
      <c r="EY84" s="3" t="s">
        <v>739</v>
      </c>
      <c r="EZ84" s="3" t="s">
        <v>5086</v>
      </c>
      <c r="FA84" s="3" t="s">
        <v>644</v>
      </c>
      <c r="FB84" s="3" t="s">
        <v>5085</v>
      </c>
      <c r="FC84" s="3" t="s">
        <v>744</v>
      </c>
      <c r="FD84" s="3" t="s">
        <v>5086</v>
      </c>
      <c r="FE84" s="3" t="s">
        <v>611</v>
      </c>
      <c r="FF84" s="3" t="s">
        <v>611</v>
      </c>
      <c r="FG84" s="3" t="s">
        <v>746</v>
      </c>
      <c r="FH84" s="3" t="s">
        <v>5086</v>
      </c>
      <c r="FI84" s="3" t="s">
        <v>748</v>
      </c>
      <c r="FJ84" s="3" t="s">
        <v>5086</v>
      </c>
      <c r="FK84" s="3" t="s">
        <v>611</v>
      </c>
      <c r="FL84" s="3" t="s">
        <v>611</v>
      </c>
      <c r="FM84" s="3" t="s">
        <v>752</v>
      </c>
      <c r="FN84" s="3" t="s">
        <v>5086</v>
      </c>
      <c r="FO84" s="3" t="s">
        <v>611</v>
      </c>
      <c r="FP84" s="3" t="s">
        <v>611</v>
      </c>
      <c r="FQ84" s="3" t="s">
        <v>611</v>
      </c>
      <c r="FR84" s="3" t="s">
        <v>611</v>
      </c>
      <c r="FS84" s="3" t="s">
        <v>8761</v>
      </c>
      <c r="FT84" s="3" t="s">
        <v>611</v>
      </c>
      <c r="FU84" s="3" t="s">
        <v>760</v>
      </c>
      <c r="FV84" s="3" t="s">
        <v>761</v>
      </c>
      <c r="FW84" s="3" t="s">
        <v>611</v>
      </c>
      <c r="FX84" s="3" t="s">
        <v>611</v>
      </c>
      <c r="FY84" s="3" t="s">
        <v>611</v>
      </c>
      <c r="FZ84" s="3" t="s">
        <v>611</v>
      </c>
      <c r="GA84" s="3" t="s">
        <v>766</v>
      </c>
      <c r="GB84" s="3" t="s">
        <v>767</v>
      </c>
      <c r="GC84" s="3" t="s">
        <v>611</v>
      </c>
      <c r="GD84" s="3" t="s">
        <v>611</v>
      </c>
      <c r="GE84" s="3" t="s">
        <v>646</v>
      </c>
      <c r="GF84" s="3" t="s">
        <v>611</v>
      </c>
      <c r="GG84" s="3" t="s">
        <v>611</v>
      </c>
      <c r="GH84" s="3" t="s">
        <v>611</v>
      </c>
      <c r="GI84" s="3" t="s">
        <v>5016</v>
      </c>
      <c r="GJ84" s="3" t="s">
        <v>611</v>
      </c>
      <c r="GK84" s="3" t="s">
        <v>611</v>
      </c>
      <c r="GL84" s="3" t="s">
        <v>5055</v>
      </c>
      <c r="GM84" s="3" t="s">
        <v>5017</v>
      </c>
      <c r="GN84" s="3" t="s">
        <v>5018</v>
      </c>
      <c r="GO84" s="3" t="s">
        <v>611</v>
      </c>
      <c r="GP84" s="3" t="s">
        <v>5056</v>
      </c>
      <c r="GQ84" s="3" t="s">
        <v>611</v>
      </c>
      <c r="GR84" s="3" t="s">
        <v>611</v>
      </c>
      <c r="GS84" s="3" t="s">
        <v>611</v>
      </c>
      <c r="GT84" s="3" t="s">
        <v>611</v>
      </c>
      <c r="GU84" s="3" t="s">
        <v>9568</v>
      </c>
      <c r="GV84" s="3" t="s">
        <v>611</v>
      </c>
      <c r="GW84" s="3" t="s">
        <v>611</v>
      </c>
      <c r="GX84" s="3" t="s">
        <v>611</v>
      </c>
      <c r="GY84" s="3" t="s">
        <v>611</v>
      </c>
      <c r="GZ84" s="3" t="s">
        <v>611</v>
      </c>
      <c r="HA84" s="3" t="s">
        <v>611</v>
      </c>
      <c r="HB84" s="3" t="s">
        <v>611</v>
      </c>
      <c r="HC84" s="3" t="s">
        <v>611</v>
      </c>
      <c r="HD84" s="3" t="s">
        <v>611</v>
      </c>
      <c r="HE84" s="3" t="s">
        <v>611</v>
      </c>
      <c r="HF84" s="3" t="s">
        <v>611</v>
      </c>
      <c r="HG84" s="3" t="s">
        <v>611</v>
      </c>
      <c r="HH84" s="3" t="s">
        <v>611</v>
      </c>
      <c r="HI84" s="3" t="s">
        <v>649</v>
      </c>
      <c r="HJ84" s="3" t="s">
        <v>611</v>
      </c>
      <c r="HK84" s="3" t="s">
        <v>611</v>
      </c>
      <c r="HL84" s="3" t="s">
        <v>611</v>
      </c>
      <c r="HM84" s="3" t="s">
        <v>611</v>
      </c>
      <c r="HO84" s="3" t="s">
        <v>611</v>
      </c>
      <c r="HQ84" s="3" t="s">
        <v>611</v>
      </c>
      <c r="HS84" s="3" t="s">
        <v>611</v>
      </c>
      <c r="HU84" s="3" t="s">
        <v>611</v>
      </c>
      <c r="HW84" s="3" t="s">
        <v>611</v>
      </c>
      <c r="HY84" s="3" t="s">
        <v>611</v>
      </c>
      <c r="IA84" s="3" t="s">
        <v>611</v>
      </c>
      <c r="IC84" s="3" t="s">
        <v>611</v>
      </c>
      <c r="IE84" s="3" t="s">
        <v>611</v>
      </c>
      <c r="IG84" s="3" t="s">
        <v>611</v>
      </c>
      <c r="II84" s="3" t="s">
        <v>9403</v>
      </c>
      <c r="IJ84">
        <v>148067</v>
      </c>
      <c r="IK84" s="3" t="s">
        <v>611</v>
      </c>
      <c r="IM84" s="3" t="s">
        <v>611</v>
      </c>
      <c r="IO84" s="3" t="s">
        <v>611</v>
      </c>
      <c r="IQ84" s="3" t="s">
        <v>8746</v>
      </c>
      <c r="IR84">
        <v>57015</v>
      </c>
      <c r="IS84" s="3" t="s">
        <v>611</v>
      </c>
      <c r="IU84" s="3" t="s">
        <v>611</v>
      </c>
      <c r="IW84" s="3" t="s">
        <v>611</v>
      </c>
      <c r="IX84" s="3" t="s">
        <v>611</v>
      </c>
      <c r="IY84" s="3" t="s">
        <v>611</v>
      </c>
      <c r="IZ84" s="3" t="s">
        <v>611</v>
      </c>
      <c r="JA84" s="3" t="s">
        <v>611</v>
      </c>
      <c r="JB84" s="3" t="s">
        <v>611</v>
      </c>
      <c r="JC84" s="3" t="s">
        <v>611</v>
      </c>
      <c r="JD84" s="3" t="s">
        <v>611</v>
      </c>
      <c r="JE84" s="3" t="s">
        <v>611</v>
      </c>
      <c r="JF84" s="3" t="s">
        <v>611</v>
      </c>
      <c r="JG84" s="3" t="s">
        <v>611</v>
      </c>
      <c r="JH84" s="3" t="s">
        <v>611</v>
      </c>
      <c r="JI84" s="3" t="s">
        <v>611</v>
      </c>
      <c r="JJ84" s="3" t="s">
        <v>611</v>
      </c>
      <c r="JK84" s="3" t="s">
        <v>611</v>
      </c>
      <c r="JL84" s="3" t="s">
        <v>611</v>
      </c>
      <c r="JM84" s="3" t="s">
        <v>611</v>
      </c>
      <c r="JN84" s="3" t="s">
        <v>611</v>
      </c>
      <c r="JO84" s="3" t="s">
        <v>611</v>
      </c>
      <c r="JP84" s="3" t="s">
        <v>611</v>
      </c>
      <c r="JQ84" s="3" t="s">
        <v>611</v>
      </c>
      <c r="JR84" s="3" t="s">
        <v>611</v>
      </c>
      <c r="JS84" s="3" t="s">
        <v>611</v>
      </c>
      <c r="JT84" s="3" t="s">
        <v>611</v>
      </c>
      <c r="JU84" s="3" t="s">
        <v>611</v>
      </c>
      <c r="JV84" s="3" t="s">
        <v>611</v>
      </c>
      <c r="JW84" s="3" t="s">
        <v>611</v>
      </c>
      <c r="JX84" s="3" t="s">
        <v>611</v>
      </c>
      <c r="JY84" s="3" t="s">
        <v>611</v>
      </c>
      <c r="JZ84" s="3" t="s">
        <v>611</v>
      </c>
      <c r="KA84" s="3" t="s">
        <v>611</v>
      </c>
      <c r="KB84" s="3" t="s">
        <v>611</v>
      </c>
      <c r="KC84" s="3" t="s">
        <v>611</v>
      </c>
      <c r="KD84" s="3" t="s">
        <v>611</v>
      </c>
      <c r="KE84" s="3" t="s">
        <v>611</v>
      </c>
      <c r="KF84" s="3" t="s">
        <v>611</v>
      </c>
      <c r="KG84" s="3" t="s">
        <v>611</v>
      </c>
      <c r="KH84" s="3" t="s">
        <v>611</v>
      </c>
      <c r="KI84" s="3" t="s">
        <v>611</v>
      </c>
      <c r="KK84" s="3" t="s">
        <v>611</v>
      </c>
      <c r="KL84" s="3" t="s">
        <v>611</v>
      </c>
      <c r="KM84" s="3" t="s">
        <v>839</v>
      </c>
      <c r="KN84" s="3" t="s">
        <v>2499</v>
      </c>
      <c r="KO84">
        <v>55000</v>
      </c>
      <c r="KP84">
        <v>20000</v>
      </c>
      <c r="KQ84">
        <v>0</v>
      </c>
      <c r="KR84">
        <v>0</v>
      </c>
      <c r="KS84" s="3" t="s">
        <v>610</v>
      </c>
    </row>
    <row r="85" spans="1:305">
      <c r="A85">
        <v>2022</v>
      </c>
      <c r="B85">
        <v>5921008</v>
      </c>
      <c r="C85" t="s">
        <v>2516</v>
      </c>
      <c r="D85">
        <v>0.2</v>
      </c>
      <c r="E85" t="s">
        <v>615</v>
      </c>
      <c r="F85" t="s">
        <v>890</v>
      </c>
      <c r="L85" t="s">
        <v>616</v>
      </c>
      <c r="N85" t="s">
        <v>9569</v>
      </c>
      <c r="O85" t="s">
        <v>6437</v>
      </c>
      <c r="S85" t="s">
        <v>615</v>
      </c>
      <c r="U85" t="s">
        <v>617</v>
      </c>
      <c r="V85" t="s">
        <v>618</v>
      </c>
      <c r="Z85" t="s">
        <v>829</v>
      </c>
      <c r="AA85" t="s">
        <v>9570</v>
      </c>
      <c r="AB85" t="s">
        <v>615</v>
      </c>
      <c r="AD85">
        <v>652</v>
      </c>
      <c r="AE85">
        <v>130</v>
      </c>
      <c r="AF85">
        <v>782</v>
      </c>
      <c r="AG85">
        <v>281</v>
      </c>
      <c r="AH85">
        <v>501</v>
      </c>
      <c r="AI85" t="s">
        <v>6437</v>
      </c>
      <c r="AP85" t="s">
        <v>610</v>
      </c>
      <c r="AT85" t="s">
        <v>8732</v>
      </c>
      <c r="AU85" t="s">
        <v>8747</v>
      </c>
      <c r="AW85" t="s">
        <v>622</v>
      </c>
      <c r="AX85" t="s">
        <v>868</v>
      </c>
      <c r="AY85" t="s">
        <v>1819</v>
      </c>
      <c r="AZ85" t="s">
        <v>615</v>
      </c>
      <c r="BA85" t="s">
        <v>1819</v>
      </c>
      <c r="BC85" t="s">
        <v>8860</v>
      </c>
      <c r="BD85" t="s">
        <v>3990</v>
      </c>
      <c r="BG85" t="s">
        <v>8862</v>
      </c>
      <c r="BH85" t="s">
        <v>3990</v>
      </c>
      <c r="BJ85" t="s">
        <v>8864</v>
      </c>
      <c r="BN85" t="s">
        <v>791</v>
      </c>
      <c r="BQ85" t="s">
        <v>5028</v>
      </c>
      <c r="BR85" t="s">
        <v>623</v>
      </c>
      <c r="BS85" t="s">
        <v>2519</v>
      </c>
      <c r="CA85" t="s">
        <v>1988</v>
      </c>
      <c r="CB85" t="s">
        <v>8750</v>
      </c>
      <c r="CM85" t="s">
        <v>1107</v>
      </c>
      <c r="CQ85" t="s">
        <v>8737</v>
      </c>
      <c r="CR85" t="s">
        <v>8738</v>
      </c>
      <c r="CU85" t="s">
        <v>8802</v>
      </c>
      <c r="DC85" t="s">
        <v>696</v>
      </c>
      <c r="DD85" t="s">
        <v>697</v>
      </c>
      <c r="DF85" t="s">
        <v>8787</v>
      </c>
      <c r="DP85" t="s">
        <v>701</v>
      </c>
      <c r="DQ85" t="s">
        <v>702</v>
      </c>
      <c r="DR85" t="s">
        <v>703</v>
      </c>
      <c r="DS85" t="s">
        <v>5039</v>
      </c>
      <c r="DT85" t="s">
        <v>704</v>
      </c>
      <c r="DU85" t="s">
        <v>705</v>
      </c>
      <c r="DV85" t="s">
        <v>5040</v>
      </c>
      <c r="DW85" t="s">
        <v>706</v>
      </c>
      <c r="DX85" t="s">
        <v>707</v>
      </c>
      <c r="EA85" t="s">
        <v>713</v>
      </c>
      <c r="EO85" t="s">
        <v>610</v>
      </c>
      <c r="ER85" t="s">
        <v>639</v>
      </c>
      <c r="ES85" t="s">
        <v>640</v>
      </c>
      <c r="EU85" t="s">
        <v>642</v>
      </c>
      <c r="EV85" t="s">
        <v>5085</v>
      </c>
      <c r="FC85" t="s">
        <v>744</v>
      </c>
      <c r="FD85" t="s">
        <v>5086</v>
      </c>
      <c r="FG85" t="s">
        <v>746</v>
      </c>
      <c r="FH85" t="s">
        <v>5085</v>
      </c>
      <c r="FT85" t="s">
        <v>759</v>
      </c>
      <c r="GB85" t="s">
        <v>767</v>
      </c>
      <c r="GD85" t="s">
        <v>769</v>
      </c>
      <c r="GI85" t="s">
        <v>5016</v>
      </c>
      <c r="GL85" t="s">
        <v>5055</v>
      </c>
      <c r="GN85" t="s">
        <v>5018</v>
      </c>
      <c r="GY85" t="s">
        <v>9571</v>
      </c>
      <c r="HA85" t="s">
        <v>9572</v>
      </c>
      <c r="HI85" t="s">
        <v>649</v>
      </c>
      <c r="IQ85" t="s">
        <v>8746</v>
      </c>
      <c r="IR85">
        <v>164464.5</v>
      </c>
      <c r="IS85" t="s">
        <v>8769</v>
      </c>
      <c r="IT85">
        <v>5617.5</v>
      </c>
      <c r="KO85">
        <v>0</v>
      </c>
      <c r="KP85">
        <v>0</v>
      </c>
      <c r="KQ85">
        <v>0</v>
      </c>
      <c r="KR85">
        <v>0</v>
      </c>
      <c r="KS85" t="s">
        <v>610</v>
      </c>
    </row>
    <row r="86" spans="1:305">
      <c r="A86">
        <v>2022</v>
      </c>
      <c r="B86">
        <v>5931026</v>
      </c>
      <c r="C86" t="s">
        <v>2534</v>
      </c>
      <c r="D86">
        <v>7</v>
      </c>
      <c r="E86" t="s">
        <v>615</v>
      </c>
      <c r="G86" t="s">
        <v>952</v>
      </c>
      <c r="L86" t="s">
        <v>616</v>
      </c>
      <c r="N86" t="s">
        <v>8897</v>
      </c>
      <c r="O86" t="s">
        <v>9573</v>
      </c>
      <c r="S86" t="s">
        <v>615</v>
      </c>
      <c r="T86" t="s">
        <v>5025</v>
      </c>
      <c r="V86" t="s">
        <v>618</v>
      </c>
      <c r="Z86" t="s">
        <v>829</v>
      </c>
      <c r="AA86" t="s">
        <v>9574</v>
      </c>
      <c r="AB86" t="s">
        <v>615</v>
      </c>
      <c r="AD86">
        <v>6863</v>
      </c>
      <c r="AE86">
        <v>1729</v>
      </c>
      <c r="AF86">
        <v>8591</v>
      </c>
      <c r="AG86">
        <v>4196</v>
      </c>
      <c r="AH86">
        <v>4395</v>
      </c>
      <c r="AP86" t="s">
        <v>5538</v>
      </c>
      <c r="BC86" t="s">
        <v>8860</v>
      </c>
      <c r="BD86" t="s">
        <v>3990</v>
      </c>
      <c r="BE86" t="s">
        <v>9575</v>
      </c>
      <c r="BF86" t="s">
        <v>3990</v>
      </c>
      <c r="BG86" t="s">
        <v>9576</v>
      </c>
      <c r="BH86" t="s">
        <v>3990</v>
      </c>
      <c r="BJ86" t="s">
        <v>8926</v>
      </c>
      <c r="BL86" t="s">
        <v>789</v>
      </c>
      <c r="BN86" t="s">
        <v>791</v>
      </c>
      <c r="BQ86" t="s">
        <v>5028</v>
      </c>
      <c r="BV86" t="s">
        <v>8900</v>
      </c>
      <c r="BW86" t="s">
        <v>8749</v>
      </c>
      <c r="BZ86" t="s">
        <v>8770</v>
      </c>
      <c r="CA86" t="s">
        <v>1988</v>
      </c>
      <c r="CB86" t="s">
        <v>8750</v>
      </c>
      <c r="CG86" t="s">
        <v>9577</v>
      </c>
      <c r="CK86" t="s">
        <v>8869</v>
      </c>
      <c r="CM86" t="s">
        <v>1107</v>
      </c>
      <c r="CR86" t="s">
        <v>8738</v>
      </c>
      <c r="CS86" t="s">
        <v>8739</v>
      </c>
      <c r="CT86" t="s">
        <v>8754</v>
      </c>
      <c r="CU86" t="s">
        <v>8802</v>
      </c>
      <c r="DB86" t="s">
        <v>9578</v>
      </c>
      <c r="DC86" t="s">
        <v>696</v>
      </c>
      <c r="DD86" t="s">
        <v>697</v>
      </c>
      <c r="DG86" t="s">
        <v>8871</v>
      </c>
      <c r="DH86" t="s">
        <v>698</v>
      </c>
      <c r="DJ86" t="s">
        <v>9579</v>
      </c>
      <c r="DK86" t="s">
        <v>9059</v>
      </c>
      <c r="DM86" t="s">
        <v>623</v>
      </c>
      <c r="DN86" t="s">
        <v>9580</v>
      </c>
      <c r="DW86" t="s">
        <v>706</v>
      </c>
      <c r="DX86" t="s">
        <v>707</v>
      </c>
      <c r="DY86" t="s">
        <v>9581</v>
      </c>
      <c r="DZ86" t="s">
        <v>8777</v>
      </c>
      <c r="EA86" t="s">
        <v>713</v>
      </c>
      <c r="EB86" t="s">
        <v>8741</v>
      </c>
      <c r="EE86" t="s">
        <v>8757</v>
      </c>
      <c r="EF86" t="s">
        <v>8758</v>
      </c>
      <c r="EI86" t="s">
        <v>8874</v>
      </c>
      <c r="EN86" t="s">
        <v>9582</v>
      </c>
      <c r="EO86" t="s">
        <v>615</v>
      </c>
      <c r="EU86" t="s">
        <v>642</v>
      </c>
      <c r="EV86" t="s">
        <v>5049</v>
      </c>
      <c r="EY86" t="s">
        <v>739</v>
      </c>
      <c r="EZ86" t="s">
        <v>5015</v>
      </c>
      <c r="FC86" t="s">
        <v>744</v>
      </c>
      <c r="FD86" t="s">
        <v>5049</v>
      </c>
      <c r="FI86" t="s">
        <v>748</v>
      </c>
      <c r="FJ86" t="s">
        <v>5015</v>
      </c>
      <c r="FQ86" t="s">
        <v>623</v>
      </c>
      <c r="FR86" t="s">
        <v>9583</v>
      </c>
      <c r="FS86" t="s">
        <v>8761</v>
      </c>
      <c r="FX86" t="s">
        <v>763</v>
      </c>
      <c r="GA86" t="s">
        <v>766</v>
      </c>
      <c r="GB86" t="s">
        <v>767</v>
      </c>
      <c r="GI86" t="s">
        <v>5016</v>
      </c>
      <c r="GM86" t="s">
        <v>5017</v>
      </c>
      <c r="GN86" t="s">
        <v>5018</v>
      </c>
      <c r="GP86" t="s">
        <v>5056</v>
      </c>
      <c r="GU86" t="s">
        <v>9584</v>
      </c>
      <c r="GX86" t="s">
        <v>9585</v>
      </c>
      <c r="HA86" t="s">
        <v>9586</v>
      </c>
      <c r="HE86" t="s">
        <v>9587</v>
      </c>
      <c r="HG86" t="s">
        <v>775</v>
      </c>
      <c r="HH86" t="s">
        <v>776</v>
      </c>
      <c r="HL86" t="s">
        <v>9588</v>
      </c>
      <c r="HQ86" t="s">
        <v>8766</v>
      </c>
      <c r="HR86">
        <v>58268.61</v>
      </c>
      <c r="IK86">
        <v>105955.66</v>
      </c>
      <c r="IQ86" t="s">
        <v>8746</v>
      </c>
      <c r="IR86">
        <v>227857.73</v>
      </c>
      <c r="JM86" t="s">
        <v>8921</v>
      </c>
      <c r="JQ86" t="s">
        <v>8770</v>
      </c>
      <c r="JR86" t="s">
        <v>1988</v>
      </c>
      <c r="KK86" t="s">
        <v>8843</v>
      </c>
      <c r="KL86" t="s">
        <v>9589</v>
      </c>
      <c r="KO86">
        <v>24862.5</v>
      </c>
      <c r="KP86">
        <v>0</v>
      </c>
      <c r="KR86">
        <v>0</v>
      </c>
      <c r="KS86" t="s">
        <v>610</v>
      </c>
    </row>
    <row r="87" spans="1:305">
      <c r="A87">
        <v>2022</v>
      </c>
      <c r="B87">
        <v>5933035</v>
      </c>
      <c r="C87" t="s">
        <v>2558</v>
      </c>
      <c r="D87">
        <v>0.5</v>
      </c>
      <c r="E87" t="s">
        <v>610</v>
      </c>
      <c r="R87" t="s">
        <v>614</v>
      </c>
      <c r="S87" t="s">
        <v>610</v>
      </c>
      <c r="U87" t="s">
        <v>617</v>
      </c>
      <c r="V87" t="s">
        <v>618</v>
      </c>
      <c r="W87" t="s">
        <v>659</v>
      </c>
      <c r="AB87" t="s">
        <v>610</v>
      </c>
      <c r="AJ87" t="s">
        <v>827</v>
      </c>
      <c r="AK87" t="s">
        <v>828</v>
      </c>
      <c r="AP87" t="s">
        <v>610</v>
      </c>
      <c r="AV87" t="s">
        <v>621</v>
      </c>
      <c r="AW87" t="s">
        <v>622</v>
      </c>
      <c r="AZ87" t="s">
        <v>610</v>
      </c>
      <c r="BC87" t="s">
        <v>1736</v>
      </c>
      <c r="BD87" t="s">
        <v>1736</v>
      </c>
      <c r="BE87" t="s">
        <v>1736</v>
      </c>
      <c r="BF87" t="s">
        <v>1736</v>
      </c>
      <c r="BG87" t="s">
        <v>1736</v>
      </c>
      <c r="BH87" t="s">
        <v>1736</v>
      </c>
      <c r="BJ87" t="s">
        <v>610</v>
      </c>
      <c r="BN87" t="s">
        <v>791</v>
      </c>
      <c r="BP87" t="s">
        <v>667</v>
      </c>
      <c r="BQ87" t="s">
        <v>5028</v>
      </c>
      <c r="CA87" t="s">
        <v>1988</v>
      </c>
      <c r="CQ87" t="s">
        <v>8737</v>
      </c>
      <c r="CR87" t="s">
        <v>8738</v>
      </c>
      <c r="CU87" t="s">
        <v>8802</v>
      </c>
      <c r="DD87" t="s">
        <v>697</v>
      </c>
      <c r="EK87" t="s">
        <v>634</v>
      </c>
      <c r="EO87" t="s">
        <v>610</v>
      </c>
      <c r="ES87" t="s">
        <v>640</v>
      </c>
      <c r="EY87" t="s">
        <v>739</v>
      </c>
      <c r="EZ87" t="s">
        <v>9590</v>
      </c>
      <c r="FA87" t="s">
        <v>644</v>
      </c>
      <c r="FB87" t="s">
        <v>9590</v>
      </c>
      <c r="FU87" t="s">
        <v>760</v>
      </c>
      <c r="FV87" t="s">
        <v>761</v>
      </c>
      <c r="FW87" t="s">
        <v>762</v>
      </c>
      <c r="FZ87" t="s">
        <v>765</v>
      </c>
      <c r="GC87" t="s">
        <v>5051</v>
      </c>
      <c r="GI87" t="s">
        <v>5016</v>
      </c>
      <c r="GN87" t="s">
        <v>5018</v>
      </c>
      <c r="GW87" t="s">
        <v>9591</v>
      </c>
      <c r="GX87" t="s">
        <v>9592</v>
      </c>
      <c r="HI87" t="s">
        <v>649</v>
      </c>
      <c r="HJ87" t="s">
        <v>985</v>
      </c>
      <c r="IQ87" t="s">
        <v>8746</v>
      </c>
      <c r="IR87">
        <v>67082</v>
      </c>
      <c r="KK87" t="s">
        <v>8843</v>
      </c>
      <c r="KL87" t="s">
        <v>9593</v>
      </c>
      <c r="KO87">
        <v>75000</v>
      </c>
      <c r="KP87">
        <v>0</v>
      </c>
      <c r="KQ87">
        <v>0</v>
      </c>
      <c r="KR87">
        <v>0</v>
      </c>
      <c r="KS87" t="s">
        <v>610</v>
      </c>
    </row>
    <row r="88" spans="1:305">
      <c r="A88">
        <v>2022</v>
      </c>
      <c r="B88">
        <v>5915065</v>
      </c>
      <c r="C88" t="s">
        <v>2570</v>
      </c>
      <c r="D88">
        <v>0</v>
      </c>
      <c r="E88" t="s">
        <v>610</v>
      </c>
      <c r="Q88" t="s">
        <v>613</v>
      </c>
      <c r="R88" t="s">
        <v>614</v>
      </c>
      <c r="S88" t="s">
        <v>610</v>
      </c>
      <c r="U88" t="s">
        <v>617</v>
      </c>
      <c r="V88" t="s">
        <v>618</v>
      </c>
      <c r="W88" t="s">
        <v>659</v>
      </c>
      <c r="AB88" t="s">
        <v>610</v>
      </c>
      <c r="AJ88" t="s">
        <v>827</v>
      </c>
      <c r="AK88" t="s">
        <v>828</v>
      </c>
      <c r="AP88" t="s">
        <v>610</v>
      </c>
      <c r="AV88" t="s">
        <v>621</v>
      </c>
      <c r="AW88" t="s">
        <v>622</v>
      </c>
      <c r="AZ88" t="s">
        <v>610</v>
      </c>
      <c r="BC88" t="s">
        <v>1736</v>
      </c>
      <c r="BD88" t="s">
        <v>1819</v>
      </c>
      <c r="BE88" t="s">
        <v>1736</v>
      </c>
      <c r="BF88" t="s">
        <v>1819</v>
      </c>
      <c r="BG88" t="s">
        <v>1736</v>
      </c>
      <c r="BH88" t="s">
        <v>1819</v>
      </c>
      <c r="BI88" t="s">
        <v>9594</v>
      </c>
      <c r="BJ88" t="s">
        <v>610</v>
      </c>
      <c r="BK88" t="s">
        <v>894</v>
      </c>
      <c r="BL88" t="s">
        <v>789</v>
      </c>
      <c r="BM88" t="s">
        <v>5075</v>
      </c>
      <c r="CC88" t="s">
        <v>634</v>
      </c>
      <c r="CJ88" t="s">
        <v>8753</v>
      </c>
      <c r="CT88" t="s">
        <v>8754</v>
      </c>
      <c r="DL88" t="s">
        <v>9071</v>
      </c>
      <c r="DY88" t="s">
        <v>9595</v>
      </c>
      <c r="EK88" t="s">
        <v>634</v>
      </c>
      <c r="EO88" t="s">
        <v>610</v>
      </c>
      <c r="ER88" t="s">
        <v>639</v>
      </c>
      <c r="ES88" t="s">
        <v>640</v>
      </c>
      <c r="EU88" t="s">
        <v>642</v>
      </c>
      <c r="EV88" t="s">
        <v>5049</v>
      </c>
      <c r="EW88" t="s">
        <v>737</v>
      </c>
      <c r="EX88" t="s">
        <v>5049</v>
      </c>
      <c r="FA88" t="s">
        <v>644</v>
      </c>
      <c r="FB88" t="s">
        <v>5049</v>
      </c>
      <c r="FG88" t="s">
        <v>746</v>
      </c>
      <c r="FH88" t="s">
        <v>5049</v>
      </c>
      <c r="FS88" t="s">
        <v>8761</v>
      </c>
      <c r="FU88" t="s">
        <v>760</v>
      </c>
      <c r="FW88" t="s">
        <v>762</v>
      </c>
      <c r="FZ88" t="s">
        <v>765</v>
      </c>
      <c r="GB88" t="s">
        <v>767</v>
      </c>
      <c r="GI88" t="s">
        <v>5016</v>
      </c>
      <c r="GJ88" t="s">
        <v>5053</v>
      </c>
      <c r="GL88" t="s">
        <v>5055</v>
      </c>
      <c r="GM88" t="s">
        <v>5017</v>
      </c>
      <c r="GN88" t="s">
        <v>5018</v>
      </c>
      <c r="GP88" t="s">
        <v>5056</v>
      </c>
      <c r="HI88" t="s">
        <v>649</v>
      </c>
      <c r="IQ88" t="s">
        <v>8746</v>
      </c>
      <c r="IR88">
        <v>57082</v>
      </c>
      <c r="KM88" t="s">
        <v>839</v>
      </c>
      <c r="KO88">
        <v>0</v>
      </c>
      <c r="KP88">
        <v>0</v>
      </c>
      <c r="KR88">
        <v>0</v>
      </c>
      <c r="KS88" t="s">
        <v>610</v>
      </c>
    </row>
    <row r="89" spans="1:305">
      <c r="A89">
        <v>2022</v>
      </c>
      <c r="B89">
        <v>5953033</v>
      </c>
      <c r="C89" t="s">
        <v>2578</v>
      </c>
      <c r="D89">
        <v>0.1</v>
      </c>
      <c r="E89" t="s">
        <v>615</v>
      </c>
      <c r="M89" t="s">
        <v>2007</v>
      </c>
      <c r="N89" t="s">
        <v>9596</v>
      </c>
      <c r="O89" t="s">
        <v>9597</v>
      </c>
      <c r="S89" t="s">
        <v>615</v>
      </c>
      <c r="U89" t="s">
        <v>617</v>
      </c>
      <c r="V89" t="s">
        <v>618</v>
      </c>
      <c r="Y89" t="s">
        <v>660</v>
      </c>
      <c r="AB89" t="s">
        <v>610</v>
      </c>
      <c r="AN89" t="s">
        <v>2059</v>
      </c>
      <c r="AP89" t="s">
        <v>610</v>
      </c>
      <c r="AW89" t="s">
        <v>622</v>
      </c>
      <c r="AZ89" t="s">
        <v>610</v>
      </c>
      <c r="BC89" t="s">
        <v>8784</v>
      </c>
      <c r="BD89" t="s">
        <v>1819</v>
      </c>
      <c r="BE89" t="s">
        <v>8785</v>
      </c>
      <c r="BF89" t="s">
        <v>1819</v>
      </c>
      <c r="BG89" t="s">
        <v>8786</v>
      </c>
      <c r="BH89" t="s">
        <v>1819</v>
      </c>
      <c r="BI89" t="s">
        <v>9598</v>
      </c>
      <c r="BJ89" t="s">
        <v>610</v>
      </c>
      <c r="BL89" t="s">
        <v>789</v>
      </c>
      <c r="BN89" t="s">
        <v>791</v>
      </c>
      <c r="BR89" t="s">
        <v>623</v>
      </c>
      <c r="BS89" t="s">
        <v>9599</v>
      </c>
      <c r="CA89" t="s">
        <v>1988</v>
      </c>
      <c r="CG89" t="s">
        <v>9600</v>
      </c>
      <c r="CI89" t="s">
        <v>8752</v>
      </c>
      <c r="CN89" t="s">
        <v>8818</v>
      </c>
      <c r="CS89" t="s">
        <v>8739</v>
      </c>
      <c r="CZ89" t="s">
        <v>623</v>
      </c>
      <c r="DA89" t="s">
        <v>9601</v>
      </c>
      <c r="DC89" t="s">
        <v>696</v>
      </c>
      <c r="DF89" t="s">
        <v>8787</v>
      </c>
      <c r="DI89" t="s">
        <v>5038</v>
      </c>
      <c r="DS89" t="s">
        <v>5039</v>
      </c>
      <c r="DU89" t="s">
        <v>705</v>
      </c>
      <c r="DV89" t="s">
        <v>5040</v>
      </c>
      <c r="DW89" t="s">
        <v>706</v>
      </c>
      <c r="DY89" t="s">
        <v>9602</v>
      </c>
      <c r="ED89" t="s">
        <v>8756</v>
      </c>
      <c r="EE89" t="s">
        <v>8757</v>
      </c>
      <c r="EL89" t="s">
        <v>623</v>
      </c>
      <c r="EM89" t="s">
        <v>9603</v>
      </c>
      <c r="EO89" t="s">
        <v>615</v>
      </c>
      <c r="EP89" t="s">
        <v>9604</v>
      </c>
      <c r="EU89" t="s">
        <v>642</v>
      </c>
      <c r="EV89" t="s">
        <v>9605</v>
      </c>
      <c r="EW89" t="s">
        <v>737</v>
      </c>
      <c r="EX89" t="s">
        <v>9606</v>
      </c>
      <c r="EY89" t="s">
        <v>739</v>
      </c>
      <c r="EZ89" t="s">
        <v>9607</v>
      </c>
      <c r="FA89" t="s">
        <v>644</v>
      </c>
      <c r="FB89" t="s">
        <v>5049</v>
      </c>
      <c r="FC89" t="s">
        <v>744</v>
      </c>
      <c r="FD89" t="s">
        <v>9608</v>
      </c>
      <c r="FE89" t="s">
        <v>815</v>
      </c>
      <c r="FF89" t="s">
        <v>7394</v>
      </c>
      <c r="FG89" t="s">
        <v>746</v>
      </c>
      <c r="FH89" t="s">
        <v>9609</v>
      </c>
      <c r="FI89" t="s">
        <v>748</v>
      </c>
      <c r="FJ89" t="s">
        <v>9610</v>
      </c>
      <c r="FK89" t="s">
        <v>750</v>
      </c>
      <c r="FL89" t="s">
        <v>9611</v>
      </c>
      <c r="FM89" t="s">
        <v>752</v>
      </c>
      <c r="FN89" t="s">
        <v>7394</v>
      </c>
      <c r="FQ89" t="s">
        <v>623</v>
      </c>
      <c r="FR89" t="s">
        <v>9612</v>
      </c>
      <c r="FS89" t="s">
        <v>8761</v>
      </c>
      <c r="FU89" t="s">
        <v>760</v>
      </c>
      <c r="FV89" t="s">
        <v>761</v>
      </c>
      <c r="FW89" t="s">
        <v>762</v>
      </c>
      <c r="FX89" t="s">
        <v>763</v>
      </c>
      <c r="GA89" t="s">
        <v>766</v>
      </c>
      <c r="GB89" t="s">
        <v>767</v>
      </c>
      <c r="GC89" t="s">
        <v>5051</v>
      </c>
      <c r="GD89" t="s">
        <v>769</v>
      </c>
      <c r="GE89" t="s">
        <v>646</v>
      </c>
      <c r="GN89" t="s">
        <v>5018</v>
      </c>
      <c r="GS89" t="s">
        <v>623</v>
      </c>
      <c r="GT89" t="s">
        <v>9613</v>
      </c>
      <c r="GU89" t="s">
        <v>9614</v>
      </c>
      <c r="GV89" t="s">
        <v>9614</v>
      </c>
      <c r="GW89" t="s">
        <v>9615</v>
      </c>
      <c r="GX89" t="s">
        <v>9616</v>
      </c>
      <c r="HI89" t="s">
        <v>649</v>
      </c>
      <c r="HJ89" t="s">
        <v>985</v>
      </c>
      <c r="HW89" t="s">
        <v>8893</v>
      </c>
      <c r="HX89">
        <v>26247.5</v>
      </c>
      <c r="IQ89" t="s">
        <v>8746</v>
      </c>
      <c r="IR89">
        <v>24834</v>
      </c>
      <c r="KK89" t="s">
        <v>8843</v>
      </c>
      <c r="KL89" t="s">
        <v>9617</v>
      </c>
      <c r="KN89" t="s">
        <v>9618</v>
      </c>
      <c r="KO89">
        <v>0</v>
      </c>
      <c r="KP89">
        <v>0</v>
      </c>
      <c r="KQ89">
        <v>0</v>
      </c>
      <c r="KR89">
        <v>0</v>
      </c>
      <c r="KS89" t="s">
        <v>610</v>
      </c>
    </row>
    <row r="90" spans="1:305">
      <c r="A90">
        <v>2022</v>
      </c>
      <c r="B90">
        <v>5937005</v>
      </c>
      <c r="C90" t="s">
        <v>2592</v>
      </c>
      <c r="D90">
        <v>0</v>
      </c>
      <c r="E90" t="s">
        <v>615</v>
      </c>
      <c r="L90" t="s">
        <v>616</v>
      </c>
      <c r="N90" t="s">
        <v>9619</v>
      </c>
      <c r="S90" t="s">
        <v>610</v>
      </c>
      <c r="U90" t="s">
        <v>617</v>
      </c>
      <c r="V90" t="s">
        <v>618</v>
      </c>
      <c r="W90" t="s">
        <v>659</v>
      </c>
      <c r="AB90" t="s">
        <v>610</v>
      </c>
      <c r="AL90" t="s">
        <v>846</v>
      </c>
      <c r="AP90" t="s">
        <v>610</v>
      </c>
      <c r="AW90" t="s">
        <v>622</v>
      </c>
      <c r="AZ90" t="s">
        <v>610</v>
      </c>
      <c r="BC90" t="s">
        <v>8813</v>
      </c>
      <c r="BD90" t="s">
        <v>1819</v>
      </c>
      <c r="BE90" t="s">
        <v>8813</v>
      </c>
      <c r="BF90" t="s">
        <v>1819</v>
      </c>
      <c r="BG90" t="s">
        <v>8813</v>
      </c>
      <c r="BH90" t="s">
        <v>1819</v>
      </c>
      <c r="BI90" t="s">
        <v>9620</v>
      </c>
      <c r="BJ90" t="s">
        <v>610</v>
      </c>
      <c r="BL90" t="s">
        <v>789</v>
      </c>
      <c r="BN90" t="s">
        <v>791</v>
      </c>
      <c r="BR90" t="s">
        <v>623</v>
      </c>
      <c r="BS90" t="s">
        <v>9621</v>
      </c>
      <c r="BW90" t="s">
        <v>8749</v>
      </c>
      <c r="CA90" t="s">
        <v>1988</v>
      </c>
      <c r="CG90" t="s">
        <v>9622</v>
      </c>
      <c r="CS90" t="s">
        <v>8739</v>
      </c>
      <c r="CU90" t="s">
        <v>8802</v>
      </c>
      <c r="DB90" t="s">
        <v>9623</v>
      </c>
      <c r="DO90" t="s">
        <v>634</v>
      </c>
      <c r="EL90" t="s">
        <v>623</v>
      </c>
      <c r="EM90" t="s">
        <v>9624</v>
      </c>
      <c r="EO90" t="s">
        <v>615</v>
      </c>
      <c r="EP90" t="s">
        <v>644</v>
      </c>
      <c r="EU90" t="s">
        <v>642</v>
      </c>
      <c r="EV90" t="s">
        <v>5050</v>
      </c>
      <c r="EY90" t="s">
        <v>739</v>
      </c>
      <c r="EZ90" t="s">
        <v>5050</v>
      </c>
      <c r="FA90" t="s">
        <v>644</v>
      </c>
      <c r="FB90" t="s">
        <v>5050</v>
      </c>
      <c r="FC90" t="s">
        <v>744</v>
      </c>
      <c r="FD90" t="s">
        <v>5015</v>
      </c>
      <c r="FT90" t="s">
        <v>759</v>
      </c>
      <c r="FU90" t="s">
        <v>760</v>
      </c>
      <c r="FV90" t="s">
        <v>761</v>
      </c>
      <c r="FX90" t="s">
        <v>763</v>
      </c>
      <c r="GB90" t="s">
        <v>767</v>
      </c>
      <c r="GI90" t="s">
        <v>5016</v>
      </c>
      <c r="GN90" t="s">
        <v>5018</v>
      </c>
      <c r="GU90" t="s">
        <v>9625</v>
      </c>
      <c r="GX90" t="s">
        <v>9626</v>
      </c>
      <c r="HI90" t="s">
        <v>649</v>
      </c>
      <c r="IQ90" t="s">
        <v>8746</v>
      </c>
      <c r="IR90">
        <v>58082</v>
      </c>
      <c r="KK90" t="s">
        <v>8843</v>
      </c>
      <c r="KL90" t="s">
        <v>9627</v>
      </c>
      <c r="KO90">
        <v>0</v>
      </c>
      <c r="KP90">
        <v>38000</v>
      </c>
      <c r="KR90">
        <v>38000</v>
      </c>
      <c r="KS90" t="s">
        <v>610</v>
      </c>
    </row>
    <row r="91" spans="1:305">
      <c r="A91">
        <v>2022</v>
      </c>
      <c r="B91">
        <v>5933015</v>
      </c>
      <c r="C91" t="s">
        <v>2609</v>
      </c>
      <c r="D91">
        <v>0.5</v>
      </c>
      <c r="E91" t="s">
        <v>610</v>
      </c>
      <c r="R91" t="s">
        <v>614</v>
      </c>
      <c r="S91" t="s">
        <v>610</v>
      </c>
      <c r="U91" t="s">
        <v>617</v>
      </c>
      <c r="V91" t="s">
        <v>618</v>
      </c>
      <c r="W91" t="s">
        <v>659</v>
      </c>
      <c r="AB91" t="s">
        <v>610</v>
      </c>
      <c r="AJ91" t="s">
        <v>827</v>
      </c>
      <c r="AK91" t="s">
        <v>828</v>
      </c>
      <c r="AP91" t="s">
        <v>610</v>
      </c>
      <c r="AW91" t="s">
        <v>622</v>
      </c>
      <c r="AZ91" t="s">
        <v>610</v>
      </c>
      <c r="BC91" t="s">
        <v>7290</v>
      </c>
      <c r="BD91" t="s">
        <v>7290</v>
      </c>
      <c r="BE91" t="s">
        <v>7290</v>
      </c>
      <c r="BF91" t="s">
        <v>7290</v>
      </c>
      <c r="BG91" t="s">
        <v>7290</v>
      </c>
      <c r="BH91" t="s">
        <v>7290</v>
      </c>
      <c r="BI91" t="s">
        <v>9628</v>
      </c>
      <c r="BJ91" t="s">
        <v>610</v>
      </c>
      <c r="BK91" t="s">
        <v>894</v>
      </c>
      <c r="BN91" t="s">
        <v>791</v>
      </c>
      <c r="BP91" t="s">
        <v>667</v>
      </c>
      <c r="BU91" t="s">
        <v>8817</v>
      </c>
      <c r="BW91" t="s">
        <v>8749</v>
      </c>
      <c r="CA91" t="s">
        <v>1988</v>
      </c>
      <c r="CG91" t="s">
        <v>9629</v>
      </c>
      <c r="CQ91" t="s">
        <v>8737</v>
      </c>
      <c r="CS91" t="s">
        <v>8739</v>
      </c>
      <c r="DB91" t="s">
        <v>9630</v>
      </c>
      <c r="DD91" t="s">
        <v>697</v>
      </c>
      <c r="DY91" t="s">
        <v>9631</v>
      </c>
      <c r="DZ91" t="s">
        <v>8777</v>
      </c>
      <c r="EA91" t="s">
        <v>713</v>
      </c>
      <c r="EB91" t="s">
        <v>8741</v>
      </c>
      <c r="ED91" t="s">
        <v>8756</v>
      </c>
      <c r="EJ91" t="s">
        <v>8742</v>
      </c>
      <c r="EN91" t="s">
        <v>9632</v>
      </c>
      <c r="EO91" t="s">
        <v>610</v>
      </c>
      <c r="ES91" t="s">
        <v>640</v>
      </c>
      <c r="EU91" t="s">
        <v>642</v>
      </c>
      <c r="EV91" t="s">
        <v>9633</v>
      </c>
      <c r="EW91" t="s">
        <v>737</v>
      </c>
      <c r="EX91" t="s">
        <v>9633</v>
      </c>
      <c r="FA91" t="s">
        <v>644</v>
      </c>
      <c r="FB91" t="s">
        <v>9633</v>
      </c>
      <c r="FC91" t="s">
        <v>744</v>
      </c>
      <c r="FD91" t="s">
        <v>9634</v>
      </c>
      <c r="FT91" t="s">
        <v>759</v>
      </c>
      <c r="FU91" t="s">
        <v>760</v>
      </c>
      <c r="FV91" t="s">
        <v>761</v>
      </c>
      <c r="FX91" t="s">
        <v>763</v>
      </c>
      <c r="GA91" t="s">
        <v>766</v>
      </c>
      <c r="GB91" t="s">
        <v>767</v>
      </c>
      <c r="GC91" t="s">
        <v>5051</v>
      </c>
      <c r="GD91" t="s">
        <v>769</v>
      </c>
      <c r="GE91" t="s">
        <v>646</v>
      </c>
      <c r="GI91" t="s">
        <v>5016</v>
      </c>
      <c r="GN91" t="s">
        <v>5018</v>
      </c>
      <c r="GU91" t="s">
        <v>9635</v>
      </c>
      <c r="GV91" t="s">
        <v>9636</v>
      </c>
      <c r="GX91" t="s">
        <v>9636</v>
      </c>
      <c r="GY91" t="s">
        <v>9636</v>
      </c>
      <c r="HI91" t="s">
        <v>649</v>
      </c>
      <c r="IE91" t="s">
        <v>8781</v>
      </c>
      <c r="IF91">
        <v>47245.38</v>
      </c>
      <c r="IQ91" t="s">
        <v>8746</v>
      </c>
      <c r="IR91">
        <v>9836.6200000000008</v>
      </c>
      <c r="JB91" t="s">
        <v>9637</v>
      </c>
      <c r="KN91" t="s">
        <v>9638</v>
      </c>
      <c r="KO91">
        <v>0</v>
      </c>
      <c r="KP91">
        <v>0</v>
      </c>
      <c r="KQ91">
        <v>116</v>
      </c>
      <c r="KR91">
        <v>57912.38</v>
      </c>
      <c r="KS91" t="s">
        <v>610</v>
      </c>
    </row>
    <row r="92" spans="1:305">
      <c r="A92">
        <v>2022</v>
      </c>
      <c r="B92">
        <v>5933015</v>
      </c>
      <c r="C92" s="3" t="s">
        <v>2623</v>
      </c>
      <c r="D92">
        <v>0.5</v>
      </c>
      <c r="E92" s="3" t="s">
        <v>610</v>
      </c>
      <c r="F92" s="3" t="s">
        <v>611</v>
      </c>
      <c r="G92" s="3" t="s">
        <v>611</v>
      </c>
      <c r="H92" s="3" t="s">
        <v>611</v>
      </c>
      <c r="I92" s="3" t="s">
        <v>611</v>
      </c>
      <c r="J92" s="3" t="s">
        <v>611</v>
      </c>
      <c r="K92" s="3" t="s">
        <v>611</v>
      </c>
      <c r="L92" s="3" t="s">
        <v>611</v>
      </c>
      <c r="M92" s="3" t="s">
        <v>611</v>
      </c>
      <c r="N92" s="4"/>
      <c r="O92" s="3" t="s">
        <v>611</v>
      </c>
      <c r="P92" s="3" t="s">
        <v>611</v>
      </c>
      <c r="Q92" s="3" t="s">
        <v>613</v>
      </c>
      <c r="R92" s="3" t="s">
        <v>611</v>
      </c>
      <c r="S92" s="3" t="s">
        <v>610</v>
      </c>
      <c r="T92" s="3" t="s">
        <v>611</v>
      </c>
      <c r="U92" s="3" t="s">
        <v>617</v>
      </c>
      <c r="V92" s="3" t="s">
        <v>618</v>
      </c>
      <c r="W92" s="3" t="s">
        <v>611</v>
      </c>
      <c r="X92" s="3" t="s">
        <v>611</v>
      </c>
      <c r="Y92" s="3" t="s">
        <v>611</v>
      </c>
      <c r="Z92" s="3" t="s">
        <v>829</v>
      </c>
      <c r="AA92" s="3" t="s">
        <v>9639</v>
      </c>
      <c r="AB92" s="3" t="s">
        <v>610</v>
      </c>
      <c r="AC92" s="3" t="s">
        <v>611</v>
      </c>
      <c r="AI92" s="3" t="s">
        <v>611</v>
      </c>
      <c r="AJ92" s="3" t="s">
        <v>827</v>
      </c>
      <c r="AK92" s="3" t="s">
        <v>828</v>
      </c>
      <c r="AL92" s="3" t="s">
        <v>611</v>
      </c>
      <c r="AM92" s="3" t="s">
        <v>611</v>
      </c>
      <c r="AN92" s="3" t="s">
        <v>611</v>
      </c>
      <c r="AO92" s="3" t="s">
        <v>611</v>
      </c>
      <c r="AP92" s="3" t="s">
        <v>610</v>
      </c>
      <c r="AT92" s="3" t="s">
        <v>611</v>
      </c>
      <c r="AU92" s="3" t="s">
        <v>611</v>
      </c>
      <c r="AV92" s="3" t="s">
        <v>621</v>
      </c>
      <c r="AW92" s="3" t="s">
        <v>622</v>
      </c>
      <c r="AX92" s="3" t="s">
        <v>611</v>
      </c>
      <c r="AY92" s="3" t="s">
        <v>611</v>
      </c>
      <c r="AZ92" s="3" t="s">
        <v>610</v>
      </c>
      <c r="BA92" s="3" t="s">
        <v>611</v>
      </c>
      <c r="BB92" s="3" t="s">
        <v>611</v>
      </c>
      <c r="BC92" s="3"/>
      <c r="BD92" s="3"/>
      <c r="BE92" s="3"/>
      <c r="BF92" s="3"/>
      <c r="BG92" s="3"/>
      <c r="BH92" s="3"/>
      <c r="BI92" s="3" t="s">
        <v>9640</v>
      </c>
      <c r="BJ92" s="3" t="s">
        <v>610</v>
      </c>
      <c r="BK92" s="3" t="s">
        <v>894</v>
      </c>
      <c r="BL92" s="3" t="s">
        <v>611</v>
      </c>
      <c r="BM92" s="3" t="s">
        <v>611</v>
      </c>
      <c r="BN92" s="3" t="s">
        <v>791</v>
      </c>
      <c r="BO92" s="3" t="s">
        <v>611</v>
      </c>
      <c r="BP92" s="3" t="s">
        <v>667</v>
      </c>
      <c r="BQ92" s="3" t="s">
        <v>611</v>
      </c>
      <c r="BR92" s="3" t="s">
        <v>611</v>
      </c>
      <c r="BS92" s="3" t="s">
        <v>611</v>
      </c>
      <c r="BT92" s="3" t="s">
        <v>611</v>
      </c>
      <c r="BU92" s="3" t="s">
        <v>611</v>
      </c>
      <c r="BV92" s="3" t="s">
        <v>611</v>
      </c>
      <c r="BW92" s="3" t="s">
        <v>8749</v>
      </c>
      <c r="BX92" s="3" t="s">
        <v>611</v>
      </c>
      <c r="BY92" s="3" t="s">
        <v>611</v>
      </c>
      <c r="BZ92" s="3" t="s">
        <v>8770</v>
      </c>
      <c r="CA92" s="3" t="s">
        <v>611</v>
      </c>
      <c r="CB92" s="3" t="s">
        <v>611</v>
      </c>
      <c r="CC92" s="3" t="s">
        <v>611</v>
      </c>
      <c r="CD92" s="3" t="s">
        <v>623</v>
      </c>
      <c r="CE92" s="3" t="s">
        <v>9641</v>
      </c>
      <c r="CF92" s="4"/>
      <c r="CG92" s="3" t="s">
        <v>9642</v>
      </c>
      <c r="CH92" s="3" t="s">
        <v>611</v>
      </c>
      <c r="CI92" s="3" t="s">
        <v>611</v>
      </c>
      <c r="CJ92" s="3" t="s">
        <v>611</v>
      </c>
      <c r="CK92" s="3" t="s">
        <v>611</v>
      </c>
      <c r="CL92" s="3" t="s">
        <v>611</v>
      </c>
      <c r="CM92" s="3" t="s">
        <v>611</v>
      </c>
      <c r="CN92" s="3" t="s">
        <v>611</v>
      </c>
      <c r="CO92" s="3" t="s">
        <v>611</v>
      </c>
      <c r="CP92" s="3" t="s">
        <v>611</v>
      </c>
      <c r="CQ92" s="3" t="s">
        <v>611</v>
      </c>
      <c r="CR92" s="3" t="s">
        <v>611</v>
      </c>
      <c r="CS92" s="3" t="s">
        <v>611</v>
      </c>
      <c r="CT92" s="3" t="s">
        <v>611</v>
      </c>
      <c r="CU92" s="3" t="s">
        <v>611</v>
      </c>
      <c r="CV92" s="3" t="s">
        <v>611</v>
      </c>
      <c r="CW92" s="3" t="s">
        <v>611</v>
      </c>
      <c r="CX92" s="3" t="s">
        <v>611</v>
      </c>
      <c r="CY92" s="3" t="s">
        <v>611</v>
      </c>
      <c r="CZ92" s="3" t="s">
        <v>623</v>
      </c>
      <c r="DA92" s="3" t="s">
        <v>9643</v>
      </c>
      <c r="DB92" s="3" t="s">
        <v>611</v>
      </c>
      <c r="DC92" s="3" t="s">
        <v>696</v>
      </c>
      <c r="DD92" s="3" t="s">
        <v>611</v>
      </c>
      <c r="DE92" s="3" t="s">
        <v>611</v>
      </c>
      <c r="DF92" s="3" t="s">
        <v>611</v>
      </c>
      <c r="DG92" s="3" t="s">
        <v>611</v>
      </c>
      <c r="DH92" s="3" t="s">
        <v>611</v>
      </c>
      <c r="DI92" s="3" t="s">
        <v>611</v>
      </c>
      <c r="DJ92" s="3" t="s">
        <v>611</v>
      </c>
      <c r="DK92" s="3" t="s">
        <v>611</v>
      </c>
      <c r="DL92" s="3" t="s">
        <v>611</v>
      </c>
      <c r="DM92" s="3" t="s">
        <v>611</v>
      </c>
      <c r="DN92" s="3" t="s">
        <v>611</v>
      </c>
      <c r="DO92" s="3" t="s">
        <v>611</v>
      </c>
      <c r="DP92" s="3" t="s">
        <v>611</v>
      </c>
      <c r="DQ92" s="3" t="s">
        <v>611</v>
      </c>
      <c r="DR92" s="3" t="s">
        <v>611</v>
      </c>
      <c r="DS92" s="3" t="s">
        <v>611</v>
      </c>
      <c r="DT92" s="3" t="s">
        <v>611</v>
      </c>
      <c r="DU92" s="3" t="s">
        <v>611</v>
      </c>
      <c r="DV92" s="3" t="s">
        <v>611</v>
      </c>
      <c r="DW92" s="3" t="s">
        <v>611</v>
      </c>
      <c r="DX92" s="3" t="s">
        <v>707</v>
      </c>
      <c r="DY92" s="3" t="s">
        <v>9644</v>
      </c>
      <c r="DZ92" s="3" t="s">
        <v>611</v>
      </c>
      <c r="EA92" s="3" t="s">
        <v>611</v>
      </c>
      <c r="EB92" s="3" t="s">
        <v>8741</v>
      </c>
      <c r="EC92" s="3" t="s">
        <v>611</v>
      </c>
      <c r="ED92" s="3" t="s">
        <v>8756</v>
      </c>
      <c r="EE92" s="3" t="s">
        <v>611</v>
      </c>
      <c r="EF92" s="3" t="s">
        <v>611</v>
      </c>
      <c r="EG92" s="3" t="s">
        <v>611</v>
      </c>
      <c r="EH92" s="3" t="s">
        <v>611</v>
      </c>
      <c r="EI92" s="3" t="s">
        <v>611</v>
      </c>
      <c r="EJ92" s="3" t="s">
        <v>611</v>
      </c>
      <c r="EK92" s="3" t="s">
        <v>611</v>
      </c>
      <c r="EL92" s="3" t="s">
        <v>611</v>
      </c>
      <c r="EM92" s="3" t="s">
        <v>611</v>
      </c>
      <c r="EN92" s="3" t="s">
        <v>9645</v>
      </c>
      <c r="EO92" s="3" t="s">
        <v>610</v>
      </c>
      <c r="EP92" s="3" t="s">
        <v>611</v>
      </c>
      <c r="EQ92" s="3" t="s">
        <v>733</v>
      </c>
      <c r="ER92" s="3" t="s">
        <v>611</v>
      </c>
      <c r="ES92" s="3" t="s">
        <v>611</v>
      </c>
      <c r="ET92" s="3" t="s">
        <v>611</v>
      </c>
      <c r="EU92" s="3" t="s">
        <v>642</v>
      </c>
      <c r="EV92" s="3" t="s">
        <v>5049</v>
      </c>
      <c r="EW92" s="3" t="s">
        <v>611</v>
      </c>
      <c r="EX92" s="3" t="s">
        <v>611</v>
      </c>
      <c r="EY92" s="3" t="s">
        <v>739</v>
      </c>
      <c r="EZ92" s="3" t="s">
        <v>5049</v>
      </c>
      <c r="FA92" s="3" t="s">
        <v>644</v>
      </c>
      <c r="FB92" s="3" t="s">
        <v>5049</v>
      </c>
      <c r="FC92" s="3" t="s">
        <v>611</v>
      </c>
      <c r="FD92" s="3" t="s">
        <v>611</v>
      </c>
      <c r="FE92" s="3" t="s">
        <v>611</v>
      </c>
      <c r="FF92" s="3" t="s">
        <v>611</v>
      </c>
      <c r="FG92" s="3" t="s">
        <v>611</v>
      </c>
      <c r="FH92" s="3" t="s">
        <v>611</v>
      </c>
      <c r="FI92" s="3" t="s">
        <v>611</v>
      </c>
      <c r="FJ92" s="3" t="s">
        <v>611</v>
      </c>
      <c r="FK92" s="3" t="s">
        <v>611</v>
      </c>
      <c r="FL92" s="3" t="s">
        <v>611</v>
      </c>
      <c r="FM92" s="3" t="s">
        <v>611</v>
      </c>
      <c r="FN92" s="3" t="s">
        <v>611</v>
      </c>
      <c r="FO92" s="3" t="s">
        <v>611</v>
      </c>
      <c r="FP92" s="3" t="s">
        <v>611</v>
      </c>
      <c r="FQ92" s="3" t="s">
        <v>611</v>
      </c>
      <c r="FR92" s="3" t="s">
        <v>611</v>
      </c>
      <c r="FS92" s="3" t="s">
        <v>611</v>
      </c>
      <c r="FT92" s="3" t="s">
        <v>611</v>
      </c>
      <c r="FU92" s="3" t="s">
        <v>611</v>
      </c>
      <c r="FV92" s="3" t="s">
        <v>611</v>
      </c>
      <c r="FW92" s="3" t="s">
        <v>611</v>
      </c>
      <c r="FX92" s="3" t="s">
        <v>611</v>
      </c>
      <c r="FY92" s="3" t="s">
        <v>611</v>
      </c>
      <c r="FZ92" s="3" t="s">
        <v>611</v>
      </c>
      <c r="GA92" s="3" t="s">
        <v>766</v>
      </c>
      <c r="GB92" s="3" t="s">
        <v>767</v>
      </c>
      <c r="GC92" s="3" t="s">
        <v>5051</v>
      </c>
      <c r="GD92" s="3" t="s">
        <v>769</v>
      </c>
      <c r="GE92" s="3" t="s">
        <v>646</v>
      </c>
      <c r="GF92" s="3" t="s">
        <v>611</v>
      </c>
      <c r="GG92" s="3" t="s">
        <v>611</v>
      </c>
      <c r="GH92" s="3" t="s">
        <v>611</v>
      </c>
      <c r="GI92" s="3" t="s">
        <v>5016</v>
      </c>
      <c r="GJ92" s="3" t="s">
        <v>5053</v>
      </c>
      <c r="GK92" s="3" t="s">
        <v>611</v>
      </c>
      <c r="GL92" s="3" t="s">
        <v>611</v>
      </c>
      <c r="GM92" s="3" t="s">
        <v>611</v>
      </c>
      <c r="GN92" s="3" t="s">
        <v>5018</v>
      </c>
      <c r="GO92" s="3" t="s">
        <v>611</v>
      </c>
      <c r="GP92" s="3" t="s">
        <v>611</v>
      </c>
      <c r="GQ92" s="3" t="s">
        <v>611</v>
      </c>
      <c r="GR92" s="3" t="s">
        <v>611</v>
      </c>
      <c r="GS92" s="3" t="s">
        <v>611</v>
      </c>
      <c r="GT92" s="3" t="s">
        <v>611</v>
      </c>
      <c r="GU92" s="3" t="s">
        <v>9646</v>
      </c>
      <c r="GV92" s="3" t="s">
        <v>611</v>
      </c>
      <c r="GW92" s="3" t="s">
        <v>9647</v>
      </c>
      <c r="GX92" s="3" t="s">
        <v>9648</v>
      </c>
      <c r="GY92" s="3" t="s">
        <v>611</v>
      </c>
      <c r="GZ92" s="3" t="s">
        <v>611</v>
      </c>
      <c r="HA92" s="3" t="s">
        <v>611</v>
      </c>
      <c r="HB92" s="3" t="s">
        <v>611</v>
      </c>
      <c r="HC92" s="3" t="s">
        <v>611</v>
      </c>
      <c r="HD92" s="3" t="s">
        <v>611</v>
      </c>
      <c r="HE92" s="3" t="s">
        <v>611</v>
      </c>
      <c r="HF92" s="3" t="s">
        <v>611</v>
      </c>
      <c r="HG92" s="3" t="s">
        <v>611</v>
      </c>
      <c r="HH92" s="3" t="s">
        <v>776</v>
      </c>
      <c r="HI92" s="3" t="s">
        <v>611</v>
      </c>
      <c r="HJ92" s="3" t="s">
        <v>611</v>
      </c>
      <c r="HK92" s="3" t="s">
        <v>611</v>
      </c>
      <c r="HL92" s="3" t="s">
        <v>9649</v>
      </c>
      <c r="HM92" s="3" t="s">
        <v>611</v>
      </c>
      <c r="HO92" s="3" t="s">
        <v>611</v>
      </c>
      <c r="HQ92" s="3" t="s">
        <v>611</v>
      </c>
      <c r="HS92" s="3" t="s">
        <v>611</v>
      </c>
      <c r="HU92" s="3" t="s">
        <v>611</v>
      </c>
      <c r="HW92" s="3" t="s">
        <v>611</v>
      </c>
      <c r="HY92" s="3" t="s">
        <v>611</v>
      </c>
      <c r="IA92" s="3" t="s">
        <v>611</v>
      </c>
      <c r="IC92" s="3" t="s">
        <v>611</v>
      </c>
      <c r="IE92" s="3" t="s">
        <v>611</v>
      </c>
      <c r="IG92" s="3" t="s">
        <v>611</v>
      </c>
      <c r="II92" s="3" t="s">
        <v>611</v>
      </c>
      <c r="IK92" s="3" t="s">
        <v>611</v>
      </c>
      <c r="IM92" s="3" t="s">
        <v>611</v>
      </c>
      <c r="IO92" s="3" t="s">
        <v>611</v>
      </c>
      <c r="IQ92" s="3" t="s">
        <v>8746</v>
      </c>
      <c r="IR92" s="6">
        <v>41082</v>
      </c>
      <c r="IS92" s="3" t="s">
        <v>611</v>
      </c>
      <c r="IU92" s="3" t="s">
        <v>611</v>
      </c>
      <c r="IW92" s="3" t="s">
        <v>611</v>
      </c>
      <c r="IX92" s="3" t="s">
        <v>611</v>
      </c>
      <c r="IY92" s="3" t="s">
        <v>611</v>
      </c>
      <c r="IZ92" s="3" t="s">
        <v>611</v>
      </c>
      <c r="JA92" s="3" t="s">
        <v>611</v>
      </c>
      <c r="JB92" s="3" t="s">
        <v>611</v>
      </c>
      <c r="JC92" s="3" t="s">
        <v>611</v>
      </c>
      <c r="JD92" s="3" t="s">
        <v>611</v>
      </c>
      <c r="JE92" s="3" t="s">
        <v>611</v>
      </c>
      <c r="JF92" s="3" t="s">
        <v>611</v>
      </c>
      <c r="JG92" s="3" t="s">
        <v>611</v>
      </c>
      <c r="JH92" s="3" t="s">
        <v>611</v>
      </c>
      <c r="JI92" s="3" t="s">
        <v>611</v>
      </c>
      <c r="JJ92" s="3" t="s">
        <v>611</v>
      </c>
      <c r="JK92" s="3" t="s">
        <v>611</v>
      </c>
      <c r="JL92" s="3" t="s">
        <v>611</v>
      </c>
      <c r="JM92" s="3" t="s">
        <v>611</v>
      </c>
      <c r="JN92" s="3" t="s">
        <v>611</v>
      </c>
      <c r="JO92" s="3" t="s">
        <v>611</v>
      </c>
      <c r="JP92" s="3" t="s">
        <v>611</v>
      </c>
      <c r="JQ92" s="3" t="s">
        <v>611</v>
      </c>
      <c r="JR92" s="3" t="s">
        <v>611</v>
      </c>
      <c r="JS92" s="3" t="s">
        <v>611</v>
      </c>
      <c r="JT92" s="3" t="s">
        <v>611</v>
      </c>
      <c r="JU92" s="3" t="s">
        <v>611</v>
      </c>
      <c r="JV92" s="3" t="s">
        <v>611</v>
      </c>
      <c r="JW92" s="3" t="s">
        <v>611</v>
      </c>
      <c r="JX92" s="3" t="s">
        <v>611</v>
      </c>
      <c r="JY92" s="3" t="s">
        <v>611</v>
      </c>
      <c r="JZ92" s="3" t="s">
        <v>611</v>
      </c>
      <c r="KA92" s="3" t="s">
        <v>611</v>
      </c>
      <c r="KB92" s="3" t="s">
        <v>611</v>
      </c>
      <c r="KC92" s="3" t="s">
        <v>611</v>
      </c>
      <c r="KD92" s="3" t="s">
        <v>611</v>
      </c>
      <c r="KE92" s="3" t="s">
        <v>611</v>
      </c>
      <c r="KF92" s="3" t="s">
        <v>611</v>
      </c>
      <c r="KG92" s="3" t="s">
        <v>611</v>
      </c>
      <c r="KH92" s="3" t="s">
        <v>611</v>
      </c>
      <c r="KI92" s="3" t="s">
        <v>611</v>
      </c>
      <c r="KK92" s="3" t="s">
        <v>611</v>
      </c>
      <c r="KL92" s="3" t="s">
        <v>611</v>
      </c>
      <c r="KM92" s="3" t="s">
        <v>839</v>
      </c>
      <c r="KN92" s="3" t="s">
        <v>611</v>
      </c>
      <c r="KO92">
        <v>0</v>
      </c>
      <c r="KP92">
        <v>0</v>
      </c>
      <c r="KR92">
        <v>0</v>
      </c>
      <c r="KS92" s="3" t="s">
        <v>610</v>
      </c>
    </row>
    <row r="93" spans="1:305">
      <c r="A93">
        <v>2022</v>
      </c>
      <c r="B93">
        <v>5915075</v>
      </c>
      <c r="C93" t="s">
        <v>2642</v>
      </c>
      <c r="D93">
        <v>1</v>
      </c>
      <c r="E93" t="s">
        <v>615</v>
      </c>
      <c r="L93" t="s">
        <v>616</v>
      </c>
      <c r="N93" t="s">
        <v>9650</v>
      </c>
      <c r="O93" t="s">
        <v>6538</v>
      </c>
      <c r="S93" t="s">
        <v>610</v>
      </c>
      <c r="U93" t="s">
        <v>617</v>
      </c>
      <c r="V93" t="s">
        <v>618</v>
      </c>
      <c r="W93" t="s">
        <v>659</v>
      </c>
      <c r="AB93" t="s">
        <v>1029</v>
      </c>
      <c r="AC93">
        <v>2020</v>
      </c>
      <c r="AP93" t="s">
        <v>610</v>
      </c>
      <c r="AV93" t="s">
        <v>621</v>
      </c>
      <c r="AW93" t="s">
        <v>622</v>
      </c>
      <c r="AZ93" t="s">
        <v>610</v>
      </c>
      <c r="BG93" t="s">
        <v>9651</v>
      </c>
      <c r="BI93" t="s">
        <v>9652</v>
      </c>
      <c r="BJ93" t="s">
        <v>8926</v>
      </c>
      <c r="BL93" t="s">
        <v>789</v>
      </c>
      <c r="BN93" t="s">
        <v>791</v>
      </c>
      <c r="BR93" t="s">
        <v>623</v>
      </c>
      <c r="BS93" t="s">
        <v>9653</v>
      </c>
      <c r="BU93" t="s">
        <v>8817</v>
      </c>
      <c r="CA93" t="s">
        <v>1988</v>
      </c>
      <c r="CI93" t="s">
        <v>8752</v>
      </c>
      <c r="CJ93" t="s">
        <v>8753</v>
      </c>
      <c r="CS93" t="s">
        <v>8739</v>
      </c>
      <c r="DC93" t="s">
        <v>696</v>
      </c>
      <c r="DD93" t="s">
        <v>697</v>
      </c>
      <c r="DM93" t="s">
        <v>623</v>
      </c>
      <c r="DN93" t="s">
        <v>9654</v>
      </c>
      <c r="DX93" t="s">
        <v>707</v>
      </c>
      <c r="DY93" t="s">
        <v>9655</v>
      </c>
      <c r="EA93" t="s">
        <v>713</v>
      </c>
      <c r="EO93" t="s">
        <v>610</v>
      </c>
      <c r="ER93" t="s">
        <v>639</v>
      </c>
      <c r="ES93" t="s">
        <v>640</v>
      </c>
      <c r="EU93" t="s">
        <v>642</v>
      </c>
      <c r="EV93" t="s">
        <v>5049</v>
      </c>
      <c r="EW93" t="s">
        <v>737</v>
      </c>
      <c r="EX93" t="s">
        <v>5049</v>
      </c>
      <c r="EY93" t="s">
        <v>739</v>
      </c>
      <c r="EZ93" t="s">
        <v>5015</v>
      </c>
      <c r="FA93" t="s">
        <v>644</v>
      </c>
      <c r="FB93" t="s">
        <v>5049</v>
      </c>
      <c r="FG93" t="s">
        <v>746</v>
      </c>
      <c r="FH93" t="s">
        <v>5049</v>
      </c>
      <c r="FI93" t="s">
        <v>748</v>
      </c>
      <c r="FJ93" t="s">
        <v>5015</v>
      </c>
      <c r="FM93" t="s">
        <v>752</v>
      </c>
      <c r="FN93" t="s">
        <v>5050</v>
      </c>
      <c r="FT93" t="s">
        <v>759</v>
      </c>
      <c r="FU93" t="s">
        <v>760</v>
      </c>
      <c r="FV93" t="s">
        <v>761</v>
      </c>
      <c r="FW93" t="s">
        <v>762</v>
      </c>
      <c r="GE93" t="s">
        <v>646</v>
      </c>
      <c r="GM93" t="s">
        <v>5017</v>
      </c>
      <c r="GU93" t="s">
        <v>2655</v>
      </c>
      <c r="GV93" t="s">
        <v>2656</v>
      </c>
      <c r="GW93" t="s">
        <v>2657</v>
      </c>
      <c r="GX93" t="s">
        <v>9656</v>
      </c>
      <c r="HK93" t="s">
        <v>863</v>
      </c>
      <c r="HM93" t="s">
        <v>6355</v>
      </c>
      <c r="HN93">
        <v>15000</v>
      </c>
      <c r="IQ93" t="s">
        <v>8746</v>
      </c>
      <c r="IR93">
        <v>33541</v>
      </c>
      <c r="IS93" t="s">
        <v>8769</v>
      </c>
      <c r="IT93">
        <v>3000</v>
      </c>
      <c r="IW93" t="s">
        <v>623</v>
      </c>
      <c r="IX93">
        <v>15541</v>
      </c>
      <c r="KK93" t="s">
        <v>8843</v>
      </c>
      <c r="KL93" t="s">
        <v>9657</v>
      </c>
      <c r="KN93" t="s">
        <v>9658</v>
      </c>
      <c r="KO93">
        <v>6700</v>
      </c>
      <c r="KP93">
        <v>15000</v>
      </c>
      <c r="KR93">
        <v>0</v>
      </c>
      <c r="KS93" t="s">
        <v>610</v>
      </c>
    </row>
    <row r="94" spans="1:305">
      <c r="A94">
        <v>2022</v>
      </c>
      <c r="B94">
        <v>5947023</v>
      </c>
      <c r="C94" t="s">
        <v>2665</v>
      </c>
      <c r="D94">
        <v>4.5</v>
      </c>
      <c r="E94" t="s">
        <v>615</v>
      </c>
      <c r="J94" t="s">
        <v>656</v>
      </c>
      <c r="N94" t="s">
        <v>9659</v>
      </c>
      <c r="O94" t="s">
        <v>9660</v>
      </c>
      <c r="S94" t="s">
        <v>610</v>
      </c>
      <c r="U94" t="s">
        <v>617</v>
      </c>
      <c r="V94" t="s">
        <v>618</v>
      </c>
      <c r="W94" t="s">
        <v>659</v>
      </c>
      <c r="AB94" t="s">
        <v>615</v>
      </c>
      <c r="AD94">
        <v>1864</v>
      </c>
      <c r="AE94">
        <v>1109</v>
      </c>
      <c r="AF94">
        <v>2973</v>
      </c>
      <c r="AH94">
        <v>2073</v>
      </c>
      <c r="AP94" t="s">
        <v>610</v>
      </c>
      <c r="AT94" t="s">
        <v>8732</v>
      </c>
      <c r="AV94" t="s">
        <v>621</v>
      </c>
      <c r="AW94" t="s">
        <v>622</v>
      </c>
      <c r="AZ94" t="s">
        <v>610</v>
      </c>
      <c r="BC94" t="s">
        <v>8833</v>
      </c>
      <c r="BD94" t="s">
        <v>3990</v>
      </c>
      <c r="BG94" t="s">
        <v>8862</v>
      </c>
      <c r="BH94" t="s">
        <v>3990</v>
      </c>
      <c r="BJ94" t="s">
        <v>8926</v>
      </c>
      <c r="BK94" t="s">
        <v>894</v>
      </c>
      <c r="BM94" t="s">
        <v>5075</v>
      </c>
      <c r="BN94" t="s">
        <v>791</v>
      </c>
      <c r="CC94" t="s">
        <v>634</v>
      </c>
      <c r="CH94" t="s">
        <v>8868</v>
      </c>
      <c r="CI94" t="s">
        <v>8752</v>
      </c>
      <c r="CJ94" t="s">
        <v>8753</v>
      </c>
      <c r="CK94" t="s">
        <v>8869</v>
      </c>
      <c r="CM94" t="s">
        <v>1107</v>
      </c>
      <c r="CQ94" t="s">
        <v>8737</v>
      </c>
      <c r="CR94" t="s">
        <v>8738</v>
      </c>
      <c r="CT94" t="s">
        <v>8754</v>
      </c>
      <c r="CU94" t="s">
        <v>8802</v>
      </c>
      <c r="DB94" t="s">
        <v>9661</v>
      </c>
      <c r="DC94" t="s">
        <v>696</v>
      </c>
      <c r="DE94" t="s">
        <v>939</v>
      </c>
      <c r="DF94" t="s">
        <v>8787</v>
      </c>
      <c r="DP94" t="s">
        <v>701</v>
      </c>
      <c r="DR94" t="s">
        <v>703</v>
      </c>
      <c r="DS94" t="s">
        <v>5039</v>
      </c>
      <c r="DV94" t="s">
        <v>5040</v>
      </c>
      <c r="DW94" t="s">
        <v>706</v>
      </c>
      <c r="DY94" t="s">
        <v>9662</v>
      </c>
      <c r="DZ94" t="s">
        <v>8777</v>
      </c>
      <c r="EA94" t="s">
        <v>713</v>
      </c>
      <c r="EB94" t="s">
        <v>8741</v>
      </c>
      <c r="EC94" t="s">
        <v>8873</v>
      </c>
      <c r="ED94" t="s">
        <v>8756</v>
      </c>
      <c r="EE94" t="s">
        <v>8757</v>
      </c>
      <c r="EG94" t="s">
        <v>8759</v>
      </c>
      <c r="EI94" t="s">
        <v>8874</v>
      </c>
      <c r="EJ94" t="s">
        <v>8742</v>
      </c>
      <c r="EO94" t="s">
        <v>615</v>
      </c>
      <c r="EU94" t="s">
        <v>642</v>
      </c>
      <c r="EV94" t="s">
        <v>5085</v>
      </c>
      <c r="EW94" t="s">
        <v>737</v>
      </c>
      <c r="EX94" t="s">
        <v>5086</v>
      </c>
      <c r="EY94" t="s">
        <v>739</v>
      </c>
      <c r="EZ94" t="s">
        <v>5085</v>
      </c>
      <c r="FA94" t="s">
        <v>644</v>
      </c>
      <c r="FB94" t="s">
        <v>5108</v>
      </c>
      <c r="FC94" t="s">
        <v>744</v>
      </c>
      <c r="FD94" t="s">
        <v>5108</v>
      </c>
      <c r="FE94" t="s">
        <v>815</v>
      </c>
      <c r="FF94" t="s">
        <v>5108</v>
      </c>
      <c r="FG94" t="s">
        <v>746</v>
      </c>
      <c r="FH94" t="s">
        <v>5085</v>
      </c>
      <c r="FS94" t="s">
        <v>8761</v>
      </c>
      <c r="FU94" t="s">
        <v>760</v>
      </c>
      <c r="FW94" t="s">
        <v>762</v>
      </c>
      <c r="FX94" t="s">
        <v>763</v>
      </c>
      <c r="FZ94" t="s">
        <v>765</v>
      </c>
      <c r="GA94" t="s">
        <v>766</v>
      </c>
      <c r="GB94" t="s">
        <v>767</v>
      </c>
      <c r="GC94" t="s">
        <v>5051</v>
      </c>
      <c r="GD94" t="s">
        <v>769</v>
      </c>
      <c r="GE94" t="s">
        <v>646</v>
      </c>
      <c r="GI94" t="s">
        <v>5016</v>
      </c>
      <c r="GM94" t="s">
        <v>5017</v>
      </c>
      <c r="GN94" t="s">
        <v>5018</v>
      </c>
      <c r="GU94" t="s">
        <v>9663</v>
      </c>
      <c r="GV94" t="s">
        <v>9664</v>
      </c>
      <c r="GW94" t="s">
        <v>9665</v>
      </c>
      <c r="GX94" t="s">
        <v>9666</v>
      </c>
      <c r="GY94" t="s">
        <v>9667</v>
      </c>
      <c r="GZ94" t="s">
        <v>9668</v>
      </c>
      <c r="HA94" t="s">
        <v>9669</v>
      </c>
      <c r="HF94" t="s">
        <v>774</v>
      </c>
      <c r="HG94" t="s">
        <v>775</v>
      </c>
      <c r="IM94" t="s">
        <v>8767</v>
      </c>
      <c r="IN94">
        <v>42000</v>
      </c>
      <c r="IQ94" t="s">
        <v>8746</v>
      </c>
      <c r="IR94">
        <v>262082</v>
      </c>
      <c r="JY94" t="s">
        <v>8772</v>
      </c>
      <c r="KK94" t="s">
        <v>8843</v>
      </c>
      <c r="KL94" t="s">
        <v>9670</v>
      </c>
      <c r="KN94" t="s">
        <v>9671</v>
      </c>
      <c r="KO94">
        <v>0</v>
      </c>
      <c r="KP94">
        <v>42000</v>
      </c>
      <c r="KR94">
        <v>0</v>
      </c>
      <c r="KS94" t="s">
        <v>615</v>
      </c>
    </row>
    <row r="95" spans="1:305">
      <c r="A95">
        <v>2022</v>
      </c>
      <c r="B95">
        <v>5953012</v>
      </c>
      <c r="C95" t="s">
        <v>2688</v>
      </c>
      <c r="D95">
        <v>0.02</v>
      </c>
      <c r="E95" t="s">
        <v>610</v>
      </c>
      <c r="Q95" t="s">
        <v>613</v>
      </c>
      <c r="R95" t="s">
        <v>614</v>
      </c>
      <c r="S95" t="s">
        <v>610</v>
      </c>
      <c r="U95" t="s">
        <v>617</v>
      </c>
      <c r="V95" t="s">
        <v>618</v>
      </c>
      <c r="Y95" t="s">
        <v>660</v>
      </c>
      <c r="AB95" t="s">
        <v>610</v>
      </c>
      <c r="AJ95" t="s">
        <v>827</v>
      </c>
      <c r="AK95" t="s">
        <v>828</v>
      </c>
      <c r="AL95" t="s">
        <v>846</v>
      </c>
      <c r="AP95" t="s">
        <v>610</v>
      </c>
      <c r="AV95" t="s">
        <v>621</v>
      </c>
      <c r="AW95" t="s">
        <v>622</v>
      </c>
      <c r="AZ95" t="s">
        <v>610</v>
      </c>
      <c r="BC95" t="s">
        <v>8784</v>
      </c>
      <c r="BD95" t="s">
        <v>1819</v>
      </c>
      <c r="BE95" t="s">
        <v>8785</v>
      </c>
      <c r="BF95" t="s">
        <v>1819</v>
      </c>
      <c r="BG95" t="s">
        <v>8786</v>
      </c>
      <c r="BH95" t="s">
        <v>1819</v>
      </c>
      <c r="BJ95" t="s">
        <v>610</v>
      </c>
      <c r="BL95" t="s">
        <v>789</v>
      </c>
      <c r="BM95" t="s">
        <v>5075</v>
      </c>
      <c r="BP95" t="s">
        <v>667</v>
      </c>
      <c r="CA95" t="s">
        <v>1988</v>
      </c>
      <c r="CG95" t="s">
        <v>9672</v>
      </c>
      <c r="CS95" t="s">
        <v>8739</v>
      </c>
      <c r="CU95" t="s">
        <v>8802</v>
      </c>
      <c r="DB95" t="s">
        <v>9673</v>
      </c>
      <c r="DM95" t="s">
        <v>623</v>
      </c>
      <c r="DN95" t="s">
        <v>9674</v>
      </c>
      <c r="DO95" t="s">
        <v>634</v>
      </c>
      <c r="DY95" t="s">
        <v>9675</v>
      </c>
      <c r="EE95" t="s">
        <v>8757</v>
      </c>
      <c r="EN95" t="s">
        <v>9676</v>
      </c>
      <c r="EO95" t="s">
        <v>610</v>
      </c>
      <c r="EQ95" t="s">
        <v>733</v>
      </c>
      <c r="EU95" t="s">
        <v>642</v>
      </c>
      <c r="EV95" t="s">
        <v>5108</v>
      </c>
      <c r="EW95" t="s">
        <v>737</v>
      </c>
      <c r="EX95" t="s">
        <v>5108</v>
      </c>
      <c r="EY95" t="s">
        <v>739</v>
      </c>
      <c r="EZ95" t="s">
        <v>5108</v>
      </c>
      <c r="FA95" t="s">
        <v>644</v>
      </c>
      <c r="FB95" t="s">
        <v>5086</v>
      </c>
      <c r="FE95" t="s">
        <v>815</v>
      </c>
      <c r="FF95" t="s">
        <v>5085</v>
      </c>
      <c r="FG95" t="s">
        <v>746</v>
      </c>
      <c r="FH95" t="s">
        <v>5085</v>
      </c>
      <c r="FI95" t="s">
        <v>748</v>
      </c>
      <c r="FJ95" t="s">
        <v>5085</v>
      </c>
      <c r="FK95" t="s">
        <v>750</v>
      </c>
      <c r="FL95" t="s">
        <v>5085</v>
      </c>
      <c r="FM95" t="s">
        <v>752</v>
      </c>
      <c r="FN95" t="s">
        <v>5086</v>
      </c>
      <c r="FS95" t="s">
        <v>8761</v>
      </c>
      <c r="FU95" t="s">
        <v>760</v>
      </c>
      <c r="FV95" t="s">
        <v>761</v>
      </c>
      <c r="FW95" t="s">
        <v>762</v>
      </c>
      <c r="GA95" t="s">
        <v>766</v>
      </c>
      <c r="GC95" t="s">
        <v>5051</v>
      </c>
      <c r="GD95" t="s">
        <v>769</v>
      </c>
      <c r="GE95" t="s">
        <v>646</v>
      </c>
      <c r="GS95" t="s">
        <v>623</v>
      </c>
      <c r="GT95" t="s">
        <v>6579</v>
      </c>
      <c r="HI95" t="s">
        <v>649</v>
      </c>
      <c r="HJ95" t="s">
        <v>985</v>
      </c>
      <c r="HS95" t="s">
        <v>8892</v>
      </c>
      <c r="HT95">
        <v>28532.92</v>
      </c>
      <c r="IQ95" t="s">
        <v>8746</v>
      </c>
      <c r="IR95">
        <v>16549.080000000002</v>
      </c>
      <c r="KM95" t="s">
        <v>839</v>
      </c>
      <c r="KO95">
        <v>0</v>
      </c>
      <c r="KP95">
        <v>0</v>
      </c>
      <c r="KR95">
        <v>0</v>
      </c>
      <c r="KS95" t="s">
        <v>610</v>
      </c>
    </row>
    <row r="96" spans="1:305">
      <c r="A96">
        <v>2022</v>
      </c>
      <c r="B96">
        <v>5933006</v>
      </c>
      <c r="C96" t="s">
        <v>2702</v>
      </c>
      <c r="D96">
        <v>0.2</v>
      </c>
      <c r="E96" t="s">
        <v>610</v>
      </c>
      <c r="Q96" t="s">
        <v>613</v>
      </c>
      <c r="S96" t="s">
        <v>615</v>
      </c>
      <c r="U96" t="s">
        <v>617</v>
      </c>
      <c r="V96" t="s">
        <v>618</v>
      </c>
      <c r="W96" t="s">
        <v>659</v>
      </c>
      <c r="AB96" t="s">
        <v>610</v>
      </c>
      <c r="AJ96" t="s">
        <v>827</v>
      </c>
      <c r="AK96" t="s">
        <v>828</v>
      </c>
      <c r="AL96" t="s">
        <v>846</v>
      </c>
      <c r="AP96" t="s">
        <v>610</v>
      </c>
      <c r="AV96" t="s">
        <v>621</v>
      </c>
      <c r="AW96" t="s">
        <v>622</v>
      </c>
      <c r="AZ96" t="s">
        <v>610</v>
      </c>
      <c r="BC96" t="s">
        <v>1736</v>
      </c>
      <c r="BD96" t="s">
        <v>1819</v>
      </c>
      <c r="BE96" t="s">
        <v>1736</v>
      </c>
      <c r="BF96" t="s">
        <v>1819</v>
      </c>
      <c r="BG96" t="s">
        <v>1736</v>
      </c>
      <c r="BH96" t="s">
        <v>1819</v>
      </c>
      <c r="BJ96" t="s">
        <v>610</v>
      </c>
      <c r="BM96" t="s">
        <v>5075</v>
      </c>
      <c r="BN96" t="s">
        <v>791</v>
      </c>
      <c r="BP96" t="s">
        <v>667</v>
      </c>
      <c r="BW96" t="s">
        <v>8749</v>
      </c>
      <c r="CA96" t="s">
        <v>1988</v>
      </c>
      <c r="CQ96" t="s">
        <v>8737</v>
      </c>
      <c r="CU96" t="s">
        <v>8802</v>
      </c>
      <c r="DM96" t="s">
        <v>623</v>
      </c>
      <c r="DN96" t="s">
        <v>9677</v>
      </c>
      <c r="DY96" t="s">
        <v>9678</v>
      </c>
      <c r="EA96" t="s">
        <v>713</v>
      </c>
      <c r="EB96" t="s">
        <v>8741</v>
      </c>
      <c r="EO96" t="s">
        <v>610</v>
      </c>
      <c r="ER96" t="s">
        <v>639</v>
      </c>
      <c r="ES96" t="s">
        <v>640</v>
      </c>
      <c r="EU96" t="s">
        <v>642</v>
      </c>
      <c r="EV96" t="s">
        <v>5085</v>
      </c>
      <c r="EY96" t="s">
        <v>739</v>
      </c>
      <c r="EZ96" t="s">
        <v>5085</v>
      </c>
      <c r="FA96" t="s">
        <v>644</v>
      </c>
      <c r="FB96" t="s">
        <v>5085</v>
      </c>
      <c r="FC96" t="s">
        <v>744</v>
      </c>
      <c r="FD96" t="s">
        <v>5085</v>
      </c>
      <c r="FG96" t="s">
        <v>746</v>
      </c>
      <c r="FH96" t="s">
        <v>5085</v>
      </c>
      <c r="FS96" t="s">
        <v>8761</v>
      </c>
      <c r="FU96" t="s">
        <v>760</v>
      </c>
      <c r="FV96" t="s">
        <v>761</v>
      </c>
      <c r="FW96" t="s">
        <v>762</v>
      </c>
      <c r="FX96" t="s">
        <v>763</v>
      </c>
      <c r="GA96" t="s">
        <v>766</v>
      </c>
      <c r="GB96" t="s">
        <v>767</v>
      </c>
      <c r="GC96" t="s">
        <v>5051</v>
      </c>
      <c r="GD96" t="s">
        <v>769</v>
      </c>
      <c r="GE96" t="s">
        <v>646</v>
      </c>
      <c r="GF96" t="s">
        <v>1385</v>
      </c>
      <c r="GI96" t="s">
        <v>5016</v>
      </c>
      <c r="GN96" t="s">
        <v>5018</v>
      </c>
      <c r="HI96" t="s">
        <v>649</v>
      </c>
      <c r="IQ96" t="s">
        <v>8746</v>
      </c>
      <c r="IR96">
        <v>45082</v>
      </c>
      <c r="KM96" t="s">
        <v>839</v>
      </c>
      <c r="KO96">
        <v>0</v>
      </c>
      <c r="KP96">
        <v>0</v>
      </c>
      <c r="KR96">
        <v>0</v>
      </c>
      <c r="KS96" t="s">
        <v>610</v>
      </c>
    </row>
    <row r="97" spans="1:305">
      <c r="A97">
        <v>2022</v>
      </c>
      <c r="B97">
        <v>5933006</v>
      </c>
      <c r="C97" s="3" t="s">
        <v>2714</v>
      </c>
      <c r="D97">
        <v>3.5</v>
      </c>
      <c r="E97" s="3" t="s">
        <v>610</v>
      </c>
      <c r="F97" s="3" t="s">
        <v>611</v>
      </c>
      <c r="G97" s="3" t="s">
        <v>611</v>
      </c>
      <c r="H97" s="3" t="s">
        <v>611</v>
      </c>
      <c r="I97" s="3" t="s">
        <v>611</v>
      </c>
      <c r="J97" s="3" t="s">
        <v>611</v>
      </c>
      <c r="K97" s="3" t="s">
        <v>611</v>
      </c>
      <c r="L97" s="3" t="s">
        <v>611</v>
      </c>
      <c r="M97" s="3" t="s">
        <v>611</v>
      </c>
      <c r="N97" s="4"/>
      <c r="O97" s="3" t="s">
        <v>611</v>
      </c>
      <c r="P97" s="3" t="s">
        <v>655</v>
      </c>
      <c r="Q97" s="3" t="s">
        <v>611</v>
      </c>
      <c r="R97" s="3" t="s">
        <v>611</v>
      </c>
      <c r="S97" s="3" t="s">
        <v>610</v>
      </c>
      <c r="T97" s="3" t="s">
        <v>611</v>
      </c>
      <c r="U97" s="3" t="s">
        <v>617</v>
      </c>
      <c r="V97" s="3" t="s">
        <v>618</v>
      </c>
      <c r="W97" s="3" t="s">
        <v>659</v>
      </c>
      <c r="X97" s="3" t="s">
        <v>611</v>
      </c>
      <c r="Y97" s="3" t="s">
        <v>611</v>
      </c>
      <c r="Z97" s="3" t="s">
        <v>611</v>
      </c>
      <c r="AA97" s="3" t="s">
        <v>611</v>
      </c>
      <c r="AB97" s="3" t="s">
        <v>610</v>
      </c>
      <c r="AC97" s="3" t="s">
        <v>611</v>
      </c>
      <c r="AI97" s="3" t="s">
        <v>611</v>
      </c>
      <c r="AJ97" s="3" t="s">
        <v>827</v>
      </c>
      <c r="AK97" s="3" t="s">
        <v>611</v>
      </c>
      <c r="AL97" s="3" t="s">
        <v>611</v>
      </c>
      <c r="AM97" s="3" t="s">
        <v>9244</v>
      </c>
      <c r="AN97" s="3" t="s">
        <v>611</v>
      </c>
      <c r="AO97" s="3" t="s">
        <v>611</v>
      </c>
      <c r="AP97" s="3" t="s">
        <v>610</v>
      </c>
      <c r="AT97" s="3" t="s">
        <v>611</v>
      </c>
      <c r="AU97" s="3" t="s">
        <v>611</v>
      </c>
      <c r="AV97" s="3" t="s">
        <v>611</v>
      </c>
      <c r="AW97" s="3" t="s">
        <v>622</v>
      </c>
      <c r="AX97" s="3" t="s">
        <v>611</v>
      </c>
      <c r="AY97" s="3" t="s">
        <v>611</v>
      </c>
      <c r="AZ97" s="3" t="s">
        <v>610</v>
      </c>
      <c r="BA97" s="3" t="s">
        <v>611</v>
      </c>
      <c r="BB97" s="3" t="s">
        <v>611</v>
      </c>
      <c r="BC97" s="3" t="s">
        <v>8790</v>
      </c>
      <c r="BD97" s="3" t="s">
        <v>1362</v>
      </c>
      <c r="BE97" s="3" t="s">
        <v>8861</v>
      </c>
      <c r="BF97" s="3" t="s">
        <v>1362</v>
      </c>
      <c r="BG97" s="3" t="s">
        <v>8862</v>
      </c>
      <c r="BH97" s="3" t="s">
        <v>1362</v>
      </c>
      <c r="BI97" s="3" t="s">
        <v>611</v>
      </c>
      <c r="BJ97" s="3" t="s">
        <v>8926</v>
      </c>
      <c r="BK97" s="3" t="s">
        <v>894</v>
      </c>
      <c r="BL97" s="3" t="s">
        <v>611</v>
      </c>
      <c r="BM97" s="3" t="s">
        <v>5075</v>
      </c>
      <c r="BN97" s="3" t="s">
        <v>611</v>
      </c>
      <c r="BO97" s="3" t="s">
        <v>848</v>
      </c>
      <c r="BP97" s="3" t="s">
        <v>611</v>
      </c>
      <c r="BQ97" s="3" t="s">
        <v>611</v>
      </c>
      <c r="BR97" s="3" t="s">
        <v>611</v>
      </c>
      <c r="BS97" s="3" t="s">
        <v>611</v>
      </c>
      <c r="BT97" s="3" t="s">
        <v>611</v>
      </c>
      <c r="BU97" s="3" t="s">
        <v>611</v>
      </c>
      <c r="BV97" s="3" t="s">
        <v>611</v>
      </c>
      <c r="BW97" s="3" t="s">
        <v>8749</v>
      </c>
      <c r="BX97" s="3" t="s">
        <v>611</v>
      </c>
      <c r="BY97" s="3" t="s">
        <v>611</v>
      </c>
      <c r="BZ97" s="3" t="s">
        <v>611</v>
      </c>
      <c r="CA97" s="3" t="s">
        <v>611</v>
      </c>
      <c r="CB97" s="3" t="s">
        <v>611</v>
      </c>
      <c r="CC97" s="3" t="s">
        <v>611</v>
      </c>
      <c r="CD97" s="3" t="s">
        <v>623</v>
      </c>
      <c r="CE97" s="3" t="s">
        <v>9679</v>
      </c>
      <c r="CF97" s="4"/>
      <c r="CG97" s="3" t="s">
        <v>611</v>
      </c>
      <c r="CH97" s="3" t="s">
        <v>611</v>
      </c>
      <c r="CI97" s="3" t="s">
        <v>611</v>
      </c>
      <c r="CJ97" s="3" t="s">
        <v>611</v>
      </c>
      <c r="CK97" s="3" t="s">
        <v>611</v>
      </c>
      <c r="CL97" s="3" t="s">
        <v>611</v>
      </c>
      <c r="CM97" s="3" t="s">
        <v>1107</v>
      </c>
      <c r="CN97" s="3" t="s">
        <v>611</v>
      </c>
      <c r="CO97" s="3" t="s">
        <v>611</v>
      </c>
      <c r="CP97" s="3" t="s">
        <v>611</v>
      </c>
      <c r="CQ97" s="3" t="s">
        <v>8737</v>
      </c>
      <c r="CR97" s="3" t="s">
        <v>8738</v>
      </c>
      <c r="CS97" s="3" t="s">
        <v>611</v>
      </c>
      <c r="CT97" s="3" t="s">
        <v>611</v>
      </c>
      <c r="CU97" s="3" t="s">
        <v>611</v>
      </c>
      <c r="CV97" s="3" t="s">
        <v>611</v>
      </c>
      <c r="CW97" s="3" t="s">
        <v>611</v>
      </c>
      <c r="CX97" s="3" t="s">
        <v>611</v>
      </c>
      <c r="CY97" s="3" t="s">
        <v>611</v>
      </c>
      <c r="CZ97" s="3" t="s">
        <v>611</v>
      </c>
      <c r="DA97" s="3" t="s">
        <v>611</v>
      </c>
      <c r="DB97" s="3" t="s">
        <v>611</v>
      </c>
      <c r="DC97" s="3" t="s">
        <v>696</v>
      </c>
      <c r="DD97" s="3" t="s">
        <v>611</v>
      </c>
      <c r="DE97" s="3" t="s">
        <v>611</v>
      </c>
      <c r="DF97" s="3" t="s">
        <v>611</v>
      </c>
      <c r="DG97" s="3" t="s">
        <v>611</v>
      </c>
      <c r="DH97" s="3" t="s">
        <v>611</v>
      </c>
      <c r="DI97" s="3" t="s">
        <v>611</v>
      </c>
      <c r="DJ97" s="3" t="s">
        <v>611</v>
      </c>
      <c r="DK97" s="3" t="s">
        <v>611</v>
      </c>
      <c r="DL97" s="3" t="s">
        <v>9071</v>
      </c>
      <c r="DM97" s="3" t="s">
        <v>611</v>
      </c>
      <c r="DN97" s="3" t="s">
        <v>611</v>
      </c>
      <c r="DO97" s="3" t="s">
        <v>611</v>
      </c>
      <c r="DP97" s="3" t="s">
        <v>701</v>
      </c>
      <c r="DQ97" s="3" t="s">
        <v>611</v>
      </c>
      <c r="DR97" s="3" t="s">
        <v>703</v>
      </c>
      <c r="DS97" s="3" t="s">
        <v>5039</v>
      </c>
      <c r="DT97" s="3" t="s">
        <v>704</v>
      </c>
      <c r="DU97" s="3" t="s">
        <v>611</v>
      </c>
      <c r="DV97" s="3" t="s">
        <v>611</v>
      </c>
      <c r="DW97" s="3" t="s">
        <v>611</v>
      </c>
      <c r="DX97" s="3" t="s">
        <v>611</v>
      </c>
      <c r="DY97" s="3" t="s">
        <v>611</v>
      </c>
      <c r="DZ97" s="3" t="s">
        <v>611</v>
      </c>
      <c r="EA97" s="3" t="s">
        <v>713</v>
      </c>
      <c r="EB97" s="3" t="s">
        <v>8741</v>
      </c>
      <c r="EC97" s="3" t="s">
        <v>611</v>
      </c>
      <c r="ED97" s="3" t="s">
        <v>8756</v>
      </c>
      <c r="EE97" s="3" t="s">
        <v>611</v>
      </c>
      <c r="EF97" s="3" t="s">
        <v>611</v>
      </c>
      <c r="EG97" s="3" t="s">
        <v>611</v>
      </c>
      <c r="EH97" s="3" t="s">
        <v>611</v>
      </c>
      <c r="EI97" s="3" t="s">
        <v>611</v>
      </c>
      <c r="EJ97" s="3" t="s">
        <v>611</v>
      </c>
      <c r="EK97" s="3" t="s">
        <v>611</v>
      </c>
      <c r="EL97" s="3" t="s">
        <v>611</v>
      </c>
      <c r="EM97" s="3" t="s">
        <v>611</v>
      </c>
      <c r="EN97" s="3" t="s">
        <v>611</v>
      </c>
      <c r="EO97" s="3" t="s">
        <v>610</v>
      </c>
      <c r="EP97" s="3" t="s">
        <v>611</v>
      </c>
      <c r="EQ97" s="3" t="s">
        <v>611</v>
      </c>
      <c r="ER97" s="3" t="s">
        <v>611</v>
      </c>
      <c r="ES97" s="3" t="s">
        <v>640</v>
      </c>
      <c r="ET97" s="3" t="s">
        <v>611</v>
      </c>
      <c r="EU97" s="3" t="s">
        <v>642</v>
      </c>
      <c r="EV97" s="3" t="s">
        <v>5049</v>
      </c>
      <c r="EW97" s="3" t="s">
        <v>737</v>
      </c>
      <c r="EX97" s="3" t="s">
        <v>5015</v>
      </c>
      <c r="EY97" s="3" t="s">
        <v>739</v>
      </c>
      <c r="EZ97" s="3" t="s">
        <v>5049</v>
      </c>
      <c r="FA97" s="3" t="s">
        <v>644</v>
      </c>
      <c r="FB97" s="3" t="s">
        <v>5049</v>
      </c>
      <c r="FC97" s="3" t="s">
        <v>744</v>
      </c>
      <c r="FD97" s="3" t="s">
        <v>5049</v>
      </c>
      <c r="FE97" s="3" t="s">
        <v>611</v>
      </c>
      <c r="FF97" s="3" t="s">
        <v>611</v>
      </c>
      <c r="FG97" s="3" t="s">
        <v>746</v>
      </c>
      <c r="FH97" s="3" t="s">
        <v>5015</v>
      </c>
      <c r="FI97" s="3" t="s">
        <v>748</v>
      </c>
      <c r="FJ97" s="3" t="s">
        <v>5015</v>
      </c>
      <c r="FK97" s="3" t="s">
        <v>750</v>
      </c>
      <c r="FL97" s="3" t="s">
        <v>5015</v>
      </c>
      <c r="FM97" s="3" t="s">
        <v>752</v>
      </c>
      <c r="FN97" s="3" t="s">
        <v>5015</v>
      </c>
      <c r="FO97" s="3" t="s">
        <v>611</v>
      </c>
      <c r="FP97" s="3" t="s">
        <v>611</v>
      </c>
      <c r="FQ97" s="3" t="s">
        <v>611</v>
      </c>
      <c r="FR97" s="3" t="s">
        <v>611</v>
      </c>
      <c r="FS97" s="3" t="s">
        <v>8761</v>
      </c>
      <c r="FT97" s="3" t="s">
        <v>759</v>
      </c>
      <c r="FU97" s="3" t="s">
        <v>760</v>
      </c>
      <c r="FV97" s="3" t="s">
        <v>761</v>
      </c>
      <c r="FW97" s="3" t="s">
        <v>762</v>
      </c>
      <c r="FX97" s="3" t="s">
        <v>763</v>
      </c>
      <c r="FY97" s="3" t="s">
        <v>764</v>
      </c>
      <c r="FZ97" s="3" t="s">
        <v>611</v>
      </c>
      <c r="GA97" s="3" t="s">
        <v>766</v>
      </c>
      <c r="GB97" s="3" t="s">
        <v>611</v>
      </c>
      <c r="GC97" s="3" t="s">
        <v>611</v>
      </c>
      <c r="GD97" s="3" t="s">
        <v>611</v>
      </c>
      <c r="GE97" s="3" t="s">
        <v>611</v>
      </c>
      <c r="GF97" s="3" t="s">
        <v>611</v>
      </c>
      <c r="GG97" s="3" t="s">
        <v>611</v>
      </c>
      <c r="GH97" s="3" t="s">
        <v>611</v>
      </c>
      <c r="GI97" s="3" t="s">
        <v>5016</v>
      </c>
      <c r="GJ97" s="3" t="s">
        <v>5053</v>
      </c>
      <c r="GK97" s="3" t="s">
        <v>611</v>
      </c>
      <c r="GL97" s="3" t="s">
        <v>5055</v>
      </c>
      <c r="GM97" s="3" t="s">
        <v>5017</v>
      </c>
      <c r="GN97" s="3" t="s">
        <v>5018</v>
      </c>
      <c r="GO97" s="3" t="s">
        <v>611</v>
      </c>
      <c r="GP97" s="3" t="s">
        <v>5056</v>
      </c>
      <c r="GQ97" s="3" t="s">
        <v>611</v>
      </c>
      <c r="GR97" s="3" t="s">
        <v>611</v>
      </c>
      <c r="GS97" s="3" t="s">
        <v>611</v>
      </c>
      <c r="GT97" s="3" t="s">
        <v>611</v>
      </c>
      <c r="GU97" s="3" t="s">
        <v>9680</v>
      </c>
      <c r="GV97" s="3" t="s">
        <v>611</v>
      </c>
      <c r="GW97" s="3" t="s">
        <v>9681</v>
      </c>
      <c r="GX97" s="3" t="s">
        <v>9682</v>
      </c>
      <c r="GY97" s="3" t="s">
        <v>9683</v>
      </c>
      <c r="GZ97" s="3" t="s">
        <v>611</v>
      </c>
      <c r="HA97" s="3" t="s">
        <v>611</v>
      </c>
      <c r="HB97" s="3" t="s">
        <v>611</v>
      </c>
      <c r="HC97" s="3" t="s">
        <v>611</v>
      </c>
      <c r="HD97" s="3" t="s">
        <v>611</v>
      </c>
      <c r="HE97" s="3" t="s">
        <v>611</v>
      </c>
      <c r="HF97" s="3" t="s">
        <v>774</v>
      </c>
      <c r="HG97" s="3" t="s">
        <v>775</v>
      </c>
      <c r="HH97" s="3" t="s">
        <v>776</v>
      </c>
      <c r="HI97" s="3" t="s">
        <v>611</v>
      </c>
      <c r="HJ97" s="3" t="s">
        <v>611</v>
      </c>
      <c r="HK97" s="3" t="s">
        <v>611</v>
      </c>
      <c r="HL97" s="3" t="s">
        <v>611</v>
      </c>
      <c r="HM97" s="3" t="s">
        <v>611</v>
      </c>
      <c r="HO97" s="3" t="s">
        <v>611</v>
      </c>
      <c r="HQ97" s="3" t="s">
        <v>611</v>
      </c>
      <c r="HS97" s="3" t="s">
        <v>611</v>
      </c>
      <c r="HU97" s="3" t="s">
        <v>611</v>
      </c>
      <c r="HW97" s="3" t="s">
        <v>611</v>
      </c>
      <c r="HY97" s="3" t="s">
        <v>611</v>
      </c>
      <c r="IA97" s="3" t="s">
        <v>611</v>
      </c>
      <c r="IC97" s="3" t="s">
        <v>611</v>
      </c>
      <c r="IE97" s="3" t="s">
        <v>611</v>
      </c>
      <c r="IG97" s="3" t="s">
        <v>611</v>
      </c>
      <c r="II97" s="3" t="s">
        <v>611</v>
      </c>
      <c r="IK97" s="3" t="s">
        <v>611</v>
      </c>
      <c r="IM97" s="3" t="s">
        <v>611</v>
      </c>
      <c r="IO97" s="3" t="s">
        <v>611</v>
      </c>
      <c r="IQ97" s="3" t="s">
        <v>8746</v>
      </c>
      <c r="IR97">
        <v>91082</v>
      </c>
      <c r="IS97" s="3" t="s">
        <v>611</v>
      </c>
      <c r="IU97" s="3" t="s">
        <v>611</v>
      </c>
      <c r="IW97" s="3" t="s">
        <v>611</v>
      </c>
      <c r="IX97" s="3" t="s">
        <v>611</v>
      </c>
      <c r="IY97" s="3" t="s">
        <v>611</v>
      </c>
      <c r="IZ97" s="3" t="s">
        <v>611</v>
      </c>
      <c r="JA97" s="3" t="s">
        <v>611</v>
      </c>
      <c r="JB97" s="3" t="s">
        <v>611</v>
      </c>
      <c r="JC97" s="3" t="s">
        <v>611</v>
      </c>
      <c r="JD97" s="3" t="s">
        <v>611</v>
      </c>
      <c r="JE97" s="3" t="s">
        <v>611</v>
      </c>
      <c r="JF97" s="3" t="s">
        <v>611</v>
      </c>
      <c r="JG97" s="3" t="s">
        <v>611</v>
      </c>
      <c r="JH97" s="3" t="s">
        <v>611</v>
      </c>
      <c r="JI97" s="3" t="s">
        <v>611</v>
      </c>
      <c r="JJ97" s="3" t="s">
        <v>611</v>
      </c>
      <c r="JK97" s="3" t="s">
        <v>611</v>
      </c>
      <c r="JL97" s="3" t="s">
        <v>611</v>
      </c>
      <c r="JM97" s="3" t="s">
        <v>611</v>
      </c>
      <c r="JN97" s="3" t="s">
        <v>611</v>
      </c>
      <c r="JO97" s="3" t="s">
        <v>611</v>
      </c>
      <c r="JP97" s="3" t="s">
        <v>611</v>
      </c>
      <c r="JQ97" s="3" t="s">
        <v>611</v>
      </c>
      <c r="JR97" s="3" t="s">
        <v>611</v>
      </c>
      <c r="JS97" s="3" t="s">
        <v>611</v>
      </c>
      <c r="JT97" s="3" t="s">
        <v>611</v>
      </c>
      <c r="JU97" s="3" t="s">
        <v>611</v>
      </c>
      <c r="JV97" s="3" t="s">
        <v>611</v>
      </c>
      <c r="JW97" s="3" t="s">
        <v>611</v>
      </c>
      <c r="JX97" s="3" t="s">
        <v>611</v>
      </c>
      <c r="JY97" s="3" t="s">
        <v>611</v>
      </c>
      <c r="JZ97" s="3" t="s">
        <v>611</v>
      </c>
      <c r="KA97" s="3" t="s">
        <v>611</v>
      </c>
      <c r="KB97" s="3" t="s">
        <v>611</v>
      </c>
      <c r="KC97" s="3" t="s">
        <v>611</v>
      </c>
      <c r="KD97" s="3" t="s">
        <v>611</v>
      </c>
      <c r="KE97" s="3" t="s">
        <v>611</v>
      </c>
      <c r="KF97" s="3" t="s">
        <v>611</v>
      </c>
      <c r="KG97" s="3" t="s">
        <v>611</v>
      </c>
      <c r="KH97" s="3" t="s">
        <v>611</v>
      </c>
      <c r="KI97" s="3" t="s">
        <v>611</v>
      </c>
      <c r="KK97" s="3" t="s">
        <v>611</v>
      </c>
      <c r="KL97" s="3" t="s">
        <v>611</v>
      </c>
      <c r="KM97" s="3" t="s">
        <v>839</v>
      </c>
      <c r="KN97" s="3" t="s">
        <v>611</v>
      </c>
      <c r="KO97">
        <v>0</v>
      </c>
      <c r="KP97">
        <v>0</v>
      </c>
      <c r="KR97">
        <v>0</v>
      </c>
      <c r="KS97" s="3" t="s">
        <v>610</v>
      </c>
    </row>
    <row r="98" spans="1:305">
      <c r="A98">
        <v>2022</v>
      </c>
      <c r="B98">
        <v>5917042</v>
      </c>
      <c r="C98" s="3" t="s">
        <v>2737</v>
      </c>
      <c r="D98">
        <v>0</v>
      </c>
      <c r="E98" s="3" t="s">
        <v>615</v>
      </c>
      <c r="F98" s="3" t="s">
        <v>611</v>
      </c>
      <c r="G98" s="3" t="s">
        <v>952</v>
      </c>
      <c r="H98" s="3" t="s">
        <v>611</v>
      </c>
      <c r="I98" s="3" t="s">
        <v>611</v>
      </c>
      <c r="J98" s="3" t="s">
        <v>611</v>
      </c>
      <c r="K98" s="3" t="s">
        <v>611</v>
      </c>
      <c r="L98" s="3" t="s">
        <v>611</v>
      </c>
      <c r="M98" s="3" t="s">
        <v>611</v>
      </c>
      <c r="N98" s="4">
        <v>45078</v>
      </c>
      <c r="O98" s="3" t="s">
        <v>9684</v>
      </c>
      <c r="P98" s="3" t="s">
        <v>611</v>
      </c>
      <c r="Q98" s="3" t="s">
        <v>611</v>
      </c>
      <c r="R98" s="3" t="s">
        <v>611</v>
      </c>
      <c r="S98" s="3" t="s">
        <v>615</v>
      </c>
      <c r="T98" s="3" t="s">
        <v>611</v>
      </c>
      <c r="U98" s="3" t="s">
        <v>617</v>
      </c>
      <c r="V98" s="3" t="s">
        <v>618</v>
      </c>
      <c r="W98" s="3" t="s">
        <v>659</v>
      </c>
      <c r="X98" s="3" t="s">
        <v>611</v>
      </c>
      <c r="Y98" s="3" t="s">
        <v>611</v>
      </c>
      <c r="Z98" s="3" t="s">
        <v>611</v>
      </c>
      <c r="AA98" s="3" t="s">
        <v>611</v>
      </c>
      <c r="AB98" s="3" t="s">
        <v>610</v>
      </c>
      <c r="AC98" s="3" t="s">
        <v>611</v>
      </c>
      <c r="AI98" s="3" t="s">
        <v>611</v>
      </c>
      <c r="AJ98" s="3" t="s">
        <v>827</v>
      </c>
      <c r="AK98" s="3" t="s">
        <v>828</v>
      </c>
      <c r="AL98" s="3" t="s">
        <v>611</v>
      </c>
      <c r="AM98" s="3" t="s">
        <v>611</v>
      </c>
      <c r="AN98" s="3" t="s">
        <v>611</v>
      </c>
      <c r="AO98" s="3" t="s">
        <v>611</v>
      </c>
      <c r="AP98" s="3" t="s">
        <v>610</v>
      </c>
      <c r="AT98" s="3" t="s">
        <v>8732</v>
      </c>
      <c r="AU98" s="3" t="s">
        <v>611</v>
      </c>
      <c r="AV98" s="3" t="s">
        <v>611</v>
      </c>
      <c r="AW98" s="3" t="s">
        <v>611</v>
      </c>
      <c r="AX98" s="3" t="s">
        <v>611</v>
      </c>
      <c r="AY98" s="3" t="s">
        <v>611</v>
      </c>
      <c r="AZ98" s="3" t="s">
        <v>610</v>
      </c>
      <c r="BA98" s="3" t="s">
        <v>611</v>
      </c>
      <c r="BB98" s="3" t="s">
        <v>611</v>
      </c>
      <c r="BC98" s="3" t="s">
        <v>8733</v>
      </c>
      <c r="BD98" s="3" t="s">
        <v>1819</v>
      </c>
      <c r="BE98" s="3" t="s">
        <v>8861</v>
      </c>
      <c r="BF98" s="3" t="s">
        <v>1819</v>
      </c>
      <c r="BG98" s="3" t="s">
        <v>8862</v>
      </c>
      <c r="BH98" s="3" t="s">
        <v>1819</v>
      </c>
      <c r="BI98" s="3" t="s">
        <v>611</v>
      </c>
      <c r="BJ98" s="3" t="s">
        <v>8926</v>
      </c>
      <c r="BK98" s="3" t="s">
        <v>611</v>
      </c>
      <c r="BL98" s="3" t="s">
        <v>789</v>
      </c>
      <c r="BM98" s="3" t="s">
        <v>611</v>
      </c>
      <c r="BN98" s="3" t="s">
        <v>791</v>
      </c>
      <c r="BO98" s="3" t="s">
        <v>848</v>
      </c>
      <c r="BP98" s="3" t="s">
        <v>611</v>
      </c>
      <c r="BQ98" s="3" t="s">
        <v>611</v>
      </c>
      <c r="BR98" s="3" t="s">
        <v>611</v>
      </c>
      <c r="BS98" s="3" t="s">
        <v>611</v>
      </c>
      <c r="BT98" s="3" t="s">
        <v>611</v>
      </c>
      <c r="BU98" s="3" t="s">
        <v>611</v>
      </c>
      <c r="BV98" s="3" t="s">
        <v>611</v>
      </c>
      <c r="BW98" s="3" t="s">
        <v>611</v>
      </c>
      <c r="BX98" s="3" t="s">
        <v>611</v>
      </c>
      <c r="BY98" s="3" t="s">
        <v>611</v>
      </c>
      <c r="BZ98" s="3" t="s">
        <v>611</v>
      </c>
      <c r="CA98" s="3" t="s">
        <v>611</v>
      </c>
      <c r="CB98" s="3" t="s">
        <v>611</v>
      </c>
      <c r="CC98" s="3" t="s">
        <v>634</v>
      </c>
      <c r="CD98" s="3" t="s">
        <v>611</v>
      </c>
      <c r="CE98" s="3" t="s">
        <v>611</v>
      </c>
      <c r="CF98" s="4"/>
      <c r="CG98" s="3" t="s">
        <v>611</v>
      </c>
      <c r="CH98" s="3" t="s">
        <v>611</v>
      </c>
      <c r="CI98" s="3" t="s">
        <v>611</v>
      </c>
      <c r="CJ98" s="3" t="s">
        <v>611</v>
      </c>
      <c r="CK98" s="3" t="s">
        <v>611</v>
      </c>
      <c r="CL98" s="3" t="s">
        <v>611</v>
      </c>
      <c r="CM98" s="3" t="s">
        <v>611</v>
      </c>
      <c r="CN98" s="3" t="s">
        <v>611</v>
      </c>
      <c r="CO98" s="3" t="s">
        <v>611</v>
      </c>
      <c r="CP98" s="3" t="s">
        <v>611</v>
      </c>
      <c r="CQ98" s="3" t="s">
        <v>611</v>
      </c>
      <c r="CR98" s="3" t="s">
        <v>611</v>
      </c>
      <c r="CS98" s="3" t="s">
        <v>8739</v>
      </c>
      <c r="CT98" s="3" t="s">
        <v>611</v>
      </c>
      <c r="CU98" s="3" t="s">
        <v>611</v>
      </c>
      <c r="CV98" s="3" t="s">
        <v>611</v>
      </c>
      <c r="CW98" s="3" t="s">
        <v>611</v>
      </c>
      <c r="CX98" s="3" t="s">
        <v>611</v>
      </c>
      <c r="CY98" s="3" t="s">
        <v>611</v>
      </c>
      <c r="CZ98" s="3" t="s">
        <v>611</v>
      </c>
      <c r="DA98" s="3" t="s">
        <v>611</v>
      </c>
      <c r="DB98" s="3" t="s">
        <v>611</v>
      </c>
      <c r="DC98" s="3" t="s">
        <v>611</v>
      </c>
      <c r="DD98" s="3" t="s">
        <v>611</v>
      </c>
      <c r="DE98" s="3" t="s">
        <v>611</v>
      </c>
      <c r="DF98" s="3" t="s">
        <v>611</v>
      </c>
      <c r="DG98" s="3" t="s">
        <v>611</v>
      </c>
      <c r="DH98" s="3" t="s">
        <v>611</v>
      </c>
      <c r="DI98" s="3" t="s">
        <v>611</v>
      </c>
      <c r="DJ98" s="3" t="s">
        <v>611</v>
      </c>
      <c r="DK98" s="3" t="s">
        <v>611</v>
      </c>
      <c r="DL98" s="3" t="s">
        <v>611</v>
      </c>
      <c r="DM98" s="3" t="s">
        <v>611</v>
      </c>
      <c r="DN98" s="3" t="s">
        <v>611</v>
      </c>
      <c r="DO98" s="3" t="s">
        <v>634</v>
      </c>
      <c r="DP98" s="3" t="s">
        <v>611</v>
      </c>
      <c r="DQ98" s="3" t="s">
        <v>611</v>
      </c>
      <c r="DR98" s="3" t="s">
        <v>611</v>
      </c>
      <c r="DS98" s="3" t="s">
        <v>611</v>
      </c>
      <c r="DT98" s="3" t="s">
        <v>611</v>
      </c>
      <c r="DU98" s="3" t="s">
        <v>611</v>
      </c>
      <c r="DV98" s="3" t="s">
        <v>611</v>
      </c>
      <c r="DW98" s="3" t="s">
        <v>611</v>
      </c>
      <c r="DX98" s="3" t="s">
        <v>611</v>
      </c>
      <c r="DY98" s="3" t="s">
        <v>9685</v>
      </c>
      <c r="DZ98" s="3" t="s">
        <v>8777</v>
      </c>
      <c r="EA98" s="3" t="s">
        <v>713</v>
      </c>
      <c r="EB98" s="3" t="s">
        <v>8741</v>
      </c>
      <c r="EC98" s="3" t="s">
        <v>611</v>
      </c>
      <c r="ED98" s="3" t="s">
        <v>611</v>
      </c>
      <c r="EE98" s="3" t="s">
        <v>8757</v>
      </c>
      <c r="EF98" s="3" t="s">
        <v>611</v>
      </c>
      <c r="EG98" s="3" t="s">
        <v>8759</v>
      </c>
      <c r="EH98" s="3" t="s">
        <v>8804</v>
      </c>
      <c r="EI98" s="3" t="s">
        <v>611</v>
      </c>
      <c r="EJ98" t="s">
        <v>8742</v>
      </c>
      <c r="EK98" s="3" t="s">
        <v>611</v>
      </c>
      <c r="EL98" s="3" t="s">
        <v>623</v>
      </c>
      <c r="EM98" s="3" t="s">
        <v>9686</v>
      </c>
      <c r="EN98" s="3" t="s">
        <v>9687</v>
      </c>
      <c r="EO98" s="3" t="s">
        <v>615</v>
      </c>
      <c r="EP98" s="3" t="s">
        <v>611</v>
      </c>
      <c r="EQ98" s="3" t="s">
        <v>611</v>
      </c>
      <c r="ER98" s="3" t="s">
        <v>611</v>
      </c>
      <c r="ES98" s="3" t="s">
        <v>611</v>
      </c>
      <c r="ET98" s="3" t="s">
        <v>611</v>
      </c>
      <c r="EU98" s="3" t="s">
        <v>642</v>
      </c>
      <c r="EV98" s="3" t="s">
        <v>5049</v>
      </c>
      <c r="EW98" s="3" t="s">
        <v>611</v>
      </c>
      <c r="EX98" s="3" t="s">
        <v>611</v>
      </c>
      <c r="EY98" s="3" t="s">
        <v>739</v>
      </c>
      <c r="EZ98" s="3" t="s">
        <v>5015</v>
      </c>
      <c r="FA98" s="3" t="s">
        <v>644</v>
      </c>
      <c r="FB98" s="3" t="s">
        <v>5049</v>
      </c>
      <c r="FC98" s="3" t="s">
        <v>744</v>
      </c>
      <c r="FD98" s="3" t="s">
        <v>5015</v>
      </c>
      <c r="FE98" s="3" t="s">
        <v>815</v>
      </c>
      <c r="FF98" s="3" t="s">
        <v>5015</v>
      </c>
      <c r="FG98" s="3" t="s">
        <v>746</v>
      </c>
      <c r="FH98" s="3" t="s">
        <v>5049</v>
      </c>
      <c r="FI98" s="3" t="s">
        <v>748</v>
      </c>
      <c r="FJ98" s="3" t="s">
        <v>5049</v>
      </c>
      <c r="FK98" s="3" t="s">
        <v>611</v>
      </c>
      <c r="FL98" s="3" t="s">
        <v>611</v>
      </c>
      <c r="FM98" s="3" t="s">
        <v>752</v>
      </c>
      <c r="FN98" s="3" t="s">
        <v>5015</v>
      </c>
      <c r="FO98" s="3" t="s">
        <v>611</v>
      </c>
      <c r="FP98" s="3" t="s">
        <v>611</v>
      </c>
      <c r="FQ98" s="3" t="s">
        <v>611</v>
      </c>
      <c r="FR98" s="3" t="s">
        <v>611</v>
      </c>
      <c r="FS98" s="3" t="s">
        <v>8761</v>
      </c>
      <c r="FT98" s="3" t="s">
        <v>611</v>
      </c>
      <c r="FU98" s="3" t="s">
        <v>760</v>
      </c>
      <c r="FV98" s="3" t="s">
        <v>761</v>
      </c>
      <c r="FW98" s="3" t="s">
        <v>762</v>
      </c>
      <c r="FX98" s="3" t="s">
        <v>763</v>
      </c>
      <c r="FY98" s="3" t="s">
        <v>611</v>
      </c>
      <c r="FZ98" s="3" t="s">
        <v>611</v>
      </c>
      <c r="GA98" s="3" t="s">
        <v>766</v>
      </c>
      <c r="GB98" s="3" t="s">
        <v>767</v>
      </c>
      <c r="GC98" s="3" t="s">
        <v>5051</v>
      </c>
      <c r="GD98" s="3" t="s">
        <v>769</v>
      </c>
      <c r="GE98" s="3" t="s">
        <v>646</v>
      </c>
      <c r="GF98" s="3" t="s">
        <v>611</v>
      </c>
      <c r="GG98" s="3" t="s">
        <v>611</v>
      </c>
      <c r="GH98" s="3" t="s">
        <v>611</v>
      </c>
      <c r="GI98" s="3" t="s">
        <v>5016</v>
      </c>
      <c r="GJ98" s="3" t="s">
        <v>611</v>
      </c>
      <c r="GK98" s="3" t="s">
        <v>611</v>
      </c>
      <c r="GL98" s="3" t="s">
        <v>611</v>
      </c>
      <c r="GM98" s="3" t="s">
        <v>611</v>
      </c>
      <c r="GN98" s="3" t="s">
        <v>5018</v>
      </c>
      <c r="GO98" s="3" t="s">
        <v>611</v>
      </c>
      <c r="GP98" s="3" t="s">
        <v>5056</v>
      </c>
      <c r="GQ98" s="3" t="s">
        <v>611</v>
      </c>
      <c r="GR98" s="3" t="s">
        <v>611</v>
      </c>
      <c r="GS98" s="3" t="s">
        <v>611</v>
      </c>
      <c r="GT98" s="3" t="s">
        <v>611</v>
      </c>
      <c r="GU98" s="3" t="s">
        <v>9050</v>
      </c>
      <c r="GV98" s="3" t="s">
        <v>611</v>
      </c>
      <c r="GW98" s="3" t="s">
        <v>611</v>
      </c>
      <c r="GX98" s="3" t="s">
        <v>2265</v>
      </c>
      <c r="GY98" s="3" t="s">
        <v>611</v>
      </c>
      <c r="GZ98" s="3" t="s">
        <v>611</v>
      </c>
      <c r="HA98" s="3" t="s">
        <v>611</v>
      </c>
      <c r="HB98" s="3" t="s">
        <v>611</v>
      </c>
      <c r="HC98" s="3" t="s">
        <v>611</v>
      </c>
      <c r="HD98" s="3" t="s">
        <v>611</v>
      </c>
      <c r="HE98" s="3" t="s">
        <v>611</v>
      </c>
      <c r="HF98" s="3" t="s">
        <v>611</v>
      </c>
      <c r="HG98" s="3" t="s">
        <v>611</v>
      </c>
      <c r="HH98" s="3" t="s">
        <v>611</v>
      </c>
      <c r="HI98" s="3" t="s">
        <v>611</v>
      </c>
      <c r="HJ98" s="3" t="s">
        <v>611</v>
      </c>
      <c r="HK98" s="3" t="s">
        <v>863</v>
      </c>
      <c r="HL98" s="3" t="s">
        <v>611</v>
      </c>
      <c r="HM98" s="3" t="s">
        <v>611</v>
      </c>
      <c r="HO98" s="3" t="s">
        <v>611</v>
      </c>
      <c r="HQ98" s="3" t="s">
        <v>611</v>
      </c>
      <c r="HS98" s="3" t="s">
        <v>611</v>
      </c>
      <c r="HU98" s="3" t="s">
        <v>611</v>
      </c>
      <c r="HW98" s="3" t="s">
        <v>611</v>
      </c>
      <c r="HY98" s="3" t="s">
        <v>611</v>
      </c>
      <c r="IA98" s="3" t="s">
        <v>611</v>
      </c>
      <c r="IC98" s="3" t="s">
        <v>611</v>
      </c>
      <c r="IE98" s="3" t="s">
        <v>611</v>
      </c>
      <c r="IG98" s="3" t="s">
        <v>611</v>
      </c>
      <c r="II98" s="3" t="s">
        <v>611</v>
      </c>
      <c r="IK98" s="3" t="s">
        <v>611</v>
      </c>
      <c r="IM98" s="3" t="s">
        <v>611</v>
      </c>
      <c r="IO98" s="3" t="s">
        <v>611</v>
      </c>
      <c r="IQ98" s="3" t="s">
        <v>8746</v>
      </c>
      <c r="IR98">
        <v>75082</v>
      </c>
      <c r="IS98" s="3" t="s">
        <v>611</v>
      </c>
      <c r="IU98" s="3" t="s">
        <v>611</v>
      </c>
      <c r="IW98" s="3" t="s">
        <v>611</v>
      </c>
      <c r="IX98" s="3" t="s">
        <v>611</v>
      </c>
      <c r="IY98" s="3" t="s">
        <v>611</v>
      </c>
      <c r="IZ98" s="3" t="s">
        <v>611</v>
      </c>
      <c r="JA98" s="3" t="s">
        <v>611</v>
      </c>
      <c r="JB98" s="3" t="s">
        <v>611</v>
      </c>
      <c r="JC98" s="3" t="s">
        <v>611</v>
      </c>
      <c r="JD98" s="3" t="s">
        <v>611</v>
      </c>
      <c r="JE98" s="3" t="s">
        <v>611</v>
      </c>
      <c r="JF98" s="3" t="s">
        <v>611</v>
      </c>
      <c r="JG98" s="3" t="s">
        <v>611</v>
      </c>
      <c r="JH98" s="3" t="s">
        <v>611</v>
      </c>
      <c r="JI98" s="3" t="s">
        <v>611</v>
      </c>
      <c r="JJ98" s="3" t="s">
        <v>611</v>
      </c>
      <c r="JK98" s="3" t="s">
        <v>611</v>
      </c>
      <c r="JL98" s="3" t="s">
        <v>611</v>
      </c>
      <c r="JM98" s="3" t="s">
        <v>611</v>
      </c>
      <c r="JN98" s="3" t="s">
        <v>611</v>
      </c>
      <c r="JO98" s="3" t="s">
        <v>611</v>
      </c>
      <c r="JP98" s="3" t="s">
        <v>611</v>
      </c>
      <c r="JQ98" s="3" t="s">
        <v>611</v>
      </c>
      <c r="JR98" s="3" t="s">
        <v>611</v>
      </c>
      <c r="JS98" s="3" t="s">
        <v>611</v>
      </c>
      <c r="JT98" s="3" t="s">
        <v>611</v>
      </c>
      <c r="JU98" s="3" t="s">
        <v>611</v>
      </c>
      <c r="JV98" s="3" t="s">
        <v>611</v>
      </c>
      <c r="JW98" s="3" t="s">
        <v>611</v>
      </c>
      <c r="JX98" s="3" t="s">
        <v>611</v>
      </c>
      <c r="JY98" s="3" t="s">
        <v>611</v>
      </c>
      <c r="JZ98" s="3" t="s">
        <v>611</v>
      </c>
      <c r="KA98" s="3" t="s">
        <v>611</v>
      </c>
      <c r="KB98" s="3" t="s">
        <v>611</v>
      </c>
      <c r="KC98" s="3" t="s">
        <v>611</v>
      </c>
      <c r="KD98" s="3" t="s">
        <v>611</v>
      </c>
      <c r="KE98" s="3" t="s">
        <v>611</v>
      </c>
      <c r="KF98" s="3" t="s">
        <v>611</v>
      </c>
      <c r="KG98" s="3" t="s">
        <v>611</v>
      </c>
      <c r="KH98" s="3" t="s">
        <v>611</v>
      </c>
      <c r="KI98" s="3" t="s">
        <v>611</v>
      </c>
      <c r="KK98" s="3" t="s">
        <v>611</v>
      </c>
      <c r="KL98" s="3" t="s">
        <v>611</v>
      </c>
      <c r="KM98" s="3" t="s">
        <v>839</v>
      </c>
      <c r="KN98" s="3" t="s">
        <v>9688</v>
      </c>
      <c r="KO98">
        <v>0</v>
      </c>
      <c r="KP98">
        <v>5000</v>
      </c>
      <c r="KR98">
        <v>15000</v>
      </c>
      <c r="KS98" s="3" t="s">
        <v>615</v>
      </c>
    </row>
    <row r="99" spans="1:305">
      <c r="A99">
        <v>2022</v>
      </c>
      <c r="B99">
        <v>1005915</v>
      </c>
      <c r="C99" t="s">
        <v>2751</v>
      </c>
      <c r="D99">
        <v>21</v>
      </c>
      <c r="E99" t="s">
        <v>615</v>
      </c>
      <c r="F99" t="s">
        <v>890</v>
      </c>
      <c r="N99" t="s">
        <v>9689</v>
      </c>
      <c r="O99" t="s">
        <v>9690</v>
      </c>
      <c r="S99" t="s">
        <v>610</v>
      </c>
      <c r="T99" t="s">
        <v>5025</v>
      </c>
      <c r="U99" t="s">
        <v>617</v>
      </c>
      <c r="W99" t="s">
        <v>659</v>
      </c>
      <c r="AB99" t="s">
        <v>615</v>
      </c>
      <c r="AD99">
        <v>6129</v>
      </c>
      <c r="AE99">
        <v>12883</v>
      </c>
      <c r="AF99">
        <v>19012</v>
      </c>
      <c r="AG99">
        <v>692</v>
      </c>
      <c r="AH99">
        <v>2106</v>
      </c>
      <c r="AI99" t="s">
        <v>9691</v>
      </c>
      <c r="AP99" t="s">
        <v>615</v>
      </c>
      <c r="AQ99">
        <v>8750049</v>
      </c>
      <c r="AR99">
        <v>4951102</v>
      </c>
      <c r="AS99">
        <v>298597</v>
      </c>
      <c r="BB99" t="s">
        <v>610</v>
      </c>
      <c r="BC99" t="s">
        <v>8833</v>
      </c>
      <c r="BD99" t="s">
        <v>3990</v>
      </c>
      <c r="BG99" t="s">
        <v>8862</v>
      </c>
      <c r="BH99" t="s">
        <v>3413</v>
      </c>
      <c r="BI99" t="s">
        <v>9692</v>
      </c>
      <c r="BJ99" t="s">
        <v>8864</v>
      </c>
      <c r="BP99" t="s">
        <v>667</v>
      </c>
      <c r="BQ99" t="s">
        <v>5028</v>
      </c>
      <c r="BR99" t="s">
        <v>623</v>
      </c>
      <c r="BS99" t="s">
        <v>6629</v>
      </c>
      <c r="CA99" t="s">
        <v>1988</v>
      </c>
      <c r="CD99" t="s">
        <v>623</v>
      </c>
      <c r="CE99" t="s">
        <v>9693</v>
      </c>
      <c r="CG99" t="s">
        <v>9694</v>
      </c>
      <c r="CH99" t="s">
        <v>8868</v>
      </c>
      <c r="CJ99" t="s">
        <v>8753</v>
      </c>
      <c r="CM99" t="s">
        <v>1107</v>
      </c>
      <c r="CQ99" t="s">
        <v>8737</v>
      </c>
      <c r="CS99" t="s">
        <v>8739</v>
      </c>
      <c r="CU99" t="s">
        <v>8802</v>
      </c>
      <c r="CZ99" t="s">
        <v>623</v>
      </c>
      <c r="DA99" t="s">
        <v>9695</v>
      </c>
      <c r="DB99" t="s">
        <v>9696</v>
      </c>
      <c r="DC99" t="s">
        <v>696</v>
      </c>
      <c r="DD99" t="s">
        <v>697</v>
      </c>
      <c r="DE99" t="s">
        <v>939</v>
      </c>
      <c r="DG99" t="s">
        <v>8871</v>
      </c>
      <c r="DH99" t="s">
        <v>698</v>
      </c>
      <c r="DI99" t="s">
        <v>5038</v>
      </c>
      <c r="DK99" t="s">
        <v>9059</v>
      </c>
      <c r="DU99" t="s">
        <v>705</v>
      </c>
      <c r="DW99" t="s">
        <v>706</v>
      </c>
      <c r="DY99" t="s">
        <v>9697</v>
      </c>
      <c r="DZ99" t="s">
        <v>8777</v>
      </c>
      <c r="EA99" t="s">
        <v>713</v>
      </c>
      <c r="EB99" t="s">
        <v>8741</v>
      </c>
      <c r="EC99" t="s">
        <v>8873</v>
      </c>
      <c r="ED99" t="s">
        <v>8756</v>
      </c>
      <c r="EE99" t="s">
        <v>8757</v>
      </c>
      <c r="EG99" t="s">
        <v>8759</v>
      </c>
      <c r="EH99" t="s">
        <v>8804</v>
      </c>
      <c r="EI99" t="s">
        <v>8874</v>
      </c>
      <c r="EJ99" t="s">
        <v>8742</v>
      </c>
      <c r="EN99" t="s">
        <v>9698</v>
      </c>
      <c r="EO99" t="s">
        <v>615</v>
      </c>
      <c r="EU99" t="s">
        <v>642</v>
      </c>
      <c r="EV99" t="s">
        <v>6643</v>
      </c>
      <c r="EW99" t="s">
        <v>737</v>
      </c>
      <c r="EX99" t="s">
        <v>6643</v>
      </c>
      <c r="EY99" t="s">
        <v>739</v>
      </c>
      <c r="EZ99" t="s">
        <v>6643</v>
      </c>
      <c r="FA99" t="s">
        <v>644</v>
      </c>
      <c r="FB99" t="s">
        <v>6643</v>
      </c>
      <c r="FC99" t="s">
        <v>744</v>
      </c>
      <c r="FD99" t="s">
        <v>6643</v>
      </c>
      <c r="FE99" t="s">
        <v>815</v>
      </c>
      <c r="FF99" t="s">
        <v>6643</v>
      </c>
      <c r="FG99" t="s">
        <v>746</v>
      </c>
      <c r="FH99" t="s">
        <v>6643</v>
      </c>
      <c r="FI99" t="s">
        <v>748</v>
      </c>
      <c r="FJ99" t="s">
        <v>6643</v>
      </c>
      <c r="FK99" t="s">
        <v>750</v>
      </c>
      <c r="FL99" t="s">
        <v>6643</v>
      </c>
      <c r="FM99" t="s">
        <v>752</v>
      </c>
      <c r="FN99" t="s">
        <v>6643</v>
      </c>
      <c r="FS99" t="s">
        <v>8761</v>
      </c>
      <c r="FT99" t="s">
        <v>759</v>
      </c>
      <c r="FU99" t="s">
        <v>760</v>
      </c>
      <c r="FV99" t="s">
        <v>761</v>
      </c>
      <c r="FW99" t="s">
        <v>762</v>
      </c>
      <c r="FX99" t="s">
        <v>763</v>
      </c>
      <c r="FZ99" t="s">
        <v>765</v>
      </c>
      <c r="GA99" t="s">
        <v>766</v>
      </c>
      <c r="GG99" t="s">
        <v>623</v>
      </c>
      <c r="GH99" t="s">
        <v>9699</v>
      </c>
      <c r="GI99" t="s">
        <v>5016</v>
      </c>
      <c r="GJ99" t="s">
        <v>5053</v>
      </c>
      <c r="GK99" t="s">
        <v>5054</v>
      </c>
      <c r="GL99" t="s">
        <v>5055</v>
      </c>
      <c r="GM99" t="s">
        <v>5017</v>
      </c>
      <c r="GN99" t="s">
        <v>5018</v>
      </c>
      <c r="GO99" t="s">
        <v>5165</v>
      </c>
      <c r="GP99" t="s">
        <v>5056</v>
      </c>
      <c r="GQ99" t="s">
        <v>5247</v>
      </c>
      <c r="GU99" t="s">
        <v>9700</v>
      </c>
      <c r="GV99" t="s">
        <v>9701</v>
      </c>
      <c r="GW99" t="s">
        <v>9702</v>
      </c>
      <c r="GX99" t="s">
        <v>9703</v>
      </c>
      <c r="GY99" t="s">
        <v>9704</v>
      </c>
      <c r="GZ99" t="s">
        <v>9705</v>
      </c>
      <c r="HA99" t="s">
        <v>9706</v>
      </c>
      <c r="HB99" t="s">
        <v>9707</v>
      </c>
      <c r="HC99" t="s">
        <v>9708</v>
      </c>
      <c r="HF99" t="s">
        <v>774</v>
      </c>
      <c r="HH99" t="s">
        <v>776</v>
      </c>
      <c r="HL99" t="s">
        <v>9709</v>
      </c>
      <c r="IC99">
        <v>34000</v>
      </c>
      <c r="ID99" t="s">
        <v>700</v>
      </c>
      <c r="IK99">
        <v>35000</v>
      </c>
      <c r="IM99" t="s">
        <v>8767</v>
      </c>
      <c r="IN99">
        <v>45000</v>
      </c>
      <c r="IQ99" t="s">
        <v>8746</v>
      </c>
      <c r="IR99">
        <v>115000</v>
      </c>
      <c r="IS99" t="s">
        <v>8769</v>
      </c>
      <c r="IT99">
        <v>21000</v>
      </c>
      <c r="IW99" t="s">
        <v>623</v>
      </c>
      <c r="JQ99" t="s">
        <v>8770</v>
      </c>
      <c r="JT99" t="s">
        <v>8894</v>
      </c>
      <c r="JY99" t="s">
        <v>8772</v>
      </c>
      <c r="KM99" t="s">
        <v>839</v>
      </c>
      <c r="KN99" t="s">
        <v>9710</v>
      </c>
      <c r="KO99">
        <v>0</v>
      </c>
      <c r="KP99">
        <v>0</v>
      </c>
      <c r="KR99">
        <v>0</v>
      </c>
      <c r="KS99" t="s">
        <v>615</v>
      </c>
    </row>
    <row r="100" spans="1:305">
      <c r="A100">
        <v>2022</v>
      </c>
      <c r="B100">
        <v>5909056</v>
      </c>
      <c r="C100" t="s">
        <v>2792</v>
      </c>
      <c r="D100">
        <v>0.1</v>
      </c>
      <c r="E100" t="s">
        <v>610</v>
      </c>
      <c r="R100" t="s">
        <v>614</v>
      </c>
      <c r="S100" t="s">
        <v>610</v>
      </c>
      <c r="U100" t="s">
        <v>617</v>
      </c>
      <c r="V100" t="s">
        <v>618</v>
      </c>
      <c r="W100" t="s">
        <v>659</v>
      </c>
      <c r="AB100" t="s">
        <v>610</v>
      </c>
      <c r="AJ100" t="s">
        <v>827</v>
      </c>
      <c r="AP100" t="s">
        <v>610</v>
      </c>
      <c r="AW100" t="s">
        <v>622</v>
      </c>
      <c r="AZ100" t="s">
        <v>610</v>
      </c>
      <c r="BC100" t="s">
        <v>1736</v>
      </c>
      <c r="BD100" t="s">
        <v>1736</v>
      </c>
      <c r="BE100" t="s">
        <v>1736</v>
      </c>
      <c r="BF100" t="s">
        <v>1736</v>
      </c>
      <c r="BG100" t="s">
        <v>1736</v>
      </c>
      <c r="BH100" t="s">
        <v>1736</v>
      </c>
      <c r="BI100" t="s">
        <v>9711</v>
      </c>
      <c r="BJ100" t="s">
        <v>610</v>
      </c>
      <c r="BM100" t="s">
        <v>5075</v>
      </c>
      <c r="BO100" t="s">
        <v>848</v>
      </c>
      <c r="BP100" t="s">
        <v>667</v>
      </c>
      <c r="CA100" t="s">
        <v>1988</v>
      </c>
      <c r="CG100" t="s">
        <v>9712</v>
      </c>
      <c r="CU100" t="s">
        <v>8802</v>
      </c>
      <c r="CY100" t="s">
        <v>832</v>
      </c>
      <c r="DO100" t="s">
        <v>634</v>
      </c>
      <c r="DZ100" t="s">
        <v>8777</v>
      </c>
      <c r="EA100" t="s">
        <v>713</v>
      </c>
      <c r="EB100" t="s">
        <v>8741</v>
      </c>
      <c r="ED100" t="s">
        <v>8756</v>
      </c>
      <c r="EE100" t="s">
        <v>8757</v>
      </c>
      <c r="EF100" t="s">
        <v>8758</v>
      </c>
      <c r="EI100" t="s">
        <v>8874</v>
      </c>
      <c r="EJ100" t="s">
        <v>8742</v>
      </c>
      <c r="EN100" t="s">
        <v>9713</v>
      </c>
      <c r="EO100" t="s">
        <v>610</v>
      </c>
      <c r="ES100" t="s">
        <v>640</v>
      </c>
      <c r="EU100" t="s">
        <v>642</v>
      </c>
      <c r="EV100" t="s">
        <v>5015</v>
      </c>
      <c r="EY100" t="s">
        <v>739</v>
      </c>
      <c r="EZ100" t="s">
        <v>5015</v>
      </c>
      <c r="FA100" t="s">
        <v>644</v>
      </c>
      <c r="FB100" t="s">
        <v>5015</v>
      </c>
      <c r="FC100" t="s">
        <v>744</v>
      </c>
      <c r="FD100" t="s">
        <v>5049</v>
      </c>
      <c r="FG100" t="s">
        <v>746</v>
      </c>
      <c r="FH100" t="s">
        <v>5049</v>
      </c>
      <c r="FI100" t="s">
        <v>748</v>
      </c>
      <c r="FJ100" t="s">
        <v>5015</v>
      </c>
      <c r="FS100" t="s">
        <v>8761</v>
      </c>
      <c r="FT100" t="s">
        <v>759</v>
      </c>
      <c r="FU100" t="s">
        <v>760</v>
      </c>
      <c r="FV100" t="s">
        <v>761</v>
      </c>
      <c r="FW100" t="s">
        <v>762</v>
      </c>
      <c r="FX100" t="s">
        <v>763</v>
      </c>
      <c r="FY100" t="s">
        <v>764</v>
      </c>
      <c r="GB100" t="s">
        <v>767</v>
      </c>
      <c r="GC100" t="s">
        <v>5051</v>
      </c>
      <c r="GE100" t="s">
        <v>646</v>
      </c>
      <c r="GI100" t="s">
        <v>5016</v>
      </c>
      <c r="GN100" t="s">
        <v>5018</v>
      </c>
      <c r="GP100" t="s">
        <v>5056</v>
      </c>
      <c r="GU100" t="s">
        <v>3135</v>
      </c>
      <c r="GW100" t="s">
        <v>9714</v>
      </c>
      <c r="GX100" t="s">
        <v>9715</v>
      </c>
      <c r="GY100" t="s">
        <v>9716</v>
      </c>
      <c r="GZ100" t="s">
        <v>1450</v>
      </c>
      <c r="HI100" t="s">
        <v>649</v>
      </c>
      <c r="IQ100" t="s">
        <v>8746</v>
      </c>
      <c r="IR100">
        <v>43007</v>
      </c>
      <c r="IS100" t="s">
        <v>8769</v>
      </c>
      <c r="IT100">
        <v>500</v>
      </c>
      <c r="IW100" t="s">
        <v>623</v>
      </c>
      <c r="IX100">
        <v>1575</v>
      </c>
      <c r="KM100" t="s">
        <v>839</v>
      </c>
      <c r="KN100" t="s">
        <v>9717</v>
      </c>
      <c r="KO100">
        <v>0</v>
      </c>
      <c r="KP100">
        <v>0</v>
      </c>
      <c r="KQ100">
        <v>0</v>
      </c>
      <c r="KR100">
        <v>0</v>
      </c>
      <c r="KS100" t="s">
        <v>610</v>
      </c>
    </row>
    <row r="101" spans="1:305">
      <c r="A101">
        <v>2022</v>
      </c>
      <c r="B101">
        <v>5905009</v>
      </c>
      <c r="C101" t="s">
        <v>2806</v>
      </c>
      <c r="D101">
        <v>2.5</v>
      </c>
      <c r="E101" t="s">
        <v>615</v>
      </c>
      <c r="F101" t="s">
        <v>890</v>
      </c>
      <c r="N101" t="s">
        <v>9229</v>
      </c>
      <c r="O101" t="s">
        <v>9718</v>
      </c>
      <c r="S101" t="s">
        <v>610</v>
      </c>
      <c r="T101" t="s">
        <v>5025</v>
      </c>
      <c r="U101" t="s">
        <v>617</v>
      </c>
      <c r="V101" t="s">
        <v>618</v>
      </c>
      <c r="AB101" t="s">
        <v>615</v>
      </c>
      <c r="AD101">
        <v>1563</v>
      </c>
      <c r="AE101">
        <v>425</v>
      </c>
      <c r="AF101">
        <v>1988</v>
      </c>
      <c r="AG101">
        <v>898</v>
      </c>
      <c r="AH101">
        <v>1090</v>
      </c>
      <c r="AI101" t="s">
        <v>1450</v>
      </c>
      <c r="AP101" t="s">
        <v>610</v>
      </c>
      <c r="AV101" t="s">
        <v>621</v>
      </c>
      <c r="AW101" t="s">
        <v>622</v>
      </c>
      <c r="AZ101" t="s">
        <v>615</v>
      </c>
      <c r="BA101" t="s">
        <v>9719</v>
      </c>
      <c r="BC101" t="s">
        <v>8860</v>
      </c>
      <c r="BD101" t="s">
        <v>3990</v>
      </c>
      <c r="BG101" t="s">
        <v>9720</v>
      </c>
      <c r="BH101" t="s">
        <v>3990</v>
      </c>
      <c r="BJ101" t="s">
        <v>8926</v>
      </c>
      <c r="BN101" t="s">
        <v>791</v>
      </c>
      <c r="BP101" t="s">
        <v>667</v>
      </c>
      <c r="BQ101" t="s">
        <v>5028</v>
      </c>
      <c r="CA101" t="s">
        <v>1988</v>
      </c>
      <c r="CG101" t="s">
        <v>9721</v>
      </c>
      <c r="CI101" t="s">
        <v>8752</v>
      </c>
      <c r="CS101" t="s">
        <v>8739</v>
      </c>
      <c r="CZ101" t="s">
        <v>623</v>
      </c>
      <c r="DA101" t="s">
        <v>9722</v>
      </c>
      <c r="DB101" t="s">
        <v>9723</v>
      </c>
      <c r="DD101" t="s">
        <v>697</v>
      </c>
      <c r="DK101" t="s">
        <v>9059</v>
      </c>
      <c r="DY101" t="s">
        <v>9724</v>
      </c>
      <c r="EA101" t="s">
        <v>713</v>
      </c>
      <c r="EB101" t="s">
        <v>8741</v>
      </c>
      <c r="ED101" t="s">
        <v>8756</v>
      </c>
      <c r="EE101" t="s">
        <v>8757</v>
      </c>
      <c r="EG101" t="s">
        <v>8759</v>
      </c>
      <c r="EH101" t="s">
        <v>8804</v>
      </c>
      <c r="EN101" t="s">
        <v>9725</v>
      </c>
      <c r="EO101" t="s">
        <v>610</v>
      </c>
      <c r="ET101" t="s">
        <v>5095</v>
      </c>
      <c r="EU101" t="s">
        <v>642</v>
      </c>
      <c r="EV101" t="s">
        <v>5085</v>
      </c>
      <c r="EY101" t="s">
        <v>739</v>
      </c>
      <c r="EZ101" t="s">
        <v>5085</v>
      </c>
      <c r="FA101" t="s">
        <v>644</v>
      </c>
      <c r="FB101" t="s">
        <v>5085</v>
      </c>
      <c r="FC101" t="s">
        <v>744</v>
      </c>
      <c r="FD101" t="s">
        <v>5085</v>
      </c>
      <c r="FI101" t="s">
        <v>748</v>
      </c>
      <c r="FJ101" t="s">
        <v>5086</v>
      </c>
      <c r="FM101" t="s">
        <v>752</v>
      </c>
      <c r="FN101" t="s">
        <v>5086</v>
      </c>
      <c r="FS101" t="s">
        <v>8761</v>
      </c>
      <c r="FT101" t="s">
        <v>759</v>
      </c>
      <c r="FW101" t="s">
        <v>762</v>
      </c>
      <c r="FX101" t="s">
        <v>763</v>
      </c>
      <c r="GA101" t="s">
        <v>766</v>
      </c>
      <c r="GB101" t="s">
        <v>767</v>
      </c>
      <c r="GD101" t="s">
        <v>769</v>
      </c>
      <c r="GE101" t="s">
        <v>646</v>
      </c>
      <c r="GI101" t="s">
        <v>5016</v>
      </c>
      <c r="GM101" t="s">
        <v>5017</v>
      </c>
      <c r="GW101" t="s">
        <v>1465</v>
      </c>
      <c r="GX101" t="s">
        <v>9726</v>
      </c>
      <c r="HB101" t="s">
        <v>9727</v>
      </c>
      <c r="HI101" t="s">
        <v>649</v>
      </c>
      <c r="HL101" t="s">
        <v>1450</v>
      </c>
      <c r="IQ101" t="s">
        <v>8746</v>
      </c>
      <c r="IR101">
        <v>202082</v>
      </c>
      <c r="KK101" t="s">
        <v>8843</v>
      </c>
      <c r="KL101" t="s">
        <v>9728</v>
      </c>
      <c r="KN101" t="s">
        <v>9729</v>
      </c>
      <c r="KO101">
        <v>0</v>
      </c>
      <c r="KP101">
        <v>29980</v>
      </c>
      <c r="KR101">
        <v>0</v>
      </c>
      <c r="KS101" t="s">
        <v>610</v>
      </c>
    </row>
    <row r="102" spans="1:305">
      <c r="A102">
        <v>2022</v>
      </c>
      <c r="B102">
        <v>5903050</v>
      </c>
      <c r="C102" t="s">
        <v>2830</v>
      </c>
      <c r="D102">
        <v>0.1</v>
      </c>
      <c r="E102" t="s">
        <v>610</v>
      </c>
      <c r="P102" t="s">
        <v>655</v>
      </c>
      <c r="S102" t="s">
        <v>610</v>
      </c>
      <c r="T102" t="s">
        <v>5025</v>
      </c>
      <c r="U102" t="s">
        <v>617</v>
      </c>
      <c r="W102" t="s">
        <v>659</v>
      </c>
      <c r="AB102" t="s">
        <v>615</v>
      </c>
      <c r="AD102">
        <v>75.209999999999994</v>
      </c>
      <c r="AE102">
        <v>0</v>
      </c>
      <c r="AF102">
        <v>75.209999999999994</v>
      </c>
      <c r="AP102" t="s">
        <v>610</v>
      </c>
      <c r="AW102" t="s">
        <v>622</v>
      </c>
      <c r="AZ102" t="s">
        <v>610</v>
      </c>
      <c r="BJ102" t="s">
        <v>610</v>
      </c>
      <c r="BM102" t="s">
        <v>5075</v>
      </c>
      <c r="BN102" t="s">
        <v>791</v>
      </c>
      <c r="BO102" t="s">
        <v>848</v>
      </c>
      <c r="CA102" t="s">
        <v>1988</v>
      </c>
      <c r="CZ102" t="s">
        <v>623</v>
      </c>
      <c r="DA102" t="s">
        <v>9730</v>
      </c>
      <c r="DD102" t="s">
        <v>697</v>
      </c>
      <c r="DO102" t="s">
        <v>634</v>
      </c>
      <c r="DZ102" t="s">
        <v>8777</v>
      </c>
      <c r="EJ102" t="s">
        <v>8742</v>
      </c>
      <c r="EO102" t="s">
        <v>615</v>
      </c>
      <c r="EU102" t="s">
        <v>642</v>
      </c>
      <c r="EV102" t="s">
        <v>5050</v>
      </c>
      <c r="FA102" t="s">
        <v>644</v>
      </c>
      <c r="FB102" t="s">
        <v>5050</v>
      </c>
      <c r="FW102" t="s">
        <v>762</v>
      </c>
      <c r="FX102" t="s">
        <v>763</v>
      </c>
      <c r="GN102" t="s">
        <v>5018</v>
      </c>
      <c r="GS102" t="s">
        <v>623</v>
      </c>
      <c r="GT102" t="s">
        <v>9731</v>
      </c>
      <c r="GX102" t="s">
        <v>9732</v>
      </c>
      <c r="HK102" t="s">
        <v>863</v>
      </c>
      <c r="IQ102" t="s">
        <v>8746</v>
      </c>
      <c r="IR102">
        <v>24082</v>
      </c>
      <c r="IW102" t="s">
        <v>623</v>
      </c>
      <c r="IX102">
        <v>24000</v>
      </c>
      <c r="KO102">
        <v>0</v>
      </c>
      <c r="KP102">
        <v>0</v>
      </c>
      <c r="KR102">
        <v>0</v>
      </c>
      <c r="KS102" t="s">
        <v>610</v>
      </c>
    </row>
    <row r="103" spans="1:305">
      <c r="A103">
        <v>2022</v>
      </c>
      <c r="B103">
        <v>1005943</v>
      </c>
      <c r="C103" s="3" t="s">
        <v>2841</v>
      </c>
      <c r="D103">
        <v>0.25</v>
      </c>
      <c r="E103" s="3" t="s">
        <v>615</v>
      </c>
      <c r="F103" s="3" t="s">
        <v>611</v>
      </c>
      <c r="G103" s="3" t="s">
        <v>611</v>
      </c>
      <c r="H103" s="3" t="s">
        <v>611</v>
      </c>
      <c r="I103" s="3" t="s">
        <v>1133</v>
      </c>
      <c r="J103" s="3" t="s">
        <v>611</v>
      </c>
      <c r="K103" s="3" t="s">
        <v>611</v>
      </c>
      <c r="L103" s="3" t="s">
        <v>611</v>
      </c>
      <c r="M103" s="3" t="s">
        <v>611</v>
      </c>
      <c r="N103" s="4">
        <v>42370</v>
      </c>
      <c r="O103" s="3" t="s">
        <v>2842</v>
      </c>
      <c r="P103" s="3" t="s">
        <v>611</v>
      </c>
      <c r="Q103" s="3" t="s">
        <v>611</v>
      </c>
      <c r="R103" s="3" t="s">
        <v>611</v>
      </c>
      <c r="S103" s="3" t="s">
        <v>610</v>
      </c>
      <c r="T103" s="3" t="s">
        <v>611</v>
      </c>
      <c r="U103" s="3" t="s">
        <v>617</v>
      </c>
      <c r="V103" s="3" t="s">
        <v>618</v>
      </c>
      <c r="W103" s="3" t="s">
        <v>659</v>
      </c>
      <c r="X103" s="3" t="s">
        <v>611</v>
      </c>
      <c r="Y103" s="3" t="s">
        <v>611</v>
      </c>
      <c r="Z103" s="3" t="s">
        <v>611</v>
      </c>
      <c r="AA103" s="3" t="s">
        <v>611</v>
      </c>
      <c r="AB103" s="3" t="s">
        <v>1029</v>
      </c>
      <c r="AC103" s="3" t="s">
        <v>1362</v>
      </c>
      <c r="AI103" s="3" t="s">
        <v>611</v>
      </c>
      <c r="AJ103" s="3" t="s">
        <v>611</v>
      </c>
      <c r="AK103" s="3" t="s">
        <v>611</v>
      </c>
      <c r="AL103" s="3" t="s">
        <v>611</v>
      </c>
      <c r="AM103" s="3" t="s">
        <v>611</v>
      </c>
      <c r="AN103" s="3" t="s">
        <v>611</v>
      </c>
      <c r="AO103" s="3" t="s">
        <v>611</v>
      </c>
      <c r="AP103" s="3" t="s">
        <v>610</v>
      </c>
      <c r="AT103" s="3" t="s">
        <v>611</v>
      </c>
      <c r="AU103" s="3" t="s">
        <v>611</v>
      </c>
      <c r="AV103" s="3" t="s">
        <v>611</v>
      </c>
      <c r="AW103" s="3" t="s">
        <v>622</v>
      </c>
      <c r="AX103" s="3" t="s">
        <v>611</v>
      </c>
      <c r="AY103" s="3" t="s">
        <v>611</v>
      </c>
      <c r="AZ103" s="3" t="s">
        <v>610</v>
      </c>
      <c r="BA103" s="3" t="s">
        <v>611</v>
      </c>
      <c r="BB103" s="3" t="s">
        <v>611</v>
      </c>
      <c r="BC103" s="3" t="s">
        <v>8784</v>
      </c>
      <c r="BD103" s="3" t="s">
        <v>1819</v>
      </c>
      <c r="BE103" s="3" t="s">
        <v>8785</v>
      </c>
      <c r="BF103" s="3" t="s">
        <v>1819</v>
      </c>
      <c r="BG103" s="3" t="s">
        <v>8735</v>
      </c>
      <c r="BH103" s="3" t="s">
        <v>1819</v>
      </c>
      <c r="BI103" s="3" t="s">
        <v>611</v>
      </c>
      <c r="BJ103" s="3" t="s">
        <v>8864</v>
      </c>
      <c r="BK103" s="3" t="s">
        <v>611</v>
      </c>
      <c r="BL103" s="3" t="s">
        <v>611</v>
      </c>
      <c r="BM103" s="3" t="s">
        <v>5075</v>
      </c>
      <c r="BN103" s="3" t="s">
        <v>791</v>
      </c>
      <c r="BO103" s="3" t="s">
        <v>611</v>
      </c>
      <c r="BP103" s="3" t="s">
        <v>611</v>
      </c>
      <c r="BQ103" s="3" t="s">
        <v>5028</v>
      </c>
      <c r="BR103" s="3" t="s">
        <v>611</v>
      </c>
      <c r="BS103" s="3" t="s">
        <v>611</v>
      </c>
      <c r="BT103" s="3" t="s">
        <v>611</v>
      </c>
      <c r="BU103" s="3" t="s">
        <v>8817</v>
      </c>
      <c r="BV103" s="3" t="s">
        <v>611</v>
      </c>
      <c r="BW103" s="3" t="s">
        <v>611</v>
      </c>
      <c r="BX103" s="3" t="s">
        <v>611</v>
      </c>
      <c r="BY103" s="3" t="s">
        <v>611</v>
      </c>
      <c r="BZ103" s="3" t="s">
        <v>611</v>
      </c>
      <c r="CA103" s="3" t="s">
        <v>1988</v>
      </c>
      <c r="CB103" s="3" t="s">
        <v>611</v>
      </c>
      <c r="CC103" s="3" t="s">
        <v>611</v>
      </c>
      <c r="CD103" s="3" t="s">
        <v>611</v>
      </c>
      <c r="CE103" s="3" t="s">
        <v>611</v>
      </c>
      <c r="CF103" s="4"/>
      <c r="CG103" s="3" t="s">
        <v>611</v>
      </c>
      <c r="CH103" s="3" t="s">
        <v>611</v>
      </c>
      <c r="CI103" s="3" t="s">
        <v>8752</v>
      </c>
      <c r="CJ103" s="3" t="s">
        <v>611</v>
      </c>
      <c r="CK103" s="3" t="s">
        <v>611</v>
      </c>
      <c r="CL103" s="3" t="s">
        <v>611</v>
      </c>
      <c r="CM103" s="3" t="s">
        <v>611</v>
      </c>
      <c r="CN103" s="3" t="s">
        <v>611</v>
      </c>
      <c r="CO103" s="3" t="s">
        <v>611</v>
      </c>
      <c r="CP103" s="3" t="s">
        <v>611</v>
      </c>
      <c r="CQ103" s="3" t="s">
        <v>8737</v>
      </c>
      <c r="CR103" s="3" t="s">
        <v>8738</v>
      </c>
      <c r="CS103" s="3" t="s">
        <v>8739</v>
      </c>
      <c r="CT103" s="3" t="s">
        <v>611</v>
      </c>
      <c r="CU103" s="3" t="s">
        <v>8802</v>
      </c>
      <c r="CV103" s="3" t="s">
        <v>611</v>
      </c>
      <c r="CW103" s="3" t="s">
        <v>611</v>
      </c>
      <c r="CX103" s="3" t="s">
        <v>611</v>
      </c>
      <c r="CY103" s="3" t="s">
        <v>611</v>
      </c>
      <c r="CZ103" s="3" t="s">
        <v>611</v>
      </c>
      <c r="DA103" s="3" t="s">
        <v>611</v>
      </c>
      <c r="DB103" s="3" t="s">
        <v>611</v>
      </c>
      <c r="DC103" s="3" t="s">
        <v>611</v>
      </c>
      <c r="DD103" s="3" t="s">
        <v>697</v>
      </c>
      <c r="DE103" s="3" t="s">
        <v>611</v>
      </c>
      <c r="DF103" s="3" t="s">
        <v>611</v>
      </c>
      <c r="DG103" s="3" t="s">
        <v>8871</v>
      </c>
      <c r="DH103" s="3" t="s">
        <v>611</v>
      </c>
      <c r="DI103" s="3" t="s">
        <v>611</v>
      </c>
      <c r="DJ103" s="3" t="s">
        <v>611</v>
      </c>
      <c r="DK103" s="3" t="s">
        <v>9059</v>
      </c>
      <c r="DL103" s="3" t="s">
        <v>611</v>
      </c>
      <c r="DM103" s="3" t="s">
        <v>623</v>
      </c>
      <c r="DN103" s="3" t="s">
        <v>9733</v>
      </c>
      <c r="DO103" s="3" t="s">
        <v>611</v>
      </c>
      <c r="DP103" s="3" t="s">
        <v>611</v>
      </c>
      <c r="DQ103" s="3" t="s">
        <v>611</v>
      </c>
      <c r="DR103" s="3" t="s">
        <v>611</v>
      </c>
      <c r="DS103" s="3" t="s">
        <v>611</v>
      </c>
      <c r="DT103" s="3" t="s">
        <v>611</v>
      </c>
      <c r="DU103" s="3" t="s">
        <v>611</v>
      </c>
      <c r="DV103" s="3" t="s">
        <v>611</v>
      </c>
      <c r="DW103" s="3" t="s">
        <v>611</v>
      </c>
      <c r="DX103" s="3" t="s">
        <v>611</v>
      </c>
      <c r="DY103" s="3" t="s">
        <v>9734</v>
      </c>
      <c r="DZ103" s="3" t="s">
        <v>611</v>
      </c>
      <c r="EA103" s="3" t="s">
        <v>713</v>
      </c>
      <c r="EB103" s="3" t="s">
        <v>8741</v>
      </c>
      <c r="EC103" s="3" t="s">
        <v>611</v>
      </c>
      <c r="ED103" s="3" t="s">
        <v>8756</v>
      </c>
      <c r="EE103" s="3" t="s">
        <v>611</v>
      </c>
      <c r="EF103" s="3" t="s">
        <v>611</v>
      </c>
      <c r="EG103" s="3" t="s">
        <v>611</v>
      </c>
      <c r="EH103" s="3" t="s">
        <v>611</v>
      </c>
      <c r="EI103" s="3" t="s">
        <v>611</v>
      </c>
      <c r="EJ103" s="3" t="s">
        <v>8742</v>
      </c>
      <c r="EK103" s="3" t="s">
        <v>611</v>
      </c>
      <c r="EL103" s="3" t="s">
        <v>611</v>
      </c>
      <c r="EM103" s="3" t="s">
        <v>611</v>
      </c>
      <c r="EN103" s="3" t="s">
        <v>9735</v>
      </c>
      <c r="EO103" s="3" t="s">
        <v>610</v>
      </c>
      <c r="EP103" s="3" t="s">
        <v>611</v>
      </c>
      <c r="EQ103" s="3" t="s">
        <v>611</v>
      </c>
      <c r="ER103" s="3" t="s">
        <v>639</v>
      </c>
      <c r="ES103" s="3" t="s">
        <v>640</v>
      </c>
      <c r="ET103" s="3" t="s">
        <v>611</v>
      </c>
      <c r="EU103" s="3" t="s">
        <v>642</v>
      </c>
      <c r="EV103" s="3" t="s">
        <v>9736</v>
      </c>
      <c r="EW103" s="3" t="s">
        <v>611</v>
      </c>
      <c r="EX103" s="3" t="s">
        <v>611</v>
      </c>
      <c r="EY103" s="3" t="s">
        <v>739</v>
      </c>
      <c r="EZ103" s="3" t="s">
        <v>6246</v>
      </c>
      <c r="FA103" s="3" t="s">
        <v>644</v>
      </c>
      <c r="FB103" s="3" t="s">
        <v>5086</v>
      </c>
      <c r="FC103" s="3" t="s">
        <v>611</v>
      </c>
      <c r="FD103" s="3" t="s">
        <v>611</v>
      </c>
      <c r="FE103" s="3" t="s">
        <v>815</v>
      </c>
      <c r="FF103" s="3" t="s">
        <v>5086</v>
      </c>
      <c r="FG103" s="3" t="s">
        <v>746</v>
      </c>
      <c r="FH103" s="3" t="s">
        <v>5086</v>
      </c>
      <c r="FI103" s="3" t="s">
        <v>748</v>
      </c>
      <c r="FJ103" s="3" t="s">
        <v>9736</v>
      </c>
      <c r="FK103" s="3" t="s">
        <v>750</v>
      </c>
      <c r="FL103" s="3" t="s">
        <v>6246</v>
      </c>
      <c r="FM103" s="3" t="s">
        <v>752</v>
      </c>
      <c r="FN103" s="3" t="s">
        <v>5086</v>
      </c>
      <c r="FO103" s="3" t="s">
        <v>611</v>
      </c>
      <c r="FP103" s="3" t="s">
        <v>1385</v>
      </c>
      <c r="FQ103" s="3" t="s">
        <v>611</v>
      </c>
      <c r="FR103" s="3" t="s">
        <v>611</v>
      </c>
      <c r="FS103" s="3" t="s">
        <v>611</v>
      </c>
      <c r="FT103" s="3" t="s">
        <v>611</v>
      </c>
      <c r="FU103" s="3" t="s">
        <v>611</v>
      </c>
      <c r="FV103" s="3" t="s">
        <v>611</v>
      </c>
      <c r="FW103" s="3" t="s">
        <v>611</v>
      </c>
      <c r="FX103" s="3" t="s">
        <v>611</v>
      </c>
      <c r="FY103" s="3" t="s">
        <v>611</v>
      </c>
      <c r="FZ103" s="3" t="s">
        <v>611</v>
      </c>
      <c r="GA103" s="3" t="s">
        <v>611</v>
      </c>
      <c r="GB103" s="3" t="s">
        <v>611</v>
      </c>
      <c r="GC103" s="3" t="s">
        <v>611</v>
      </c>
      <c r="GD103" s="3" t="s">
        <v>611</v>
      </c>
      <c r="GE103" s="3" t="s">
        <v>611</v>
      </c>
      <c r="GF103" s="3" t="s">
        <v>611</v>
      </c>
      <c r="GG103" s="3" t="s">
        <v>611</v>
      </c>
      <c r="GH103" s="3" t="s">
        <v>611</v>
      </c>
      <c r="GI103" s="3" t="s">
        <v>611</v>
      </c>
      <c r="GJ103" s="3" t="s">
        <v>611</v>
      </c>
      <c r="GK103" s="3" t="s">
        <v>611</v>
      </c>
      <c r="GL103" s="3" t="s">
        <v>611</v>
      </c>
      <c r="GM103" s="3" t="s">
        <v>611</v>
      </c>
      <c r="GN103" s="3" t="s">
        <v>611</v>
      </c>
      <c r="GO103" s="3" t="s">
        <v>611</v>
      </c>
      <c r="GP103" s="3" t="s">
        <v>611</v>
      </c>
      <c r="GQ103" s="3" t="s">
        <v>611</v>
      </c>
      <c r="GR103" s="3" t="s">
        <v>611</v>
      </c>
      <c r="GS103" s="3" t="s">
        <v>611</v>
      </c>
      <c r="GT103" s="3" t="s">
        <v>611</v>
      </c>
      <c r="GU103" s="3" t="s">
        <v>9737</v>
      </c>
      <c r="GV103" s="3" t="s">
        <v>611</v>
      </c>
      <c r="GW103" s="3" t="s">
        <v>9738</v>
      </c>
      <c r="GX103" s="3" t="s">
        <v>9739</v>
      </c>
      <c r="GY103" s="3" t="s">
        <v>611</v>
      </c>
      <c r="GZ103" s="3" t="s">
        <v>9740</v>
      </c>
      <c r="HA103" s="3" t="s">
        <v>9741</v>
      </c>
      <c r="HB103" s="3" t="s">
        <v>9742</v>
      </c>
      <c r="HC103" s="3" t="s">
        <v>9743</v>
      </c>
      <c r="HD103" s="3" t="s">
        <v>611</v>
      </c>
      <c r="HE103" s="3" t="s">
        <v>611</v>
      </c>
      <c r="HF103" s="3" t="s">
        <v>611</v>
      </c>
      <c r="HG103" s="3" t="s">
        <v>775</v>
      </c>
      <c r="HH103" s="3" t="s">
        <v>611</v>
      </c>
      <c r="HI103" s="3" t="s">
        <v>611</v>
      </c>
      <c r="HJ103" s="3" t="s">
        <v>611</v>
      </c>
      <c r="HK103" s="3" t="s">
        <v>611</v>
      </c>
      <c r="HL103" s="3" t="s">
        <v>9744</v>
      </c>
      <c r="HM103" s="3" t="s">
        <v>611</v>
      </c>
      <c r="HO103" s="3" t="s">
        <v>611</v>
      </c>
      <c r="HQ103" s="3" t="s">
        <v>611</v>
      </c>
      <c r="HS103" s="3" t="s">
        <v>611</v>
      </c>
      <c r="HU103" s="3" t="s">
        <v>611</v>
      </c>
      <c r="HW103" s="3" t="s">
        <v>611</v>
      </c>
      <c r="HY103" s="3" t="s">
        <v>611</v>
      </c>
      <c r="IA103" s="3" t="s">
        <v>611</v>
      </c>
      <c r="ID103" s="3" t="s">
        <v>611</v>
      </c>
      <c r="IE103" s="3" t="s">
        <v>8781</v>
      </c>
      <c r="IF103">
        <v>14000</v>
      </c>
      <c r="IG103" s="3" t="s">
        <v>611</v>
      </c>
      <c r="II103" s="3" t="s">
        <v>611</v>
      </c>
      <c r="IL103" s="3" t="s">
        <v>611</v>
      </c>
      <c r="IM103" s="3" t="s">
        <v>8767</v>
      </c>
      <c r="IN103">
        <v>4000</v>
      </c>
      <c r="IO103" s="3" t="s">
        <v>611</v>
      </c>
      <c r="IQ103" s="3" t="s">
        <v>8746</v>
      </c>
      <c r="IR103">
        <v>32082</v>
      </c>
      <c r="IS103" s="3" t="s">
        <v>611</v>
      </c>
      <c r="IU103" s="3" t="s">
        <v>9428</v>
      </c>
      <c r="IV103">
        <v>8000</v>
      </c>
      <c r="IW103" s="3" t="s">
        <v>611</v>
      </c>
      <c r="IX103" s="3" t="s">
        <v>611</v>
      </c>
      <c r="IY103" s="3" t="s">
        <v>611</v>
      </c>
      <c r="IZ103" s="3" t="s">
        <v>611</v>
      </c>
      <c r="JA103" s="3" t="s">
        <v>8782</v>
      </c>
      <c r="JB103" s="3" t="s">
        <v>611</v>
      </c>
      <c r="JC103" s="3" t="s">
        <v>611</v>
      </c>
      <c r="JD103" s="3" t="s">
        <v>611</v>
      </c>
      <c r="JE103" s="3" t="s">
        <v>611</v>
      </c>
      <c r="JF103" s="3" t="s">
        <v>611</v>
      </c>
      <c r="JG103" s="3" t="s">
        <v>611</v>
      </c>
      <c r="JH103" s="3" t="s">
        <v>611</v>
      </c>
      <c r="JI103" s="3" t="s">
        <v>611</v>
      </c>
      <c r="JJ103" s="3" t="s">
        <v>611</v>
      </c>
      <c r="JK103" s="3" t="s">
        <v>611</v>
      </c>
      <c r="JL103" s="3" t="s">
        <v>611</v>
      </c>
      <c r="JM103" s="3" t="s">
        <v>611</v>
      </c>
      <c r="JN103" s="3" t="s">
        <v>611</v>
      </c>
      <c r="JO103" s="3" t="s">
        <v>611</v>
      </c>
      <c r="JP103" s="3" t="s">
        <v>611</v>
      </c>
      <c r="JQ103" s="3" t="s">
        <v>611</v>
      </c>
      <c r="JR103" s="3" t="s">
        <v>611</v>
      </c>
      <c r="JS103" s="3" t="s">
        <v>611</v>
      </c>
      <c r="JT103" s="3" t="s">
        <v>611</v>
      </c>
      <c r="JU103" s="3" t="s">
        <v>611</v>
      </c>
      <c r="JV103" s="3" t="s">
        <v>611</v>
      </c>
      <c r="JW103" s="3" t="s">
        <v>611</v>
      </c>
      <c r="JX103" s="3" t="s">
        <v>611</v>
      </c>
      <c r="JY103" s="3" t="s">
        <v>8772</v>
      </c>
      <c r="JZ103" s="3" t="s">
        <v>611</v>
      </c>
      <c r="KA103" s="3" t="s">
        <v>611</v>
      </c>
      <c r="KB103" s="3" t="s">
        <v>611</v>
      </c>
      <c r="KC103" s="3" t="s">
        <v>611</v>
      </c>
      <c r="KD103" s="3" t="s">
        <v>611</v>
      </c>
      <c r="KE103" s="3" t="s">
        <v>611</v>
      </c>
      <c r="KF103" s="3" t="s">
        <v>611</v>
      </c>
      <c r="KG103" s="3" t="s">
        <v>611</v>
      </c>
      <c r="KH103" s="3" t="s">
        <v>611</v>
      </c>
      <c r="KI103" s="3" t="s">
        <v>611</v>
      </c>
      <c r="KK103" s="3" t="s">
        <v>611</v>
      </c>
      <c r="KL103" s="3" t="s">
        <v>611</v>
      </c>
      <c r="KM103" s="3" t="s">
        <v>839</v>
      </c>
      <c r="KN103" s="3" t="s">
        <v>611</v>
      </c>
      <c r="KO103">
        <v>8000</v>
      </c>
      <c r="KP103">
        <v>0</v>
      </c>
      <c r="KQ103">
        <v>0</v>
      </c>
      <c r="KR103">
        <v>0</v>
      </c>
      <c r="KS103" s="3" t="s">
        <v>610</v>
      </c>
    </row>
    <row r="104" spans="1:305">
      <c r="A104">
        <v>2022</v>
      </c>
      <c r="B104">
        <v>5921007</v>
      </c>
      <c r="C104" t="s">
        <v>2859</v>
      </c>
      <c r="D104">
        <v>0.25</v>
      </c>
      <c r="E104" t="s">
        <v>610</v>
      </c>
      <c r="Q104" t="s">
        <v>613</v>
      </c>
      <c r="R104" t="s">
        <v>614</v>
      </c>
      <c r="S104" t="s">
        <v>610</v>
      </c>
      <c r="U104" t="s">
        <v>617</v>
      </c>
      <c r="V104" t="s">
        <v>618</v>
      </c>
      <c r="W104" t="s">
        <v>659</v>
      </c>
      <c r="AB104" t="s">
        <v>1029</v>
      </c>
      <c r="AC104">
        <v>2020</v>
      </c>
      <c r="AP104" t="s">
        <v>610</v>
      </c>
      <c r="AV104" t="s">
        <v>621</v>
      </c>
      <c r="AW104" t="s">
        <v>622</v>
      </c>
      <c r="AZ104" t="s">
        <v>610</v>
      </c>
      <c r="BC104" t="s">
        <v>8784</v>
      </c>
      <c r="BD104" t="s">
        <v>3990</v>
      </c>
      <c r="BE104" t="s">
        <v>8785</v>
      </c>
      <c r="BF104" t="s">
        <v>3990</v>
      </c>
      <c r="BG104" t="s">
        <v>8786</v>
      </c>
      <c r="BH104" t="s">
        <v>3990</v>
      </c>
      <c r="BJ104" t="s">
        <v>8926</v>
      </c>
      <c r="BK104" t="s">
        <v>894</v>
      </c>
      <c r="BL104" t="s">
        <v>789</v>
      </c>
      <c r="BN104" t="s">
        <v>791</v>
      </c>
      <c r="BW104" t="s">
        <v>8749</v>
      </c>
      <c r="CJ104" t="s">
        <v>8753</v>
      </c>
      <c r="CQ104" t="s">
        <v>8737</v>
      </c>
      <c r="CR104" t="s">
        <v>8738</v>
      </c>
      <c r="CS104" t="s">
        <v>8739</v>
      </c>
      <c r="CU104" t="s">
        <v>8802</v>
      </c>
      <c r="DB104" t="s">
        <v>9745</v>
      </c>
      <c r="DD104" t="s">
        <v>697</v>
      </c>
      <c r="DF104" t="s">
        <v>8787</v>
      </c>
      <c r="DH104" t="s">
        <v>698</v>
      </c>
      <c r="EA104" t="s">
        <v>713</v>
      </c>
      <c r="ED104" t="s">
        <v>8756</v>
      </c>
      <c r="EE104" t="s">
        <v>8757</v>
      </c>
      <c r="EF104" t="s">
        <v>8758</v>
      </c>
      <c r="EG104" t="s">
        <v>8759</v>
      </c>
      <c r="EI104" t="s">
        <v>8874</v>
      </c>
      <c r="EJ104" t="s">
        <v>8742</v>
      </c>
      <c r="EN104" t="s">
        <v>9746</v>
      </c>
      <c r="EO104" t="s">
        <v>610</v>
      </c>
      <c r="ER104" t="s">
        <v>639</v>
      </c>
      <c r="EU104" t="s">
        <v>642</v>
      </c>
      <c r="EV104" t="s">
        <v>5050</v>
      </c>
      <c r="FA104" t="s">
        <v>644</v>
      </c>
      <c r="FB104" t="s">
        <v>5182</v>
      </c>
      <c r="FG104" t="s">
        <v>746</v>
      </c>
      <c r="FH104" t="s">
        <v>5182</v>
      </c>
      <c r="FT104" t="s">
        <v>759</v>
      </c>
      <c r="FW104" t="s">
        <v>762</v>
      </c>
      <c r="FX104" t="s">
        <v>763</v>
      </c>
      <c r="GA104" t="s">
        <v>766</v>
      </c>
      <c r="GB104" t="s">
        <v>767</v>
      </c>
      <c r="GC104" t="s">
        <v>5051</v>
      </c>
      <c r="GI104" t="s">
        <v>5016</v>
      </c>
      <c r="GM104" t="s">
        <v>5017</v>
      </c>
      <c r="GN104" t="s">
        <v>5018</v>
      </c>
      <c r="GP104" t="s">
        <v>5056</v>
      </c>
      <c r="GX104" t="s">
        <v>9746</v>
      </c>
      <c r="HJ104" t="s">
        <v>985</v>
      </c>
      <c r="IQ104" t="s">
        <v>8746</v>
      </c>
      <c r="IR104">
        <v>55082</v>
      </c>
      <c r="KK104" t="s">
        <v>8843</v>
      </c>
      <c r="KL104" t="s">
        <v>9747</v>
      </c>
      <c r="KN104" t="s">
        <v>9748</v>
      </c>
      <c r="KO104">
        <v>76040.25</v>
      </c>
      <c r="KP104">
        <v>25000</v>
      </c>
      <c r="KR104">
        <v>40000</v>
      </c>
      <c r="KS104" t="s">
        <v>610</v>
      </c>
    </row>
    <row r="105" spans="1:305">
      <c r="A105">
        <v>2022</v>
      </c>
      <c r="B105">
        <v>5921007</v>
      </c>
      <c r="C105" s="3" t="s">
        <v>2869</v>
      </c>
      <c r="D105">
        <v>2.75</v>
      </c>
      <c r="E105" s="3" t="s">
        <v>615</v>
      </c>
      <c r="F105" s="3" t="s">
        <v>890</v>
      </c>
      <c r="G105" s="3" t="s">
        <v>611</v>
      </c>
      <c r="H105" s="3" t="s">
        <v>611</v>
      </c>
      <c r="I105" s="3" t="s">
        <v>611</v>
      </c>
      <c r="J105" s="3" t="s">
        <v>611</v>
      </c>
      <c r="K105" s="3" t="s">
        <v>611</v>
      </c>
      <c r="L105" s="3" t="s">
        <v>611</v>
      </c>
      <c r="M105" s="3" t="s">
        <v>611</v>
      </c>
      <c r="N105" s="4">
        <v>44743</v>
      </c>
      <c r="O105" s="3" t="s">
        <v>9749</v>
      </c>
      <c r="P105" s="3" t="s">
        <v>611</v>
      </c>
      <c r="Q105" s="3" t="s">
        <v>611</v>
      </c>
      <c r="R105" s="3" t="s">
        <v>611</v>
      </c>
      <c r="S105" s="3" t="s">
        <v>615</v>
      </c>
      <c r="T105" s="3" t="s">
        <v>5025</v>
      </c>
      <c r="U105" s="3" t="s">
        <v>611</v>
      </c>
      <c r="V105" s="3" t="s">
        <v>618</v>
      </c>
      <c r="W105" s="3" t="s">
        <v>659</v>
      </c>
      <c r="X105" s="3" t="s">
        <v>611</v>
      </c>
      <c r="Y105" s="3" t="s">
        <v>611</v>
      </c>
      <c r="Z105" s="3" t="s">
        <v>611</v>
      </c>
      <c r="AA105" s="3" t="s">
        <v>611</v>
      </c>
      <c r="AB105" s="3" t="s">
        <v>615</v>
      </c>
      <c r="AC105" s="3" t="s">
        <v>611</v>
      </c>
      <c r="AD105">
        <v>5057</v>
      </c>
      <c r="AE105">
        <v>553</v>
      </c>
      <c r="AF105">
        <v>5610</v>
      </c>
      <c r="AG105">
        <v>3094</v>
      </c>
      <c r="AH105">
        <v>1963</v>
      </c>
      <c r="AI105" s="3" t="s">
        <v>611</v>
      </c>
      <c r="AJ105" s="3" t="s">
        <v>611</v>
      </c>
      <c r="AK105" s="3" t="s">
        <v>611</v>
      </c>
      <c r="AL105" s="3" t="s">
        <v>611</v>
      </c>
      <c r="AM105" s="3" t="s">
        <v>611</v>
      </c>
      <c r="AN105" s="3" t="s">
        <v>611</v>
      </c>
      <c r="AO105" s="3" t="s">
        <v>611</v>
      </c>
      <c r="AP105" s="3" t="s">
        <v>610</v>
      </c>
      <c r="AT105" s="3" t="s">
        <v>8732</v>
      </c>
      <c r="AU105" s="3" t="s">
        <v>611</v>
      </c>
      <c r="AV105" s="3" t="s">
        <v>611</v>
      </c>
      <c r="AW105" s="3" t="s">
        <v>611</v>
      </c>
      <c r="AX105" s="3" t="s">
        <v>611</v>
      </c>
      <c r="AY105" s="3" t="s">
        <v>611</v>
      </c>
      <c r="AZ105" s="3" t="s">
        <v>615</v>
      </c>
      <c r="BA105" s="3" t="s">
        <v>9750</v>
      </c>
      <c r="BB105" s="3" t="s">
        <v>611</v>
      </c>
      <c r="BC105" s="3" t="s">
        <v>8790</v>
      </c>
      <c r="BD105" s="3" t="s">
        <v>3990</v>
      </c>
      <c r="BE105" s="3"/>
      <c r="BF105" s="3"/>
      <c r="BG105" s="3" t="s">
        <v>8862</v>
      </c>
      <c r="BH105" s="3" t="s">
        <v>3990</v>
      </c>
      <c r="BI105" s="3" t="s">
        <v>611</v>
      </c>
      <c r="BJ105" s="3" t="s">
        <v>8926</v>
      </c>
      <c r="BK105" s="3" t="s">
        <v>894</v>
      </c>
      <c r="BL105" s="3" t="s">
        <v>611</v>
      </c>
      <c r="BM105" s="3" t="s">
        <v>5075</v>
      </c>
      <c r="BN105" s="3" t="s">
        <v>611</v>
      </c>
      <c r="BO105" s="3" t="s">
        <v>611</v>
      </c>
      <c r="BP105" s="3" t="s">
        <v>611</v>
      </c>
      <c r="BQ105" s="3" t="s">
        <v>5028</v>
      </c>
      <c r="BR105" s="3" t="s">
        <v>611</v>
      </c>
      <c r="BS105" s="3" t="s">
        <v>611</v>
      </c>
      <c r="BT105" s="3" t="s">
        <v>611</v>
      </c>
      <c r="BU105" s="3" t="s">
        <v>611</v>
      </c>
      <c r="BV105" s="3" t="s">
        <v>8900</v>
      </c>
      <c r="BW105" s="3" t="s">
        <v>8749</v>
      </c>
      <c r="BX105" s="3" t="s">
        <v>8865</v>
      </c>
      <c r="BY105" s="3" t="s">
        <v>611</v>
      </c>
      <c r="BZ105" s="3" t="s">
        <v>611</v>
      </c>
      <c r="CA105" s="3" t="s">
        <v>1988</v>
      </c>
      <c r="CB105" s="3" t="s">
        <v>611</v>
      </c>
      <c r="CC105" s="3" t="s">
        <v>611</v>
      </c>
      <c r="CD105" s="3" t="s">
        <v>623</v>
      </c>
      <c r="CE105" s="3" t="s">
        <v>9751</v>
      </c>
      <c r="CF105" s="4"/>
      <c r="CG105" s="3" t="s">
        <v>9752</v>
      </c>
      <c r="CH105" s="3" t="s">
        <v>611</v>
      </c>
      <c r="CI105" s="3" t="s">
        <v>611</v>
      </c>
      <c r="CJ105" s="3" t="s">
        <v>8753</v>
      </c>
      <c r="CK105" s="3" t="s">
        <v>611</v>
      </c>
      <c r="CL105" s="3" t="s">
        <v>611</v>
      </c>
      <c r="CM105" s="3" t="s">
        <v>611</v>
      </c>
      <c r="CN105" s="3" t="s">
        <v>611</v>
      </c>
      <c r="CO105" s="3" t="s">
        <v>611</v>
      </c>
      <c r="CP105" s="3" t="s">
        <v>611</v>
      </c>
      <c r="CQ105" s="3" t="s">
        <v>8737</v>
      </c>
      <c r="CR105" s="3" t="s">
        <v>8738</v>
      </c>
      <c r="CS105" s="3" t="s">
        <v>611</v>
      </c>
      <c r="CT105" s="3" t="s">
        <v>611</v>
      </c>
      <c r="CU105" s="3" t="s">
        <v>8802</v>
      </c>
      <c r="CV105" s="3" t="s">
        <v>611</v>
      </c>
      <c r="CW105" s="3" t="s">
        <v>611</v>
      </c>
      <c r="CX105" s="3" t="s">
        <v>611</v>
      </c>
      <c r="CY105" s="3" t="s">
        <v>611</v>
      </c>
      <c r="CZ105" s="3" t="s">
        <v>611</v>
      </c>
      <c r="DA105" s="3" t="s">
        <v>611</v>
      </c>
      <c r="DB105" s="3" t="s">
        <v>9753</v>
      </c>
      <c r="DC105" s="3" t="s">
        <v>696</v>
      </c>
      <c r="DD105" s="3" t="s">
        <v>697</v>
      </c>
      <c r="DE105" s="3" t="s">
        <v>939</v>
      </c>
      <c r="DF105" s="3" t="s">
        <v>8787</v>
      </c>
      <c r="DG105" s="3" t="s">
        <v>8871</v>
      </c>
      <c r="DH105" s="3" t="s">
        <v>698</v>
      </c>
      <c r="DI105" s="3" t="s">
        <v>5038</v>
      </c>
      <c r="DJ105" s="3" t="s">
        <v>611</v>
      </c>
      <c r="DK105" s="3" t="s">
        <v>9059</v>
      </c>
      <c r="DL105" s="3" t="s">
        <v>611</v>
      </c>
      <c r="DM105" s="3" t="s">
        <v>623</v>
      </c>
      <c r="DN105" s="3" t="s">
        <v>9754</v>
      </c>
      <c r="DO105" s="3" t="s">
        <v>611</v>
      </c>
      <c r="DP105" s="3" t="s">
        <v>701</v>
      </c>
      <c r="DQ105" s="3" t="s">
        <v>702</v>
      </c>
      <c r="DR105" s="3" t="s">
        <v>703</v>
      </c>
      <c r="DS105" s="3" t="s">
        <v>5039</v>
      </c>
      <c r="DT105" s="3" t="s">
        <v>704</v>
      </c>
      <c r="DU105" s="3" t="s">
        <v>705</v>
      </c>
      <c r="DV105" s="3" t="s">
        <v>5040</v>
      </c>
      <c r="DW105" s="3" t="s">
        <v>706</v>
      </c>
      <c r="DX105" s="3" t="s">
        <v>707</v>
      </c>
      <c r="DY105" s="3" t="s">
        <v>9755</v>
      </c>
      <c r="DZ105" s="3" t="s">
        <v>611</v>
      </c>
      <c r="EA105" s="3" t="s">
        <v>713</v>
      </c>
      <c r="EB105" s="3" t="s">
        <v>8741</v>
      </c>
      <c r="EC105" s="3" t="s">
        <v>8873</v>
      </c>
      <c r="ED105" s="3" t="s">
        <v>8756</v>
      </c>
      <c r="EE105" s="3" t="s">
        <v>611</v>
      </c>
      <c r="EF105" s="3" t="s">
        <v>611</v>
      </c>
      <c r="EG105" s="3" t="s">
        <v>8759</v>
      </c>
      <c r="EH105" s="3" t="s">
        <v>611</v>
      </c>
      <c r="EI105" s="3" t="s">
        <v>8874</v>
      </c>
      <c r="EJ105" t="s">
        <v>8742</v>
      </c>
      <c r="EK105" s="3" t="s">
        <v>611</v>
      </c>
      <c r="EL105" s="3" t="s">
        <v>611</v>
      </c>
      <c r="EM105" s="3" t="s">
        <v>611</v>
      </c>
      <c r="EN105" s="3" t="s">
        <v>9756</v>
      </c>
      <c r="EO105" s="3" t="s">
        <v>615</v>
      </c>
      <c r="EP105" s="3" t="s">
        <v>9757</v>
      </c>
      <c r="EQ105" s="3" t="s">
        <v>611</v>
      </c>
      <c r="ER105" s="3" t="s">
        <v>611</v>
      </c>
      <c r="ES105" s="3" t="s">
        <v>611</v>
      </c>
      <c r="ET105" s="3" t="s">
        <v>611</v>
      </c>
      <c r="EU105" s="3" t="s">
        <v>642</v>
      </c>
      <c r="EV105" s="3" t="s">
        <v>5049</v>
      </c>
      <c r="EW105" s="3" t="s">
        <v>611</v>
      </c>
      <c r="EX105" s="3" t="s">
        <v>611</v>
      </c>
      <c r="EY105" s="3" t="s">
        <v>611</v>
      </c>
      <c r="EZ105" s="3" t="s">
        <v>611</v>
      </c>
      <c r="FA105" s="3" t="s">
        <v>611</v>
      </c>
      <c r="FB105" s="3" t="s">
        <v>611</v>
      </c>
      <c r="FC105" s="3" t="s">
        <v>744</v>
      </c>
      <c r="FD105" s="3" t="s">
        <v>5015</v>
      </c>
      <c r="FE105" s="3" t="s">
        <v>611</v>
      </c>
      <c r="FF105" s="3" t="s">
        <v>611</v>
      </c>
      <c r="FG105" s="3" t="s">
        <v>746</v>
      </c>
      <c r="FH105" s="3" t="s">
        <v>5049</v>
      </c>
      <c r="FI105" s="3" t="s">
        <v>611</v>
      </c>
      <c r="FJ105" s="3" t="s">
        <v>611</v>
      </c>
      <c r="FK105" s="3" t="s">
        <v>611</v>
      </c>
      <c r="FL105" s="3" t="s">
        <v>611</v>
      </c>
      <c r="FM105" s="3" t="s">
        <v>611</v>
      </c>
      <c r="FN105" s="3" t="s">
        <v>611</v>
      </c>
      <c r="FO105" s="3" t="s">
        <v>611</v>
      </c>
      <c r="FP105" s="3" t="s">
        <v>611</v>
      </c>
      <c r="FQ105" s="3" t="s">
        <v>611</v>
      </c>
      <c r="FR105" s="3" t="s">
        <v>611</v>
      </c>
      <c r="FS105" s="3" t="s">
        <v>8761</v>
      </c>
      <c r="FT105" s="3" t="s">
        <v>759</v>
      </c>
      <c r="FU105" s="3" t="s">
        <v>760</v>
      </c>
      <c r="FV105" s="3" t="s">
        <v>761</v>
      </c>
      <c r="FW105" s="3" t="s">
        <v>762</v>
      </c>
      <c r="FX105" s="3" t="s">
        <v>763</v>
      </c>
      <c r="FY105" s="3" t="s">
        <v>764</v>
      </c>
      <c r="FZ105" s="3" t="s">
        <v>765</v>
      </c>
      <c r="GA105" s="3" t="s">
        <v>766</v>
      </c>
      <c r="GB105" s="3" t="s">
        <v>767</v>
      </c>
      <c r="GC105" s="3" t="s">
        <v>5051</v>
      </c>
      <c r="GD105" s="3" t="s">
        <v>769</v>
      </c>
      <c r="GE105" s="3" t="s">
        <v>646</v>
      </c>
      <c r="GF105" s="3" t="s">
        <v>611</v>
      </c>
      <c r="GG105" s="3" t="s">
        <v>611</v>
      </c>
      <c r="GH105" s="3" t="s">
        <v>611</v>
      </c>
      <c r="GI105" s="3" t="s">
        <v>5016</v>
      </c>
      <c r="GJ105" s="3" t="s">
        <v>5053</v>
      </c>
      <c r="GK105" s="3" t="s">
        <v>611</v>
      </c>
      <c r="GL105" s="3" t="s">
        <v>611</v>
      </c>
      <c r="GM105" s="3" t="s">
        <v>5017</v>
      </c>
      <c r="GN105" s="3" t="s">
        <v>5018</v>
      </c>
      <c r="GO105" s="3" t="s">
        <v>611</v>
      </c>
      <c r="GP105" s="3" t="s">
        <v>5056</v>
      </c>
      <c r="GQ105" s="3" t="s">
        <v>611</v>
      </c>
      <c r="GR105" s="3" t="s">
        <v>611</v>
      </c>
      <c r="GS105" s="3" t="s">
        <v>611</v>
      </c>
      <c r="GT105" s="3" t="s">
        <v>611</v>
      </c>
      <c r="GU105" s="3" t="s">
        <v>9758</v>
      </c>
      <c r="GV105" s="3" t="s">
        <v>9759</v>
      </c>
      <c r="GW105" s="3" t="s">
        <v>9760</v>
      </c>
      <c r="GX105" s="3" t="s">
        <v>9761</v>
      </c>
      <c r="GY105" s="3" t="s">
        <v>9762</v>
      </c>
      <c r="GZ105" s="3" t="s">
        <v>9763</v>
      </c>
      <c r="HA105" s="3" t="s">
        <v>9764</v>
      </c>
      <c r="HB105" s="3" t="s">
        <v>9765</v>
      </c>
      <c r="HC105" s="3" t="s">
        <v>9758</v>
      </c>
      <c r="HD105" s="3" t="s">
        <v>611</v>
      </c>
      <c r="HE105" s="3" t="s">
        <v>611</v>
      </c>
      <c r="HF105" s="3" t="s">
        <v>774</v>
      </c>
      <c r="HG105" s="3" t="s">
        <v>775</v>
      </c>
      <c r="HH105" s="3" t="s">
        <v>776</v>
      </c>
      <c r="HI105" s="3" t="s">
        <v>611</v>
      </c>
      <c r="HJ105" s="3" t="s">
        <v>611</v>
      </c>
      <c r="HK105" s="3" t="s">
        <v>611</v>
      </c>
      <c r="HL105" s="3" t="s">
        <v>9766</v>
      </c>
      <c r="HM105" s="3" t="s">
        <v>611</v>
      </c>
      <c r="HO105" s="3" t="s">
        <v>611</v>
      </c>
      <c r="HQ105" s="3" t="s">
        <v>611</v>
      </c>
      <c r="HS105" s="3" t="s">
        <v>611</v>
      </c>
      <c r="HU105" s="3" t="s">
        <v>611</v>
      </c>
      <c r="HW105" s="3" t="s">
        <v>611</v>
      </c>
      <c r="HY105" s="3" t="s">
        <v>611</v>
      </c>
      <c r="IA105" s="3" t="s">
        <v>611</v>
      </c>
      <c r="IC105" s="3" t="s">
        <v>611</v>
      </c>
      <c r="IE105" s="3" t="s">
        <v>611</v>
      </c>
      <c r="IG105" s="3" t="s">
        <v>611</v>
      </c>
      <c r="II105" s="3" t="s">
        <v>611</v>
      </c>
      <c r="IK105" s="3" t="s">
        <v>611</v>
      </c>
      <c r="IM105" s="3" t="s">
        <v>611</v>
      </c>
      <c r="IO105" s="3" t="s">
        <v>611</v>
      </c>
      <c r="IQ105" s="3" t="s">
        <v>8746</v>
      </c>
      <c r="IR105">
        <v>325082</v>
      </c>
      <c r="IS105" s="3" t="s">
        <v>611</v>
      </c>
      <c r="IU105" s="3" t="s">
        <v>611</v>
      </c>
      <c r="IW105" s="3" t="s">
        <v>611</v>
      </c>
      <c r="IX105" s="3" t="s">
        <v>611</v>
      </c>
      <c r="IY105" s="3" t="s">
        <v>611</v>
      </c>
      <c r="IZ105" s="3" t="s">
        <v>611</v>
      </c>
      <c r="JA105" s="3" t="s">
        <v>611</v>
      </c>
      <c r="JB105" s="3" t="s">
        <v>611</v>
      </c>
      <c r="JC105" s="3" t="s">
        <v>611</v>
      </c>
      <c r="JD105" s="3" t="s">
        <v>611</v>
      </c>
      <c r="JE105" s="3" t="s">
        <v>611</v>
      </c>
      <c r="JF105" s="3" t="s">
        <v>611</v>
      </c>
      <c r="JG105" s="3" t="s">
        <v>611</v>
      </c>
      <c r="JH105" s="3" t="s">
        <v>611</v>
      </c>
      <c r="JI105" s="3" t="s">
        <v>611</v>
      </c>
      <c r="JJ105" s="3" t="s">
        <v>611</v>
      </c>
      <c r="JK105" s="3" t="s">
        <v>611</v>
      </c>
      <c r="JL105" s="3" t="s">
        <v>611</v>
      </c>
      <c r="JM105" s="3" t="s">
        <v>611</v>
      </c>
      <c r="JN105" s="3" t="s">
        <v>611</v>
      </c>
      <c r="JO105" s="3" t="s">
        <v>611</v>
      </c>
      <c r="JP105" s="3" t="s">
        <v>611</v>
      </c>
      <c r="JQ105" s="3" t="s">
        <v>611</v>
      </c>
      <c r="JR105" s="3" t="s">
        <v>611</v>
      </c>
      <c r="JS105" s="3" t="s">
        <v>611</v>
      </c>
      <c r="JT105" s="3" t="s">
        <v>611</v>
      </c>
      <c r="JU105" s="3" t="s">
        <v>611</v>
      </c>
      <c r="JV105" s="3" t="s">
        <v>611</v>
      </c>
      <c r="JW105" s="3" t="s">
        <v>611</v>
      </c>
      <c r="JX105" s="3" t="s">
        <v>611</v>
      </c>
      <c r="JY105" s="3" t="s">
        <v>611</v>
      </c>
      <c r="JZ105" s="3" t="s">
        <v>611</v>
      </c>
      <c r="KA105" s="3" t="s">
        <v>611</v>
      </c>
      <c r="KB105" s="3" t="s">
        <v>611</v>
      </c>
      <c r="KC105" s="3" t="s">
        <v>611</v>
      </c>
      <c r="KD105" s="3" t="s">
        <v>611</v>
      </c>
      <c r="KE105" s="3" t="s">
        <v>611</v>
      </c>
      <c r="KF105" s="3" t="s">
        <v>611</v>
      </c>
      <c r="KG105" s="3" t="s">
        <v>611</v>
      </c>
      <c r="KH105" s="3" t="s">
        <v>611</v>
      </c>
      <c r="KI105" s="3" t="s">
        <v>611</v>
      </c>
      <c r="KK105" s="3" t="s">
        <v>8843</v>
      </c>
      <c r="KL105" s="3" t="s">
        <v>9767</v>
      </c>
      <c r="KM105" s="3" t="s">
        <v>611</v>
      </c>
      <c r="KN105" s="3" t="s">
        <v>611</v>
      </c>
      <c r="KO105">
        <v>0</v>
      </c>
      <c r="KP105">
        <v>502000</v>
      </c>
      <c r="KQ105">
        <v>663</v>
      </c>
      <c r="KR105">
        <v>5849000</v>
      </c>
      <c r="KS105" s="3" t="s">
        <v>615</v>
      </c>
    </row>
    <row r="106" spans="1:305">
      <c r="A106">
        <v>2022</v>
      </c>
      <c r="B106">
        <v>1005921</v>
      </c>
      <c r="C106" t="s">
        <v>2900</v>
      </c>
      <c r="D106">
        <v>5.5</v>
      </c>
      <c r="E106" t="s">
        <v>615</v>
      </c>
      <c r="G106" t="s">
        <v>952</v>
      </c>
      <c r="N106" t="s">
        <v>9768</v>
      </c>
      <c r="O106" t="s">
        <v>6751</v>
      </c>
      <c r="S106" t="s">
        <v>610</v>
      </c>
      <c r="T106" t="s">
        <v>5025</v>
      </c>
      <c r="W106" t="s">
        <v>659</v>
      </c>
      <c r="Y106" t="s">
        <v>660</v>
      </c>
      <c r="AB106" t="s">
        <v>615</v>
      </c>
      <c r="AD106">
        <v>1436.75</v>
      </c>
      <c r="AE106">
        <v>678.4</v>
      </c>
      <c r="AF106">
        <v>2115.15</v>
      </c>
      <c r="AG106">
        <v>1095.47</v>
      </c>
      <c r="AH106">
        <v>1019.67</v>
      </c>
      <c r="AI106" t="s">
        <v>9769</v>
      </c>
      <c r="AP106" t="s">
        <v>5538</v>
      </c>
      <c r="BG106" t="s">
        <v>8735</v>
      </c>
      <c r="BH106" t="s">
        <v>1819</v>
      </c>
      <c r="BJ106" t="s">
        <v>8864</v>
      </c>
      <c r="BN106" t="s">
        <v>791</v>
      </c>
      <c r="BP106" t="s">
        <v>667</v>
      </c>
      <c r="BR106" t="s">
        <v>623</v>
      </c>
      <c r="BS106" t="s">
        <v>9770</v>
      </c>
      <c r="BV106" t="s">
        <v>8900</v>
      </c>
      <c r="BW106" t="s">
        <v>8749</v>
      </c>
      <c r="BX106" t="s">
        <v>8865</v>
      </c>
      <c r="BZ106" t="s">
        <v>8770</v>
      </c>
      <c r="CA106" t="s">
        <v>1988</v>
      </c>
      <c r="CB106" t="s">
        <v>8750</v>
      </c>
      <c r="CG106" t="s">
        <v>9771</v>
      </c>
      <c r="CI106" t="s">
        <v>8752</v>
      </c>
      <c r="CJ106" t="s">
        <v>8753</v>
      </c>
      <c r="CM106" t="s">
        <v>1107</v>
      </c>
      <c r="CQ106" t="s">
        <v>8737</v>
      </c>
      <c r="CR106" t="s">
        <v>8738</v>
      </c>
      <c r="CS106" t="s">
        <v>8739</v>
      </c>
      <c r="CU106" t="s">
        <v>8802</v>
      </c>
      <c r="DB106" t="s">
        <v>9772</v>
      </c>
      <c r="DC106" t="s">
        <v>696</v>
      </c>
      <c r="DD106" t="s">
        <v>697</v>
      </c>
      <c r="DE106" t="s">
        <v>939</v>
      </c>
      <c r="DF106" t="s">
        <v>8787</v>
      </c>
      <c r="DG106" t="s">
        <v>8871</v>
      </c>
      <c r="DH106" t="s">
        <v>698</v>
      </c>
      <c r="DU106" t="s">
        <v>705</v>
      </c>
      <c r="DV106" t="s">
        <v>5040</v>
      </c>
      <c r="DW106" t="s">
        <v>706</v>
      </c>
      <c r="DY106" t="s">
        <v>9773</v>
      </c>
      <c r="EA106" t="s">
        <v>713</v>
      </c>
      <c r="EB106" t="s">
        <v>8741</v>
      </c>
      <c r="EC106" t="s">
        <v>8873</v>
      </c>
      <c r="ED106" t="s">
        <v>8756</v>
      </c>
      <c r="EE106" t="s">
        <v>8757</v>
      </c>
      <c r="EG106" t="s">
        <v>8759</v>
      </c>
      <c r="EH106" t="s">
        <v>8804</v>
      </c>
      <c r="EI106" t="s">
        <v>8874</v>
      </c>
      <c r="EJ106" t="s">
        <v>8742</v>
      </c>
      <c r="EN106" t="s">
        <v>9774</v>
      </c>
      <c r="EO106" t="s">
        <v>615</v>
      </c>
      <c r="EP106" t="s">
        <v>2916</v>
      </c>
      <c r="EU106" t="s">
        <v>642</v>
      </c>
      <c r="EV106" t="s">
        <v>5049</v>
      </c>
      <c r="EY106" t="s">
        <v>739</v>
      </c>
      <c r="EZ106" t="s">
        <v>5015</v>
      </c>
      <c r="FA106" t="s">
        <v>644</v>
      </c>
      <c r="FB106" t="s">
        <v>5049</v>
      </c>
      <c r="FC106" t="s">
        <v>744</v>
      </c>
      <c r="FD106" t="s">
        <v>5049</v>
      </c>
      <c r="FE106" t="s">
        <v>815</v>
      </c>
      <c r="FF106" t="s">
        <v>5015</v>
      </c>
      <c r="FG106" t="s">
        <v>746</v>
      </c>
      <c r="FH106" t="s">
        <v>5049</v>
      </c>
      <c r="FI106" t="s">
        <v>748</v>
      </c>
      <c r="FJ106" t="s">
        <v>5015</v>
      </c>
      <c r="FK106" t="s">
        <v>750</v>
      </c>
      <c r="FL106" t="s">
        <v>5015</v>
      </c>
      <c r="FM106" t="s">
        <v>752</v>
      </c>
      <c r="FN106" t="s">
        <v>5049</v>
      </c>
      <c r="FS106" t="s">
        <v>8761</v>
      </c>
      <c r="FT106" t="s">
        <v>759</v>
      </c>
      <c r="FU106" t="s">
        <v>760</v>
      </c>
      <c r="FV106" t="s">
        <v>761</v>
      </c>
      <c r="FW106" t="s">
        <v>762</v>
      </c>
      <c r="FX106" t="s">
        <v>763</v>
      </c>
      <c r="FY106" t="s">
        <v>764</v>
      </c>
      <c r="FZ106" t="s">
        <v>765</v>
      </c>
      <c r="GA106" t="s">
        <v>766</v>
      </c>
      <c r="GB106" t="s">
        <v>767</v>
      </c>
      <c r="GC106" t="s">
        <v>5051</v>
      </c>
      <c r="GD106" t="s">
        <v>769</v>
      </c>
      <c r="GE106" t="s">
        <v>646</v>
      </c>
      <c r="GI106" t="s">
        <v>5016</v>
      </c>
      <c r="GJ106" t="s">
        <v>5053</v>
      </c>
      <c r="GK106" t="s">
        <v>5054</v>
      </c>
      <c r="GL106" t="s">
        <v>5055</v>
      </c>
      <c r="GM106" t="s">
        <v>5017</v>
      </c>
      <c r="GN106" t="s">
        <v>5018</v>
      </c>
      <c r="GO106" t="s">
        <v>5165</v>
      </c>
      <c r="GP106" t="s">
        <v>5056</v>
      </c>
      <c r="GQ106" t="s">
        <v>5247</v>
      </c>
      <c r="GU106" t="s">
        <v>6770</v>
      </c>
      <c r="GW106" t="s">
        <v>6771</v>
      </c>
      <c r="GX106" t="s">
        <v>6772</v>
      </c>
      <c r="GY106" t="s">
        <v>6774</v>
      </c>
      <c r="GZ106" t="s">
        <v>6775</v>
      </c>
      <c r="HA106" t="s">
        <v>9775</v>
      </c>
      <c r="HB106" t="s">
        <v>9776</v>
      </c>
      <c r="HC106" t="s">
        <v>2926</v>
      </c>
      <c r="HD106" t="s">
        <v>6777</v>
      </c>
      <c r="HF106" t="s">
        <v>774</v>
      </c>
      <c r="HG106" t="s">
        <v>775</v>
      </c>
      <c r="HH106" t="s">
        <v>776</v>
      </c>
      <c r="HL106" t="s">
        <v>9777</v>
      </c>
      <c r="IK106">
        <v>4920</v>
      </c>
      <c r="IQ106" t="s">
        <v>8746</v>
      </c>
      <c r="IR106">
        <v>144162</v>
      </c>
      <c r="JM106" t="s">
        <v>8921</v>
      </c>
      <c r="JN106" t="s">
        <v>9419</v>
      </c>
      <c r="JO106" t="s">
        <v>9778</v>
      </c>
      <c r="KK106" t="s">
        <v>8843</v>
      </c>
      <c r="KL106" t="s">
        <v>9779</v>
      </c>
      <c r="KM106" t="s">
        <v>839</v>
      </c>
      <c r="KN106" t="s">
        <v>9780</v>
      </c>
      <c r="KO106">
        <v>30000</v>
      </c>
      <c r="KP106">
        <v>0</v>
      </c>
      <c r="KQ106">
        <v>0</v>
      </c>
      <c r="KR106">
        <v>0</v>
      </c>
      <c r="KS106" t="s">
        <v>610</v>
      </c>
    </row>
    <row r="107" spans="1:305">
      <c r="A107">
        <v>2022</v>
      </c>
      <c r="B107">
        <v>5903032</v>
      </c>
      <c r="C107" t="s">
        <v>2934</v>
      </c>
      <c r="D107">
        <v>17</v>
      </c>
      <c r="E107" t="s">
        <v>615</v>
      </c>
      <c r="F107" t="s">
        <v>890</v>
      </c>
      <c r="N107" t="s">
        <v>9347</v>
      </c>
      <c r="O107" t="s">
        <v>2935</v>
      </c>
      <c r="S107" t="s">
        <v>610</v>
      </c>
      <c r="T107" t="s">
        <v>5025</v>
      </c>
      <c r="V107" t="s">
        <v>618</v>
      </c>
      <c r="Y107" t="s">
        <v>660</v>
      </c>
      <c r="AB107" t="s">
        <v>615</v>
      </c>
      <c r="AD107">
        <v>893</v>
      </c>
      <c r="AE107">
        <v>305</v>
      </c>
      <c r="AF107">
        <v>1198</v>
      </c>
      <c r="AG107">
        <v>424</v>
      </c>
      <c r="AH107">
        <v>779</v>
      </c>
      <c r="AP107" t="s">
        <v>610</v>
      </c>
      <c r="AX107" t="s">
        <v>868</v>
      </c>
      <c r="AY107" t="s">
        <v>2098</v>
      </c>
      <c r="AZ107" t="s">
        <v>615</v>
      </c>
      <c r="BA107" t="s">
        <v>9781</v>
      </c>
      <c r="BC107" t="s">
        <v>8861</v>
      </c>
      <c r="BD107" t="s">
        <v>1819</v>
      </c>
      <c r="BE107" t="s">
        <v>8862</v>
      </c>
      <c r="BF107" t="s">
        <v>1819</v>
      </c>
      <c r="BJ107" t="s">
        <v>8926</v>
      </c>
      <c r="BP107" t="s">
        <v>667</v>
      </c>
      <c r="BQ107" t="s">
        <v>5028</v>
      </c>
      <c r="BR107" t="s">
        <v>623</v>
      </c>
      <c r="BS107" t="s">
        <v>9782</v>
      </c>
      <c r="BU107" t="s">
        <v>8817</v>
      </c>
      <c r="BW107" t="s">
        <v>8749</v>
      </c>
      <c r="BX107" t="s">
        <v>8865</v>
      </c>
      <c r="BZ107" t="s">
        <v>8770</v>
      </c>
      <c r="CA107" t="s">
        <v>1988</v>
      </c>
      <c r="CB107" t="s">
        <v>8750</v>
      </c>
      <c r="CG107" t="s">
        <v>9783</v>
      </c>
      <c r="CH107" t="s">
        <v>8868</v>
      </c>
      <c r="CI107" t="s">
        <v>8752</v>
      </c>
      <c r="CO107" t="s">
        <v>8952</v>
      </c>
      <c r="CP107" t="s">
        <v>8848</v>
      </c>
      <c r="CQ107" t="s">
        <v>8737</v>
      </c>
      <c r="CR107" t="s">
        <v>8738</v>
      </c>
      <c r="CS107" t="s">
        <v>8739</v>
      </c>
      <c r="CT107" t="s">
        <v>8754</v>
      </c>
      <c r="CZ107" t="s">
        <v>623</v>
      </c>
      <c r="DA107" t="s">
        <v>6794</v>
      </c>
      <c r="DB107" t="s">
        <v>9784</v>
      </c>
      <c r="DD107" t="s">
        <v>697</v>
      </c>
      <c r="DY107" t="s">
        <v>9785</v>
      </c>
      <c r="EA107" t="s">
        <v>713</v>
      </c>
      <c r="EB107" t="s">
        <v>8741</v>
      </c>
      <c r="ED107" t="s">
        <v>8756</v>
      </c>
      <c r="EE107" t="s">
        <v>8757</v>
      </c>
      <c r="EF107" t="s">
        <v>8758</v>
      </c>
      <c r="EG107" t="s">
        <v>8759</v>
      </c>
      <c r="EH107" t="s">
        <v>8804</v>
      </c>
      <c r="EJ107" t="s">
        <v>8742</v>
      </c>
      <c r="EN107" t="s">
        <v>9786</v>
      </c>
      <c r="EO107" t="s">
        <v>615</v>
      </c>
      <c r="EP107" t="s">
        <v>9787</v>
      </c>
      <c r="EU107" t="s">
        <v>642</v>
      </c>
      <c r="EV107" t="s">
        <v>6887</v>
      </c>
      <c r="EW107" t="s">
        <v>737</v>
      </c>
      <c r="EX107" t="s">
        <v>6887</v>
      </c>
      <c r="EY107" t="s">
        <v>739</v>
      </c>
      <c r="EZ107" t="s">
        <v>5096</v>
      </c>
      <c r="FA107" t="s">
        <v>644</v>
      </c>
      <c r="FB107" t="s">
        <v>5097</v>
      </c>
      <c r="FC107" t="s">
        <v>744</v>
      </c>
      <c r="FD107" t="s">
        <v>5097</v>
      </c>
      <c r="FG107" t="s">
        <v>746</v>
      </c>
      <c r="FH107" t="s">
        <v>6887</v>
      </c>
      <c r="FI107" t="s">
        <v>748</v>
      </c>
      <c r="FJ107" t="s">
        <v>5097</v>
      </c>
      <c r="FK107" t="s">
        <v>750</v>
      </c>
      <c r="FL107" t="s">
        <v>5097</v>
      </c>
      <c r="FM107" t="s">
        <v>752</v>
      </c>
      <c r="FN107" t="s">
        <v>6887</v>
      </c>
      <c r="FS107" t="s">
        <v>8761</v>
      </c>
      <c r="FT107" t="s">
        <v>759</v>
      </c>
      <c r="FU107" t="s">
        <v>760</v>
      </c>
      <c r="FV107" t="s">
        <v>761</v>
      </c>
      <c r="FW107" t="s">
        <v>762</v>
      </c>
      <c r="FX107" t="s">
        <v>763</v>
      </c>
      <c r="FY107" t="s">
        <v>764</v>
      </c>
      <c r="FZ107" t="s">
        <v>765</v>
      </c>
      <c r="GA107" t="s">
        <v>766</v>
      </c>
      <c r="GB107" t="s">
        <v>767</v>
      </c>
      <c r="GC107" t="s">
        <v>5051</v>
      </c>
      <c r="GD107" t="s">
        <v>769</v>
      </c>
      <c r="GE107" t="s">
        <v>646</v>
      </c>
      <c r="GI107" t="s">
        <v>5016</v>
      </c>
      <c r="GJ107" t="s">
        <v>5053</v>
      </c>
      <c r="GK107" t="s">
        <v>5054</v>
      </c>
      <c r="GL107" t="s">
        <v>5055</v>
      </c>
      <c r="GM107" t="s">
        <v>5017</v>
      </c>
      <c r="GN107" t="s">
        <v>5018</v>
      </c>
      <c r="GP107" t="s">
        <v>5056</v>
      </c>
      <c r="GS107" t="s">
        <v>623</v>
      </c>
      <c r="GT107" t="s">
        <v>6806</v>
      </c>
      <c r="GU107" t="s">
        <v>6807</v>
      </c>
      <c r="GV107" t="s">
        <v>6807</v>
      </c>
      <c r="GW107" t="s">
        <v>6808</v>
      </c>
      <c r="GX107" t="s">
        <v>9788</v>
      </c>
      <c r="GY107" t="s">
        <v>6252</v>
      </c>
      <c r="GZ107" t="s">
        <v>636</v>
      </c>
      <c r="HA107" t="s">
        <v>6810</v>
      </c>
      <c r="HB107" t="s">
        <v>6811</v>
      </c>
      <c r="HC107" t="s">
        <v>9789</v>
      </c>
      <c r="HE107" t="s">
        <v>6813</v>
      </c>
      <c r="HH107" t="s">
        <v>776</v>
      </c>
      <c r="HL107" t="s">
        <v>9790</v>
      </c>
      <c r="IO107" t="s">
        <v>8768</v>
      </c>
      <c r="IP107">
        <v>114082</v>
      </c>
      <c r="KA107" t="s">
        <v>697</v>
      </c>
      <c r="KN107" t="s">
        <v>9791</v>
      </c>
      <c r="KO107">
        <v>600000</v>
      </c>
      <c r="KP107">
        <v>0</v>
      </c>
      <c r="KQ107">
        <v>16849</v>
      </c>
      <c r="KR107">
        <v>0</v>
      </c>
      <c r="KS107" t="s">
        <v>615</v>
      </c>
    </row>
    <row r="108" spans="1:305">
      <c r="A108">
        <v>2022</v>
      </c>
      <c r="B108">
        <v>5949024</v>
      </c>
      <c r="C108" t="s">
        <v>2972</v>
      </c>
      <c r="D108">
        <v>0.15</v>
      </c>
      <c r="E108" t="s">
        <v>615</v>
      </c>
      <c r="F108" t="s">
        <v>890</v>
      </c>
      <c r="N108" t="s">
        <v>9498</v>
      </c>
      <c r="S108" t="s">
        <v>610</v>
      </c>
      <c r="U108" t="s">
        <v>617</v>
      </c>
      <c r="V108" t="s">
        <v>618</v>
      </c>
      <c r="Z108" t="s">
        <v>829</v>
      </c>
      <c r="AA108" t="s">
        <v>9792</v>
      </c>
      <c r="AB108" t="s">
        <v>610</v>
      </c>
      <c r="AJ108" t="s">
        <v>827</v>
      </c>
      <c r="AK108" t="s">
        <v>828</v>
      </c>
      <c r="AP108" t="s">
        <v>610</v>
      </c>
      <c r="AV108" t="s">
        <v>621</v>
      </c>
      <c r="AW108" t="s">
        <v>622</v>
      </c>
      <c r="AZ108" t="s">
        <v>610</v>
      </c>
      <c r="BC108" t="s">
        <v>9254</v>
      </c>
      <c r="BD108" t="s">
        <v>3990</v>
      </c>
      <c r="BE108" t="s">
        <v>8785</v>
      </c>
      <c r="BF108" t="s">
        <v>3990</v>
      </c>
      <c r="BG108" t="s">
        <v>8834</v>
      </c>
      <c r="BH108" t="s">
        <v>3990</v>
      </c>
      <c r="BJ108" t="s">
        <v>8864</v>
      </c>
      <c r="BN108" t="s">
        <v>791</v>
      </c>
      <c r="BQ108" t="s">
        <v>5028</v>
      </c>
      <c r="BR108" t="s">
        <v>623</v>
      </c>
      <c r="BS108" t="s">
        <v>9793</v>
      </c>
      <c r="CA108" t="s">
        <v>1988</v>
      </c>
      <c r="CQ108" t="s">
        <v>8737</v>
      </c>
      <c r="CR108" t="s">
        <v>8738</v>
      </c>
      <c r="CU108" t="s">
        <v>8802</v>
      </c>
      <c r="CZ108" t="s">
        <v>623</v>
      </c>
      <c r="DA108" t="s">
        <v>9794</v>
      </c>
      <c r="DD108" t="s">
        <v>697</v>
      </c>
      <c r="EA108" t="s">
        <v>713</v>
      </c>
      <c r="ED108" t="s">
        <v>8756</v>
      </c>
      <c r="EG108" t="s">
        <v>8759</v>
      </c>
      <c r="EJ108" t="s">
        <v>8742</v>
      </c>
      <c r="EO108" t="s">
        <v>610</v>
      </c>
      <c r="ER108" t="s">
        <v>639</v>
      </c>
      <c r="ES108" t="s">
        <v>640</v>
      </c>
      <c r="EU108" t="s">
        <v>642</v>
      </c>
      <c r="EV108" t="s">
        <v>5049</v>
      </c>
      <c r="EW108" t="s">
        <v>737</v>
      </c>
      <c r="EX108" t="s">
        <v>5049</v>
      </c>
      <c r="FA108" t="s">
        <v>644</v>
      </c>
      <c r="FB108" t="s">
        <v>3958</v>
      </c>
      <c r="FC108" t="s">
        <v>744</v>
      </c>
      <c r="FD108" t="s">
        <v>5015</v>
      </c>
      <c r="FI108" t="s">
        <v>748</v>
      </c>
      <c r="FJ108" t="s">
        <v>5050</v>
      </c>
      <c r="FT108" t="s">
        <v>759</v>
      </c>
      <c r="FU108" t="s">
        <v>760</v>
      </c>
      <c r="FV108" t="s">
        <v>761</v>
      </c>
      <c r="FW108" t="s">
        <v>762</v>
      </c>
      <c r="FX108" t="s">
        <v>763</v>
      </c>
      <c r="GB108" t="s">
        <v>767</v>
      </c>
      <c r="GD108" t="s">
        <v>769</v>
      </c>
      <c r="GE108" t="s">
        <v>646</v>
      </c>
      <c r="GI108" t="s">
        <v>5016</v>
      </c>
      <c r="GN108" t="s">
        <v>5018</v>
      </c>
      <c r="GP108" t="s">
        <v>5056</v>
      </c>
      <c r="GU108" t="s">
        <v>9795</v>
      </c>
      <c r="GV108" t="s">
        <v>9796</v>
      </c>
      <c r="GX108" t="s">
        <v>9797</v>
      </c>
      <c r="GY108" t="s">
        <v>9798</v>
      </c>
      <c r="HI108" t="s">
        <v>649</v>
      </c>
      <c r="IQ108" t="s">
        <v>8746</v>
      </c>
      <c r="IR108">
        <v>43082</v>
      </c>
      <c r="KO108">
        <v>0</v>
      </c>
      <c r="KP108">
        <v>60000</v>
      </c>
      <c r="KR108">
        <v>30100</v>
      </c>
      <c r="KS108" t="s">
        <v>610</v>
      </c>
    </row>
    <row r="109" spans="1:305">
      <c r="A109">
        <v>2022</v>
      </c>
      <c r="B109">
        <v>5915029</v>
      </c>
      <c r="C109" t="s">
        <v>2983</v>
      </c>
      <c r="D109">
        <v>0</v>
      </c>
      <c r="E109" t="s">
        <v>615</v>
      </c>
      <c r="L109" t="s">
        <v>616</v>
      </c>
      <c r="N109" t="s">
        <v>9799</v>
      </c>
      <c r="S109" t="s">
        <v>610</v>
      </c>
      <c r="U109" t="s">
        <v>617</v>
      </c>
      <c r="V109" t="s">
        <v>618</v>
      </c>
      <c r="Y109" t="s">
        <v>660</v>
      </c>
      <c r="AB109" t="s">
        <v>610</v>
      </c>
      <c r="AJ109" t="s">
        <v>827</v>
      </c>
      <c r="AL109" t="s">
        <v>846</v>
      </c>
      <c r="AP109" t="s">
        <v>610</v>
      </c>
      <c r="AW109" t="s">
        <v>622</v>
      </c>
      <c r="AZ109" t="s">
        <v>610</v>
      </c>
      <c r="BC109" t="s">
        <v>9800</v>
      </c>
      <c r="BD109" t="s">
        <v>8889</v>
      </c>
      <c r="BE109" t="s">
        <v>9151</v>
      </c>
      <c r="BF109" t="s">
        <v>8889</v>
      </c>
      <c r="BG109" t="s">
        <v>9349</v>
      </c>
      <c r="BH109" t="s">
        <v>8889</v>
      </c>
      <c r="BJ109" t="s">
        <v>610</v>
      </c>
      <c r="BP109" t="s">
        <v>667</v>
      </c>
      <c r="BQ109" t="s">
        <v>5028</v>
      </c>
      <c r="BR109" t="s">
        <v>623</v>
      </c>
      <c r="BS109" t="s">
        <v>880</v>
      </c>
      <c r="BW109" t="s">
        <v>8749</v>
      </c>
      <c r="CA109" t="s">
        <v>1988</v>
      </c>
      <c r="CU109" t="s">
        <v>8802</v>
      </c>
      <c r="DG109" t="s">
        <v>8871</v>
      </c>
      <c r="DL109" t="s">
        <v>9071</v>
      </c>
      <c r="EK109" t="s">
        <v>634</v>
      </c>
      <c r="EO109" t="s">
        <v>610</v>
      </c>
      <c r="ES109" t="s">
        <v>640</v>
      </c>
      <c r="FO109" t="s">
        <v>6005</v>
      </c>
      <c r="GF109" t="s">
        <v>1385</v>
      </c>
      <c r="GR109" t="s">
        <v>1385</v>
      </c>
      <c r="HI109" t="s">
        <v>649</v>
      </c>
      <c r="IK109">
        <v>44082</v>
      </c>
      <c r="JM109" t="s">
        <v>8921</v>
      </c>
      <c r="JR109" t="s">
        <v>1988</v>
      </c>
      <c r="KO109">
        <v>0</v>
      </c>
      <c r="KP109">
        <v>0</v>
      </c>
      <c r="KR109">
        <v>0</v>
      </c>
      <c r="KS109" t="s">
        <v>610</v>
      </c>
    </row>
    <row r="110" spans="1:305">
      <c r="A110">
        <v>2022</v>
      </c>
      <c r="B110">
        <v>5919008</v>
      </c>
      <c r="C110" t="s">
        <v>2990</v>
      </c>
      <c r="D110">
        <v>3</v>
      </c>
      <c r="E110" t="s">
        <v>615</v>
      </c>
      <c r="H110" t="s">
        <v>786</v>
      </c>
      <c r="N110" t="s">
        <v>9531</v>
      </c>
      <c r="O110" t="s">
        <v>9801</v>
      </c>
      <c r="S110" t="s">
        <v>615</v>
      </c>
      <c r="T110" t="s">
        <v>5025</v>
      </c>
      <c r="U110" t="s">
        <v>617</v>
      </c>
      <c r="W110" t="s">
        <v>659</v>
      </c>
      <c r="AB110" t="s">
        <v>615</v>
      </c>
      <c r="AD110">
        <v>2683</v>
      </c>
      <c r="AE110">
        <v>109</v>
      </c>
      <c r="AF110">
        <v>2792</v>
      </c>
      <c r="AG110">
        <v>1483</v>
      </c>
      <c r="AH110">
        <v>1309</v>
      </c>
      <c r="AI110" t="s">
        <v>9802</v>
      </c>
      <c r="AP110" t="s">
        <v>610</v>
      </c>
      <c r="AT110" t="s">
        <v>8732</v>
      </c>
      <c r="AU110" t="s">
        <v>8747</v>
      </c>
      <c r="AW110" t="s">
        <v>622</v>
      </c>
      <c r="AZ110" t="s">
        <v>615</v>
      </c>
      <c r="BA110" t="s">
        <v>9803</v>
      </c>
      <c r="BC110" t="s">
        <v>8860</v>
      </c>
      <c r="BD110" t="s">
        <v>3990</v>
      </c>
      <c r="BE110" t="s">
        <v>9090</v>
      </c>
      <c r="BF110" t="s">
        <v>3990</v>
      </c>
      <c r="BG110" t="s">
        <v>8862</v>
      </c>
      <c r="BH110" t="s">
        <v>3990</v>
      </c>
      <c r="BJ110" t="s">
        <v>8926</v>
      </c>
      <c r="BN110" t="s">
        <v>791</v>
      </c>
      <c r="BP110" t="s">
        <v>667</v>
      </c>
      <c r="BR110" t="s">
        <v>623</v>
      </c>
      <c r="BS110" t="s">
        <v>9804</v>
      </c>
      <c r="BV110" t="s">
        <v>8900</v>
      </c>
      <c r="BW110" t="s">
        <v>8749</v>
      </c>
      <c r="BZ110" t="s">
        <v>8770</v>
      </c>
      <c r="CA110" t="s">
        <v>1988</v>
      </c>
      <c r="CG110" t="s">
        <v>9805</v>
      </c>
      <c r="CH110" t="s">
        <v>8868</v>
      </c>
      <c r="CJ110" t="s">
        <v>8753</v>
      </c>
      <c r="CK110" t="s">
        <v>8869</v>
      </c>
      <c r="CM110" t="s">
        <v>1107</v>
      </c>
      <c r="CP110" t="s">
        <v>8848</v>
      </c>
      <c r="CQ110" t="s">
        <v>8737</v>
      </c>
      <c r="CR110" t="s">
        <v>8738</v>
      </c>
      <c r="CS110" t="s">
        <v>8739</v>
      </c>
      <c r="CU110" t="s">
        <v>8802</v>
      </c>
      <c r="DB110" t="s">
        <v>9806</v>
      </c>
      <c r="DC110" t="s">
        <v>696</v>
      </c>
      <c r="DD110" t="s">
        <v>697</v>
      </c>
      <c r="DF110" t="s">
        <v>8787</v>
      </c>
      <c r="DG110" t="s">
        <v>8871</v>
      </c>
      <c r="DH110" t="s">
        <v>698</v>
      </c>
      <c r="DL110" t="s">
        <v>9071</v>
      </c>
      <c r="DP110" t="s">
        <v>701</v>
      </c>
      <c r="DR110" t="s">
        <v>703</v>
      </c>
      <c r="DS110" t="s">
        <v>5039</v>
      </c>
      <c r="DT110" t="s">
        <v>704</v>
      </c>
      <c r="DV110" t="s">
        <v>5040</v>
      </c>
      <c r="DX110" t="s">
        <v>707</v>
      </c>
      <c r="DY110" t="s">
        <v>9807</v>
      </c>
      <c r="EA110" t="s">
        <v>713</v>
      </c>
      <c r="ED110" t="s">
        <v>8756</v>
      </c>
      <c r="EE110" t="s">
        <v>8757</v>
      </c>
      <c r="EG110" t="s">
        <v>8759</v>
      </c>
      <c r="EI110" t="s">
        <v>8874</v>
      </c>
      <c r="EJ110" t="s">
        <v>8742</v>
      </c>
      <c r="EN110" t="s">
        <v>9808</v>
      </c>
      <c r="EO110" t="s">
        <v>610</v>
      </c>
      <c r="ES110" t="s">
        <v>640</v>
      </c>
      <c r="EU110" t="s">
        <v>642</v>
      </c>
      <c r="EV110" t="s">
        <v>5049</v>
      </c>
      <c r="FE110" t="s">
        <v>815</v>
      </c>
      <c r="FF110" t="s">
        <v>5050</v>
      </c>
      <c r="FG110" t="s">
        <v>746</v>
      </c>
      <c r="FH110" t="s">
        <v>5049</v>
      </c>
      <c r="FI110" t="s">
        <v>748</v>
      </c>
      <c r="FJ110" t="s">
        <v>5050</v>
      </c>
      <c r="FS110" t="s">
        <v>8761</v>
      </c>
      <c r="FU110" t="s">
        <v>760</v>
      </c>
      <c r="FV110" t="s">
        <v>761</v>
      </c>
      <c r="FW110" t="s">
        <v>762</v>
      </c>
      <c r="FX110" t="s">
        <v>763</v>
      </c>
      <c r="GA110" t="s">
        <v>766</v>
      </c>
      <c r="GC110" t="s">
        <v>5051</v>
      </c>
      <c r="GE110" t="s">
        <v>646</v>
      </c>
      <c r="GI110" t="s">
        <v>5016</v>
      </c>
      <c r="GJ110" t="s">
        <v>5053</v>
      </c>
      <c r="GK110" t="s">
        <v>5054</v>
      </c>
      <c r="GL110" t="s">
        <v>5055</v>
      </c>
      <c r="GM110" t="s">
        <v>5017</v>
      </c>
      <c r="GN110" t="s">
        <v>5018</v>
      </c>
      <c r="GO110" t="s">
        <v>5165</v>
      </c>
      <c r="GP110" t="s">
        <v>5056</v>
      </c>
      <c r="GQ110" t="s">
        <v>5247</v>
      </c>
      <c r="GU110" t="s">
        <v>6857</v>
      </c>
      <c r="GY110" t="s">
        <v>9809</v>
      </c>
      <c r="GZ110" t="s">
        <v>9810</v>
      </c>
      <c r="HA110" t="s">
        <v>3022</v>
      </c>
      <c r="HC110" t="s">
        <v>3024</v>
      </c>
      <c r="HF110" t="s">
        <v>774</v>
      </c>
      <c r="HG110" t="s">
        <v>775</v>
      </c>
      <c r="HH110" t="s">
        <v>776</v>
      </c>
      <c r="HI110" t="s">
        <v>649</v>
      </c>
      <c r="HL110" t="s">
        <v>9811</v>
      </c>
      <c r="IQ110" t="s">
        <v>8746</v>
      </c>
      <c r="IR110">
        <v>285082</v>
      </c>
      <c r="KM110" t="s">
        <v>839</v>
      </c>
      <c r="KN110" t="s">
        <v>9812</v>
      </c>
      <c r="KO110">
        <v>0</v>
      </c>
      <c r="KP110">
        <v>426177</v>
      </c>
      <c r="KR110">
        <v>476534</v>
      </c>
      <c r="KS110" t="s">
        <v>610</v>
      </c>
    </row>
    <row r="111" spans="1:305">
      <c r="A111">
        <v>2022</v>
      </c>
      <c r="B111">
        <v>300</v>
      </c>
      <c r="C111" t="s">
        <v>9813</v>
      </c>
      <c r="D111">
        <v>0.25</v>
      </c>
      <c r="E111" t="s">
        <v>610</v>
      </c>
      <c r="P111" t="s">
        <v>655</v>
      </c>
      <c r="S111" t="s">
        <v>610</v>
      </c>
      <c r="U111" t="s">
        <v>617</v>
      </c>
      <c r="V111" t="s">
        <v>618</v>
      </c>
      <c r="W111" t="s">
        <v>659</v>
      </c>
      <c r="AB111" t="s">
        <v>610</v>
      </c>
      <c r="AJ111" t="s">
        <v>827</v>
      </c>
      <c r="AK111" t="s">
        <v>828</v>
      </c>
      <c r="AO111" t="s">
        <v>9814</v>
      </c>
      <c r="AP111" t="s">
        <v>610</v>
      </c>
      <c r="AV111" t="s">
        <v>621</v>
      </c>
      <c r="AW111" t="s">
        <v>622</v>
      </c>
      <c r="AZ111" t="s">
        <v>610</v>
      </c>
      <c r="BJ111" t="s">
        <v>610</v>
      </c>
      <c r="BN111" t="s">
        <v>791</v>
      </c>
      <c r="BP111" t="s">
        <v>667</v>
      </c>
      <c r="BQ111" t="s">
        <v>5028</v>
      </c>
      <c r="CD111" t="s">
        <v>623</v>
      </c>
      <c r="CE111" t="s">
        <v>9815</v>
      </c>
      <c r="CM111" t="s">
        <v>1107</v>
      </c>
      <c r="CU111" t="s">
        <v>8802</v>
      </c>
      <c r="DO111" t="s">
        <v>634</v>
      </c>
      <c r="DZ111" t="s">
        <v>8777</v>
      </c>
      <c r="ED111" t="s">
        <v>8756</v>
      </c>
      <c r="EG111" t="s">
        <v>8759</v>
      </c>
      <c r="EO111" t="s">
        <v>615</v>
      </c>
      <c r="EU111" t="s">
        <v>642</v>
      </c>
      <c r="EV111" t="s">
        <v>5049</v>
      </c>
      <c r="EW111" t="s">
        <v>737</v>
      </c>
      <c r="EX111" t="s">
        <v>5049</v>
      </c>
      <c r="EY111" t="s">
        <v>739</v>
      </c>
      <c r="EZ111" t="s">
        <v>5049</v>
      </c>
      <c r="FA111" t="s">
        <v>644</v>
      </c>
      <c r="FB111" t="s">
        <v>5049</v>
      </c>
      <c r="FC111" t="s">
        <v>744</v>
      </c>
      <c r="FD111" t="s">
        <v>5049</v>
      </c>
      <c r="FE111" t="s">
        <v>815</v>
      </c>
      <c r="FF111" t="s">
        <v>5050</v>
      </c>
      <c r="FG111" t="s">
        <v>746</v>
      </c>
      <c r="FH111" t="s">
        <v>5049</v>
      </c>
      <c r="FI111" t="s">
        <v>9432</v>
      </c>
      <c r="FJ111" t="s">
        <v>5050</v>
      </c>
      <c r="FK111" t="s">
        <v>9400</v>
      </c>
      <c r="FL111" t="s">
        <v>5050</v>
      </c>
      <c r="FM111" t="s">
        <v>752</v>
      </c>
      <c r="FN111" t="s">
        <v>5050</v>
      </c>
      <c r="FS111" t="s">
        <v>9433</v>
      </c>
      <c r="FT111" t="s">
        <v>759</v>
      </c>
      <c r="FU111" t="s">
        <v>760</v>
      </c>
      <c r="FV111" t="s">
        <v>761</v>
      </c>
      <c r="FW111" t="s">
        <v>762</v>
      </c>
      <c r="FX111" t="s">
        <v>763</v>
      </c>
      <c r="FZ111" t="s">
        <v>765</v>
      </c>
      <c r="GD111" t="s">
        <v>769</v>
      </c>
      <c r="GI111" t="s">
        <v>5016</v>
      </c>
      <c r="GM111" t="s">
        <v>5017</v>
      </c>
      <c r="GN111" t="s">
        <v>9436</v>
      </c>
      <c r="GO111" t="s">
        <v>5165</v>
      </c>
      <c r="GP111" t="s">
        <v>5056</v>
      </c>
      <c r="GY111" t="s">
        <v>9816</v>
      </c>
      <c r="GZ111" t="s">
        <v>9817</v>
      </c>
      <c r="HK111" t="s">
        <v>863</v>
      </c>
      <c r="IQ111" t="s">
        <v>8746</v>
      </c>
      <c r="IR111">
        <v>81082</v>
      </c>
      <c r="KK111" t="s">
        <v>8843</v>
      </c>
      <c r="KL111">
        <v>81082</v>
      </c>
      <c r="KM111" t="s">
        <v>839</v>
      </c>
      <c r="KN111" t="s">
        <v>9818</v>
      </c>
      <c r="KO111">
        <v>0</v>
      </c>
      <c r="KP111">
        <v>0</v>
      </c>
      <c r="KR111">
        <v>0</v>
      </c>
      <c r="KS111" t="s">
        <v>610</v>
      </c>
    </row>
    <row r="112" spans="1:305">
      <c r="A112">
        <v>2022</v>
      </c>
      <c r="B112">
        <v>1005947</v>
      </c>
      <c r="C112" t="s">
        <v>3058</v>
      </c>
      <c r="D112">
        <v>1</v>
      </c>
      <c r="E112" t="s">
        <v>610</v>
      </c>
      <c r="P112" t="s">
        <v>655</v>
      </c>
      <c r="S112" t="s">
        <v>610</v>
      </c>
      <c r="U112" t="s">
        <v>617</v>
      </c>
      <c r="V112" t="s">
        <v>618</v>
      </c>
      <c r="Y112" t="s">
        <v>660</v>
      </c>
      <c r="AB112" t="s">
        <v>610</v>
      </c>
      <c r="AN112" t="s">
        <v>2059</v>
      </c>
      <c r="AP112" t="s">
        <v>5538</v>
      </c>
      <c r="BI112" t="s">
        <v>3060</v>
      </c>
      <c r="BJ112" t="s">
        <v>610</v>
      </c>
      <c r="BK112" t="s">
        <v>894</v>
      </c>
      <c r="BM112" t="s">
        <v>5075</v>
      </c>
      <c r="BO112" t="s">
        <v>848</v>
      </c>
      <c r="CA112" t="s">
        <v>1988</v>
      </c>
      <c r="CQ112" t="s">
        <v>8737</v>
      </c>
      <c r="CU112" t="s">
        <v>8802</v>
      </c>
      <c r="DO112" t="s">
        <v>634</v>
      </c>
      <c r="DZ112" t="s">
        <v>8777</v>
      </c>
      <c r="EA112" t="s">
        <v>713</v>
      </c>
      <c r="EB112" t="s">
        <v>8741</v>
      </c>
      <c r="EJ112" t="s">
        <v>8742</v>
      </c>
      <c r="EO112" t="s">
        <v>610</v>
      </c>
      <c r="ET112" t="s">
        <v>5095</v>
      </c>
      <c r="EW112" t="s">
        <v>737</v>
      </c>
      <c r="EX112" t="s">
        <v>6887</v>
      </c>
      <c r="FE112" t="s">
        <v>815</v>
      </c>
      <c r="FF112" t="s">
        <v>5096</v>
      </c>
      <c r="FG112" t="s">
        <v>746</v>
      </c>
      <c r="FH112" t="s">
        <v>6887</v>
      </c>
      <c r="FT112" t="s">
        <v>759</v>
      </c>
      <c r="FW112" t="s">
        <v>762</v>
      </c>
      <c r="GB112" t="s">
        <v>767</v>
      </c>
      <c r="GI112" t="s">
        <v>5016</v>
      </c>
      <c r="GJ112" t="s">
        <v>5053</v>
      </c>
      <c r="GN112" t="s">
        <v>5018</v>
      </c>
      <c r="GZ112" t="s">
        <v>6888</v>
      </c>
      <c r="HG112" t="s">
        <v>775</v>
      </c>
      <c r="HH112" t="s">
        <v>776</v>
      </c>
      <c r="IQ112" t="s">
        <v>8746</v>
      </c>
      <c r="IR112">
        <v>58082</v>
      </c>
      <c r="KM112" t="s">
        <v>839</v>
      </c>
      <c r="KO112">
        <v>0</v>
      </c>
      <c r="KP112">
        <v>0</v>
      </c>
      <c r="KR112">
        <v>0</v>
      </c>
      <c r="KS112" t="s">
        <v>610</v>
      </c>
    </row>
    <row r="113" spans="1:305">
      <c r="A113">
        <v>2022</v>
      </c>
      <c r="B113">
        <v>5917005</v>
      </c>
      <c r="C113" t="s">
        <v>3076</v>
      </c>
      <c r="D113">
        <v>1.25</v>
      </c>
      <c r="E113" t="s">
        <v>615</v>
      </c>
      <c r="H113" t="s">
        <v>786</v>
      </c>
      <c r="N113" t="s">
        <v>8946</v>
      </c>
      <c r="O113" t="s">
        <v>9819</v>
      </c>
      <c r="S113" t="s">
        <v>610</v>
      </c>
      <c r="U113" t="s">
        <v>617</v>
      </c>
      <c r="V113" t="s">
        <v>618</v>
      </c>
      <c r="W113" t="s">
        <v>659</v>
      </c>
      <c r="AB113" t="s">
        <v>615</v>
      </c>
      <c r="AD113">
        <v>1347</v>
      </c>
      <c r="AE113">
        <v>325</v>
      </c>
      <c r="AF113">
        <v>1672</v>
      </c>
      <c r="AG113">
        <v>681</v>
      </c>
      <c r="AH113">
        <v>666</v>
      </c>
      <c r="AP113" t="s">
        <v>610</v>
      </c>
      <c r="AT113" t="s">
        <v>8732</v>
      </c>
      <c r="AU113" t="s">
        <v>8747</v>
      </c>
      <c r="AX113" t="s">
        <v>868</v>
      </c>
      <c r="AY113" t="s">
        <v>1330</v>
      </c>
      <c r="AZ113" t="s">
        <v>615</v>
      </c>
      <c r="BA113" t="s">
        <v>1330</v>
      </c>
      <c r="BC113" t="s">
        <v>9820</v>
      </c>
      <c r="BD113" t="s">
        <v>1819</v>
      </c>
      <c r="BE113" t="s">
        <v>9090</v>
      </c>
      <c r="BF113" t="s">
        <v>1819</v>
      </c>
      <c r="BG113" t="s">
        <v>8735</v>
      </c>
      <c r="BH113" t="s">
        <v>1819</v>
      </c>
      <c r="BI113" t="s">
        <v>9821</v>
      </c>
      <c r="BJ113" t="s">
        <v>8926</v>
      </c>
      <c r="BK113" t="s">
        <v>894</v>
      </c>
      <c r="BL113" t="s">
        <v>789</v>
      </c>
      <c r="BR113" t="s">
        <v>623</v>
      </c>
      <c r="BS113" t="s">
        <v>9822</v>
      </c>
      <c r="BV113" t="s">
        <v>8900</v>
      </c>
      <c r="BW113" t="s">
        <v>8749</v>
      </c>
      <c r="CA113" t="s">
        <v>1988</v>
      </c>
      <c r="CG113" t="s">
        <v>9823</v>
      </c>
      <c r="CJ113" t="s">
        <v>8753</v>
      </c>
      <c r="CM113" t="s">
        <v>1107</v>
      </c>
      <c r="CS113" t="s">
        <v>8739</v>
      </c>
      <c r="CU113" t="s">
        <v>8802</v>
      </c>
      <c r="DB113" t="s">
        <v>9824</v>
      </c>
      <c r="DC113" t="s">
        <v>696</v>
      </c>
      <c r="DD113" t="s">
        <v>697</v>
      </c>
      <c r="DE113" t="s">
        <v>939</v>
      </c>
      <c r="DS113" t="s">
        <v>5039</v>
      </c>
      <c r="DU113" t="s">
        <v>705</v>
      </c>
      <c r="DV113" t="s">
        <v>5040</v>
      </c>
      <c r="DY113" t="s">
        <v>9825</v>
      </c>
      <c r="EB113" t="s">
        <v>8741</v>
      </c>
      <c r="ED113" t="s">
        <v>8756</v>
      </c>
      <c r="EG113" t="s">
        <v>8759</v>
      </c>
      <c r="EI113" t="s">
        <v>8874</v>
      </c>
      <c r="EJ113" t="s">
        <v>8742</v>
      </c>
      <c r="EN113" t="s">
        <v>9826</v>
      </c>
      <c r="EO113" t="s">
        <v>610</v>
      </c>
      <c r="EQ113" t="s">
        <v>733</v>
      </c>
      <c r="EU113" t="s">
        <v>642</v>
      </c>
      <c r="EV113" t="s">
        <v>5911</v>
      </c>
      <c r="EY113" t="s">
        <v>739</v>
      </c>
      <c r="EZ113" t="s">
        <v>5049</v>
      </c>
      <c r="FA113" t="s">
        <v>644</v>
      </c>
      <c r="FB113" t="s">
        <v>5049</v>
      </c>
      <c r="FC113" t="s">
        <v>744</v>
      </c>
      <c r="FD113" t="s">
        <v>5049</v>
      </c>
      <c r="FG113" t="s">
        <v>746</v>
      </c>
      <c r="FH113" t="s">
        <v>5049</v>
      </c>
      <c r="FI113" t="s">
        <v>748</v>
      </c>
      <c r="FJ113" t="s">
        <v>5015</v>
      </c>
      <c r="FS113" t="s">
        <v>8761</v>
      </c>
      <c r="FT113" t="s">
        <v>759</v>
      </c>
      <c r="FU113" t="s">
        <v>760</v>
      </c>
      <c r="FV113" t="s">
        <v>761</v>
      </c>
      <c r="FW113" t="s">
        <v>762</v>
      </c>
      <c r="FX113" t="s">
        <v>763</v>
      </c>
      <c r="GB113" t="s">
        <v>767</v>
      </c>
      <c r="GC113" t="s">
        <v>5051</v>
      </c>
      <c r="GG113" t="s">
        <v>623</v>
      </c>
      <c r="GH113" t="s">
        <v>3100</v>
      </c>
      <c r="GI113" t="s">
        <v>5016</v>
      </c>
      <c r="GJ113" t="s">
        <v>5053</v>
      </c>
      <c r="GM113" t="s">
        <v>5017</v>
      </c>
      <c r="GN113" t="s">
        <v>5018</v>
      </c>
      <c r="GP113" t="s">
        <v>5056</v>
      </c>
      <c r="GU113" t="s">
        <v>9827</v>
      </c>
      <c r="GW113" t="s">
        <v>6907</v>
      </c>
      <c r="GX113" t="s">
        <v>9828</v>
      </c>
      <c r="GY113" t="s">
        <v>9829</v>
      </c>
      <c r="HA113" t="s">
        <v>3097</v>
      </c>
      <c r="HB113" t="s">
        <v>6909</v>
      </c>
      <c r="HI113" t="s">
        <v>649</v>
      </c>
      <c r="HM113" t="s">
        <v>6355</v>
      </c>
      <c r="HN113">
        <v>90000</v>
      </c>
      <c r="IQ113" t="s">
        <v>8746</v>
      </c>
      <c r="IR113">
        <v>90082</v>
      </c>
      <c r="KK113" t="s">
        <v>8843</v>
      </c>
      <c r="KL113" t="s">
        <v>9830</v>
      </c>
      <c r="KO113">
        <v>0</v>
      </c>
      <c r="KP113">
        <v>163334</v>
      </c>
      <c r="KR113">
        <v>8500</v>
      </c>
      <c r="KS113" t="s">
        <v>610</v>
      </c>
    </row>
    <row r="114" spans="1:305">
      <c r="A114">
        <v>2022</v>
      </c>
      <c r="B114">
        <v>1005937</v>
      </c>
      <c r="C114" t="s">
        <v>3104</v>
      </c>
      <c r="D114">
        <v>0.5</v>
      </c>
      <c r="E114" t="s">
        <v>615</v>
      </c>
      <c r="F114" t="s">
        <v>890</v>
      </c>
      <c r="N114" t="s">
        <v>9831</v>
      </c>
      <c r="O114" t="s">
        <v>9832</v>
      </c>
      <c r="S114" t="s">
        <v>610</v>
      </c>
      <c r="U114" t="s">
        <v>617</v>
      </c>
      <c r="V114" t="s">
        <v>618</v>
      </c>
      <c r="Y114" t="s">
        <v>660</v>
      </c>
      <c r="AB114" t="s">
        <v>615</v>
      </c>
      <c r="AD114">
        <v>639</v>
      </c>
      <c r="AE114">
        <v>86</v>
      </c>
      <c r="AF114">
        <v>725</v>
      </c>
      <c r="AG114">
        <v>504</v>
      </c>
      <c r="AH114">
        <v>221</v>
      </c>
      <c r="AP114" t="s">
        <v>610</v>
      </c>
      <c r="AX114" t="s">
        <v>868</v>
      </c>
      <c r="AY114" t="s">
        <v>1030</v>
      </c>
      <c r="AZ114" t="s">
        <v>610</v>
      </c>
      <c r="BC114" t="s">
        <v>9011</v>
      </c>
      <c r="BD114" t="s">
        <v>1819</v>
      </c>
      <c r="BJ114" t="s">
        <v>610</v>
      </c>
      <c r="BM114" t="s">
        <v>5075</v>
      </c>
      <c r="BN114" t="s">
        <v>791</v>
      </c>
      <c r="BQ114" t="s">
        <v>5028</v>
      </c>
      <c r="BW114" t="s">
        <v>8749</v>
      </c>
      <c r="CG114" t="s">
        <v>9833</v>
      </c>
      <c r="CI114" t="s">
        <v>8752</v>
      </c>
      <c r="CM114" t="s">
        <v>1107</v>
      </c>
      <c r="CQ114" t="s">
        <v>8737</v>
      </c>
      <c r="CR114" t="s">
        <v>8738</v>
      </c>
      <c r="CS114" t="s">
        <v>8739</v>
      </c>
      <c r="CU114" t="s">
        <v>8802</v>
      </c>
      <c r="DB114" t="s">
        <v>9834</v>
      </c>
      <c r="DC114" t="s">
        <v>696</v>
      </c>
      <c r="DP114" t="s">
        <v>701</v>
      </c>
      <c r="DQ114" t="s">
        <v>702</v>
      </c>
      <c r="DS114" t="s">
        <v>5039</v>
      </c>
      <c r="DT114" t="s">
        <v>704</v>
      </c>
      <c r="DU114" t="s">
        <v>705</v>
      </c>
      <c r="DV114" t="s">
        <v>5040</v>
      </c>
      <c r="DW114" t="s">
        <v>706</v>
      </c>
      <c r="DZ114" t="s">
        <v>8777</v>
      </c>
      <c r="EA114" t="s">
        <v>713</v>
      </c>
      <c r="EB114" t="s">
        <v>8741</v>
      </c>
      <c r="EE114" t="s">
        <v>8757</v>
      </c>
      <c r="EF114" t="s">
        <v>8758</v>
      </c>
      <c r="EI114" t="s">
        <v>8874</v>
      </c>
      <c r="EJ114" t="s">
        <v>8742</v>
      </c>
      <c r="EO114" t="s">
        <v>615</v>
      </c>
      <c r="EP114" t="s">
        <v>9835</v>
      </c>
      <c r="EU114" t="s">
        <v>642</v>
      </c>
      <c r="EV114" t="s">
        <v>5049</v>
      </c>
      <c r="EW114" t="s">
        <v>737</v>
      </c>
      <c r="EX114" t="s">
        <v>5049</v>
      </c>
      <c r="EY114" t="s">
        <v>739</v>
      </c>
      <c r="EZ114" t="s">
        <v>5049</v>
      </c>
      <c r="FA114" t="s">
        <v>644</v>
      </c>
      <c r="FB114" t="s">
        <v>5049</v>
      </c>
      <c r="FC114" t="s">
        <v>744</v>
      </c>
      <c r="FD114" t="s">
        <v>5049</v>
      </c>
      <c r="FG114" t="s">
        <v>746</v>
      </c>
      <c r="FH114" t="s">
        <v>5049</v>
      </c>
      <c r="FM114" t="s">
        <v>752</v>
      </c>
      <c r="FN114" t="s">
        <v>5049</v>
      </c>
      <c r="FP114" t="s">
        <v>1385</v>
      </c>
      <c r="GU114" t="s">
        <v>3135</v>
      </c>
      <c r="GW114" t="s">
        <v>9836</v>
      </c>
      <c r="GX114" t="s">
        <v>9837</v>
      </c>
      <c r="HI114" t="s">
        <v>649</v>
      </c>
      <c r="IQ114" t="s">
        <v>8746</v>
      </c>
      <c r="IR114">
        <v>113082</v>
      </c>
      <c r="KK114" t="s">
        <v>8843</v>
      </c>
      <c r="KL114" t="s">
        <v>9838</v>
      </c>
      <c r="KN114" t="s">
        <v>9839</v>
      </c>
      <c r="KO114">
        <v>232000</v>
      </c>
      <c r="KP114">
        <v>0</v>
      </c>
      <c r="KR114">
        <v>0</v>
      </c>
      <c r="KS114" t="s">
        <v>610</v>
      </c>
    </row>
    <row r="115" spans="1:305">
      <c r="A115">
        <v>2022</v>
      </c>
      <c r="B115">
        <v>5915051</v>
      </c>
      <c r="C115" t="s">
        <v>3122</v>
      </c>
      <c r="D115">
        <v>0.25</v>
      </c>
      <c r="E115" t="s">
        <v>610</v>
      </c>
      <c r="P115" t="s">
        <v>655</v>
      </c>
      <c r="S115" t="s">
        <v>610</v>
      </c>
      <c r="U115" t="s">
        <v>617</v>
      </c>
      <c r="V115" t="s">
        <v>618</v>
      </c>
      <c r="W115" t="s">
        <v>659</v>
      </c>
      <c r="AB115" t="s">
        <v>1029</v>
      </c>
      <c r="AC115">
        <v>2021</v>
      </c>
      <c r="AP115" t="s">
        <v>5538</v>
      </c>
      <c r="BC115" t="s">
        <v>8790</v>
      </c>
      <c r="BD115" t="s">
        <v>1819</v>
      </c>
      <c r="BE115" t="s">
        <v>9840</v>
      </c>
      <c r="BF115" t="s">
        <v>1819</v>
      </c>
      <c r="BG115" t="s">
        <v>8735</v>
      </c>
      <c r="BH115" t="s">
        <v>1819</v>
      </c>
      <c r="BI115" t="s">
        <v>9841</v>
      </c>
      <c r="BJ115" t="s">
        <v>610</v>
      </c>
      <c r="BK115" t="s">
        <v>894</v>
      </c>
      <c r="BO115" t="s">
        <v>848</v>
      </c>
      <c r="BR115" t="s">
        <v>623</v>
      </c>
      <c r="BS115" t="s">
        <v>9842</v>
      </c>
      <c r="BU115" t="s">
        <v>8817</v>
      </c>
      <c r="BW115" t="s">
        <v>8749</v>
      </c>
      <c r="BX115" t="s">
        <v>8865</v>
      </c>
      <c r="CA115" t="s">
        <v>1988</v>
      </c>
      <c r="CG115" t="s">
        <v>9843</v>
      </c>
      <c r="CJ115" t="s">
        <v>8753</v>
      </c>
      <c r="CM115" t="s">
        <v>1107</v>
      </c>
      <c r="CP115" t="s">
        <v>8848</v>
      </c>
      <c r="CQ115" t="s">
        <v>8737</v>
      </c>
      <c r="CS115" t="s">
        <v>8739</v>
      </c>
      <c r="CU115" t="s">
        <v>8802</v>
      </c>
      <c r="DB115" t="s">
        <v>9844</v>
      </c>
      <c r="DC115" t="s">
        <v>696</v>
      </c>
      <c r="DE115" t="s">
        <v>939</v>
      </c>
      <c r="DH115" t="s">
        <v>698</v>
      </c>
      <c r="DI115" t="s">
        <v>5038</v>
      </c>
      <c r="DK115" t="s">
        <v>9059</v>
      </c>
      <c r="DR115" t="s">
        <v>703</v>
      </c>
      <c r="DT115" t="s">
        <v>704</v>
      </c>
      <c r="DV115" t="s">
        <v>5040</v>
      </c>
      <c r="EA115" t="s">
        <v>713</v>
      </c>
      <c r="EB115" t="s">
        <v>8741</v>
      </c>
      <c r="ED115" t="s">
        <v>8756</v>
      </c>
      <c r="EE115" t="s">
        <v>8757</v>
      </c>
      <c r="EG115" t="s">
        <v>8759</v>
      </c>
      <c r="EH115" t="s">
        <v>8804</v>
      </c>
      <c r="EI115" t="s">
        <v>8874</v>
      </c>
      <c r="EJ115" t="s">
        <v>8742</v>
      </c>
      <c r="EO115" t="s">
        <v>610</v>
      </c>
      <c r="ER115" t="s">
        <v>639</v>
      </c>
      <c r="ES115" t="s">
        <v>640</v>
      </c>
      <c r="EU115" t="s">
        <v>642</v>
      </c>
      <c r="EV115" t="s">
        <v>5049</v>
      </c>
      <c r="EY115" t="s">
        <v>739</v>
      </c>
      <c r="EZ115" t="s">
        <v>5049</v>
      </c>
      <c r="FA115" t="s">
        <v>644</v>
      </c>
      <c r="FB115" t="s">
        <v>5049</v>
      </c>
      <c r="FC115" t="s">
        <v>744</v>
      </c>
      <c r="FD115" t="s">
        <v>5049</v>
      </c>
      <c r="FE115" t="s">
        <v>815</v>
      </c>
      <c r="FF115" t="s">
        <v>5049</v>
      </c>
      <c r="FG115" t="s">
        <v>746</v>
      </c>
      <c r="FH115" t="s">
        <v>5015</v>
      </c>
      <c r="FI115" t="s">
        <v>748</v>
      </c>
      <c r="FJ115" t="s">
        <v>5049</v>
      </c>
      <c r="FK115" t="s">
        <v>750</v>
      </c>
      <c r="FL115" t="s">
        <v>5015</v>
      </c>
      <c r="FM115" t="s">
        <v>752</v>
      </c>
      <c r="FN115" t="s">
        <v>5050</v>
      </c>
      <c r="FT115" t="s">
        <v>759</v>
      </c>
      <c r="FU115" t="s">
        <v>760</v>
      </c>
      <c r="FV115" t="s">
        <v>761</v>
      </c>
      <c r="FX115" t="s">
        <v>763</v>
      </c>
      <c r="GA115" t="s">
        <v>766</v>
      </c>
      <c r="GB115" t="s">
        <v>767</v>
      </c>
      <c r="GC115" t="s">
        <v>5051</v>
      </c>
      <c r="GD115" t="s">
        <v>769</v>
      </c>
      <c r="GJ115" t="s">
        <v>5053</v>
      </c>
      <c r="GR115" t="s">
        <v>1385</v>
      </c>
      <c r="GU115" t="s">
        <v>9845</v>
      </c>
      <c r="GW115" t="s">
        <v>9845</v>
      </c>
      <c r="GX115" t="s">
        <v>9846</v>
      </c>
      <c r="GY115" t="s">
        <v>9847</v>
      </c>
      <c r="GZ115" t="s">
        <v>9848</v>
      </c>
      <c r="HA115" t="s">
        <v>9849</v>
      </c>
      <c r="HG115" t="s">
        <v>775</v>
      </c>
      <c r="HH115" t="s">
        <v>776</v>
      </c>
      <c r="IQ115" t="s">
        <v>8746</v>
      </c>
      <c r="IR115">
        <v>116082</v>
      </c>
      <c r="KO115">
        <v>0</v>
      </c>
      <c r="KP115">
        <v>0</v>
      </c>
      <c r="KR115">
        <v>0</v>
      </c>
      <c r="KS115" t="s">
        <v>615</v>
      </c>
    </row>
    <row r="116" spans="1:305">
      <c r="A116">
        <v>2022</v>
      </c>
      <c r="B116">
        <v>5915046</v>
      </c>
      <c r="C116" t="s">
        <v>3149</v>
      </c>
      <c r="D116">
        <v>10</v>
      </c>
      <c r="E116" t="s">
        <v>615</v>
      </c>
      <c r="J116" t="s">
        <v>656</v>
      </c>
      <c r="K116" t="s">
        <v>1058</v>
      </c>
      <c r="N116" t="s">
        <v>9850</v>
      </c>
      <c r="O116" t="s">
        <v>9851</v>
      </c>
      <c r="S116" t="s">
        <v>610</v>
      </c>
      <c r="U116" t="s">
        <v>617</v>
      </c>
      <c r="V116" t="s">
        <v>618</v>
      </c>
      <c r="Y116" t="s">
        <v>660</v>
      </c>
      <c r="AB116" t="s">
        <v>615</v>
      </c>
      <c r="AD116">
        <v>2205</v>
      </c>
      <c r="AE116">
        <v>83</v>
      </c>
      <c r="AF116">
        <v>2288</v>
      </c>
      <c r="AG116">
        <v>1340</v>
      </c>
      <c r="AH116">
        <v>686</v>
      </c>
      <c r="AI116" t="s">
        <v>9852</v>
      </c>
      <c r="AP116" t="s">
        <v>615</v>
      </c>
      <c r="AQ116">
        <v>157831</v>
      </c>
      <c r="AR116">
        <v>116205</v>
      </c>
      <c r="AS116">
        <v>2051</v>
      </c>
      <c r="BB116" t="s">
        <v>615</v>
      </c>
      <c r="BC116" t="s">
        <v>8733</v>
      </c>
      <c r="BD116" t="s">
        <v>1819</v>
      </c>
      <c r="BE116" t="s">
        <v>8735</v>
      </c>
      <c r="BF116" t="s">
        <v>1819</v>
      </c>
      <c r="BG116" t="s">
        <v>8862</v>
      </c>
      <c r="BH116" t="s">
        <v>1819</v>
      </c>
      <c r="BI116" t="s">
        <v>9853</v>
      </c>
      <c r="BJ116" t="s">
        <v>8926</v>
      </c>
      <c r="BK116" t="s">
        <v>894</v>
      </c>
      <c r="BN116" t="s">
        <v>791</v>
      </c>
      <c r="BQ116" t="s">
        <v>5028</v>
      </c>
      <c r="BU116" t="s">
        <v>8817</v>
      </c>
      <c r="BV116" t="s">
        <v>8900</v>
      </c>
      <c r="BW116" t="s">
        <v>8749</v>
      </c>
      <c r="BX116" t="s">
        <v>8865</v>
      </c>
      <c r="BY116" t="s">
        <v>8993</v>
      </c>
      <c r="BZ116" t="s">
        <v>8770</v>
      </c>
      <c r="CA116" t="s">
        <v>1988</v>
      </c>
      <c r="CB116" t="s">
        <v>8750</v>
      </c>
      <c r="CG116" t="s">
        <v>9854</v>
      </c>
      <c r="CH116" t="s">
        <v>8868</v>
      </c>
      <c r="CQ116" t="s">
        <v>8737</v>
      </c>
      <c r="CR116" t="s">
        <v>8738</v>
      </c>
      <c r="CS116" t="s">
        <v>8739</v>
      </c>
      <c r="CT116" t="s">
        <v>8754</v>
      </c>
      <c r="CU116" t="s">
        <v>8802</v>
      </c>
      <c r="DB116" t="s">
        <v>9855</v>
      </c>
      <c r="DC116" t="s">
        <v>696</v>
      </c>
      <c r="DD116" t="s">
        <v>697</v>
      </c>
      <c r="DE116" t="s">
        <v>939</v>
      </c>
      <c r="DF116" t="s">
        <v>8787</v>
      </c>
      <c r="DH116" t="s">
        <v>698</v>
      </c>
      <c r="DI116" t="s">
        <v>5038</v>
      </c>
      <c r="DS116" t="s">
        <v>5039</v>
      </c>
      <c r="DV116" t="s">
        <v>5040</v>
      </c>
      <c r="DY116" t="s">
        <v>9856</v>
      </c>
      <c r="EA116" t="s">
        <v>713</v>
      </c>
      <c r="EB116" t="s">
        <v>8741</v>
      </c>
      <c r="EE116" t="s">
        <v>8757</v>
      </c>
      <c r="EG116" t="s">
        <v>8759</v>
      </c>
      <c r="EI116" t="s">
        <v>8874</v>
      </c>
      <c r="EN116" t="s">
        <v>9857</v>
      </c>
      <c r="EO116" t="s">
        <v>615</v>
      </c>
      <c r="EP116" t="s">
        <v>3166</v>
      </c>
      <c r="EU116" t="s">
        <v>642</v>
      </c>
      <c r="EV116" t="s">
        <v>9858</v>
      </c>
      <c r="EY116" t="s">
        <v>739</v>
      </c>
      <c r="EZ116" t="s">
        <v>9859</v>
      </c>
      <c r="FA116" t="s">
        <v>644</v>
      </c>
      <c r="FB116" t="s">
        <v>9859</v>
      </c>
      <c r="FE116" t="s">
        <v>815</v>
      </c>
      <c r="FF116" t="s">
        <v>9859</v>
      </c>
      <c r="FG116" t="s">
        <v>746</v>
      </c>
      <c r="FH116" t="s">
        <v>9859</v>
      </c>
      <c r="FI116" t="s">
        <v>748</v>
      </c>
      <c r="FJ116" t="s">
        <v>9858</v>
      </c>
      <c r="FK116" t="s">
        <v>750</v>
      </c>
      <c r="FL116" t="s">
        <v>9859</v>
      </c>
      <c r="FM116" t="s">
        <v>752</v>
      </c>
      <c r="FN116" t="s">
        <v>9858</v>
      </c>
      <c r="FS116" t="s">
        <v>8761</v>
      </c>
      <c r="FT116" t="s">
        <v>759</v>
      </c>
      <c r="FU116" t="s">
        <v>760</v>
      </c>
      <c r="FV116" t="s">
        <v>761</v>
      </c>
      <c r="FW116" t="s">
        <v>762</v>
      </c>
      <c r="FX116" t="s">
        <v>763</v>
      </c>
      <c r="GA116" t="s">
        <v>766</v>
      </c>
      <c r="GB116" t="s">
        <v>767</v>
      </c>
      <c r="GC116" t="s">
        <v>5051</v>
      </c>
      <c r="GD116" t="s">
        <v>769</v>
      </c>
      <c r="GE116" t="s">
        <v>646</v>
      </c>
      <c r="GI116" t="s">
        <v>5016</v>
      </c>
      <c r="GJ116" t="s">
        <v>5053</v>
      </c>
      <c r="GK116" t="s">
        <v>5054</v>
      </c>
      <c r="GL116" t="s">
        <v>5055</v>
      </c>
      <c r="GM116" t="s">
        <v>5017</v>
      </c>
      <c r="GN116" t="s">
        <v>5018</v>
      </c>
      <c r="GP116" t="s">
        <v>5056</v>
      </c>
      <c r="GU116" t="s">
        <v>9860</v>
      </c>
      <c r="GW116" t="s">
        <v>3169</v>
      </c>
      <c r="GX116" t="s">
        <v>9861</v>
      </c>
      <c r="GZ116" t="s">
        <v>9862</v>
      </c>
      <c r="HA116" t="s">
        <v>9863</v>
      </c>
      <c r="HB116" t="s">
        <v>9864</v>
      </c>
      <c r="HC116" t="s">
        <v>9865</v>
      </c>
      <c r="HD116" t="s">
        <v>9866</v>
      </c>
      <c r="HG116" t="s">
        <v>775</v>
      </c>
      <c r="HH116" t="s">
        <v>776</v>
      </c>
      <c r="HQ116" t="s">
        <v>8766</v>
      </c>
      <c r="HR116">
        <v>1425</v>
      </c>
      <c r="IG116" t="s">
        <v>8810</v>
      </c>
      <c r="IH116">
        <v>84222</v>
      </c>
      <c r="IK116">
        <v>84293</v>
      </c>
      <c r="IQ116" t="s">
        <v>8746</v>
      </c>
      <c r="IR116">
        <v>66142</v>
      </c>
      <c r="JC116" t="s">
        <v>9201</v>
      </c>
      <c r="JD116" t="s">
        <v>9867</v>
      </c>
      <c r="JE116" t="s">
        <v>8811</v>
      </c>
      <c r="JL116" t="s">
        <v>8817</v>
      </c>
      <c r="JM116" t="s">
        <v>8921</v>
      </c>
      <c r="KK116" t="s">
        <v>8843</v>
      </c>
      <c r="KL116" t="s">
        <v>9868</v>
      </c>
      <c r="KO116">
        <v>75040</v>
      </c>
      <c r="KP116">
        <v>158901.48000000001</v>
      </c>
      <c r="KQ116">
        <v>0</v>
      </c>
      <c r="KR116">
        <v>124377.60000000001</v>
      </c>
      <c r="KS116" t="s">
        <v>610</v>
      </c>
    </row>
    <row r="117" spans="1:305">
      <c r="A117">
        <v>2022</v>
      </c>
      <c r="B117">
        <v>5917030</v>
      </c>
      <c r="C117" t="s">
        <v>3187</v>
      </c>
      <c r="D117">
        <v>11</v>
      </c>
      <c r="E117" t="s">
        <v>615</v>
      </c>
      <c r="H117" t="s">
        <v>786</v>
      </c>
      <c r="K117" t="s">
        <v>1058</v>
      </c>
      <c r="N117" t="s">
        <v>9869</v>
      </c>
      <c r="O117" t="s">
        <v>9870</v>
      </c>
      <c r="S117" t="s">
        <v>615</v>
      </c>
      <c r="T117" t="s">
        <v>5025</v>
      </c>
      <c r="V117" t="s">
        <v>618</v>
      </c>
      <c r="W117" t="s">
        <v>659</v>
      </c>
      <c r="AB117" t="s">
        <v>615</v>
      </c>
      <c r="AD117">
        <v>4277</v>
      </c>
      <c r="AE117">
        <v>564</v>
      </c>
      <c r="AF117">
        <v>4841</v>
      </c>
      <c r="AG117">
        <v>2402</v>
      </c>
      <c r="AH117">
        <v>1875</v>
      </c>
      <c r="AI117" t="s">
        <v>9871</v>
      </c>
      <c r="AP117" t="s">
        <v>615</v>
      </c>
      <c r="AQ117">
        <v>210625</v>
      </c>
      <c r="AR117">
        <v>152782</v>
      </c>
      <c r="AS117">
        <v>31058</v>
      </c>
      <c r="BB117" t="s">
        <v>615</v>
      </c>
      <c r="BC117" t="s">
        <v>8860</v>
      </c>
      <c r="BD117" t="s">
        <v>1819</v>
      </c>
      <c r="BG117" t="s">
        <v>8862</v>
      </c>
      <c r="BH117" t="s">
        <v>1819</v>
      </c>
      <c r="BJ117" t="s">
        <v>8926</v>
      </c>
      <c r="BK117" t="s">
        <v>894</v>
      </c>
      <c r="BL117" t="s">
        <v>789</v>
      </c>
      <c r="BN117" t="s">
        <v>791</v>
      </c>
      <c r="BT117" t="s">
        <v>8928</v>
      </c>
      <c r="BU117" t="s">
        <v>8817</v>
      </c>
      <c r="BV117" t="s">
        <v>8900</v>
      </c>
      <c r="BW117" t="s">
        <v>8749</v>
      </c>
      <c r="BY117" t="s">
        <v>8993</v>
      </c>
      <c r="BZ117" t="s">
        <v>8770</v>
      </c>
      <c r="CA117" t="s">
        <v>1988</v>
      </c>
      <c r="CB117" t="s">
        <v>8750</v>
      </c>
      <c r="CF117" s="2">
        <v>44378</v>
      </c>
      <c r="CG117" t="s">
        <v>9872</v>
      </c>
      <c r="CH117" t="s">
        <v>8868</v>
      </c>
      <c r="CI117" t="s">
        <v>8752</v>
      </c>
      <c r="CJ117" t="s">
        <v>8753</v>
      </c>
      <c r="CK117" t="s">
        <v>8869</v>
      </c>
      <c r="CL117" t="s">
        <v>9873</v>
      </c>
      <c r="CM117" t="s">
        <v>1107</v>
      </c>
      <c r="CQ117" t="s">
        <v>8737</v>
      </c>
      <c r="CR117" t="s">
        <v>8738</v>
      </c>
      <c r="CS117" t="s">
        <v>8739</v>
      </c>
      <c r="CT117" t="s">
        <v>8754</v>
      </c>
      <c r="CU117" t="s">
        <v>8802</v>
      </c>
      <c r="DB117" t="s">
        <v>9874</v>
      </c>
      <c r="DC117" t="s">
        <v>696</v>
      </c>
      <c r="DD117" t="s">
        <v>697</v>
      </c>
      <c r="DH117" t="s">
        <v>698</v>
      </c>
      <c r="DL117" t="s">
        <v>9071</v>
      </c>
      <c r="DP117" t="s">
        <v>701</v>
      </c>
      <c r="DR117" t="s">
        <v>703</v>
      </c>
      <c r="DS117" t="s">
        <v>5039</v>
      </c>
      <c r="DT117" t="s">
        <v>704</v>
      </c>
      <c r="DV117" t="s">
        <v>5040</v>
      </c>
      <c r="DW117" t="s">
        <v>706</v>
      </c>
      <c r="DY117" t="s">
        <v>9875</v>
      </c>
      <c r="DZ117" t="s">
        <v>8777</v>
      </c>
      <c r="EA117" t="s">
        <v>713</v>
      </c>
      <c r="EB117" t="s">
        <v>8741</v>
      </c>
      <c r="ED117" t="s">
        <v>8756</v>
      </c>
      <c r="EE117" t="s">
        <v>8757</v>
      </c>
      <c r="EF117" t="s">
        <v>8758</v>
      </c>
      <c r="EG117" t="s">
        <v>8759</v>
      </c>
      <c r="EH117" t="s">
        <v>8804</v>
      </c>
      <c r="EI117" t="s">
        <v>8874</v>
      </c>
      <c r="EJ117" t="s">
        <v>8742</v>
      </c>
      <c r="EN117" t="s">
        <v>9876</v>
      </c>
      <c r="EO117" t="s">
        <v>615</v>
      </c>
      <c r="EP117" t="s">
        <v>9877</v>
      </c>
      <c r="EU117" t="s">
        <v>642</v>
      </c>
      <c r="EV117" t="s">
        <v>7420</v>
      </c>
      <c r="EW117" t="s">
        <v>737</v>
      </c>
      <c r="EX117" t="s">
        <v>7420</v>
      </c>
      <c r="EY117" t="s">
        <v>739</v>
      </c>
      <c r="EZ117" t="s">
        <v>9878</v>
      </c>
      <c r="FA117" t="s">
        <v>644</v>
      </c>
      <c r="FB117" t="s">
        <v>7420</v>
      </c>
      <c r="FC117" t="s">
        <v>744</v>
      </c>
      <c r="FD117" t="s">
        <v>7420</v>
      </c>
      <c r="FE117" t="s">
        <v>815</v>
      </c>
      <c r="FF117" t="s">
        <v>7420</v>
      </c>
      <c r="FG117" t="s">
        <v>746</v>
      </c>
      <c r="FH117" t="s">
        <v>7420</v>
      </c>
      <c r="FI117" t="s">
        <v>748</v>
      </c>
      <c r="FJ117" t="s">
        <v>7420</v>
      </c>
      <c r="FK117" t="s">
        <v>750</v>
      </c>
      <c r="FL117" t="s">
        <v>7420</v>
      </c>
      <c r="FM117" t="s">
        <v>752</v>
      </c>
      <c r="FN117" t="s">
        <v>7420</v>
      </c>
      <c r="FS117" t="s">
        <v>8761</v>
      </c>
      <c r="FT117" t="s">
        <v>759</v>
      </c>
      <c r="FU117" t="s">
        <v>760</v>
      </c>
      <c r="FV117" t="s">
        <v>761</v>
      </c>
      <c r="FW117" t="s">
        <v>762</v>
      </c>
      <c r="FX117" t="s">
        <v>763</v>
      </c>
      <c r="FY117" t="s">
        <v>764</v>
      </c>
      <c r="FZ117" t="s">
        <v>765</v>
      </c>
      <c r="GA117" t="s">
        <v>766</v>
      </c>
      <c r="GB117" t="s">
        <v>767</v>
      </c>
      <c r="GC117" t="s">
        <v>5051</v>
      </c>
      <c r="GD117" t="s">
        <v>769</v>
      </c>
      <c r="GE117" t="s">
        <v>646</v>
      </c>
      <c r="GG117" t="s">
        <v>623</v>
      </c>
      <c r="GH117" t="s">
        <v>9879</v>
      </c>
      <c r="GI117" t="s">
        <v>5016</v>
      </c>
      <c r="GJ117" t="s">
        <v>5053</v>
      </c>
      <c r="GK117" t="s">
        <v>5054</v>
      </c>
      <c r="GL117" t="s">
        <v>5055</v>
      </c>
      <c r="GM117" t="s">
        <v>5017</v>
      </c>
      <c r="GN117" t="s">
        <v>5018</v>
      </c>
      <c r="GO117" t="s">
        <v>5165</v>
      </c>
      <c r="GP117" t="s">
        <v>5056</v>
      </c>
      <c r="GQ117" t="s">
        <v>5247</v>
      </c>
      <c r="GR117" t="s">
        <v>1385</v>
      </c>
      <c r="GS117" t="s">
        <v>623</v>
      </c>
      <c r="GT117" t="s">
        <v>6994</v>
      </c>
      <c r="GU117" t="s">
        <v>9880</v>
      </c>
      <c r="GW117" t="s">
        <v>9881</v>
      </c>
      <c r="GX117" t="s">
        <v>6998</v>
      </c>
      <c r="GY117" t="s">
        <v>7000</v>
      </c>
      <c r="GZ117" t="s">
        <v>9882</v>
      </c>
      <c r="HA117" t="s">
        <v>9883</v>
      </c>
      <c r="HB117" t="s">
        <v>9884</v>
      </c>
      <c r="HC117" t="s">
        <v>9885</v>
      </c>
      <c r="HD117" t="s">
        <v>7005</v>
      </c>
      <c r="HG117" t="s">
        <v>775</v>
      </c>
      <c r="HH117" t="s">
        <v>776</v>
      </c>
      <c r="HL117" t="s">
        <v>9886</v>
      </c>
      <c r="HM117" t="s">
        <v>6355</v>
      </c>
      <c r="HN117">
        <v>101000</v>
      </c>
      <c r="HY117" t="s">
        <v>9141</v>
      </c>
      <c r="HZ117">
        <v>30000</v>
      </c>
      <c r="IC117">
        <v>30000</v>
      </c>
      <c r="ID117" t="s">
        <v>700</v>
      </c>
      <c r="IK117">
        <v>60000</v>
      </c>
      <c r="IS117" t="s">
        <v>8769</v>
      </c>
      <c r="IT117">
        <v>30082</v>
      </c>
      <c r="IU117" t="s">
        <v>9428</v>
      </c>
      <c r="IV117">
        <v>50000</v>
      </c>
      <c r="JK117" t="s">
        <v>9887</v>
      </c>
      <c r="JL117" t="s">
        <v>8817</v>
      </c>
      <c r="JM117" t="s">
        <v>8921</v>
      </c>
      <c r="JN117" t="s">
        <v>9419</v>
      </c>
      <c r="JQ117" t="s">
        <v>8770</v>
      </c>
      <c r="KO117">
        <v>129000</v>
      </c>
      <c r="KP117">
        <v>3644128</v>
      </c>
      <c r="KR117">
        <v>4789022</v>
      </c>
      <c r="KS117" t="s">
        <v>610</v>
      </c>
    </row>
    <row r="118" spans="1:305">
      <c r="A118">
        <v>2022</v>
      </c>
      <c r="B118">
        <v>5941005</v>
      </c>
      <c r="C118" t="s">
        <v>3230</v>
      </c>
      <c r="D118">
        <v>0.25</v>
      </c>
      <c r="E118" t="s">
        <v>615</v>
      </c>
      <c r="L118" t="s">
        <v>616</v>
      </c>
      <c r="N118" t="s">
        <v>9212</v>
      </c>
      <c r="O118" t="s">
        <v>9888</v>
      </c>
      <c r="S118" t="s">
        <v>610</v>
      </c>
      <c r="T118" t="s">
        <v>5025</v>
      </c>
      <c r="U118" t="s">
        <v>617</v>
      </c>
      <c r="W118" t="s">
        <v>659</v>
      </c>
      <c r="AB118" t="s">
        <v>610</v>
      </c>
      <c r="AN118" t="s">
        <v>2059</v>
      </c>
      <c r="AP118" t="s">
        <v>610</v>
      </c>
      <c r="AX118" t="s">
        <v>868</v>
      </c>
      <c r="AY118" t="s">
        <v>1819</v>
      </c>
      <c r="AZ118" t="s">
        <v>615</v>
      </c>
      <c r="BA118" t="s">
        <v>9889</v>
      </c>
      <c r="BC118" t="s">
        <v>9890</v>
      </c>
      <c r="BD118" t="s">
        <v>1819</v>
      </c>
      <c r="BI118" t="s">
        <v>9891</v>
      </c>
      <c r="BJ118" t="s">
        <v>610</v>
      </c>
      <c r="BN118" t="s">
        <v>791</v>
      </c>
      <c r="BQ118" t="s">
        <v>5028</v>
      </c>
      <c r="BR118" t="s">
        <v>623</v>
      </c>
      <c r="BS118" t="s">
        <v>9892</v>
      </c>
      <c r="CB118" t="s">
        <v>8750</v>
      </c>
      <c r="CG118" t="s">
        <v>9893</v>
      </c>
      <c r="CQ118" t="s">
        <v>8737</v>
      </c>
      <c r="CU118" t="s">
        <v>8802</v>
      </c>
      <c r="DB118" t="s">
        <v>9894</v>
      </c>
      <c r="DD118" t="s">
        <v>697</v>
      </c>
      <c r="DY118" t="s">
        <v>9895</v>
      </c>
      <c r="EA118" t="s">
        <v>713</v>
      </c>
      <c r="EB118" t="s">
        <v>8741</v>
      </c>
      <c r="EJ118" t="s">
        <v>8742</v>
      </c>
      <c r="EN118" t="s">
        <v>9896</v>
      </c>
      <c r="EO118" t="s">
        <v>615</v>
      </c>
      <c r="EP118" t="s">
        <v>9897</v>
      </c>
      <c r="EU118" t="s">
        <v>642</v>
      </c>
      <c r="EV118" t="s">
        <v>5015</v>
      </c>
      <c r="EW118" t="s">
        <v>737</v>
      </c>
      <c r="EX118" t="s">
        <v>5015</v>
      </c>
      <c r="FA118" t="s">
        <v>644</v>
      </c>
      <c r="FB118" t="s">
        <v>5049</v>
      </c>
      <c r="FC118" t="s">
        <v>744</v>
      </c>
      <c r="FD118" t="s">
        <v>5015</v>
      </c>
      <c r="FG118" t="s">
        <v>746</v>
      </c>
      <c r="FH118" t="s">
        <v>5015</v>
      </c>
      <c r="FS118" t="s">
        <v>8761</v>
      </c>
      <c r="FT118" t="s">
        <v>759</v>
      </c>
      <c r="FU118" t="s">
        <v>760</v>
      </c>
      <c r="FV118" t="s">
        <v>761</v>
      </c>
      <c r="FW118" t="s">
        <v>762</v>
      </c>
      <c r="GA118" t="s">
        <v>766</v>
      </c>
      <c r="GB118" t="s">
        <v>767</v>
      </c>
      <c r="GC118" t="s">
        <v>5051</v>
      </c>
      <c r="GD118" t="s">
        <v>769</v>
      </c>
      <c r="GE118" t="s">
        <v>646</v>
      </c>
      <c r="GI118" t="s">
        <v>5016</v>
      </c>
      <c r="GJ118" t="s">
        <v>5053</v>
      </c>
      <c r="GK118" t="s">
        <v>5054</v>
      </c>
      <c r="GL118" t="s">
        <v>5055</v>
      </c>
      <c r="GM118" t="s">
        <v>5017</v>
      </c>
      <c r="GN118" t="s">
        <v>5018</v>
      </c>
      <c r="GO118" t="s">
        <v>5165</v>
      </c>
      <c r="GP118" t="s">
        <v>5056</v>
      </c>
      <c r="GQ118" t="s">
        <v>5247</v>
      </c>
      <c r="GS118" t="s">
        <v>623</v>
      </c>
      <c r="GT118" t="s">
        <v>9898</v>
      </c>
      <c r="GX118" t="s">
        <v>9899</v>
      </c>
      <c r="HG118" t="s">
        <v>775</v>
      </c>
      <c r="HL118" t="s">
        <v>9900</v>
      </c>
      <c r="IQ118" t="s">
        <v>8746</v>
      </c>
      <c r="IR118">
        <v>71082</v>
      </c>
      <c r="KM118" t="s">
        <v>839</v>
      </c>
      <c r="KO118">
        <v>0</v>
      </c>
      <c r="KP118">
        <v>10000</v>
      </c>
      <c r="KR118">
        <v>10000</v>
      </c>
      <c r="KS118" t="s">
        <v>610</v>
      </c>
    </row>
    <row r="119" spans="1:305">
      <c r="A119">
        <v>2022</v>
      </c>
      <c r="B119">
        <v>5941005</v>
      </c>
      <c r="C119" s="3" t="s">
        <v>3258</v>
      </c>
      <c r="D119">
        <v>0.7</v>
      </c>
      <c r="E119" s="3" t="s">
        <v>610</v>
      </c>
      <c r="F119" s="3" t="s">
        <v>611</v>
      </c>
      <c r="G119" s="3" t="s">
        <v>611</v>
      </c>
      <c r="H119" s="3" t="s">
        <v>611</v>
      </c>
      <c r="I119" s="3" t="s">
        <v>611</v>
      </c>
      <c r="J119" s="3" t="s">
        <v>611</v>
      </c>
      <c r="K119" s="3" t="s">
        <v>611</v>
      </c>
      <c r="L119" s="3" t="s">
        <v>611</v>
      </c>
      <c r="M119" s="3" t="s">
        <v>611</v>
      </c>
      <c r="N119" s="4"/>
      <c r="O119" s="3" t="s">
        <v>611</v>
      </c>
      <c r="P119" s="3" t="s">
        <v>655</v>
      </c>
      <c r="Q119" s="3" t="s">
        <v>611</v>
      </c>
      <c r="R119" s="3" t="s">
        <v>611</v>
      </c>
      <c r="S119" s="3" t="s">
        <v>615</v>
      </c>
      <c r="T119" s="3" t="s">
        <v>611</v>
      </c>
      <c r="U119" s="3" t="s">
        <v>617</v>
      </c>
      <c r="V119" s="3" t="s">
        <v>618</v>
      </c>
      <c r="W119" s="3" t="s">
        <v>659</v>
      </c>
      <c r="X119" s="3" t="s">
        <v>611</v>
      </c>
      <c r="Y119" s="3" t="s">
        <v>611</v>
      </c>
      <c r="Z119" s="3" t="s">
        <v>611</v>
      </c>
      <c r="AA119" s="3" t="s">
        <v>611</v>
      </c>
      <c r="AB119" s="3" t="s">
        <v>615</v>
      </c>
      <c r="AC119" s="3" t="s">
        <v>611</v>
      </c>
      <c r="AD119">
        <v>1154</v>
      </c>
      <c r="AE119">
        <v>1066</v>
      </c>
      <c r="AF119">
        <v>2220</v>
      </c>
      <c r="AI119" s="3" t="s">
        <v>611</v>
      </c>
      <c r="AJ119" s="3" t="s">
        <v>611</v>
      </c>
      <c r="AK119" s="3" t="s">
        <v>611</v>
      </c>
      <c r="AL119" s="3" t="s">
        <v>611</v>
      </c>
      <c r="AM119" s="3" t="s">
        <v>611</v>
      </c>
      <c r="AN119" s="3" t="s">
        <v>611</v>
      </c>
      <c r="AO119" s="3" t="s">
        <v>611</v>
      </c>
      <c r="AP119" s="3" t="s">
        <v>610</v>
      </c>
      <c r="AT119" s="3" t="s">
        <v>611</v>
      </c>
      <c r="AU119" s="3" t="s">
        <v>611</v>
      </c>
      <c r="AV119" s="3" t="s">
        <v>611</v>
      </c>
      <c r="AW119" s="3" t="s">
        <v>622</v>
      </c>
      <c r="AX119" s="3" t="s">
        <v>868</v>
      </c>
      <c r="AY119" s="3" t="s">
        <v>9901</v>
      </c>
      <c r="AZ119" s="3" t="s">
        <v>610</v>
      </c>
      <c r="BA119" s="3" t="s">
        <v>611</v>
      </c>
      <c r="BB119" s="3" t="s">
        <v>611</v>
      </c>
      <c r="BC119" s="3"/>
      <c r="BD119" s="3" t="s">
        <v>1819</v>
      </c>
      <c r="BE119" s="3"/>
      <c r="BF119" s="3" t="s">
        <v>1819</v>
      </c>
      <c r="BG119" s="3"/>
      <c r="BH119" s="3" t="s">
        <v>1819</v>
      </c>
      <c r="BI119" s="3" t="s">
        <v>9902</v>
      </c>
      <c r="BJ119" s="3" t="s">
        <v>610</v>
      </c>
      <c r="BK119" s="3" t="s">
        <v>611</v>
      </c>
      <c r="BL119" s="3" t="s">
        <v>789</v>
      </c>
      <c r="BM119" s="3" t="s">
        <v>611</v>
      </c>
      <c r="BN119" s="3" t="s">
        <v>791</v>
      </c>
      <c r="BO119" s="3" t="s">
        <v>611</v>
      </c>
      <c r="BP119" s="3" t="s">
        <v>667</v>
      </c>
      <c r="BQ119" s="3" t="s">
        <v>611</v>
      </c>
      <c r="BR119" s="3" t="s">
        <v>611</v>
      </c>
      <c r="BS119" s="3" t="s">
        <v>611</v>
      </c>
      <c r="BT119" s="3" t="s">
        <v>611</v>
      </c>
      <c r="BU119" s="3" t="s">
        <v>611</v>
      </c>
      <c r="BV119" s="3" t="s">
        <v>611</v>
      </c>
      <c r="BW119" s="3" t="s">
        <v>8749</v>
      </c>
      <c r="BX119" s="3" t="s">
        <v>611</v>
      </c>
      <c r="BY119" s="3" t="s">
        <v>611</v>
      </c>
      <c r="BZ119" s="3" t="s">
        <v>611</v>
      </c>
      <c r="CA119" s="3" t="s">
        <v>1988</v>
      </c>
      <c r="CB119" s="3" t="s">
        <v>611</v>
      </c>
      <c r="CC119" s="3" t="s">
        <v>611</v>
      </c>
      <c r="CD119" s="3" t="s">
        <v>611</v>
      </c>
      <c r="CE119" s="3" t="s">
        <v>611</v>
      </c>
      <c r="CF119" s="4"/>
      <c r="CG119" s="3" t="s">
        <v>611</v>
      </c>
      <c r="CH119" s="3" t="s">
        <v>611</v>
      </c>
      <c r="CI119" s="3" t="s">
        <v>611</v>
      </c>
      <c r="CJ119" s="3" t="s">
        <v>8753</v>
      </c>
      <c r="CK119" s="3" t="s">
        <v>611</v>
      </c>
      <c r="CL119" s="3" t="s">
        <v>611</v>
      </c>
      <c r="CM119" s="3" t="s">
        <v>611</v>
      </c>
      <c r="CN119" s="3" t="s">
        <v>611</v>
      </c>
      <c r="CO119" s="3" t="s">
        <v>611</v>
      </c>
      <c r="CP119" s="3" t="s">
        <v>8848</v>
      </c>
      <c r="CQ119" s="3" t="s">
        <v>8737</v>
      </c>
      <c r="CR119" s="3" t="s">
        <v>8738</v>
      </c>
      <c r="CS119" s="3" t="s">
        <v>8739</v>
      </c>
      <c r="CT119" s="3" t="s">
        <v>8754</v>
      </c>
      <c r="CU119" s="3" t="s">
        <v>8802</v>
      </c>
      <c r="CV119" s="3" t="s">
        <v>611</v>
      </c>
      <c r="CW119" s="3" t="s">
        <v>611</v>
      </c>
      <c r="CX119" s="3" t="s">
        <v>611</v>
      </c>
      <c r="CY119" s="3" t="s">
        <v>611</v>
      </c>
      <c r="CZ119" s="3" t="s">
        <v>611</v>
      </c>
      <c r="DA119" s="3" t="s">
        <v>611</v>
      </c>
      <c r="DB119" s="3" t="s">
        <v>611</v>
      </c>
      <c r="DC119" s="3" t="s">
        <v>611</v>
      </c>
      <c r="DD119" s="3" t="s">
        <v>611</v>
      </c>
      <c r="DE119" s="3" t="s">
        <v>611</v>
      </c>
      <c r="DF119" s="3" t="s">
        <v>8787</v>
      </c>
      <c r="DG119" s="3" t="s">
        <v>611</v>
      </c>
      <c r="DH119" s="3" t="s">
        <v>698</v>
      </c>
      <c r="DI119" s="3" t="s">
        <v>611</v>
      </c>
      <c r="DJ119" s="3" t="s">
        <v>611</v>
      </c>
      <c r="DK119" s="3" t="s">
        <v>611</v>
      </c>
      <c r="DL119" s="3" t="s">
        <v>611</v>
      </c>
      <c r="DM119" s="3" t="s">
        <v>623</v>
      </c>
      <c r="DN119" s="3" t="s">
        <v>9903</v>
      </c>
      <c r="DO119" s="3" t="s">
        <v>611</v>
      </c>
      <c r="DP119" s="3" t="s">
        <v>611</v>
      </c>
      <c r="DQ119" s="3" t="s">
        <v>611</v>
      </c>
      <c r="DR119" s="3" t="s">
        <v>611</v>
      </c>
      <c r="DS119" s="3" t="s">
        <v>611</v>
      </c>
      <c r="DT119" s="3" t="s">
        <v>611</v>
      </c>
      <c r="DU119" s="3" t="s">
        <v>611</v>
      </c>
      <c r="DV119" s="3" t="s">
        <v>611</v>
      </c>
      <c r="DW119" s="3" t="s">
        <v>611</v>
      </c>
      <c r="DX119" s="3" t="s">
        <v>611</v>
      </c>
      <c r="DY119" s="3" t="s">
        <v>9904</v>
      </c>
      <c r="DZ119" s="3" t="s">
        <v>611</v>
      </c>
      <c r="EA119" s="3" t="s">
        <v>611</v>
      </c>
      <c r="EB119" s="3" t="s">
        <v>8741</v>
      </c>
      <c r="EC119" s="3" t="s">
        <v>611</v>
      </c>
      <c r="ED119" s="3" t="s">
        <v>8756</v>
      </c>
      <c r="EE119" s="3" t="s">
        <v>611</v>
      </c>
      <c r="EF119" s="3" t="s">
        <v>611</v>
      </c>
      <c r="EG119" s="3" t="s">
        <v>611</v>
      </c>
      <c r="EH119" s="3" t="s">
        <v>611</v>
      </c>
      <c r="EI119" s="3" t="s">
        <v>611</v>
      </c>
      <c r="EJ119" t="s">
        <v>8742</v>
      </c>
      <c r="EK119" s="3" t="s">
        <v>611</v>
      </c>
      <c r="EL119" s="3" t="s">
        <v>611</v>
      </c>
      <c r="EM119" s="3" t="s">
        <v>611</v>
      </c>
      <c r="EN119" s="3" t="s">
        <v>611</v>
      </c>
      <c r="EO119" s="3" t="s">
        <v>615</v>
      </c>
      <c r="EP119" s="3" t="s">
        <v>9905</v>
      </c>
      <c r="EQ119" s="3" t="s">
        <v>611</v>
      </c>
      <c r="ER119" s="3" t="s">
        <v>611</v>
      </c>
      <c r="ES119" s="3" t="s">
        <v>611</v>
      </c>
      <c r="ET119" s="3" t="s">
        <v>611</v>
      </c>
      <c r="EU119" s="3" t="s">
        <v>642</v>
      </c>
      <c r="EV119" s="3" t="s">
        <v>5049</v>
      </c>
      <c r="EW119" s="3" t="s">
        <v>611</v>
      </c>
      <c r="EX119" s="3" t="s">
        <v>611</v>
      </c>
      <c r="EY119" s="3" t="s">
        <v>611</v>
      </c>
      <c r="EZ119" s="3" t="s">
        <v>611</v>
      </c>
      <c r="FA119" s="3" t="s">
        <v>611</v>
      </c>
      <c r="FB119" s="3" t="s">
        <v>611</v>
      </c>
      <c r="FC119" s="3" t="s">
        <v>744</v>
      </c>
      <c r="FD119" s="3" t="s">
        <v>5015</v>
      </c>
      <c r="FE119" s="3" t="s">
        <v>815</v>
      </c>
      <c r="FF119" s="3" t="s">
        <v>5050</v>
      </c>
      <c r="FG119" s="3" t="s">
        <v>746</v>
      </c>
      <c r="FH119" s="3" t="s">
        <v>5049</v>
      </c>
      <c r="FI119" s="3" t="s">
        <v>611</v>
      </c>
      <c r="FJ119" s="3" t="s">
        <v>611</v>
      </c>
      <c r="FK119" s="3" t="s">
        <v>611</v>
      </c>
      <c r="FL119" s="3" t="s">
        <v>611</v>
      </c>
      <c r="FM119" s="3" t="s">
        <v>611</v>
      </c>
      <c r="FN119" s="3" t="s">
        <v>611</v>
      </c>
      <c r="FO119" s="3" t="s">
        <v>611</v>
      </c>
      <c r="FP119" s="3" t="s">
        <v>611</v>
      </c>
      <c r="FQ119" s="3" t="s">
        <v>611</v>
      </c>
      <c r="FR119" s="3" t="s">
        <v>611</v>
      </c>
      <c r="FS119" s="3" t="s">
        <v>611</v>
      </c>
      <c r="FT119" s="3" t="s">
        <v>759</v>
      </c>
      <c r="FU119" s="3" t="s">
        <v>611</v>
      </c>
      <c r="FV119" s="3" t="s">
        <v>761</v>
      </c>
      <c r="FW119" s="3" t="s">
        <v>762</v>
      </c>
      <c r="FX119" s="3" t="s">
        <v>611</v>
      </c>
      <c r="FY119" s="3" t="s">
        <v>611</v>
      </c>
      <c r="FZ119" s="3" t="s">
        <v>611</v>
      </c>
      <c r="GA119" s="3" t="s">
        <v>611</v>
      </c>
      <c r="GB119" s="3" t="s">
        <v>767</v>
      </c>
      <c r="GC119" s="3" t="s">
        <v>5051</v>
      </c>
      <c r="GD119" s="3" t="s">
        <v>611</v>
      </c>
      <c r="GE119" s="3" t="s">
        <v>646</v>
      </c>
      <c r="GF119" s="3" t="s">
        <v>611</v>
      </c>
      <c r="GG119" s="3" t="s">
        <v>611</v>
      </c>
      <c r="GH119" s="3" t="s">
        <v>611</v>
      </c>
      <c r="GI119" s="3" t="s">
        <v>5016</v>
      </c>
      <c r="GJ119" s="3" t="s">
        <v>611</v>
      </c>
      <c r="GK119" s="3" t="s">
        <v>611</v>
      </c>
      <c r="GL119" s="3" t="s">
        <v>611</v>
      </c>
      <c r="GM119" s="3" t="s">
        <v>611</v>
      </c>
      <c r="GN119" s="3" t="s">
        <v>611</v>
      </c>
      <c r="GO119" s="3" t="s">
        <v>611</v>
      </c>
      <c r="GP119" s="3" t="s">
        <v>5056</v>
      </c>
      <c r="GQ119" s="3" t="s">
        <v>611</v>
      </c>
      <c r="GR119" s="3" t="s">
        <v>1385</v>
      </c>
      <c r="GS119" s="3" t="s">
        <v>611</v>
      </c>
      <c r="GT119" s="3" t="s">
        <v>611</v>
      </c>
      <c r="GU119" s="3" t="s">
        <v>9906</v>
      </c>
      <c r="GV119" s="3" t="s">
        <v>611</v>
      </c>
      <c r="GW119" s="3" t="s">
        <v>611</v>
      </c>
      <c r="GX119" s="3" t="s">
        <v>611</v>
      </c>
      <c r="GY119" s="3" t="s">
        <v>611</v>
      </c>
      <c r="GZ119" s="3" t="s">
        <v>9907</v>
      </c>
      <c r="HA119" s="3" t="s">
        <v>9908</v>
      </c>
      <c r="HB119" s="3" t="s">
        <v>611</v>
      </c>
      <c r="HC119" s="3" t="s">
        <v>611</v>
      </c>
      <c r="HD119" s="3" t="s">
        <v>611</v>
      </c>
      <c r="HE119" s="3" t="s">
        <v>611</v>
      </c>
      <c r="HF119" s="3" t="s">
        <v>611</v>
      </c>
      <c r="HG119" s="3" t="s">
        <v>611</v>
      </c>
      <c r="HH119" s="3" t="s">
        <v>611</v>
      </c>
      <c r="HI119" s="3" t="s">
        <v>649</v>
      </c>
      <c r="HJ119" s="3" t="s">
        <v>985</v>
      </c>
      <c r="HK119" s="3" t="s">
        <v>863</v>
      </c>
      <c r="HL119" s="3" t="s">
        <v>611</v>
      </c>
      <c r="HM119" s="3" t="s">
        <v>611</v>
      </c>
      <c r="HO119" s="3" t="s">
        <v>611</v>
      </c>
      <c r="HQ119" s="3" t="s">
        <v>611</v>
      </c>
      <c r="HS119" s="3" t="s">
        <v>611</v>
      </c>
      <c r="HU119" s="3" t="s">
        <v>611</v>
      </c>
      <c r="HW119" s="3" t="s">
        <v>611</v>
      </c>
      <c r="HY119" s="3" t="s">
        <v>611</v>
      </c>
      <c r="IA119" s="3" t="s">
        <v>611</v>
      </c>
      <c r="IC119">
        <v>56606.11</v>
      </c>
      <c r="ID119">
        <v>56606.11</v>
      </c>
      <c r="IE119" s="3" t="s">
        <v>611</v>
      </c>
      <c r="IG119" s="3" t="s">
        <v>611</v>
      </c>
      <c r="II119" s="3" t="s">
        <v>611</v>
      </c>
      <c r="IK119" s="3" t="s">
        <v>611</v>
      </c>
      <c r="IM119" s="3" t="s">
        <v>611</v>
      </c>
      <c r="IO119" s="3" t="s">
        <v>611</v>
      </c>
      <c r="IQ119" s="3" t="s">
        <v>8746</v>
      </c>
      <c r="IR119">
        <v>89475.89</v>
      </c>
      <c r="IS119" s="3" t="s">
        <v>611</v>
      </c>
      <c r="IU119" s="3" t="s">
        <v>611</v>
      </c>
      <c r="IW119" s="3" t="s">
        <v>611</v>
      </c>
      <c r="IX119" s="3" t="s">
        <v>611</v>
      </c>
      <c r="IY119" s="3" t="s">
        <v>611</v>
      </c>
      <c r="IZ119" s="3" t="s">
        <v>611</v>
      </c>
      <c r="JA119" s="3" t="s">
        <v>611</v>
      </c>
      <c r="JB119" s="3" t="s">
        <v>611</v>
      </c>
      <c r="JC119" s="3" t="s">
        <v>611</v>
      </c>
      <c r="JD119" s="3" t="s">
        <v>611</v>
      </c>
      <c r="JE119" s="3" t="s">
        <v>611</v>
      </c>
      <c r="JF119" s="3" t="s">
        <v>611</v>
      </c>
      <c r="JG119" s="3" t="s">
        <v>611</v>
      </c>
      <c r="JH119" s="3" t="s">
        <v>611</v>
      </c>
      <c r="JI119" s="3" t="s">
        <v>611</v>
      </c>
      <c r="JJ119" s="3" t="s">
        <v>611</v>
      </c>
      <c r="JK119" s="3" t="s">
        <v>611</v>
      </c>
      <c r="JL119" s="3" t="s">
        <v>611</v>
      </c>
      <c r="JM119" s="3" t="s">
        <v>611</v>
      </c>
      <c r="JN119" s="3" t="s">
        <v>611</v>
      </c>
      <c r="JO119" s="3" t="s">
        <v>611</v>
      </c>
      <c r="JP119" s="3" t="s">
        <v>611</v>
      </c>
      <c r="JQ119" s="3" t="s">
        <v>611</v>
      </c>
      <c r="JR119" s="3" t="s">
        <v>611</v>
      </c>
      <c r="JS119" s="3" t="s">
        <v>611</v>
      </c>
      <c r="JT119" s="3" t="s">
        <v>611</v>
      </c>
      <c r="JU119" s="3" t="s">
        <v>611</v>
      </c>
      <c r="JV119" s="3" t="s">
        <v>611</v>
      </c>
      <c r="JW119" s="3" t="s">
        <v>611</v>
      </c>
      <c r="JX119" s="3" t="s">
        <v>611</v>
      </c>
      <c r="JY119" s="3" t="s">
        <v>611</v>
      </c>
      <c r="JZ119" s="3" t="s">
        <v>611</v>
      </c>
      <c r="KA119" s="3" t="s">
        <v>611</v>
      </c>
      <c r="KB119" s="3" t="s">
        <v>611</v>
      </c>
      <c r="KC119" s="3" t="s">
        <v>611</v>
      </c>
      <c r="KD119" s="3" t="s">
        <v>611</v>
      </c>
      <c r="KE119" s="3" t="s">
        <v>611</v>
      </c>
      <c r="KF119" s="3" t="s">
        <v>611</v>
      </c>
      <c r="KG119" s="3" t="s">
        <v>611</v>
      </c>
      <c r="KH119" s="3" t="s">
        <v>611</v>
      </c>
      <c r="KI119" s="3" t="s">
        <v>611</v>
      </c>
      <c r="KK119" s="3" t="s">
        <v>8843</v>
      </c>
      <c r="KL119" s="3" t="s">
        <v>9909</v>
      </c>
      <c r="KM119" s="3" t="s">
        <v>611</v>
      </c>
      <c r="KN119" s="3" t="s">
        <v>9910</v>
      </c>
      <c r="KO119">
        <v>0</v>
      </c>
      <c r="KP119">
        <v>56601.11</v>
      </c>
      <c r="KQ119">
        <v>0</v>
      </c>
      <c r="KR119">
        <v>0</v>
      </c>
      <c r="KS119" s="3" t="s">
        <v>610</v>
      </c>
    </row>
    <row r="120" spans="1:305">
      <c r="A120">
        <v>2022</v>
      </c>
      <c r="B120">
        <v>1005907</v>
      </c>
      <c r="C120" s="3" t="s">
        <v>3285</v>
      </c>
      <c r="D120">
        <v>3.35</v>
      </c>
      <c r="E120" s="3" t="s">
        <v>610</v>
      </c>
      <c r="F120" s="3" t="s">
        <v>611</v>
      </c>
      <c r="G120" s="3" t="s">
        <v>611</v>
      </c>
      <c r="H120" s="3" t="s">
        <v>611</v>
      </c>
      <c r="I120" s="3" t="s">
        <v>611</v>
      </c>
      <c r="J120" s="3" t="s">
        <v>611</v>
      </c>
      <c r="K120" s="3" t="s">
        <v>611</v>
      </c>
      <c r="L120" s="3" t="s">
        <v>611</v>
      </c>
      <c r="M120" s="3" t="s">
        <v>611</v>
      </c>
      <c r="N120" s="4"/>
      <c r="O120" s="3" t="s">
        <v>611</v>
      </c>
      <c r="P120" s="3" t="s">
        <v>655</v>
      </c>
      <c r="Q120" s="3" t="s">
        <v>611</v>
      </c>
      <c r="R120" s="3" t="s">
        <v>611</v>
      </c>
      <c r="S120" s="3" t="s">
        <v>610</v>
      </c>
      <c r="T120" s="3" t="s">
        <v>5025</v>
      </c>
      <c r="U120" s="3" t="s">
        <v>611</v>
      </c>
      <c r="V120" s="3" t="s">
        <v>618</v>
      </c>
      <c r="W120" s="3" t="s">
        <v>659</v>
      </c>
      <c r="X120" s="3" t="s">
        <v>611</v>
      </c>
      <c r="Y120" s="3" t="s">
        <v>611</v>
      </c>
      <c r="Z120" s="3" t="s">
        <v>611</v>
      </c>
      <c r="AA120" s="3" t="s">
        <v>611</v>
      </c>
      <c r="AB120" s="3" t="s">
        <v>615</v>
      </c>
      <c r="AC120" s="3" t="s">
        <v>611</v>
      </c>
      <c r="AD120">
        <v>422.18</v>
      </c>
      <c r="AE120">
        <v>562.80999999999995</v>
      </c>
      <c r="AF120">
        <v>984.99</v>
      </c>
      <c r="AG120">
        <v>168.36</v>
      </c>
      <c r="AH120">
        <v>253.81</v>
      </c>
      <c r="AI120" s="3" t="s">
        <v>611</v>
      </c>
      <c r="AJ120" s="3" t="s">
        <v>611</v>
      </c>
      <c r="AK120" s="3" t="s">
        <v>611</v>
      </c>
      <c r="AL120" s="3" t="s">
        <v>611</v>
      </c>
      <c r="AM120" s="3" t="s">
        <v>611</v>
      </c>
      <c r="AN120" s="3" t="s">
        <v>611</v>
      </c>
      <c r="AO120" s="3" t="s">
        <v>611</v>
      </c>
      <c r="AP120" s="3" t="s">
        <v>610</v>
      </c>
      <c r="AT120" s="3" t="s">
        <v>611</v>
      </c>
      <c r="AU120" s="3" t="s">
        <v>611</v>
      </c>
      <c r="AV120" s="3" t="s">
        <v>611</v>
      </c>
      <c r="AW120" s="3" t="s">
        <v>611</v>
      </c>
      <c r="AX120" s="3" t="s">
        <v>868</v>
      </c>
      <c r="AY120" s="3" t="s">
        <v>2098</v>
      </c>
      <c r="AZ120" s="3" t="s">
        <v>615</v>
      </c>
      <c r="BA120" s="3" t="s">
        <v>9911</v>
      </c>
      <c r="BB120" s="3" t="s">
        <v>611</v>
      </c>
      <c r="BC120" s="3" t="s">
        <v>8733</v>
      </c>
      <c r="BD120" s="3" t="s">
        <v>1599</v>
      </c>
      <c r="BE120" s="3" t="s">
        <v>8734</v>
      </c>
      <c r="BF120" s="3" t="s">
        <v>1599</v>
      </c>
      <c r="BG120" s="3" t="s">
        <v>8735</v>
      </c>
      <c r="BH120" s="3" t="s">
        <v>1599</v>
      </c>
      <c r="BI120" s="3" t="s">
        <v>611</v>
      </c>
      <c r="BJ120" s="3" t="s">
        <v>610</v>
      </c>
      <c r="BK120" s="3" t="s">
        <v>611</v>
      </c>
      <c r="BL120" s="3" t="s">
        <v>789</v>
      </c>
      <c r="BM120" s="3" t="s">
        <v>5075</v>
      </c>
      <c r="BN120" s="3" t="s">
        <v>791</v>
      </c>
      <c r="BO120" s="3" t="s">
        <v>611</v>
      </c>
      <c r="BP120" s="3" t="s">
        <v>611</v>
      </c>
      <c r="BQ120" s="3" t="s">
        <v>611</v>
      </c>
      <c r="BR120" s="3" t="s">
        <v>611</v>
      </c>
      <c r="BS120" s="3" t="s">
        <v>611</v>
      </c>
      <c r="BT120" s="3" t="s">
        <v>611</v>
      </c>
      <c r="BU120" s="3" t="s">
        <v>611</v>
      </c>
      <c r="BV120" s="3" t="s">
        <v>611</v>
      </c>
      <c r="BW120" s="3" t="s">
        <v>8749</v>
      </c>
      <c r="BX120" s="3" t="s">
        <v>611</v>
      </c>
      <c r="BY120" s="3" t="s">
        <v>611</v>
      </c>
      <c r="BZ120" s="3" t="s">
        <v>611</v>
      </c>
      <c r="CA120" s="3" t="s">
        <v>1988</v>
      </c>
      <c r="CB120" s="3" t="s">
        <v>611</v>
      </c>
      <c r="CC120" s="3" t="s">
        <v>611</v>
      </c>
      <c r="CD120" s="3" t="s">
        <v>623</v>
      </c>
      <c r="CE120" s="3" t="s">
        <v>9912</v>
      </c>
      <c r="CF120" s="4"/>
      <c r="CG120" s="3" t="s">
        <v>9913</v>
      </c>
      <c r="CH120" s="3" t="s">
        <v>611</v>
      </c>
      <c r="CI120" s="3" t="s">
        <v>8752</v>
      </c>
      <c r="CJ120" s="3" t="s">
        <v>8753</v>
      </c>
      <c r="CK120" s="3" t="s">
        <v>611</v>
      </c>
      <c r="CL120" s="3" t="s">
        <v>611</v>
      </c>
      <c r="CM120" s="3" t="s">
        <v>1107</v>
      </c>
      <c r="CN120" s="3" t="s">
        <v>8818</v>
      </c>
      <c r="CO120" s="3" t="s">
        <v>611</v>
      </c>
      <c r="CP120" s="3" t="s">
        <v>611</v>
      </c>
      <c r="CQ120" s="3" t="s">
        <v>8737</v>
      </c>
      <c r="CR120" s="3" t="s">
        <v>611</v>
      </c>
      <c r="CS120" s="3" t="s">
        <v>8739</v>
      </c>
      <c r="CT120" s="3" t="s">
        <v>611</v>
      </c>
      <c r="CU120" s="3" t="s">
        <v>8802</v>
      </c>
      <c r="CV120" s="3" t="s">
        <v>611</v>
      </c>
      <c r="CW120" s="3" t="s">
        <v>611</v>
      </c>
      <c r="CX120" s="3" t="s">
        <v>611</v>
      </c>
      <c r="CY120" s="3" t="s">
        <v>611</v>
      </c>
      <c r="CZ120" s="3" t="s">
        <v>611</v>
      </c>
      <c r="DA120" s="3" t="s">
        <v>611</v>
      </c>
      <c r="DB120" s="3" t="s">
        <v>9914</v>
      </c>
      <c r="DC120" s="3" t="s">
        <v>696</v>
      </c>
      <c r="DD120" s="3" t="s">
        <v>697</v>
      </c>
      <c r="DE120" s="3" t="s">
        <v>611</v>
      </c>
      <c r="DF120" s="3" t="s">
        <v>8787</v>
      </c>
      <c r="DG120" s="3" t="s">
        <v>611</v>
      </c>
      <c r="DH120" s="3" t="s">
        <v>611</v>
      </c>
      <c r="DI120" s="3" t="s">
        <v>611</v>
      </c>
      <c r="DJ120" s="3" t="s">
        <v>611</v>
      </c>
      <c r="DK120" s="3" t="s">
        <v>611</v>
      </c>
      <c r="DL120" s="3" t="s">
        <v>611</v>
      </c>
      <c r="DM120" s="3" t="s">
        <v>611</v>
      </c>
      <c r="DN120" s="3" t="s">
        <v>611</v>
      </c>
      <c r="DO120" s="3" t="s">
        <v>611</v>
      </c>
      <c r="DP120" s="3" t="s">
        <v>611</v>
      </c>
      <c r="DQ120" s="3" t="s">
        <v>611</v>
      </c>
      <c r="DR120" s="3" t="s">
        <v>611</v>
      </c>
      <c r="DS120" s="3" t="s">
        <v>611</v>
      </c>
      <c r="DT120" s="3" t="s">
        <v>611</v>
      </c>
      <c r="DU120" s="3" t="s">
        <v>705</v>
      </c>
      <c r="DV120" s="3" t="s">
        <v>5040</v>
      </c>
      <c r="DW120" s="3" t="s">
        <v>706</v>
      </c>
      <c r="DX120" s="3" t="s">
        <v>611</v>
      </c>
      <c r="DY120" s="3" t="s">
        <v>9915</v>
      </c>
      <c r="DZ120" s="3" t="s">
        <v>8777</v>
      </c>
      <c r="EA120" s="3" t="s">
        <v>713</v>
      </c>
      <c r="EB120" s="3" t="s">
        <v>8741</v>
      </c>
      <c r="EC120" s="3" t="s">
        <v>611</v>
      </c>
      <c r="ED120" s="3" t="s">
        <v>8756</v>
      </c>
      <c r="EE120" s="3" t="s">
        <v>8757</v>
      </c>
      <c r="EF120" s="3" t="s">
        <v>611</v>
      </c>
      <c r="EG120" s="3" t="s">
        <v>611</v>
      </c>
      <c r="EH120" s="3" t="s">
        <v>8804</v>
      </c>
      <c r="EI120" s="3" t="s">
        <v>8874</v>
      </c>
      <c r="EJ120" t="s">
        <v>8742</v>
      </c>
      <c r="EK120" s="3" t="s">
        <v>611</v>
      </c>
      <c r="EL120" s="3" t="s">
        <v>611</v>
      </c>
      <c r="EM120" s="3" t="s">
        <v>611</v>
      </c>
      <c r="EN120" s="3" t="s">
        <v>9916</v>
      </c>
      <c r="EO120" s="3" t="s">
        <v>610</v>
      </c>
      <c r="EP120" s="3" t="s">
        <v>611</v>
      </c>
      <c r="EQ120" s="3" t="s">
        <v>611</v>
      </c>
      <c r="ER120" s="3" t="s">
        <v>639</v>
      </c>
      <c r="ES120" s="3" t="s">
        <v>640</v>
      </c>
      <c r="ET120" s="3" t="s">
        <v>611</v>
      </c>
      <c r="EU120" s="3" t="s">
        <v>642</v>
      </c>
      <c r="EV120" s="3" t="s">
        <v>5049</v>
      </c>
      <c r="EW120" s="3" t="s">
        <v>737</v>
      </c>
      <c r="EX120" s="3" t="s">
        <v>3958</v>
      </c>
      <c r="EY120" s="3" t="s">
        <v>739</v>
      </c>
      <c r="EZ120" s="3" t="s">
        <v>5015</v>
      </c>
      <c r="FA120" s="3" t="s">
        <v>644</v>
      </c>
      <c r="FB120" s="3" t="s">
        <v>5050</v>
      </c>
      <c r="FC120" s="3" t="s">
        <v>744</v>
      </c>
      <c r="FD120" s="3" t="s">
        <v>5015</v>
      </c>
      <c r="FE120" s="3" t="s">
        <v>815</v>
      </c>
      <c r="FF120" s="3" t="s">
        <v>3958</v>
      </c>
      <c r="FG120" s="3" t="s">
        <v>746</v>
      </c>
      <c r="FH120" s="3" t="s">
        <v>5049</v>
      </c>
      <c r="FI120" s="3" t="s">
        <v>748</v>
      </c>
      <c r="FJ120" s="3" t="s">
        <v>5015</v>
      </c>
      <c r="FK120" s="3" t="s">
        <v>750</v>
      </c>
      <c r="FL120" s="3" t="s">
        <v>3958</v>
      </c>
      <c r="FM120" s="3" t="s">
        <v>752</v>
      </c>
      <c r="FN120" s="3" t="s">
        <v>5015</v>
      </c>
      <c r="FO120" s="3" t="s">
        <v>611</v>
      </c>
      <c r="FP120" s="3" t="s">
        <v>611</v>
      </c>
      <c r="FQ120" s="3" t="s">
        <v>611</v>
      </c>
      <c r="FR120" s="3" t="s">
        <v>611</v>
      </c>
      <c r="FS120" s="3" t="s">
        <v>8761</v>
      </c>
      <c r="FT120" s="3" t="s">
        <v>759</v>
      </c>
      <c r="FU120" s="3" t="s">
        <v>760</v>
      </c>
      <c r="FV120" s="3" t="s">
        <v>761</v>
      </c>
      <c r="FW120" s="3" t="s">
        <v>762</v>
      </c>
      <c r="FX120" s="3" t="s">
        <v>763</v>
      </c>
      <c r="FY120" s="3" t="s">
        <v>611</v>
      </c>
      <c r="FZ120" s="3" t="s">
        <v>765</v>
      </c>
      <c r="GA120" s="3" t="s">
        <v>766</v>
      </c>
      <c r="GB120" s="3" t="s">
        <v>767</v>
      </c>
      <c r="GC120" s="3" t="s">
        <v>5051</v>
      </c>
      <c r="GD120" s="3" t="s">
        <v>611</v>
      </c>
      <c r="GE120" s="3" t="s">
        <v>611</v>
      </c>
      <c r="GF120" s="3" t="s">
        <v>611</v>
      </c>
      <c r="GG120" s="3" t="s">
        <v>611</v>
      </c>
      <c r="GH120" s="3" t="s">
        <v>611</v>
      </c>
      <c r="GI120" s="3" t="s">
        <v>5016</v>
      </c>
      <c r="GJ120" s="3" t="s">
        <v>5053</v>
      </c>
      <c r="GK120" s="3" t="s">
        <v>5054</v>
      </c>
      <c r="GL120" s="3" t="s">
        <v>5055</v>
      </c>
      <c r="GM120" s="3" t="s">
        <v>5017</v>
      </c>
      <c r="GN120" s="3" t="s">
        <v>5018</v>
      </c>
      <c r="GO120" s="3" t="s">
        <v>5165</v>
      </c>
      <c r="GP120" s="3" t="s">
        <v>5056</v>
      </c>
      <c r="GQ120" s="3" t="s">
        <v>5247</v>
      </c>
      <c r="GR120" s="3" t="s">
        <v>611</v>
      </c>
      <c r="GS120" s="3" t="s">
        <v>611</v>
      </c>
      <c r="GT120" s="3" t="s">
        <v>611</v>
      </c>
      <c r="GU120" s="3" t="s">
        <v>611</v>
      </c>
      <c r="GV120" s="3" t="s">
        <v>611</v>
      </c>
      <c r="GW120" s="3" t="s">
        <v>611</v>
      </c>
      <c r="GX120" s="3" t="s">
        <v>611</v>
      </c>
      <c r="GY120" s="3" t="s">
        <v>611</v>
      </c>
      <c r="GZ120" s="3" t="s">
        <v>611</v>
      </c>
      <c r="HA120" s="3" t="s">
        <v>611</v>
      </c>
      <c r="HB120" s="3" t="s">
        <v>611</v>
      </c>
      <c r="HC120" s="3" t="s">
        <v>611</v>
      </c>
      <c r="HD120" s="3" t="s">
        <v>611</v>
      </c>
      <c r="HE120" s="3" t="s">
        <v>611</v>
      </c>
      <c r="HF120" s="3" t="s">
        <v>611</v>
      </c>
      <c r="HG120" s="3" t="s">
        <v>775</v>
      </c>
      <c r="HH120" s="3" t="s">
        <v>776</v>
      </c>
      <c r="HI120" s="3" t="s">
        <v>611</v>
      </c>
      <c r="HJ120" s="3" t="s">
        <v>611</v>
      </c>
      <c r="HK120" s="3" t="s">
        <v>611</v>
      </c>
      <c r="HL120" s="3" t="s">
        <v>611</v>
      </c>
      <c r="HM120" s="3" t="s">
        <v>6355</v>
      </c>
      <c r="HN120">
        <v>40762.54</v>
      </c>
      <c r="HO120" s="3" t="s">
        <v>611</v>
      </c>
      <c r="HQ120" s="3" t="s">
        <v>611</v>
      </c>
      <c r="HS120" s="3" t="s">
        <v>611</v>
      </c>
      <c r="HU120" s="3" t="s">
        <v>611</v>
      </c>
      <c r="HW120" s="3" t="s">
        <v>611</v>
      </c>
      <c r="HY120" s="3" t="s">
        <v>611</v>
      </c>
      <c r="IA120" s="3" t="s">
        <v>611</v>
      </c>
      <c r="IC120" s="3" t="s">
        <v>611</v>
      </c>
      <c r="IE120" s="3" t="s">
        <v>611</v>
      </c>
      <c r="IG120" s="3" t="s">
        <v>611</v>
      </c>
      <c r="II120" s="3" t="s">
        <v>611</v>
      </c>
      <c r="IK120" s="3" t="s">
        <v>611</v>
      </c>
      <c r="IM120" s="3" t="s">
        <v>611</v>
      </c>
      <c r="IO120" s="3" t="s">
        <v>611</v>
      </c>
      <c r="IQ120" s="3" t="s">
        <v>8746</v>
      </c>
      <c r="IR120">
        <v>81319.460000000006</v>
      </c>
      <c r="IS120" s="3" t="s">
        <v>611</v>
      </c>
      <c r="IU120" s="3" t="s">
        <v>611</v>
      </c>
      <c r="IW120" s="3" t="s">
        <v>611</v>
      </c>
      <c r="IX120" s="3" t="s">
        <v>611</v>
      </c>
      <c r="IY120" s="3" t="s">
        <v>611</v>
      </c>
      <c r="IZ120" s="3" t="s">
        <v>611</v>
      </c>
      <c r="JA120" s="3" t="s">
        <v>611</v>
      </c>
      <c r="JB120" s="3" t="s">
        <v>611</v>
      </c>
      <c r="JC120" s="3" t="s">
        <v>611</v>
      </c>
      <c r="JD120" s="3" t="s">
        <v>611</v>
      </c>
      <c r="JE120" s="3" t="s">
        <v>611</v>
      </c>
      <c r="JF120" s="3" t="s">
        <v>611</v>
      </c>
      <c r="JG120" s="3" t="s">
        <v>611</v>
      </c>
      <c r="JH120" s="3" t="s">
        <v>611</v>
      </c>
      <c r="JI120" s="3" t="s">
        <v>611</v>
      </c>
      <c r="JJ120" s="3" t="s">
        <v>611</v>
      </c>
      <c r="JK120" s="3" t="s">
        <v>611</v>
      </c>
      <c r="JL120" s="3" t="s">
        <v>611</v>
      </c>
      <c r="JM120" s="3" t="s">
        <v>611</v>
      </c>
      <c r="JN120" s="3" t="s">
        <v>611</v>
      </c>
      <c r="JO120" s="3" t="s">
        <v>611</v>
      </c>
      <c r="JP120" s="3" t="s">
        <v>611</v>
      </c>
      <c r="JQ120" s="3" t="s">
        <v>611</v>
      </c>
      <c r="JR120" s="3" t="s">
        <v>611</v>
      </c>
      <c r="JS120" s="3" t="s">
        <v>611</v>
      </c>
      <c r="JT120" s="3" t="s">
        <v>611</v>
      </c>
      <c r="JU120" s="3" t="s">
        <v>611</v>
      </c>
      <c r="JV120" s="3" t="s">
        <v>611</v>
      </c>
      <c r="JW120" s="3" t="s">
        <v>611</v>
      </c>
      <c r="JX120" s="3" t="s">
        <v>611</v>
      </c>
      <c r="JY120" s="3" t="s">
        <v>611</v>
      </c>
      <c r="JZ120" s="3" t="s">
        <v>611</v>
      </c>
      <c r="KA120" s="3" t="s">
        <v>611</v>
      </c>
      <c r="KB120" s="3" t="s">
        <v>611</v>
      </c>
      <c r="KC120" s="3" t="s">
        <v>611</v>
      </c>
      <c r="KD120" s="3" t="s">
        <v>611</v>
      </c>
      <c r="KE120" s="3" t="s">
        <v>611</v>
      </c>
      <c r="KF120" s="3" t="s">
        <v>611</v>
      </c>
      <c r="KG120" s="3" t="s">
        <v>611</v>
      </c>
      <c r="KH120" s="3" t="s">
        <v>611</v>
      </c>
      <c r="KI120" s="3" t="s">
        <v>611</v>
      </c>
      <c r="KK120" s="3" t="s">
        <v>611</v>
      </c>
      <c r="KL120" s="3" t="s">
        <v>611</v>
      </c>
      <c r="KM120" s="3" t="s">
        <v>839</v>
      </c>
      <c r="KN120" s="3" t="s">
        <v>9917</v>
      </c>
      <c r="KO120">
        <v>739200</v>
      </c>
      <c r="KP120">
        <v>0</v>
      </c>
      <c r="KQ120">
        <v>0</v>
      </c>
      <c r="KR120">
        <v>0</v>
      </c>
      <c r="KS120" s="3" t="s">
        <v>610</v>
      </c>
    </row>
    <row r="121" spans="1:305">
      <c r="A121">
        <v>2022</v>
      </c>
      <c r="B121">
        <v>5907014</v>
      </c>
      <c r="C121" s="3" t="s">
        <v>3299</v>
      </c>
      <c r="D121">
        <v>0.5</v>
      </c>
      <c r="E121" s="3" t="s">
        <v>615</v>
      </c>
      <c r="F121" s="3" t="s">
        <v>611</v>
      </c>
      <c r="G121" s="3" t="s">
        <v>611</v>
      </c>
      <c r="H121" s="3" t="s">
        <v>611</v>
      </c>
      <c r="I121" s="3" t="s">
        <v>1133</v>
      </c>
      <c r="J121" s="3" t="s">
        <v>611</v>
      </c>
      <c r="K121" s="3" t="s">
        <v>611</v>
      </c>
      <c r="L121" s="3" t="s">
        <v>611</v>
      </c>
      <c r="M121" s="3" t="s">
        <v>611</v>
      </c>
      <c r="N121" s="4">
        <v>40634</v>
      </c>
      <c r="O121" s="3" t="s">
        <v>9918</v>
      </c>
      <c r="P121" s="3" t="s">
        <v>611</v>
      </c>
      <c r="Q121" s="3" t="s">
        <v>611</v>
      </c>
      <c r="R121" s="3" t="s">
        <v>611</v>
      </c>
      <c r="S121" s="3" t="s">
        <v>610</v>
      </c>
      <c r="T121" s="3" t="s">
        <v>611</v>
      </c>
      <c r="U121" s="3" t="s">
        <v>617</v>
      </c>
      <c r="V121" s="3" t="s">
        <v>618</v>
      </c>
      <c r="W121" s="3" t="s">
        <v>659</v>
      </c>
      <c r="X121" s="3" t="s">
        <v>611</v>
      </c>
      <c r="Y121" s="3" t="s">
        <v>611</v>
      </c>
      <c r="Z121" s="3" t="s">
        <v>611</v>
      </c>
      <c r="AA121" s="3" t="s">
        <v>611</v>
      </c>
      <c r="AB121" s="3" t="s">
        <v>610</v>
      </c>
      <c r="AC121" s="3" t="s">
        <v>611</v>
      </c>
      <c r="AI121" s="3" t="s">
        <v>611</v>
      </c>
      <c r="AJ121" s="3" t="s">
        <v>827</v>
      </c>
      <c r="AK121" s="3" t="s">
        <v>828</v>
      </c>
      <c r="AL121" s="3" t="s">
        <v>846</v>
      </c>
      <c r="AM121" s="3" t="s">
        <v>611</v>
      </c>
      <c r="AN121" s="3" t="s">
        <v>611</v>
      </c>
      <c r="AO121" s="3" t="s">
        <v>611</v>
      </c>
      <c r="AP121" s="3" t="s">
        <v>610</v>
      </c>
      <c r="AT121" s="3" t="s">
        <v>611</v>
      </c>
      <c r="AU121" s="3" t="s">
        <v>611</v>
      </c>
      <c r="AV121" s="3" t="s">
        <v>621</v>
      </c>
      <c r="AW121" s="3" t="s">
        <v>622</v>
      </c>
      <c r="AX121" s="3" t="s">
        <v>611</v>
      </c>
      <c r="AY121" s="3" t="s">
        <v>611</v>
      </c>
      <c r="AZ121" s="3" t="s">
        <v>610</v>
      </c>
      <c r="BA121" s="3" t="s">
        <v>611</v>
      </c>
      <c r="BB121" s="3" t="s">
        <v>611</v>
      </c>
      <c r="BC121" s="3" t="s">
        <v>8733</v>
      </c>
      <c r="BD121" s="3" t="s">
        <v>1819</v>
      </c>
      <c r="BE121" s="3" t="s">
        <v>8734</v>
      </c>
      <c r="BF121" s="3" t="s">
        <v>1819</v>
      </c>
      <c r="BG121" s="3" t="s">
        <v>8735</v>
      </c>
      <c r="BH121" s="3" t="s">
        <v>1819</v>
      </c>
      <c r="BI121" s="3" t="s">
        <v>611</v>
      </c>
      <c r="BJ121" s="3" t="s">
        <v>610</v>
      </c>
      <c r="BK121" s="3" t="s">
        <v>611</v>
      </c>
      <c r="BL121" s="3" t="s">
        <v>611</v>
      </c>
      <c r="BM121" s="3" t="s">
        <v>611</v>
      </c>
      <c r="BN121" s="3" t="s">
        <v>791</v>
      </c>
      <c r="BO121" s="3" t="s">
        <v>848</v>
      </c>
      <c r="BP121" s="3" t="s">
        <v>667</v>
      </c>
      <c r="BQ121" s="3" t="s">
        <v>611</v>
      </c>
      <c r="BR121" s="3" t="s">
        <v>611</v>
      </c>
      <c r="BS121" s="3" t="s">
        <v>611</v>
      </c>
      <c r="BT121" s="3" t="s">
        <v>611</v>
      </c>
      <c r="BU121" s="3" t="s">
        <v>611</v>
      </c>
      <c r="BV121" s="3" t="s">
        <v>611</v>
      </c>
      <c r="BW121" s="3" t="s">
        <v>8749</v>
      </c>
      <c r="BX121" s="3" t="s">
        <v>611</v>
      </c>
      <c r="BY121" s="3" t="s">
        <v>611</v>
      </c>
      <c r="BZ121" s="3" t="s">
        <v>611</v>
      </c>
      <c r="CA121" s="3" t="s">
        <v>1988</v>
      </c>
      <c r="CB121" s="3" t="s">
        <v>611</v>
      </c>
      <c r="CC121" s="3" t="s">
        <v>611</v>
      </c>
      <c r="CD121" s="3" t="s">
        <v>611</v>
      </c>
      <c r="CE121" s="3" t="s">
        <v>611</v>
      </c>
      <c r="CF121" s="4"/>
      <c r="CG121" s="3" t="s">
        <v>9919</v>
      </c>
      <c r="CH121" s="3" t="s">
        <v>611</v>
      </c>
      <c r="CI121" s="3" t="s">
        <v>8752</v>
      </c>
      <c r="CJ121" s="3" t="s">
        <v>611</v>
      </c>
      <c r="CK121" s="3" t="s">
        <v>611</v>
      </c>
      <c r="CL121" s="3" t="s">
        <v>611</v>
      </c>
      <c r="CM121" s="3" t="s">
        <v>611</v>
      </c>
      <c r="CN121" s="3" t="s">
        <v>611</v>
      </c>
      <c r="CO121" s="3" t="s">
        <v>611</v>
      </c>
      <c r="CP121" s="3" t="s">
        <v>611</v>
      </c>
      <c r="CQ121" s="3" t="s">
        <v>8737</v>
      </c>
      <c r="CR121" s="3" t="s">
        <v>8738</v>
      </c>
      <c r="CS121" s="3" t="s">
        <v>8739</v>
      </c>
      <c r="CT121" s="3" t="s">
        <v>611</v>
      </c>
      <c r="CU121" s="3" t="s">
        <v>611</v>
      </c>
      <c r="CV121" s="3" t="s">
        <v>611</v>
      </c>
      <c r="CW121" s="3" t="s">
        <v>611</v>
      </c>
      <c r="CX121" s="3" t="s">
        <v>611</v>
      </c>
      <c r="CY121" s="3" t="s">
        <v>611</v>
      </c>
      <c r="CZ121" s="3" t="s">
        <v>611</v>
      </c>
      <c r="DA121" s="3" t="s">
        <v>611</v>
      </c>
      <c r="DB121" s="3" t="s">
        <v>9920</v>
      </c>
      <c r="DC121" s="3" t="s">
        <v>611</v>
      </c>
      <c r="DD121" s="3" t="s">
        <v>697</v>
      </c>
      <c r="DE121" s="3" t="s">
        <v>611</v>
      </c>
      <c r="DF121" s="3" t="s">
        <v>611</v>
      </c>
      <c r="DG121" s="3" t="s">
        <v>8871</v>
      </c>
      <c r="DH121" s="3" t="s">
        <v>611</v>
      </c>
      <c r="DI121" s="3" t="s">
        <v>611</v>
      </c>
      <c r="DJ121" s="3" t="s">
        <v>611</v>
      </c>
      <c r="DK121" s="3" t="s">
        <v>611</v>
      </c>
      <c r="DL121" s="3" t="s">
        <v>611</v>
      </c>
      <c r="DM121" s="3" t="s">
        <v>611</v>
      </c>
      <c r="DN121" s="3" t="s">
        <v>611</v>
      </c>
      <c r="DO121" s="3" t="s">
        <v>611</v>
      </c>
      <c r="DP121" s="3" t="s">
        <v>611</v>
      </c>
      <c r="DQ121" s="3" t="s">
        <v>611</v>
      </c>
      <c r="DR121" s="3" t="s">
        <v>611</v>
      </c>
      <c r="DS121" s="3" t="s">
        <v>611</v>
      </c>
      <c r="DT121" s="3" t="s">
        <v>611</v>
      </c>
      <c r="DU121" s="3" t="s">
        <v>611</v>
      </c>
      <c r="DV121" s="3" t="s">
        <v>611</v>
      </c>
      <c r="DW121" s="3" t="s">
        <v>611</v>
      </c>
      <c r="DX121" s="3" t="s">
        <v>611</v>
      </c>
      <c r="DY121" s="3" t="s">
        <v>9921</v>
      </c>
      <c r="DZ121" s="3" t="s">
        <v>8777</v>
      </c>
      <c r="EA121" s="3" t="s">
        <v>713</v>
      </c>
      <c r="EB121" s="3" t="s">
        <v>611</v>
      </c>
      <c r="EC121" s="3" t="s">
        <v>611</v>
      </c>
      <c r="ED121" s="3" t="s">
        <v>8756</v>
      </c>
      <c r="EE121" s="3" t="s">
        <v>8757</v>
      </c>
      <c r="EF121" s="3" t="s">
        <v>611</v>
      </c>
      <c r="EG121" s="3" t="s">
        <v>611</v>
      </c>
      <c r="EH121" s="3" t="s">
        <v>611</v>
      </c>
      <c r="EI121" s="3" t="s">
        <v>611</v>
      </c>
      <c r="EJ121" t="s">
        <v>8742</v>
      </c>
      <c r="EK121" s="3" t="s">
        <v>611</v>
      </c>
      <c r="EL121" s="3" t="s">
        <v>611</v>
      </c>
      <c r="EM121" s="3" t="s">
        <v>611</v>
      </c>
      <c r="EN121" s="3" t="s">
        <v>9922</v>
      </c>
      <c r="EO121" s="3" t="s">
        <v>615</v>
      </c>
      <c r="EP121" s="3" t="s">
        <v>9923</v>
      </c>
      <c r="EQ121" s="3" t="s">
        <v>611</v>
      </c>
      <c r="ER121" s="3" t="s">
        <v>611</v>
      </c>
      <c r="ES121" s="3" t="s">
        <v>611</v>
      </c>
      <c r="ET121" s="3" t="s">
        <v>611</v>
      </c>
      <c r="EU121" s="3" t="s">
        <v>642</v>
      </c>
      <c r="EV121" s="3" t="s">
        <v>5085</v>
      </c>
      <c r="EW121" s="3" t="s">
        <v>737</v>
      </c>
      <c r="EX121" s="3" t="s">
        <v>5085</v>
      </c>
      <c r="EY121" s="3" t="s">
        <v>739</v>
      </c>
      <c r="EZ121" s="3" t="s">
        <v>5085</v>
      </c>
      <c r="FA121" s="3" t="s">
        <v>644</v>
      </c>
      <c r="FB121" s="3" t="s">
        <v>5085</v>
      </c>
      <c r="FC121" s="3" t="s">
        <v>611</v>
      </c>
      <c r="FD121" s="3" t="s">
        <v>611</v>
      </c>
      <c r="FE121" s="3" t="s">
        <v>611</v>
      </c>
      <c r="FF121" s="3" t="s">
        <v>611</v>
      </c>
      <c r="FG121" s="3" t="s">
        <v>611</v>
      </c>
      <c r="FH121" s="3" t="s">
        <v>611</v>
      </c>
      <c r="FI121" s="3" t="s">
        <v>611</v>
      </c>
      <c r="FJ121" s="3" t="s">
        <v>611</v>
      </c>
      <c r="FK121" s="3" t="s">
        <v>611</v>
      </c>
      <c r="FL121" s="3" t="s">
        <v>611</v>
      </c>
      <c r="FM121" s="3" t="s">
        <v>752</v>
      </c>
      <c r="FN121" s="3" t="s">
        <v>5086</v>
      </c>
      <c r="FO121" s="3" t="s">
        <v>611</v>
      </c>
      <c r="FP121" s="3" t="s">
        <v>611</v>
      </c>
      <c r="FQ121" s="3" t="s">
        <v>611</v>
      </c>
      <c r="FR121" s="3" t="s">
        <v>611</v>
      </c>
      <c r="FS121" s="3" t="s">
        <v>8761</v>
      </c>
      <c r="FT121" s="3" t="s">
        <v>759</v>
      </c>
      <c r="FU121" s="3" t="s">
        <v>760</v>
      </c>
      <c r="FV121" s="3" t="s">
        <v>611</v>
      </c>
      <c r="FW121" s="3" t="s">
        <v>611</v>
      </c>
      <c r="FX121" s="3" t="s">
        <v>611</v>
      </c>
      <c r="FY121" s="3" t="s">
        <v>611</v>
      </c>
      <c r="FZ121" s="3" t="s">
        <v>611</v>
      </c>
      <c r="GA121" s="3" t="s">
        <v>611</v>
      </c>
      <c r="GB121" s="3" t="s">
        <v>767</v>
      </c>
      <c r="GC121" s="3" t="s">
        <v>611</v>
      </c>
      <c r="GD121" s="3" t="s">
        <v>611</v>
      </c>
      <c r="GE121" s="3" t="s">
        <v>611</v>
      </c>
      <c r="GF121" s="3" t="s">
        <v>611</v>
      </c>
      <c r="GG121" s="3" t="s">
        <v>611</v>
      </c>
      <c r="GH121" s="3" t="s">
        <v>611</v>
      </c>
      <c r="GI121" s="3" t="s">
        <v>5016</v>
      </c>
      <c r="GJ121" s="3" t="s">
        <v>5053</v>
      </c>
      <c r="GK121" s="3" t="s">
        <v>611</v>
      </c>
      <c r="GL121" s="3" t="s">
        <v>611</v>
      </c>
      <c r="GM121" s="3" t="s">
        <v>5017</v>
      </c>
      <c r="GN121" s="3" t="s">
        <v>5018</v>
      </c>
      <c r="GO121" s="3" t="s">
        <v>611</v>
      </c>
      <c r="GP121" s="3" t="s">
        <v>5056</v>
      </c>
      <c r="GQ121" s="3" t="s">
        <v>611</v>
      </c>
      <c r="GR121" s="3" t="s">
        <v>611</v>
      </c>
      <c r="GS121" s="3" t="s">
        <v>611</v>
      </c>
      <c r="GT121" s="3" t="s">
        <v>611</v>
      </c>
      <c r="GU121" s="3" t="s">
        <v>7087</v>
      </c>
      <c r="GV121" s="3" t="s">
        <v>7087</v>
      </c>
      <c r="GW121" s="3" t="s">
        <v>9924</v>
      </c>
      <c r="GX121" s="3" t="s">
        <v>9925</v>
      </c>
      <c r="GY121" s="3" t="s">
        <v>9926</v>
      </c>
      <c r="GZ121" s="3" t="s">
        <v>1450</v>
      </c>
      <c r="HA121" s="3" t="s">
        <v>9927</v>
      </c>
      <c r="HB121" s="3" t="s">
        <v>9928</v>
      </c>
      <c r="HC121" s="3" t="s">
        <v>7087</v>
      </c>
      <c r="HD121" s="3" t="s">
        <v>9929</v>
      </c>
      <c r="HE121" s="3" t="s">
        <v>611</v>
      </c>
      <c r="HF121" s="3" t="s">
        <v>611</v>
      </c>
      <c r="HG121" s="3" t="s">
        <v>611</v>
      </c>
      <c r="HH121" s="3" t="s">
        <v>611</v>
      </c>
      <c r="HI121" s="3" t="s">
        <v>611</v>
      </c>
      <c r="HJ121" s="3" t="s">
        <v>611</v>
      </c>
      <c r="HK121" s="3" t="s">
        <v>863</v>
      </c>
      <c r="HL121" s="3" t="s">
        <v>9930</v>
      </c>
      <c r="HM121" s="3" t="s">
        <v>611</v>
      </c>
      <c r="HO121" s="3" t="s">
        <v>9116</v>
      </c>
      <c r="HP121">
        <v>7500</v>
      </c>
      <c r="HQ121" s="3" t="s">
        <v>8766</v>
      </c>
      <c r="HR121">
        <v>7500</v>
      </c>
      <c r="HS121" s="3" t="s">
        <v>611</v>
      </c>
      <c r="HU121" s="3" t="s">
        <v>611</v>
      </c>
      <c r="HW121" s="3" t="s">
        <v>611</v>
      </c>
      <c r="HY121" s="3" t="s">
        <v>611</v>
      </c>
      <c r="IA121" s="3" t="s">
        <v>611</v>
      </c>
      <c r="ID121" s="3" t="s">
        <v>611</v>
      </c>
      <c r="IE121" s="3" t="s">
        <v>611</v>
      </c>
      <c r="IG121" s="3" t="s">
        <v>611</v>
      </c>
      <c r="II121" s="3" t="s">
        <v>611</v>
      </c>
      <c r="IL121" s="3" t="s">
        <v>611</v>
      </c>
      <c r="IM121" s="3" t="s">
        <v>611</v>
      </c>
      <c r="IO121" s="3" t="s">
        <v>611</v>
      </c>
      <c r="IQ121" s="3" t="s">
        <v>8746</v>
      </c>
      <c r="IR121">
        <v>63082</v>
      </c>
      <c r="IS121" s="3" t="s">
        <v>611</v>
      </c>
      <c r="IU121" s="3" t="s">
        <v>611</v>
      </c>
      <c r="IW121" s="3" t="s">
        <v>611</v>
      </c>
      <c r="IX121" s="3" t="s">
        <v>611</v>
      </c>
      <c r="IY121" s="3" t="s">
        <v>611</v>
      </c>
      <c r="IZ121" s="3" t="s">
        <v>611</v>
      </c>
      <c r="JA121" s="3" t="s">
        <v>611</v>
      </c>
      <c r="JB121" s="3" t="s">
        <v>611</v>
      </c>
      <c r="JC121" s="3" t="s">
        <v>611</v>
      </c>
      <c r="JD121" s="3" t="s">
        <v>611</v>
      </c>
      <c r="JE121" s="3" t="s">
        <v>611</v>
      </c>
      <c r="JF121" s="3" t="s">
        <v>611</v>
      </c>
      <c r="JG121" s="3" t="s">
        <v>611</v>
      </c>
      <c r="JH121" s="3" t="s">
        <v>611</v>
      </c>
      <c r="JI121" s="3" t="s">
        <v>611</v>
      </c>
      <c r="JJ121" s="3" t="s">
        <v>611</v>
      </c>
      <c r="JK121" s="3" t="s">
        <v>611</v>
      </c>
      <c r="JL121" s="3" t="s">
        <v>611</v>
      </c>
      <c r="JM121" s="3" t="s">
        <v>611</v>
      </c>
      <c r="JN121" s="3" t="s">
        <v>611</v>
      </c>
      <c r="JO121" s="3" t="s">
        <v>611</v>
      </c>
      <c r="JP121" s="3" t="s">
        <v>611</v>
      </c>
      <c r="JQ121" s="3" t="s">
        <v>611</v>
      </c>
      <c r="JR121" s="3" t="s">
        <v>611</v>
      </c>
      <c r="JS121" s="3" t="s">
        <v>611</v>
      </c>
      <c r="JT121" s="3" t="s">
        <v>611</v>
      </c>
      <c r="JU121" s="3" t="s">
        <v>611</v>
      </c>
      <c r="JV121" s="3" t="s">
        <v>611</v>
      </c>
      <c r="JW121" s="3" t="s">
        <v>611</v>
      </c>
      <c r="JX121" s="3" t="s">
        <v>611</v>
      </c>
      <c r="JY121" s="3" t="s">
        <v>611</v>
      </c>
      <c r="JZ121" s="3" t="s">
        <v>611</v>
      </c>
      <c r="KA121" s="3" t="s">
        <v>611</v>
      </c>
      <c r="KB121" s="3" t="s">
        <v>611</v>
      </c>
      <c r="KC121" s="3" t="s">
        <v>611</v>
      </c>
      <c r="KD121" s="3" t="s">
        <v>611</v>
      </c>
      <c r="KE121" s="3" t="s">
        <v>611</v>
      </c>
      <c r="KF121" s="3" t="s">
        <v>611</v>
      </c>
      <c r="KG121" s="3" t="s">
        <v>611</v>
      </c>
      <c r="KH121" s="3" t="s">
        <v>611</v>
      </c>
      <c r="KI121" s="3" t="s">
        <v>611</v>
      </c>
      <c r="KK121" s="3" t="s">
        <v>611</v>
      </c>
      <c r="KL121" s="3" t="s">
        <v>611</v>
      </c>
      <c r="KM121" s="3" t="s">
        <v>839</v>
      </c>
      <c r="KN121" s="3" t="s">
        <v>611</v>
      </c>
      <c r="KO121">
        <v>30000</v>
      </c>
      <c r="KP121">
        <v>500000</v>
      </c>
      <c r="KR121">
        <v>30000</v>
      </c>
      <c r="KS121" s="3" t="s">
        <v>610</v>
      </c>
    </row>
    <row r="122" spans="1:305">
      <c r="A122">
        <v>2022</v>
      </c>
      <c r="B122">
        <v>5907005</v>
      </c>
      <c r="C122" t="s">
        <v>3312</v>
      </c>
      <c r="D122">
        <v>2</v>
      </c>
      <c r="E122" t="s">
        <v>615</v>
      </c>
      <c r="I122" t="s">
        <v>1133</v>
      </c>
      <c r="L122" t="s">
        <v>616</v>
      </c>
      <c r="N122" t="s">
        <v>9768</v>
      </c>
      <c r="O122" t="s">
        <v>3313</v>
      </c>
      <c r="S122" t="s">
        <v>610</v>
      </c>
      <c r="U122" t="s">
        <v>617</v>
      </c>
      <c r="V122" t="s">
        <v>618</v>
      </c>
      <c r="W122" t="s">
        <v>659</v>
      </c>
      <c r="AB122" t="s">
        <v>615</v>
      </c>
      <c r="AD122">
        <v>360.38</v>
      </c>
      <c r="AE122">
        <v>59.62</v>
      </c>
      <c r="AF122">
        <v>420</v>
      </c>
      <c r="AP122" t="s">
        <v>615</v>
      </c>
      <c r="AQ122">
        <v>127.9</v>
      </c>
      <c r="AR122">
        <v>232.48</v>
      </c>
      <c r="AS122">
        <v>59.62</v>
      </c>
      <c r="BB122" t="s">
        <v>1385</v>
      </c>
      <c r="BC122" t="s">
        <v>8733</v>
      </c>
      <c r="BE122" t="s">
        <v>8734</v>
      </c>
      <c r="BG122" t="s">
        <v>8735</v>
      </c>
      <c r="BJ122" t="s">
        <v>610</v>
      </c>
      <c r="BL122" t="s">
        <v>789</v>
      </c>
      <c r="BO122" t="s">
        <v>848</v>
      </c>
      <c r="BP122" t="s">
        <v>667</v>
      </c>
      <c r="CA122" t="s">
        <v>1988</v>
      </c>
      <c r="CG122" t="s">
        <v>9931</v>
      </c>
      <c r="CP122" t="s">
        <v>8848</v>
      </c>
      <c r="CQ122" t="s">
        <v>8737</v>
      </c>
      <c r="DC122" t="s">
        <v>696</v>
      </c>
      <c r="DP122" t="s">
        <v>701</v>
      </c>
      <c r="DQ122" t="s">
        <v>702</v>
      </c>
      <c r="DR122" t="s">
        <v>703</v>
      </c>
      <c r="DS122" t="s">
        <v>5039</v>
      </c>
      <c r="DT122" t="s">
        <v>704</v>
      </c>
      <c r="DV122" t="s">
        <v>5040</v>
      </c>
      <c r="EA122" t="s">
        <v>713</v>
      </c>
      <c r="EO122" t="s">
        <v>610</v>
      </c>
      <c r="ET122" t="s">
        <v>5095</v>
      </c>
      <c r="EU122" t="s">
        <v>642</v>
      </c>
      <c r="EV122" t="s">
        <v>831</v>
      </c>
      <c r="EY122" t="s">
        <v>739</v>
      </c>
      <c r="EZ122" t="s">
        <v>9932</v>
      </c>
      <c r="FA122" t="s">
        <v>644</v>
      </c>
      <c r="FB122" t="s">
        <v>1482</v>
      </c>
      <c r="FC122" t="s">
        <v>744</v>
      </c>
      <c r="FD122" t="s">
        <v>7294</v>
      </c>
      <c r="FS122" t="s">
        <v>8761</v>
      </c>
      <c r="FT122" t="s">
        <v>759</v>
      </c>
      <c r="FV122" t="s">
        <v>761</v>
      </c>
      <c r="FW122" t="s">
        <v>762</v>
      </c>
      <c r="FX122" t="s">
        <v>763</v>
      </c>
      <c r="FZ122" t="s">
        <v>765</v>
      </c>
      <c r="GA122" t="s">
        <v>766</v>
      </c>
      <c r="GB122" t="s">
        <v>767</v>
      </c>
      <c r="GI122" t="s">
        <v>5016</v>
      </c>
      <c r="GM122" t="s">
        <v>5017</v>
      </c>
      <c r="GN122" t="s">
        <v>5018</v>
      </c>
      <c r="GP122" t="s">
        <v>5056</v>
      </c>
      <c r="GU122" t="s">
        <v>9933</v>
      </c>
      <c r="GV122" t="s">
        <v>9933</v>
      </c>
      <c r="GW122" t="s">
        <v>1465</v>
      </c>
      <c r="GX122" t="s">
        <v>9934</v>
      </c>
      <c r="GY122" t="s">
        <v>9934</v>
      </c>
      <c r="HG122" t="s">
        <v>775</v>
      </c>
      <c r="HH122" t="s">
        <v>776</v>
      </c>
      <c r="IQ122" t="s">
        <v>8746</v>
      </c>
      <c r="IR122">
        <v>77082</v>
      </c>
      <c r="KK122" t="s">
        <v>8843</v>
      </c>
      <c r="KL122" t="s">
        <v>1482</v>
      </c>
      <c r="KN122" t="s">
        <v>9935</v>
      </c>
      <c r="KO122">
        <v>22918</v>
      </c>
      <c r="KP122">
        <v>0</v>
      </c>
      <c r="KQ122">
        <v>0</v>
      </c>
      <c r="KR122">
        <v>0</v>
      </c>
      <c r="KS122" t="s">
        <v>610</v>
      </c>
    </row>
    <row r="123" spans="1:305">
      <c r="A123">
        <v>2022</v>
      </c>
      <c r="B123">
        <v>5921018</v>
      </c>
      <c r="C123" t="s">
        <v>3326</v>
      </c>
      <c r="D123">
        <v>0</v>
      </c>
      <c r="E123" t="s">
        <v>610</v>
      </c>
      <c r="Q123" t="s">
        <v>613</v>
      </c>
      <c r="R123" t="s">
        <v>614</v>
      </c>
      <c r="S123" t="s">
        <v>610</v>
      </c>
      <c r="T123" t="s">
        <v>5025</v>
      </c>
      <c r="U123" t="s">
        <v>617</v>
      </c>
      <c r="V123" t="s">
        <v>618</v>
      </c>
      <c r="AB123" t="s">
        <v>610</v>
      </c>
      <c r="AJ123" t="s">
        <v>827</v>
      </c>
      <c r="AK123" t="s">
        <v>828</v>
      </c>
      <c r="AP123" t="s">
        <v>610</v>
      </c>
      <c r="AV123" t="s">
        <v>621</v>
      </c>
      <c r="AW123" t="s">
        <v>622</v>
      </c>
      <c r="AX123" t="s">
        <v>868</v>
      </c>
      <c r="AY123" t="s">
        <v>1450</v>
      </c>
      <c r="AZ123" t="s">
        <v>610</v>
      </c>
      <c r="BI123" t="s">
        <v>7106</v>
      </c>
      <c r="BJ123" t="s">
        <v>610</v>
      </c>
      <c r="BN123" t="s">
        <v>791</v>
      </c>
      <c r="BP123" t="s">
        <v>667</v>
      </c>
      <c r="BQ123" t="s">
        <v>5028</v>
      </c>
      <c r="CC123" t="s">
        <v>634</v>
      </c>
      <c r="CQ123" t="s">
        <v>8737</v>
      </c>
      <c r="CR123" t="s">
        <v>8738</v>
      </c>
      <c r="CU123" t="s">
        <v>8802</v>
      </c>
      <c r="DC123" t="s">
        <v>696</v>
      </c>
      <c r="DD123" t="s">
        <v>697</v>
      </c>
      <c r="DP123" t="s">
        <v>701</v>
      </c>
      <c r="DQ123" t="s">
        <v>702</v>
      </c>
      <c r="DR123" t="s">
        <v>703</v>
      </c>
      <c r="DS123" t="s">
        <v>5039</v>
      </c>
      <c r="DT123" t="s">
        <v>704</v>
      </c>
      <c r="DU123" t="s">
        <v>705</v>
      </c>
      <c r="DV123" t="s">
        <v>5040</v>
      </c>
      <c r="DW123" t="s">
        <v>706</v>
      </c>
      <c r="EB123" t="s">
        <v>8741</v>
      </c>
      <c r="EC123" t="s">
        <v>8873</v>
      </c>
      <c r="ED123" t="s">
        <v>8756</v>
      </c>
      <c r="EE123" t="s">
        <v>8757</v>
      </c>
      <c r="EJ123" t="s">
        <v>8742</v>
      </c>
      <c r="EO123" t="s">
        <v>615</v>
      </c>
      <c r="EU123" t="s">
        <v>642</v>
      </c>
      <c r="EV123" t="s">
        <v>5049</v>
      </c>
      <c r="FG123" t="s">
        <v>746</v>
      </c>
      <c r="FH123" t="s">
        <v>5049</v>
      </c>
      <c r="FS123" t="s">
        <v>8761</v>
      </c>
      <c r="FT123" t="s">
        <v>759</v>
      </c>
      <c r="FU123" t="s">
        <v>760</v>
      </c>
      <c r="FV123" t="s">
        <v>761</v>
      </c>
      <c r="FW123" t="s">
        <v>762</v>
      </c>
      <c r="FX123" t="s">
        <v>763</v>
      </c>
      <c r="FY123" t="s">
        <v>764</v>
      </c>
      <c r="FZ123" t="s">
        <v>765</v>
      </c>
      <c r="GA123" t="s">
        <v>766</v>
      </c>
      <c r="GB123" t="s">
        <v>767</v>
      </c>
      <c r="GC123" t="s">
        <v>5051</v>
      </c>
      <c r="GD123" t="s">
        <v>769</v>
      </c>
      <c r="GE123" t="s">
        <v>646</v>
      </c>
      <c r="GI123" t="s">
        <v>5016</v>
      </c>
      <c r="GU123" t="s">
        <v>9936</v>
      </c>
      <c r="GV123" t="s">
        <v>9937</v>
      </c>
      <c r="GW123" t="s">
        <v>9938</v>
      </c>
      <c r="GX123" t="s">
        <v>9939</v>
      </c>
      <c r="GY123" t="s">
        <v>9939</v>
      </c>
      <c r="GZ123" t="s">
        <v>9939</v>
      </c>
      <c r="HB123" t="s">
        <v>9939</v>
      </c>
      <c r="HC123" t="s">
        <v>9940</v>
      </c>
      <c r="HI123" t="s">
        <v>649</v>
      </c>
      <c r="HJ123" t="s">
        <v>985</v>
      </c>
      <c r="HK123" t="s">
        <v>863</v>
      </c>
      <c r="IG123" t="s">
        <v>8810</v>
      </c>
      <c r="IH123">
        <v>127082</v>
      </c>
      <c r="JJ123" t="s">
        <v>9941</v>
      </c>
      <c r="KO123">
        <v>0</v>
      </c>
      <c r="KP123">
        <v>0</v>
      </c>
      <c r="KR123">
        <v>152456.15</v>
      </c>
      <c r="KS123" t="s">
        <v>610</v>
      </c>
    </row>
    <row r="124" spans="1:305">
      <c r="A124">
        <v>2022</v>
      </c>
      <c r="B124">
        <v>1005955</v>
      </c>
      <c r="C124" t="s">
        <v>3346</v>
      </c>
      <c r="D124">
        <v>1</v>
      </c>
      <c r="E124" t="s">
        <v>610</v>
      </c>
      <c r="P124" t="s">
        <v>655</v>
      </c>
      <c r="S124" t="s">
        <v>610</v>
      </c>
      <c r="U124" t="s">
        <v>617</v>
      </c>
      <c r="V124" t="s">
        <v>618</v>
      </c>
      <c r="W124" t="s">
        <v>659</v>
      </c>
      <c r="AB124" t="s">
        <v>615</v>
      </c>
      <c r="AD124">
        <v>5262</v>
      </c>
      <c r="AE124">
        <v>917</v>
      </c>
      <c r="AF124">
        <v>6179</v>
      </c>
      <c r="AP124" t="s">
        <v>610</v>
      </c>
      <c r="AW124" t="s">
        <v>622</v>
      </c>
      <c r="AZ124" t="s">
        <v>610</v>
      </c>
      <c r="BI124" t="s">
        <v>9942</v>
      </c>
      <c r="BJ124" t="s">
        <v>610</v>
      </c>
      <c r="BO124" t="s">
        <v>848</v>
      </c>
      <c r="BP124" t="s">
        <v>667</v>
      </c>
      <c r="BR124" t="s">
        <v>623</v>
      </c>
      <c r="BS124" t="s">
        <v>7127</v>
      </c>
      <c r="BW124" t="s">
        <v>8749</v>
      </c>
      <c r="CA124" t="s">
        <v>1988</v>
      </c>
      <c r="CG124" t="s">
        <v>9943</v>
      </c>
      <c r="CH124" t="s">
        <v>8868</v>
      </c>
      <c r="CZ124" t="s">
        <v>623</v>
      </c>
      <c r="DA124" t="s">
        <v>9944</v>
      </c>
      <c r="DB124" t="s">
        <v>9945</v>
      </c>
      <c r="DD124" t="s">
        <v>697</v>
      </c>
      <c r="ED124" t="s">
        <v>8756</v>
      </c>
      <c r="EI124" t="s">
        <v>8874</v>
      </c>
      <c r="EJ124" t="s">
        <v>8742</v>
      </c>
      <c r="EO124" t="s">
        <v>610</v>
      </c>
      <c r="EQ124" t="s">
        <v>733</v>
      </c>
      <c r="EU124" t="s">
        <v>642</v>
      </c>
      <c r="EV124" t="s">
        <v>5698</v>
      </c>
      <c r="EW124" t="s">
        <v>737</v>
      </c>
      <c r="EX124" t="s">
        <v>1820</v>
      </c>
      <c r="EY124" t="s">
        <v>739</v>
      </c>
      <c r="EZ124" t="s">
        <v>7144</v>
      </c>
      <c r="FA124" t="s">
        <v>644</v>
      </c>
      <c r="FB124" t="s">
        <v>5085</v>
      </c>
      <c r="FC124" t="s">
        <v>744</v>
      </c>
      <c r="FD124" t="s">
        <v>5698</v>
      </c>
      <c r="FG124" t="s">
        <v>746</v>
      </c>
      <c r="FH124" t="s">
        <v>5085</v>
      </c>
      <c r="FS124" t="s">
        <v>8761</v>
      </c>
      <c r="FT124" t="s">
        <v>759</v>
      </c>
      <c r="FU124" t="s">
        <v>760</v>
      </c>
      <c r="FV124" t="s">
        <v>761</v>
      </c>
      <c r="FW124" t="s">
        <v>762</v>
      </c>
      <c r="FX124" t="s">
        <v>763</v>
      </c>
      <c r="GA124" t="s">
        <v>766</v>
      </c>
      <c r="GB124" t="s">
        <v>767</v>
      </c>
      <c r="GC124" t="s">
        <v>5051</v>
      </c>
      <c r="GD124" t="s">
        <v>769</v>
      </c>
      <c r="GE124" t="s">
        <v>646</v>
      </c>
      <c r="GG124" t="s">
        <v>623</v>
      </c>
      <c r="GH124" t="s">
        <v>9946</v>
      </c>
      <c r="GI124" t="s">
        <v>5016</v>
      </c>
      <c r="GJ124" t="s">
        <v>5053</v>
      </c>
      <c r="GM124" t="s">
        <v>5017</v>
      </c>
      <c r="GN124" t="s">
        <v>5018</v>
      </c>
      <c r="GP124" t="s">
        <v>5056</v>
      </c>
      <c r="GS124" t="s">
        <v>623</v>
      </c>
      <c r="GT124" t="s">
        <v>9947</v>
      </c>
      <c r="GW124" t="s">
        <v>9948</v>
      </c>
      <c r="GX124" t="s">
        <v>9949</v>
      </c>
      <c r="HC124" t="s">
        <v>9950</v>
      </c>
      <c r="HI124" t="s">
        <v>649</v>
      </c>
      <c r="IQ124" t="s">
        <v>8746</v>
      </c>
      <c r="IR124">
        <v>120082</v>
      </c>
      <c r="KK124" t="s">
        <v>8843</v>
      </c>
      <c r="KL124" t="s">
        <v>9951</v>
      </c>
      <c r="KN124" t="s">
        <v>9952</v>
      </c>
      <c r="KO124">
        <v>0</v>
      </c>
      <c r="KP124">
        <v>0</v>
      </c>
      <c r="KQ124">
        <v>0</v>
      </c>
      <c r="KR124">
        <v>0</v>
      </c>
      <c r="KS124" t="s">
        <v>610</v>
      </c>
    </row>
    <row r="125" spans="1:305">
      <c r="A125">
        <v>2022</v>
      </c>
      <c r="B125">
        <v>5935018</v>
      </c>
      <c r="C125" t="s">
        <v>3378</v>
      </c>
      <c r="D125">
        <v>0.25</v>
      </c>
      <c r="E125" t="s">
        <v>615</v>
      </c>
      <c r="F125" t="s">
        <v>890</v>
      </c>
      <c r="N125" t="s">
        <v>9953</v>
      </c>
      <c r="O125" t="s">
        <v>9954</v>
      </c>
      <c r="S125" t="s">
        <v>610</v>
      </c>
      <c r="T125" t="s">
        <v>5025</v>
      </c>
      <c r="U125" t="s">
        <v>617</v>
      </c>
      <c r="V125" t="s">
        <v>618</v>
      </c>
      <c r="AB125" t="s">
        <v>615</v>
      </c>
      <c r="AD125">
        <v>286</v>
      </c>
      <c r="AE125">
        <v>81</v>
      </c>
      <c r="AF125">
        <v>367</v>
      </c>
      <c r="AG125">
        <v>100</v>
      </c>
      <c r="AH125">
        <v>267</v>
      </c>
      <c r="AP125" t="s">
        <v>610</v>
      </c>
      <c r="AT125" t="s">
        <v>8732</v>
      </c>
      <c r="AU125" t="s">
        <v>8747</v>
      </c>
      <c r="AV125" t="s">
        <v>621</v>
      </c>
      <c r="AW125" t="s">
        <v>622</v>
      </c>
      <c r="AZ125" t="s">
        <v>610</v>
      </c>
      <c r="BC125" t="s">
        <v>9955</v>
      </c>
      <c r="BD125" t="s">
        <v>1819</v>
      </c>
      <c r="BE125" t="s">
        <v>8734</v>
      </c>
      <c r="BF125" t="s">
        <v>1819</v>
      </c>
      <c r="BG125" t="s">
        <v>8735</v>
      </c>
      <c r="BH125" t="s">
        <v>1819</v>
      </c>
      <c r="BJ125" t="s">
        <v>610</v>
      </c>
      <c r="BM125" t="s">
        <v>5075</v>
      </c>
      <c r="BN125" t="s">
        <v>791</v>
      </c>
      <c r="BO125" t="s">
        <v>848</v>
      </c>
      <c r="BU125" t="s">
        <v>8817</v>
      </c>
      <c r="BW125" t="s">
        <v>8749</v>
      </c>
      <c r="CA125" t="s">
        <v>1988</v>
      </c>
      <c r="CB125" t="s">
        <v>8750</v>
      </c>
      <c r="CD125" t="s">
        <v>623</v>
      </c>
      <c r="CE125" t="s">
        <v>9956</v>
      </c>
      <c r="CJ125" t="s">
        <v>8753</v>
      </c>
      <c r="CM125" t="s">
        <v>1107</v>
      </c>
      <c r="CQ125" t="s">
        <v>8737</v>
      </c>
      <c r="CT125" t="s">
        <v>8754</v>
      </c>
      <c r="DC125" t="s">
        <v>696</v>
      </c>
      <c r="DF125" t="s">
        <v>8787</v>
      </c>
      <c r="DG125" t="s">
        <v>8871</v>
      </c>
      <c r="DM125" t="s">
        <v>623</v>
      </c>
      <c r="DN125" t="s">
        <v>9957</v>
      </c>
      <c r="DP125" t="s">
        <v>701</v>
      </c>
      <c r="DR125" t="s">
        <v>703</v>
      </c>
      <c r="DS125" t="s">
        <v>5039</v>
      </c>
      <c r="DT125" t="s">
        <v>704</v>
      </c>
      <c r="DV125" t="s">
        <v>5040</v>
      </c>
      <c r="DW125" t="s">
        <v>706</v>
      </c>
      <c r="ED125" t="s">
        <v>8756</v>
      </c>
      <c r="EE125" t="s">
        <v>8757</v>
      </c>
      <c r="EF125" t="s">
        <v>8758</v>
      </c>
      <c r="EN125" t="s">
        <v>9958</v>
      </c>
      <c r="EO125" t="s">
        <v>615</v>
      </c>
      <c r="EP125" t="s">
        <v>9959</v>
      </c>
      <c r="EU125" t="s">
        <v>642</v>
      </c>
      <c r="EV125" t="s">
        <v>9960</v>
      </c>
      <c r="EY125" t="s">
        <v>739</v>
      </c>
      <c r="EZ125" t="s">
        <v>9960</v>
      </c>
      <c r="FC125" t="s">
        <v>744</v>
      </c>
      <c r="FD125" t="s">
        <v>8190</v>
      </c>
      <c r="FI125" t="s">
        <v>748</v>
      </c>
      <c r="FJ125" t="s">
        <v>8190</v>
      </c>
      <c r="FM125" t="s">
        <v>752</v>
      </c>
      <c r="FN125" t="s">
        <v>8190</v>
      </c>
      <c r="FS125" t="s">
        <v>8761</v>
      </c>
      <c r="FT125" t="s">
        <v>759</v>
      </c>
      <c r="FU125" t="s">
        <v>760</v>
      </c>
      <c r="FV125" t="s">
        <v>761</v>
      </c>
      <c r="FW125" t="s">
        <v>762</v>
      </c>
      <c r="FX125" t="s">
        <v>763</v>
      </c>
      <c r="FY125" t="s">
        <v>764</v>
      </c>
      <c r="FZ125" t="s">
        <v>765</v>
      </c>
      <c r="GA125" t="s">
        <v>766</v>
      </c>
      <c r="GB125" t="s">
        <v>767</v>
      </c>
      <c r="GC125" t="s">
        <v>5051</v>
      </c>
      <c r="GD125" t="s">
        <v>769</v>
      </c>
      <c r="GE125" t="s">
        <v>646</v>
      </c>
      <c r="GI125" t="s">
        <v>5016</v>
      </c>
      <c r="GJ125" t="s">
        <v>5053</v>
      </c>
      <c r="GK125" t="s">
        <v>5054</v>
      </c>
      <c r="GL125" t="s">
        <v>5055</v>
      </c>
      <c r="GM125" t="s">
        <v>5017</v>
      </c>
      <c r="GN125" t="s">
        <v>5018</v>
      </c>
      <c r="GO125" t="s">
        <v>5165</v>
      </c>
      <c r="GP125" t="s">
        <v>5056</v>
      </c>
      <c r="GQ125" t="s">
        <v>5247</v>
      </c>
      <c r="GU125" t="s">
        <v>9961</v>
      </c>
      <c r="GW125" t="s">
        <v>9962</v>
      </c>
      <c r="GX125" t="s">
        <v>9963</v>
      </c>
      <c r="GY125" t="s">
        <v>9964</v>
      </c>
      <c r="HC125" t="s">
        <v>9965</v>
      </c>
      <c r="HG125" t="s">
        <v>775</v>
      </c>
      <c r="HH125" t="s">
        <v>776</v>
      </c>
      <c r="HL125" t="s">
        <v>9966</v>
      </c>
      <c r="IQ125" t="s">
        <v>8746</v>
      </c>
      <c r="IR125">
        <v>79082</v>
      </c>
      <c r="KM125" t="s">
        <v>839</v>
      </c>
      <c r="KO125">
        <v>0</v>
      </c>
      <c r="KP125">
        <v>0</v>
      </c>
      <c r="KR125">
        <v>0</v>
      </c>
      <c r="KS125" t="s">
        <v>615</v>
      </c>
    </row>
    <row r="126" spans="1:305">
      <c r="A126">
        <v>2022</v>
      </c>
      <c r="B126">
        <v>5931012</v>
      </c>
      <c r="C126" t="s">
        <v>3390</v>
      </c>
      <c r="D126">
        <v>2</v>
      </c>
      <c r="E126" t="s">
        <v>615</v>
      </c>
      <c r="J126" t="s">
        <v>656</v>
      </c>
      <c r="N126" t="s">
        <v>9967</v>
      </c>
      <c r="O126" t="s">
        <v>9968</v>
      </c>
      <c r="S126" t="s">
        <v>615</v>
      </c>
      <c r="U126" t="s">
        <v>617</v>
      </c>
      <c r="V126" t="s">
        <v>618</v>
      </c>
      <c r="W126" t="s">
        <v>659</v>
      </c>
      <c r="AB126" t="s">
        <v>615</v>
      </c>
      <c r="AD126">
        <v>156.07</v>
      </c>
      <c r="AE126">
        <v>141.82</v>
      </c>
      <c r="AF126">
        <v>297.89</v>
      </c>
      <c r="AP126" t="s">
        <v>610</v>
      </c>
      <c r="AV126" t="s">
        <v>621</v>
      </c>
      <c r="AW126" t="s">
        <v>622</v>
      </c>
      <c r="AZ126" t="s">
        <v>610</v>
      </c>
      <c r="BC126" t="s">
        <v>8815</v>
      </c>
      <c r="BD126" t="s">
        <v>1819</v>
      </c>
      <c r="BG126" t="s">
        <v>8834</v>
      </c>
      <c r="BH126" t="s">
        <v>1819</v>
      </c>
      <c r="BJ126" t="s">
        <v>610</v>
      </c>
      <c r="BM126" t="s">
        <v>5075</v>
      </c>
      <c r="BN126" t="s">
        <v>791</v>
      </c>
      <c r="BQ126" t="s">
        <v>5028</v>
      </c>
      <c r="BW126" t="s">
        <v>8749</v>
      </c>
      <c r="CI126" t="s">
        <v>8752</v>
      </c>
      <c r="CQ126" t="s">
        <v>8737</v>
      </c>
      <c r="CR126" t="s">
        <v>8738</v>
      </c>
      <c r="CS126" t="s">
        <v>8739</v>
      </c>
      <c r="CU126" t="s">
        <v>8802</v>
      </c>
      <c r="DC126" t="s">
        <v>696</v>
      </c>
      <c r="DQ126" t="s">
        <v>702</v>
      </c>
      <c r="DS126" t="s">
        <v>5039</v>
      </c>
      <c r="DT126" t="s">
        <v>704</v>
      </c>
      <c r="DU126" t="s">
        <v>705</v>
      </c>
      <c r="DV126" t="s">
        <v>5040</v>
      </c>
      <c r="ED126" t="s">
        <v>8756</v>
      </c>
      <c r="EE126" t="s">
        <v>8757</v>
      </c>
      <c r="EJ126" t="s">
        <v>8742</v>
      </c>
      <c r="EN126" t="s">
        <v>9969</v>
      </c>
      <c r="EO126" t="s">
        <v>610</v>
      </c>
      <c r="ER126" t="s">
        <v>639</v>
      </c>
      <c r="ES126" t="s">
        <v>640</v>
      </c>
      <c r="EU126" t="s">
        <v>642</v>
      </c>
      <c r="EV126" t="s">
        <v>5049</v>
      </c>
      <c r="EW126" t="s">
        <v>737</v>
      </c>
      <c r="EX126" t="s">
        <v>5049</v>
      </c>
      <c r="EY126" t="s">
        <v>739</v>
      </c>
      <c r="EZ126" t="s">
        <v>5015</v>
      </c>
      <c r="FA126" t="s">
        <v>644</v>
      </c>
      <c r="FB126" t="s">
        <v>5049</v>
      </c>
      <c r="FC126" t="s">
        <v>744</v>
      </c>
      <c r="FD126" t="s">
        <v>5049</v>
      </c>
      <c r="FG126" t="s">
        <v>746</v>
      </c>
      <c r="FH126" t="s">
        <v>5049</v>
      </c>
      <c r="FI126" t="s">
        <v>748</v>
      </c>
      <c r="FJ126" t="s">
        <v>9970</v>
      </c>
      <c r="FK126" t="s">
        <v>750</v>
      </c>
      <c r="FL126" t="s">
        <v>5049</v>
      </c>
      <c r="FM126" t="s">
        <v>752</v>
      </c>
      <c r="FN126" t="s">
        <v>3958</v>
      </c>
      <c r="FS126" t="s">
        <v>8761</v>
      </c>
      <c r="FT126" t="s">
        <v>759</v>
      </c>
      <c r="FU126" t="s">
        <v>760</v>
      </c>
      <c r="FV126" t="s">
        <v>761</v>
      </c>
      <c r="FW126" t="s">
        <v>762</v>
      </c>
      <c r="FX126" t="s">
        <v>763</v>
      </c>
      <c r="FZ126" t="s">
        <v>765</v>
      </c>
      <c r="GA126" t="s">
        <v>766</v>
      </c>
      <c r="GB126" t="s">
        <v>767</v>
      </c>
      <c r="GC126" t="s">
        <v>5051</v>
      </c>
      <c r="GD126" t="s">
        <v>769</v>
      </c>
      <c r="GE126" t="s">
        <v>646</v>
      </c>
      <c r="GI126" t="s">
        <v>5016</v>
      </c>
      <c r="GJ126" t="s">
        <v>5053</v>
      </c>
      <c r="GK126" t="s">
        <v>5054</v>
      </c>
      <c r="GL126" t="s">
        <v>5055</v>
      </c>
      <c r="GM126" t="s">
        <v>5017</v>
      </c>
      <c r="GN126" t="s">
        <v>5018</v>
      </c>
      <c r="GO126" t="s">
        <v>5165</v>
      </c>
      <c r="GP126" t="s">
        <v>5056</v>
      </c>
      <c r="GQ126" t="s">
        <v>5247</v>
      </c>
      <c r="GS126" t="s">
        <v>623</v>
      </c>
      <c r="GT126" t="s">
        <v>9971</v>
      </c>
      <c r="GU126" t="s">
        <v>6807</v>
      </c>
      <c r="GV126" t="s">
        <v>6807</v>
      </c>
      <c r="GY126" t="s">
        <v>9972</v>
      </c>
      <c r="HA126" t="s">
        <v>9972</v>
      </c>
      <c r="HC126" t="s">
        <v>6807</v>
      </c>
      <c r="HD126" t="s">
        <v>9973</v>
      </c>
      <c r="HE126" t="s">
        <v>9974</v>
      </c>
      <c r="HK126" t="s">
        <v>863</v>
      </c>
      <c r="IQ126" t="s">
        <v>8746</v>
      </c>
      <c r="IR126">
        <v>63082</v>
      </c>
      <c r="KK126" t="s">
        <v>8843</v>
      </c>
      <c r="KL126" t="s">
        <v>9975</v>
      </c>
      <c r="KM126" t="s">
        <v>839</v>
      </c>
      <c r="KN126" t="s">
        <v>9976</v>
      </c>
      <c r="KO126">
        <v>25000</v>
      </c>
      <c r="KP126">
        <v>0</v>
      </c>
      <c r="KQ126">
        <v>0</v>
      </c>
      <c r="KR126">
        <v>0</v>
      </c>
      <c r="KS126" t="s">
        <v>610</v>
      </c>
    </row>
    <row r="127" spans="1:305">
      <c r="A127">
        <v>2022</v>
      </c>
      <c r="B127">
        <v>5907041</v>
      </c>
      <c r="C127" t="s">
        <v>3408</v>
      </c>
      <c r="D127">
        <v>1</v>
      </c>
      <c r="E127" t="s">
        <v>615</v>
      </c>
      <c r="H127" t="s">
        <v>786</v>
      </c>
      <c r="N127" t="s">
        <v>9768</v>
      </c>
      <c r="O127" t="s">
        <v>3409</v>
      </c>
      <c r="S127" t="s">
        <v>615</v>
      </c>
      <c r="U127" t="s">
        <v>617</v>
      </c>
      <c r="V127" t="s">
        <v>618</v>
      </c>
      <c r="Y127" t="s">
        <v>660</v>
      </c>
      <c r="AB127" t="s">
        <v>615</v>
      </c>
      <c r="AD127">
        <v>2643.83</v>
      </c>
      <c r="AE127">
        <v>167.73</v>
      </c>
      <c r="AF127">
        <v>2811.56</v>
      </c>
      <c r="AG127">
        <v>1944.4</v>
      </c>
      <c r="AH127">
        <v>699.44</v>
      </c>
      <c r="AP127" t="s">
        <v>610</v>
      </c>
      <c r="AX127" t="s">
        <v>868</v>
      </c>
      <c r="AY127" t="s">
        <v>1330</v>
      </c>
      <c r="AZ127" t="s">
        <v>615</v>
      </c>
      <c r="BA127" t="s">
        <v>9977</v>
      </c>
      <c r="BC127" t="s">
        <v>8733</v>
      </c>
      <c r="BD127" t="s">
        <v>1819</v>
      </c>
      <c r="BG127" t="s">
        <v>8862</v>
      </c>
      <c r="BH127" t="s">
        <v>1819</v>
      </c>
      <c r="BJ127" t="s">
        <v>8926</v>
      </c>
      <c r="BK127" t="s">
        <v>894</v>
      </c>
      <c r="BN127" t="s">
        <v>791</v>
      </c>
      <c r="BR127" t="s">
        <v>623</v>
      </c>
      <c r="BS127" t="s">
        <v>9978</v>
      </c>
      <c r="BW127" t="s">
        <v>8749</v>
      </c>
      <c r="CA127" t="s">
        <v>1988</v>
      </c>
      <c r="CG127" t="s">
        <v>9979</v>
      </c>
      <c r="CJ127" t="s">
        <v>8753</v>
      </c>
      <c r="CQ127" t="s">
        <v>8737</v>
      </c>
      <c r="CR127" t="s">
        <v>8738</v>
      </c>
      <c r="CS127" t="s">
        <v>8739</v>
      </c>
      <c r="CU127" t="s">
        <v>8802</v>
      </c>
      <c r="CW127" t="s">
        <v>9510</v>
      </c>
      <c r="DB127" t="s">
        <v>9980</v>
      </c>
      <c r="DC127" t="s">
        <v>696</v>
      </c>
      <c r="DG127" t="s">
        <v>8871</v>
      </c>
      <c r="DK127" t="s">
        <v>9059</v>
      </c>
      <c r="DP127" t="s">
        <v>701</v>
      </c>
      <c r="DQ127" t="s">
        <v>702</v>
      </c>
      <c r="DS127" t="s">
        <v>5039</v>
      </c>
      <c r="DT127" t="s">
        <v>704</v>
      </c>
      <c r="DV127" t="s">
        <v>5040</v>
      </c>
      <c r="DW127" t="s">
        <v>706</v>
      </c>
      <c r="EA127" t="s">
        <v>713</v>
      </c>
      <c r="ED127" t="s">
        <v>8756</v>
      </c>
      <c r="EG127" t="s">
        <v>8759</v>
      </c>
      <c r="EI127" t="s">
        <v>8874</v>
      </c>
      <c r="EJ127" t="s">
        <v>8742</v>
      </c>
      <c r="EN127" t="s">
        <v>9981</v>
      </c>
      <c r="EO127" t="s">
        <v>610</v>
      </c>
      <c r="ET127" t="s">
        <v>5095</v>
      </c>
      <c r="EU127" t="s">
        <v>642</v>
      </c>
      <c r="EV127" t="s">
        <v>5049</v>
      </c>
      <c r="EY127" t="s">
        <v>739</v>
      </c>
      <c r="EZ127" t="s">
        <v>5049</v>
      </c>
      <c r="FA127" t="s">
        <v>644</v>
      </c>
      <c r="FB127" t="s">
        <v>5049</v>
      </c>
      <c r="FC127" t="s">
        <v>744</v>
      </c>
      <c r="FD127" t="s">
        <v>5049</v>
      </c>
      <c r="FS127" t="s">
        <v>8761</v>
      </c>
      <c r="FU127" t="s">
        <v>760</v>
      </c>
      <c r="FV127" t="s">
        <v>761</v>
      </c>
      <c r="FW127" t="s">
        <v>762</v>
      </c>
      <c r="GA127" t="s">
        <v>766</v>
      </c>
      <c r="GB127" t="s">
        <v>767</v>
      </c>
      <c r="GC127" t="s">
        <v>5051</v>
      </c>
      <c r="GD127" t="s">
        <v>769</v>
      </c>
      <c r="GI127" t="s">
        <v>5016</v>
      </c>
      <c r="GJ127" t="s">
        <v>5053</v>
      </c>
      <c r="GK127" t="s">
        <v>5054</v>
      </c>
      <c r="GL127" t="s">
        <v>5055</v>
      </c>
      <c r="GM127" t="s">
        <v>5017</v>
      </c>
      <c r="GN127" t="s">
        <v>5018</v>
      </c>
      <c r="GO127" t="s">
        <v>5165</v>
      </c>
      <c r="GP127" t="s">
        <v>5056</v>
      </c>
      <c r="GQ127" t="s">
        <v>5247</v>
      </c>
      <c r="GU127" t="s">
        <v>9982</v>
      </c>
      <c r="GV127" t="s">
        <v>9983</v>
      </c>
      <c r="GW127" t="s">
        <v>9984</v>
      </c>
      <c r="GX127" t="s">
        <v>9985</v>
      </c>
      <c r="HH127" t="s">
        <v>776</v>
      </c>
      <c r="HL127" t="s">
        <v>9986</v>
      </c>
      <c r="HM127" t="s">
        <v>6355</v>
      </c>
      <c r="HN127">
        <v>108352</v>
      </c>
      <c r="IK127">
        <v>80730</v>
      </c>
      <c r="JR127" t="s">
        <v>1988</v>
      </c>
      <c r="KO127">
        <v>82947</v>
      </c>
      <c r="KP127">
        <v>357101</v>
      </c>
      <c r="KR127">
        <v>2230117</v>
      </c>
      <c r="KS127" t="s">
        <v>610</v>
      </c>
    </row>
    <row r="128" spans="1:305">
      <c r="A128">
        <v>2022</v>
      </c>
      <c r="B128">
        <v>5915070</v>
      </c>
      <c r="C128" t="s">
        <v>3435</v>
      </c>
      <c r="D128">
        <v>1</v>
      </c>
      <c r="E128" t="s">
        <v>610</v>
      </c>
      <c r="P128" t="s">
        <v>655</v>
      </c>
      <c r="S128" t="s">
        <v>610</v>
      </c>
      <c r="U128" t="s">
        <v>617</v>
      </c>
      <c r="V128" t="s">
        <v>618</v>
      </c>
      <c r="W128" t="s">
        <v>659</v>
      </c>
      <c r="AB128" t="s">
        <v>615</v>
      </c>
      <c r="AD128">
        <v>906</v>
      </c>
      <c r="AE128">
        <v>47.6</v>
      </c>
      <c r="AF128">
        <v>954</v>
      </c>
      <c r="AP128" t="s">
        <v>610</v>
      </c>
      <c r="AT128" t="s">
        <v>8732</v>
      </c>
      <c r="AU128" t="s">
        <v>8747</v>
      </c>
      <c r="AV128" t="s">
        <v>621</v>
      </c>
      <c r="AW128" t="s">
        <v>622</v>
      </c>
      <c r="AX128" t="s">
        <v>868</v>
      </c>
      <c r="AY128" t="s">
        <v>1234</v>
      </c>
      <c r="AZ128" t="s">
        <v>615</v>
      </c>
      <c r="BA128" t="s">
        <v>1234</v>
      </c>
      <c r="BC128" t="s">
        <v>8860</v>
      </c>
      <c r="BD128" t="s">
        <v>3990</v>
      </c>
      <c r="BI128" t="s">
        <v>9987</v>
      </c>
      <c r="BJ128" t="s">
        <v>610</v>
      </c>
      <c r="BN128" t="s">
        <v>791</v>
      </c>
      <c r="BP128" t="s">
        <v>667</v>
      </c>
      <c r="BQ128" t="s">
        <v>5028</v>
      </c>
      <c r="BW128" t="s">
        <v>8749</v>
      </c>
      <c r="CG128" t="s">
        <v>9988</v>
      </c>
      <c r="CJ128" t="s">
        <v>8753</v>
      </c>
      <c r="CO128" t="s">
        <v>8952</v>
      </c>
      <c r="CQ128" t="s">
        <v>8737</v>
      </c>
      <c r="CR128" t="s">
        <v>8738</v>
      </c>
      <c r="CT128" t="s">
        <v>8754</v>
      </c>
      <c r="DB128" t="s">
        <v>9989</v>
      </c>
      <c r="DC128" t="s">
        <v>696</v>
      </c>
      <c r="DD128" t="s">
        <v>697</v>
      </c>
      <c r="DV128" t="s">
        <v>5040</v>
      </c>
      <c r="DY128" t="s">
        <v>9990</v>
      </c>
      <c r="EA128" t="s">
        <v>713</v>
      </c>
      <c r="EB128" t="s">
        <v>8741</v>
      </c>
      <c r="ED128" t="s">
        <v>8756</v>
      </c>
      <c r="EG128" t="s">
        <v>8759</v>
      </c>
      <c r="EN128" t="s">
        <v>9991</v>
      </c>
      <c r="EO128" t="s">
        <v>610</v>
      </c>
      <c r="EQ128" t="s">
        <v>733</v>
      </c>
      <c r="EU128" t="s">
        <v>642</v>
      </c>
      <c r="EV128" t="s">
        <v>5050</v>
      </c>
      <c r="EY128" t="s">
        <v>739</v>
      </c>
      <c r="EZ128" t="s">
        <v>5050</v>
      </c>
      <c r="FA128" t="s">
        <v>644</v>
      </c>
      <c r="FB128" t="s">
        <v>5015</v>
      </c>
      <c r="FC128" t="s">
        <v>744</v>
      </c>
      <c r="FD128" t="s">
        <v>5050</v>
      </c>
      <c r="FG128" t="s">
        <v>746</v>
      </c>
      <c r="FH128" t="s">
        <v>5050</v>
      </c>
      <c r="FK128" t="s">
        <v>750</v>
      </c>
      <c r="FL128" t="s">
        <v>5015</v>
      </c>
      <c r="FS128" t="s">
        <v>8761</v>
      </c>
      <c r="FT128" t="s">
        <v>759</v>
      </c>
      <c r="FU128" t="s">
        <v>760</v>
      </c>
      <c r="FV128" t="s">
        <v>761</v>
      </c>
      <c r="FW128" t="s">
        <v>762</v>
      </c>
      <c r="FX128" t="s">
        <v>763</v>
      </c>
      <c r="FY128" t="s">
        <v>764</v>
      </c>
      <c r="FZ128" t="s">
        <v>765</v>
      </c>
      <c r="GA128" t="s">
        <v>766</v>
      </c>
      <c r="GB128" t="s">
        <v>767</v>
      </c>
      <c r="GC128" t="s">
        <v>5051</v>
      </c>
      <c r="GD128" t="s">
        <v>769</v>
      </c>
      <c r="GE128" t="s">
        <v>646</v>
      </c>
      <c r="GI128" t="s">
        <v>5016</v>
      </c>
      <c r="GJ128" t="s">
        <v>5053</v>
      </c>
      <c r="GK128" t="s">
        <v>5054</v>
      </c>
      <c r="GL128" t="s">
        <v>5055</v>
      </c>
      <c r="GM128" t="s">
        <v>5017</v>
      </c>
      <c r="GN128" t="s">
        <v>5018</v>
      </c>
      <c r="GP128" t="s">
        <v>5056</v>
      </c>
      <c r="GU128" t="s">
        <v>9992</v>
      </c>
      <c r="GW128" t="s">
        <v>9993</v>
      </c>
      <c r="GX128" t="s">
        <v>9994</v>
      </c>
      <c r="GY128" t="s">
        <v>9995</v>
      </c>
      <c r="HA128" t="s">
        <v>9995</v>
      </c>
      <c r="HD128" t="s">
        <v>9996</v>
      </c>
      <c r="HG128" t="s">
        <v>775</v>
      </c>
      <c r="HL128" t="s">
        <v>9997</v>
      </c>
      <c r="IQ128" t="s">
        <v>8746</v>
      </c>
      <c r="IR128">
        <v>149082</v>
      </c>
      <c r="KM128" t="s">
        <v>839</v>
      </c>
      <c r="KN128" t="s">
        <v>9998</v>
      </c>
      <c r="KO128">
        <v>0</v>
      </c>
      <c r="KP128">
        <v>59000</v>
      </c>
      <c r="KR128">
        <v>100000</v>
      </c>
      <c r="KS128" t="s">
        <v>610</v>
      </c>
    </row>
    <row r="129" spans="1:305">
      <c r="A129">
        <v>2022</v>
      </c>
      <c r="B129">
        <v>5923008</v>
      </c>
      <c r="C129" s="3" t="s">
        <v>3458</v>
      </c>
      <c r="D129">
        <v>0.1</v>
      </c>
      <c r="E129" s="3" t="s">
        <v>610</v>
      </c>
      <c r="F129" s="3" t="s">
        <v>611</v>
      </c>
      <c r="G129" s="3" t="s">
        <v>611</v>
      </c>
      <c r="H129" s="3" t="s">
        <v>611</v>
      </c>
      <c r="I129" s="3" t="s">
        <v>611</v>
      </c>
      <c r="J129" s="3" t="s">
        <v>611</v>
      </c>
      <c r="K129" s="3" t="s">
        <v>611</v>
      </c>
      <c r="L129" s="3" t="s">
        <v>611</v>
      </c>
      <c r="M129" s="3" t="s">
        <v>611</v>
      </c>
      <c r="N129" s="4"/>
      <c r="O129" s="3" t="s">
        <v>611</v>
      </c>
      <c r="P129" s="3" t="s">
        <v>611</v>
      </c>
      <c r="Q129" s="3" t="s">
        <v>613</v>
      </c>
      <c r="R129" s="3" t="s">
        <v>614</v>
      </c>
      <c r="S129" s="3" t="s">
        <v>615</v>
      </c>
      <c r="T129" s="3" t="s">
        <v>611</v>
      </c>
      <c r="U129" s="3" t="s">
        <v>617</v>
      </c>
      <c r="V129" s="3" t="s">
        <v>618</v>
      </c>
      <c r="W129" s="3" t="s">
        <v>659</v>
      </c>
      <c r="X129" s="3" t="s">
        <v>611</v>
      </c>
      <c r="Y129" s="3" t="s">
        <v>611</v>
      </c>
      <c r="Z129" s="3" t="s">
        <v>611</v>
      </c>
      <c r="AA129" s="3" t="s">
        <v>611</v>
      </c>
      <c r="AB129" s="3" t="s">
        <v>615</v>
      </c>
      <c r="AC129" s="3" t="s">
        <v>611</v>
      </c>
      <c r="AD129">
        <v>1452.09</v>
      </c>
      <c r="AE129">
        <v>688.89</v>
      </c>
      <c r="AF129">
        <v>2140.98</v>
      </c>
      <c r="AG129">
        <v>847.47</v>
      </c>
      <c r="AH129">
        <v>1293.51</v>
      </c>
      <c r="AI129" s="3" t="s">
        <v>9999</v>
      </c>
      <c r="AJ129" s="3" t="s">
        <v>611</v>
      </c>
      <c r="AK129" s="3" t="s">
        <v>611</v>
      </c>
      <c r="AL129" s="3" t="s">
        <v>611</v>
      </c>
      <c r="AM129" s="3" t="s">
        <v>611</v>
      </c>
      <c r="AN129" s="3" t="s">
        <v>611</v>
      </c>
      <c r="AO129" s="3" t="s">
        <v>611</v>
      </c>
      <c r="AP129" s="3" t="s">
        <v>610</v>
      </c>
      <c r="AT129" s="3" t="s">
        <v>8732</v>
      </c>
      <c r="AU129" s="3" t="s">
        <v>611</v>
      </c>
      <c r="AV129" s="3" t="s">
        <v>621</v>
      </c>
      <c r="AW129" s="3" t="s">
        <v>622</v>
      </c>
      <c r="AX129" s="3" t="s">
        <v>868</v>
      </c>
      <c r="AY129" s="3" t="s">
        <v>1819</v>
      </c>
      <c r="AZ129" s="3" t="s">
        <v>615</v>
      </c>
      <c r="BA129" s="3" t="s">
        <v>10000</v>
      </c>
      <c r="BB129" s="3" t="s">
        <v>611</v>
      </c>
      <c r="BC129" s="3" t="s">
        <v>611</v>
      </c>
      <c r="BD129" s="3" t="s">
        <v>10001</v>
      </c>
      <c r="BE129" s="3" t="s">
        <v>611</v>
      </c>
      <c r="BF129" s="3" t="s">
        <v>10001</v>
      </c>
      <c r="BG129" s="3" t="s">
        <v>611</v>
      </c>
      <c r="BH129" s="3" t="s">
        <v>10001</v>
      </c>
      <c r="BI129" s="3" t="s">
        <v>10002</v>
      </c>
      <c r="BJ129" s="3" t="s">
        <v>610</v>
      </c>
      <c r="BK129" s="3" t="s">
        <v>894</v>
      </c>
      <c r="BL129" s="3" t="s">
        <v>789</v>
      </c>
      <c r="BM129" s="3" t="s">
        <v>611</v>
      </c>
      <c r="BN129" s="3" t="s">
        <v>611</v>
      </c>
      <c r="BO129" s="3" t="s">
        <v>848</v>
      </c>
      <c r="BP129" s="3" t="s">
        <v>611</v>
      </c>
      <c r="BQ129" s="3" t="s">
        <v>611</v>
      </c>
      <c r="BR129" s="3" t="s">
        <v>611</v>
      </c>
      <c r="BS129" s="3" t="s">
        <v>611</v>
      </c>
      <c r="BT129" s="3" t="s">
        <v>611</v>
      </c>
      <c r="BU129" s="3" t="s">
        <v>8817</v>
      </c>
      <c r="BV129" s="3" t="s">
        <v>611</v>
      </c>
      <c r="BW129" s="3" t="s">
        <v>611</v>
      </c>
      <c r="BX129" s="3" t="s">
        <v>611</v>
      </c>
      <c r="BY129" s="3" t="s">
        <v>611</v>
      </c>
      <c r="BZ129" s="3" t="s">
        <v>611</v>
      </c>
      <c r="CA129" s="3" t="s">
        <v>1988</v>
      </c>
      <c r="CB129" s="3" t="s">
        <v>611</v>
      </c>
      <c r="CC129" s="3" t="s">
        <v>611</v>
      </c>
      <c r="CD129" s="3" t="s">
        <v>611</v>
      </c>
      <c r="CE129" s="3" t="s">
        <v>611</v>
      </c>
      <c r="CF129" s="4"/>
      <c r="CG129" s="3" t="s">
        <v>10003</v>
      </c>
      <c r="CH129" s="3" t="s">
        <v>611</v>
      </c>
      <c r="CI129" s="3" t="s">
        <v>611</v>
      </c>
      <c r="CJ129" s="3" t="s">
        <v>611</v>
      </c>
      <c r="CK129" s="3" t="s">
        <v>611</v>
      </c>
      <c r="CL129" s="3" t="s">
        <v>611</v>
      </c>
      <c r="CM129" s="3" t="s">
        <v>611</v>
      </c>
      <c r="CN129" s="3" t="s">
        <v>611</v>
      </c>
      <c r="CO129" s="3" t="s">
        <v>611</v>
      </c>
      <c r="CP129" s="3" t="s">
        <v>611</v>
      </c>
      <c r="CQ129" s="3" t="s">
        <v>8737</v>
      </c>
      <c r="CR129" s="3" t="s">
        <v>8738</v>
      </c>
      <c r="CS129" s="3" t="s">
        <v>611</v>
      </c>
      <c r="CT129" s="3" t="s">
        <v>611</v>
      </c>
      <c r="CU129" s="3" t="s">
        <v>611</v>
      </c>
      <c r="CV129" s="3" t="s">
        <v>611</v>
      </c>
      <c r="CW129" s="3" t="s">
        <v>611</v>
      </c>
      <c r="CX129" s="3" t="s">
        <v>611</v>
      </c>
      <c r="CY129" s="3" t="s">
        <v>611</v>
      </c>
      <c r="CZ129" s="3" t="s">
        <v>611</v>
      </c>
      <c r="DA129" s="3" t="s">
        <v>611</v>
      </c>
      <c r="DB129" s="3" t="s">
        <v>611</v>
      </c>
      <c r="DC129" s="3" t="s">
        <v>611</v>
      </c>
      <c r="DD129" s="3" t="s">
        <v>697</v>
      </c>
      <c r="DE129" s="3" t="s">
        <v>939</v>
      </c>
      <c r="DF129" s="3" t="s">
        <v>611</v>
      </c>
      <c r="DG129" s="3" t="s">
        <v>611</v>
      </c>
      <c r="DH129" s="3" t="s">
        <v>698</v>
      </c>
      <c r="DI129" s="3" t="s">
        <v>611</v>
      </c>
      <c r="DJ129" s="3" t="s">
        <v>611</v>
      </c>
      <c r="DK129" s="3" t="s">
        <v>611</v>
      </c>
      <c r="DL129" s="3" t="s">
        <v>611</v>
      </c>
      <c r="DM129" s="3" t="s">
        <v>611</v>
      </c>
      <c r="DN129" s="3" t="s">
        <v>611</v>
      </c>
      <c r="DO129" s="3" t="s">
        <v>611</v>
      </c>
      <c r="DP129" s="3" t="s">
        <v>611</v>
      </c>
      <c r="DQ129" s="3" t="s">
        <v>611</v>
      </c>
      <c r="DR129" s="3" t="s">
        <v>611</v>
      </c>
      <c r="DS129" s="3" t="s">
        <v>611</v>
      </c>
      <c r="DT129" s="3" t="s">
        <v>611</v>
      </c>
      <c r="DU129" s="3" t="s">
        <v>611</v>
      </c>
      <c r="DV129" s="3" t="s">
        <v>611</v>
      </c>
      <c r="DW129" s="3" t="s">
        <v>611</v>
      </c>
      <c r="DX129" s="3" t="s">
        <v>611</v>
      </c>
      <c r="DY129" s="3" t="s">
        <v>10004</v>
      </c>
      <c r="DZ129" s="3" t="s">
        <v>611</v>
      </c>
      <c r="EA129" s="3" t="s">
        <v>611</v>
      </c>
      <c r="EB129" s="3" t="s">
        <v>611</v>
      </c>
      <c r="EC129" s="3" t="s">
        <v>611</v>
      </c>
      <c r="ED129" s="3" t="s">
        <v>611</v>
      </c>
      <c r="EE129" s="3" t="s">
        <v>611</v>
      </c>
      <c r="EF129" s="3" t="s">
        <v>611</v>
      </c>
      <c r="EG129" s="3" t="s">
        <v>611</v>
      </c>
      <c r="EH129" s="3" t="s">
        <v>611</v>
      </c>
      <c r="EI129" s="3" t="s">
        <v>611</v>
      </c>
      <c r="EJ129" s="3" t="s">
        <v>611</v>
      </c>
      <c r="EK129" s="3" t="s">
        <v>634</v>
      </c>
      <c r="EL129" s="3" t="s">
        <v>611</v>
      </c>
      <c r="EM129" s="3" t="s">
        <v>611</v>
      </c>
      <c r="EN129" s="3" t="s">
        <v>611</v>
      </c>
      <c r="EO129" s="3" t="s">
        <v>615</v>
      </c>
      <c r="EP129" s="3" t="s">
        <v>10005</v>
      </c>
      <c r="EQ129" s="3" t="s">
        <v>611</v>
      </c>
      <c r="ER129" s="3" t="s">
        <v>611</v>
      </c>
      <c r="ES129" s="3" t="s">
        <v>611</v>
      </c>
      <c r="ET129" s="3" t="s">
        <v>611</v>
      </c>
      <c r="EU129" s="3" t="s">
        <v>642</v>
      </c>
      <c r="EV129" s="3" t="s">
        <v>5085</v>
      </c>
      <c r="EW129" s="3" t="s">
        <v>611</v>
      </c>
      <c r="EX129" s="3" t="s">
        <v>611</v>
      </c>
      <c r="EY129" s="3" t="s">
        <v>739</v>
      </c>
      <c r="EZ129" s="3" t="s">
        <v>5086</v>
      </c>
      <c r="FA129" s="3" t="s">
        <v>644</v>
      </c>
      <c r="FB129" s="3" t="s">
        <v>5085</v>
      </c>
      <c r="FC129" s="3" t="s">
        <v>744</v>
      </c>
      <c r="FD129" s="3" t="s">
        <v>5086</v>
      </c>
      <c r="FE129" s="3" t="s">
        <v>815</v>
      </c>
      <c r="FF129" s="3" t="s">
        <v>5086</v>
      </c>
      <c r="FG129" s="3" t="s">
        <v>746</v>
      </c>
      <c r="FH129" s="3" t="s">
        <v>5085</v>
      </c>
      <c r="FI129" s="3" t="s">
        <v>611</v>
      </c>
      <c r="FJ129" s="3" t="s">
        <v>611</v>
      </c>
      <c r="FK129" s="3" t="s">
        <v>611</v>
      </c>
      <c r="FL129" s="3" t="s">
        <v>611</v>
      </c>
      <c r="FM129" s="3" t="s">
        <v>611</v>
      </c>
      <c r="FN129" s="3" t="s">
        <v>611</v>
      </c>
      <c r="FO129" s="3" t="s">
        <v>611</v>
      </c>
      <c r="FP129" s="3" t="s">
        <v>611</v>
      </c>
      <c r="FQ129" s="3" t="s">
        <v>611</v>
      </c>
      <c r="FR129" s="3" t="s">
        <v>611</v>
      </c>
      <c r="FS129" s="3" t="s">
        <v>8761</v>
      </c>
      <c r="FT129" s="3" t="s">
        <v>759</v>
      </c>
      <c r="FU129" s="3" t="s">
        <v>760</v>
      </c>
      <c r="FV129" s="3" t="s">
        <v>761</v>
      </c>
      <c r="FW129" s="3" t="s">
        <v>762</v>
      </c>
      <c r="FX129" s="3" t="s">
        <v>763</v>
      </c>
      <c r="FY129" s="3" t="s">
        <v>611</v>
      </c>
      <c r="FZ129" s="3" t="s">
        <v>611</v>
      </c>
      <c r="GA129" s="3" t="s">
        <v>611</v>
      </c>
      <c r="GB129" s="3" t="s">
        <v>611</v>
      </c>
      <c r="GC129" s="3" t="s">
        <v>611</v>
      </c>
      <c r="GD129" s="3" t="s">
        <v>769</v>
      </c>
      <c r="GE129" s="3" t="s">
        <v>611</v>
      </c>
      <c r="GF129" s="3" t="s">
        <v>611</v>
      </c>
      <c r="GG129" s="3" t="s">
        <v>611</v>
      </c>
      <c r="GH129" s="3" t="s">
        <v>611</v>
      </c>
      <c r="GI129" s="3" t="s">
        <v>5016</v>
      </c>
      <c r="GJ129" s="3" t="s">
        <v>5053</v>
      </c>
      <c r="GK129" s="3" t="s">
        <v>5054</v>
      </c>
      <c r="GL129" s="3" t="s">
        <v>5055</v>
      </c>
      <c r="GM129" s="3" t="s">
        <v>5017</v>
      </c>
      <c r="GN129" s="3" t="s">
        <v>5018</v>
      </c>
      <c r="GO129" s="3" t="s">
        <v>5165</v>
      </c>
      <c r="GP129" s="3" t="s">
        <v>5056</v>
      </c>
      <c r="GQ129" s="3" t="s">
        <v>5247</v>
      </c>
      <c r="GR129" s="3" t="s">
        <v>611</v>
      </c>
      <c r="GS129" s="3" t="s">
        <v>623</v>
      </c>
      <c r="GT129" s="3" t="s">
        <v>7230</v>
      </c>
      <c r="GU129" s="3" t="s">
        <v>10006</v>
      </c>
      <c r="GV129" s="3" t="s">
        <v>7232</v>
      </c>
      <c r="GW129" s="3" t="s">
        <v>611</v>
      </c>
      <c r="GX129" s="3" t="s">
        <v>7233</v>
      </c>
      <c r="GY129" s="3" t="s">
        <v>611</v>
      </c>
      <c r="GZ129" s="3" t="s">
        <v>7234</v>
      </c>
      <c r="HA129" s="3" t="s">
        <v>611</v>
      </c>
      <c r="HB129" s="3" t="s">
        <v>611</v>
      </c>
      <c r="HC129" s="3" t="s">
        <v>611</v>
      </c>
      <c r="HD129" s="3" t="s">
        <v>611</v>
      </c>
      <c r="HE129" s="3" t="s">
        <v>611</v>
      </c>
      <c r="HF129" s="3" t="s">
        <v>611</v>
      </c>
      <c r="HG129" s="3" t="s">
        <v>611</v>
      </c>
      <c r="HH129" s="3" t="s">
        <v>611</v>
      </c>
      <c r="HI129" s="3" t="s">
        <v>649</v>
      </c>
      <c r="HJ129" s="3" t="s">
        <v>611</v>
      </c>
      <c r="HK129" s="3" t="s">
        <v>611</v>
      </c>
      <c r="HL129" s="3" t="s">
        <v>611</v>
      </c>
      <c r="HM129" s="3" t="s">
        <v>6355</v>
      </c>
      <c r="HN129">
        <v>20000</v>
      </c>
      <c r="HO129" s="3" t="s">
        <v>611</v>
      </c>
      <c r="HQ129" s="3" t="s">
        <v>611</v>
      </c>
      <c r="HS129" s="3" t="s">
        <v>611</v>
      </c>
      <c r="HU129" s="3" t="s">
        <v>611</v>
      </c>
      <c r="HW129" s="3" t="s">
        <v>611</v>
      </c>
      <c r="HY129" s="3" t="s">
        <v>611</v>
      </c>
      <c r="IA129" s="3" t="s">
        <v>611</v>
      </c>
      <c r="IC129" s="3" t="s">
        <v>611</v>
      </c>
      <c r="IE129" s="3" t="s">
        <v>611</v>
      </c>
      <c r="IG129" s="3" t="s">
        <v>611</v>
      </c>
      <c r="II129" s="3" t="s">
        <v>611</v>
      </c>
      <c r="IK129" s="3" t="s">
        <v>611</v>
      </c>
      <c r="IM129" s="3" t="s">
        <v>611</v>
      </c>
      <c r="IO129" s="3" t="s">
        <v>611</v>
      </c>
      <c r="IQ129" s="3" t="s">
        <v>8746</v>
      </c>
      <c r="IR129">
        <v>127082</v>
      </c>
      <c r="IS129" s="3" t="s">
        <v>611</v>
      </c>
      <c r="IU129" s="3" t="s">
        <v>611</v>
      </c>
      <c r="IW129" s="3" t="s">
        <v>611</v>
      </c>
      <c r="IX129" s="3" t="s">
        <v>611</v>
      </c>
      <c r="IY129" s="3" t="s">
        <v>611</v>
      </c>
      <c r="IZ129" s="3" t="s">
        <v>611</v>
      </c>
      <c r="JA129" s="3" t="s">
        <v>611</v>
      </c>
      <c r="JB129" s="3" t="s">
        <v>611</v>
      </c>
      <c r="JC129" s="3" t="s">
        <v>611</v>
      </c>
      <c r="JD129" s="3" t="s">
        <v>611</v>
      </c>
      <c r="JE129" s="3" t="s">
        <v>611</v>
      </c>
      <c r="JF129" s="3" t="s">
        <v>611</v>
      </c>
      <c r="JG129" s="3" t="s">
        <v>611</v>
      </c>
      <c r="JH129" s="3" t="s">
        <v>611</v>
      </c>
      <c r="JI129" s="3" t="s">
        <v>611</v>
      </c>
      <c r="JJ129" s="3" t="s">
        <v>611</v>
      </c>
      <c r="JK129" s="3" t="s">
        <v>611</v>
      </c>
      <c r="JL129" s="3" t="s">
        <v>611</v>
      </c>
      <c r="JM129" s="3" t="s">
        <v>611</v>
      </c>
      <c r="JN129" s="3" t="s">
        <v>611</v>
      </c>
      <c r="JO129" s="3" t="s">
        <v>611</v>
      </c>
      <c r="JP129" s="3" t="s">
        <v>611</v>
      </c>
      <c r="JQ129" s="3" t="s">
        <v>611</v>
      </c>
      <c r="JR129" s="3" t="s">
        <v>611</v>
      </c>
      <c r="JS129" s="3" t="s">
        <v>611</v>
      </c>
      <c r="JT129" s="3" t="s">
        <v>611</v>
      </c>
      <c r="JU129" s="3" t="s">
        <v>611</v>
      </c>
      <c r="JV129" s="3" t="s">
        <v>611</v>
      </c>
      <c r="JW129" s="3" t="s">
        <v>611</v>
      </c>
      <c r="JX129" s="3" t="s">
        <v>611</v>
      </c>
      <c r="JY129" s="3" t="s">
        <v>611</v>
      </c>
      <c r="JZ129" s="3" t="s">
        <v>611</v>
      </c>
      <c r="KA129" s="3" t="s">
        <v>611</v>
      </c>
      <c r="KB129" s="3" t="s">
        <v>611</v>
      </c>
      <c r="KC129" s="3" t="s">
        <v>611</v>
      </c>
      <c r="KD129" s="3" t="s">
        <v>611</v>
      </c>
      <c r="KE129" s="3" t="s">
        <v>611</v>
      </c>
      <c r="KF129" s="3" t="s">
        <v>611</v>
      </c>
      <c r="KG129" s="3" t="s">
        <v>611</v>
      </c>
      <c r="KH129" s="3" t="s">
        <v>611</v>
      </c>
      <c r="KI129" s="3" t="s">
        <v>611</v>
      </c>
      <c r="KK129" s="3" t="s">
        <v>611</v>
      </c>
      <c r="KL129" s="3" t="s">
        <v>611</v>
      </c>
      <c r="KM129" s="3" t="s">
        <v>839</v>
      </c>
      <c r="KN129" s="3" t="s">
        <v>1736</v>
      </c>
      <c r="KO129">
        <v>0</v>
      </c>
      <c r="KP129">
        <v>0</v>
      </c>
      <c r="KQ129">
        <v>0</v>
      </c>
      <c r="KR129">
        <v>0</v>
      </c>
      <c r="KS129" s="3" t="s">
        <v>610</v>
      </c>
    </row>
    <row r="130" spans="1:305">
      <c r="A130">
        <v>2022</v>
      </c>
      <c r="B130">
        <v>5943017</v>
      </c>
      <c r="C130" t="s">
        <v>3472</v>
      </c>
      <c r="D130">
        <v>0</v>
      </c>
      <c r="E130" t="s">
        <v>610</v>
      </c>
      <c r="Q130" t="s">
        <v>613</v>
      </c>
      <c r="R130" t="s">
        <v>614</v>
      </c>
      <c r="S130" t="s">
        <v>615</v>
      </c>
      <c r="U130" t="s">
        <v>617</v>
      </c>
      <c r="V130" t="s">
        <v>618</v>
      </c>
      <c r="X130" t="s">
        <v>8775</v>
      </c>
      <c r="AB130" t="s">
        <v>615</v>
      </c>
      <c r="AD130">
        <v>58</v>
      </c>
      <c r="AE130">
        <v>0</v>
      </c>
      <c r="AF130">
        <v>58</v>
      </c>
      <c r="AG130">
        <v>27.4</v>
      </c>
      <c r="AH130">
        <v>30.6</v>
      </c>
      <c r="AI130" t="s">
        <v>637</v>
      </c>
      <c r="AP130" t="s">
        <v>610</v>
      </c>
      <c r="AV130" t="s">
        <v>621</v>
      </c>
      <c r="AW130" t="s">
        <v>622</v>
      </c>
      <c r="AZ130" t="s">
        <v>610</v>
      </c>
      <c r="BC130" t="s">
        <v>1736</v>
      </c>
      <c r="BD130" t="s">
        <v>1736</v>
      </c>
      <c r="BE130" t="s">
        <v>1736</v>
      </c>
      <c r="BF130" t="s">
        <v>1736</v>
      </c>
      <c r="BG130" t="s">
        <v>1736</v>
      </c>
      <c r="BH130" t="s">
        <v>1736</v>
      </c>
      <c r="BI130" t="s">
        <v>10007</v>
      </c>
      <c r="BJ130" t="s">
        <v>610</v>
      </c>
      <c r="BL130" t="s">
        <v>789</v>
      </c>
      <c r="BN130" t="s">
        <v>791</v>
      </c>
      <c r="BP130" t="s">
        <v>667</v>
      </c>
      <c r="CC130" t="s">
        <v>634</v>
      </c>
      <c r="CG130" t="s">
        <v>880</v>
      </c>
      <c r="CY130" t="s">
        <v>832</v>
      </c>
      <c r="DB130" t="s">
        <v>880</v>
      </c>
      <c r="DO130" t="s">
        <v>634</v>
      </c>
      <c r="DY130" t="s">
        <v>880</v>
      </c>
      <c r="EK130" t="s">
        <v>634</v>
      </c>
      <c r="EN130" t="s">
        <v>880</v>
      </c>
      <c r="EO130" t="s">
        <v>610</v>
      </c>
      <c r="ER130" t="s">
        <v>639</v>
      </c>
      <c r="ES130" t="s">
        <v>640</v>
      </c>
      <c r="FA130" t="s">
        <v>644</v>
      </c>
      <c r="FB130" t="s">
        <v>3958</v>
      </c>
      <c r="FE130" t="s">
        <v>815</v>
      </c>
      <c r="FF130" t="s">
        <v>3958</v>
      </c>
      <c r="FG130" t="s">
        <v>746</v>
      </c>
      <c r="FH130" t="s">
        <v>3958</v>
      </c>
      <c r="FW130" t="s">
        <v>762</v>
      </c>
      <c r="FX130" t="s">
        <v>763</v>
      </c>
      <c r="GB130" t="s">
        <v>767</v>
      </c>
      <c r="GE130" t="s">
        <v>646</v>
      </c>
      <c r="GS130" t="s">
        <v>623</v>
      </c>
      <c r="GT130" t="s">
        <v>10008</v>
      </c>
      <c r="GX130" t="s">
        <v>10009</v>
      </c>
      <c r="GZ130" t="s">
        <v>10010</v>
      </c>
      <c r="HA130" t="s">
        <v>880</v>
      </c>
      <c r="HI130" t="s">
        <v>649</v>
      </c>
      <c r="HL130" t="s">
        <v>880</v>
      </c>
      <c r="IQ130" t="s">
        <v>8746</v>
      </c>
      <c r="IR130">
        <v>44082</v>
      </c>
      <c r="KM130" t="s">
        <v>839</v>
      </c>
      <c r="KN130" t="s">
        <v>10011</v>
      </c>
      <c r="KO130">
        <v>0</v>
      </c>
      <c r="KP130">
        <v>0</v>
      </c>
      <c r="KR130">
        <v>0</v>
      </c>
      <c r="KS130" t="s">
        <v>610</v>
      </c>
    </row>
    <row r="131" spans="1:305">
      <c r="A131">
        <v>2022</v>
      </c>
      <c r="B131">
        <v>5947030</v>
      </c>
      <c r="C131" t="s">
        <v>3482</v>
      </c>
      <c r="D131">
        <v>0</v>
      </c>
      <c r="E131" t="s">
        <v>610</v>
      </c>
      <c r="P131" t="s">
        <v>655</v>
      </c>
      <c r="S131" t="s">
        <v>610</v>
      </c>
      <c r="U131" t="s">
        <v>617</v>
      </c>
      <c r="V131" t="s">
        <v>618</v>
      </c>
      <c r="W131" t="s">
        <v>659</v>
      </c>
      <c r="AB131" t="s">
        <v>1029</v>
      </c>
      <c r="AC131">
        <v>2010</v>
      </c>
      <c r="AP131" t="s">
        <v>610</v>
      </c>
      <c r="AW131" t="s">
        <v>622</v>
      </c>
      <c r="AZ131" t="s">
        <v>610</v>
      </c>
      <c r="BJ131" t="s">
        <v>610</v>
      </c>
      <c r="BK131" t="s">
        <v>894</v>
      </c>
      <c r="BO131" t="s">
        <v>848</v>
      </c>
      <c r="BP131" t="s">
        <v>667</v>
      </c>
      <c r="CA131" t="s">
        <v>1988</v>
      </c>
      <c r="CS131" t="s">
        <v>8739</v>
      </c>
      <c r="DM131" t="s">
        <v>623</v>
      </c>
      <c r="DN131" t="s">
        <v>10012</v>
      </c>
      <c r="DY131" t="s">
        <v>10013</v>
      </c>
      <c r="EE131" t="s">
        <v>8757</v>
      </c>
      <c r="EN131" t="s">
        <v>10014</v>
      </c>
      <c r="EO131" t="s">
        <v>610</v>
      </c>
      <c r="ET131" t="s">
        <v>5095</v>
      </c>
      <c r="EY131" t="s">
        <v>739</v>
      </c>
      <c r="EZ131" t="s">
        <v>5015</v>
      </c>
      <c r="FA131" t="s">
        <v>644</v>
      </c>
      <c r="FB131" t="s">
        <v>5049</v>
      </c>
      <c r="FE131" t="s">
        <v>815</v>
      </c>
      <c r="FF131" t="s">
        <v>5050</v>
      </c>
      <c r="FG131" t="s">
        <v>746</v>
      </c>
      <c r="FH131" t="s">
        <v>5049</v>
      </c>
      <c r="FI131" t="s">
        <v>748</v>
      </c>
      <c r="FJ131" t="s">
        <v>5049</v>
      </c>
      <c r="FS131" t="s">
        <v>8761</v>
      </c>
      <c r="FT131" t="s">
        <v>759</v>
      </c>
      <c r="FU131" t="s">
        <v>760</v>
      </c>
      <c r="FV131" t="s">
        <v>761</v>
      </c>
      <c r="FW131" t="s">
        <v>762</v>
      </c>
      <c r="FX131" t="s">
        <v>763</v>
      </c>
      <c r="GA131" t="s">
        <v>766</v>
      </c>
      <c r="GB131" t="s">
        <v>767</v>
      </c>
      <c r="GD131" t="s">
        <v>769</v>
      </c>
      <c r="GI131" t="s">
        <v>5016</v>
      </c>
      <c r="GJ131" t="s">
        <v>5053</v>
      </c>
      <c r="GN131" t="s">
        <v>5018</v>
      </c>
      <c r="GP131" t="s">
        <v>5056</v>
      </c>
      <c r="GW131" t="s">
        <v>10015</v>
      </c>
      <c r="HI131" t="s">
        <v>649</v>
      </c>
      <c r="IQ131" t="s">
        <v>8746</v>
      </c>
      <c r="IR131">
        <v>41082</v>
      </c>
      <c r="KM131" t="s">
        <v>839</v>
      </c>
      <c r="KO131">
        <v>0</v>
      </c>
      <c r="KP131">
        <v>0</v>
      </c>
      <c r="KQ131">
        <v>0</v>
      </c>
      <c r="KR131">
        <v>0</v>
      </c>
      <c r="KS131" t="s">
        <v>610</v>
      </c>
    </row>
    <row r="132" spans="1:305">
      <c r="A132">
        <v>2022</v>
      </c>
      <c r="B132">
        <v>5915039</v>
      </c>
      <c r="C132" t="s">
        <v>3493</v>
      </c>
      <c r="D132">
        <v>0.5</v>
      </c>
      <c r="E132" t="s">
        <v>615</v>
      </c>
      <c r="J132" t="s">
        <v>656</v>
      </c>
      <c r="N132" t="s">
        <v>10016</v>
      </c>
      <c r="O132" t="s">
        <v>7254</v>
      </c>
      <c r="S132" t="s">
        <v>610</v>
      </c>
      <c r="U132" t="s">
        <v>617</v>
      </c>
      <c r="V132" t="s">
        <v>618</v>
      </c>
      <c r="X132" t="s">
        <v>8775</v>
      </c>
      <c r="AB132" t="s">
        <v>615</v>
      </c>
      <c r="AD132">
        <v>2288</v>
      </c>
      <c r="AE132">
        <v>625</v>
      </c>
      <c r="AF132">
        <v>2913</v>
      </c>
      <c r="AG132">
        <v>1944</v>
      </c>
      <c r="AH132">
        <v>344</v>
      </c>
      <c r="AP132" t="s">
        <v>610</v>
      </c>
      <c r="AT132" t="s">
        <v>8732</v>
      </c>
      <c r="AU132" t="s">
        <v>8747</v>
      </c>
      <c r="AV132" t="s">
        <v>621</v>
      </c>
      <c r="AW132" t="s">
        <v>622</v>
      </c>
      <c r="AX132" t="s">
        <v>868</v>
      </c>
      <c r="AY132" t="s">
        <v>1330</v>
      </c>
      <c r="AZ132" t="s">
        <v>615</v>
      </c>
      <c r="BA132" t="s">
        <v>10017</v>
      </c>
      <c r="BI132" t="s">
        <v>10018</v>
      </c>
      <c r="BJ132" t="s">
        <v>610</v>
      </c>
      <c r="BK132" t="s">
        <v>894</v>
      </c>
      <c r="BM132" t="s">
        <v>5075</v>
      </c>
      <c r="BQ132" t="s">
        <v>5028</v>
      </c>
      <c r="BW132" t="s">
        <v>8749</v>
      </c>
      <c r="CI132" t="s">
        <v>8752</v>
      </c>
      <c r="CO132" t="s">
        <v>8952</v>
      </c>
      <c r="CP132" t="s">
        <v>8848</v>
      </c>
      <c r="CQ132" t="s">
        <v>8737</v>
      </c>
      <c r="CR132" t="s">
        <v>8738</v>
      </c>
      <c r="CS132" t="s">
        <v>8739</v>
      </c>
      <c r="DD132" t="s">
        <v>697</v>
      </c>
      <c r="DZ132" t="s">
        <v>8777</v>
      </c>
      <c r="EA132" t="s">
        <v>713</v>
      </c>
      <c r="ED132" t="s">
        <v>8756</v>
      </c>
      <c r="EJ132" t="s">
        <v>8742</v>
      </c>
      <c r="EO132" t="s">
        <v>615</v>
      </c>
      <c r="EU132" t="s">
        <v>642</v>
      </c>
      <c r="EV132" t="s">
        <v>5085</v>
      </c>
      <c r="EY132" t="s">
        <v>739</v>
      </c>
      <c r="EZ132" t="s">
        <v>3958</v>
      </c>
      <c r="FA132" t="s">
        <v>644</v>
      </c>
      <c r="FB132" t="s">
        <v>5085</v>
      </c>
      <c r="FC132" t="s">
        <v>744</v>
      </c>
      <c r="FD132" t="s">
        <v>5085</v>
      </c>
      <c r="FG132" t="s">
        <v>746</v>
      </c>
      <c r="FH132" t="s">
        <v>5085</v>
      </c>
      <c r="FT132" t="s">
        <v>759</v>
      </c>
      <c r="FU132" t="s">
        <v>760</v>
      </c>
      <c r="FV132" t="s">
        <v>761</v>
      </c>
      <c r="FW132" t="s">
        <v>762</v>
      </c>
      <c r="FX132" t="s">
        <v>763</v>
      </c>
      <c r="GA132" t="s">
        <v>766</v>
      </c>
      <c r="GB132" t="s">
        <v>767</v>
      </c>
      <c r="GR132" t="s">
        <v>1385</v>
      </c>
      <c r="GS132" t="s">
        <v>623</v>
      </c>
      <c r="GT132" t="s">
        <v>10019</v>
      </c>
      <c r="GU132" t="s">
        <v>10020</v>
      </c>
      <c r="GY132" t="s">
        <v>10021</v>
      </c>
      <c r="GZ132" t="s">
        <v>10022</v>
      </c>
      <c r="HE132" t="s">
        <v>10023</v>
      </c>
      <c r="HG132" t="s">
        <v>775</v>
      </c>
      <c r="HO132" t="s">
        <v>9116</v>
      </c>
      <c r="HP132">
        <v>99493</v>
      </c>
      <c r="IC132">
        <v>1205</v>
      </c>
      <c r="ID132" t="s">
        <v>700</v>
      </c>
      <c r="IE132" t="s">
        <v>8781</v>
      </c>
      <c r="IF132">
        <v>144384</v>
      </c>
      <c r="IY132" t="s">
        <v>8821</v>
      </c>
      <c r="JA132" t="s">
        <v>8782</v>
      </c>
      <c r="KO132">
        <v>0</v>
      </c>
      <c r="KP132">
        <v>0</v>
      </c>
      <c r="KR132">
        <v>0</v>
      </c>
      <c r="KS132" t="s">
        <v>610</v>
      </c>
    </row>
    <row r="133" spans="1:305">
      <c r="A133">
        <v>2022</v>
      </c>
      <c r="B133">
        <v>5947007</v>
      </c>
      <c r="C133" t="s">
        <v>3512</v>
      </c>
      <c r="D133">
        <v>0.1</v>
      </c>
      <c r="E133" t="s">
        <v>610</v>
      </c>
      <c r="R133" t="s">
        <v>614</v>
      </c>
      <c r="S133" t="s">
        <v>610</v>
      </c>
      <c r="U133" t="s">
        <v>617</v>
      </c>
      <c r="W133" t="s">
        <v>659</v>
      </c>
      <c r="Y133" t="s">
        <v>660</v>
      </c>
      <c r="AB133" t="s">
        <v>610</v>
      </c>
      <c r="AJ133" t="s">
        <v>827</v>
      </c>
      <c r="AL133" t="s">
        <v>846</v>
      </c>
      <c r="AO133" t="s">
        <v>8950</v>
      </c>
      <c r="AP133" t="s">
        <v>610</v>
      </c>
      <c r="AW133" t="s">
        <v>622</v>
      </c>
      <c r="AZ133" t="s">
        <v>610</v>
      </c>
      <c r="BC133" t="s">
        <v>8784</v>
      </c>
      <c r="BD133" t="s">
        <v>1819</v>
      </c>
      <c r="BE133" t="s">
        <v>8785</v>
      </c>
      <c r="BF133" t="s">
        <v>1819</v>
      </c>
      <c r="BG133" t="s">
        <v>8786</v>
      </c>
      <c r="BH133" t="s">
        <v>1819</v>
      </c>
      <c r="BJ133" t="s">
        <v>610</v>
      </c>
      <c r="BK133" t="s">
        <v>894</v>
      </c>
      <c r="BL133" t="s">
        <v>789</v>
      </c>
      <c r="BM133" t="s">
        <v>5075</v>
      </c>
      <c r="CC133" t="s">
        <v>634</v>
      </c>
      <c r="CY133" t="s">
        <v>832</v>
      </c>
      <c r="DO133" t="s">
        <v>634</v>
      </c>
      <c r="EK133" t="s">
        <v>634</v>
      </c>
      <c r="EO133" t="s">
        <v>610</v>
      </c>
      <c r="ES133" t="s">
        <v>640</v>
      </c>
      <c r="FO133" t="s">
        <v>6005</v>
      </c>
      <c r="FU133" t="s">
        <v>760</v>
      </c>
      <c r="FV133" t="s">
        <v>761</v>
      </c>
      <c r="FX133" t="s">
        <v>763</v>
      </c>
      <c r="GB133" t="s">
        <v>767</v>
      </c>
      <c r="GE133" t="s">
        <v>646</v>
      </c>
      <c r="GR133" t="s">
        <v>1385</v>
      </c>
      <c r="HI133" t="s">
        <v>649</v>
      </c>
      <c r="HJ133" t="s">
        <v>985</v>
      </c>
      <c r="IQ133" t="s">
        <v>8746</v>
      </c>
      <c r="IR133">
        <v>43082</v>
      </c>
      <c r="KM133" t="s">
        <v>839</v>
      </c>
      <c r="KO133">
        <v>0</v>
      </c>
      <c r="KP133">
        <v>0</v>
      </c>
      <c r="KR133">
        <v>0</v>
      </c>
      <c r="KS133" t="s">
        <v>610</v>
      </c>
    </row>
    <row r="134" spans="1:305">
      <c r="A134">
        <v>2022</v>
      </c>
      <c r="B134">
        <v>5943023</v>
      </c>
      <c r="C134" t="s">
        <v>3524</v>
      </c>
      <c r="D134">
        <v>0.05</v>
      </c>
      <c r="E134" t="s">
        <v>610</v>
      </c>
      <c r="R134" t="s">
        <v>614</v>
      </c>
      <c r="S134" t="s">
        <v>610</v>
      </c>
      <c r="U134" t="s">
        <v>617</v>
      </c>
      <c r="V134" t="s">
        <v>618</v>
      </c>
      <c r="Z134" t="s">
        <v>829</v>
      </c>
      <c r="AA134" t="s">
        <v>7274</v>
      </c>
      <c r="AB134" t="s">
        <v>610</v>
      </c>
      <c r="AM134" t="s">
        <v>9244</v>
      </c>
      <c r="AP134" t="s">
        <v>610</v>
      </c>
      <c r="AW134" t="s">
        <v>622</v>
      </c>
      <c r="AZ134" t="s">
        <v>615</v>
      </c>
      <c r="BA134" t="s">
        <v>1362</v>
      </c>
      <c r="BC134" t="s">
        <v>8784</v>
      </c>
      <c r="BE134" t="s">
        <v>8785</v>
      </c>
      <c r="BG134" t="s">
        <v>8786</v>
      </c>
      <c r="BJ134" t="s">
        <v>610</v>
      </c>
      <c r="BN134" t="s">
        <v>791</v>
      </c>
      <c r="BP134" t="s">
        <v>667</v>
      </c>
      <c r="BQ134" t="s">
        <v>5028</v>
      </c>
      <c r="CA134" t="s">
        <v>1988</v>
      </c>
      <c r="CD134" t="s">
        <v>623</v>
      </c>
      <c r="CE134" t="s">
        <v>10024</v>
      </c>
      <c r="CG134" t="s">
        <v>10025</v>
      </c>
      <c r="CR134" t="s">
        <v>8738</v>
      </c>
      <c r="DB134" t="s">
        <v>10026</v>
      </c>
      <c r="DO134" t="s">
        <v>634</v>
      </c>
      <c r="ED134" t="s">
        <v>8756</v>
      </c>
      <c r="EO134" t="s">
        <v>610</v>
      </c>
      <c r="ES134" t="s">
        <v>640</v>
      </c>
      <c r="EU134" t="s">
        <v>642</v>
      </c>
      <c r="EV134" t="s">
        <v>5049</v>
      </c>
      <c r="EW134" t="s">
        <v>737</v>
      </c>
      <c r="EX134" t="s">
        <v>5049</v>
      </c>
      <c r="EY134" t="s">
        <v>739</v>
      </c>
      <c r="EZ134" t="s">
        <v>5015</v>
      </c>
      <c r="FA134" t="s">
        <v>644</v>
      </c>
      <c r="FB134" t="s">
        <v>5015</v>
      </c>
      <c r="FC134" t="s">
        <v>744</v>
      </c>
      <c r="FD134" t="s">
        <v>5085</v>
      </c>
      <c r="FE134" t="s">
        <v>815</v>
      </c>
      <c r="FF134" t="s">
        <v>5049</v>
      </c>
      <c r="FG134" t="s">
        <v>746</v>
      </c>
      <c r="FH134" t="s">
        <v>5049</v>
      </c>
      <c r="FK134" t="s">
        <v>750</v>
      </c>
      <c r="FL134" t="s">
        <v>5015</v>
      </c>
      <c r="FM134" t="s">
        <v>752</v>
      </c>
      <c r="FN134" t="s">
        <v>5085</v>
      </c>
      <c r="FS134" t="s">
        <v>8761</v>
      </c>
      <c r="FT134" t="s">
        <v>759</v>
      </c>
      <c r="FU134" t="s">
        <v>760</v>
      </c>
      <c r="FW134" t="s">
        <v>762</v>
      </c>
      <c r="FY134" t="s">
        <v>764</v>
      </c>
      <c r="GB134" t="s">
        <v>767</v>
      </c>
      <c r="GF134" t="s">
        <v>1385</v>
      </c>
      <c r="GI134" t="s">
        <v>5016</v>
      </c>
      <c r="GJ134" t="s">
        <v>5053</v>
      </c>
      <c r="GM134" t="s">
        <v>5017</v>
      </c>
      <c r="GN134" t="s">
        <v>5018</v>
      </c>
      <c r="GU134" t="s">
        <v>10027</v>
      </c>
      <c r="GV134" t="s">
        <v>10028</v>
      </c>
      <c r="GW134" t="s">
        <v>10029</v>
      </c>
      <c r="GX134" t="s">
        <v>7283</v>
      </c>
      <c r="GY134" t="s">
        <v>636</v>
      </c>
      <c r="GZ134" t="s">
        <v>636</v>
      </c>
      <c r="HA134" t="s">
        <v>10030</v>
      </c>
      <c r="HB134" t="s">
        <v>636</v>
      </c>
      <c r="HC134" t="s">
        <v>636</v>
      </c>
      <c r="HD134" t="s">
        <v>10031</v>
      </c>
      <c r="HI134" t="s">
        <v>649</v>
      </c>
      <c r="IQ134" t="s">
        <v>8746</v>
      </c>
      <c r="KK134" t="s">
        <v>8843</v>
      </c>
      <c r="KL134" t="s">
        <v>10032</v>
      </c>
      <c r="KN134" t="s">
        <v>10033</v>
      </c>
      <c r="KO134">
        <v>0</v>
      </c>
      <c r="KP134">
        <v>0</v>
      </c>
      <c r="KQ134">
        <v>0</v>
      </c>
      <c r="KR134">
        <v>0</v>
      </c>
      <c r="KS134" t="s">
        <v>610</v>
      </c>
    </row>
    <row r="135" spans="1:305">
      <c r="A135">
        <v>2022</v>
      </c>
      <c r="B135">
        <v>5943012</v>
      </c>
      <c r="C135" t="s">
        <v>3538</v>
      </c>
      <c r="D135">
        <v>0.5</v>
      </c>
      <c r="E135" t="s">
        <v>610</v>
      </c>
      <c r="R135" t="s">
        <v>614</v>
      </c>
      <c r="S135" t="s">
        <v>610</v>
      </c>
      <c r="U135" t="s">
        <v>617</v>
      </c>
      <c r="W135" t="s">
        <v>659</v>
      </c>
      <c r="Z135" t="s">
        <v>829</v>
      </c>
      <c r="AA135" t="s">
        <v>10034</v>
      </c>
      <c r="AB135" t="s">
        <v>610</v>
      </c>
      <c r="AJ135" t="s">
        <v>827</v>
      </c>
      <c r="AL135" t="s">
        <v>846</v>
      </c>
      <c r="AP135" t="s">
        <v>610</v>
      </c>
      <c r="AW135" t="s">
        <v>622</v>
      </c>
      <c r="AZ135" t="s">
        <v>610</v>
      </c>
      <c r="BJ135" t="s">
        <v>610</v>
      </c>
      <c r="BM135" t="s">
        <v>5075</v>
      </c>
      <c r="BP135" t="s">
        <v>667</v>
      </c>
      <c r="BQ135" t="s">
        <v>5028</v>
      </c>
      <c r="CA135" t="s">
        <v>1988</v>
      </c>
      <c r="CG135" t="s">
        <v>10035</v>
      </c>
      <c r="CQ135" t="s">
        <v>8737</v>
      </c>
      <c r="CR135" t="s">
        <v>8738</v>
      </c>
      <c r="DO135" t="s">
        <v>634</v>
      </c>
      <c r="EJ135" t="s">
        <v>8742</v>
      </c>
      <c r="EO135" t="s">
        <v>610</v>
      </c>
      <c r="ES135" t="s">
        <v>640</v>
      </c>
      <c r="FG135" t="s">
        <v>746</v>
      </c>
      <c r="FH135" t="s">
        <v>1385</v>
      </c>
      <c r="GB135" t="s">
        <v>767</v>
      </c>
      <c r="GE135" t="s">
        <v>646</v>
      </c>
      <c r="GS135" t="s">
        <v>623</v>
      </c>
      <c r="GT135" t="s">
        <v>9898</v>
      </c>
      <c r="HI135" t="s">
        <v>649</v>
      </c>
      <c r="HW135" t="s">
        <v>8893</v>
      </c>
      <c r="HX135">
        <v>4000</v>
      </c>
      <c r="IK135">
        <v>8000</v>
      </c>
      <c r="IQ135" t="s">
        <v>8746</v>
      </c>
      <c r="IR135">
        <v>47082</v>
      </c>
      <c r="JL135" t="s">
        <v>8817</v>
      </c>
      <c r="KK135" t="s">
        <v>8843</v>
      </c>
      <c r="KL135" t="s">
        <v>10036</v>
      </c>
      <c r="KN135" t="s">
        <v>10037</v>
      </c>
      <c r="KO135">
        <v>0</v>
      </c>
      <c r="KP135">
        <v>0</v>
      </c>
      <c r="KR135">
        <v>0</v>
      </c>
      <c r="KS135" t="s">
        <v>610</v>
      </c>
    </row>
    <row r="136" spans="1:305">
      <c r="A136">
        <v>2022</v>
      </c>
      <c r="B136">
        <v>5915043</v>
      </c>
      <c r="C136" t="s">
        <v>3550</v>
      </c>
      <c r="D136">
        <v>2.5</v>
      </c>
      <c r="E136" t="s">
        <v>615</v>
      </c>
      <c r="F136" t="s">
        <v>890</v>
      </c>
      <c r="N136" t="s">
        <v>8992</v>
      </c>
      <c r="O136" t="s">
        <v>10038</v>
      </c>
      <c r="S136" t="s">
        <v>615</v>
      </c>
      <c r="T136" t="s">
        <v>5025</v>
      </c>
      <c r="U136" t="s">
        <v>617</v>
      </c>
      <c r="V136" t="s">
        <v>618</v>
      </c>
      <c r="AB136" t="s">
        <v>615</v>
      </c>
      <c r="AD136">
        <v>1634.64</v>
      </c>
      <c r="AE136">
        <v>340.42</v>
      </c>
      <c r="AF136">
        <v>1975.06</v>
      </c>
      <c r="AP136" t="s">
        <v>610</v>
      </c>
      <c r="AT136" t="s">
        <v>8732</v>
      </c>
      <c r="AU136" t="s">
        <v>8747</v>
      </c>
      <c r="AZ136" t="s">
        <v>615</v>
      </c>
      <c r="BA136" t="s">
        <v>1330</v>
      </c>
      <c r="BC136" t="s">
        <v>8733</v>
      </c>
      <c r="BD136" t="s">
        <v>1819</v>
      </c>
      <c r="BG136" t="s">
        <v>8862</v>
      </c>
      <c r="BH136" t="s">
        <v>1819</v>
      </c>
      <c r="BJ136" t="s">
        <v>8926</v>
      </c>
      <c r="BL136" t="s">
        <v>789</v>
      </c>
      <c r="BN136" t="s">
        <v>791</v>
      </c>
      <c r="BQ136" t="s">
        <v>5028</v>
      </c>
      <c r="BW136" t="s">
        <v>8749</v>
      </c>
      <c r="BZ136" t="s">
        <v>8770</v>
      </c>
      <c r="CA136" t="s">
        <v>1988</v>
      </c>
      <c r="CB136" t="s">
        <v>8750</v>
      </c>
      <c r="CG136" t="s">
        <v>10039</v>
      </c>
      <c r="CH136" t="s">
        <v>8868</v>
      </c>
      <c r="CJ136" t="s">
        <v>8753</v>
      </c>
      <c r="CK136" t="s">
        <v>8869</v>
      </c>
      <c r="CQ136" t="s">
        <v>8737</v>
      </c>
      <c r="CR136" t="s">
        <v>8738</v>
      </c>
      <c r="CS136" t="s">
        <v>8739</v>
      </c>
      <c r="CT136" t="s">
        <v>8754</v>
      </c>
      <c r="CU136" t="s">
        <v>8802</v>
      </c>
      <c r="DB136" t="s">
        <v>10040</v>
      </c>
      <c r="DC136" t="s">
        <v>696</v>
      </c>
      <c r="DD136" t="s">
        <v>697</v>
      </c>
      <c r="DE136" t="s">
        <v>939</v>
      </c>
      <c r="DG136" t="s">
        <v>8871</v>
      </c>
      <c r="DP136" t="s">
        <v>701</v>
      </c>
      <c r="DQ136" t="s">
        <v>702</v>
      </c>
      <c r="DR136" t="s">
        <v>703</v>
      </c>
      <c r="DS136" t="s">
        <v>5039</v>
      </c>
      <c r="DT136" t="s">
        <v>704</v>
      </c>
      <c r="DU136" t="s">
        <v>705</v>
      </c>
      <c r="DV136" t="s">
        <v>5040</v>
      </c>
      <c r="DY136" t="s">
        <v>10041</v>
      </c>
      <c r="EA136" t="s">
        <v>713</v>
      </c>
      <c r="EB136" t="s">
        <v>8741</v>
      </c>
      <c r="EG136" t="s">
        <v>8759</v>
      </c>
      <c r="EI136" t="s">
        <v>8874</v>
      </c>
      <c r="EJ136" t="s">
        <v>8742</v>
      </c>
      <c r="EN136" t="s">
        <v>10042</v>
      </c>
      <c r="EO136" t="s">
        <v>615</v>
      </c>
      <c r="EP136" t="s">
        <v>10043</v>
      </c>
      <c r="EU136" t="s">
        <v>642</v>
      </c>
      <c r="EV136" t="s">
        <v>5244</v>
      </c>
      <c r="FC136" t="s">
        <v>744</v>
      </c>
      <c r="FD136" t="s">
        <v>5244</v>
      </c>
      <c r="FE136" t="s">
        <v>815</v>
      </c>
      <c r="FF136" t="s">
        <v>5245</v>
      </c>
      <c r="FG136" t="s">
        <v>746</v>
      </c>
      <c r="FH136" t="s">
        <v>5244</v>
      </c>
      <c r="FT136" t="s">
        <v>759</v>
      </c>
      <c r="FY136" t="s">
        <v>764</v>
      </c>
      <c r="GB136" t="s">
        <v>767</v>
      </c>
      <c r="GI136" t="s">
        <v>5016</v>
      </c>
      <c r="GM136" t="s">
        <v>5017</v>
      </c>
      <c r="GN136" t="s">
        <v>5018</v>
      </c>
      <c r="GP136" t="s">
        <v>5056</v>
      </c>
      <c r="GU136" t="s">
        <v>7314</v>
      </c>
      <c r="GX136" t="s">
        <v>7315</v>
      </c>
      <c r="GY136" t="s">
        <v>1369</v>
      </c>
      <c r="GZ136" t="s">
        <v>10044</v>
      </c>
      <c r="HA136" t="s">
        <v>10045</v>
      </c>
      <c r="HG136" t="s">
        <v>775</v>
      </c>
      <c r="HH136" t="s">
        <v>776</v>
      </c>
      <c r="HL136" t="s">
        <v>10046</v>
      </c>
      <c r="HM136" t="s">
        <v>6355</v>
      </c>
      <c r="HN136">
        <v>186082</v>
      </c>
      <c r="KO136">
        <v>28850</v>
      </c>
      <c r="KP136">
        <v>1007400</v>
      </c>
      <c r="KR136">
        <v>416700</v>
      </c>
      <c r="KS136" t="s">
        <v>610</v>
      </c>
    </row>
    <row r="137" spans="1:305">
      <c r="A137">
        <v>2022</v>
      </c>
      <c r="B137">
        <v>5955005</v>
      </c>
      <c r="C137" t="s">
        <v>3575</v>
      </c>
      <c r="D137">
        <v>1</v>
      </c>
      <c r="E137" t="s">
        <v>610</v>
      </c>
      <c r="R137" t="s">
        <v>614</v>
      </c>
      <c r="S137" t="s">
        <v>610</v>
      </c>
      <c r="U137" t="s">
        <v>617</v>
      </c>
      <c r="V137" t="s">
        <v>618</v>
      </c>
      <c r="W137" t="s">
        <v>659</v>
      </c>
      <c r="AB137" t="s">
        <v>610</v>
      </c>
      <c r="AJ137" t="s">
        <v>827</v>
      </c>
      <c r="AP137" t="s">
        <v>610</v>
      </c>
      <c r="AW137" t="s">
        <v>622</v>
      </c>
      <c r="AZ137" t="s">
        <v>610</v>
      </c>
      <c r="BC137" t="s">
        <v>1736</v>
      </c>
      <c r="BD137" t="s">
        <v>1736</v>
      </c>
      <c r="BE137" t="s">
        <v>1736</v>
      </c>
      <c r="BF137" t="s">
        <v>1736</v>
      </c>
      <c r="BG137" t="s">
        <v>1736</v>
      </c>
      <c r="BH137" t="s">
        <v>1736</v>
      </c>
      <c r="BI137" t="s">
        <v>10047</v>
      </c>
      <c r="BJ137" t="s">
        <v>610</v>
      </c>
      <c r="BK137" t="s">
        <v>894</v>
      </c>
      <c r="BM137" t="s">
        <v>5075</v>
      </c>
      <c r="BP137" t="s">
        <v>667</v>
      </c>
      <c r="CC137" t="s">
        <v>634</v>
      </c>
      <c r="CY137" t="s">
        <v>832</v>
      </c>
      <c r="DO137" t="s">
        <v>634</v>
      </c>
      <c r="ED137" t="s">
        <v>8756</v>
      </c>
      <c r="EJ137" t="s">
        <v>8742</v>
      </c>
      <c r="EO137" t="s">
        <v>610</v>
      </c>
      <c r="ER137" t="s">
        <v>639</v>
      </c>
      <c r="ES137" t="s">
        <v>640</v>
      </c>
      <c r="EU137" t="s">
        <v>642</v>
      </c>
      <c r="EV137" t="s">
        <v>6887</v>
      </c>
      <c r="EW137" t="s">
        <v>737</v>
      </c>
      <c r="EX137" t="s">
        <v>5096</v>
      </c>
      <c r="EY137" t="s">
        <v>739</v>
      </c>
      <c r="EZ137" t="s">
        <v>6887</v>
      </c>
      <c r="FG137" t="s">
        <v>746</v>
      </c>
      <c r="FH137" t="s">
        <v>5097</v>
      </c>
      <c r="FS137" t="s">
        <v>8761</v>
      </c>
      <c r="FV137" t="s">
        <v>761</v>
      </c>
      <c r="GI137" t="s">
        <v>5016</v>
      </c>
      <c r="GJ137" t="s">
        <v>5053</v>
      </c>
      <c r="GK137" t="s">
        <v>5054</v>
      </c>
      <c r="GL137" t="s">
        <v>5055</v>
      </c>
      <c r="GM137" t="s">
        <v>5017</v>
      </c>
      <c r="GN137" t="s">
        <v>5018</v>
      </c>
      <c r="GP137" t="s">
        <v>5056</v>
      </c>
      <c r="GQ137" t="s">
        <v>5247</v>
      </c>
      <c r="HI137" t="s">
        <v>649</v>
      </c>
      <c r="IQ137" t="s">
        <v>8746</v>
      </c>
      <c r="IR137">
        <v>46082</v>
      </c>
      <c r="KM137" t="s">
        <v>839</v>
      </c>
      <c r="KO137">
        <v>0</v>
      </c>
      <c r="KP137">
        <v>0</v>
      </c>
      <c r="KR137">
        <v>0</v>
      </c>
      <c r="KS137" t="s">
        <v>610</v>
      </c>
    </row>
    <row r="138" spans="1:305">
      <c r="A138">
        <v>2022</v>
      </c>
      <c r="B138">
        <v>5927008</v>
      </c>
      <c r="C138" t="s">
        <v>3586</v>
      </c>
      <c r="D138">
        <v>0.75</v>
      </c>
      <c r="E138" t="s">
        <v>610</v>
      </c>
      <c r="Q138" t="s">
        <v>613</v>
      </c>
      <c r="R138" t="s">
        <v>614</v>
      </c>
      <c r="S138" t="s">
        <v>615</v>
      </c>
      <c r="T138" t="s">
        <v>5025</v>
      </c>
      <c r="U138" t="s">
        <v>617</v>
      </c>
      <c r="V138" t="s">
        <v>618</v>
      </c>
      <c r="AB138" t="s">
        <v>615</v>
      </c>
      <c r="AD138">
        <v>1226.3599999999999</v>
      </c>
      <c r="AE138">
        <v>0</v>
      </c>
      <c r="AF138">
        <v>1226.3599999999999</v>
      </c>
      <c r="AG138">
        <v>752.01</v>
      </c>
      <c r="AH138">
        <v>474.35</v>
      </c>
      <c r="AI138" t="s">
        <v>1450</v>
      </c>
      <c r="AP138" t="s">
        <v>610</v>
      </c>
      <c r="AX138" t="s">
        <v>868</v>
      </c>
      <c r="AY138" t="s">
        <v>1330</v>
      </c>
      <c r="AZ138" t="s">
        <v>615</v>
      </c>
      <c r="BA138" t="s">
        <v>1330</v>
      </c>
      <c r="BG138" t="s">
        <v>8735</v>
      </c>
      <c r="BH138" t="s">
        <v>1819</v>
      </c>
      <c r="BI138" t="s">
        <v>10048</v>
      </c>
      <c r="BJ138" t="s">
        <v>610</v>
      </c>
      <c r="BN138" t="s">
        <v>791</v>
      </c>
      <c r="BQ138" t="s">
        <v>5028</v>
      </c>
      <c r="BR138" t="s">
        <v>623</v>
      </c>
      <c r="BS138" t="s">
        <v>10049</v>
      </c>
      <c r="BV138" t="s">
        <v>8900</v>
      </c>
      <c r="BW138" t="s">
        <v>8749</v>
      </c>
      <c r="CA138" t="s">
        <v>1988</v>
      </c>
      <c r="CD138" t="s">
        <v>623</v>
      </c>
      <c r="CE138" t="s">
        <v>10050</v>
      </c>
      <c r="CG138" t="s">
        <v>10051</v>
      </c>
      <c r="CI138" t="s">
        <v>8752</v>
      </c>
      <c r="CP138" t="s">
        <v>8848</v>
      </c>
      <c r="CQ138" t="s">
        <v>8737</v>
      </c>
      <c r="CR138" t="s">
        <v>8738</v>
      </c>
      <c r="CU138" t="s">
        <v>8802</v>
      </c>
      <c r="DB138" t="s">
        <v>10052</v>
      </c>
      <c r="DD138" t="s">
        <v>697</v>
      </c>
      <c r="DL138" t="s">
        <v>9071</v>
      </c>
      <c r="EA138" t="s">
        <v>713</v>
      </c>
      <c r="EB138" t="s">
        <v>8741</v>
      </c>
      <c r="EN138" t="s">
        <v>10053</v>
      </c>
      <c r="EO138" t="s">
        <v>610</v>
      </c>
      <c r="ER138" t="s">
        <v>639</v>
      </c>
      <c r="ES138" t="s">
        <v>640</v>
      </c>
      <c r="ET138" t="s">
        <v>5095</v>
      </c>
      <c r="EU138" t="s">
        <v>642</v>
      </c>
      <c r="EV138" t="s">
        <v>7247</v>
      </c>
      <c r="FA138" t="s">
        <v>644</v>
      </c>
      <c r="FB138" t="s">
        <v>7247</v>
      </c>
      <c r="FI138" t="s">
        <v>748</v>
      </c>
      <c r="FJ138" t="s">
        <v>8934</v>
      </c>
      <c r="FT138" t="s">
        <v>759</v>
      </c>
      <c r="FU138" t="s">
        <v>760</v>
      </c>
      <c r="FV138" t="s">
        <v>761</v>
      </c>
      <c r="FW138" t="s">
        <v>762</v>
      </c>
      <c r="GA138" t="s">
        <v>766</v>
      </c>
      <c r="GE138" t="s">
        <v>646</v>
      </c>
      <c r="GI138" t="s">
        <v>5016</v>
      </c>
      <c r="GJ138" t="s">
        <v>5053</v>
      </c>
      <c r="GM138" t="s">
        <v>5017</v>
      </c>
      <c r="GN138" t="s">
        <v>5018</v>
      </c>
      <c r="HH138" t="s">
        <v>776</v>
      </c>
      <c r="HI138" t="s">
        <v>649</v>
      </c>
      <c r="HL138" t="s">
        <v>10054</v>
      </c>
      <c r="HQ138" t="s">
        <v>8766</v>
      </c>
      <c r="HR138">
        <v>25886.66</v>
      </c>
      <c r="IQ138" t="s">
        <v>8746</v>
      </c>
      <c r="IR138">
        <v>102195</v>
      </c>
      <c r="KM138" t="s">
        <v>839</v>
      </c>
      <c r="KN138" t="s">
        <v>10055</v>
      </c>
      <c r="KO138">
        <v>80860.160000000003</v>
      </c>
      <c r="KP138">
        <v>289730.15000000002</v>
      </c>
      <c r="KR138">
        <v>0</v>
      </c>
      <c r="KS138" t="s">
        <v>610</v>
      </c>
    </row>
    <row r="139" spans="1:305">
      <c r="A139">
        <v>2022</v>
      </c>
      <c r="B139">
        <v>5953023</v>
      </c>
      <c r="C139" t="s">
        <v>3610</v>
      </c>
      <c r="D139">
        <v>2</v>
      </c>
      <c r="E139" t="s">
        <v>615</v>
      </c>
      <c r="G139" t="s">
        <v>952</v>
      </c>
      <c r="J139" t="s">
        <v>656</v>
      </c>
      <c r="K139" t="s">
        <v>1058</v>
      </c>
      <c r="L139" t="s">
        <v>616</v>
      </c>
      <c r="N139" t="s">
        <v>10056</v>
      </c>
      <c r="O139" t="s">
        <v>10057</v>
      </c>
      <c r="S139" t="s">
        <v>610</v>
      </c>
      <c r="T139" t="s">
        <v>5025</v>
      </c>
      <c r="U139" t="s">
        <v>617</v>
      </c>
      <c r="V139" t="s">
        <v>618</v>
      </c>
      <c r="AB139" t="s">
        <v>615</v>
      </c>
      <c r="AD139">
        <v>6599.93</v>
      </c>
      <c r="AE139">
        <v>785.99</v>
      </c>
      <c r="AF139">
        <v>7385.92</v>
      </c>
      <c r="AG139">
        <v>3412.19</v>
      </c>
      <c r="AH139">
        <v>3187.74</v>
      </c>
      <c r="AP139" t="s">
        <v>610</v>
      </c>
      <c r="AW139" t="s">
        <v>622</v>
      </c>
      <c r="AZ139" t="s">
        <v>615</v>
      </c>
      <c r="BA139" t="s">
        <v>10058</v>
      </c>
      <c r="BC139" t="s">
        <v>10059</v>
      </c>
      <c r="BD139" t="s">
        <v>2223</v>
      </c>
      <c r="BE139" t="s">
        <v>8790</v>
      </c>
      <c r="BF139" t="s">
        <v>2223</v>
      </c>
      <c r="BG139" t="s">
        <v>8735</v>
      </c>
      <c r="BH139" t="s">
        <v>2223</v>
      </c>
      <c r="BI139" t="s">
        <v>10060</v>
      </c>
      <c r="BJ139" t="s">
        <v>610</v>
      </c>
      <c r="BM139" t="s">
        <v>5075</v>
      </c>
      <c r="BN139" t="s">
        <v>791</v>
      </c>
      <c r="BQ139" t="s">
        <v>5028</v>
      </c>
      <c r="BW139" t="s">
        <v>8749</v>
      </c>
      <c r="CA139" t="s">
        <v>1988</v>
      </c>
      <c r="CG139" t="s">
        <v>10061</v>
      </c>
      <c r="CQ139" t="s">
        <v>8737</v>
      </c>
      <c r="CR139" t="s">
        <v>8738</v>
      </c>
      <c r="CU139" t="s">
        <v>8802</v>
      </c>
      <c r="DB139" t="s">
        <v>10062</v>
      </c>
      <c r="DH139" t="s">
        <v>698</v>
      </c>
      <c r="DY139" t="s">
        <v>10063</v>
      </c>
      <c r="EA139" t="s">
        <v>713</v>
      </c>
      <c r="EB139" t="s">
        <v>8741</v>
      </c>
      <c r="ED139" t="s">
        <v>8756</v>
      </c>
      <c r="EI139" t="s">
        <v>8874</v>
      </c>
      <c r="EO139" t="s">
        <v>615</v>
      </c>
      <c r="EP139" t="s">
        <v>10064</v>
      </c>
      <c r="EU139" t="s">
        <v>642</v>
      </c>
      <c r="EV139" t="s">
        <v>5085</v>
      </c>
      <c r="EW139" t="s">
        <v>737</v>
      </c>
      <c r="EX139" t="s">
        <v>5085</v>
      </c>
      <c r="EY139" t="s">
        <v>739</v>
      </c>
      <c r="EZ139" t="s">
        <v>5108</v>
      </c>
      <c r="FA139" t="s">
        <v>644</v>
      </c>
      <c r="FB139" t="s">
        <v>5085</v>
      </c>
      <c r="FC139" t="s">
        <v>744</v>
      </c>
      <c r="FD139" t="s">
        <v>5085</v>
      </c>
      <c r="FG139" t="s">
        <v>746</v>
      </c>
      <c r="FH139" t="s">
        <v>5085</v>
      </c>
      <c r="FI139" t="s">
        <v>748</v>
      </c>
      <c r="FJ139" t="s">
        <v>5085</v>
      </c>
      <c r="FK139" t="s">
        <v>750</v>
      </c>
      <c r="FL139" t="s">
        <v>5108</v>
      </c>
      <c r="FM139" t="s">
        <v>752</v>
      </c>
      <c r="FN139" t="s">
        <v>5085</v>
      </c>
      <c r="FS139" t="s">
        <v>8761</v>
      </c>
      <c r="FT139" t="s">
        <v>759</v>
      </c>
      <c r="FV139" t="s">
        <v>761</v>
      </c>
      <c r="FX139" t="s">
        <v>763</v>
      </c>
      <c r="GB139" t="s">
        <v>767</v>
      </c>
      <c r="GC139" t="s">
        <v>5051</v>
      </c>
      <c r="GD139" t="s">
        <v>769</v>
      </c>
      <c r="GE139" t="s">
        <v>646</v>
      </c>
      <c r="GI139" t="s">
        <v>5016</v>
      </c>
      <c r="GJ139" t="s">
        <v>5053</v>
      </c>
      <c r="GM139" t="s">
        <v>5017</v>
      </c>
      <c r="GN139" t="s">
        <v>5018</v>
      </c>
      <c r="GP139" t="s">
        <v>5056</v>
      </c>
      <c r="GU139" t="s">
        <v>7372</v>
      </c>
      <c r="GV139" t="s">
        <v>7373</v>
      </c>
      <c r="GW139" t="s">
        <v>2820</v>
      </c>
      <c r="GX139" t="s">
        <v>7374</v>
      </c>
      <c r="GY139" t="s">
        <v>7375</v>
      </c>
      <c r="HA139" t="s">
        <v>10065</v>
      </c>
      <c r="HB139" t="s">
        <v>7376</v>
      </c>
      <c r="HC139" t="s">
        <v>7377</v>
      </c>
      <c r="HJ139" t="s">
        <v>985</v>
      </c>
      <c r="IQ139" t="s">
        <v>8746</v>
      </c>
      <c r="IR139">
        <v>285082</v>
      </c>
      <c r="KK139" t="s">
        <v>8843</v>
      </c>
      <c r="KL139" t="s">
        <v>10066</v>
      </c>
      <c r="KM139" t="s">
        <v>839</v>
      </c>
      <c r="KN139" t="s">
        <v>10067</v>
      </c>
      <c r="KO139">
        <v>0</v>
      </c>
      <c r="KP139">
        <v>0</v>
      </c>
      <c r="KQ139">
        <v>0</v>
      </c>
      <c r="KR139">
        <v>0</v>
      </c>
      <c r="KS139" t="s">
        <v>610</v>
      </c>
    </row>
    <row r="140" spans="1:305">
      <c r="A140">
        <v>2022</v>
      </c>
      <c r="B140">
        <v>5947012</v>
      </c>
      <c r="C140" t="s">
        <v>3634</v>
      </c>
      <c r="D140">
        <v>0.1</v>
      </c>
      <c r="E140" t="s">
        <v>610</v>
      </c>
      <c r="P140" t="s">
        <v>655</v>
      </c>
      <c r="S140" t="s">
        <v>610</v>
      </c>
      <c r="U140" t="s">
        <v>617</v>
      </c>
      <c r="V140" t="s">
        <v>618</v>
      </c>
      <c r="W140" t="s">
        <v>659</v>
      </c>
      <c r="AB140" t="s">
        <v>610</v>
      </c>
      <c r="AN140" t="s">
        <v>2059</v>
      </c>
      <c r="AP140" t="s">
        <v>610</v>
      </c>
      <c r="AT140" t="s">
        <v>8732</v>
      </c>
      <c r="AU140" t="s">
        <v>8747</v>
      </c>
      <c r="AV140" t="s">
        <v>621</v>
      </c>
      <c r="AW140" t="s">
        <v>622</v>
      </c>
      <c r="AX140" t="s">
        <v>868</v>
      </c>
      <c r="AY140" t="s">
        <v>3392</v>
      </c>
      <c r="AZ140" t="s">
        <v>610</v>
      </c>
      <c r="BG140" t="s">
        <v>8735</v>
      </c>
      <c r="BH140" t="s">
        <v>1819</v>
      </c>
      <c r="BJ140" t="s">
        <v>610</v>
      </c>
      <c r="BL140" t="s">
        <v>789</v>
      </c>
      <c r="BN140" t="s">
        <v>791</v>
      </c>
      <c r="BR140" t="s">
        <v>623</v>
      </c>
      <c r="BS140" t="s">
        <v>1364</v>
      </c>
      <c r="CC140" t="s">
        <v>634</v>
      </c>
      <c r="CJ140" t="s">
        <v>8753</v>
      </c>
      <c r="CQ140" t="s">
        <v>8737</v>
      </c>
      <c r="CU140" t="s">
        <v>8802</v>
      </c>
      <c r="DC140" t="s">
        <v>696</v>
      </c>
      <c r="DL140" t="s">
        <v>9071</v>
      </c>
      <c r="DP140" t="s">
        <v>701</v>
      </c>
      <c r="DS140" t="s">
        <v>5039</v>
      </c>
      <c r="DT140" t="s">
        <v>704</v>
      </c>
      <c r="DU140" t="s">
        <v>705</v>
      </c>
      <c r="DV140" t="s">
        <v>5040</v>
      </c>
      <c r="EA140" t="s">
        <v>713</v>
      </c>
      <c r="EH140" t="s">
        <v>8804</v>
      </c>
      <c r="EI140" t="s">
        <v>8874</v>
      </c>
      <c r="EO140" t="s">
        <v>610</v>
      </c>
      <c r="EQ140" t="s">
        <v>733</v>
      </c>
      <c r="FC140" t="s">
        <v>744</v>
      </c>
      <c r="FD140" t="s">
        <v>5086</v>
      </c>
      <c r="FE140" t="s">
        <v>815</v>
      </c>
      <c r="FF140" t="s">
        <v>5086</v>
      </c>
      <c r="FG140" t="s">
        <v>746</v>
      </c>
      <c r="FH140" t="s">
        <v>5085</v>
      </c>
      <c r="FI140" t="s">
        <v>748</v>
      </c>
      <c r="FJ140" t="s">
        <v>5085</v>
      </c>
      <c r="FS140" t="s">
        <v>8761</v>
      </c>
      <c r="FT140" t="s">
        <v>759</v>
      </c>
      <c r="FU140" t="s">
        <v>760</v>
      </c>
      <c r="FV140" t="s">
        <v>761</v>
      </c>
      <c r="FW140" t="s">
        <v>762</v>
      </c>
      <c r="FX140" t="s">
        <v>763</v>
      </c>
      <c r="FY140" t="s">
        <v>764</v>
      </c>
      <c r="FZ140" t="s">
        <v>765</v>
      </c>
      <c r="GA140" t="s">
        <v>766</v>
      </c>
      <c r="GB140" t="s">
        <v>767</v>
      </c>
      <c r="GC140" t="s">
        <v>5051</v>
      </c>
      <c r="GD140" t="s">
        <v>769</v>
      </c>
      <c r="GE140" t="s">
        <v>646</v>
      </c>
      <c r="GI140" t="s">
        <v>5016</v>
      </c>
      <c r="GJ140" t="s">
        <v>5053</v>
      </c>
      <c r="GM140" t="s">
        <v>5017</v>
      </c>
      <c r="HI140" t="s">
        <v>649</v>
      </c>
      <c r="IK140">
        <v>123082</v>
      </c>
      <c r="JR140" t="s">
        <v>1988</v>
      </c>
      <c r="KO140">
        <v>0</v>
      </c>
      <c r="KP140">
        <v>0</v>
      </c>
      <c r="KQ140">
        <v>0</v>
      </c>
      <c r="KR140">
        <v>0</v>
      </c>
      <c r="KS140" t="s">
        <v>610</v>
      </c>
    </row>
    <row r="141" spans="1:305">
      <c r="A141">
        <v>2022</v>
      </c>
      <c r="B141">
        <v>5907024</v>
      </c>
      <c r="C141" t="s">
        <v>3651</v>
      </c>
      <c r="D141">
        <v>0</v>
      </c>
      <c r="E141" t="s">
        <v>615</v>
      </c>
      <c r="J141" t="s">
        <v>656</v>
      </c>
      <c r="K141" t="s">
        <v>1058</v>
      </c>
      <c r="L141" t="s">
        <v>616</v>
      </c>
      <c r="N141" t="s">
        <v>10068</v>
      </c>
      <c r="O141" t="s">
        <v>10069</v>
      </c>
      <c r="S141" t="s">
        <v>610</v>
      </c>
      <c r="U141" t="s">
        <v>617</v>
      </c>
      <c r="V141" t="s">
        <v>618</v>
      </c>
      <c r="W141" t="s">
        <v>659</v>
      </c>
      <c r="AB141" t="s">
        <v>610</v>
      </c>
      <c r="AJ141" t="s">
        <v>827</v>
      </c>
      <c r="AK141" t="s">
        <v>828</v>
      </c>
      <c r="AL141" t="s">
        <v>846</v>
      </c>
      <c r="AP141" t="s">
        <v>610</v>
      </c>
      <c r="AV141" t="s">
        <v>621</v>
      </c>
      <c r="AW141" t="s">
        <v>622</v>
      </c>
      <c r="AZ141" t="s">
        <v>610</v>
      </c>
      <c r="BC141" t="s">
        <v>9068</v>
      </c>
      <c r="BD141" t="s">
        <v>1819</v>
      </c>
      <c r="BJ141" t="s">
        <v>610</v>
      </c>
      <c r="BK141" t="s">
        <v>894</v>
      </c>
      <c r="BM141" t="s">
        <v>5075</v>
      </c>
      <c r="BN141" t="s">
        <v>791</v>
      </c>
      <c r="BW141" t="s">
        <v>8749</v>
      </c>
      <c r="CA141" t="s">
        <v>1988</v>
      </c>
      <c r="CQ141" t="s">
        <v>8737</v>
      </c>
      <c r="CS141" t="s">
        <v>8739</v>
      </c>
      <c r="DO141" t="s">
        <v>634</v>
      </c>
      <c r="ED141" t="s">
        <v>8756</v>
      </c>
      <c r="EE141" t="s">
        <v>8757</v>
      </c>
      <c r="EL141" t="s">
        <v>623</v>
      </c>
      <c r="EM141" t="s">
        <v>10070</v>
      </c>
      <c r="EO141" t="s">
        <v>610</v>
      </c>
      <c r="EQ141" t="s">
        <v>733</v>
      </c>
      <c r="EU141" t="s">
        <v>642</v>
      </c>
      <c r="EV141" t="s">
        <v>5049</v>
      </c>
      <c r="EY141" t="s">
        <v>739</v>
      </c>
      <c r="EZ141" t="s">
        <v>5049</v>
      </c>
      <c r="FA141" t="s">
        <v>644</v>
      </c>
      <c r="FB141" t="s">
        <v>5049</v>
      </c>
      <c r="FC141" t="s">
        <v>744</v>
      </c>
      <c r="FD141" t="s">
        <v>5049</v>
      </c>
      <c r="FG141" t="s">
        <v>746</v>
      </c>
      <c r="FH141" t="s">
        <v>5049</v>
      </c>
      <c r="FI141" t="s">
        <v>748</v>
      </c>
      <c r="FJ141" t="s">
        <v>8934</v>
      </c>
      <c r="FM141" t="s">
        <v>752</v>
      </c>
      <c r="FN141" t="s">
        <v>6288</v>
      </c>
      <c r="FT141" t="s">
        <v>759</v>
      </c>
      <c r="FU141" t="s">
        <v>760</v>
      </c>
      <c r="FV141" t="s">
        <v>761</v>
      </c>
      <c r="FW141" t="s">
        <v>762</v>
      </c>
      <c r="FX141" t="s">
        <v>763</v>
      </c>
      <c r="GA141" t="s">
        <v>766</v>
      </c>
      <c r="GB141" t="s">
        <v>767</v>
      </c>
      <c r="GC141" t="s">
        <v>5051</v>
      </c>
      <c r="GI141" t="s">
        <v>5016</v>
      </c>
      <c r="GM141" t="s">
        <v>5017</v>
      </c>
      <c r="GN141" t="s">
        <v>5018</v>
      </c>
      <c r="GU141" t="s">
        <v>10071</v>
      </c>
      <c r="GW141" t="s">
        <v>10072</v>
      </c>
      <c r="GX141" t="s">
        <v>10073</v>
      </c>
      <c r="GY141" t="s">
        <v>10074</v>
      </c>
      <c r="HA141" t="s">
        <v>10074</v>
      </c>
      <c r="HH141" t="s">
        <v>776</v>
      </c>
      <c r="IQ141" t="s">
        <v>8746</v>
      </c>
      <c r="IR141">
        <v>63082</v>
      </c>
      <c r="KM141" t="s">
        <v>839</v>
      </c>
      <c r="KO141">
        <v>0</v>
      </c>
      <c r="KP141">
        <v>0</v>
      </c>
      <c r="KQ141">
        <v>0</v>
      </c>
      <c r="KR141">
        <v>0</v>
      </c>
      <c r="KS141" t="s">
        <v>610</v>
      </c>
    </row>
    <row r="142" spans="1:305">
      <c r="A142">
        <v>2022</v>
      </c>
      <c r="B142">
        <v>1005927</v>
      </c>
      <c r="C142" t="s">
        <v>3664</v>
      </c>
      <c r="D142">
        <v>0.1</v>
      </c>
      <c r="E142" t="s">
        <v>610</v>
      </c>
      <c r="Q142" t="s">
        <v>613</v>
      </c>
      <c r="R142" t="s">
        <v>614</v>
      </c>
      <c r="S142" t="s">
        <v>610</v>
      </c>
      <c r="U142" t="s">
        <v>617</v>
      </c>
      <c r="V142" t="s">
        <v>618</v>
      </c>
      <c r="W142" t="s">
        <v>659</v>
      </c>
      <c r="AB142" t="s">
        <v>615</v>
      </c>
      <c r="AD142">
        <v>89.97</v>
      </c>
      <c r="AE142">
        <v>132.03</v>
      </c>
      <c r="AF142">
        <v>222</v>
      </c>
      <c r="AG142">
        <v>33.270000000000003</v>
      </c>
      <c r="AH142">
        <v>56.7</v>
      </c>
      <c r="AI142" t="s">
        <v>10075</v>
      </c>
      <c r="AP142" t="s">
        <v>610</v>
      </c>
      <c r="AV142" t="s">
        <v>621</v>
      </c>
      <c r="AW142" t="s">
        <v>622</v>
      </c>
      <c r="AZ142" t="s">
        <v>610</v>
      </c>
      <c r="BC142" t="s">
        <v>1736</v>
      </c>
      <c r="BD142" t="s">
        <v>1736</v>
      </c>
      <c r="BE142" t="s">
        <v>1736</v>
      </c>
      <c r="BF142" t="s">
        <v>1736</v>
      </c>
      <c r="BG142" t="s">
        <v>1736</v>
      </c>
      <c r="BH142" t="s">
        <v>1736</v>
      </c>
      <c r="BI142" t="s">
        <v>10076</v>
      </c>
      <c r="BJ142" t="s">
        <v>8864</v>
      </c>
      <c r="BN142" t="s">
        <v>791</v>
      </c>
      <c r="BP142" t="s">
        <v>667</v>
      </c>
      <c r="BQ142" t="s">
        <v>5028</v>
      </c>
      <c r="BV142" t="s">
        <v>8900</v>
      </c>
      <c r="CA142" t="s">
        <v>1988</v>
      </c>
      <c r="CG142" t="s">
        <v>10077</v>
      </c>
      <c r="CI142" t="s">
        <v>8752</v>
      </c>
      <c r="CQ142" t="s">
        <v>8737</v>
      </c>
      <c r="CS142" t="s">
        <v>8739</v>
      </c>
      <c r="DB142" t="s">
        <v>10078</v>
      </c>
      <c r="DC142" t="s">
        <v>696</v>
      </c>
      <c r="DD142" t="s">
        <v>697</v>
      </c>
      <c r="DE142" t="s">
        <v>939</v>
      </c>
      <c r="DM142" t="s">
        <v>623</v>
      </c>
      <c r="DN142" t="s">
        <v>10079</v>
      </c>
      <c r="DP142" t="s">
        <v>701</v>
      </c>
      <c r="DS142" t="s">
        <v>5039</v>
      </c>
      <c r="DT142" t="s">
        <v>704</v>
      </c>
      <c r="DY142" t="s">
        <v>10080</v>
      </c>
      <c r="EA142" t="s">
        <v>713</v>
      </c>
      <c r="EN142" t="s">
        <v>10081</v>
      </c>
      <c r="EO142" t="s">
        <v>610</v>
      </c>
      <c r="ER142" t="s">
        <v>639</v>
      </c>
      <c r="ES142" t="s">
        <v>640</v>
      </c>
      <c r="EU142" t="s">
        <v>642</v>
      </c>
      <c r="EV142" t="s">
        <v>5049</v>
      </c>
      <c r="EY142" t="s">
        <v>739</v>
      </c>
      <c r="EZ142" t="s">
        <v>5049</v>
      </c>
      <c r="FA142" t="s">
        <v>644</v>
      </c>
      <c r="FB142" t="s">
        <v>5049</v>
      </c>
      <c r="FE142" t="s">
        <v>815</v>
      </c>
      <c r="FF142" t="s">
        <v>10082</v>
      </c>
      <c r="FG142" t="s">
        <v>746</v>
      </c>
      <c r="FH142" t="s">
        <v>5049</v>
      </c>
      <c r="FU142" t="s">
        <v>760</v>
      </c>
      <c r="GI142" t="s">
        <v>5016</v>
      </c>
      <c r="GJ142" t="s">
        <v>5053</v>
      </c>
      <c r="GN142" t="s">
        <v>5018</v>
      </c>
      <c r="GP142" t="s">
        <v>5056</v>
      </c>
      <c r="GS142" t="s">
        <v>623</v>
      </c>
      <c r="GT142" t="s">
        <v>10083</v>
      </c>
      <c r="GX142" t="s">
        <v>10084</v>
      </c>
      <c r="GZ142" t="s">
        <v>10085</v>
      </c>
      <c r="HA142" t="s">
        <v>10086</v>
      </c>
      <c r="HG142" t="s">
        <v>775</v>
      </c>
      <c r="HL142" t="s">
        <v>10081</v>
      </c>
      <c r="IQ142" t="s">
        <v>8746</v>
      </c>
      <c r="IR142">
        <v>72082</v>
      </c>
      <c r="KM142" t="s">
        <v>839</v>
      </c>
      <c r="KO142">
        <v>0</v>
      </c>
      <c r="KP142">
        <v>265170.09999999998</v>
      </c>
      <c r="KR142">
        <v>130350</v>
      </c>
      <c r="KS142" t="s">
        <v>610</v>
      </c>
    </row>
    <row r="143" spans="1:305">
      <c r="A143">
        <v>2022</v>
      </c>
      <c r="B143">
        <v>5921023</v>
      </c>
      <c r="C143" t="s">
        <v>3682</v>
      </c>
      <c r="D143">
        <v>1</v>
      </c>
      <c r="E143" t="s">
        <v>615</v>
      </c>
      <c r="F143" t="s">
        <v>890</v>
      </c>
      <c r="J143" t="s">
        <v>656</v>
      </c>
      <c r="N143" t="s">
        <v>10087</v>
      </c>
      <c r="O143" t="s">
        <v>7428</v>
      </c>
      <c r="S143" t="s">
        <v>615</v>
      </c>
      <c r="U143" t="s">
        <v>617</v>
      </c>
      <c r="V143" t="s">
        <v>618</v>
      </c>
      <c r="Y143" t="s">
        <v>660</v>
      </c>
      <c r="AB143" t="s">
        <v>1029</v>
      </c>
      <c r="AC143">
        <v>2010</v>
      </c>
      <c r="AP143" t="s">
        <v>610</v>
      </c>
      <c r="AW143" t="s">
        <v>622</v>
      </c>
      <c r="AZ143" t="s">
        <v>615</v>
      </c>
      <c r="BA143" t="s">
        <v>3990</v>
      </c>
      <c r="BC143" s="5">
        <v>0.5</v>
      </c>
      <c r="BD143" t="s">
        <v>1819</v>
      </c>
      <c r="BE143" s="5">
        <v>0.65</v>
      </c>
      <c r="BF143" t="s">
        <v>1819</v>
      </c>
      <c r="BG143" s="5">
        <v>0.8</v>
      </c>
      <c r="BH143" t="s">
        <v>1819</v>
      </c>
      <c r="BJ143" t="s">
        <v>8926</v>
      </c>
      <c r="BM143" t="s">
        <v>5075</v>
      </c>
      <c r="BN143" t="s">
        <v>791</v>
      </c>
      <c r="BR143" t="s">
        <v>623</v>
      </c>
      <c r="BS143" t="s">
        <v>10088</v>
      </c>
      <c r="CA143" t="s">
        <v>1988</v>
      </c>
      <c r="CJ143" t="s">
        <v>8753</v>
      </c>
      <c r="CQ143" t="s">
        <v>8737</v>
      </c>
      <c r="CR143" t="s">
        <v>8738</v>
      </c>
      <c r="CU143" t="s">
        <v>8802</v>
      </c>
      <c r="DC143" t="s">
        <v>696</v>
      </c>
      <c r="DD143" t="s">
        <v>697</v>
      </c>
      <c r="DE143" t="s">
        <v>939</v>
      </c>
      <c r="DF143" t="s">
        <v>8787</v>
      </c>
      <c r="DP143" t="s">
        <v>701</v>
      </c>
      <c r="DQ143" t="s">
        <v>702</v>
      </c>
      <c r="DR143" t="s">
        <v>703</v>
      </c>
      <c r="DS143" t="s">
        <v>5039</v>
      </c>
      <c r="DT143" t="s">
        <v>704</v>
      </c>
      <c r="DU143" t="s">
        <v>705</v>
      </c>
      <c r="DV143" t="s">
        <v>5040</v>
      </c>
      <c r="DW143" t="s">
        <v>706</v>
      </c>
      <c r="DZ143" t="s">
        <v>8777</v>
      </c>
      <c r="EA143" t="s">
        <v>713</v>
      </c>
      <c r="EB143" t="s">
        <v>8741</v>
      </c>
      <c r="EC143" t="s">
        <v>8873</v>
      </c>
      <c r="ED143" t="s">
        <v>8756</v>
      </c>
      <c r="EE143" t="s">
        <v>8757</v>
      </c>
      <c r="EF143" t="s">
        <v>8758</v>
      </c>
      <c r="EI143" t="s">
        <v>8874</v>
      </c>
      <c r="EJ143" t="s">
        <v>8742</v>
      </c>
      <c r="EO143" t="s">
        <v>615</v>
      </c>
      <c r="EP143" t="s">
        <v>10089</v>
      </c>
      <c r="EY143" t="s">
        <v>739</v>
      </c>
      <c r="EZ143" t="s">
        <v>5049</v>
      </c>
      <c r="FA143" t="s">
        <v>644</v>
      </c>
      <c r="FB143" t="s">
        <v>5049</v>
      </c>
      <c r="FE143" t="s">
        <v>815</v>
      </c>
      <c r="FF143" t="s">
        <v>5015</v>
      </c>
      <c r="FG143" t="s">
        <v>746</v>
      </c>
      <c r="FH143" t="s">
        <v>5049</v>
      </c>
      <c r="FS143" t="s">
        <v>8761</v>
      </c>
      <c r="FT143" t="s">
        <v>759</v>
      </c>
      <c r="FU143" t="s">
        <v>760</v>
      </c>
      <c r="FV143" t="s">
        <v>761</v>
      </c>
      <c r="FW143" t="s">
        <v>762</v>
      </c>
      <c r="GB143" t="s">
        <v>767</v>
      </c>
      <c r="GC143" t="s">
        <v>5051</v>
      </c>
      <c r="GI143" t="s">
        <v>5016</v>
      </c>
      <c r="GJ143" t="s">
        <v>5053</v>
      </c>
      <c r="GM143" t="s">
        <v>5017</v>
      </c>
      <c r="GN143" t="s">
        <v>5018</v>
      </c>
      <c r="GW143" t="s">
        <v>10090</v>
      </c>
      <c r="GX143" t="s">
        <v>10091</v>
      </c>
      <c r="GZ143" t="s">
        <v>10092</v>
      </c>
      <c r="HA143" t="s">
        <v>10093</v>
      </c>
      <c r="HB143" t="s">
        <v>10094</v>
      </c>
      <c r="HH143" t="s">
        <v>776</v>
      </c>
      <c r="IQ143" t="s">
        <v>8746</v>
      </c>
      <c r="IR143">
        <v>100082</v>
      </c>
      <c r="KM143" t="s">
        <v>839</v>
      </c>
      <c r="KO143">
        <v>0</v>
      </c>
      <c r="KP143">
        <v>0</v>
      </c>
      <c r="KR143">
        <v>0</v>
      </c>
      <c r="KS143" t="s">
        <v>610</v>
      </c>
    </row>
    <row r="144" spans="1:305">
      <c r="A144">
        <v>2022</v>
      </c>
      <c r="B144">
        <v>5941013</v>
      </c>
      <c r="C144" t="s">
        <v>3708</v>
      </c>
      <c r="D144">
        <v>0.1</v>
      </c>
      <c r="E144" t="s">
        <v>615</v>
      </c>
      <c r="J144" t="s">
        <v>656</v>
      </c>
      <c r="N144" t="s">
        <v>8857</v>
      </c>
      <c r="O144" t="s">
        <v>7450</v>
      </c>
      <c r="S144" t="s">
        <v>610</v>
      </c>
      <c r="U144" t="s">
        <v>617</v>
      </c>
      <c r="V144" t="s">
        <v>618</v>
      </c>
      <c r="Y144" t="s">
        <v>660</v>
      </c>
      <c r="AB144" t="s">
        <v>615</v>
      </c>
      <c r="AD144">
        <v>1368.82</v>
      </c>
      <c r="AE144">
        <v>69.790000000000006</v>
      </c>
      <c r="AF144">
        <v>1438.61</v>
      </c>
      <c r="AP144" t="s">
        <v>610</v>
      </c>
      <c r="AT144" t="s">
        <v>8732</v>
      </c>
      <c r="AV144" t="s">
        <v>621</v>
      </c>
      <c r="AW144" t="s">
        <v>622</v>
      </c>
      <c r="AZ144" t="s">
        <v>610</v>
      </c>
      <c r="BC144" t="s">
        <v>8733</v>
      </c>
      <c r="BD144" t="s">
        <v>1030</v>
      </c>
      <c r="BE144" t="s">
        <v>8734</v>
      </c>
      <c r="BF144" t="s">
        <v>1030</v>
      </c>
      <c r="BG144" t="s">
        <v>8735</v>
      </c>
      <c r="BH144" t="s">
        <v>1030</v>
      </c>
      <c r="BJ144" t="s">
        <v>610</v>
      </c>
      <c r="BL144" t="s">
        <v>789</v>
      </c>
      <c r="BM144" t="s">
        <v>5075</v>
      </c>
      <c r="BP144" t="s">
        <v>667</v>
      </c>
      <c r="BW144" t="s">
        <v>8749</v>
      </c>
      <c r="CA144" t="s">
        <v>1988</v>
      </c>
      <c r="CG144" t="s">
        <v>10095</v>
      </c>
      <c r="CQ144" t="s">
        <v>8737</v>
      </c>
      <c r="CR144" t="s">
        <v>8738</v>
      </c>
      <c r="CU144" t="s">
        <v>8802</v>
      </c>
      <c r="DB144" t="s">
        <v>10096</v>
      </c>
      <c r="DH144" t="s">
        <v>698</v>
      </c>
      <c r="DY144" t="s">
        <v>10097</v>
      </c>
      <c r="EA144" t="s">
        <v>713</v>
      </c>
      <c r="EB144" t="s">
        <v>8741</v>
      </c>
      <c r="ED144" t="s">
        <v>8756</v>
      </c>
      <c r="EN144" t="s">
        <v>10098</v>
      </c>
      <c r="EO144" t="s">
        <v>610</v>
      </c>
      <c r="ER144" t="s">
        <v>639</v>
      </c>
      <c r="ES144" t="s">
        <v>640</v>
      </c>
      <c r="ET144" t="s">
        <v>5095</v>
      </c>
      <c r="EU144" t="s">
        <v>642</v>
      </c>
      <c r="EV144" t="s">
        <v>5049</v>
      </c>
      <c r="EW144" t="s">
        <v>737</v>
      </c>
      <c r="EX144" t="s">
        <v>5049</v>
      </c>
      <c r="EY144" t="s">
        <v>739</v>
      </c>
      <c r="EZ144" t="s">
        <v>5049</v>
      </c>
      <c r="FA144" t="s">
        <v>644</v>
      </c>
      <c r="FB144" t="s">
        <v>5049</v>
      </c>
      <c r="FC144" t="s">
        <v>744</v>
      </c>
      <c r="FD144" t="s">
        <v>5049</v>
      </c>
      <c r="FI144" t="s">
        <v>748</v>
      </c>
      <c r="FJ144" t="s">
        <v>5049</v>
      </c>
      <c r="FK144" t="s">
        <v>750</v>
      </c>
      <c r="FL144" t="s">
        <v>5049</v>
      </c>
      <c r="FM144" t="s">
        <v>752</v>
      </c>
      <c r="FN144" t="s">
        <v>5049</v>
      </c>
      <c r="FS144" t="s">
        <v>8761</v>
      </c>
      <c r="FT144" t="s">
        <v>759</v>
      </c>
      <c r="FU144" t="s">
        <v>760</v>
      </c>
      <c r="FV144" t="s">
        <v>761</v>
      </c>
      <c r="FW144" t="s">
        <v>762</v>
      </c>
      <c r="FX144" t="s">
        <v>763</v>
      </c>
      <c r="FZ144" t="s">
        <v>765</v>
      </c>
      <c r="GA144" t="s">
        <v>766</v>
      </c>
      <c r="GB144" t="s">
        <v>767</v>
      </c>
      <c r="GC144" t="s">
        <v>5051</v>
      </c>
      <c r="GD144" t="s">
        <v>769</v>
      </c>
      <c r="GE144" t="s">
        <v>646</v>
      </c>
      <c r="GI144" t="s">
        <v>5016</v>
      </c>
      <c r="GJ144" t="s">
        <v>5053</v>
      </c>
      <c r="GK144" t="s">
        <v>5054</v>
      </c>
      <c r="GL144" t="s">
        <v>5055</v>
      </c>
      <c r="GM144" t="s">
        <v>5017</v>
      </c>
      <c r="GN144" t="s">
        <v>5018</v>
      </c>
      <c r="GO144" t="s">
        <v>5165</v>
      </c>
      <c r="GP144" t="s">
        <v>5056</v>
      </c>
      <c r="GU144" t="s">
        <v>10099</v>
      </c>
      <c r="GV144" t="s">
        <v>10100</v>
      </c>
      <c r="GW144" t="s">
        <v>10101</v>
      </c>
      <c r="GX144" t="s">
        <v>10102</v>
      </c>
      <c r="GY144" t="s">
        <v>10103</v>
      </c>
      <c r="HC144" t="s">
        <v>10104</v>
      </c>
      <c r="HI144" t="s">
        <v>649</v>
      </c>
      <c r="HM144" t="s">
        <v>6355</v>
      </c>
      <c r="HN144">
        <v>7082</v>
      </c>
      <c r="HQ144" t="s">
        <v>8766</v>
      </c>
      <c r="HR144">
        <v>40000</v>
      </c>
      <c r="IM144" t="s">
        <v>8767</v>
      </c>
      <c r="IN144">
        <v>60000</v>
      </c>
      <c r="JV144" t="s">
        <v>8771</v>
      </c>
      <c r="JW144" t="s">
        <v>8895</v>
      </c>
      <c r="KO144">
        <v>0</v>
      </c>
      <c r="KP144">
        <v>0</v>
      </c>
      <c r="KQ144">
        <v>0</v>
      </c>
      <c r="KR144">
        <v>0</v>
      </c>
      <c r="KS144" t="s">
        <v>610</v>
      </c>
    </row>
    <row r="145" spans="1:305">
      <c r="A145">
        <v>2022</v>
      </c>
      <c r="B145">
        <v>5901040</v>
      </c>
      <c r="C145" t="s">
        <v>3730</v>
      </c>
      <c r="D145">
        <v>0.1</v>
      </c>
      <c r="E145" t="s">
        <v>615</v>
      </c>
      <c r="F145" t="s">
        <v>890</v>
      </c>
      <c r="N145" t="s">
        <v>9229</v>
      </c>
      <c r="O145" t="s">
        <v>10105</v>
      </c>
      <c r="S145" t="s">
        <v>610</v>
      </c>
      <c r="U145" t="s">
        <v>617</v>
      </c>
      <c r="V145" t="s">
        <v>618</v>
      </c>
      <c r="W145" t="s">
        <v>659</v>
      </c>
      <c r="AB145" t="s">
        <v>610</v>
      </c>
      <c r="AJ145" t="s">
        <v>827</v>
      </c>
      <c r="AP145" t="s">
        <v>610</v>
      </c>
      <c r="AW145" t="s">
        <v>622</v>
      </c>
      <c r="AZ145" t="s">
        <v>610</v>
      </c>
      <c r="BC145" t="s">
        <v>9890</v>
      </c>
      <c r="BD145" t="s">
        <v>1819</v>
      </c>
      <c r="BJ145" t="s">
        <v>610</v>
      </c>
      <c r="BK145" t="s">
        <v>894</v>
      </c>
      <c r="BM145" t="s">
        <v>5075</v>
      </c>
      <c r="BN145" t="s">
        <v>791</v>
      </c>
      <c r="BW145" t="s">
        <v>8749</v>
      </c>
      <c r="CA145" t="s">
        <v>1988</v>
      </c>
      <c r="CQ145" t="s">
        <v>8737</v>
      </c>
      <c r="CR145" t="s">
        <v>8738</v>
      </c>
      <c r="CT145" t="s">
        <v>8754</v>
      </c>
      <c r="DB145" t="s">
        <v>10106</v>
      </c>
      <c r="DM145" t="s">
        <v>623</v>
      </c>
      <c r="DN145" t="s">
        <v>7470</v>
      </c>
      <c r="DY145" t="s">
        <v>10107</v>
      </c>
      <c r="ED145" t="s">
        <v>8756</v>
      </c>
      <c r="EE145" t="s">
        <v>8757</v>
      </c>
      <c r="EN145" t="s">
        <v>10108</v>
      </c>
      <c r="EO145" t="s">
        <v>610</v>
      </c>
      <c r="EQ145" t="s">
        <v>733</v>
      </c>
      <c r="EU145" t="s">
        <v>642</v>
      </c>
      <c r="EV145" t="s">
        <v>5049</v>
      </c>
      <c r="EY145" t="s">
        <v>739</v>
      </c>
      <c r="EZ145" t="s">
        <v>5050</v>
      </c>
      <c r="FA145" t="s">
        <v>644</v>
      </c>
      <c r="FB145" t="s">
        <v>5050</v>
      </c>
      <c r="FG145" t="s">
        <v>746</v>
      </c>
      <c r="FH145" t="s">
        <v>5050</v>
      </c>
      <c r="FI145" t="s">
        <v>748</v>
      </c>
      <c r="FJ145" t="s">
        <v>5050</v>
      </c>
      <c r="FT145" t="s">
        <v>759</v>
      </c>
      <c r="FW145" t="s">
        <v>762</v>
      </c>
      <c r="FY145" t="s">
        <v>764</v>
      </c>
      <c r="GB145" t="s">
        <v>767</v>
      </c>
      <c r="GC145" t="s">
        <v>5051</v>
      </c>
      <c r="GE145" t="s">
        <v>646</v>
      </c>
      <c r="GI145" t="s">
        <v>5016</v>
      </c>
      <c r="GM145" t="s">
        <v>5017</v>
      </c>
      <c r="GN145" t="s">
        <v>5018</v>
      </c>
      <c r="GW145" t="s">
        <v>10109</v>
      </c>
      <c r="GX145" t="s">
        <v>10110</v>
      </c>
      <c r="HI145" t="s">
        <v>649</v>
      </c>
      <c r="HS145" t="s">
        <v>8892</v>
      </c>
      <c r="HT145">
        <v>30000</v>
      </c>
      <c r="IQ145" t="s">
        <v>8746</v>
      </c>
      <c r="IR145">
        <v>16082</v>
      </c>
      <c r="KM145" t="s">
        <v>839</v>
      </c>
      <c r="KN145" t="s">
        <v>10111</v>
      </c>
      <c r="KO145">
        <v>0</v>
      </c>
      <c r="KP145">
        <v>0</v>
      </c>
      <c r="KQ145">
        <v>0</v>
      </c>
      <c r="KR145">
        <v>0</v>
      </c>
      <c r="KS145" t="s">
        <v>610</v>
      </c>
    </row>
    <row r="146" spans="1:305">
      <c r="A146">
        <v>2022</v>
      </c>
      <c r="B146">
        <v>5939019</v>
      </c>
      <c r="C146" t="s">
        <v>3745</v>
      </c>
      <c r="D146">
        <v>0.25</v>
      </c>
      <c r="E146" t="s">
        <v>610</v>
      </c>
      <c r="P146" t="s">
        <v>655</v>
      </c>
      <c r="S146" t="s">
        <v>610</v>
      </c>
      <c r="U146" t="s">
        <v>617</v>
      </c>
      <c r="V146" t="s">
        <v>618</v>
      </c>
      <c r="W146" t="s">
        <v>659</v>
      </c>
      <c r="AB146" t="s">
        <v>615</v>
      </c>
      <c r="AD146">
        <v>1322</v>
      </c>
      <c r="AE146">
        <v>206</v>
      </c>
      <c r="AF146">
        <v>1528</v>
      </c>
      <c r="AG146">
        <v>747</v>
      </c>
      <c r="AH146">
        <v>575</v>
      </c>
      <c r="AP146" t="s">
        <v>610</v>
      </c>
      <c r="AX146" t="s">
        <v>868</v>
      </c>
      <c r="AY146" t="s">
        <v>1362</v>
      </c>
      <c r="AZ146" t="s">
        <v>615</v>
      </c>
      <c r="BA146" t="s">
        <v>5662</v>
      </c>
      <c r="BC146" t="s">
        <v>8733</v>
      </c>
      <c r="BD146" t="s">
        <v>1819</v>
      </c>
      <c r="BG146" t="s">
        <v>8862</v>
      </c>
      <c r="BH146" t="s">
        <v>1819</v>
      </c>
      <c r="BJ146" t="s">
        <v>8926</v>
      </c>
      <c r="BK146" t="s">
        <v>894</v>
      </c>
      <c r="BM146" t="s">
        <v>5075</v>
      </c>
      <c r="BN146" t="s">
        <v>791</v>
      </c>
      <c r="BW146" t="s">
        <v>8749</v>
      </c>
      <c r="CG146" t="s">
        <v>10112</v>
      </c>
      <c r="CJ146" t="s">
        <v>8753</v>
      </c>
      <c r="CQ146" t="s">
        <v>8737</v>
      </c>
      <c r="CR146" t="s">
        <v>8738</v>
      </c>
      <c r="DB146" t="s">
        <v>10113</v>
      </c>
      <c r="DC146" t="s">
        <v>696</v>
      </c>
      <c r="DS146" t="s">
        <v>5039</v>
      </c>
      <c r="DT146" t="s">
        <v>704</v>
      </c>
      <c r="DV146" t="s">
        <v>5040</v>
      </c>
      <c r="DY146" t="s">
        <v>10114</v>
      </c>
      <c r="DZ146" t="s">
        <v>8777</v>
      </c>
      <c r="ED146" t="s">
        <v>8756</v>
      </c>
      <c r="EN146" t="s">
        <v>10115</v>
      </c>
      <c r="EO146" t="s">
        <v>615</v>
      </c>
      <c r="EP146" t="s">
        <v>10116</v>
      </c>
      <c r="EU146" t="s">
        <v>642</v>
      </c>
      <c r="EV146" t="s">
        <v>5085</v>
      </c>
      <c r="EW146" t="s">
        <v>737</v>
      </c>
      <c r="EX146" t="s">
        <v>5085</v>
      </c>
      <c r="FA146" t="s">
        <v>644</v>
      </c>
      <c r="FB146" t="s">
        <v>5086</v>
      </c>
      <c r="FC146" t="s">
        <v>744</v>
      </c>
      <c r="FD146" t="s">
        <v>5108</v>
      </c>
      <c r="FQ146" t="s">
        <v>623</v>
      </c>
      <c r="FR146" t="s">
        <v>10117</v>
      </c>
      <c r="FV146" t="s">
        <v>761</v>
      </c>
      <c r="FX146" t="s">
        <v>763</v>
      </c>
      <c r="GA146" t="s">
        <v>766</v>
      </c>
      <c r="GI146" t="s">
        <v>5016</v>
      </c>
      <c r="GN146" t="s">
        <v>5018</v>
      </c>
      <c r="GP146" t="s">
        <v>5056</v>
      </c>
      <c r="GU146" t="s">
        <v>10118</v>
      </c>
      <c r="GY146" t="s">
        <v>10119</v>
      </c>
      <c r="HK146" t="s">
        <v>863</v>
      </c>
      <c r="IQ146" t="s">
        <v>8746</v>
      </c>
      <c r="IR146">
        <v>97082</v>
      </c>
      <c r="KM146" t="s">
        <v>839</v>
      </c>
      <c r="KO146">
        <v>0</v>
      </c>
      <c r="KP146">
        <v>0</v>
      </c>
      <c r="KR146">
        <v>0</v>
      </c>
      <c r="KS146" t="s">
        <v>610</v>
      </c>
    </row>
    <row r="147" spans="1:305">
      <c r="A147">
        <v>2022</v>
      </c>
      <c r="B147">
        <v>5915015</v>
      </c>
      <c r="C147" t="s">
        <v>3761</v>
      </c>
      <c r="D147">
        <v>16.149999999999999</v>
      </c>
      <c r="E147" t="s">
        <v>615</v>
      </c>
      <c r="H147" t="s">
        <v>786</v>
      </c>
      <c r="K147" t="s">
        <v>1058</v>
      </c>
      <c r="N147" t="s">
        <v>10120</v>
      </c>
      <c r="O147" t="s">
        <v>10121</v>
      </c>
      <c r="S147" t="s">
        <v>615</v>
      </c>
      <c r="T147" t="s">
        <v>5025</v>
      </c>
      <c r="W147" t="s">
        <v>659</v>
      </c>
      <c r="Z147" t="s">
        <v>829</v>
      </c>
      <c r="AA147" t="s">
        <v>10122</v>
      </c>
      <c r="AB147" t="s">
        <v>615</v>
      </c>
      <c r="AD147">
        <v>7421</v>
      </c>
      <c r="AE147">
        <v>400</v>
      </c>
      <c r="AF147">
        <v>7821</v>
      </c>
      <c r="AG147">
        <v>3810</v>
      </c>
      <c r="AH147">
        <v>3611</v>
      </c>
      <c r="AI147" t="s">
        <v>10123</v>
      </c>
      <c r="AP147" t="s">
        <v>610</v>
      </c>
      <c r="AT147" t="s">
        <v>8732</v>
      </c>
      <c r="AU147" t="s">
        <v>8747</v>
      </c>
      <c r="AW147" t="s">
        <v>622</v>
      </c>
      <c r="AX147" t="s">
        <v>868</v>
      </c>
      <c r="AY147" t="s">
        <v>2223</v>
      </c>
      <c r="AZ147" t="s">
        <v>615</v>
      </c>
      <c r="BA147" t="s">
        <v>10124</v>
      </c>
      <c r="BC147" t="s">
        <v>8790</v>
      </c>
      <c r="BD147" t="s">
        <v>1819</v>
      </c>
      <c r="BG147" t="s">
        <v>8862</v>
      </c>
      <c r="BH147" t="s">
        <v>1819</v>
      </c>
      <c r="BJ147" t="s">
        <v>8926</v>
      </c>
      <c r="BK147" t="s">
        <v>894</v>
      </c>
      <c r="BL147" t="s">
        <v>789</v>
      </c>
      <c r="BN147" t="s">
        <v>791</v>
      </c>
      <c r="BT147" t="s">
        <v>8928</v>
      </c>
      <c r="BW147" t="s">
        <v>8749</v>
      </c>
      <c r="BX147" t="s">
        <v>8865</v>
      </c>
      <c r="CA147" t="s">
        <v>1988</v>
      </c>
      <c r="CB147" t="s">
        <v>8750</v>
      </c>
      <c r="CF147" s="2">
        <v>46388</v>
      </c>
      <c r="CG147" t="s">
        <v>10125</v>
      </c>
      <c r="CH147" t="s">
        <v>8868</v>
      </c>
      <c r="CI147" t="s">
        <v>8752</v>
      </c>
      <c r="CJ147" t="s">
        <v>8753</v>
      </c>
      <c r="CM147" t="s">
        <v>1107</v>
      </c>
      <c r="CQ147" t="s">
        <v>8737</v>
      </c>
      <c r="CR147" t="s">
        <v>8738</v>
      </c>
      <c r="CS147" t="s">
        <v>8739</v>
      </c>
      <c r="CT147" t="s">
        <v>8754</v>
      </c>
      <c r="CU147" t="s">
        <v>8802</v>
      </c>
      <c r="DB147" t="s">
        <v>10126</v>
      </c>
      <c r="DC147" t="s">
        <v>696</v>
      </c>
      <c r="DD147" t="s">
        <v>697</v>
      </c>
      <c r="DE147" t="s">
        <v>939</v>
      </c>
      <c r="DF147" t="s">
        <v>8787</v>
      </c>
      <c r="DG147" t="s">
        <v>8871</v>
      </c>
      <c r="DH147" t="s">
        <v>698</v>
      </c>
      <c r="DI147" t="s">
        <v>5038</v>
      </c>
      <c r="DJ147" t="s">
        <v>9579</v>
      </c>
      <c r="DK147" t="s">
        <v>9059</v>
      </c>
      <c r="DP147" t="s">
        <v>701</v>
      </c>
      <c r="DQ147" t="s">
        <v>702</v>
      </c>
      <c r="DR147" t="s">
        <v>703</v>
      </c>
      <c r="DS147" t="s">
        <v>5039</v>
      </c>
      <c r="DT147" t="s">
        <v>704</v>
      </c>
      <c r="DU147" t="s">
        <v>705</v>
      </c>
      <c r="DV147" t="s">
        <v>5040</v>
      </c>
      <c r="DW147" t="s">
        <v>706</v>
      </c>
      <c r="DX147" t="s">
        <v>707</v>
      </c>
      <c r="DY147" t="s">
        <v>10127</v>
      </c>
      <c r="EA147" t="s">
        <v>713</v>
      </c>
      <c r="EB147" t="s">
        <v>8741</v>
      </c>
      <c r="ED147" t="s">
        <v>8756</v>
      </c>
      <c r="EE147" t="s">
        <v>8757</v>
      </c>
      <c r="EN147" t="s">
        <v>10128</v>
      </c>
      <c r="EO147" t="s">
        <v>615</v>
      </c>
      <c r="EP147" t="s">
        <v>10129</v>
      </c>
      <c r="EU147" t="s">
        <v>642</v>
      </c>
      <c r="EV147" t="s">
        <v>10130</v>
      </c>
      <c r="FC147" t="s">
        <v>744</v>
      </c>
      <c r="FD147" t="s">
        <v>10131</v>
      </c>
      <c r="FE147" t="s">
        <v>815</v>
      </c>
      <c r="FF147" t="s">
        <v>5270</v>
      </c>
      <c r="FG147" t="s">
        <v>746</v>
      </c>
      <c r="FH147" t="s">
        <v>10131</v>
      </c>
      <c r="FM147" t="s">
        <v>752</v>
      </c>
      <c r="FN147" t="s">
        <v>10130</v>
      </c>
      <c r="FP147" t="s">
        <v>1385</v>
      </c>
      <c r="FQ147" t="s">
        <v>623</v>
      </c>
      <c r="FR147" t="s">
        <v>10132</v>
      </c>
      <c r="GU147" t="s">
        <v>10133</v>
      </c>
      <c r="GY147" t="s">
        <v>7518</v>
      </c>
      <c r="GZ147" t="s">
        <v>10134</v>
      </c>
      <c r="HA147" t="s">
        <v>7518</v>
      </c>
      <c r="HB147" t="s">
        <v>10135</v>
      </c>
      <c r="HC147" t="s">
        <v>10136</v>
      </c>
      <c r="HF147" t="s">
        <v>774</v>
      </c>
      <c r="HG147" t="s">
        <v>775</v>
      </c>
      <c r="HH147" t="s">
        <v>776</v>
      </c>
      <c r="HL147" t="s">
        <v>10137</v>
      </c>
      <c r="IQ147" t="s">
        <v>8746</v>
      </c>
      <c r="IR147">
        <v>566082</v>
      </c>
      <c r="KK147" t="s">
        <v>8843</v>
      </c>
      <c r="KL147" t="s">
        <v>10138</v>
      </c>
      <c r="KN147" t="s">
        <v>10139</v>
      </c>
      <c r="KO147">
        <v>0</v>
      </c>
      <c r="KP147">
        <v>8576641</v>
      </c>
      <c r="KQ147">
        <v>0</v>
      </c>
      <c r="KR147">
        <v>3427528</v>
      </c>
      <c r="KS147" t="s">
        <v>610</v>
      </c>
    </row>
    <row r="148" spans="1:305">
      <c r="A148">
        <v>2022</v>
      </c>
      <c r="B148">
        <v>5905023</v>
      </c>
      <c r="C148" t="s">
        <v>3803</v>
      </c>
      <c r="D148">
        <v>0.5</v>
      </c>
      <c r="E148" t="s">
        <v>615</v>
      </c>
      <c r="J148" t="s">
        <v>656</v>
      </c>
      <c r="K148" t="s">
        <v>1058</v>
      </c>
      <c r="N148" t="s">
        <v>9164</v>
      </c>
      <c r="O148" t="s">
        <v>10140</v>
      </c>
      <c r="S148" t="s">
        <v>615</v>
      </c>
      <c r="U148" t="s">
        <v>617</v>
      </c>
      <c r="V148" t="s">
        <v>618</v>
      </c>
      <c r="Y148" t="s">
        <v>660</v>
      </c>
      <c r="AB148" t="s">
        <v>615</v>
      </c>
      <c r="AD148">
        <v>425.33</v>
      </c>
      <c r="AE148">
        <v>0</v>
      </c>
      <c r="AF148">
        <v>425.33</v>
      </c>
      <c r="AG148">
        <v>209.11</v>
      </c>
      <c r="AH148">
        <v>216.22</v>
      </c>
      <c r="AP148" t="s">
        <v>610</v>
      </c>
      <c r="AT148" t="s">
        <v>8732</v>
      </c>
      <c r="AU148" t="s">
        <v>8747</v>
      </c>
      <c r="AW148" t="s">
        <v>622</v>
      </c>
      <c r="AZ148" t="s">
        <v>615</v>
      </c>
      <c r="BA148" t="s">
        <v>10141</v>
      </c>
      <c r="BG148" t="s">
        <v>8862</v>
      </c>
      <c r="BI148" t="s">
        <v>7532</v>
      </c>
      <c r="BJ148" t="s">
        <v>8926</v>
      </c>
      <c r="BL148" t="s">
        <v>789</v>
      </c>
      <c r="BN148" t="s">
        <v>791</v>
      </c>
      <c r="BR148" t="s">
        <v>623</v>
      </c>
      <c r="BS148" t="s">
        <v>10142</v>
      </c>
      <c r="BV148" t="s">
        <v>8900</v>
      </c>
      <c r="BW148" t="s">
        <v>8749</v>
      </c>
      <c r="CA148" t="s">
        <v>1988</v>
      </c>
      <c r="CD148" t="s">
        <v>623</v>
      </c>
      <c r="CE148" t="s">
        <v>10143</v>
      </c>
      <c r="CG148" t="s">
        <v>10144</v>
      </c>
      <c r="CJ148" t="s">
        <v>8753</v>
      </c>
      <c r="CQ148" t="s">
        <v>8737</v>
      </c>
      <c r="CR148" t="s">
        <v>8738</v>
      </c>
      <c r="CS148" t="s">
        <v>8739</v>
      </c>
      <c r="CU148" t="s">
        <v>8802</v>
      </c>
      <c r="DB148" t="s">
        <v>10145</v>
      </c>
      <c r="DC148" t="s">
        <v>696</v>
      </c>
      <c r="DD148" t="s">
        <v>697</v>
      </c>
      <c r="DF148" t="s">
        <v>8787</v>
      </c>
      <c r="DQ148" t="s">
        <v>702</v>
      </c>
      <c r="DS148" t="s">
        <v>5039</v>
      </c>
      <c r="DT148" t="s">
        <v>704</v>
      </c>
      <c r="DV148" t="s">
        <v>5040</v>
      </c>
      <c r="DY148" t="s">
        <v>10146</v>
      </c>
      <c r="EA148" t="s">
        <v>713</v>
      </c>
      <c r="EB148" t="s">
        <v>8741</v>
      </c>
      <c r="EE148" t="s">
        <v>8757</v>
      </c>
      <c r="EF148" t="s">
        <v>8758</v>
      </c>
      <c r="EI148" t="s">
        <v>8874</v>
      </c>
      <c r="EO148" t="s">
        <v>615</v>
      </c>
      <c r="EP148" t="s">
        <v>10147</v>
      </c>
      <c r="EU148" t="s">
        <v>642</v>
      </c>
      <c r="EV148" t="s">
        <v>5085</v>
      </c>
      <c r="EY148" t="s">
        <v>739</v>
      </c>
      <c r="EZ148" t="s">
        <v>5086</v>
      </c>
      <c r="FA148" t="s">
        <v>644</v>
      </c>
      <c r="FB148" t="s">
        <v>5085</v>
      </c>
      <c r="FC148" t="s">
        <v>744</v>
      </c>
      <c r="FD148" t="s">
        <v>5085</v>
      </c>
      <c r="FG148" t="s">
        <v>746</v>
      </c>
      <c r="FH148" t="s">
        <v>5085</v>
      </c>
      <c r="FI148" t="s">
        <v>748</v>
      </c>
      <c r="FJ148" t="s">
        <v>5335</v>
      </c>
      <c r="FM148" t="s">
        <v>752</v>
      </c>
      <c r="FN148" t="s">
        <v>5086</v>
      </c>
      <c r="FS148" t="s">
        <v>8761</v>
      </c>
      <c r="FT148" t="s">
        <v>759</v>
      </c>
      <c r="FU148" t="s">
        <v>760</v>
      </c>
      <c r="FV148" t="s">
        <v>761</v>
      </c>
      <c r="FW148" t="s">
        <v>762</v>
      </c>
      <c r="FX148" t="s">
        <v>763</v>
      </c>
      <c r="GA148" t="s">
        <v>766</v>
      </c>
      <c r="GB148" t="s">
        <v>767</v>
      </c>
      <c r="GC148" t="s">
        <v>5051</v>
      </c>
      <c r="GD148" t="s">
        <v>769</v>
      </c>
      <c r="GE148" t="s">
        <v>646</v>
      </c>
      <c r="GI148" t="s">
        <v>5016</v>
      </c>
      <c r="GN148" t="s">
        <v>5018</v>
      </c>
      <c r="GP148" t="s">
        <v>5056</v>
      </c>
      <c r="GU148" t="s">
        <v>10148</v>
      </c>
      <c r="GW148" t="s">
        <v>10149</v>
      </c>
      <c r="GX148" t="s">
        <v>10150</v>
      </c>
      <c r="GY148" t="s">
        <v>10151</v>
      </c>
      <c r="HA148" t="s">
        <v>10151</v>
      </c>
      <c r="HB148" t="s">
        <v>10151</v>
      </c>
      <c r="HC148" t="s">
        <v>6017</v>
      </c>
      <c r="HE148" t="s">
        <v>10152</v>
      </c>
      <c r="HH148" t="s">
        <v>776</v>
      </c>
      <c r="HL148" t="s">
        <v>10153</v>
      </c>
      <c r="IK148">
        <v>15000</v>
      </c>
      <c r="IQ148" t="s">
        <v>8746</v>
      </c>
      <c r="IR148">
        <v>54082</v>
      </c>
      <c r="JM148" t="s">
        <v>8921</v>
      </c>
      <c r="JN148" t="s">
        <v>9419</v>
      </c>
      <c r="KM148" t="s">
        <v>839</v>
      </c>
      <c r="KO148">
        <v>0</v>
      </c>
      <c r="KP148">
        <v>1000000</v>
      </c>
      <c r="KR148">
        <v>1000000</v>
      </c>
      <c r="KS148" t="s">
        <v>610</v>
      </c>
    </row>
    <row r="149" spans="1:305">
      <c r="A149">
        <v>2022</v>
      </c>
      <c r="B149">
        <v>5917021</v>
      </c>
      <c r="C149" t="s">
        <v>3832</v>
      </c>
      <c r="D149">
        <v>7</v>
      </c>
      <c r="E149" t="s">
        <v>615</v>
      </c>
      <c r="F149" t="s">
        <v>890</v>
      </c>
      <c r="N149" t="s">
        <v>10016</v>
      </c>
      <c r="O149" t="s">
        <v>3833</v>
      </c>
      <c r="S149" t="s">
        <v>615</v>
      </c>
      <c r="T149" t="s">
        <v>5025</v>
      </c>
      <c r="V149" t="s">
        <v>618</v>
      </c>
      <c r="Y149" t="s">
        <v>660</v>
      </c>
      <c r="AB149" t="s">
        <v>615</v>
      </c>
      <c r="AD149">
        <v>4377</v>
      </c>
      <c r="AE149">
        <v>293</v>
      </c>
      <c r="AF149">
        <v>4670</v>
      </c>
      <c r="AG149">
        <v>2123</v>
      </c>
      <c r="AH149">
        <v>2547</v>
      </c>
      <c r="AI149" t="s">
        <v>10154</v>
      </c>
      <c r="AP149" t="s">
        <v>5538</v>
      </c>
      <c r="BC149" t="s">
        <v>8790</v>
      </c>
      <c r="BD149" t="s">
        <v>1819</v>
      </c>
      <c r="BG149" t="s">
        <v>8834</v>
      </c>
      <c r="BH149" t="s">
        <v>1819</v>
      </c>
      <c r="BI149" t="s">
        <v>10155</v>
      </c>
      <c r="BJ149" t="s">
        <v>8926</v>
      </c>
      <c r="BP149" t="s">
        <v>667</v>
      </c>
      <c r="BQ149" t="s">
        <v>5028</v>
      </c>
      <c r="BR149" t="s">
        <v>623</v>
      </c>
      <c r="BS149" t="s">
        <v>10156</v>
      </c>
      <c r="BT149" t="s">
        <v>8928</v>
      </c>
      <c r="BV149" t="s">
        <v>8900</v>
      </c>
      <c r="BW149" t="s">
        <v>8749</v>
      </c>
      <c r="BX149" t="s">
        <v>8865</v>
      </c>
      <c r="CA149" t="s">
        <v>1988</v>
      </c>
      <c r="CB149" t="s">
        <v>8750</v>
      </c>
      <c r="CD149" t="s">
        <v>623</v>
      </c>
      <c r="CE149" t="s">
        <v>10157</v>
      </c>
      <c r="CF149" s="2">
        <v>45231</v>
      </c>
      <c r="CG149" t="s">
        <v>10158</v>
      </c>
      <c r="CJ149" t="s">
        <v>8753</v>
      </c>
      <c r="CK149" t="s">
        <v>8869</v>
      </c>
      <c r="CL149" t="s">
        <v>9873</v>
      </c>
      <c r="CM149" t="s">
        <v>1107</v>
      </c>
      <c r="CP149" t="s">
        <v>8848</v>
      </c>
      <c r="CQ149" t="s">
        <v>8737</v>
      </c>
      <c r="CR149" t="s">
        <v>8738</v>
      </c>
      <c r="CS149" t="s">
        <v>8739</v>
      </c>
      <c r="CT149" t="s">
        <v>8754</v>
      </c>
      <c r="CU149" t="s">
        <v>8802</v>
      </c>
      <c r="CZ149" t="s">
        <v>623</v>
      </c>
      <c r="DA149" t="s">
        <v>10159</v>
      </c>
      <c r="DB149" t="s">
        <v>10160</v>
      </c>
      <c r="DC149" t="s">
        <v>696</v>
      </c>
      <c r="DD149" t="s">
        <v>697</v>
      </c>
      <c r="DF149" t="s">
        <v>8787</v>
      </c>
      <c r="DG149" t="s">
        <v>8871</v>
      </c>
      <c r="DH149" t="s">
        <v>698</v>
      </c>
      <c r="DP149" t="s">
        <v>701</v>
      </c>
      <c r="DS149" t="s">
        <v>5039</v>
      </c>
      <c r="DT149" t="s">
        <v>704</v>
      </c>
      <c r="DU149" t="s">
        <v>705</v>
      </c>
      <c r="DV149" t="s">
        <v>5040</v>
      </c>
      <c r="DW149" t="s">
        <v>706</v>
      </c>
      <c r="DY149" t="s">
        <v>10161</v>
      </c>
      <c r="DZ149" t="s">
        <v>8777</v>
      </c>
      <c r="EA149" t="s">
        <v>713</v>
      </c>
      <c r="EB149" t="s">
        <v>8741</v>
      </c>
      <c r="ED149" t="s">
        <v>8756</v>
      </c>
      <c r="EE149" t="s">
        <v>8757</v>
      </c>
      <c r="EF149" t="s">
        <v>8758</v>
      </c>
      <c r="EI149" t="s">
        <v>8874</v>
      </c>
      <c r="EJ149" t="s">
        <v>8742</v>
      </c>
      <c r="EN149" t="s">
        <v>10162</v>
      </c>
      <c r="EO149" t="s">
        <v>615</v>
      </c>
      <c r="EP149" t="s">
        <v>3860</v>
      </c>
      <c r="EU149" t="s">
        <v>642</v>
      </c>
      <c r="EV149" t="s">
        <v>5182</v>
      </c>
      <c r="FC149" t="s">
        <v>744</v>
      </c>
      <c r="FD149" t="s">
        <v>5015</v>
      </c>
      <c r="FE149" t="s">
        <v>815</v>
      </c>
      <c r="FF149" t="s">
        <v>5910</v>
      </c>
      <c r="FI149" t="s">
        <v>748</v>
      </c>
      <c r="FJ149" t="s">
        <v>5182</v>
      </c>
      <c r="FM149" t="s">
        <v>752</v>
      </c>
      <c r="FN149" t="s">
        <v>5182</v>
      </c>
      <c r="FV149" t="s">
        <v>761</v>
      </c>
      <c r="GA149" t="s">
        <v>766</v>
      </c>
      <c r="GB149" t="s">
        <v>767</v>
      </c>
      <c r="GD149" t="s">
        <v>769</v>
      </c>
      <c r="GG149" t="s">
        <v>623</v>
      </c>
      <c r="GH149" t="s">
        <v>10163</v>
      </c>
      <c r="GI149" t="s">
        <v>5016</v>
      </c>
      <c r="GJ149" t="s">
        <v>5053</v>
      </c>
      <c r="GK149" t="s">
        <v>5054</v>
      </c>
      <c r="GL149" t="s">
        <v>5055</v>
      </c>
      <c r="GM149" t="s">
        <v>5017</v>
      </c>
      <c r="GN149" t="s">
        <v>5018</v>
      </c>
      <c r="GO149" t="s">
        <v>5165</v>
      </c>
      <c r="GP149" t="s">
        <v>5056</v>
      </c>
      <c r="GQ149" t="s">
        <v>5247</v>
      </c>
      <c r="GR149" t="s">
        <v>1385</v>
      </c>
      <c r="GS149" t="s">
        <v>623</v>
      </c>
      <c r="GT149" t="s">
        <v>10164</v>
      </c>
      <c r="GU149" t="s">
        <v>10165</v>
      </c>
      <c r="GY149" t="s">
        <v>7589</v>
      </c>
      <c r="GZ149" t="s">
        <v>10166</v>
      </c>
      <c r="HB149" t="s">
        <v>10167</v>
      </c>
      <c r="HC149" t="s">
        <v>10168</v>
      </c>
      <c r="HF149" t="s">
        <v>774</v>
      </c>
      <c r="HG149" t="s">
        <v>775</v>
      </c>
      <c r="HH149" t="s">
        <v>776</v>
      </c>
      <c r="HL149" t="s">
        <v>10169</v>
      </c>
      <c r="HM149" t="s">
        <v>6355</v>
      </c>
      <c r="HN149">
        <v>4000</v>
      </c>
      <c r="HS149" t="s">
        <v>8892</v>
      </c>
      <c r="HT149">
        <v>1000</v>
      </c>
      <c r="IC149">
        <v>31000</v>
      </c>
      <c r="ID149" t="s">
        <v>700</v>
      </c>
      <c r="IK149">
        <v>187000</v>
      </c>
      <c r="IM149" t="s">
        <v>8767</v>
      </c>
      <c r="IN149">
        <v>95000</v>
      </c>
      <c r="IO149" t="s">
        <v>8768</v>
      </c>
      <c r="IP149">
        <v>35000</v>
      </c>
      <c r="IS149" t="s">
        <v>8769</v>
      </c>
      <c r="IT149">
        <v>6000</v>
      </c>
      <c r="IW149" t="s">
        <v>623</v>
      </c>
      <c r="IX149">
        <v>17000</v>
      </c>
      <c r="JL149" t="s">
        <v>8817</v>
      </c>
      <c r="JO149" t="s">
        <v>9778</v>
      </c>
      <c r="JP149" t="s">
        <v>8993</v>
      </c>
      <c r="JR149" t="s">
        <v>1988</v>
      </c>
      <c r="JS149" t="s">
        <v>8868</v>
      </c>
      <c r="JT149" t="s">
        <v>8894</v>
      </c>
      <c r="JV149" t="s">
        <v>8771</v>
      </c>
      <c r="JW149" t="s">
        <v>8895</v>
      </c>
      <c r="JY149" t="s">
        <v>8772</v>
      </c>
      <c r="JZ149" t="s">
        <v>8978</v>
      </c>
      <c r="KN149" t="s">
        <v>10170</v>
      </c>
      <c r="KO149">
        <v>637000</v>
      </c>
      <c r="KP149">
        <v>2712000</v>
      </c>
      <c r="KR149">
        <v>0</v>
      </c>
      <c r="KS149" t="s">
        <v>610</v>
      </c>
    </row>
    <row r="150" spans="1:305">
      <c r="A150">
        <v>2022</v>
      </c>
      <c r="B150">
        <v>5903011</v>
      </c>
      <c r="C150" t="s">
        <v>3875</v>
      </c>
      <c r="D150">
        <v>0</v>
      </c>
      <c r="E150" t="s">
        <v>615</v>
      </c>
      <c r="F150" t="s">
        <v>890</v>
      </c>
      <c r="N150" t="s">
        <v>10016</v>
      </c>
      <c r="O150" t="s">
        <v>7600</v>
      </c>
      <c r="S150" t="s">
        <v>610</v>
      </c>
      <c r="U150" t="s">
        <v>617</v>
      </c>
      <c r="V150" t="s">
        <v>618</v>
      </c>
      <c r="W150" t="s">
        <v>659</v>
      </c>
      <c r="AB150" t="s">
        <v>610</v>
      </c>
      <c r="AJ150" t="s">
        <v>827</v>
      </c>
      <c r="AK150" t="s">
        <v>828</v>
      </c>
      <c r="AP150" t="s">
        <v>610</v>
      </c>
      <c r="AV150" t="s">
        <v>621</v>
      </c>
      <c r="AW150" t="s">
        <v>622</v>
      </c>
      <c r="AZ150" t="s">
        <v>610</v>
      </c>
      <c r="BC150" t="s">
        <v>1736</v>
      </c>
      <c r="BE150" t="s">
        <v>1736</v>
      </c>
      <c r="BG150" t="s">
        <v>1736</v>
      </c>
      <c r="BI150" t="s">
        <v>10171</v>
      </c>
      <c r="BJ150" t="s">
        <v>610</v>
      </c>
      <c r="BK150" t="s">
        <v>894</v>
      </c>
      <c r="BL150" t="s">
        <v>789</v>
      </c>
      <c r="BN150" t="s">
        <v>791</v>
      </c>
      <c r="CA150" t="s">
        <v>1988</v>
      </c>
      <c r="CG150" t="s">
        <v>10172</v>
      </c>
      <c r="CY150" t="s">
        <v>832</v>
      </c>
      <c r="DO150" t="s">
        <v>634</v>
      </c>
      <c r="DZ150" t="s">
        <v>8777</v>
      </c>
      <c r="EA150" t="s">
        <v>713</v>
      </c>
      <c r="EN150" t="s">
        <v>10173</v>
      </c>
      <c r="EO150" t="s">
        <v>610</v>
      </c>
      <c r="EQ150" t="s">
        <v>733</v>
      </c>
      <c r="EU150" t="s">
        <v>642</v>
      </c>
      <c r="EV150" t="s">
        <v>5049</v>
      </c>
      <c r="FA150" t="s">
        <v>644</v>
      </c>
      <c r="FB150" t="s">
        <v>5049</v>
      </c>
      <c r="FC150" t="s">
        <v>744</v>
      </c>
      <c r="FD150" t="s">
        <v>5049</v>
      </c>
      <c r="FG150" t="s">
        <v>746</v>
      </c>
      <c r="FH150" t="s">
        <v>5049</v>
      </c>
      <c r="FQ150" t="s">
        <v>623</v>
      </c>
      <c r="FR150" t="s">
        <v>10174</v>
      </c>
      <c r="GF150" t="s">
        <v>1385</v>
      </c>
      <c r="GM150" t="s">
        <v>5017</v>
      </c>
      <c r="GN150" t="s">
        <v>5018</v>
      </c>
      <c r="GP150" t="s">
        <v>5056</v>
      </c>
      <c r="GU150" t="s">
        <v>923</v>
      </c>
      <c r="GX150" t="s">
        <v>7607</v>
      </c>
      <c r="GY150" t="s">
        <v>7608</v>
      </c>
      <c r="HE150" t="s">
        <v>2657</v>
      </c>
      <c r="HJ150" t="s">
        <v>985</v>
      </c>
      <c r="IQ150" t="s">
        <v>8746</v>
      </c>
      <c r="IR150">
        <v>50082</v>
      </c>
      <c r="KN150" t="s">
        <v>10175</v>
      </c>
      <c r="KO150">
        <v>0</v>
      </c>
      <c r="KP150">
        <v>0</v>
      </c>
      <c r="KR150">
        <v>0</v>
      </c>
      <c r="KS150" t="s">
        <v>610</v>
      </c>
    </row>
    <row r="151" spans="1:305">
      <c r="A151">
        <v>2022</v>
      </c>
      <c r="B151">
        <v>5939032</v>
      </c>
      <c r="C151" t="s">
        <v>3889</v>
      </c>
      <c r="D151">
        <v>0.5</v>
      </c>
      <c r="E151" t="s">
        <v>615</v>
      </c>
      <c r="L151" t="s">
        <v>616</v>
      </c>
      <c r="N151" t="s">
        <v>10176</v>
      </c>
      <c r="O151" t="s">
        <v>10177</v>
      </c>
      <c r="S151" t="s">
        <v>615</v>
      </c>
      <c r="U151" t="s">
        <v>617</v>
      </c>
      <c r="V151" t="s">
        <v>618</v>
      </c>
      <c r="Y151" t="s">
        <v>660</v>
      </c>
      <c r="AB151" t="s">
        <v>615</v>
      </c>
      <c r="AD151">
        <v>989.51</v>
      </c>
      <c r="AE151">
        <v>979.02</v>
      </c>
      <c r="AF151">
        <v>1968.53</v>
      </c>
      <c r="AG151">
        <v>1004.17</v>
      </c>
      <c r="AH151">
        <v>699.1</v>
      </c>
      <c r="AI151" t="s">
        <v>10178</v>
      </c>
      <c r="AP151" t="s">
        <v>610</v>
      </c>
      <c r="AV151" t="s">
        <v>621</v>
      </c>
      <c r="AW151" t="s">
        <v>622</v>
      </c>
      <c r="AZ151" t="s">
        <v>610</v>
      </c>
      <c r="BI151" t="s">
        <v>10179</v>
      </c>
      <c r="BJ151" t="s">
        <v>610</v>
      </c>
      <c r="BK151" t="s">
        <v>894</v>
      </c>
      <c r="BM151" t="s">
        <v>5075</v>
      </c>
      <c r="BN151" t="s">
        <v>791</v>
      </c>
      <c r="BW151" t="s">
        <v>8749</v>
      </c>
      <c r="CA151" t="s">
        <v>1988</v>
      </c>
      <c r="CG151" t="s">
        <v>10180</v>
      </c>
      <c r="CP151" t="s">
        <v>8848</v>
      </c>
      <c r="CQ151" t="s">
        <v>8737</v>
      </c>
      <c r="CR151" t="s">
        <v>8738</v>
      </c>
      <c r="CU151" t="s">
        <v>8802</v>
      </c>
      <c r="DB151" t="s">
        <v>10181</v>
      </c>
      <c r="DC151" t="s">
        <v>696</v>
      </c>
      <c r="DD151" t="s">
        <v>697</v>
      </c>
      <c r="DP151" t="s">
        <v>701</v>
      </c>
      <c r="DR151" t="s">
        <v>703</v>
      </c>
      <c r="DS151" t="s">
        <v>5039</v>
      </c>
      <c r="DT151" t="s">
        <v>704</v>
      </c>
      <c r="DU151" t="s">
        <v>705</v>
      </c>
      <c r="DV151" t="s">
        <v>5040</v>
      </c>
      <c r="DY151" t="s">
        <v>10182</v>
      </c>
      <c r="DZ151" t="s">
        <v>8777</v>
      </c>
      <c r="EA151" t="s">
        <v>713</v>
      </c>
      <c r="EB151" t="s">
        <v>8741</v>
      </c>
      <c r="ED151" t="s">
        <v>8756</v>
      </c>
      <c r="EE151" t="s">
        <v>8757</v>
      </c>
      <c r="EI151" t="s">
        <v>8874</v>
      </c>
      <c r="EJ151" t="s">
        <v>8742</v>
      </c>
      <c r="EN151" t="s">
        <v>10183</v>
      </c>
      <c r="EO151" t="s">
        <v>610</v>
      </c>
      <c r="EQ151" t="s">
        <v>733</v>
      </c>
      <c r="EU151" t="s">
        <v>642</v>
      </c>
      <c r="EV151" t="s">
        <v>5049</v>
      </c>
      <c r="EW151" t="s">
        <v>737</v>
      </c>
      <c r="EX151" t="s">
        <v>5049</v>
      </c>
      <c r="FA151" t="s">
        <v>644</v>
      </c>
      <c r="FB151" t="s">
        <v>5049</v>
      </c>
      <c r="FG151" t="s">
        <v>746</v>
      </c>
      <c r="FH151" t="s">
        <v>5049</v>
      </c>
      <c r="FS151" t="s">
        <v>8761</v>
      </c>
      <c r="FT151" t="s">
        <v>759</v>
      </c>
      <c r="FU151" t="s">
        <v>760</v>
      </c>
      <c r="FV151" t="s">
        <v>761</v>
      </c>
      <c r="FW151" t="s">
        <v>762</v>
      </c>
      <c r="FX151" t="s">
        <v>763</v>
      </c>
      <c r="FY151" t="s">
        <v>764</v>
      </c>
      <c r="FZ151" t="s">
        <v>765</v>
      </c>
      <c r="GA151" t="s">
        <v>766</v>
      </c>
      <c r="GB151" t="s">
        <v>767</v>
      </c>
      <c r="GC151" t="s">
        <v>5051</v>
      </c>
      <c r="GD151" t="s">
        <v>769</v>
      </c>
      <c r="GE151" t="s">
        <v>646</v>
      </c>
      <c r="GI151" t="s">
        <v>5016</v>
      </c>
      <c r="GM151" t="s">
        <v>5017</v>
      </c>
      <c r="GN151" t="s">
        <v>5018</v>
      </c>
      <c r="GP151" t="s">
        <v>5056</v>
      </c>
      <c r="GU151" t="s">
        <v>10184</v>
      </c>
      <c r="GV151" t="s">
        <v>10185</v>
      </c>
      <c r="GX151" t="s">
        <v>10186</v>
      </c>
      <c r="HA151" t="s">
        <v>10187</v>
      </c>
      <c r="HF151" t="s">
        <v>774</v>
      </c>
      <c r="HG151" t="s">
        <v>775</v>
      </c>
      <c r="HI151" t="s">
        <v>649</v>
      </c>
      <c r="HL151" t="s">
        <v>10188</v>
      </c>
      <c r="IQ151" t="s">
        <v>8746</v>
      </c>
      <c r="IR151">
        <v>147082</v>
      </c>
      <c r="KK151" t="s">
        <v>8843</v>
      </c>
      <c r="KL151" t="s">
        <v>10189</v>
      </c>
      <c r="KO151">
        <v>0</v>
      </c>
      <c r="KP151">
        <v>55084.11</v>
      </c>
      <c r="KQ151">
        <v>0</v>
      </c>
      <c r="KR151">
        <v>1931140.22</v>
      </c>
      <c r="KS151" t="s">
        <v>610</v>
      </c>
    </row>
    <row r="152" spans="1:305">
      <c r="A152">
        <v>2022</v>
      </c>
      <c r="B152">
        <v>5924039</v>
      </c>
      <c r="C152" t="s">
        <v>3907</v>
      </c>
      <c r="D152">
        <v>0</v>
      </c>
      <c r="E152" t="s">
        <v>610</v>
      </c>
      <c r="Q152" t="s">
        <v>613</v>
      </c>
      <c r="S152" t="s">
        <v>610</v>
      </c>
      <c r="U152" t="s">
        <v>617</v>
      </c>
      <c r="V152" t="s">
        <v>618</v>
      </c>
      <c r="W152" t="s">
        <v>659</v>
      </c>
      <c r="AB152" t="s">
        <v>610</v>
      </c>
      <c r="AJ152" t="s">
        <v>827</v>
      </c>
      <c r="AP152" t="s">
        <v>610</v>
      </c>
      <c r="AW152" t="s">
        <v>622</v>
      </c>
      <c r="AZ152" t="s">
        <v>610</v>
      </c>
      <c r="BC152" t="s">
        <v>10190</v>
      </c>
      <c r="BD152" t="s">
        <v>2098</v>
      </c>
      <c r="BE152" t="s">
        <v>9254</v>
      </c>
      <c r="BF152" t="s">
        <v>2098</v>
      </c>
      <c r="BG152" t="s">
        <v>8815</v>
      </c>
      <c r="BH152" t="s">
        <v>2098</v>
      </c>
      <c r="BJ152" t="s">
        <v>610</v>
      </c>
      <c r="BM152" t="s">
        <v>5075</v>
      </c>
      <c r="BN152" t="s">
        <v>791</v>
      </c>
      <c r="BP152" t="s">
        <v>667</v>
      </c>
      <c r="CA152" t="s">
        <v>1988</v>
      </c>
      <c r="CG152" t="s">
        <v>10191</v>
      </c>
      <c r="CJ152" t="s">
        <v>8753</v>
      </c>
      <c r="CP152" t="s">
        <v>8848</v>
      </c>
      <c r="CQ152" t="s">
        <v>8737</v>
      </c>
      <c r="DB152" t="s">
        <v>10192</v>
      </c>
      <c r="DO152" t="s">
        <v>634</v>
      </c>
      <c r="EK152" t="s">
        <v>634</v>
      </c>
      <c r="EO152" t="s">
        <v>610</v>
      </c>
      <c r="ES152" t="s">
        <v>640</v>
      </c>
      <c r="EW152" t="s">
        <v>737</v>
      </c>
      <c r="EX152" t="s">
        <v>5015</v>
      </c>
      <c r="EY152" t="s">
        <v>739</v>
      </c>
      <c r="EZ152" t="s">
        <v>5050</v>
      </c>
      <c r="FA152" t="s">
        <v>644</v>
      </c>
      <c r="FB152" t="s">
        <v>5049</v>
      </c>
      <c r="FC152" t="s">
        <v>744</v>
      </c>
      <c r="FD152" t="s">
        <v>5015</v>
      </c>
      <c r="FG152" t="s">
        <v>746</v>
      </c>
      <c r="FH152" t="s">
        <v>5049</v>
      </c>
      <c r="FT152" t="s">
        <v>759</v>
      </c>
      <c r="FV152" t="s">
        <v>761</v>
      </c>
      <c r="FW152" t="s">
        <v>762</v>
      </c>
      <c r="GB152" t="s">
        <v>767</v>
      </c>
      <c r="GI152" t="s">
        <v>5016</v>
      </c>
      <c r="GJ152" t="s">
        <v>5053</v>
      </c>
      <c r="GN152" t="s">
        <v>5018</v>
      </c>
      <c r="HI152" t="s">
        <v>649</v>
      </c>
      <c r="HW152" t="s">
        <v>8893</v>
      </c>
      <c r="HX152">
        <v>10000</v>
      </c>
      <c r="IK152">
        <v>21082</v>
      </c>
      <c r="IM152" t="s">
        <v>8767</v>
      </c>
      <c r="IN152">
        <v>10000</v>
      </c>
      <c r="JR152" t="s">
        <v>1988</v>
      </c>
      <c r="JU152" t="s">
        <v>8753</v>
      </c>
      <c r="JW152" t="s">
        <v>8895</v>
      </c>
      <c r="KO152">
        <v>0</v>
      </c>
      <c r="KP152">
        <v>15000</v>
      </c>
      <c r="KR152">
        <v>0</v>
      </c>
      <c r="KS152" t="s">
        <v>610</v>
      </c>
    </row>
    <row r="153" spans="1:305">
      <c r="A153">
        <v>2022</v>
      </c>
      <c r="B153" s="7">
        <v>5929011</v>
      </c>
      <c r="C153" s="3" t="s">
        <v>7634</v>
      </c>
      <c r="D153">
        <v>0.1</v>
      </c>
      <c r="E153" t="s">
        <v>610</v>
      </c>
      <c r="P153" t="s">
        <v>655</v>
      </c>
      <c r="S153" t="s">
        <v>610</v>
      </c>
      <c r="U153" t="s">
        <v>617</v>
      </c>
      <c r="W153" t="s">
        <v>659</v>
      </c>
      <c r="X153" t="s">
        <v>8775</v>
      </c>
      <c r="AB153" t="s">
        <v>610</v>
      </c>
      <c r="AJ153" t="s">
        <v>827</v>
      </c>
      <c r="AP153" t="s">
        <v>610</v>
      </c>
      <c r="AX153" t="s">
        <v>868</v>
      </c>
      <c r="AY153" t="s">
        <v>1030</v>
      </c>
      <c r="AZ153" t="s">
        <v>615</v>
      </c>
      <c r="BA153" t="s">
        <v>10193</v>
      </c>
      <c r="BC153" t="s">
        <v>8733</v>
      </c>
      <c r="BD153" t="s">
        <v>1819</v>
      </c>
      <c r="BE153" t="s">
        <v>8734</v>
      </c>
      <c r="BF153" t="s">
        <v>1819</v>
      </c>
      <c r="BG153" t="s">
        <v>8735</v>
      </c>
      <c r="BH153" t="s">
        <v>1819</v>
      </c>
      <c r="BI153" t="s">
        <v>7636</v>
      </c>
      <c r="BJ153" t="s">
        <v>610</v>
      </c>
      <c r="BN153" t="s">
        <v>791</v>
      </c>
      <c r="BO153" t="s">
        <v>848</v>
      </c>
      <c r="BP153" t="s">
        <v>667</v>
      </c>
      <c r="CA153" t="s">
        <v>1988</v>
      </c>
      <c r="CG153" t="s">
        <v>10194</v>
      </c>
      <c r="CQ153" t="s">
        <v>8737</v>
      </c>
      <c r="CR153" t="s">
        <v>8738</v>
      </c>
      <c r="DB153" t="s">
        <v>10195</v>
      </c>
      <c r="DD153" t="s">
        <v>697</v>
      </c>
      <c r="DL153" t="s">
        <v>9071</v>
      </c>
      <c r="DM153" t="s">
        <v>623</v>
      </c>
      <c r="DN153" t="s">
        <v>10196</v>
      </c>
      <c r="DY153" t="s">
        <v>10197</v>
      </c>
      <c r="EA153" t="s">
        <v>713</v>
      </c>
      <c r="EB153" t="s">
        <v>8741</v>
      </c>
      <c r="EE153" t="s">
        <v>8757</v>
      </c>
      <c r="EN153" t="s">
        <v>10198</v>
      </c>
      <c r="EO153" t="s">
        <v>615</v>
      </c>
      <c r="EP153" t="s">
        <v>10199</v>
      </c>
      <c r="EU153" t="s">
        <v>642</v>
      </c>
      <c r="EV153" t="s">
        <v>5049</v>
      </c>
      <c r="EY153" t="s">
        <v>739</v>
      </c>
      <c r="EZ153" t="s">
        <v>5049</v>
      </c>
      <c r="FA153" t="s">
        <v>644</v>
      </c>
      <c r="FB153" t="s">
        <v>5049</v>
      </c>
      <c r="FC153" t="s">
        <v>744</v>
      </c>
      <c r="FD153" t="s">
        <v>5015</v>
      </c>
      <c r="FE153" t="s">
        <v>815</v>
      </c>
      <c r="FF153" t="s">
        <v>5015</v>
      </c>
      <c r="FG153" t="s">
        <v>746</v>
      </c>
      <c r="FH153" t="s">
        <v>5049</v>
      </c>
      <c r="FI153" t="s">
        <v>748</v>
      </c>
      <c r="FJ153" t="s">
        <v>5049</v>
      </c>
      <c r="FM153" t="s">
        <v>752</v>
      </c>
      <c r="FN153" t="s">
        <v>5015</v>
      </c>
      <c r="FT153" t="s">
        <v>759</v>
      </c>
      <c r="FU153" t="s">
        <v>760</v>
      </c>
      <c r="FV153" t="s">
        <v>761</v>
      </c>
      <c r="FW153" t="s">
        <v>762</v>
      </c>
      <c r="FX153" t="s">
        <v>763</v>
      </c>
      <c r="FY153" t="s">
        <v>764</v>
      </c>
      <c r="FZ153" t="s">
        <v>765</v>
      </c>
      <c r="GA153" t="s">
        <v>766</v>
      </c>
      <c r="GB153" t="s">
        <v>767</v>
      </c>
      <c r="GC153" t="s">
        <v>5051</v>
      </c>
      <c r="GD153" t="s">
        <v>769</v>
      </c>
      <c r="GE153" t="s">
        <v>646</v>
      </c>
      <c r="GI153" t="s">
        <v>5016</v>
      </c>
      <c r="GJ153" t="s">
        <v>5053</v>
      </c>
      <c r="GL153" t="s">
        <v>5055</v>
      </c>
      <c r="GM153" t="s">
        <v>5017</v>
      </c>
      <c r="GN153" t="s">
        <v>5018</v>
      </c>
      <c r="GO153" t="s">
        <v>5165</v>
      </c>
      <c r="GP153" t="s">
        <v>5056</v>
      </c>
      <c r="HI153" t="s">
        <v>649</v>
      </c>
      <c r="IM153" t="s">
        <v>8767</v>
      </c>
      <c r="IN153">
        <v>110082</v>
      </c>
      <c r="JW153" t="s">
        <v>8895</v>
      </c>
      <c r="KN153" t="s">
        <v>10200</v>
      </c>
      <c r="KO153">
        <v>0</v>
      </c>
      <c r="KP153">
        <v>35000</v>
      </c>
      <c r="KR153">
        <v>0</v>
      </c>
      <c r="KS153" t="s">
        <v>615</v>
      </c>
    </row>
    <row r="154" spans="1:305">
      <c r="A154">
        <v>2022</v>
      </c>
      <c r="B154" s="8">
        <v>5929803</v>
      </c>
      <c r="C154" s="3" t="s">
        <v>7655</v>
      </c>
      <c r="D154">
        <v>0.25</v>
      </c>
      <c r="E154" t="s">
        <v>610</v>
      </c>
      <c r="R154" t="s">
        <v>614</v>
      </c>
      <c r="S154" t="s">
        <v>615</v>
      </c>
      <c r="U154" t="s">
        <v>617</v>
      </c>
      <c r="W154" t="s">
        <v>659</v>
      </c>
      <c r="X154" t="s">
        <v>8775</v>
      </c>
      <c r="AB154" t="s">
        <v>615</v>
      </c>
      <c r="AD154">
        <v>58.75</v>
      </c>
      <c r="AE154">
        <v>6.22</v>
      </c>
      <c r="AF154">
        <v>64.959999999999994</v>
      </c>
      <c r="AG154">
        <v>10.78</v>
      </c>
      <c r="AH154">
        <v>47.96</v>
      </c>
      <c r="AP154" t="s">
        <v>610</v>
      </c>
      <c r="AW154" t="s">
        <v>622</v>
      </c>
      <c r="AZ154" t="s">
        <v>610</v>
      </c>
      <c r="BC154" t="s">
        <v>1736</v>
      </c>
      <c r="BD154" t="s">
        <v>1736</v>
      </c>
      <c r="BE154" t="s">
        <v>1736</v>
      </c>
      <c r="BF154" t="s">
        <v>1736</v>
      </c>
      <c r="BG154" t="s">
        <v>1736</v>
      </c>
      <c r="BH154" t="s">
        <v>1736</v>
      </c>
      <c r="BI154" t="s">
        <v>10201</v>
      </c>
      <c r="BJ154" t="s">
        <v>610</v>
      </c>
      <c r="BN154" t="s">
        <v>791</v>
      </c>
      <c r="BQ154" t="s">
        <v>5028</v>
      </c>
      <c r="BR154" t="s">
        <v>623</v>
      </c>
      <c r="BS154" t="s">
        <v>3941</v>
      </c>
      <c r="BW154" t="s">
        <v>8749</v>
      </c>
      <c r="CA154" t="s">
        <v>1988</v>
      </c>
      <c r="CG154" t="s">
        <v>10202</v>
      </c>
      <c r="CY154" t="s">
        <v>832</v>
      </c>
      <c r="DD154" t="s">
        <v>697</v>
      </c>
      <c r="DY154" t="s">
        <v>10203</v>
      </c>
      <c r="EB154" t="s">
        <v>8741</v>
      </c>
      <c r="EC154" t="s">
        <v>8873</v>
      </c>
      <c r="ED154" t="s">
        <v>8756</v>
      </c>
      <c r="EE154" t="s">
        <v>8757</v>
      </c>
      <c r="EF154" t="s">
        <v>8758</v>
      </c>
      <c r="EJ154" t="s">
        <v>8742</v>
      </c>
      <c r="EN154" t="s">
        <v>10204</v>
      </c>
      <c r="EO154" t="s">
        <v>615</v>
      </c>
      <c r="EU154" t="s">
        <v>642</v>
      </c>
      <c r="EV154" t="s">
        <v>5049</v>
      </c>
      <c r="EY154" t="s">
        <v>739</v>
      </c>
      <c r="EZ154" t="s">
        <v>5049</v>
      </c>
      <c r="FA154" t="s">
        <v>644</v>
      </c>
      <c r="FB154" t="s">
        <v>5049</v>
      </c>
      <c r="FE154" t="s">
        <v>815</v>
      </c>
      <c r="FF154" t="s">
        <v>5015</v>
      </c>
      <c r="FI154" t="s">
        <v>748</v>
      </c>
      <c r="FJ154" t="s">
        <v>5049</v>
      </c>
      <c r="FK154" t="s">
        <v>750</v>
      </c>
      <c r="FL154" t="s">
        <v>5015</v>
      </c>
      <c r="FT154" t="s">
        <v>759</v>
      </c>
      <c r="FX154" t="s">
        <v>763</v>
      </c>
      <c r="GB154" t="s">
        <v>767</v>
      </c>
      <c r="GI154" t="s">
        <v>5016</v>
      </c>
      <c r="GJ154" t="s">
        <v>5053</v>
      </c>
      <c r="GM154" t="s">
        <v>5017</v>
      </c>
      <c r="GN154" t="s">
        <v>5018</v>
      </c>
      <c r="GP154" t="s">
        <v>5056</v>
      </c>
      <c r="GU154" t="s">
        <v>10205</v>
      </c>
      <c r="GV154" t="s">
        <v>10206</v>
      </c>
      <c r="GW154" t="s">
        <v>10207</v>
      </c>
      <c r="GX154" t="s">
        <v>10208</v>
      </c>
      <c r="GZ154" t="s">
        <v>10209</v>
      </c>
      <c r="HH154" t="s">
        <v>776</v>
      </c>
      <c r="IQ154" t="s">
        <v>8746</v>
      </c>
      <c r="IR154">
        <v>45082</v>
      </c>
      <c r="KK154" t="s">
        <v>8843</v>
      </c>
      <c r="KL154" t="s">
        <v>10210</v>
      </c>
      <c r="KO154">
        <v>0</v>
      </c>
      <c r="KP154">
        <v>171400</v>
      </c>
      <c r="KR154">
        <v>0</v>
      </c>
      <c r="KS154" t="s">
        <v>615</v>
      </c>
    </row>
    <row r="155" spans="1:305">
      <c r="A155">
        <v>2022</v>
      </c>
      <c r="B155">
        <v>5939045</v>
      </c>
      <c r="C155" t="s">
        <v>3954</v>
      </c>
      <c r="D155">
        <v>0</v>
      </c>
      <c r="E155" t="s">
        <v>610</v>
      </c>
      <c r="R155" t="s">
        <v>614</v>
      </c>
      <c r="S155" t="s">
        <v>610</v>
      </c>
      <c r="U155" t="s">
        <v>617</v>
      </c>
      <c r="V155" t="s">
        <v>618</v>
      </c>
      <c r="W155" t="s">
        <v>659</v>
      </c>
      <c r="AB155" t="s">
        <v>610</v>
      </c>
      <c r="AJ155" t="s">
        <v>827</v>
      </c>
      <c r="AK155" t="s">
        <v>828</v>
      </c>
      <c r="AP155" t="s">
        <v>610</v>
      </c>
      <c r="AV155" t="s">
        <v>621</v>
      </c>
      <c r="AW155" t="s">
        <v>622</v>
      </c>
      <c r="AZ155" t="s">
        <v>610</v>
      </c>
      <c r="BC155" t="s">
        <v>1736</v>
      </c>
      <c r="BD155" t="s">
        <v>1736</v>
      </c>
      <c r="BE155" t="s">
        <v>1736</v>
      </c>
      <c r="BF155" t="s">
        <v>1736</v>
      </c>
      <c r="BG155" t="s">
        <v>1736</v>
      </c>
      <c r="BH155" t="s">
        <v>1736</v>
      </c>
      <c r="BI155" t="s">
        <v>10211</v>
      </c>
      <c r="BJ155" t="s">
        <v>610</v>
      </c>
      <c r="BK155" t="s">
        <v>894</v>
      </c>
      <c r="BL155" t="s">
        <v>789</v>
      </c>
      <c r="BM155" t="s">
        <v>5075</v>
      </c>
      <c r="BW155" t="s">
        <v>8749</v>
      </c>
      <c r="CD155" t="s">
        <v>623</v>
      </c>
      <c r="CE155" t="s">
        <v>10212</v>
      </c>
      <c r="CQ155" t="s">
        <v>8737</v>
      </c>
      <c r="CR155" t="s">
        <v>8738</v>
      </c>
      <c r="CU155" t="s">
        <v>8802</v>
      </c>
      <c r="DH155" t="s">
        <v>698</v>
      </c>
      <c r="EA155" t="s">
        <v>713</v>
      </c>
      <c r="EO155" t="s">
        <v>610</v>
      </c>
      <c r="ES155" t="s">
        <v>640</v>
      </c>
      <c r="EU155" t="s">
        <v>642</v>
      </c>
      <c r="EV155" t="s">
        <v>3958</v>
      </c>
      <c r="EW155" t="s">
        <v>737</v>
      </c>
      <c r="EX155" t="s">
        <v>3958</v>
      </c>
      <c r="FA155" t="s">
        <v>644</v>
      </c>
      <c r="FB155" t="s">
        <v>3958</v>
      </c>
      <c r="FC155" t="s">
        <v>744</v>
      </c>
      <c r="FD155" t="s">
        <v>3958</v>
      </c>
      <c r="FG155" t="s">
        <v>746</v>
      </c>
      <c r="FH155" t="s">
        <v>3958</v>
      </c>
      <c r="FI155" t="s">
        <v>748</v>
      </c>
      <c r="FJ155" t="s">
        <v>3958</v>
      </c>
      <c r="FK155" t="s">
        <v>750</v>
      </c>
      <c r="FL155" t="s">
        <v>3958</v>
      </c>
      <c r="FM155" t="s">
        <v>752</v>
      </c>
      <c r="FN155" t="s">
        <v>3958</v>
      </c>
      <c r="FS155" t="s">
        <v>8761</v>
      </c>
      <c r="FU155" t="s">
        <v>760</v>
      </c>
      <c r="FV155" t="s">
        <v>761</v>
      </c>
      <c r="FW155" t="s">
        <v>762</v>
      </c>
      <c r="FX155" t="s">
        <v>763</v>
      </c>
      <c r="FY155" t="s">
        <v>764</v>
      </c>
      <c r="GB155" t="s">
        <v>767</v>
      </c>
      <c r="GC155" t="s">
        <v>5051</v>
      </c>
      <c r="GI155" t="s">
        <v>5016</v>
      </c>
      <c r="GJ155" t="s">
        <v>5053</v>
      </c>
      <c r="GN155" t="s">
        <v>5018</v>
      </c>
      <c r="GP155" t="s">
        <v>5056</v>
      </c>
      <c r="GU155" t="s">
        <v>7675</v>
      </c>
      <c r="GV155" t="s">
        <v>7676</v>
      </c>
      <c r="GW155" t="s">
        <v>7677</v>
      </c>
      <c r="GX155" t="s">
        <v>7678</v>
      </c>
      <c r="GY155" t="s">
        <v>7680</v>
      </c>
      <c r="GZ155" t="s">
        <v>7681</v>
      </c>
      <c r="HA155" t="s">
        <v>7682</v>
      </c>
      <c r="HB155" t="s">
        <v>7683</v>
      </c>
      <c r="HC155" t="s">
        <v>7684</v>
      </c>
      <c r="HD155" t="s">
        <v>7685</v>
      </c>
      <c r="HI155" t="s">
        <v>649</v>
      </c>
      <c r="IQ155" t="s">
        <v>8746</v>
      </c>
      <c r="IR155">
        <v>61082</v>
      </c>
      <c r="KK155" t="s">
        <v>8843</v>
      </c>
      <c r="KL155" t="s">
        <v>10213</v>
      </c>
      <c r="KO155">
        <v>0</v>
      </c>
      <c r="KP155">
        <v>0</v>
      </c>
      <c r="KQ155">
        <v>0</v>
      </c>
      <c r="KR155">
        <v>0</v>
      </c>
      <c r="KS155" t="s">
        <v>610</v>
      </c>
    </row>
    <row r="156" spans="1:305">
      <c r="A156">
        <v>2022</v>
      </c>
      <c r="B156">
        <v>5917010</v>
      </c>
      <c r="C156" t="s">
        <v>3963</v>
      </c>
      <c r="D156">
        <v>1</v>
      </c>
      <c r="E156" t="s">
        <v>615</v>
      </c>
      <c r="F156" t="s">
        <v>890</v>
      </c>
      <c r="N156" t="s">
        <v>10214</v>
      </c>
      <c r="O156" t="s">
        <v>10215</v>
      </c>
      <c r="S156" t="s">
        <v>615</v>
      </c>
      <c r="V156" t="s">
        <v>618</v>
      </c>
      <c r="X156" t="s">
        <v>8775</v>
      </c>
      <c r="Y156" t="s">
        <v>660</v>
      </c>
      <c r="AB156" t="s">
        <v>615</v>
      </c>
      <c r="AD156">
        <v>369.41</v>
      </c>
      <c r="AE156">
        <v>34.15</v>
      </c>
      <c r="AF156">
        <v>403.56</v>
      </c>
      <c r="AG156">
        <v>124.91</v>
      </c>
      <c r="AH156">
        <v>238.28</v>
      </c>
      <c r="AI156" t="s">
        <v>10216</v>
      </c>
      <c r="AP156" t="s">
        <v>5538</v>
      </c>
      <c r="BC156" t="s">
        <v>8790</v>
      </c>
      <c r="BD156" t="s">
        <v>1819</v>
      </c>
      <c r="BG156" t="s">
        <v>9651</v>
      </c>
      <c r="BH156" t="s">
        <v>1819</v>
      </c>
      <c r="BJ156" t="s">
        <v>8926</v>
      </c>
      <c r="BK156" t="s">
        <v>894</v>
      </c>
      <c r="BN156" t="s">
        <v>791</v>
      </c>
      <c r="BP156" t="s">
        <v>667</v>
      </c>
      <c r="BV156" t="s">
        <v>8900</v>
      </c>
      <c r="CA156" t="s">
        <v>1988</v>
      </c>
      <c r="CD156" t="s">
        <v>623</v>
      </c>
      <c r="CE156" t="s">
        <v>10217</v>
      </c>
      <c r="CP156" t="s">
        <v>8848</v>
      </c>
      <c r="CQ156" t="s">
        <v>8737</v>
      </c>
      <c r="CR156" t="s">
        <v>8738</v>
      </c>
      <c r="CZ156" t="s">
        <v>623</v>
      </c>
      <c r="DA156" t="s">
        <v>10218</v>
      </c>
      <c r="DB156" t="s">
        <v>10219</v>
      </c>
      <c r="DC156" t="s">
        <v>696</v>
      </c>
      <c r="DI156" t="s">
        <v>5038</v>
      </c>
      <c r="DM156" t="s">
        <v>623</v>
      </c>
      <c r="DN156" t="s">
        <v>10220</v>
      </c>
      <c r="DT156" t="s">
        <v>704</v>
      </c>
      <c r="DV156" t="s">
        <v>5040</v>
      </c>
      <c r="DZ156" t="s">
        <v>8777</v>
      </c>
      <c r="EA156" t="s">
        <v>713</v>
      </c>
      <c r="EB156" t="s">
        <v>8741</v>
      </c>
      <c r="EE156" t="s">
        <v>8757</v>
      </c>
      <c r="EI156" t="s">
        <v>8874</v>
      </c>
      <c r="EJ156" t="s">
        <v>8742</v>
      </c>
      <c r="EN156" t="s">
        <v>10221</v>
      </c>
      <c r="EO156" t="s">
        <v>615</v>
      </c>
      <c r="EP156" t="s">
        <v>10222</v>
      </c>
      <c r="EU156" t="s">
        <v>642</v>
      </c>
      <c r="EV156" t="s">
        <v>5049</v>
      </c>
      <c r="FE156" t="s">
        <v>815</v>
      </c>
      <c r="FF156" t="s">
        <v>7247</v>
      </c>
      <c r="FG156" t="s">
        <v>746</v>
      </c>
      <c r="FH156" t="s">
        <v>5049</v>
      </c>
      <c r="FT156" t="s">
        <v>759</v>
      </c>
      <c r="FU156" t="s">
        <v>760</v>
      </c>
      <c r="GB156" t="s">
        <v>767</v>
      </c>
      <c r="GC156" t="s">
        <v>5051</v>
      </c>
      <c r="GD156" t="s">
        <v>769</v>
      </c>
      <c r="GE156" t="s">
        <v>646</v>
      </c>
      <c r="GI156" t="s">
        <v>5016</v>
      </c>
      <c r="GJ156" t="s">
        <v>5053</v>
      </c>
      <c r="GM156" t="s">
        <v>5017</v>
      </c>
      <c r="GN156" t="s">
        <v>5018</v>
      </c>
      <c r="GP156" t="s">
        <v>5056</v>
      </c>
      <c r="GU156" t="s">
        <v>10223</v>
      </c>
      <c r="GV156" t="s">
        <v>7980</v>
      </c>
      <c r="GZ156" t="s">
        <v>10224</v>
      </c>
      <c r="HA156" t="s">
        <v>10224</v>
      </c>
      <c r="HC156" t="s">
        <v>7980</v>
      </c>
      <c r="HH156" t="s">
        <v>776</v>
      </c>
      <c r="IQ156" t="s">
        <v>8746</v>
      </c>
      <c r="IR156">
        <v>118082</v>
      </c>
      <c r="KK156" t="s">
        <v>8843</v>
      </c>
      <c r="KL156" t="s">
        <v>10225</v>
      </c>
      <c r="KO156">
        <v>0</v>
      </c>
      <c r="KP156">
        <v>137770</v>
      </c>
      <c r="KR156">
        <v>25346</v>
      </c>
      <c r="KS156" t="s">
        <v>610</v>
      </c>
    </row>
    <row r="157" spans="1:305">
      <c r="A157">
        <v>2022</v>
      </c>
      <c r="B157">
        <v>5903027</v>
      </c>
      <c r="C157" t="s">
        <v>3989</v>
      </c>
      <c r="D157">
        <v>0.3</v>
      </c>
      <c r="E157" t="s">
        <v>610</v>
      </c>
      <c r="Q157" t="s">
        <v>613</v>
      </c>
      <c r="R157" t="s">
        <v>614</v>
      </c>
      <c r="S157" t="s">
        <v>610</v>
      </c>
      <c r="U157" t="s">
        <v>617</v>
      </c>
      <c r="V157" t="s">
        <v>618</v>
      </c>
      <c r="W157" t="s">
        <v>659</v>
      </c>
      <c r="AB157" t="s">
        <v>610</v>
      </c>
      <c r="AJ157" t="s">
        <v>827</v>
      </c>
      <c r="AK157" t="s">
        <v>828</v>
      </c>
      <c r="AP157" t="s">
        <v>610</v>
      </c>
      <c r="AV157" t="s">
        <v>621</v>
      </c>
      <c r="AW157" t="s">
        <v>622</v>
      </c>
      <c r="AZ157" t="s">
        <v>610</v>
      </c>
      <c r="BC157" t="s">
        <v>8733</v>
      </c>
      <c r="BE157" t="s">
        <v>8734</v>
      </c>
      <c r="BG157" t="s">
        <v>8735</v>
      </c>
      <c r="BJ157" t="s">
        <v>610</v>
      </c>
      <c r="BK157" t="s">
        <v>894</v>
      </c>
      <c r="BM157" t="s">
        <v>5075</v>
      </c>
      <c r="BN157" t="s">
        <v>791</v>
      </c>
      <c r="CA157" t="s">
        <v>1988</v>
      </c>
      <c r="CG157" t="s">
        <v>10226</v>
      </c>
      <c r="CQ157" t="s">
        <v>8737</v>
      </c>
      <c r="CS157" t="s">
        <v>8739</v>
      </c>
      <c r="DB157" t="s">
        <v>10227</v>
      </c>
      <c r="DD157" t="s">
        <v>697</v>
      </c>
      <c r="DY157" t="s">
        <v>10228</v>
      </c>
      <c r="EA157" t="s">
        <v>713</v>
      </c>
      <c r="EN157" t="s">
        <v>10229</v>
      </c>
      <c r="EO157" t="s">
        <v>610</v>
      </c>
      <c r="ER157" t="s">
        <v>639</v>
      </c>
      <c r="ES157" t="s">
        <v>640</v>
      </c>
      <c r="EU157" t="s">
        <v>642</v>
      </c>
      <c r="EV157" t="s">
        <v>5049</v>
      </c>
      <c r="FA157" t="s">
        <v>644</v>
      </c>
      <c r="FB157" t="s">
        <v>5049</v>
      </c>
      <c r="FC157" t="s">
        <v>744</v>
      </c>
      <c r="FD157" t="s">
        <v>5015</v>
      </c>
      <c r="FG157" t="s">
        <v>746</v>
      </c>
      <c r="FH157" t="s">
        <v>5015</v>
      </c>
      <c r="FS157" t="s">
        <v>8761</v>
      </c>
      <c r="FT157" t="s">
        <v>759</v>
      </c>
      <c r="FU157" t="s">
        <v>760</v>
      </c>
      <c r="FV157" t="s">
        <v>761</v>
      </c>
      <c r="FW157" t="s">
        <v>762</v>
      </c>
      <c r="FX157" t="s">
        <v>763</v>
      </c>
      <c r="FZ157" t="s">
        <v>765</v>
      </c>
      <c r="GA157" t="s">
        <v>766</v>
      </c>
      <c r="GB157" t="s">
        <v>767</v>
      </c>
      <c r="GC157" t="s">
        <v>5051</v>
      </c>
      <c r="GD157" t="s">
        <v>769</v>
      </c>
      <c r="GE157" t="s">
        <v>646</v>
      </c>
      <c r="GN157" t="s">
        <v>5018</v>
      </c>
      <c r="GP157" t="s">
        <v>5056</v>
      </c>
      <c r="GU157" t="s">
        <v>10230</v>
      </c>
      <c r="GX157" t="s">
        <v>10231</v>
      </c>
      <c r="GZ157" t="s">
        <v>10232</v>
      </c>
      <c r="HI157" t="s">
        <v>649</v>
      </c>
      <c r="HL157" t="s">
        <v>637</v>
      </c>
      <c r="IQ157" t="s">
        <v>8746</v>
      </c>
      <c r="IR157">
        <v>40082</v>
      </c>
      <c r="KN157" t="s">
        <v>10233</v>
      </c>
      <c r="KO157">
        <v>0</v>
      </c>
      <c r="KP157">
        <v>0</v>
      </c>
      <c r="KQ157">
        <v>0</v>
      </c>
      <c r="KR157">
        <v>0</v>
      </c>
      <c r="KS157" t="s">
        <v>610</v>
      </c>
    </row>
    <row r="158" spans="1:305">
      <c r="A158">
        <v>2022</v>
      </c>
      <c r="B158">
        <v>5903019</v>
      </c>
      <c r="C158" t="s">
        <v>4008</v>
      </c>
      <c r="D158">
        <v>0.2</v>
      </c>
      <c r="E158" t="s">
        <v>615</v>
      </c>
      <c r="M158" t="s">
        <v>2007</v>
      </c>
      <c r="N158" t="s">
        <v>10234</v>
      </c>
      <c r="O158" t="s">
        <v>4009</v>
      </c>
      <c r="S158" t="s">
        <v>610</v>
      </c>
      <c r="T158" t="s">
        <v>5025</v>
      </c>
      <c r="U158" t="s">
        <v>617</v>
      </c>
      <c r="V158" t="s">
        <v>618</v>
      </c>
      <c r="AB158" t="s">
        <v>1029</v>
      </c>
      <c r="AC158">
        <v>2020</v>
      </c>
      <c r="AP158" t="s">
        <v>5538</v>
      </c>
      <c r="BG158" t="s">
        <v>8786</v>
      </c>
      <c r="BH158" t="s">
        <v>9255</v>
      </c>
      <c r="BI158" t="s">
        <v>10235</v>
      </c>
      <c r="BJ158" t="s">
        <v>610</v>
      </c>
      <c r="BK158" t="s">
        <v>894</v>
      </c>
      <c r="BN158" t="s">
        <v>791</v>
      </c>
      <c r="BP158" t="s">
        <v>667</v>
      </c>
      <c r="CA158" t="s">
        <v>1988</v>
      </c>
      <c r="CG158" t="s">
        <v>10236</v>
      </c>
      <c r="CJ158" t="s">
        <v>8753</v>
      </c>
      <c r="CQ158" t="s">
        <v>8737</v>
      </c>
      <c r="DB158" t="s">
        <v>10237</v>
      </c>
      <c r="DL158" t="s">
        <v>9071</v>
      </c>
      <c r="DY158" t="s">
        <v>10238</v>
      </c>
      <c r="EB158" t="s">
        <v>8741</v>
      </c>
      <c r="EN158" t="s">
        <v>10239</v>
      </c>
      <c r="EO158" t="s">
        <v>610</v>
      </c>
      <c r="ES158" t="s">
        <v>640</v>
      </c>
      <c r="EU158" t="s">
        <v>642</v>
      </c>
      <c r="EV158" t="s">
        <v>5049</v>
      </c>
      <c r="EW158" t="s">
        <v>737</v>
      </c>
      <c r="EX158" t="s">
        <v>5049</v>
      </c>
      <c r="EY158" t="s">
        <v>739</v>
      </c>
      <c r="EZ158" t="s">
        <v>10240</v>
      </c>
      <c r="FA158" t="s">
        <v>644</v>
      </c>
      <c r="FB158" t="s">
        <v>5049</v>
      </c>
      <c r="FC158" t="s">
        <v>744</v>
      </c>
      <c r="FD158" t="s">
        <v>5049</v>
      </c>
      <c r="FG158" t="s">
        <v>746</v>
      </c>
      <c r="FH158" t="s">
        <v>5049</v>
      </c>
      <c r="FI158" t="s">
        <v>748</v>
      </c>
      <c r="FJ158" t="s">
        <v>10240</v>
      </c>
      <c r="FS158" t="s">
        <v>8761</v>
      </c>
      <c r="FT158" t="s">
        <v>759</v>
      </c>
      <c r="FU158" t="s">
        <v>760</v>
      </c>
      <c r="FV158" t="s">
        <v>761</v>
      </c>
      <c r="FW158" t="s">
        <v>762</v>
      </c>
      <c r="FX158" t="s">
        <v>763</v>
      </c>
      <c r="FY158" t="s">
        <v>764</v>
      </c>
      <c r="FZ158" t="s">
        <v>765</v>
      </c>
      <c r="GA158" t="s">
        <v>766</v>
      </c>
      <c r="GB158" t="s">
        <v>767</v>
      </c>
      <c r="GC158" t="s">
        <v>5051</v>
      </c>
      <c r="GD158" t="s">
        <v>769</v>
      </c>
      <c r="GE158" t="s">
        <v>646</v>
      </c>
      <c r="GI158" t="s">
        <v>5016</v>
      </c>
      <c r="GM158" t="s">
        <v>5017</v>
      </c>
      <c r="GN158" t="s">
        <v>5018</v>
      </c>
      <c r="GP158" t="s">
        <v>5056</v>
      </c>
      <c r="GU158" t="s">
        <v>10241</v>
      </c>
      <c r="GV158" t="s">
        <v>10241</v>
      </c>
      <c r="GX158" t="s">
        <v>10241</v>
      </c>
      <c r="GY158" t="s">
        <v>10241</v>
      </c>
      <c r="HA158" t="s">
        <v>10241</v>
      </c>
      <c r="HB158" t="s">
        <v>10241</v>
      </c>
      <c r="HI158" t="s">
        <v>649</v>
      </c>
      <c r="HL158" t="s">
        <v>10242</v>
      </c>
      <c r="IQ158" t="s">
        <v>8746</v>
      </c>
      <c r="IR158">
        <v>41082</v>
      </c>
      <c r="KO158">
        <v>0</v>
      </c>
      <c r="KP158">
        <v>0</v>
      </c>
      <c r="KR158">
        <v>0</v>
      </c>
      <c r="KS158" t="s">
        <v>615</v>
      </c>
    </row>
    <row r="159" spans="1:305">
      <c r="A159">
        <v>2022</v>
      </c>
      <c r="B159">
        <v>5951043</v>
      </c>
      <c r="C159" t="s">
        <v>4027</v>
      </c>
      <c r="D159">
        <v>1.5</v>
      </c>
      <c r="E159" t="s">
        <v>615</v>
      </c>
      <c r="H159" t="s">
        <v>786</v>
      </c>
      <c r="K159" t="s">
        <v>1058</v>
      </c>
      <c r="N159" t="s">
        <v>9953</v>
      </c>
      <c r="O159" t="s">
        <v>4028</v>
      </c>
      <c r="S159" t="s">
        <v>615</v>
      </c>
      <c r="T159" t="s">
        <v>5025</v>
      </c>
      <c r="V159" t="s">
        <v>618</v>
      </c>
      <c r="W159" t="s">
        <v>659</v>
      </c>
      <c r="AB159" t="s">
        <v>615</v>
      </c>
      <c r="AD159">
        <v>593</v>
      </c>
      <c r="AE159">
        <v>21.11</v>
      </c>
      <c r="AF159">
        <v>614.11</v>
      </c>
      <c r="AG159">
        <v>354</v>
      </c>
      <c r="AH159">
        <v>239</v>
      </c>
      <c r="AP159" t="s">
        <v>5538</v>
      </c>
      <c r="BC159" t="s">
        <v>8733</v>
      </c>
      <c r="BD159" t="s">
        <v>1819</v>
      </c>
      <c r="BE159" t="s">
        <v>9840</v>
      </c>
      <c r="BF159" t="s">
        <v>1819</v>
      </c>
      <c r="BG159" t="s">
        <v>8862</v>
      </c>
      <c r="BH159" t="s">
        <v>1819</v>
      </c>
      <c r="BJ159" t="s">
        <v>8926</v>
      </c>
      <c r="BK159" t="s">
        <v>894</v>
      </c>
      <c r="BL159" t="s">
        <v>789</v>
      </c>
      <c r="BM159" t="s">
        <v>5075</v>
      </c>
      <c r="CA159" t="s">
        <v>1988</v>
      </c>
      <c r="CG159" t="s">
        <v>10243</v>
      </c>
      <c r="CJ159" t="s">
        <v>8753</v>
      </c>
      <c r="CP159" t="s">
        <v>8848</v>
      </c>
      <c r="CQ159" t="s">
        <v>8737</v>
      </c>
      <c r="CR159" t="s">
        <v>8738</v>
      </c>
      <c r="CS159" t="s">
        <v>8739</v>
      </c>
      <c r="CT159" t="s">
        <v>8754</v>
      </c>
      <c r="DB159" t="s">
        <v>10244</v>
      </c>
      <c r="DC159" t="s">
        <v>696</v>
      </c>
      <c r="DG159" t="s">
        <v>8871</v>
      </c>
      <c r="DI159" t="s">
        <v>5038</v>
      </c>
      <c r="DL159" t="s">
        <v>9071</v>
      </c>
      <c r="DP159" t="s">
        <v>701</v>
      </c>
      <c r="DR159" t="s">
        <v>703</v>
      </c>
      <c r="DS159" t="s">
        <v>5039</v>
      </c>
      <c r="DT159" t="s">
        <v>704</v>
      </c>
      <c r="DV159" t="s">
        <v>5040</v>
      </c>
      <c r="DY159" t="s">
        <v>10245</v>
      </c>
      <c r="DZ159" t="s">
        <v>8777</v>
      </c>
      <c r="EA159" t="s">
        <v>713</v>
      </c>
      <c r="EB159" t="s">
        <v>8741</v>
      </c>
      <c r="ED159" t="s">
        <v>8756</v>
      </c>
      <c r="EE159" t="s">
        <v>8757</v>
      </c>
      <c r="EF159" t="s">
        <v>8758</v>
      </c>
      <c r="EJ159" t="s">
        <v>8742</v>
      </c>
      <c r="EN159" t="s">
        <v>10246</v>
      </c>
      <c r="EO159" t="s">
        <v>615</v>
      </c>
      <c r="EP159" t="s">
        <v>10247</v>
      </c>
      <c r="EU159" t="s">
        <v>642</v>
      </c>
      <c r="EV159" t="s">
        <v>5086</v>
      </c>
      <c r="EW159" t="s">
        <v>737</v>
      </c>
      <c r="EX159" t="s">
        <v>5085</v>
      </c>
      <c r="EY159" t="s">
        <v>739</v>
      </c>
      <c r="EZ159" t="s">
        <v>5108</v>
      </c>
      <c r="FA159" t="s">
        <v>644</v>
      </c>
      <c r="FB159" t="s">
        <v>5085</v>
      </c>
      <c r="FC159" t="s">
        <v>744</v>
      </c>
      <c r="FD159" t="s">
        <v>5085</v>
      </c>
      <c r="FG159" t="s">
        <v>746</v>
      </c>
      <c r="FH159" t="s">
        <v>5085</v>
      </c>
      <c r="FI159" t="s">
        <v>748</v>
      </c>
      <c r="FJ159" t="s">
        <v>5085</v>
      </c>
      <c r="FK159" t="s">
        <v>750</v>
      </c>
      <c r="FL159" t="s">
        <v>5108</v>
      </c>
      <c r="FM159" t="s">
        <v>752</v>
      </c>
      <c r="FN159" t="s">
        <v>5108</v>
      </c>
      <c r="FS159" t="s">
        <v>8761</v>
      </c>
      <c r="FT159" t="s">
        <v>759</v>
      </c>
      <c r="FU159" t="s">
        <v>760</v>
      </c>
      <c r="FV159" t="s">
        <v>761</v>
      </c>
      <c r="FW159" t="s">
        <v>762</v>
      </c>
      <c r="FX159" t="s">
        <v>763</v>
      </c>
      <c r="FY159" t="s">
        <v>764</v>
      </c>
      <c r="FZ159" t="s">
        <v>765</v>
      </c>
      <c r="GA159" t="s">
        <v>766</v>
      </c>
      <c r="GB159" t="s">
        <v>767</v>
      </c>
      <c r="GC159" t="s">
        <v>5051</v>
      </c>
      <c r="GD159" t="s">
        <v>769</v>
      </c>
      <c r="GE159" t="s">
        <v>646</v>
      </c>
      <c r="GS159" t="s">
        <v>623</v>
      </c>
      <c r="GT159" t="s">
        <v>10248</v>
      </c>
      <c r="GU159" t="s">
        <v>10249</v>
      </c>
      <c r="GV159" t="s">
        <v>10250</v>
      </c>
      <c r="GX159" t="s">
        <v>10251</v>
      </c>
      <c r="HA159" t="s">
        <v>10250</v>
      </c>
      <c r="HC159" t="s">
        <v>10250</v>
      </c>
      <c r="HD159" t="s">
        <v>10250</v>
      </c>
      <c r="HF159" t="s">
        <v>774</v>
      </c>
      <c r="HG159" t="s">
        <v>775</v>
      </c>
      <c r="HL159" t="s">
        <v>10252</v>
      </c>
      <c r="HM159" t="s">
        <v>6355</v>
      </c>
      <c r="HN159">
        <v>10733</v>
      </c>
      <c r="IQ159" t="s">
        <v>8746</v>
      </c>
      <c r="IR159">
        <v>67349</v>
      </c>
      <c r="KK159" t="s">
        <v>8843</v>
      </c>
      <c r="KL159" t="s">
        <v>6355</v>
      </c>
      <c r="KN159" t="s">
        <v>10253</v>
      </c>
      <c r="KO159">
        <v>434402.86</v>
      </c>
      <c r="KP159">
        <v>298504.34000000003</v>
      </c>
      <c r="KR159">
        <v>146631.51999999999</v>
      </c>
      <c r="KS159" t="s">
        <v>610</v>
      </c>
    </row>
    <row r="160" spans="1:305">
      <c r="A160">
        <v>2022</v>
      </c>
      <c r="B160">
        <v>5917052</v>
      </c>
      <c r="C160" t="s">
        <v>4051</v>
      </c>
      <c r="D160">
        <v>2.5</v>
      </c>
      <c r="E160" t="s">
        <v>615</v>
      </c>
      <c r="G160" t="s">
        <v>952</v>
      </c>
      <c r="N160" t="s">
        <v>9229</v>
      </c>
      <c r="O160" t="s">
        <v>10254</v>
      </c>
      <c r="S160" t="s">
        <v>615</v>
      </c>
      <c r="U160" t="s">
        <v>617</v>
      </c>
      <c r="V160" t="s">
        <v>618</v>
      </c>
      <c r="Y160" t="s">
        <v>660</v>
      </c>
      <c r="AB160" t="s">
        <v>615</v>
      </c>
      <c r="AD160">
        <v>109.11</v>
      </c>
      <c r="AE160">
        <v>38.03</v>
      </c>
      <c r="AF160">
        <v>147.13999999999999</v>
      </c>
      <c r="AG160">
        <v>60.41</v>
      </c>
      <c r="AH160">
        <v>48.71</v>
      </c>
      <c r="AP160" t="s">
        <v>5538</v>
      </c>
      <c r="BC160" t="s">
        <v>8790</v>
      </c>
      <c r="BD160" t="s">
        <v>10255</v>
      </c>
      <c r="BJ160" t="s">
        <v>8926</v>
      </c>
      <c r="BK160" t="s">
        <v>894</v>
      </c>
      <c r="BM160" t="s">
        <v>5075</v>
      </c>
      <c r="BN160" t="s">
        <v>791</v>
      </c>
      <c r="BW160" t="s">
        <v>8749</v>
      </c>
      <c r="CA160" t="s">
        <v>1988</v>
      </c>
      <c r="CG160" t="s">
        <v>10256</v>
      </c>
      <c r="CJ160" t="s">
        <v>8753</v>
      </c>
      <c r="CQ160" t="s">
        <v>8737</v>
      </c>
      <c r="CR160" t="s">
        <v>8738</v>
      </c>
      <c r="CS160" t="s">
        <v>8739</v>
      </c>
      <c r="DB160" t="s">
        <v>10257</v>
      </c>
      <c r="DG160" t="s">
        <v>8871</v>
      </c>
      <c r="EA160" t="s">
        <v>713</v>
      </c>
      <c r="ED160" t="s">
        <v>8756</v>
      </c>
      <c r="EE160" t="s">
        <v>8757</v>
      </c>
      <c r="EN160" t="s">
        <v>10258</v>
      </c>
      <c r="EO160" t="s">
        <v>610</v>
      </c>
      <c r="EQ160" t="s">
        <v>733</v>
      </c>
      <c r="FA160" t="s">
        <v>644</v>
      </c>
      <c r="FB160" t="s">
        <v>5049</v>
      </c>
      <c r="FE160" t="s">
        <v>815</v>
      </c>
      <c r="FF160" t="s">
        <v>5015</v>
      </c>
      <c r="FG160" t="s">
        <v>746</v>
      </c>
      <c r="FH160" t="s">
        <v>5049</v>
      </c>
      <c r="FT160" t="s">
        <v>759</v>
      </c>
      <c r="FU160" t="s">
        <v>760</v>
      </c>
      <c r="FV160" t="s">
        <v>761</v>
      </c>
      <c r="GB160" t="s">
        <v>767</v>
      </c>
      <c r="GE160" t="s">
        <v>646</v>
      </c>
      <c r="GM160" t="s">
        <v>5017</v>
      </c>
      <c r="GX160" t="s">
        <v>10259</v>
      </c>
      <c r="GZ160" t="s">
        <v>10260</v>
      </c>
      <c r="HG160" t="s">
        <v>775</v>
      </c>
      <c r="HH160" t="s">
        <v>776</v>
      </c>
      <c r="HL160" t="s">
        <v>10261</v>
      </c>
      <c r="HM160" t="s">
        <v>6355</v>
      </c>
      <c r="HN160">
        <v>44141</v>
      </c>
      <c r="IC160">
        <v>25384</v>
      </c>
      <c r="ID160" t="s">
        <v>700</v>
      </c>
      <c r="IQ160" t="s">
        <v>8746</v>
      </c>
      <c r="IR160">
        <v>65557</v>
      </c>
      <c r="KM160" t="s">
        <v>839</v>
      </c>
      <c r="KN160" t="s">
        <v>10262</v>
      </c>
      <c r="KO160">
        <v>40829</v>
      </c>
      <c r="KP160">
        <v>0</v>
      </c>
      <c r="KQ160">
        <v>0</v>
      </c>
      <c r="KR160">
        <v>0</v>
      </c>
      <c r="KS160" t="s">
        <v>615</v>
      </c>
    </row>
    <row r="161" spans="1:305">
      <c r="A161">
        <v>2022</v>
      </c>
      <c r="B161">
        <v>5937024</v>
      </c>
      <c r="C161" t="s">
        <v>4077</v>
      </c>
      <c r="D161">
        <v>1</v>
      </c>
      <c r="E161" t="s">
        <v>615</v>
      </c>
      <c r="K161" t="s">
        <v>1058</v>
      </c>
      <c r="N161" t="s">
        <v>10263</v>
      </c>
      <c r="O161" t="s">
        <v>10264</v>
      </c>
      <c r="S161" t="s">
        <v>610</v>
      </c>
      <c r="U161" t="s">
        <v>617</v>
      </c>
      <c r="V161" t="s">
        <v>618</v>
      </c>
      <c r="W161" t="s">
        <v>659</v>
      </c>
      <c r="AB161" t="s">
        <v>610</v>
      </c>
      <c r="AJ161" t="s">
        <v>827</v>
      </c>
      <c r="AP161" t="s">
        <v>5538</v>
      </c>
      <c r="BJ161" t="s">
        <v>610</v>
      </c>
      <c r="BM161" t="s">
        <v>5075</v>
      </c>
      <c r="BN161" t="s">
        <v>791</v>
      </c>
      <c r="BO161" t="s">
        <v>848</v>
      </c>
      <c r="BW161" t="s">
        <v>8749</v>
      </c>
      <c r="CA161" t="s">
        <v>1988</v>
      </c>
      <c r="CB161" t="s">
        <v>8750</v>
      </c>
      <c r="CQ161" t="s">
        <v>8737</v>
      </c>
      <c r="CZ161" t="s">
        <v>623</v>
      </c>
      <c r="DA161" t="s">
        <v>10265</v>
      </c>
      <c r="DF161" t="s">
        <v>8787</v>
      </c>
      <c r="DY161" t="s">
        <v>1824</v>
      </c>
      <c r="EB161" t="s">
        <v>8741</v>
      </c>
      <c r="EC161" t="s">
        <v>8873</v>
      </c>
      <c r="EE161" t="s">
        <v>8757</v>
      </c>
      <c r="EI161" t="s">
        <v>8874</v>
      </c>
      <c r="EJ161" t="s">
        <v>8742</v>
      </c>
      <c r="EN161" t="s">
        <v>10266</v>
      </c>
      <c r="EO161" t="s">
        <v>615</v>
      </c>
      <c r="EU161" t="s">
        <v>642</v>
      </c>
      <c r="EV161" t="s">
        <v>5049</v>
      </c>
      <c r="EY161" t="s">
        <v>739</v>
      </c>
      <c r="EZ161" t="s">
        <v>5015</v>
      </c>
      <c r="FA161" t="s">
        <v>644</v>
      </c>
      <c r="FB161" t="s">
        <v>6187</v>
      </c>
      <c r="FC161" t="s">
        <v>744</v>
      </c>
      <c r="FD161" t="s">
        <v>10267</v>
      </c>
      <c r="FG161" t="s">
        <v>746</v>
      </c>
      <c r="FH161" t="s">
        <v>5049</v>
      </c>
      <c r="FI161" t="s">
        <v>748</v>
      </c>
      <c r="FJ161" t="s">
        <v>5050</v>
      </c>
      <c r="FM161" t="s">
        <v>752</v>
      </c>
      <c r="FN161" t="s">
        <v>5015</v>
      </c>
      <c r="FS161" t="s">
        <v>8761</v>
      </c>
      <c r="FT161" t="s">
        <v>759</v>
      </c>
      <c r="FU161" t="s">
        <v>760</v>
      </c>
      <c r="FV161" t="s">
        <v>761</v>
      </c>
      <c r="FW161" t="s">
        <v>762</v>
      </c>
      <c r="FX161" t="s">
        <v>763</v>
      </c>
      <c r="GD161" t="s">
        <v>769</v>
      </c>
      <c r="GG161" t="s">
        <v>623</v>
      </c>
      <c r="GH161" t="s">
        <v>10268</v>
      </c>
      <c r="GM161" t="s">
        <v>5017</v>
      </c>
      <c r="GN161" t="s">
        <v>5018</v>
      </c>
      <c r="GP161" t="s">
        <v>5056</v>
      </c>
      <c r="GS161" t="s">
        <v>623</v>
      </c>
      <c r="GT161" t="s">
        <v>10269</v>
      </c>
      <c r="GU161" t="s">
        <v>10270</v>
      </c>
      <c r="GW161" t="s">
        <v>10271</v>
      </c>
      <c r="GX161" t="s">
        <v>10272</v>
      </c>
      <c r="GY161" t="s">
        <v>10273</v>
      </c>
      <c r="HA161" t="s">
        <v>10274</v>
      </c>
      <c r="HE161" t="s">
        <v>10275</v>
      </c>
      <c r="HG161" t="s">
        <v>775</v>
      </c>
      <c r="HL161" t="s">
        <v>10276</v>
      </c>
      <c r="II161" t="s">
        <v>9403</v>
      </c>
      <c r="IJ161">
        <v>0</v>
      </c>
      <c r="IQ161" t="s">
        <v>8746</v>
      </c>
      <c r="IR161">
        <v>78082</v>
      </c>
      <c r="IS161" t="s">
        <v>8769</v>
      </c>
      <c r="IT161">
        <v>0</v>
      </c>
      <c r="KM161" t="s">
        <v>839</v>
      </c>
      <c r="KN161" t="s">
        <v>10277</v>
      </c>
      <c r="KO161">
        <v>0</v>
      </c>
      <c r="KP161">
        <v>0</v>
      </c>
      <c r="KR161">
        <v>0</v>
      </c>
      <c r="KS161" t="s">
        <v>610</v>
      </c>
    </row>
    <row r="162" spans="1:305">
      <c r="A162">
        <v>2022</v>
      </c>
      <c r="B162">
        <v>5901006</v>
      </c>
      <c r="C162" t="s">
        <v>4092</v>
      </c>
      <c r="D162">
        <v>0.1</v>
      </c>
      <c r="E162" t="s">
        <v>615</v>
      </c>
      <c r="L162" t="s">
        <v>616</v>
      </c>
      <c r="N162" t="s">
        <v>10278</v>
      </c>
      <c r="O162" t="s">
        <v>7781</v>
      </c>
      <c r="S162" t="s">
        <v>610</v>
      </c>
      <c r="U162" t="s">
        <v>617</v>
      </c>
      <c r="V162" t="s">
        <v>618</v>
      </c>
      <c r="X162" t="s">
        <v>8775</v>
      </c>
      <c r="AB162" t="s">
        <v>615</v>
      </c>
      <c r="AD162">
        <v>829.52</v>
      </c>
      <c r="AE162">
        <v>0</v>
      </c>
      <c r="AF162">
        <v>829.52</v>
      </c>
      <c r="AP162" t="s">
        <v>610</v>
      </c>
      <c r="AV162" t="s">
        <v>621</v>
      </c>
      <c r="AW162" t="s">
        <v>622</v>
      </c>
      <c r="AZ162" t="s">
        <v>610</v>
      </c>
      <c r="BC162" t="s">
        <v>8733</v>
      </c>
      <c r="BD162" t="s">
        <v>10255</v>
      </c>
      <c r="BE162" t="s">
        <v>8734</v>
      </c>
      <c r="BF162" t="s">
        <v>10255</v>
      </c>
      <c r="BG162" t="s">
        <v>8735</v>
      </c>
      <c r="BH162" t="s">
        <v>10255</v>
      </c>
      <c r="BJ162" t="s">
        <v>610</v>
      </c>
      <c r="BN162" t="s">
        <v>791</v>
      </c>
      <c r="BP162" t="s">
        <v>667</v>
      </c>
      <c r="BR162" t="s">
        <v>623</v>
      </c>
      <c r="BS162" t="s">
        <v>4097</v>
      </c>
      <c r="BV162" t="s">
        <v>8900</v>
      </c>
      <c r="BW162" t="s">
        <v>8749</v>
      </c>
      <c r="CA162" t="s">
        <v>1988</v>
      </c>
      <c r="CG162" t="s">
        <v>4100</v>
      </c>
      <c r="CQ162" t="s">
        <v>8737</v>
      </c>
      <c r="CR162" t="s">
        <v>8738</v>
      </c>
      <c r="CU162" t="s">
        <v>8802</v>
      </c>
      <c r="DB162" t="s">
        <v>10279</v>
      </c>
      <c r="DO162" t="s">
        <v>634</v>
      </c>
      <c r="EA162" t="s">
        <v>713</v>
      </c>
      <c r="ED162" t="s">
        <v>8756</v>
      </c>
      <c r="EN162" t="s">
        <v>10280</v>
      </c>
      <c r="EO162" t="s">
        <v>615</v>
      </c>
      <c r="EP162" t="s">
        <v>4108</v>
      </c>
      <c r="EW162" t="s">
        <v>737</v>
      </c>
      <c r="EX162" t="s">
        <v>10281</v>
      </c>
      <c r="EY162" t="s">
        <v>739</v>
      </c>
      <c r="EZ162" t="s">
        <v>5108</v>
      </c>
      <c r="FA162" t="s">
        <v>644</v>
      </c>
      <c r="FB162" t="s">
        <v>10281</v>
      </c>
      <c r="FC162" t="s">
        <v>744</v>
      </c>
      <c r="FD162" t="s">
        <v>10281</v>
      </c>
      <c r="FG162" t="s">
        <v>746</v>
      </c>
      <c r="FH162" t="s">
        <v>10281</v>
      </c>
      <c r="FT162" t="s">
        <v>759</v>
      </c>
      <c r="FV162" t="s">
        <v>761</v>
      </c>
      <c r="FW162" t="s">
        <v>762</v>
      </c>
      <c r="FX162" t="s">
        <v>763</v>
      </c>
      <c r="FZ162" t="s">
        <v>765</v>
      </c>
      <c r="GS162" t="s">
        <v>623</v>
      </c>
      <c r="GT162" t="s">
        <v>7787</v>
      </c>
      <c r="GV162" t="s">
        <v>10282</v>
      </c>
      <c r="GW162" t="s">
        <v>612</v>
      </c>
      <c r="GX162" t="s">
        <v>7788</v>
      </c>
      <c r="GY162" t="s">
        <v>4109</v>
      </c>
      <c r="HA162" t="s">
        <v>612</v>
      </c>
      <c r="HI162" t="s">
        <v>649</v>
      </c>
      <c r="IQ162" t="s">
        <v>8746</v>
      </c>
      <c r="IR162">
        <v>69082</v>
      </c>
      <c r="KM162" t="s">
        <v>839</v>
      </c>
      <c r="KO162">
        <v>22000</v>
      </c>
      <c r="KP162">
        <v>0</v>
      </c>
      <c r="KQ162">
        <v>0</v>
      </c>
      <c r="KR162">
        <v>0</v>
      </c>
      <c r="KS162" t="s">
        <v>610</v>
      </c>
    </row>
    <row r="163" spans="1:305">
      <c r="A163">
        <v>2022</v>
      </c>
      <c r="B163">
        <v>5931006</v>
      </c>
      <c r="C163" t="s">
        <v>4117</v>
      </c>
      <c r="D163">
        <v>5.25</v>
      </c>
      <c r="E163" t="s">
        <v>615</v>
      </c>
      <c r="J163" t="s">
        <v>656</v>
      </c>
      <c r="K163" t="s">
        <v>1058</v>
      </c>
      <c r="N163" t="s">
        <v>8832</v>
      </c>
      <c r="O163" t="s">
        <v>10283</v>
      </c>
      <c r="S163" t="s">
        <v>615</v>
      </c>
      <c r="T163" t="s">
        <v>5025</v>
      </c>
      <c r="V163" t="s">
        <v>618</v>
      </c>
      <c r="Y163" t="s">
        <v>660</v>
      </c>
      <c r="AB163" t="s">
        <v>615</v>
      </c>
      <c r="AD163">
        <v>1200</v>
      </c>
      <c r="AE163">
        <v>157</v>
      </c>
      <c r="AF163">
        <v>1357</v>
      </c>
      <c r="AG163">
        <v>781</v>
      </c>
      <c r="AH163">
        <v>576</v>
      </c>
      <c r="AI163" t="s">
        <v>10284</v>
      </c>
      <c r="AP163" t="s">
        <v>5538</v>
      </c>
      <c r="BC163" t="s">
        <v>8860</v>
      </c>
      <c r="BD163" t="s">
        <v>3990</v>
      </c>
      <c r="BG163" t="s">
        <v>8834</v>
      </c>
      <c r="BH163" t="s">
        <v>636</v>
      </c>
      <c r="BJ163" t="s">
        <v>8926</v>
      </c>
      <c r="BK163" t="s">
        <v>894</v>
      </c>
      <c r="BL163" t="s">
        <v>789</v>
      </c>
      <c r="BN163" t="s">
        <v>791</v>
      </c>
      <c r="BV163" t="s">
        <v>8900</v>
      </c>
      <c r="BW163" t="s">
        <v>8749</v>
      </c>
      <c r="BY163" t="s">
        <v>8993</v>
      </c>
      <c r="BZ163" t="s">
        <v>8770</v>
      </c>
      <c r="CA163" t="s">
        <v>1988</v>
      </c>
      <c r="CG163" t="s">
        <v>10285</v>
      </c>
      <c r="CH163" t="s">
        <v>8868</v>
      </c>
      <c r="CI163" t="s">
        <v>8752</v>
      </c>
      <c r="CJ163" t="s">
        <v>8753</v>
      </c>
      <c r="CK163" t="s">
        <v>8869</v>
      </c>
      <c r="CO163" t="s">
        <v>8952</v>
      </c>
      <c r="CQ163" t="s">
        <v>8737</v>
      </c>
      <c r="CR163" t="s">
        <v>8738</v>
      </c>
      <c r="CS163" t="s">
        <v>8739</v>
      </c>
      <c r="CT163" t="s">
        <v>8754</v>
      </c>
      <c r="CU163" t="s">
        <v>8802</v>
      </c>
      <c r="CZ163" t="s">
        <v>623</v>
      </c>
      <c r="DA163" t="s">
        <v>10286</v>
      </c>
      <c r="DB163" t="s">
        <v>10287</v>
      </c>
      <c r="DC163" t="s">
        <v>696</v>
      </c>
      <c r="DD163" t="s">
        <v>697</v>
      </c>
      <c r="DE163" t="s">
        <v>939</v>
      </c>
      <c r="DF163" t="s">
        <v>8787</v>
      </c>
      <c r="DG163" t="s">
        <v>8871</v>
      </c>
      <c r="DI163" t="s">
        <v>5038</v>
      </c>
      <c r="DJ163" t="s">
        <v>9579</v>
      </c>
      <c r="DK163" t="s">
        <v>9059</v>
      </c>
      <c r="DP163" t="s">
        <v>701</v>
      </c>
      <c r="DQ163" t="s">
        <v>702</v>
      </c>
      <c r="DR163" t="s">
        <v>703</v>
      </c>
      <c r="DS163" t="s">
        <v>5039</v>
      </c>
      <c r="DT163" t="s">
        <v>704</v>
      </c>
      <c r="DU163" t="s">
        <v>705</v>
      </c>
      <c r="DY163" t="s">
        <v>10288</v>
      </c>
      <c r="EA163" t="s">
        <v>713</v>
      </c>
      <c r="EB163" t="s">
        <v>8741</v>
      </c>
      <c r="EE163" t="s">
        <v>8757</v>
      </c>
      <c r="EF163" t="s">
        <v>8758</v>
      </c>
      <c r="EG163" t="s">
        <v>8759</v>
      </c>
      <c r="EJ163" t="s">
        <v>8742</v>
      </c>
      <c r="EN163" t="s">
        <v>10289</v>
      </c>
      <c r="EO163" t="s">
        <v>615</v>
      </c>
      <c r="EP163" t="s">
        <v>10290</v>
      </c>
      <c r="EU163" t="s">
        <v>642</v>
      </c>
      <c r="EV163" t="s">
        <v>5049</v>
      </c>
      <c r="EY163" t="s">
        <v>739</v>
      </c>
      <c r="EZ163" t="s">
        <v>5050</v>
      </c>
      <c r="FA163" t="s">
        <v>644</v>
      </c>
      <c r="FB163" t="s">
        <v>5049</v>
      </c>
      <c r="FC163" t="s">
        <v>744</v>
      </c>
      <c r="FD163" t="s">
        <v>5049</v>
      </c>
      <c r="FE163" t="s">
        <v>815</v>
      </c>
      <c r="FF163" t="s">
        <v>5015</v>
      </c>
      <c r="FG163" t="s">
        <v>746</v>
      </c>
      <c r="FH163" t="s">
        <v>5049</v>
      </c>
      <c r="FI163" t="s">
        <v>748</v>
      </c>
      <c r="FJ163" t="s">
        <v>5015</v>
      </c>
      <c r="FM163" t="s">
        <v>752</v>
      </c>
      <c r="FN163" t="s">
        <v>5049</v>
      </c>
      <c r="FQ163" t="s">
        <v>623</v>
      </c>
      <c r="FR163" t="s">
        <v>10291</v>
      </c>
      <c r="FS163" t="s">
        <v>8761</v>
      </c>
      <c r="FT163" t="s">
        <v>759</v>
      </c>
      <c r="FV163" t="s">
        <v>761</v>
      </c>
      <c r="FW163" t="s">
        <v>762</v>
      </c>
      <c r="FX163" t="s">
        <v>763</v>
      </c>
      <c r="GB163" t="s">
        <v>767</v>
      </c>
      <c r="GI163" t="s">
        <v>5016</v>
      </c>
      <c r="GJ163" t="s">
        <v>5053</v>
      </c>
      <c r="GM163" t="s">
        <v>5017</v>
      </c>
      <c r="GN163" t="s">
        <v>5018</v>
      </c>
      <c r="GU163" t="s">
        <v>10292</v>
      </c>
      <c r="GW163" t="s">
        <v>10293</v>
      </c>
      <c r="GX163" t="s">
        <v>7807</v>
      </c>
      <c r="GY163" t="s">
        <v>7808</v>
      </c>
      <c r="GZ163" t="s">
        <v>10294</v>
      </c>
      <c r="HA163" t="s">
        <v>7810</v>
      </c>
      <c r="HB163" t="s">
        <v>7644</v>
      </c>
      <c r="HC163" t="s">
        <v>10295</v>
      </c>
      <c r="HG163" t="s">
        <v>775</v>
      </c>
      <c r="HL163" t="s">
        <v>10296</v>
      </c>
      <c r="HM163" t="s">
        <v>6355</v>
      </c>
      <c r="HN163">
        <v>16000</v>
      </c>
      <c r="IQ163" t="s">
        <v>8746</v>
      </c>
      <c r="IR163">
        <v>117082</v>
      </c>
      <c r="IU163" t="s">
        <v>9428</v>
      </c>
      <c r="IV163">
        <v>20000</v>
      </c>
      <c r="KK163" t="s">
        <v>8843</v>
      </c>
      <c r="KL163" t="s">
        <v>10297</v>
      </c>
      <c r="KN163" t="s">
        <v>10298</v>
      </c>
      <c r="KO163">
        <v>84000</v>
      </c>
      <c r="KP163">
        <v>600000</v>
      </c>
      <c r="KR163">
        <v>300000</v>
      </c>
      <c r="KS163" t="s">
        <v>610</v>
      </c>
    </row>
    <row r="164" spans="1:305">
      <c r="A164">
        <v>2022</v>
      </c>
      <c r="B164">
        <v>1005931</v>
      </c>
      <c r="C164" t="s">
        <v>4149</v>
      </c>
      <c r="D164">
        <v>0.1</v>
      </c>
      <c r="E164" t="s">
        <v>615</v>
      </c>
      <c r="F164" t="s">
        <v>890</v>
      </c>
      <c r="N164" t="s">
        <v>10299</v>
      </c>
      <c r="O164" t="s">
        <v>4150</v>
      </c>
      <c r="S164" t="s">
        <v>610</v>
      </c>
      <c r="U164" t="s">
        <v>617</v>
      </c>
      <c r="W164" t="s">
        <v>659</v>
      </c>
      <c r="Y164" t="s">
        <v>660</v>
      </c>
      <c r="AB164" t="s">
        <v>1029</v>
      </c>
      <c r="AC164">
        <v>2019</v>
      </c>
      <c r="AP164" t="s">
        <v>610</v>
      </c>
      <c r="AX164" t="s">
        <v>868</v>
      </c>
      <c r="AY164" t="s">
        <v>1362</v>
      </c>
      <c r="AZ164" t="s">
        <v>615</v>
      </c>
      <c r="BA164" t="s">
        <v>10300</v>
      </c>
      <c r="BC164" t="s">
        <v>10301</v>
      </c>
      <c r="BD164" t="s">
        <v>1819</v>
      </c>
      <c r="BG164" t="s">
        <v>8735</v>
      </c>
      <c r="BH164" t="s">
        <v>1819</v>
      </c>
      <c r="BI164" t="s">
        <v>10302</v>
      </c>
      <c r="BJ164" t="s">
        <v>610</v>
      </c>
      <c r="BM164" t="s">
        <v>5075</v>
      </c>
      <c r="BN164" t="s">
        <v>791</v>
      </c>
      <c r="BO164" t="s">
        <v>848</v>
      </c>
      <c r="BT164" t="s">
        <v>8928</v>
      </c>
      <c r="BW164" t="s">
        <v>8749</v>
      </c>
      <c r="BY164" t="s">
        <v>8993</v>
      </c>
      <c r="CF164" s="2">
        <v>44562</v>
      </c>
      <c r="CQ164" t="s">
        <v>8737</v>
      </c>
      <c r="CS164" t="s">
        <v>8739</v>
      </c>
      <c r="DB164" t="s">
        <v>10303</v>
      </c>
      <c r="DD164" t="s">
        <v>697</v>
      </c>
      <c r="DF164" t="s">
        <v>8787</v>
      </c>
      <c r="DY164" t="s">
        <v>10304</v>
      </c>
      <c r="DZ164" t="s">
        <v>8777</v>
      </c>
      <c r="ED164" t="s">
        <v>8756</v>
      </c>
      <c r="EE164" t="s">
        <v>8757</v>
      </c>
      <c r="EJ164" t="s">
        <v>8742</v>
      </c>
      <c r="EL164" t="s">
        <v>623</v>
      </c>
      <c r="EM164" t="s">
        <v>10305</v>
      </c>
      <c r="EO164" t="s">
        <v>610</v>
      </c>
      <c r="ET164" t="s">
        <v>5095</v>
      </c>
      <c r="EU164" t="s">
        <v>642</v>
      </c>
      <c r="EV164" t="s">
        <v>5049</v>
      </c>
      <c r="FA164" t="s">
        <v>644</v>
      </c>
      <c r="FB164" t="s">
        <v>5049</v>
      </c>
      <c r="FC164" t="s">
        <v>744</v>
      </c>
      <c r="FD164" t="s">
        <v>5049</v>
      </c>
      <c r="FG164" t="s">
        <v>746</v>
      </c>
      <c r="FH164" t="s">
        <v>5049</v>
      </c>
      <c r="FI164" t="s">
        <v>748</v>
      </c>
      <c r="FJ164" t="s">
        <v>10306</v>
      </c>
      <c r="FQ164" t="s">
        <v>623</v>
      </c>
      <c r="FR164" t="s">
        <v>10307</v>
      </c>
      <c r="FV164" t="s">
        <v>761</v>
      </c>
      <c r="FX164" t="s">
        <v>763</v>
      </c>
      <c r="GA164" t="s">
        <v>766</v>
      </c>
      <c r="GE164" t="s">
        <v>646</v>
      </c>
      <c r="GI164" t="s">
        <v>5016</v>
      </c>
      <c r="GJ164" t="s">
        <v>5053</v>
      </c>
      <c r="GN164" t="s">
        <v>5018</v>
      </c>
      <c r="GX164" t="s">
        <v>10308</v>
      </c>
      <c r="GY164" t="s">
        <v>10309</v>
      </c>
      <c r="GZ164" t="s">
        <v>10310</v>
      </c>
      <c r="HA164" t="s">
        <v>10311</v>
      </c>
      <c r="HH164" t="s">
        <v>776</v>
      </c>
      <c r="HJ164" t="s">
        <v>985</v>
      </c>
      <c r="HL164" t="s">
        <v>10312</v>
      </c>
      <c r="HM164" t="s">
        <v>6355</v>
      </c>
      <c r="HN164">
        <v>42145.86</v>
      </c>
      <c r="IQ164" t="s">
        <v>8746</v>
      </c>
      <c r="IR164">
        <v>27936.14</v>
      </c>
      <c r="KM164" t="s">
        <v>839</v>
      </c>
      <c r="KN164" t="s">
        <v>10313</v>
      </c>
      <c r="KO164">
        <v>0</v>
      </c>
      <c r="KP164">
        <v>10536.47</v>
      </c>
      <c r="KR164">
        <v>360000</v>
      </c>
      <c r="KS164" t="s">
        <v>615</v>
      </c>
    </row>
    <row r="165" spans="1:305">
      <c r="A165">
        <v>2022</v>
      </c>
      <c r="B165">
        <v>5949032</v>
      </c>
      <c r="C165" t="s">
        <v>4187</v>
      </c>
      <c r="D165">
        <v>0.1</v>
      </c>
      <c r="E165" t="s">
        <v>610</v>
      </c>
      <c r="Q165" t="s">
        <v>613</v>
      </c>
      <c r="R165" t="s">
        <v>614</v>
      </c>
      <c r="S165" t="s">
        <v>610</v>
      </c>
      <c r="U165" t="s">
        <v>617</v>
      </c>
      <c r="V165" t="s">
        <v>618</v>
      </c>
      <c r="X165" t="s">
        <v>8775</v>
      </c>
      <c r="AB165" t="s">
        <v>610</v>
      </c>
      <c r="AJ165" t="s">
        <v>827</v>
      </c>
      <c r="AK165" t="s">
        <v>828</v>
      </c>
      <c r="AL165" t="s">
        <v>846</v>
      </c>
      <c r="AP165" t="s">
        <v>610</v>
      </c>
      <c r="AV165" t="s">
        <v>621</v>
      </c>
      <c r="AW165" t="s">
        <v>622</v>
      </c>
      <c r="AZ165" t="s">
        <v>610</v>
      </c>
      <c r="BC165" t="s">
        <v>8784</v>
      </c>
      <c r="BD165" t="s">
        <v>1819</v>
      </c>
      <c r="BE165" t="s">
        <v>8785</v>
      </c>
      <c r="BF165" t="s">
        <v>1819</v>
      </c>
      <c r="BG165" t="s">
        <v>8786</v>
      </c>
      <c r="BH165" t="s">
        <v>1819</v>
      </c>
      <c r="BJ165" t="s">
        <v>610</v>
      </c>
      <c r="BK165" t="s">
        <v>894</v>
      </c>
      <c r="BL165" t="s">
        <v>789</v>
      </c>
      <c r="BN165" t="s">
        <v>791</v>
      </c>
      <c r="CA165" t="s">
        <v>1988</v>
      </c>
      <c r="CG165" t="s">
        <v>10314</v>
      </c>
      <c r="CU165" t="s">
        <v>8802</v>
      </c>
      <c r="DB165" t="s">
        <v>10315</v>
      </c>
      <c r="DO165" t="s">
        <v>634</v>
      </c>
      <c r="DZ165" t="s">
        <v>8777</v>
      </c>
      <c r="EO165" t="s">
        <v>610</v>
      </c>
      <c r="ER165" t="s">
        <v>639</v>
      </c>
      <c r="ES165" t="s">
        <v>640</v>
      </c>
      <c r="ET165" t="s">
        <v>5095</v>
      </c>
      <c r="EU165" t="s">
        <v>642</v>
      </c>
      <c r="EV165" t="s">
        <v>5049</v>
      </c>
      <c r="EW165" t="s">
        <v>737</v>
      </c>
      <c r="EX165" t="s">
        <v>5049</v>
      </c>
      <c r="FA165" t="s">
        <v>644</v>
      </c>
      <c r="FB165" t="s">
        <v>5049</v>
      </c>
      <c r="FC165" t="s">
        <v>744</v>
      </c>
      <c r="FD165" t="s">
        <v>5049</v>
      </c>
      <c r="FE165" t="s">
        <v>815</v>
      </c>
      <c r="FF165" t="s">
        <v>5049</v>
      </c>
      <c r="FG165" t="s">
        <v>746</v>
      </c>
      <c r="FH165" t="s">
        <v>5049</v>
      </c>
      <c r="FT165" t="s">
        <v>759</v>
      </c>
      <c r="FW165" t="s">
        <v>762</v>
      </c>
      <c r="FX165" t="s">
        <v>763</v>
      </c>
      <c r="GB165" t="s">
        <v>767</v>
      </c>
      <c r="GI165" t="s">
        <v>5016</v>
      </c>
      <c r="GM165" t="s">
        <v>5017</v>
      </c>
      <c r="GN165" t="s">
        <v>5018</v>
      </c>
      <c r="GP165" t="s">
        <v>5056</v>
      </c>
      <c r="GU165" t="s">
        <v>10316</v>
      </c>
      <c r="GY165" t="s">
        <v>10317</v>
      </c>
      <c r="HA165" t="s">
        <v>10318</v>
      </c>
      <c r="HK165" t="s">
        <v>863</v>
      </c>
      <c r="HM165" t="s">
        <v>6355</v>
      </c>
      <c r="HN165">
        <v>40000</v>
      </c>
      <c r="IQ165" t="s">
        <v>8746</v>
      </c>
      <c r="IR165">
        <v>2082</v>
      </c>
      <c r="KM165" t="s">
        <v>839</v>
      </c>
      <c r="KO165">
        <v>0</v>
      </c>
      <c r="KP165">
        <v>0</v>
      </c>
      <c r="KQ165">
        <v>0</v>
      </c>
      <c r="KR165">
        <v>0</v>
      </c>
      <c r="KS165" t="s">
        <v>610</v>
      </c>
    </row>
    <row r="166" spans="1:305">
      <c r="A166">
        <v>2022</v>
      </c>
      <c r="B166">
        <v>1005924</v>
      </c>
      <c r="C166" t="s">
        <v>4200</v>
      </c>
      <c r="D166">
        <v>0</v>
      </c>
      <c r="E166" t="s">
        <v>610</v>
      </c>
      <c r="Q166" t="s">
        <v>613</v>
      </c>
      <c r="R166" t="s">
        <v>614</v>
      </c>
      <c r="S166" t="s">
        <v>610</v>
      </c>
      <c r="U166" t="s">
        <v>617</v>
      </c>
      <c r="V166" t="s">
        <v>618</v>
      </c>
      <c r="W166" t="s">
        <v>659</v>
      </c>
      <c r="AB166" t="s">
        <v>615</v>
      </c>
      <c r="AD166">
        <v>655.27</v>
      </c>
      <c r="AE166">
        <v>217.99</v>
      </c>
      <c r="AF166">
        <v>873.26</v>
      </c>
      <c r="AG166">
        <v>0</v>
      </c>
      <c r="AH166">
        <v>0</v>
      </c>
      <c r="AI166" t="s">
        <v>1736</v>
      </c>
      <c r="AP166" t="s">
        <v>610</v>
      </c>
      <c r="AW166" t="s">
        <v>622</v>
      </c>
      <c r="AZ166" t="s">
        <v>610</v>
      </c>
      <c r="BC166" t="s">
        <v>8784</v>
      </c>
      <c r="BD166" t="s">
        <v>1819</v>
      </c>
      <c r="BE166" t="s">
        <v>8785</v>
      </c>
      <c r="BF166" t="s">
        <v>1819</v>
      </c>
      <c r="BG166" t="s">
        <v>8786</v>
      </c>
      <c r="BH166" t="s">
        <v>1819</v>
      </c>
      <c r="BI166" t="s">
        <v>1450</v>
      </c>
      <c r="BJ166" t="s">
        <v>610</v>
      </c>
      <c r="BK166" t="s">
        <v>894</v>
      </c>
      <c r="BP166" t="s">
        <v>667</v>
      </c>
      <c r="BQ166" t="s">
        <v>5028</v>
      </c>
      <c r="CA166" t="s">
        <v>1988</v>
      </c>
      <c r="CG166" t="s">
        <v>1450</v>
      </c>
      <c r="CY166" t="s">
        <v>832</v>
      </c>
      <c r="DB166" t="s">
        <v>1450</v>
      </c>
      <c r="DO166" t="s">
        <v>634</v>
      </c>
      <c r="DY166" t="s">
        <v>1450</v>
      </c>
      <c r="DZ166" t="s">
        <v>8777</v>
      </c>
      <c r="EA166" t="s">
        <v>713</v>
      </c>
      <c r="ED166" t="s">
        <v>8756</v>
      </c>
      <c r="EN166" t="s">
        <v>1450</v>
      </c>
      <c r="EO166" t="s">
        <v>610</v>
      </c>
      <c r="EQ166" t="s">
        <v>733</v>
      </c>
      <c r="EU166" t="s">
        <v>642</v>
      </c>
      <c r="EV166" t="s">
        <v>5015</v>
      </c>
      <c r="EW166" t="s">
        <v>737</v>
      </c>
      <c r="EX166" t="s">
        <v>5015</v>
      </c>
      <c r="FA166" t="s">
        <v>644</v>
      </c>
      <c r="FB166" t="s">
        <v>5049</v>
      </c>
      <c r="FE166" t="s">
        <v>815</v>
      </c>
      <c r="FF166" t="s">
        <v>5015</v>
      </c>
      <c r="FG166" t="s">
        <v>746</v>
      </c>
      <c r="FH166" t="s">
        <v>5049</v>
      </c>
      <c r="FI166" t="s">
        <v>748</v>
      </c>
      <c r="FJ166" t="s">
        <v>5015</v>
      </c>
      <c r="FK166" t="s">
        <v>750</v>
      </c>
      <c r="FL166" t="s">
        <v>5015</v>
      </c>
      <c r="FM166" t="s">
        <v>752</v>
      </c>
      <c r="FN166" t="s">
        <v>5049</v>
      </c>
      <c r="FS166" t="s">
        <v>8761</v>
      </c>
      <c r="FT166" t="s">
        <v>759</v>
      </c>
      <c r="FU166" t="s">
        <v>760</v>
      </c>
      <c r="FV166" t="s">
        <v>761</v>
      </c>
      <c r="FW166" t="s">
        <v>762</v>
      </c>
      <c r="FX166" t="s">
        <v>763</v>
      </c>
      <c r="GI166" t="s">
        <v>5016</v>
      </c>
      <c r="GJ166" t="s">
        <v>5053</v>
      </c>
      <c r="GM166" t="s">
        <v>5017</v>
      </c>
      <c r="GN166" t="s">
        <v>5018</v>
      </c>
      <c r="GU166" t="s">
        <v>10319</v>
      </c>
      <c r="GV166" t="s">
        <v>10319</v>
      </c>
      <c r="GX166" t="s">
        <v>10320</v>
      </c>
      <c r="GZ166" t="s">
        <v>10321</v>
      </c>
      <c r="HF166" t="s">
        <v>774</v>
      </c>
      <c r="HG166" t="s">
        <v>775</v>
      </c>
      <c r="HH166" t="s">
        <v>776</v>
      </c>
      <c r="HL166" t="s">
        <v>1450</v>
      </c>
      <c r="HU166" t="s">
        <v>8809</v>
      </c>
      <c r="HV166">
        <v>87082</v>
      </c>
      <c r="KN166" t="s">
        <v>1450</v>
      </c>
      <c r="KO166">
        <v>0</v>
      </c>
      <c r="KP166">
        <v>0</v>
      </c>
      <c r="KQ166">
        <v>0</v>
      </c>
      <c r="KR166">
        <v>623528.36</v>
      </c>
      <c r="KS166" t="s">
        <v>610</v>
      </c>
    </row>
    <row r="167" spans="1:305">
      <c r="A167">
        <v>2022</v>
      </c>
      <c r="B167">
        <v>5907035</v>
      </c>
      <c r="C167" t="s">
        <v>4215</v>
      </c>
      <c r="D167">
        <v>1</v>
      </c>
      <c r="E167" t="s">
        <v>615</v>
      </c>
      <c r="F167" t="s">
        <v>890</v>
      </c>
      <c r="N167" t="s">
        <v>10322</v>
      </c>
      <c r="O167" t="s">
        <v>7861</v>
      </c>
      <c r="S167" t="s">
        <v>610</v>
      </c>
      <c r="U167" t="s">
        <v>617</v>
      </c>
      <c r="V167" t="s">
        <v>618</v>
      </c>
      <c r="Y167" t="s">
        <v>660</v>
      </c>
      <c r="AB167" t="s">
        <v>615</v>
      </c>
      <c r="AD167">
        <v>886.64</v>
      </c>
      <c r="AE167">
        <v>122.23</v>
      </c>
      <c r="AF167">
        <v>1008.87</v>
      </c>
      <c r="AG167">
        <v>526.82000000000005</v>
      </c>
      <c r="AH167">
        <v>359.81</v>
      </c>
      <c r="AP167" t="s">
        <v>610</v>
      </c>
      <c r="AX167" t="s">
        <v>868</v>
      </c>
      <c r="AY167" t="s">
        <v>1362</v>
      </c>
      <c r="AZ167" t="s">
        <v>615</v>
      </c>
      <c r="BA167" t="s">
        <v>10323</v>
      </c>
      <c r="BC167" t="s">
        <v>9011</v>
      </c>
      <c r="BD167" t="s">
        <v>1599</v>
      </c>
      <c r="BG167" t="s">
        <v>8735</v>
      </c>
      <c r="BH167" t="s">
        <v>1599</v>
      </c>
      <c r="BI167" t="s">
        <v>10324</v>
      </c>
      <c r="BJ167" t="s">
        <v>610</v>
      </c>
      <c r="BK167" t="s">
        <v>894</v>
      </c>
      <c r="BM167" t="s">
        <v>5075</v>
      </c>
      <c r="BO167" t="s">
        <v>848</v>
      </c>
      <c r="BW167" t="s">
        <v>8749</v>
      </c>
      <c r="BY167" t="s">
        <v>8993</v>
      </c>
      <c r="CA167" t="s">
        <v>1988</v>
      </c>
      <c r="CG167" t="s">
        <v>10325</v>
      </c>
      <c r="CP167" t="s">
        <v>8848</v>
      </c>
      <c r="CR167" t="s">
        <v>8738</v>
      </c>
      <c r="CS167" t="s">
        <v>8739</v>
      </c>
      <c r="CT167" t="s">
        <v>8754</v>
      </c>
      <c r="DB167" t="s">
        <v>10326</v>
      </c>
      <c r="DC167" t="s">
        <v>696</v>
      </c>
      <c r="DD167" t="s">
        <v>697</v>
      </c>
      <c r="DH167" t="s">
        <v>698</v>
      </c>
      <c r="DP167" t="s">
        <v>701</v>
      </c>
      <c r="DQ167" t="s">
        <v>702</v>
      </c>
      <c r="DY167" t="s">
        <v>10327</v>
      </c>
      <c r="DZ167" t="s">
        <v>8777</v>
      </c>
      <c r="EA167" t="s">
        <v>713</v>
      </c>
      <c r="EB167" t="s">
        <v>8741</v>
      </c>
      <c r="EJ167" t="s">
        <v>8742</v>
      </c>
      <c r="EN167" t="s">
        <v>10328</v>
      </c>
      <c r="EO167" t="s">
        <v>610</v>
      </c>
      <c r="EQ167" t="s">
        <v>733</v>
      </c>
      <c r="EU167" t="s">
        <v>642</v>
      </c>
      <c r="EV167" t="s">
        <v>5049</v>
      </c>
      <c r="EW167" t="s">
        <v>737</v>
      </c>
      <c r="EX167" t="s">
        <v>5015</v>
      </c>
      <c r="EY167" t="s">
        <v>739</v>
      </c>
      <c r="EZ167" t="s">
        <v>5015</v>
      </c>
      <c r="FA167" t="s">
        <v>644</v>
      </c>
      <c r="FB167" t="s">
        <v>5015</v>
      </c>
      <c r="FC167" t="s">
        <v>744</v>
      </c>
      <c r="FD167" t="s">
        <v>5049</v>
      </c>
      <c r="FI167" t="s">
        <v>748</v>
      </c>
      <c r="FJ167" t="s">
        <v>5049</v>
      </c>
      <c r="FM167" t="s">
        <v>752</v>
      </c>
      <c r="FN167" t="s">
        <v>5049</v>
      </c>
      <c r="FS167" t="s">
        <v>8761</v>
      </c>
      <c r="FU167" t="s">
        <v>760</v>
      </c>
      <c r="FV167" t="s">
        <v>761</v>
      </c>
      <c r="FW167" t="s">
        <v>762</v>
      </c>
      <c r="GA167" t="s">
        <v>766</v>
      </c>
      <c r="GB167" t="s">
        <v>767</v>
      </c>
      <c r="GC167" t="s">
        <v>5051</v>
      </c>
      <c r="GD167" t="s">
        <v>769</v>
      </c>
      <c r="GI167" t="s">
        <v>5016</v>
      </c>
      <c r="GJ167" t="s">
        <v>5053</v>
      </c>
      <c r="GL167" t="s">
        <v>5055</v>
      </c>
      <c r="GM167" t="s">
        <v>5017</v>
      </c>
      <c r="GN167" t="s">
        <v>5018</v>
      </c>
      <c r="GP167" t="s">
        <v>5056</v>
      </c>
      <c r="GU167" t="s">
        <v>10329</v>
      </c>
      <c r="GV167" t="s">
        <v>10330</v>
      </c>
      <c r="GW167" t="s">
        <v>10331</v>
      </c>
      <c r="GY167" t="s">
        <v>10332</v>
      </c>
      <c r="HI167" t="s">
        <v>649</v>
      </c>
      <c r="HJ167" t="s">
        <v>985</v>
      </c>
      <c r="HK167" t="s">
        <v>863</v>
      </c>
      <c r="HM167" t="s">
        <v>6355</v>
      </c>
      <c r="HN167">
        <v>41500</v>
      </c>
      <c r="HU167" t="s">
        <v>8809</v>
      </c>
      <c r="HV167">
        <v>30000</v>
      </c>
      <c r="IQ167" t="s">
        <v>8746</v>
      </c>
      <c r="IR167">
        <v>23582</v>
      </c>
      <c r="IU167" t="s">
        <v>9428</v>
      </c>
      <c r="IV167">
        <v>25000</v>
      </c>
      <c r="KM167" t="s">
        <v>839</v>
      </c>
      <c r="KN167" t="s">
        <v>10333</v>
      </c>
      <c r="KO167">
        <v>25000</v>
      </c>
      <c r="KP167">
        <v>0</v>
      </c>
      <c r="KQ167">
        <v>0</v>
      </c>
      <c r="KR167">
        <v>0</v>
      </c>
      <c r="KS167" t="s">
        <v>610</v>
      </c>
    </row>
    <row r="168" spans="1:305">
      <c r="A168">
        <v>2022</v>
      </c>
      <c r="B168">
        <v>5933045</v>
      </c>
      <c r="C168" t="s">
        <v>4236</v>
      </c>
      <c r="D168">
        <v>0</v>
      </c>
      <c r="E168" t="s">
        <v>615</v>
      </c>
      <c r="M168" t="s">
        <v>2007</v>
      </c>
      <c r="N168" t="s">
        <v>10334</v>
      </c>
      <c r="S168" t="s">
        <v>610</v>
      </c>
      <c r="U168" t="s">
        <v>617</v>
      </c>
      <c r="V168" t="s">
        <v>618</v>
      </c>
      <c r="W168" t="s">
        <v>659</v>
      </c>
      <c r="AB168" t="s">
        <v>610</v>
      </c>
      <c r="AJ168" t="s">
        <v>827</v>
      </c>
      <c r="AK168" t="s">
        <v>828</v>
      </c>
      <c r="AP168" t="s">
        <v>610</v>
      </c>
      <c r="AV168" t="s">
        <v>621</v>
      </c>
      <c r="AW168" t="s">
        <v>622</v>
      </c>
      <c r="AZ168" t="s">
        <v>610</v>
      </c>
      <c r="BC168" t="s">
        <v>8784</v>
      </c>
      <c r="BE168" t="s">
        <v>8785</v>
      </c>
      <c r="BG168" t="s">
        <v>8786</v>
      </c>
      <c r="BI168" t="s">
        <v>10335</v>
      </c>
      <c r="BJ168" t="s">
        <v>610</v>
      </c>
      <c r="BM168" t="s">
        <v>5075</v>
      </c>
      <c r="BO168" t="s">
        <v>848</v>
      </c>
      <c r="BP168" t="s">
        <v>667</v>
      </c>
      <c r="CA168" t="s">
        <v>1988</v>
      </c>
      <c r="CG168" t="s">
        <v>10336</v>
      </c>
      <c r="CU168" t="s">
        <v>8802</v>
      </c>
      <c r="DB168" t="s">
        <v>10337</v>
      </c>
      <c r="DC168" t="s">
        <v>696</v>
      </c>
      <c r="DP168" t="s">
        <v>701</v>
      </c>
      <c r="DQ168" t="s">
        <v>702</v>
      </c>
      <c r="DS168" t="s">
        <v>5039</v>
      </c>
      <c r="DT168" t="s">
        <v>704</v>
      </c>
      <c r="DU168" t="s">
        <v>705</v>
      </c>
      <c r="DV168" t="s">
        <v>5040</v>
      </c>
      <c r="DW168" t="s">
        <v>706</v>
      </c>
      <c r="DX168" t="s">
        <v>707</v>
      </c>
      <c r="DZ168" t="s">
        <v>8777</v>
      </c>
      <c r="EN168" t="s">
        <v>10338</v>
      </c>
      <c r="EO168" t="s">
        <v>615</v>
      </c>
      <c r="EU168" t="s">
        <v>642</v>
      </c>
      <c r="EV168" t="s">
        <v>9932</v>
      </c>
      <c r="EW168" t="s">
        <v>737</v>
      </c>
      <c r="EX168" t="s">
        <v>9932</v>
      </c>
      <c r="EY168" t="s">
        <v>739</v>
      </c>
      <c r="EZ168" t="s">
        <v>1482</v>
      </c>
      <c r="FA168" t="s">
        <v>644</v>
      </c>
      <c r="FB168" t="s">
        <v>9932</v>
      </c>
      <c r="FC168" t="s">
        <v>744</v>
      </c>
      <c r="FD168" t="s">
        <v>9932</v>
      </c>
      <c r="FG168" t="s">
        <v>746</v>
      </c>
      <c r="FH168" t="s">
        <v>9932</v>
      </c>
      <c r="FS168" t="s">
        <v>8761</v>
      </c>
      <c r="FT168" t="s">
        <v>759</v>
      </c>
      <c r="FW168" t="s">
        <v>762</v>
      </c>
      <c r="GA168" t="s">
        <v>766</v>
      </c>
      <c r="GB168" t="s">
        <v>767</v>
      </c>
      <c r="GC168" t="s">
        <v>5051</v>
      </c>
      <c r="GD168" t="s">
        <v>769</v>
      </c>
      <c r="GP168" t="s">
        <v>5056</v>
      </c>
      <c r="GU168" t="s">
        <v>10339</v>
      </c>
      <c r="GV168" t="s">
        <v>10339</v>
      </c>
      <c r="GW168" t="s">
        <v>10340</v>
      </c>
      <c r="GX168" t="s">
        <v>10341</v>
      </c>
      <c r="GY168" t="s">
        <v>10342</v>
      </c>
      <c r="HI168" t="s">
        <v>649</v>
      </c>
      <c r="IW168" t="s">
        <v>623</v>
      </c>
      <c r="IX168">
        <v>47082</v>
      </c>
      <c r="KN168" t="s">
        <v>10343</v>
      </c>
      <c r="KO168">
        <v>500000</v>
      </c>
      <c r="KP168">
        <v>95000</v>
      </c>
      <c r="KQ168">
        <v>0</v>
      </c>
      <c r="KR168">
        <v>0</v>
      </c>
      <c r="KS168" t="s">
        <v>615</v>
      </c>
    </row>
    <row r="169" spans="1:305">
      <c r="A169">
        <v>2022</v>
      </c>
      <c r="B169">
        <v>1005929</v>
      </c>
      <c r="C169" t="s">
        <v>4262</v>
      </c>
      <c r="D169">
        <v>7</v>
      </c>
      <c r="E169" t="s">
        <v>615</v>
      </c>
      <c r="G169" t="s">
        <v>952</v>
      </c>
      <c r="N169" t="s">
        <v>10344</v>
      </c>
      <c r="O169" t="s">
        <v>10345</v>
      </c>
      <c r="S169" t="s">
        <v>610</v>
      </c>
      <c r="U169" t="s">
        <v>617</v>
      </c>
      <c r="Y169" t="s">
        <v>660</v>
      </c>
      <c r="Z169" t="s">
        <v>829</v>
      </c>
      <c r="AA169" t="s">
        <v>10346</v>
      </c>
      <c r="AB169" t="s">
        <v>615</v>
      </c>
      <c r="AD169">
        <v>1105</v>
      </c>
      <c r="AE169">
        <v>130</v>
      </c>
      <c r="AF169">
        <v>1235</v>
      </c>
      <c r="AG169">
        <v>757</v>
      </c>
      <c r="AH169">
        <v>478</v>
      </c>
      <c r="AI169" t="s">
        <v>10347</v>
      </c>
      <c r="AP169" t="s">
        <v>610</v>
      </c>
      <c r="AT169" t="s">
        <v>8732</v>
      </c>
      <c r="AU169" t="s">
        <v>8747</v>
      </c>
      <c r="AX169" t="s">
        <v>868</v>
      </c>
      <c r="AY169" t="s">
        <v>2098</v>
      </c>
      <c r="AZ169" t="s">
        <v>615</v>
      </c>
      <c r="BA169" t="s">
        <v>10348</v>
      </c>
      <c r="BC169" t="s">
        <v>10349</v>
      </c>
      <c r="BD169" t="s">
        <v>1819</v>
      </c>
      <c r="BI169" t="s">
        <v>10350</v>
      </c>
      <c r="BJ169" t="s">
        <v>610</v>
      </c>
      <c r="BN169" t="s">
        <v>791</v>
      </c>
      <c r="BP169" t="s">
        <v>667</v>
      </c>
      <c r="BQ169" t="s">
        <v>5028</v>
      </c>
      <c r="BW169" t="s">
        <v>8749</v>
      </c>
      <c r="CA169" t="s">
        <v>1988</v>
      </c>
      <c r="CI169" t="s">
        <v>8752</v>
      </c>
      <c r="CQ169" t="s">
        <v>8737</v>
      </c>
      <c r="CS169" t="s">
        <v>8739</v>
      </c>
      <c r="DB169" t="s">
        <v>10351</v>
      </c>
      <c r="DD169" t="s">
        <v>697</v>
      </c>
      <c r="DG169" t="s">
        <v>8871</v>
      </c>
      <c r="DY169" t="s">
        <v>10352</v>
      </c>
      <c r="DZ169" t="s">
        <v>8777</v>
      </c>
      <c r="EA169" t="s">
        <v>713</v>
      </c>
      <c r="EB169" t="s">
        <v>8741</v>
      </c>
      <c r="EC169" t="s">
        <v>8873</v>
      </c>
      <c r="ED169" t="s">
        <v>8756</v>
      </c>
      <c r="EE169" t="s">
        <v>8757</v>
      </c>
      <c r="EG169" t="s">
        <v>8759</v>
      </c>
      <c r="EH169" t="s">
        <v>8804</v>
      </c>
      <c r="EI169" t="s">
        <v>8874</v>
      </c>
      <c r="EJ169" t="s">
        <v>8742</v>
      </c>
      <c r="EN169" t="s">
        <v>10353</v>
      </c>
      <c r="EO169" t="s">
        <v>615</v>
      </c>
      <c r="EP169" t="s">
        <v>10345</v>
      </c>
      <c r="EU169" t="s">
        <v>642</v>
      </c>
      <c r="EV169" t="s">
        <v>5049</v>
      </c>
      <c r="EY169" t="s">
        <v>739</v>
      </c>
      <c r="EZ169" t="s">
        <v>5049</v>
      </c>
      <c r="FA169" t="s">
        <v>644</v>
      </c>
      <c r="FB169" t="s">
        <v>5049</v>
      </c>
      <c r="FC169" t="s">
        <v>744</v>
      </c>
      <c r="FD169" t="s">
        <v>5049</v>
      </c>
      <c r="FE169" t="s">
        <v>815</v>
      </c>
      <c r="FF169" t="s">
        <v>5015</v>
      </c>
      <c r="FG169" t="s">
        <v>746</v>
      </c>
      <c r="FH169" t="s">
        <v>5049</v>
      </c>
      <c r="FI169" t="s">
        <v>748</v>
      </c>
      <c r="FJ169" t="s">
        <v>5049</v>
      </c>
      <c r="FM169" t="s">
        <v>752</v>
      </c>
      <c r="FN169" t="s">
        <v>5049</v>
      </c>
      <c r="FX169" t="s">
        <v>763</v>
      </c>
      <c r="GB169" t="s">
        <v>767</v>
      </c>
      <c r="GI169" t="s">
        <v>5016</v>
      </c>
      <c r="GL169" t="s">
        <v>5055</v>
      </c>
      <c r="GP169" t="s">
        <v>5056</v>
      </c>
      <c r="GU169" t="s">
        <v>10354</v>
      </c>
      <c r="GW169" t="s">
        <v>10355</v>
      </c>
      <c r="GX169" t="s">
        <v>10356</v>
      </c>
      <c r="GY169" t="s">
        <v>10357</v>
      </c>
      <c r="GZ169" t="s">
        <v>10358</v>
      </c>
      <c r="HA169" t="s">
        <v>10357</v>
      </c>
      <c r="HB169" t="s">
        <v>10357</v>
      </c>
      <c r="HC169" t="s">
        <v>10357</v>
      </c>
      <c r="HD169" t="s">
        <v>10357</v>
      </c>
      <c r="HI169" t="s">
        <v>649</v>
      </c>
      <c r="HL169" t="s">
        <v>10359</v>
      </c>
      <c r="IQ169" t="s">
        <v>8746</v>
      </c>
      <c r="IR169">
        <v>98082</v>
      </c>
      <c r="IW169" t="s">
        <v>623</v>
      </c>
      <c r="IX169">
        <v>5000</v>
      </c>
      <c r="KK169" t="s">
        <v>8843</v>
      </c>
      <c r="KL169" t="s">
        <v>10360</v>
      </c>
      <c r="KO169">
        <v>0</v>
      </c>
      <c r="KP169">
        <v>200000</v>
      </c>
      <c r="KR169">
        <v>7000000</v>
      </c>
      <c r="KS169" t="s">
        <v>610</v>
      </c>
    </row>
    <row r="170" spans="1:305">
      <c r="A170">
        <v>2022</v>
      </c>
      <c r="B170">
        <v>5915004</v>
      </c>
      <c r="C170" t="s">
        <v>4286</v>
      </c>
      <c r="D170">
        <v>14</v>
      </c>
      <c r="E170" t="s">
        <v>615</v>
      </c>
      <c r="F170" t="s">
        <v>890</v>
      </c>
      <c r="N170" t="s">
        <v>10361</v>
      </c>
      <c r="O170" t="s">
        <v>10362</v>
      </c>
      <c r="S170" t="s">
        <v>615</v>
      </c>
      <c r="T170" t="s">
        <v>5025</v>
      </c>
      <c r="V170" t="s">
        <v>618</v>
      </c>
      <c r="Y170" t="s">
        <v>660</v>
      </c>
      <c r="AB170" t="s">
        <v>615</v>
      </c>
      <c r="AD170">
        <v>13356</v>
      </c>
      <c r="AE170">
        <v>7338</v>
      </c>
      <c r="AF170">
        <v>20694</v>
      </c>
      <c r="AG170">
        <v>8807</v>
      </c>
      <c r="AH170">
        <v>3228</v>
      </c>
      <c r="AI170" t="s">
        <v>10363</v>
      </c>
      <c r="AP170" t="s">
        <v>610</v>
      </c>
      <c r="AT170" t="s">
        <v>8732</v>
      </c>
      <c r="AZ170" t="s">
        <v>615</v>
      </c>
      <c r="BA170" t="s">
        <v>10364</v>
      </c>
      <c r="BG170" t="s">
        <v>8862</v>
      </c>
      <c r="BJ170" t="s">
        <v>8926</v>
      </c>
      <c r="BN170" t="s">
        <v>791</v>
      </c>
      <c r="BP170" t="s">
        <v>667</v>
      </c>
      <c r="BQ170" t="s">
        <v>5028</v>
      </c>
      <c r="BW170" t="s">
        <v>8749</v>
      </c>
      <c r="CA170" t="s">
        <v>1988</v>
      </c>
      <c r="CG170" t="s">
        <v>10365</v>
      </c>
      <c r="CH170" t="s">
        <v>8868</v>
      </c>
      <c r="CI170" t="s">
        <v>8752</v>
      </c>
      <c r="CJ170" t="s">
        <v>8753</v>
      </c>
      <c r="CQ170" t="s">
        <v>8737</v>
      </c>
      <c r="CR170" t="s">
        <v>8738</v>
      </c>
      <c r="CS170" t="s">
        <v>8739</v>
      </c>
      <c r="CT170" t="s">
        <v>8754</v>
      </c>
      <c r="CU170" t="s">
        <v>8802</v>
      </c>
      <c r="DB170" t="s">
        <v>10366</v>
      </c>
      <c r="DC170" t="s">
        <v>696</v>
      </c>
      <c r="DD170" t="s">
        <v>697</v>
      </c>
      <c r="DG170" t="s">
        <v>8871</v>
      </c>
      <c r="DH170" t="s">
        <v>698</v>
      </c>
      <c r="DR170" t="s">
        <v>703</v>
      </c>
      <c r="DW170" t="s">
        <v>706</v>
      </c>
      <c r="DX170" t="s">
        <v>707</v>
      </c>
      <c r="DY170" t="s">
        <v>10367</v>
      </c>
      <c r="EA170" t="s">
        <v>713</v>
      </c>
      <c r="EB170" t="s">
        <v>8741</v>
      </c>
      <c r="EE170" t="s">
        <v>8757</v>
      </c>
      <c r="EI170" t="s">
        <v>8874</v>
      </c>
      <c r="EJ170" t="s">
        <v>8742</v>
      </c>
      <c r="EN170" t="s">
        <v>10368</v>
      </c>
      <c r="EO170" t="s">
        <v>615</v>
      </c>
      <c r="EP170" t="s">
        <v>10369</v>
      </c>
      <c r="EU170" t="s">
        <v>642</v>
      </c>
      <c r="EV170" t="s">
        <v>5049</v>
      </c>
      <c r="FC170" t="s">
        <v>744</v>
      </c>
      <c r="FD170" t="s">
        <v>5049</v>
      </c>
      <c r="FE170" t="s">
        <v>815</v>
      </c>
      <c r="FF170" t="s">
        <v>5049</v>
      </c>
      <c r="FQ170" t="s">
        <v>623</v>
      </c>
      <c r="FR170" t="s">
        <v>10370</v>
      </c>
      <c r="FT170" t="s">
        <v>759</v>
      </c>
      <c r="FU170" t="s">
        <v>760</v>
      </c>
      <c r="FV170" t="s">
        <v>761</v>
      </c>
      <c r="FW170" t="s">
        <v>762</v>
      </c>
      <c r="FX170" t="s">
        <v>763</v>
      </c>
      <c r="GA170" t="s">
        <v>766</v>
      </c>
      <c r="GD170" t="s">
        <v>769</v>
      </c>
      <c r="GI170" t="s">
        <v>5016</v>
      </c>
      <c r="GJ170" t="s">
        <v>5053</v>
      </c>
      <c r="GM170" t="s">
        <v>5017</v>
      </c>
      <c r="GN170" t="s">
        <v>5018</v>
      </c>
      <c r="GP170" t="s">
        <v>5056</v>
      </c>
      <c r="GU170" t="s">
        <v>10371</v>
      </c>
      <c r="GZ170" t="s">
        <v>10372</v>
      </c>
      <c r="HG170" t="s">
        <v>775</v>
      </c>
      <c r="HL170" t="s">
        <v>10373</v>
      </c>
      <c r="IE170" t="s">
        <v>8781</v>
      </c>
      <c r="IF170">
        <v>89664</v>
      </c>
      <c r="IG170" t="s">
        <v>8810</v>
      </c>
      <c r="IH170">
        <v>179329</v>
      </c>
      <c r="IK170">
        <v>65000</v>
      </c>
      <c r="IM170" t="s">
        <v>8767</v>
      </c>
      <c r="IN170">
        <v>114425</v>
      </c>
      <c r="IO170" t="s">
        <v>8768</v>
      </c>
      <c r="IP170">
        <v>65000</v>
      </c>
      <c r="IQ170" t="s">
        <v>8746</v>
      </c>
      <c r="IR170">
        <v>661664</v>
      </c>
      <c r="JA170" t="s">
        <v>8782</v>
      </c>
      <c r="JC170" t="s">
        <v>9201</v>
      </c>
      <c r="JQ170" t="s">
        <v>8770</v>
      </c>
      <c r="JV170" t="s">
        <v>8771</v>
      </c>
      <c r="KC170" t="s">
        <v>9429</v>
      </c>
      <c r="KM170" t="s">
        <v>839</v>
      </c>
      <c r="KN170" t="s">
        <v>10374</v>
      </c>
      <c r="KO170">
        <v>60000</v>
      </c>
      <c r="KP170">
        <v>25251296</v>
      </c>
      <c r="KR170">
        <v>21004000</v>
      </c>
      <c r="KS170" t="s">
        <v>615</v>
      </c>
    </row>
    <row r="171" spans="1:305">
      <c r="A171">
        <v>2022</v>
      </c>
      <c r="B171">
        <v>5924030</v>
      </c>
      <c r="C171" t="s">
        <v>4316</v>
      </c>
      <c r="D171">
        <v>0.15</v>
      </c>
      <c r="E171" t="s">
        <v>610</v>
      </c>
      <c r="Q171" t="s">
        <v>613</v>
      </c>
      <c r="R171" t="s">
        <v>614</v>
      </c>
      <c r="S171" t="s">
        <v>610</v>
      </c>
      <c r="U171" t="s">
        <v>617</v>
      </c>
      <c r="V171" t="s">
        <v>618</v>
      </c>
      <c r="W171" t="s">
        <v>659</v>
      </c>
      <c r="AB171" t="s">
        <v>610</v>
      </c>
      <c r="AJ171" t="s">
        <v>827</v>
      </c>
      <c r="AK171" t="s">
        <v>828</v>
      </c>
      <c r="AL171" t="s">
        <v>846</v>
      </c>
      <c r="AO171" t="s">
        <v>8950</v>
      </c>
      <c r="AP171" t="s">
        <v>610</v>
      </c>
      <c r="AV171" t="s">
        <v>621</v>
      </c>
      <c r="AW171" t="s">
        <v>622</v>
      </c>
      <c r="AZ171" t="s">
        <v>610</v>
      </c>
      <c r="BJ171" t="s">
        <v>610</v>
      </c>
      <c r="BM171" t="s">
        <v>5075</v>
      </c>
      <c r="BO171" t="s">
        <v>848</v>
      </c>
      <c r="BR171" t="s">
        <v>623</v>
      </c>
      <c r="BS171" t="s">
        <v>10375</v>
      </c>
      <c r="CC171" t="s">
        <v>634</v>
      </c>
      <c r="CY171" t="s">
        <v>832</v>
      </c>
      <c r="DD171" t="s">
        <v>697</v>
      </c>
      <c r="DY171" t="s">
        <v>10376</v>
      </c>
      <c r="EK171" t="s">
        <v>634</v>
      </c>
      <c r="EN171" t="s">
        <v>10377</v>
      </c>
      <c r="EO171" t="s">
        <v>615</v>
      </c>
      <c r="EP171" t="s">
        <v>10378</v>
      </c>
      <c r="FA171" t="s">
        <v>644</v>
      </c>
      <c r="FB171" t="s">
        <v>5050</v>
      </c>
      <c r="FE171" t="s">
        <v>815</v>
      </c>
      <c r="FF171" t="s">
        <v>5050</v>
      </c>
      <c r="FG171" t="s">
        <v>746</v>
      </c>
      <c r="FH171" t="s">
        <v>5015</v>
      </c>
      <c r="FS171" t="s">
        <v>8761</v>
      </c>
      <c r="FT171" t="s">
        <v>759</v>
      </c>
      <c r="GB171" t="s">
        <v>767</v>
      </c>
      <c r="GD171" t="s">
        <v>769</v>
      </c>
      <c r="GI171" t="s">
        <v>5016</v>
      </c>
      <c r="GJ171" t="s">
        <v>5053</v>
      </c>
      <c r="GN171" t="s">
        <v>5018</v>
      </c>
      <c r="GP171" t="s">
        <v>5056</v>
      </c>
      <c r="GX171" t="s">
        <v>10379</v>
      </c>
      <c r="GY171" t="s">
        <v>10380</v>
      </c>
      <c r="GZ171" t="s">
        <v>10381</v>
      </c>
      <c r="HA171" t="s">
        <v>10381</v>
      </c>
      <c r="HE171" t="s">
        <v>10382</v>
      </c>
      <c r="HI171" t="s">
        <v>649</v>
      </c>
      <c r="HJ171" t="s">
        <v>985</v>
      </c>
      <c r="IQ171" t="s">
        <v>8746</v>
      </c>
      <c r="IR171">
        <v>42082</v>
      </c>
      <c r="KM171" t="s">
        <v>839</v>
      </c>
      <c r="KO171">
        <v>0</v>
      </c>
      <c r="KP171">
        <v>0</v>
      </c>
      <c r="KR171">
        <v>0</v>
      </c>
      <c r="KS171" t="s">
        <v>610</v>
      </c>
    </row>
    <row r="172" spans="1:305">
      <c r="A172">
        <v>2022</v>
      </c>
      <c r="B172">
        <v>5955030</v>
      </c>
      <c r="C172" t="s">
        <v>4329</v>
      </c>
      <c r="D172">
        <v>1.5</v>
      </c>
      <c r="E172" t="s">
        <v>610</v>
      </c>
      <c r="P172" t="s">
        <v>655</v>
      </c>
      <c r="S172" t="s">
        <v>610</v>
      </c>
      <c r="U172" t="s">
        <v>617</v>
      </c>
      <c r="V172" t="s">
        <v>618</v>
      </c>
      <c r="W172" t="s">
        <v>659</v>
      </c>
      <c r="AB172" t="s">
        <v>610</v>
      </c>
      <c r="AJ172" t="s">
        <v>827</v>
      </c>
      <c r="AP172" t="s">
        <v>610</v>
      </c>
      <c r="AW172" t="s">
        <v>622</v>
      </c>
      <c r="AZ172" t="s">
        <v>610</v>
      </c>
      <c r="BC172" t="s">
        <v>8784</v>
      </c>
      <c r="BD172" t="s">
        <v>1819</v>
      </c>
      <c r="BE172" t="s">
        <v>8785</v>
      </c>
      <c r="BF172" t="s">
        <v>1819</v>
      </c>
      <c r="BG172" t="s">
        <v>8786</v>
      </c>
      <c r="BH172" t="s">
        <v>1819</v>
      </c>
      <c r="BJ172" t="s">
        <v>610</v>
      </c>
      <c r="BK172" t="s">
        <v>894</v>
      </c>
      <c r="BM172" t="s">
        <v>5075</v>
      </c>
      <c r="BQ172" t="s">
        <v>5028</v>
      </c>
      <c r="CD172" t="s">
        <v>623</v>
      </c>
      <c r="CE172" t="s">
        <v>10383</v>
      </c>
      <c r="CY172" t="s">
        <v>832</v>
      </c>
      <c r="DO172" t="s">
        <v>634</v>
      </c>
      <c r="DZ172" t="s">
        <v>8777</v>
      </c>
      <c r="ED172" t="s">
        <v>8756</v>
      </c>
      <c r="EO172" t="s">
        <v>615</v>
      </c>
      <c r="EU172" t="s">
        <v>642</v>
      </c>
      <c r="EV172" t="s">
        <v>5049</v>
      </c>
      <c r="EW172" t="s">
        <v>737</v>
      </c>
      <c r="EX172" t="s">
        <v>5049</v>
      </c>
      <c r="EY172" t="s">
        <v>739</v>
      </c>
      <c r="EZ172" t="s">
        <v>5015</v>
      </c>
      <c r="FA172" t="s">
        <v>644</v>
      </c>
      <c r="FB172" t="s">
        <v>5049</v>
      </c>
      <c r="FG172" t="s">
        <v>746</v>
      </c>
      <c r="FH172" t="s">
        <v>5049</v>
      </c>
      <c r="FI172" t="s">
        <v>748</v>
      </c>
      <c r="FJ172" t="s">
        <v>4020</v>
      </c>
      <c r="FM172" t="s">
        <v>752</v>
      </c>
      <c r="FN172" t="s">
        <v>4020</v>
      </c>
      <c r="FS172" t="s">
        <v>8761</v>
      </c>
      <c r="FT172" t="s">
        <v>759</v>
      </c>
      <c r="FU172" t="s">
        <v>760</v>
      </c>
      <c r="FV172" t="s">
        <v>761</v>
      </c>
      <c r="FW172" t="s">
        <v>762</v>
      </c>
      <c r="FX172" t="s">
        <v>763</v>
      </c>
      <c r="FY172" t="s">
        <v>764</v>
      </c>
      <c r="FZ172" t="s">
        <v>765</v>
      </c>
      <c r="GA172" t="s">
        <v>766</v>
      </c>
      <c r="GB172" t="s">
        <v>767</v>
      </c>
      <c r="GC172" t="s">
        <v>5051</v>
      </c>
      <c r="GD172" t="s">
        <v>769</v>
      </c>
      <c r="GE172" t="s">
        <v>646</v>
      </c>
      <c r="GI172" t="s">
        <v>5016</v>
      </c>
      <c r="GN172" t="s">
        <v>5018</v>
      </c>
      <c r="GP172" t="s">
        <v>5056</v>
      </c>
      <c r="GU172" t="s">
        <v>7980</v>
      </c>
      <c r="GV172" t="s">
        <v>7980</v>
      </c>
      <c r="GW172" t="s">
        <v>10384</v>
      </c>
      <c r="GX172" t="s">
        <v>10385</v>
      </c>
      <c r="HC172" t="s">
        <v>10386</v>
      </c>
      <c r="HI172" t="s">
        <v>649</v>
      </c>
      <c r="IQ172" t="s">
        <v>8746</v>
      </c>
      <c r="IR172">
        <v>53082</v>
      </c>
      <c r="KM172" t="s">
        <v>839</v>
      </c>
      <c r="KO172">
        <v>0</v>
      </c>
      <c r="KP172">
        <v>0</v>
      </c>
      <c r="KQ172">
        <v>0</v>
      </c>
      <c r="KR172">
        <v>0</v>
      </c>
      <c r="KS172" t="s">
        <v>610</v>
      </c>
    </row>
    <row r="173" spans="1:305">
      <c r="A173">
        <v>2022</v>
      </c>
      <c r="B173">
        <v>5951038</v>
      </c>
      <c r="C173" t="s">
        <v>4349</v>
      </c>
      <c r="D173">
        <v>0.15</v>
      </c>
      <c r="E173" t="s">
        <v>610</v>
      </c>
      <c r="Q173" t="s">
        <v>613</v>
      </c>
      <c r="R173" t="s">
        <v>614</v>
      </c>
      <c r="S173" t="s">
        <v>610</v>
      </c>
      <c r="U173" t="s">
        <v>617</v>
      </c>
      <c r="V173" t="s">
        <v>618</v>
      </c>
      <c r="Y173" t="s">
        <v>660</v>
      </c>
      <c r="AB173" t="s">
        <v>615</v>
      </c>
      <c r="AD173">
        <v>163</v>
      </c>
      <c r="AE173">
        <v>0</v>
      </c>
      <c r="AF173">
        <v>163</v>
      </c>
      <c r="AG173">
        <v>134</v>
      </c>
      <c r="AH173">
        <v>29.2</v>
      </c>
      <c r="AI173" t="s">
        <v>1450</v>
      </c>
      <c r="AP173" t="s">
        <v>610</v>
      </c>
      <c r="AV173" t="s">
        <v>621</v>
      </c>
      <c r="AW173" t="s">
        <v>622</v>
      </c>
      <c r="AZ173" t="s">
        <v>610</v>
      </c>
      <c r="BC173" t="s">
        <v>10190</v>
      </c>
      <c r="BD173" t="s">
        <v>1741</v>
      </c>
      <c r="BE173" t="s">
        <v>10387</v>
      </c>
      <c r="BF173" t="s">
        <v>9047</v>
      </c>
      <c r="BG173" t="s">
        <v>10388</v>
      </c>
      <c r="BH173" t="s">
        <v>9253</v>
      </c>
      <c r="BI173" t="s">
        <v>1450</v>
      </c>
      <c r="BJ173" t="s">
        <v>610</v>
      </c>
      <c r="BK173" t="s">
        <v>894</v>
      </c>
      <c r="BM173" t="s">
        <v>5075</v>
      </c>
      <c r="BQ173" t="s">
        <v>5028</v>
      </c>
      <c r="BW173" t="s">
        <v>8749</v>
      </c>
      <c r="CA173" t="s">
        <v>1988</v>
      </c>
      <c r="CG173" t="s">
        <v>10389</v>
      </c>
      <c r="CQ173" t="s">
        <v>8737</v>
      </c>
      <c r="DB173" t="s">
        <v>10390</v>
      </c>
      <c r="DC173" t="s">
        <v>696</v>
      </c>
      <c r="DP173" t="s">
        <v>701</v>
      </c>
      <c r="DS173" t="s">
        <v>5039</v>
      </c>
      <c r="DT173" t="s">
        <v>704</v>
      </c>
      <c r="DY173" t="s">
        <v>10391</v>
      </c>
      <c r="EA173" t="s">
        <v>713</v>
      </c>
      <c r="EB173" t="s">
        <v>8741</v>
      </c>
      <c r="EJ173" t="s">
        <v>8742</v>
      </c>
      <c r="EN173" t="s">
        <v>10392</v>
      </c>
      <c r="EO173" t="s">
        <v>615</v>
      </c>
      <c r="EP173" t="s">
        <v>10393</v>
      </c>
      <c r="EU173" t="s">
        <v>642</v>
      </c>
      <c r="EV173" t="s">
        <v>5085</v>
      </c>
      <c r="EW173" t="s">
        <v>737</v>
      </c>
      <c r="EX173" t="s">
        <v>5085</v>
      </c>
      <c r="FA173" t="s">
        <v>644</v>
      </c>
      <c r="FB173" t="s">
        <v>5085</v>
      </c>
      <c r="FC173" t="s">
        <v>744</v>
      </c>
      <c r="FD173" t="s">
        <v>5086</v>
      </c>
      <c r="FG173" t="s">
        <v>746</v>
      </c>
      <c r="FH173" t="s">
        <v>5085</v>
      </c>
      <c r="FT173" t="s">
        <v>759</v>
      </c>
      <c r="FU173" t="s">
        <v>760</v>
      </c>
      <c r="FV173" t="s">
        <v>761</v>
      </c>
      <c r="FW173" t="s">
        <v>762</v>
      </c>
      <c r="FX173" t="s">
        <v>763</v>
      </c>
      <c r="GB173" t="s">
        <v>767</v>
      </c>
      <c r="GD173" t="s">
        <v>769</v>
      </c>
      <c r="GI173" t="s">
        <v>5016</v>
      </c>
      <c r="GJ173" t="s">
        <v>5053</v>
      </c>
      <c r="GM173" t="s">
        <v>5017</v>
      </c>
      <c r="GN173" t="s">
        <v>5018</v>
      </c>
      <c r="GP173" t="s">
        <v>5056</v>
      </c>
      <c r="GS173" t="s">
        <v>623</v>
      </c>
      <c r="GT173" t="s">
        <v>10394</v>
      </c>
      <c r="GU173" t="s">
        <v>10395</v>
      </c>
      <c r="GY173" t="s">
        <v>10396</v>
      </c>
      <c r="HI173" t="s">
        <v>649</v>
      </c>
      <c r="HL173" t="s">
        <v>1450</v>
      </c>
      <c r="IQ173" t="s">
        <v>8746</v>
      </c>
      <c r="IR173">
        <v>50132</v>
      </c>
      <c r="KK173" t="s">
        <v>8843</v>
      </c>
      <c r="KL173" t="s">
        <v>10397</v>
      </c>
      <c r="KN173" t="s">
        <v>10398</v>
      </c>
      <c r="KO173">
        <v>280432.8</v>
      </c>
      <c r="KP173">
        <v>0</v>
      </c>
      <c r="KQ173">
        <v>6.8</v>
      </c>
      <c r="KR173">
        <v>1064</v>
      </c>
      <c r="KS173" t="s">
        <v>610</v>
      </c>
    </row>
    <row r="174" spans="1:305">
      <c r="A174">
        <v>2022</v>
      </c>
      <c r="B174">
        <v>5949011</v>
      </c>
      <c r="C174" t="s">
        <v>4362</v>
      </c>
      <c r="D174">
        <v>0.5</v>
      </c>
      <c r="E174" t="s">
        <v>610</v>
      </c>
      <c r="P174" t="s">
        <v>655</v>
      </c>
      <c r="S174" t="s">
        <v>610</v>
      </c>
      <c r="U174" t="s">
        <v>617</v>
      </c>
      <c r="V174" t="s">
        <v>618</v>
      </c>
      <c r="W174" t="s">
        <v>659</v>
      </c>
      <c r="AB174" t="s">
        <v>615</v>
      </c>
      <c r="AD174">
        <v>1309</v>
      </c>
      <c r="AE174">
        <v>0</v>
      </c>
      <c r="AF174">
        <v>1309</v>
      </c>
      <c r="AG174">
        <v>845</v>
      </c>
      <c r="AH174">
        <v>399</v>
      </c>
      <c r="AP174" t="s">
        <v>610</v>
      </c>
      <c r="AT174" t="s">
        <v>8732</v>
      </c>
      <c r="AV174" t="s">
        <v>621</v>
      </c>
      <c r="AW174" t="s">
        <v>622</v>
      </c>
      <c r="AZ174" t="s">
        <v>610</v>
      </c>
      <c r="BG174" t="s">
        <v>8834</v>
      </c>
      <c r="BH174" t="s">
        <v>1819</v>
      </c>
      <c r="BJ174" t="s">
        <v>8926</v>
      </c>
      <c r="BN174" t="s">
        <v>791</v>
      </c>
      <c r="BP174" t="s">
        <v>667</v>
      </c>
      <c r="BQ174" t="s">
        <v>5028</v>
      </c>
      <c r="BW174" t="s">
        <v>8749</v>
      </c>
      <c r="CA174" t="s">
        <v>1988</v>
      </c>
      <c r="CG174" t="s">
        <v>10399</v>
      </c>
      <c r="CQ174" t="s">
        <v>8737</v>
      </c>
      <c r="CR174" t="s">
        <v>8738</v>
      </c>
      <c r="CS174" t="s">
        <v>8739</v>
      </c>
      <c r="DB174" t="s">
        <v>10400</v>
      </c>
      <c r="DD174" t="s">
        <v>697</v>
      </c>
      <c r="DY174" t="s">
        <v>10401</v>
      </c>
      <c r="DZ174" t="s">
        <v>8777</v>
      </c>
      <c r="EA174" t="s">
        <v>713</v>
      </c>
      <c r="EC174" t="s">
        <v>8873</v>
      </c>
      <c r="ED174" t="s">
        <v>8756</v>
      </c>
      <c r="EE174" t="s">
        <v>8757</v>
      </c>
      <c r="EF174" t="s">
        <v>8758</v>
      </c>
      <c r="EH174" t="s">
        <v>8804</v>
      </c>
      <c r="EN174" t="s">
        <v>10402</v>
      </c>
      <c r="EO174" t="s">
        <v>615</v>
      </c>
      <c r="EU174" t="s">
        <v>642</v>
      </c>
      <c r="EV174" t="s">
        <v>5085</v>
      </c>
      <c r="EW174" t="s">
        <v>737</v>
      </c>
      <c r="EX174" t="s">
        <v>5085</v>
      </c>
      <c r="EY174" t="s">
        <v>739</v>
      </c>
      <c r="EZ174" t="s">
        <v>5086</v>
      </c>
      <c r="FA174" t="s">
        <v>644</v>
      </c>
      <c r="FB174" t="s">
        <v>5086</v>
      </c>
      <c r="FC174" t="s">
        <v>744</v>
      </c>
      <c r="FD174" t="s">
        <v>5085</v>
      </c>
      <c r="FG174" t="s">
        <v>746</v>
      </c>
      <c r="FH174" t="s">
        <v>5085</v>
      </c>
      <c r="FI174" t="s">
        <v>748</v>
      </c>
      <c r="FJ174" t="s">
        <v>5085</v>
      </c>
      <c r="FM174" t="s">
        <v>752</v>
      </c>
      <c r="FN174" t="s">
        <v>5086</v>
      </c>
      <c r="FS174" t="s">
        <v>8761</v>
      </c>
      <c r="FT174" t="s">
        <v>759</v>
      </c>
      <c r="FU174" t="s">
        <v>760</v>
      </c>
      <c r="FV174" t="s">
        <v>761</v>
      </c>
      <c r="FW174" t="s">
        <v>762</v>
      </c>
      <c r="FX174" t="s">
        <v>763</v>
      </c>
      <c r="FY174" t="s">
        <v>764</v>
      </c>
      <c r="FZ174" t="s">
        <v>765</v>
      </c>
      <c r="GA174" t="s">
        <v>766</v>
      </c>
      <c r="GB174" t="s">
        <v>767</v>
      </c>
      <c r="GC174" t="s">
        <v>5051</v>
      </c>
      <c r="GD174" t="s">
        <v>769</v>
      </c>
      <c r="GE174" t="s">
        <v>646</v>
      </c>
      <c r="GI174" t="s">
        <v>5016</v>
      </c>
      <c r="GJ174" t="s">
        <v>5053</v>
      </c>
      <c r="GK174" t="s">
        <v>5054</v>
      </c>
      <c r="GL174" t="s">
        <v>5055</v>
      </c>
      <c r="GM174" t="s">
        <v>5017</v>
      </c>
      <c r="GN174" t="s">
        <v>5018</v>
      </c>
      <c r="GP174" t="s">
        <v>5056</v>
      </c>
      <c r="GU174" t="s">
        <v>10403</v>
      </c>
      <c r="GV174" t="s">
        <v>10404</v>
      </c>
      <c r="GW174" t="s">
        <v>10405</v>
      </c>
      <c r="GX174" t="s">
        <v>10406</v>
      </c>
      <c r="GY174" t="s">
        <v>10407</v>
      </c>
      <c r="HA174" t="s">
        <v>10408</v>
      </c>
      <c r="HB174" t="s">
        <v>10409</v>
      </c>
      <c r="HF174" t="s">
        <v>774</v>
      </c>
      <c r="HG174" t="s">
        <v>775</v>
      </c>
      <c r="HH174" t="s">
        <v>776</v>
      </c>
      <c r="HM174" t="s">
        <v>6355</v>
      </c>
      <c r="HN174">
        <v>7500</v>
      </c>
      <c r="HO174" t="s">
        <v>9116</v>
      </c>
      <c r="HP174">
        <v>15000</v>
      </c>
      <c r="HU174" t="s">
        <v>8809</v>
      </c>
      <c r="HV174">
        <v>18600</v>
      </c>
      <c r="HY174" t="s">
        <v>9141</v>
      </c>
      <c r="HZ174">
        <v>18600</v>
      </c>
      <c r="IC174">
        <v>6200</v>
      </c>
      <c r="ID174" t="s">
        <v>700</v>
      </c>
      <c r="IM174" t="s">
        <v>8767</v>
      </c>
      <c r="IN174">
        <v>28000</v>
      </c>
      <c r="IQ174" t="s">
        <v>8746</v>
      </c>
      <c r="IR174">
        <v>8582</v>
      </c>
      <c r="IS174" t="s">
        <v>8769</v>
      </c>
      <c r="IT174">
        <v>18600</v>
      </c>
      <c r="JV174" t="s">
        <v>8771</v>
      </c>
      <c r="JY174" t="s">
        <v>8772</v>
      </c>
      <c r="KK174" t="s">
        <v>8843</v>
      </c>
      <c r="KL174" t="s">
        <v>10410</v>
      </c>
      <c r="KN174" t="s">
        <v>10411</v>
      </c>
      <c r="KO174">
        <v>10000</v>
      </c>
      <c r="KP174">
        <v>112500</v>
      </c>
      <c r="KR174">
        <v>2857000</v>
      </c>
      <c r="KS174" t="s">
        <v>610</v>
      </c>
    </row>
    <row r="175" spans="1:305">
      <c r="A175">
        <v>2022</v>
      </c>
      <c r="B175">
        <v>1005933</v>
      </c>
      <c r="C175" t="s">
        <v>4387</v>
      </c>
      <c r="D175">
        <v>1</v>
      </c>
      <c r="E175" t="s">
        <v>610</v>
      </c>
      <c r="Q175" t="s">
        <v>613</v>
      </c>
      <c r="R175" t="s">
        <v>614</v>
      </c>
      <c r="S175" t="s">
        <v>610</v>
      </c>
      <c r="U175" t="s">
        <v>617</v>
      </c>
      <c r="V175" t="s">
        <v>618</v>
      </c>
      <c r="W175" t="s">
        <v>659</v>
      </c>
      <c r="AB175" t="s">
        <v>615</v>
      </c>
      <c r="AD175">
        <v>293</v>
      </c>
      <c r="AE175">
        <v>2421</v>
      </c>
      <c r="AF175">
        <v>2714</v>
      </c>
      <c r="AG175">
        <v>206</v>
      </c>
      <c r="AH175">
        <v>2508</v>
      </c>
      <c r="AI175" t="s">
        <v>10412</v>
      </c>
      <c r="AP175" t="s">
        <v>610</v>
      </c>
      <c r="AV175" t="s">
        <v>621</v>
      </c>
      <c r="AW175" t="s">
        <v>622</v>
      </c>
      <c r="AZ175" t="s">
        <v>610</v>
      </c>
      <c r="BC175" t="s">
        <v>8733</v>
      </c>
      <c r="BD175" t="s">
        <v>1819</v>
      </c>
      <c r="BE175" t="s">
        <v>8734</v>
      </c>
      <c r="BF175" t="s">
        <v>1819</v>
      </c>
      <c r="BG175" t="s">
        <v>8735</v>
      </c>
      <c r="BH175" t="s">
        <v>1819</v>
      </c>
      <c r="BJ175" t="s">
        <v>610</v>
      </c>
      <c r="BK175" t="s">
        <v>894</v>
      </c>
      <c r="BM175" t="s">
        <v>5075</v>
      </c>
      <c r="BO175" t="s">
        <v>848</v>
      </c>
      <c r="CA175" t="s">
        <v>1988</v>
      </c>
      <c r="CP175" t="s">
        <v>8848</v>
      </c>
      <c r="DO175" t="s">
        <v>634</v>
      </c>
      <c r="EA175" t="s">
        <v>713</v>
      </c>
      <c r="EB175" t="s">
        <v>8741</v>
      </c>
      <c r="ED175" t="s">
        <v>8756</v>
      </c>
      <c r="EO175" t="s">
        <v>610</v>
      </c>
      <c r="ER175" t="s">
        <v>639</v>
      </c>
      <c r="ES175" t="s">
        <v>640</v>
      </c>
      <c r="ET175" t="s">
        <v>5095</v>
      </c>
      <c r="EU175" t="s">
        <v>642</v>
      </c>
      <c r="EV175" t="s">
        <v>5674</v>
      </c>
      <c r="EY175" t="s">
        <v>739</v>
      </c>
      <c r="EZ175" t="s">
        <v>5674</v>
      </c>
      <c r="FA175" t="s">
        <v>644</v>
      </c>
      <c r="FB175" t="s">
        <v>5674</v>
      </c>
      <c r="FC175" t="s">
        <v>744</v>
      </c>
      <c r="FD175" t="s">
        <v>5674</v>
      </c>
      <c r="FG175" t="s">
        <v>746</v>
      </c>
      <c r="FH175" t="s">
        <v>5674</v>
      </c>
      <c r="FP175" t="s">
        <v>1385</v>
      </c>
      <c r="HJ175" t="s">
        <v>985</v>
      </c>
      <c r="IK175">
        <v>61041</v>
      </c>
      <c r="IM175" t="s">
        <v>8767</v>
      </c>
      <c r="IN175">
        <v>61041</v>
      </c>
      <c r="JR175" t="s">
        <v>1988</v>
      </c>
      <c r="JT175" t="s">
        <v>8894</v>
      </c>
      <c r="KO175">
        <v>0</v>
      </c>
      <c r="KP175">
        <v>0</v>
      </c>
      <c r="KR175">
        <v>0</v>
      </c>
      <c r="KS175" t="s">
        <v>615</v>
      </c>
    </row>
    <row r="176" spans="1:305">
      <c r="A176">
        <v>2022</v>
      </c>
      <c r="B176">
        <v>400</v>
      </c>
      <c r="C176" s="3" t="s">
        <v>10413</v>
      </c>
      <c r="D176">
        <v>0.8</v>
      </c>
      <c r="E176" s="3" t="s">
        <v>610</v>
      </c>
      <c r="F176" s="3" t="s">
        <v>611</v>
      </c>
      <c r="G176" s="3" t="s">
        <v>611</v>
      </c>
      <c r="H176" s="3" t="s">
        <v>611</v>
      </c>
      <c r="I176" s="3" t="s">
        <v>611</v>
      </c>
      <c r="J176" s="3" t="s">
        <v>611</v>
      </c>
      <c r="K176" s="3" t="s">
        <v>611</v>
      </c>
      <c r="L176" s="3" t="s">
        <v>611</v>
      </c>
      <c r="M176" s="3" t="s">
        <v>611</v>
      </c>
      <c r="N176" s="4"/>
      <c r="O176" s="3" t="s">
        <v>611</v>
      </c>
      <c r="P176" s="3" t="s">
        <v>655</v>
      </c>
      <c r="Q176" s="3" t="s">
        <v>611</v>
      </c>
      <c r="R176" s="3" t="s">
        <v>611</v>
      </c>
      <c r="S176" s="3" t="s">
        <v>610</v>
      </c>
      <c r="T176" s="3" t="s">
        <v>5025</v>
      </c>
      <c r="U176" s="3" t="s">
        <v>617</v>
      </c>
      <c r="V176" s="3" t="s">
        <v>618</v>
      </c>
      <c r="W176" s="3" t="s">
        <v>611</v>
      </c>
      <c r="X176" s="3" t="s">
        <v>611</v>
      </c>
      <c r="Y176" s="3" t="s">
        <v>611</v>
      </c>
      <c r="Z176" s="3" t="s">
        <v>611</v>
      </c>
      <c r="AA176" s="3" t="s">
        <v>611</v>
      </c>
      <c r="AB176" s="3" t="s">
        <v>610</v>
      </c>
      <c r="AC176" s="3" t="s">
        <v>611</v>
      </c>
      <c r="AI176" s="3" t="s">
        <v>611</v>
      </c>
      <c r="AJ176" s="3" t="s">
        <v>827</v>
      </c>
      <c r="AK176" s="3" t="s">
        <v>828</v>
      </c>
      <c r="AL176" s="3" t="s">
        <v>846</v>
      </c>
      <c r="AM176" s="3" t="s">
        <v>611</v>
      </c>
      <c r="AN176" s="3" t="s">
        <v>611</v>
      </c>
      <c r="AO176" s="3" t="s">
        <v>9814</v>
      </c>
      <c r="AP176" s="3" t="s">
        <v>610</v>
      </c>
      <c r="AV176" s="3" t="s">
        <v>611</v>
      </c>
      <c r="AW176" s="3" t="s">
        <v>622</v>
      </c>
      <c r="AX176" s="3" t="s">
        <v>611</v>
      </c>
      <c r="AY176" s="3" t="s">
        <v>611</v>
      </c>
      <c r="AZ176" s="3" t="s">
        <v>610</v>
      </c>
      <c r="BA176" s="3" t="s">
        <v>611</v>
      </c>
      <c r="BB176" s="3"/>
      <c r="BC176" s="3"/>
      <c r="BD176" s="3"/>
      <c r="BE176" s="3"/>
      <c r="BF176" s="3"/>
      <c r="BG176" s="3"/>
      <c r="BH176" s="3"/>
      <c r="BI176" s="3"/>
      <c r="BJ176" s="3" t="s">
        <v>610</v>
      </c>
      <c r="BK176" s="3" t="s">
        <v>611</v>
      </c>
      <c r="BL176" s="3" t="s">
        <v>611</v>
      </c>
      <c r="BM176" s="3" t="s">
        <v>5075</v>
      </c>
      <c r="BN176" s="3" t="s">
        <v>611</v>
      </c>
      <c r="BO176" s="3" t="s">
        <v>848</v>
      </c>
      <c r="BP176" s="3" t="s">
        <v>611</v>
      </c>
      <c r="BQ176" s="3" t="s">
        <v>5028</v>
      </c>
      <c r="BR176" s="3" t="s">
        <v>611</v>
      </c>
      <c r="BS176" s="3" t="s">
        <v>611</v>
      </c>
      <c r="BT176" s="3" t="s">
        <v>611</v>
      </c>
      <c r="BU176" s="3" t="s">
        <v>8817</v>
      </c>
      <c r="BV176" s="3" t="s">
        <v>8900</v>
      </c>
      <c r="BW176" s="3" t="s">
        <v>611</v>
      </c>
      <c r="BX176" s="3" t="s">
        <v>611</v>
      </c>
      <c r="BY176" s="3" t="s">
        <v>611</v>
      </c>
      <c r="BZ176" s="3" t="s">
        <v>611</v>
      </c>
      <c r="CA176" s="3" t="s">
        <v>1988</v>
      </c>
      <c r="CB176" s="3" t="s">
        <v>611</v>
      </c>
      <c r="CC176" s="3" t="s">
        <v>611</v>
      </c>
      <c r="CD176" s="3" t="s">
        <v>611</v>
      </c>
      <c r="CE176" s="3" t="s">
        <v>611</v>
      </c>
      <c r="CF176" s="4"/>
      <c r="CG176" s="3" t="s">
        <v>10414</v>
      </c>
      <c r="CH176" s="3" t="s">
        <v>611</v>
      </c>
      <c r="CI176" s="3" t="s">
        <v>8752</v>
      </c>
      <c r="CJ176" s="3" t="s">
        <v>8753</v>
      </c>
      <c r="CK176" s="3" t="s">
        <v>611</v>
      </c>
      <c r="CL176" s="3" t="s">
        <v>611</v>
      </c>
      <c r="CM176" s="3" t="s">
        <v>611</v>
      </c>
      <c r="CN176" s="3" t="s">
        <v>611</v>
      </c>
      <c r="CO176" s="3" t="s">
        <v>611</v>
      </c>
      <c r="CP176" s="3" t="s">
        <v>611</v>
      </c>
      <c r="CQ176" s="3" t="s">
        <v>8737</v>
      </c>
      <c r="CR176" s="3" t="s">
        <v>611</v>
      </c>
      <c r="CS176" s="3" t="s">
        <v>611</v>
      </c>
      <c r="CT176" s="3" t="s">
        <v>611</v>
      </c>
      <c r="CU176" s="3" t="s">
        <v>611</v>
      </c>
      <c r="CV176" s="3" t="s">
        <v>611</v>
      </c>
      <c r="CW176" s="3" t="s">
        <v>611</v>
      </c>
      <c r="CX176" s="3" t="s">
        <v>611</v>
      </c>
      <c r="CY176" s="3" t="s">
        <v>611</v>
      </c>
      <c r="CZ176" s="3" t="s">
        <v>611</v>
      </c>
      <c r="DA176" s="3" t="s">
        <v>611</v>
      </c>
      <c r="DB176" s="3" t="s">
        <v>10415</v>
      </c>
      <c r="DC176" s="3" t="s">
        <v>696</v>
      </c>
      <c r="DD176" s="3" t="s">
        <v>697</v>
      </c>
      <c r="DE176" s="3" t="s">
        <v>611</v>
      </c>
      <c r="DF176" s="3" t="s">
        <v>611</v>
      </c>
      <c r="DG176" s="3" t="s">
        <v>611</v>
      </c>
      <c r="DH176" s="3" t="s">
        <v>611</v>
      </c>
      <c r="DI176" s="3" t="s">
        <v>611</v>
      </c>
      <c r="DJ176" s="3" t="s">
        <v>611</v>
      </c>
      <c r="DK176" s="3" t="s">
        <v>611</v>
      </c>
      <c r="DL176" s="3" t="s">
        <v>611</v>
      </c>
      <c r="DM176" s="3" t="s">
        <v>611</v>
      </c>
      <c r="DN176" s="3" t="s">
        <v>611</v>
      </c>
      <c r="DO176" s="3" t="s">
        <v>611</v>
      </c>
      <c r="DP176" s="3" t="s">
        <v>611</v>
      </c>
      <c r="DQ176" s="3" t="s">
        <v>702</v>
      </c>
      <c r="DR176" s="3" t="s">
        <v>611</v>
      </c>
      <c r="DS176" s="3" t="s">
        <v>611</v>
      </c>
      <c r="DT176" s="3" t="s">
        <v>611</v>
      </c>
      <c r="DU176" s="3" t="s">
        <v>611</v>
      </c>
      <c r="DV176" s="3" t="s">
        <v>5040</v>
      </c>
      <c r="DW176" s="3" t="s">
        <v>706</v>
      </c>
      <c r="DX176" s="3" t="s">
        <v>707</v>
      </c>
      <c r="DY176" s="3" t="s">
        <v>10416</v>
      </c>
      <c r="DZ176" s="3" t="s">
        <v>8777</v>
      </c>
      <c r="EA176" s="3" t="s">
        <v>713</v>
      </c>
      <c r="EB176" s="3" t="s">
        <v>8741</v>
      </c>
      <c r="EC176" s="3" t="s">
        <v>611</v>
      </c>
      <c r="ED176" s="3" t="s">
        <v>8756</v>
      </c>
      <c r="EE176" s="3" t="s">
        <v>8757</v>
      </c>
      <c r="EF176" s="3" t="s">
        <v>8758</v>
      </c>
      <c r="EG176" s="3" t="s">
        <v>8759</v>
      </c>
      <c r="EH176" s="3" t="s">
        <v>8804</v>
      </c>
      <c r="EI176" s="3" t="s">
        <v>8874</v>
      </c>
      <c r="EJ176" t="s">
        <v>8742</v>
      </c>
      <c r="EK176" s="3" t="s">
        <v>611</v>
      </c>
      <c r="EL176" s="3" t="s">
        <v>611</v>
      </c>
      <c r="EM176" s="3" t="s">
        <v>611</v>
      </c>
      <c r="EN176" s="3" t="s">
        <v>10417</v>
      </c>
      <c r="EO176" s="3" t="s">
        <v>615</v>
      </c>
      <c r="EP176" s="3" t="s">
        <v>10418</v>
      </c>
      <c r="EQ176" s="3" t="s">
        <v>611</v>
      </c>
      <c r="ER176" s="3" t="s">
        <v>611</v>
      </c>
      <c r="ES176" s="3" t="s">
        <v>611</v>
      </c>
      <c r="ET176" s="3" t="s">
        <v>611</v>
      </c>
      <c r="EU176" s="3" t="s">
        <v>642</v>
      </c>
      <c r="EV176" s="3" t="s">
        <v>5049</v>
      </c>
      <c r="EW176" s="3" t="s">
        <v>737</v>
      </c>
      <c r="EX176" s="3" t="s">
        <v>5015</v>
      </c>
      <c r="EY176" s="3" t="s">
        <v>739</v>
      </c>
      <c r="EZ176" s="3" t="s">
        <v>5015</v>
      </c>
      <c r="FA176" s="3" t="s">
        <v>644</v>
      </c>
      <c r="FB176" s="3" t="s">
        <v>5049</v>
      </c>
      <c r="FC176" s="3" t="s">
        <v>744</v>
      </c>
      <c r="FD176" s="3" t="s">
        <v>5015</v>
      </c>
      <c r="FE176" s="3" t="s">
        <v>815</v>
      </c>
      <c r="FF176" s="3" t="s">
        <v>5049</v>
      </c>
      <c r="FG176" s="3" t="s">
        <v>746</v>
      </c>
      <c r="FH176" s="3" t="s">
        <v>5049</v>
      </c>
      <c r="FI176" s="3" t="s">
        <v>9432</v>
      </c>
      <c r="FJ176" s="3" t="s">
        <v>5049</v>
      </c>
      <c r="FK176" s="3" t="s">
        <v>9400</v>
      </c>
      <c r="FL176" s="3" t="s">
        <v>5049</v>
      </c>
      <c r="FM176" s="3" t="s">
        <v>752</v>
      </c>
      <c r="FN176" s="3" t="s">
        <v>5049</v>
      </c>
      <c r="FO176" s="3" t="s">
        <v>611</v>
      </c>
      <c r="FP176" s="3" t="s">
        <v>611</v>
      </c>
      <c r="FQ176" s="3" t="s">
        <v>611</v>
      </c>
      <c r="FR176" s="3" t="s">
        <v>611</v>
      </c>
      <c r="FS176" s="3" t="s">
        <v>8761</v>
      </c>
      <c r="FT176" s="3" t="s">
        <v>759</v>
      </c>
      <c r="FU176" s="3" t="s">
        <v>760</v>
      </c>
      <c r="FV176" s="3" t="s">
        <v>761</v>
      </c>
      <c r="FW176" s="3" t="s">
        <v>762</v>
      </c>
      <c r="FX176" s="3" t="s">
        <v>763</v>
      </c>
      <c r="FY176" s="3" t="s">
        <v>764</v>
      </c>
      <c r="FZ176" s="3" t="s">
        <v>765</v>
      </c>
      <c r="GA176" s="3" t="s">
        <v>766</v>
      </c>
      <c r="GB176" s="3" t="s">
        <v>767</v>
      </c>
      <c r="GC176" s="3" t="s">
        <v>9434</v>
      </c>
      <c r="GD176" s="3" t="s">
        <v>769</v>
      </c>
      <c r="GE176" s="3" t="s">
        <v>9435</v>
      </c>
      <c r="GF176" s="3" t="s">
        <v>611</v>
      </c>
      <c r="GG176" s="3" t="s">
        <v>611</v>
      </c>
      <c r="GH176" s="3" t="s">
        <v>611</v>
      </c>
      <c r="GI176" s="3" t="s">
        <v>611</v>
      </c>
      <c r="GJ176" s="3" t="s">
        <v>611</v>
      </c>
      <c r="GK176" s="3"/>
      <c r="GL176" s="3"/>
      <c r="GM176" s="3" t="s">
        <v>611</v>
      </c>
      <c r="GN176" s="3" t="s">
        <v>5018</v>
      </c>
      <c r="GO176" s="3" t="s">
        <v>611</v>
      </c>
      <c r="GP176" s="3" t="s">
        <v>5056</v>
      </c>
      <c r="GQ176" s="3" t="s">
        <v>611</v>
      </c>
      <c r="GR176" s="3" t="s">
        <v>611</v>
      </c>
      <c r="GS176" s="3" t="s">
        <v>611</v>
      </c>
      <c r="GT176" s="3" t="s">
        <v>611</v>
      </c>
      <c r="GU176" s="3" t="s">
        <v>10419</v>
      </c>
      <c r="GV176" s="3" t="s">
        <v>4403</v>
      </c>
      <c r="GW176" s="3" t="s">
        <v>10420</v>
      </c>
      <c r="GX176" s="3" t="s">
        <v>10421</v>
      </c>
      <c r="GY176" s="3" t="s">
        <v>10422</v>
      </c>
      <c r="GZ176" s="3" t="s">
        <v>10423</v>
      </c>
      <c r="HA176" s="3" t="s">
        <v>10424</v>
      </c>
      <c r="HB176" s="3" t="s">
        <v>10425</v>
      </c>
      <c r="HC176" s="3" t="s">
        <v>10426</v>
      </c>
      <c r="HD176" s="3" t="s">
        <v>10427</v>
      </c>
      <c r="HE176" s="3" t="s">
        <v>611</v>
      </c>
      <c r="HF176" s="3" t="s">
        <v>611</v>
      </c>
      <c r="HG176" s="3" t="s">
        <v>611</v>
      </c>
      <c r="HH176" s="3" t="s">
        <v>10428</v>
      </c>
      <c r="HI176" s="3"/>
      <c r="HJ176" s="3" t="s">
        <v>611</v>
      </c>
      <c r="HK176" s="3" t="s">
        <v>985</v>
      </c>
      <c r="HL176" s="3" t="s">
        <v>611</v>
      </c>
      <c r="HM176" s="3"/>
      <c r="HN176" s="3" t="s">
        <v>611</v>
      </c>
      <c r="HO176" s="3" t="s">
        <v>9116</v>
      </c>
      <c r="HP176">
        <v>10000</v>
      </c>
      <c r="HQ176" s="3" t="s">
        <v>611</v>
      </c>
      <c r="HS176" s="3" t="s">
        <v>8892</v>
      </c>
      <c r="HT176">
        <v>5000</v>
      </c>
      <c r="HU176" s="3" t="s">
        <v>8809</v>
      </c>
      <c r="HV176">
        <v>10000</v>
      </c>
      <c r="HW176" s="3" t="s">
        <v>611</v>
      </c>
      <c r="HY176" s="3" t="s">
        <v>611</v>
      </c>
      <c r="IA176" s="3" t="s">
        <v>611</v>
      </c>
      <c r="IC176" s="3" t="s">
        <v>611</v>
      </c>
      <c r="IE176" s="3" t="s">
        <v>8781</v>
      </c>
      <c r="IF176">
        <v>9082</v>
      </c>
      <c r="IG176" s="3" t="s">
        <v>611</v>
      </c>
      <c r="II176" s="3" t="s">
        <v>611</v>
      </c>
      <c r="IK176">
        <v>15000</v>
      </c>
      <c r="IL176">
        <v>15000</v>
      </c>
      <c r="IM176" s="3" t="s">
        <v>611</v>
      </c>
      <c r="IO176" s="3" t="s">
        <v>611</v>
      </c>
      <c r="IQ176" s="3" t="s">
        <v>611</v>
      </c>
      <c r="IS176" s="3" t="s">
        <v>611</v>
      </c>
      <c r="IU176" s="3" t="s">
        <v>611</v>
      </c>
      <c r="IW176" s="3" t="s">
        <v>611</v>
      </c>
      <c r="IX176" s="3" t="s">
        <v>611</v>
      </c>
      <c r="IY176" s="3" t="s">
        <v>8821</v>
      </c>
      <c r="IZ176" s="3" t="s">
        <v>611</v>
      </c>
      <c r="JA176" s="3" t="s">
        <v>611</v>
      </c>
      <c r="JB176" s="3" t="s">
        <v>9637</v>
      </c>
      <c r="JC176" s="3" t="s">
        <v>611</v>
      </c>
      <c r="JD176" s="3" t="s">
        <v>611</v>
      </c>
      <c r="JE176" s="3" t="s">
        <v>611</v>
      </c>
      <c r="JF176" s="3" t="s">
        <v>611</v>
      </c>
      <c r="JG176" s="3" t="s">
        <v>611</v>
      </c>
      <c r="JH176" s="3" t="s">
        <v>611</v>
      </c>
      <c r="JI176" s="3" t="s">
        <v>611</v>
      </c>
      <c r="JJ176" s="3" t="s">
        <v>611</v>
      </c>
      <c r="JK176" s="3" t="s">
        <v>9887</v>
      </c>
      <c r="JL176" s="3" t="s">
        <v>8817</v>
      </c>
      <c r="JM176" s="3" t="s">
        <v>611</v>
      </c>
      <c r="JN176" s="3" t="s">
        <v>611</v>
      </c>
      <c r="JO176" s="3" t="s">
        <v>611</v>
      </c>
      <c r="JP176" s="3" t="s">
        <v>611</v>
      </c>
      <c r="JQ176" s="3" t="s">
        <v>611</v>
      </c>
      <c r="JR176" s="3" t="s">
        <v>1988</v>
      </c>
      <c r="JS176" s="3" t="s">
        <v>611</v>
      </c>
      <c r="JT176" s="3" t="s">
        <v>611</v>
      </c>
      <c r="JU176" s="3" t="s">
        <v>611</v>
      </c>
      <c r="JV176" s="3" t="s">
        <v>611</v>
      </c>
      <c r="JW176" s="3" t="s">
        <v>611</v>
      </c>
      <c r="JX176" s="3" t="s">
        <v>611</v>
      </c>
      <c r="JY176" s="3" t="s">
        <v>611</v>
      </c>
      <c r="JZ176" s="3" t="s">
        <v>611</v>
      </c>
      <c r="KA176" s="3" t="s">
        <v>611</v>
      </c>
      <c r="KB176" s="3" t="s">
        <v>611</v>
      </c>
      <c r="KC176" s="3" t="s">
        <v>611</v>
      </c>
      <c r="KD176" s="3" t="s">
        <v>611</v>
      </c>
      <c r="KE176" s="3" t="s">
        <v>611</v>
      </c>
      <c r="KF176" s="3" t="s">
        <v>611</v>
      </c>
      <c r="KG176" s="3" t="s">
        <v>611</v>
      </c>
      <c r="KH176" s="3" t="s">
        <v>611</v>
      </c>
      <c r="KI176" s="3" t="s">
        <v>611</v>
      </c>
      <c r="KK176" s="3" t="s">
        <v>611</v>
      </c>
      <c r="KL176" s="3" t="s">
        <v>611</v>
      </c>
      <c r="KM176" s="3" t="s">
        <v>611</v>
      </c>
      <c r="KN176" s="3" t="s">
        <v>611</v>
      </c>
      <c r="KO176">
        <v>0</v>
      </c>
      <c r="KP176">
        <v>60000</v>
      </c>
      <c r="KR176">
        <v>60000</v>
      </c>
      <c r="KS176" s="3" t="s">
        <v>610</v>
      </c>
    </row>
    <row r="177" spans="1:305">
      <c r="A177">
        <v>2022</v>
      </c>
      <c r="B177">
        <v>5923025</v>
      </c>
      <c r="C177" t="s">
        <v>4413</v>
      </c>
      <c r="D177">
        <v>4.75</v>
      </c>
      <c r="E177" t="s">
        <v>610</v>
      </c>
      <c r="P177" t="s">
        <v>655</v>
      </c>
      <c r="S177" t="s">
        <v>610</v>
      </c>
      <c r="U177" t="s">
        <v>617</v>
      </c>
      <c r="V177" t="s">
        <v>618</v>
      </c>
      <c r="W177" t="s">
        <v>659</v>
      </c>
      <c r="AB177" t="s">
        <v>1029</v>
      </c>
      <c r="AC177">
        <v>2020</v>
      </c>
      <c r="AP177" t="s">
        <v>610</v>
      </c>
      <c r="AW177" t="s">
        <v>622</v>
      </c>
      <c r="AZ177" t="s">
        <v>610</v>
      </c>
      <c r="BC177" t="s">
        <v>9151</v>
      </c>
      <c r="BD177" t="s">
        <v>2098</v>
      </c>
      <c r="BG177" t="s">
        <v>8790</v>
      </c>
      <c r="BH177" t="s">
        <v>2098</v>
      </c>
      <c r="BJ177" t="s">
        <v>610</v>
      </c>
      <c r="BK177" t="s">
        <v>894</v>
      </c>
      <c r="BM177" t="s">
        <v>5075</v>
      </c>
      <c r="BN177" t="s">
        <v>791</v>
      </c>
      <c r="BW177" t="s">
        <v>8749</v>
      </c>
      <c r="BZ177" t="s">
        <v>8770</v>
      </c>
      <c r="CG177" t="s">
        <v>10429</v>
      </c>
      <c r="CH177" t="s">
        <v>8868</v>
      </c>
      <c r="CI177" t="s">
        <v>8752</v>
      </c>
      <c r="CJ177" t="s">
        <v>8753</v>
      </c>
      <c r="CQ177" t="s">
        <v>8737</v>
      </c>
      <c r="CR177" t="s">
        <v>8738</v>
      </c>
      <c r="CS177" t="s">
        <v>8739</v>
      </c>
      <c r="DB177" t="s">
        <v>10430</v>
      </c>
      <c r="DC177" t="s">
        <v>696</v>
      </c>
      <c r="DD177" t="s">
        <v>697</v>
      </c>
      <c r="DP177" t="s">
        <v>701</v>
      </c>
      <c r="DQ177" t="s">
        <v>702</v>
      </c>
      <c r="DS177" t="s">
        <v>5039</v>
      </c>
      <c r="DZ177" t="s">
        <v>8777</v>
      </c>
      <c r="EA177" t="s">
        <v>713</v>
      </c>
      <c r="EB177" t="s">
        <v>8741</v>
      </c>
      <c r="EE177" t="s">
        <v>8757</v>
      </c>
      <c r="EI177" t="s">
        <v>8874</v>
      </c>
      <c r="EJ177" t="s">
        <v>8742</v>
      </c>
      <c r="EN177" t="s">
        <v>10431</v>
      </c>
      <c r="EO177" t="s">
        <v>615</v>
      </c>
      <c r="EP177" t="s">
        <v>8053</v>
      </c>
      <c r="EU177" t="s">
        <v>642</v>
      </c>
      <c r="EV177" t="s">
        <v>5911</v>
      </c>
      <c r="EY177" t="s">
        <v>739</v>
      </c>
      <c r="EZ177" t="s">
        <v>5049</v>
      </c>
      <c r="FA177" t="s">
        <v>644</v>
      </c>
      <c r="FB177" t="s">
        <v>5911</v>
      </c>
      <c r="FE177" t="s">
        <v>815</v>
      </c>
      <c r="FF177" t="s">
        <v>5911</v>
      </c>
      <c r="FG177" t="s">
        <v>746</v>
      </c>
      <c r="FH177" t="s">
        <v>5049</v>
      </c>
      <c r="FI177" t="s">
        <v>748</v>
      </c>
      <c r="FJ177" t="s">
        <v>5015</v>
      </c>
      <c r="FS177" t="s">
        <v>8761</v>
      </c>
      <c r="FT177" t="s">
        <v>759</v>
      </c>
      <c r="FU177" t="s">
        <v>760</v>
      </c>
      <c r="FV177" t="s">
        <v>761</v>
      </c>
      <c r="GB177" t="s">
        <v>767</v>
      </c>
      <c r="GC177" t="s">
        <v>5051</v>
      </c>
      <c r="GI177" t="s">
        <v>5016</v>
      </c>
      <c r="GJ177" t="s">
        <v>5053</v>
      </c>
      <c r="GL177" t="s">
        <v>5055</v>
      </c>
      <c r="GN177" t="s">
        <v>5018</v>
      </c>
      <c r="GP177" t="s">
        <v>5056</v>
      </c>
      <c r="GS177" t="s">
        <v>623</v>
      </c>
      <c r="GT177" t="s">
        <v>10432</v>
      </c>
      <c r="GW177" t="s">
        <v>10433</v>
      </c>
      <c r="GZ177" t="s">
        <v>8056</v>
      </c>
      <c r="HB177" t="s">
        <v>10434</v>
      </c>
      <c r="HC177" t="s">
        <v>8058</v>
      </c>
      <c r="HG177" t="s">
        <v>775</v>
      </c>
      <c r="IQ177" t="s">
        <v>8746</v>
      </c>
      <c r="IR177">
        <v>60082</v>
      </c>
      <c r="KM177" t="s">
        <v>839</v>
      </c>
      <c r="KO177">
        <v>0</v>
      </c>
      <c r="KP177">
        <v>0</v>
      </c>
      <c r="KQ177">
        <v>0</v>
      </c>
      <c r="KR177">
        <v>14750</v>
      </c>
      <c r="KS177" t="s">
        <v>610</v>
      </c>
    </row>
    <row r="178" spans="1:305">
      <c r="A178">
        <v>2022</v>
      </c>
      <c r="B178">
        <v>5905014</v>
      </c>
      <c r="C178" s="3" t="s">
        <v>4432</v>
      </c>
      <c r="D178">
        <v>0</v>
      </c>
      <c r="E178" s="3" t="s">
        <v>610</v>
      </c>
      <c r="F178" s="3" t="s">
        <v>611</v>
      </c>
      <c r="G178" s="3" t="s">
        <v>611</v>
      </c>
      <c r="H178" s="3" t="s">
        <v>611</v>
      </c>
      <c r="I178" s="3" t="s">
        <v>611</v>
      </c>
      <c r="J178" s="3" t="s">
        <v>611</v>
      </c>
      <c r="K178" s="3" t="s">
        <v>611</v>
      </c>
      <c r="L178" s="3" t="s">
        <v>611</v>
      </c>
      <c r="M178" s="3" t="s">
        <v>611</v>
      </c>
      <c r="N178" s="4"/>
      <c r="O178" s="3" t="s">
        <v>611</v>
      </c>
      <c r="P178" s="3" t="s">
        <v>655</v>
      </c>
      <c r="Q178" s="3" t="s">
        <v>611</v>
      </c>
      <c r="R178" s="3" t="s">
        <v>611</v>
      </c>
      <c r="S178" s="3" t="s">
        <v>610</v>
      </c>
      <c r="T178" s="3" t="s">
        <v>611</v>
      </c>
      <c r="U178" s="3" t="s">
        <v>617</v>
      </c>
      <c r="V178" s="3" t="s">
        <v>618</v>
      </c>
      <c r="W178" s="3" t="s">
        <v>659</v>
      </c>
      <c r="X178" s="3" t="s">
        <v>611</v>
      </c>
      <c r="Y178" s="3" t="s">
        <v>611</v>
      </c>
      <c r="Z178" s="3" t="s">
        <v>611</v>
      </c>
      <c r="AA178" s="3" t="s">
        <v>611</v>
      </c>
      <c r="AB178" s="3" t="s">
        <v>610</v>
      </c>
      <c r="AC178" s="3" t="s">
        <v>611</v>
      </c>
      <c r="AI178" s="3" t="s">
        <v>611</v>
      </c>
      <c r="AJ178" s="3" t="s">
        <v>611</v>
      </c>
      <c r="AK178" s="3" t="s">
        <v>611</v>
      </c>
      <c r="AL178" s="3" t="s">
        <v>611</v>
      </c>
      <c r="AM178" s="3" t="s">
        <v>611</v>
      </c>
      <c r="AN178" s="3" t="s">
        <v>2059</v>
      </c>
      <c r="AO178" s="3" t="s">
        <v>611</v>
      </c>
      <c r="AP178" s="3" t="s">
        <v>610</v>
      </c>
      <c r="AT178" s="3" t="s">
        <v>8732</v>
      </c>
      <c r="AU178" s="3" t="s">
        <v>611</v>
      </c>
      <c r="AV178" s="3" t="s">
        <v>621</v>
      </c>
      <c r="AW178" s="3" t="s">
        <v>622</v>
      </c>
      <c r="AX178" s="3" t="s">
        <v>611</v>
      </c>
      <c r="AY178" s="3" t="s">
        <v>611</v>
      </c>
      <c r="AZ178" s="3" t="s">
        <v>610</v>
      </c>
      <c r="BA178" s="3" t="s">
        <v>611</v>
      </c>
      <c r="BB178" s="3" t="s">
        <v>611</v>
      </c>
      <c r="BC178" s="3" t="s">
        <v>611</v>
      </c>
      <c r="BD178" s="3" t="s">
        <v>611</v>
      </c>
      <c r="BE178" s="3" t="s">
        <v>611</v>
      </c>
      <c r="BF178" s="3" t="s">
        <v>611</v>
      </c>
      <c r="BG178" s="3" t="s">
        <v>8862</v>
      </c>
      <c r="BH178" s="3" t="s">
        <v>1819</v>
      </c>
      <c r="BI178" s="3" t="s">
        <v>611</v>
      </c>
      <c r="BJ178" s="3" t="s">
        <v>8864</v>
      </c>
      <c r="BK178" s="3" t="s">
        <v>611</v>
      </c>
      <c r="BL178" s="3" t="s">
        <v>789</v>
      </c>
      <c r="BM178" s="3" t="s">
        <v>611</v>
      </c>
      <c r="BN178" s="3" t="s">
        <v>791</v>
      </c>
      <c r="BO178" s="3" t="s">
        <v>611</v>
      </c>
      <c r="BP178" s="3" t="s">
        <v>667</v>
      </c>
      <c r="BQ178" s="3" t="s">
        <v>611</v>
      </c>
      <c r="BR178" s="3" t="s">
        <v>611</v>
      </c>
      <c r="BS178" s="3" t="s">
        <v>611</v>
      </c>
      <c r="BT178" s="3" t="s">
        <v>611</v>
      </c>
      <c r="BU178" s="3" t="s">
        <v>611</v>
      </c>
      <c r="BV178" s="3" t="s">
        <v>611</v>
      </c>
      <c r="BW178" s="3" t="s">
        <v>611</v>
      </c>
      <c r="BX178" s="3" t="s">
        <v>611</v>
      </c>
      <c r="BY178" s="3" t="s">
        <v>611</v>
      </c>
      <c r="BZ178" s="3" t="s">
        <v>611</v>
      </c>
      <c r="CA178" s="3" t="s">
        <v>1988</v>
      </c>
      <c r="CB178" s="3" t="s">
        <v>611</v>
      </c>
      <c r="CC178" s="3" t="s">
        <v>611</v>
      </c>
      <c r="CD178" s="3" t="s">
        <v>611</v>
      </c>
      <c r="CE178" s="3" t="s">
        <v>611</v>
      </c>
      <c r="CF178" s="4"/>
      <c r="CG178" s="3" t="s">
        <v>10435</v>
      </c>
      <c r="CH178" s="3" t="s">
        <v>611</v>
      </c>
      <c r="CI178" s="3" t="s">
        <v>611</v>
      </c>
      <c r="CJ178" s="3" t="s">
        <v>611</v>
      </c>
      <c r="CK178" s="3" t="s">
        <v>611</v>
      </c>
      <c r="CL178" s="3" t="s">
        <v>611</v>
      </c>
      <c r="CM178" s="3" t="s">
        <v>611</v>
      </c>
      <c r="CN178" s="3" t="s">
        <v>611</v>
      </c>
      <c r="CO178" s="3" t="s">
        <v>611</v>
      </c>
      <c r="CP178" s="3" t="s">
        <v>611</v>
      </c>
      <c r="CQ178" s="3" t="s">
        <v>8737</v>
      </c>
      <c r="CR178" s="3" t="s">
        <v>611</v>
      </c>
      <c r="CS178" s="3" t="s">
        <v>611</v>
      </c>
      <c r="CT178" s="3" t="s">
        <v>611</v>
      </c>
      <c r="CU178" s="3" t="s">
        <v>611</v>
      </c>
      <c r="CV178" s="3" t="s">
        <v>611</v>
      </c>
      <c r="CW178" s="3" t="s">
        <v>611</v>
      </c>
      <c r="CX178" s="3" t="s">
        <v>611</v>
      </c>
      <c r="CY178" s="3" t="s">
        <v>611</v>
      </c>
      <c r="CZ178" s="3" t="s">
        <v>611</v>
      </c>
      <c r="DA178" s="3" t="s">
        <v>611</v>
      </c>
      <c r="DB178" s="3" t="s">
        <v>611</v>
      </c>
      <c r="DC178" s="3" t="s">
        <v>611</v>
      </c>
      <c r="DD178" s="3" t="s">
        <v>697</v>
      </c>
      <c r="DE178" s="3" t="s">
        <v>611</v>
      </c>
      <c r="DF178" s="3" t="s">
        <v>611</v>
      </c>
      <c r="DG178" s="3" t="s">
        <v>611</v>
      </c>
      <c r="DH178" s="3" t="s">
        <v>611</v>
      </c>
      <c r="DI178" s="3" t="s">
        <v>611</v>
      </c>
      <c r="DJ178" s="3" t="s">
        <v>611</v>
      </c>
      <c r="DK178" s="3" t="s">
        <v>611</v>
      </c>
      <c r="DL178" s="3" t="s">
        <v>611</v>
      </c>
      <c r="DM178" s="3" t="s">
        <v>611</v>
      </c>
      <c r="DN178" s="3" t="s">
        <v>611</v>
      </c>
      <c r="DO178" s="3" t="s">
        <v>611</v>
      </c>
      <c r="DP178" s="3" t="s">
        <v>611</v>
      </c>
      <c r="DQ178" s="3" t="s">
        <v>611</v>
      </c>
      <c r="DR178" s="3" t="s">
        <v>611</v>
      </c>
      <c r="DS178" s="3" t="s">
        <v>611</v>
      </c>
      <c r="DT178" s="3" t="s">
        <v>611</v>
      </c>
      <c r="DU178" s="3" t="s">
        <v>611</v>
      </c>
      <c r="DV178" s="3" t="s">
        <v>611</v>
      </c>
      <c r="DW178" s="3" t="s">
        <v>611</v>
      </c>
      <c r="DX178" s="3" t="s">
        <v>611</v>
      </c>
      <c r="DY178" s="3" t="s">
        <v>10436</v>
      </c>
      <c r="DZ178" s="3" t="s">
        <v>611</v>
      </c>
      <c r="EA178" s="3" t="s">
        <v>611</v>
      </c>
      <c r="EB178" s="3" t="s">
        <v>8741</v>
      </c>
      <c r="EC178" s="3" t="s">
        <v>611</v>
      </c>
      <c r="ED178" s="3" t="s">
        <v>611</v>
      </c>
      <c r="EE178" s="3" t="s">
        <v>611</v>
      </c>
      <c r="EF178" s="3" t="s">
        <v>611</v>
      </c>
      <c r="EG178" s="3" t="s">
        <v>611</v>
      </c>
      <c r="EH178" s="3" t="s">
        <v>611</v>
      </c>
      <c r="EI178" s="3" t="s">
        <v>611</v>
      </c>
      <c r="EJ178" s="3" t="s">
        <v>611</v>
      </c>
      <c r="EK178" s="3" t="s">
        <v>611</v>
      </c>
      <c r="EL178" s="3" t="s">
        <v>611</v>
      </c>
      <c r="EM178" s="3" t="s">
        <v>611</v>
      </c>
      <c r="EN178" s="3" t="s">
        <v>611</v>
      </c>
      <c r="EO178" s="3" t="s">
        <v>610</v>
      </c>
      <c r="EP178" s="3" t="s">
        <v>611</v>
      </c>
      <c r="EQ178" s="3" t="s">
        <v>611</v>
      </c>
      <c r="ER178" s="3" t="s">
        <v>611</v>
      </c>
      <c r="ES178" s="3" t="s">
        <v>611</v>
      </c>
      <c r="ET178" s="3" t="s">
        <v>5095</v>
      </c>
      <c r="EU178" s="3" t="s">
        <v>642</v>
      </c>
      <c r="EV178" s="3" t="s">
        <v>5049</v>
      </c>
      <c r="EW178" s="3" t="s">
        <v>611</v>
      </c>
      <c r="EX178" s="3" t="s">
        <v>611</v>
      </c>
      <c r="EY178" s="3" t="s">
        <v>611</v>
      </c>
      <c r="EZ178" s="3" t="s">
        <v>611</v>
      </c>
      <c r="FA178" s="3" t="s">
        <v>644</v>
      </c>
      <c r="FB178" s="3" t="s">
        <v>5049</v>
      </c>
      <c r="FC178" s="3" t="s">
        <v>611</v>
      </c>
      <c r="FD178" s="3" t="s">
        <v>611</v>
      </c>
      <c r="FE178" s="3" t="s">
        <v>611</v>
      </c>
      <c r="FF178" s="3" t="s">
        <v>611</v>
      </c>
      <c r="FG178" s="3" t="s">
        <v>746</v>
      </c>
      <c r="FH178" s="3" t="s">
        <v>5049</v>
      </c>
      <c r="FI178" s="3" t="s">
        <v>748</v>
      </c>
      <c r="FJ178" s="3" t="s">
        <v>5910</v>
      </c>
      <c r="FK178" s="3" t="s">
        <v>611</v>
      </c>
      <c r="FL178" s="3" t="s">
        <v>611</v>
      </c>
      <c r="FM178" s="3" t="s">
        <v>611</v>
      </c>
      <c r="FN178" s="3" t="s">
        <v>611</v>
      </c>
      <c r="FO178" s="3" t="s">
        <v>611</v>
      </c>
      <c r="FP178" s="3" t="s">
        <v>611</v>
      </c>
      <c r="FQ178" s="3" t="s">
        <v>611</v>
      </c>
      <c r="FR178" s="3" t="s">
        <v>611</v>
      </c>
      <c r="FS178" s="3" t="s">
        <v>611</v>
      </c>
      <c r="FT178" s="3" t="s">
        <v>611</v>
      </c>
      <c r="FU178" s="3" t="s">
        <v>760</v>
      </c>
      <c r="FV178" s="3" t="s">
        <v>761</v>
      </c>
      <c r="FW178" s="3" t="s">
        <v>762</v>
      </c>
      <c r="FX178" s="3" t="s">
        <v>611</v>
      </c>
      <c r="FY178" s="3" t="s">
        <v>611</v>
      </c>
      <c r="FZ178" s="3" t="s">
        <v>611</v>
      </c>
      <c r="GA178" s="3" t="s">
        <v>766</v>
      </c>
      <c r="GB178" s="3" t="s">
        <v>767</v>
      </c>
      <c r="GC178" s="3" t="s">
        <v>611</v>
      </c>
      <c r="GD178" s="3" t="s">
        <v>769</v>
      </c>
      <c r="GE178" s="3" t="s">
        <v>646</v>
      </c>
      <c r="GF178" s="3" t="s">
        <v>611</v>
      </c>
      <c r="GG178" s="3" t="s">
        <v>611</v>
      </c>
      <c r="GH178" s="3" t="s">
        <v>611</v>
      </c>
      <c r="GI178" s="3" t="s">
        <v>5016</v>
      </c>
      <c r="GJ178" s="3" t="s">
        <v>611</v>
      </c>
      <c r="GK178" s="3" t="s">
        <v>611</v>
      </c>
      <c r="GL178" s="3" t="s">
        <v>611</v>
      </c>
      <c r="GM178" s="3" t="s">
        <v>611</v>
      </c>
      <c r="GN178" s="3" t="s">
        <v>5018</v>
      </c>
      <c r="GO178" s="3" t="s">
        <v>611</v>
      </c>
      <c r="GP178" s="3" t="s">
        <v>611</v>
      </c>
      <c r="GQ178" s="3" t="s">
        <v>611</v>
      </c>
      <c r="GR178" s="3" t="s">
        <v>611</v>
      </c>
      <c r="GS178" s="3" t="s">
        <v>611</v>
      </c>
      <c r="GT178" s="3" t="s">
        <v>611</v>
      </c>
      <c r="GU178" s="3" t="s">
        <v>10437</v>
      </c>
      <c r="GV178" s="3" t="s">
        <v>611</v>
      </c>
      <c r="GW178" s="3" t="s">
        <v>611</v>
      </c>
      <c r="GX178" s="3" t="s">
        <v>10438</v>
      </c>
      <c r="GY178" s="3" t="s">
        <v>611</v>
      </c>
      <c r="GZ178" s="3" t="s">
        <v>611</v>
      </c>
      <c r="HA178" s="3" t="s">
        <v>611</v>
      </c>
      <c r="HB178" s="3" t="s">
        <v>611</v>
      </c>
      <c r="HC178" s="3" t="s">
        <v>611</v>
      </c>
      <c r="HD178" s="3" t="s">
        <v>611</v>
      </c>
      <c r="HE178" s="3" t="s">
        <v>611</v>
      </c>
      <c r="HF178" s="3" t="s">
        <v>611</v>
      </c>
      <c r="HG178" s="3" t="s">
        <v>611</v>
      </c>
      <c r="HH178" s="3" t="s">
        <v>611</v>
      </c>
      <c r="HI178" s="3" t="s">
        <v>649</v>
      </c>
      <c r="HJ178" s="3" t="s">
        <v>611</v>
      </c>
      <c r="HK178" s="3" t="s">
        <v>611</v>
      </c>
      <c r="HL178" s="3" t="s">
        <v>611</v>
      </c>
      <c r="HM178" s="3" t="s">
        <v>611</v>
      </c>
      <c r="HO178" s="3" t="s">
        <v>611</v>
      </c>
      <c r="HQ178" s="3" t="s">
        <v>611</v>
      </c>
      <c r="HS178" s="3" t="s">
        <v>611</v>
      </c>
      <c r="HU178" s="3" t="s">
        <v>611</v>
      </c>
      <c r="HW178" s="3" t="s">
        <v>611</v>
      </c>
      <c r="HY178" s="3" t="s">
        <v>611</v>
      </c>
      <c r="IA178" s="3" t="s">
        <v>611</v>
      </c>
      <c r="IC178" s="3" t="s">
        <v>611</v>
      </c>
      <c r="IE178" s="3" t="s">
        <v>611</v>
      </c>
      <c r="IG178" s="3" t="s">
        <v>611</v>
      </c>
      <c r="II178" s="3" t="s">
        <v>611</v>
      </c>
      <c r="IK178" s="3" t="s">
        <v>611</v>
      </c>
      <c r="IM178" s="3" t="s">
        <v>611</v>
      </c>
      <c r="IO178" s="3" t="s">
        <v>611</v>
      </c>
      <c r="IQ178" s="3" t="s">
        <v>8746</v>
      </c>
      <c r="IR178">
        <v>94082</v>
      </c>
      <c r="IS178" s="3" t="s">
        <v>611</v>
      </c>
      <c r="IU178" s="3" t="s">
        <v>611</v>
      </c>
      <c r="IW178" s="3" t="s">
        <v>611</v>
      </c>
      <c r="IX178" s="3" t="s">
        <v>611</v>
      </c>
      <c r="IY178" s="3" t="s">
        <v>611</v>
      </c>
      <c r="IZ178" s="3" t="s">
        <v>611</v>
      </c>
      <c r="JA178" s="3" t="s">
        <v>611</v>
      </c>
      <c r="JB178" s="3" t="s">
        <v>611</v>
      </c>
      <c r="JC178" s="3" t="s">
        <v>611</v>
      </c>
      <c r="JD178" s="3" t="s">
        <v>611</v>
      </c>
      <c r="JE178" s="3" t="s">
        <v>611</v>
      </c>
      <c r="JF178" s="3" t="s">
        <v>611</v>
      </c>
      <c r="JG178" s="3" t="s">
        <v>611</v>
      </c>
      <c r="JH178" s="3" t="s">
        <v>611</v>
      </c>
      <c r="JI178" s="3" t="s">
        <v>611</v>
      </c>
      <c r="JJ178" s="3" t="s">
        <v>611</v>
      </c>
      <c r="JK178" s="3" t="s">
        <v>611</v>
      </c>
      <c r="JL178" s="3" t="s">
        <v>611</v>
      </c>
      <c r="JM178" s="3" t="s">
        <v>611</v>
      </c>
      <c r="JN178" s="3" t="s">
        <v>611</v>
      </c>
      <c r="JO178" s="3" t="s">
        <v>611</v>
      </c>
      <c r="JP178" s="3" t="s">
        <v>611</v>
      </c>
      <c r="JQ178" s="3" t="s">
        <v>611</v>
      </c>
      <c r="JR178" s="3" t="s">
        <v>611</v>
      </c>
      <c r="JS178" s="3" t="s">
        <v>611</v>
      </c>
      <c r="JT178" s="3" t="s">
        <v>611</v>
      </c>
      <c r="JU178" s="3" t="s">
        <v>611</v>
      </c>
      <c r="JV178" s="3" t="s">
        <v>611</v>
      </c>
      <c r="JW178" s="3" t="s">
        <v>611</v>
      </c>
      <c r="JX178" s="3" t="s">
        <v>611</v>
      </c>
      <c r="JY178" s="3" t="s">
        <v>611</v>
      </c>
      <c r="JZ178" s="3" t="s">
        <v>611</v>
      </c>
      <c r="KA178" s="3" t="s">
        <v>611</v>
      </c>
      <c r="KB178" s="3" t="s">
        <v>611</v>
      </c>
      <c r="KC178" s="3" t="s">
        <v>611</v>
      </c>
      <c r="KD178" s="3" t="s">
        <v>611</v>
      </c>
      <c r="KE178" s="3" t="s">
        <v>611</v>
      </c>
      <c r="KF178" s="3" t="s">
        <v>611</v>
      </c>
      <c r="KG178" s="3" t="s">
        <v>611</v>
      </c>
      <c r="KH178" s="3" t="s">
        <v>611</v>
      </c>
      <c r="KI178" s="3" t="s">
        <v>611</v>
      </c>
      <c r="KK178" s="3" t="s">
        <v>611</v>
      </c>
      <c r="KL178" s="3" t="s">
        <v>611</v>
      </c>
      <c r="KM178" s="3" t="s">
        <v>839</v>
      </c>
      <c r="KN178" s="3" t="s">
        <v>611</v>
      </c>
      <c r="KO178">
        <v>0</v>
      </c>
      <c r="KP178">
        <v>196175</v>
      </c>
      <c r="KQ178">
        <v>0</v>
      </c>
      <c r="KR178">
        <v>0</v>
      </c>
      <c r="KS178" s="3" t="s">
        <v>610</v>
      </c>
    </row>
    <row r="179" spans="1:305">
      <c r="A179">
        <v>2022</v>
      </c>
      <c r="B179">
        <v>600</v>
      </c>
      <c r="C179" t="s">
        <v>8068</v>
      </c>
      <c r="D179">
        <v>1</v>
      </c>
      <c r="E179" t="s">
        <v>610</v>
      </c>
      <c r="P179" t="s">
        <v>655</v>
      </c>
      <c r="S179" t="s">
        <v>610</v>
      </c>
      <c r="U179" t="s">
        <v>617</v>
      </c>
      <c r="V179" t="s">
        <v>618</v>
      </c>
      <c r="W179" t="s">
        <v>659</v>
      </c>
      <c r="AB179" t="s">
        <v>610</v>
      </c>
      <c r="AJ179" t="s">
        <v>827</v>
      </c>
      <c r="AO179" t="s">
        <v>9814</v>
      </c>
      <c r="AP179" t="s">
        <v>610</v>
      </c>
      <c r="AW179" t="s">
        <v>622</v>
      </c>
      <c r="AZ179" t="s">
        <v>610</v>
      </c>
      <c r="BJ179" t="s">
        <v>610</v>
      </c>
      <c r="BN179" t="s">
        <v>791</v>
      </c>
      <c r="BO179" t="s">
        <v>848</v>
      </c>
      <c r="BQ179" t="s">
        <v>5028</v>
      </c>
      <c r="CD179" t="s">
        <v>623</v>
      </c>
      <c r="CE179" t="s">
        <v>10439</v>
      </c>
      <c r="CG179" t="s">
        <v>10440</v>
      </c>
      <c r="CI179" t="s">
        <v>8752</v>
      </c>
      <c r="CQ179" t="s">
        <v>8737</v>
      </c>
      <c r="CR179" t="s">
        <v>8738</v>
      </c>
      <c r="CZ179" t="s">
        <v>623</v>
      </c>
      <c r="DA179" t="s">
        <v>10441</v>
      </c>
      <c r="DC179" t="s">
        <v>696</v>
      </c>
      <c r="DD179" t="s">
        <v>697</v>
      </c>
      <c r="DF179" t="s">
        <v>8787</v>
      </c>
      <c r="DV179" t="s">
        <v>5040</v>
      </c>
      <c r="DY179" t="s">
        <v>10442</v>
      </c>
      <c r="EB179" t="s">
        <v>8741</v>
      </c>
      <c r="EI179" t="s">
        <v>8874</v>
      </c>
      <c r="EN179" t="s">
        <v>8074</v>
      </c>
      <c r="EO179" t="s">
        <v>615</v>
      </c>
      <c r="EP179" t="s">
        <v>637</v>
      </c>
      <c r="EU179" t="s">
        <v>642</v>
      </c>
      <c r="EV179" t="s">
        <v>5049</v>
      </c>
      <c r="EY179" t="s">
        <v>739</v>
      </c>
      <c r="EZ179" t="s">
        <v>5015</v>
      </c>
      <c r="FE179" t="s">
        <v>815</v>
      </c>
      <c r="FF179" t="s">
        <v>5015</v>
      </c>
      <c r="FG179" t="s">
        <v>746</v>
      </c>
      <c r="FH179" t="s">
        <v>5049</v>
      </c>
      <c r="FI179" t="s">
        <v>9432</v>
      </c>
      <c r="FJ179" t="s">
        <v>5049</v>
      </c>
      <c r="FK179" t="s">
        <v>9400</v>
      </c>
      <c r="FL179" t="s">
        <v>5049</v>
      </c>
      <c r="FM179" t="s">
        <v>752</v>
      </c>
      <c r="FN179" t="s">
        <v>5049</v>
      </c>
      <c r="FS179" t="s">
        <v>9433</v>
      </c>
      <c r="FT179" t="s">
        <v>759</v>
      </c>
      <c r="FU179" t="s">
        <v>760</v>
      </c>
      <c r="GI179" t="s">
        <v>5016</v>
      </c>
      <c r="GN179" t="s">
        <v>9436</v>
      </c>
      <c r="GP179" t="s">
        <v>5056</v>
      </c>
      <c r="GU179" t="s">
        <v>4449</v>
      </c>
      <c r="GX179" t="s">
        <v>10443</v>
      </c>
      <c r="GZ179" t="s">
        <v>10444</v>
      </c>
      <c r="HA179" t="s">
        <v>10445</v>
      </c>
      <c r="HB179" t="s">
        <v>4451</v>
      </c>
      <c r="HC179" t="s">
        <v>4452</v>
      </c>
      <c r="HG179" t="s">
        <v>10446</v>
      </c>
      <c r="HL179" t="s">
        <v>10447</v>
      </c>
      <c r="IW179" t="s">
        <v>623</v>
      </c>
      <c r="KO179">
        <v>0</v>
      </c>
      <c r="KP179">
        <v>0</v>
      </c>
      <c r="KQ179">
        <v>0</v>
      </c>
      <c r="KR179">
        <v>0</v>
      </c>
      <c r="KS179" t="s">
        <v>610</v>
      </c>
    </row>
    <row r="180" spans="1:305">
      <c r="A180">
        <v>2022</v>
      </c>
      <c r="B180">
        <v>5955003</v>
      </c>
      <c r="C180" t="s">
        <v>4456</v>
      </c>
      <c r="D180">
        <v>0.01</v>
      </c>
      <c r="E180" t="s">
        <v>610</v>
      </c>
      <c r="R180" t="s">
        <v>614</v>
      </c>
      <c r="S180" t="s">
        <v>610</v>
      </c>
      <c r="T180" t="s">
        <v>5025</v>
      </c>
      <c r="U180" t="s">
        <v>617</v>
      </c>
      <c r="V180" t="s">
        <v>618</v>
      </c>
      <c r="AB180" t="s">
        <v>610</v>
      </c>
      <c r="AJ180" t="s">
        <v>827</v>
      </c>
      <c r="AK180" t="s">
        <v>828</v>
      </c>
      <c r="AP180" t="s">
        <v>610</v>
      </c>
      <c r="AW180" t="s">
        <v>622</v>
      </c>
      <c r="AZ180" t="s">
        <v>610</v>
      </c>
      <c r="BC180" t="s">
        <v>10448</v>
      </c>
      <c r="BD180" t="s">
        <v>10448</v>
      </c>
      <c r="BE180" t="s">
        <v>10448</v>
      </c>
      <c r="BF180" t="s">
        <v>10448</v>
      </c>
      <c r="BG180" t="s">
        <v>10448</v>
      </c>
      <c r="BH180" t="s">
        <v>10448</v>
      </c>
      <c r="BI180" t="s">
        <v>10448</v>
      </c>
      <c r="BJ180" t="s">
        <v>610</v>
      </c>
      <c r="BK180" t="s">
        <v>894</v>
      </c>
      <c r="BM180" t="s">
        <v>5075</v>
      </c>
      <c r="BO180" t="s">
        <v>848</v>
      </c>
      <c r="CC180" t="s">
        <v>634</v>
      </c>
      <c r="CM180" t="s">
        <v>1107</v>
      </c>
      <c r="DM180" t="s">
        <v>623</v>
      </c>
      <c r="DN180" t="s">
        <v>880</v>
      </c>
      <c r="EK180" t="s">
        <v>634</v>
      </c>
      <c r="EL180" t="s">
        <v>623</v>
      </c>
      <c r="EM180" t="s">
        <v>10449</v>
      </c>
      <c r="EO180" t="s">
        <v>610</v>
      </c>
      <c r="ER180" t="s">
        <v>639</v>
      </c>
      <c r="ES180" t="s">
        <v>640</v>
      </c>
      <c r="EU180" t="s">
        <v>642</v>
      </c>
      <c r="EV180" t="s">
        <v>5049</v>
      </c>
      <c r="EW180" t="s">
        <v>737</v>
      </c>
      <c r="EX180" t="s">
        <v>5015</v>
      </c>
      <c r="FA180" t="s">
        <v>644</v>
      </c>
      <c r="FB180" t="s">
        <v>5049</v>
      </c>
      <c r="FS180" t="s">
        <v>8761</v>
      </c>
      <c r="FU180" t="s">
        <v>760</v>
      </c>
      <c r="FV180" t="s">
        <v>761</v>
      </c>
      <c r="FW180" t="s">
        <v>762</v>
      </c>
      <c r="FX180" t="s">
        <v>763</v>
      </c>
      <c r="GD180" t="s">
        <v>769</v>
      </c>
      <c r="GE180" t="s">
        <v>646</v>
      </c>
      <c r="GI180" t="s">
        <v>5016</v>
      </c>
      <c r="GL180" t="s">
        <v>5055</v>
      </c>
      <c r="GN180" t="s">
        <v>5018</v>
      </c>
      <c r="GP180" t="s">
        <v>5056</v>
      </c>
      <c r="GU180" t="s">
        <v>1318</v>
      </c>
      <c r="GX180" t="s">
        <v>10450</v>
      </c>
      <c r="HJ180" t="s">
        <v>985</v>
      </c>
      <c r="IE180" t="s">
        <v>8781</v>
      </c>
      <c r="IF180">
        <v>58082</v>
      </c>
      <c r="IZ180" t="s">
        <v>10451</v>
      </c>
      <c r="KO180">
        <v>0</v>
      </c>
      <c r="KP180">
        <v>0</v>
      </c>
      <c r="KQ180">
        <v>0.95</v>
      </c>
      <c r="KR180">
        <v>0</v>
      </c>
      <c r="KS180" t="s">
        <v>610</v>
      </c>
    </row>
    <row r="181" spans="1:305">
      <c r="A181">
        <v>2022</v>
      </c>
      <c r="B181">
        <v>700</v>
      </c>
      <c r="C181" t="s">
        <v>8098</v>
      </c>
      <c r="D181">
        <v>2.75</v>
      </c>
      <c r="E181" t="s">
        <v>615</v>
      </c>
      <c r="F181" t="s">
        <v>890</v>
      </c>
      <c r="N181" t="s">
        <v>8946</v>
      </c>
      <c r="S181" t="s">
        <v>610</v>
      </c>
      <c r="U181" t="s">
        <v>617</v>
      </c>
      <c r="V181" t="s">
        <v>618</v>
      </c>
      <c r="Y181" t="s">
        <v>660</v>
      </c>
      <c r="AB181" t="s">
        <v>1029</v>
      </c>
      <c r="AC181">
        <v>2021</v>
      </c>
      <c r="AP181" t="s">
        <v>5538</v>
      </c>
      <c r="BC181" t="s">
        <v>8790</v>
      </c>
      <c r="BD181" t="s">
        <v>2098</v>
      </c>
      <c r="BG181" t="s">
        <v>10452</v>
      </c>
      <c r="BH181" t="s">
        <v>2098</v>
      </c>
      <c r="BJ181" t="s">
        <v>8864</v>
      </c>
      <c r="BM181" t="s">
        <v>5075</v>
      </c>
      <c r="BN181" t="s">
        <v>791</v>
      </c>
      <c r="BR181" t="s">
        <v>623</v>
      </c>
      <c r="BS181" t="s">
        <v>8101</v>
      </c>
      <c r="BU181" t="s">
        <v>8817</v>
      </c>
      <c r="BW181" t="s">
        <v>8749</v>
      </c>
      <c r="CA181" t="s">
        <v>1988</v>
      </c>
      <c r="CB181" t="s">
        <v>8750</v>
      </c>
      <c r="CG181" t="s">
        <v>10453</v>
      </c>
      <c r="CJ181" t="s">
        <v>8753</v>
      </c>
      <c r="CQ181" t="s">
        <v>8737</v>
      </c>
      <c r="DB181" t="s">
        <v>10454</v>
      </c>
      <c r="DC181" t="s">
        <v>696</v>
      </c>
      <c r="DG181" t="s">
        <v>8871</v>
      </c>
      <c r="DH181" t="s">
        <v>698</v>
      </c>
      <c r="DP181" t="s">
        <v>701</v>
      </c>
      <c r="DV181" t="s">
        <v>5040</v>
      </c>
      <c r="DW181" t="s">
        <v>706</v>
      </c>
      <c r="DX181" t="s">
        <v>707</v>
      </c>
      <c r="DY181" t="s">
        <v>10455</v>
      </c>
      <c r="EA181" t="s">
        <v>713</v>
      </c>
      <c r="EC181" t="s">
        <v>8873</v>
      </c>
      <c r="EJ181" t="s">
        <v>8742</v>
      </c>
      <c r="EN181" t="s">
        <v>10456</v>
      </c>
      <c r="EO181" t="s">
        <v>615</v>
      </c>
      <c r="EU181" t="s">
        <v>642</v>
      </c>
      <c r="EV181" t="s">
        <v>5085</v>
      </c>
      <c r="EW181" t="s">
        <v>737</v>
      </c>
      <c r="EX181" t="s">
        <v>5085</v>
      </c>
      <c r="EY181" t="s">
        <v>739</v>
      </c>
      <c r="EZ181" t="s">
        <v>5086</v>
      </c>
      <c r="FA181" t="s">
        <v>644</v>
      </c>
      <c r="FB181" t="s">
        <v>5085</v>
      </c>
      <c r="FC181" t="s">
        <v>744</v>
      </c>
      <c r="FD181" t="s">
        <v>5108</v>
      </c>
      <c r="FE181" t="s">
        <v>815</v>
      </c>
      <c r="FF181" t="s">
        <v>5085</v>
      </c>
      <c r="FG181" t="s">
        <v>746</v>
      </c>
      <c r="FH181" t="s">
        <v>5085</v>
      </c>
      <c r="FI181" t="s">
        <v>9432</v>
      </c>
      <c r="FJ181" t="s">
        <v>5086</v>
      </c>
      <c r="FK181" t="s">
        <v>9400</v>
      </c>
      <c r="FL181" t="s">
        <v>5086</v>
      </c>
      <c r="FM181" t="s">
        <v>752</v>
      </c>
      <c r="FN181" t="s">
        <v>5085</v>
      </c>
      <c r="FS181" t="s">
        <v>9433</v>
      </c>
      <c r="FT181" t="s">
        <v>759</v>
      </c>
      <c r="FU181" t="s">
        <v>760</v>
      </c>
      <c r="FV181" t="s">
        <v>761</v>
      </c>
      <c r="FW181" t="s">
        <v>762</v>
      </c>
      <c r="FX181" t="s">
        <v>763</v>
      </c>
      <c r="FY181" t="s">
        <v>764</v>
      </c>
      <c r="FZ181" t="s">
        <v>765</v>
      </c>
      <c r="GA181" t="s">
        <v>766</v>
      </c>
      <c r="GB181" t="s">
        <v>767</v>
      </c>
      <c r="GC181" t="s">
        <v>9434</v>
      </c>
      <c r="GD181" t="s">
        <v>769</v>
      </c>
      <c r="GI181" t="s">
        <v>5016</v>
      </c>
      <c r="GM181" t="s">
        <v>5017</v>
      </c>
      <c r="GN181" t="s">
        <v>9436</v>
      </c>
      <c r="GO181" t="s">
        <v>5165</v>
      </c>
      <c r="GP181" t="s">
        <v>5056</v>
      </c>
      <c r="GQ181" t="s">
        <v>5247</v>
      </c>
      <c r="GU181" t="s">
        <v>10457</v>
      </c>
      <c r="GV181" t="s">
        <v>10458</v>
      </c>
      <c r="GZ181" t="s">
        <v>10459</v>
      </c>
      <c r="HA181" t="s">
        <v>10460</v>
      </c>
      <c r="HB181" t="s">
        <v>10461</v>
      </c>
      <c r="HC181" t="s">
        <v>10462</v>
      </c>
      <c r="HH181" t="s">
        <v>10428</v>
      </c>
      <c r="HL181" t="s">
        <v>10463</v>
      </c>
      <c r="HM181" t="s">
        <v>6355</v>
      </c>
      <c r="HN181">
        <v>25000</v>
      </c>
      <c r="HO181" t="s">
        <v>9116</v>
      </c>
      <c r="HP181">
        <v>3000</v>
      </c>
      <c r="HQ181" t="s">
        <v>8766</v>
      </c>
      <c r="HR181">
        <v>3500</v>
      </c>
      <c r="HS181" t="s">
        <v>8892</v>
      </c>
      <c r="HT181">
        <v>2000</v>
      </c>
      <c r="HY181" t="s">
        <v>9141</v>
      </c>
      <c r="HZ181">
        <v>2582</v>
      </c>
      <c r="II181" t="s">
        <v>9403</v>
      </c>
      <c r="IJ181">
        <v>5000</v>
      </c>
      <c r="KN181" t="s">
        <v>10464</v>
      </c>
      <c r="KO181">
        <v>0</v>
      </c>
      <c r="KP181">
        <v>283530</v>
      </c>
      <c r="KQ181">
        <v>185</v>
      </c>
      <c r="KR181">
        <v>854503</v>
      </c>
      <c r="KS181" t="s">
        <v>610</v>
      </c>
    </row>
    <row r="182" spans="1:305">
      <c r="A182">
        <v>2022</v>
      </c>
      <c r="B182">
        <v>5923019</v>
      </c>
      <c r="C182" t="s">
        <v>4486</v>
      </c>
      <c r="D182">
        <v>0</v>
      </c>
      <c r="E182" t="s">
        <v>615</v>
      </c>
      <c r="F182" t="s">
        <v>890</v>
      </c>
      <c r="N182" t="s">
        <v>8897</v>
      </c>
      <c r="O182" t="s">
        <v>10465</v>
      </c>
      <c r="S182" t="s">
        <v>610</v>
      </c>
      <c r="U182" t="s">
        <v>617</v>
      </c>
      <c r="V182" t="s">
        <v>618</v>
      </c>
      <c r="W182" t="s">
        <v>659</v>
      </c>
      <c r="AB182" t="s">
        <v>610</v>
      </c>
      <c r="AJ182" t="s">
        <v>827</v>
      </c>
      <c r="AK182" t="s">
        <v>828</v>
      </c>
      <c r="AP182" t="s">
        <v>610</v>
      </c>
      <c r="AU182" t="s">
        <v>8747</v>
      </c>
      <c r="AV182" t="s">
        <v>621</v>
      </c>
      <c r="AW182" t="s">
        <v>622</v>
      </c>
      <c r="AZ182" t="s">
        <v>610</v>
      </c>
      <c r="BC182" t="s">
        <v>8784</v>
      </c>
      <c r="BE182" t="s">
        <v>8785</v>
      </c>
      <c r="BG182" t="s">
        <v>8786</v>
      </c>
      <c r="BJ182" t="s">
        <v>8926</v>
      </c>
      <c r="BK182" t="s">
        <v>894</v>
      </c>
      <c r="BL182" t="s">
        <v>789</v>
      </c>
      <c r="BO182" t="s">
        <v>848</v>
      </c>
      <c r="BW182" t="s">
        <v>8749</v>
      </c>
      <c r="CI182" t="s">
        <v>8752</v>
      </c>
      <c r="CQ182" t="s">
        <v>8737</v>
      </c>
      <c r="CR182" t="s">
        <v>8738</v>
      </c>
      <c r="CU182" t="s">
        <v>8802</v>
      </c>
      <c r="DD182" t="s">
        <v>697</v>
      </c>
      <c r="EJ182" t="s">
        <v>8742</v>
      </c>
      <c r="EO182" t="s">
        <v>610</v>
      </c>
      <c r="ES182" t="s">
        <v>640</v>
      </c>
      <c r="EY182" t="s">
        <v>739</v>
      </c>
      <c r="EZ182" t="s">
        <v>5015</v>
      </c>
      <c r="FA182" t="s">
        <v>644</v>
      </c>
      <c r="FB182" t="s">
        <v>5050</v>
      </c>
      <c r="FE182" t="s">
        <v>815</v>
      </c>
      <c r="FF182" t="s">
        <v>5049</v>
      </c>
      <c r="FG182" t="s">
        <v>746</v>
      </c>
      <c r="FH182" t="s">
        <v>5049</v>
      </c>
      <c r="GF182" t="s">
        <v>1385</v>
      </c>
      <c r="GI182" t="s">
        <v>5016</v>
      </c>
      <c r="GJ182" t="s">
        <v>5053</v>
      </c>
      <c r="GN182" t="s">
        <v>5018</v>
      </c>
      <c r="GP182" t="s">
        <v>5056</v>
      </c>
      <c r="GW182" t="s">
        <v>10466</v>
      </c>
      <c r="GX182" t="s">
        <v>10467</v>
      </c>
      <c r="GZ182" t="s">
        <v>10468</v>
      </c>
      <c r="HA182" t="s">
        <v>10469</v>
      </c>
      <c r="HI182" t="s">
        <v>649</v>
      </c>
      <c r="IQ182" t="s">
        <v>8746</v>
      </c>
      <c r="IR182">
        <v>56082</v>
      </c>
      <c r="KM182" t="s">
        <v>839</v>
      </c>
      <c r="KO182">
        <v>0</v>
      </c>
      <c r="KP182">
        <v>0</v>
      </c>
      <c r="KR182">
        <v>0</v>
      </c>
      <c r="KS182" t="s">
        <v>610</v>
      </c>
    </row>
    <row r="183" spans="1:305">
      <c r="A183">
        <v>2022</v>
      </c>
      <c r="B183">
        <v>5953007</v>
      </c>
      <c r="C183" t="s">
        <v>4493</v>
      </c>
      <c r="D183">
        <v>0</v>
      </c>
      <c r="E183" t="s">
        <v>610</v>
      </c>
      <c r="Q183" t="s">
        <v>613</v>
      </c>
      <c r="R183" t="s">
        <v>614</v>
      </c>
      <c r="S183" t="s">
        <v>610</v>
      </c>
      <c r="U183" t="s">
        <v>617</v>
      </c>
      <c r="V183" t="s">
        <v>618</v>
      </c>
      <c r="W183" t="s">
        <v>659</v>
      </c>
      <c r="AB183" t="s">
        <v>610</v>
      </c>
      <c r="AJ183" t="s">
        <v>827</v>
      </c>
      <c r="AK183" t="s">
        <v>828</v>
      </c>
      <c r="AP183" t="s">
        <v>610</v>
      </c>
      <c r="AW183" t="s">
        <v>622</v>
      </c>
      <c r="AZ183" t="s">
        <v>615</v>
      </c>
      <c r="BA183" t="s">
        <v>2098</v>
      </c>
      <c r="BC183" t="s">
        <v>8784</v>
      </c>
      <c r="BD183" t="s">
        <v>1819</v>
      </c>
      <c r="BE183" t="s">
        <v>8785</v>
      </c>
      <c r="BF183" t="s">
        <v>1819</v>
      </c>
      <c r="BG183" t="s">
        <v>8786</v>
      </c>
      <c r="BH183" t="s">
        <v>1819</v>
      </c>
      <c r="BJ183" t="s">
        <v>610</v>
      </c>
      <c r="BK183" t="s">
        <v>894</v>
      </c>
      <c r="BL183" t="s">
        <v>789</v>
      </c>
      <c r="BM183" t="s">
        <v>5075</v>
      </c>
      <c r="CA183" t="s">
        <v>1988</v>
      </c>
      <c r="CU183" t="s">
        <v>8802</v>
      </c>
      <c r="DO183" t="s">
        <v>634</v>
      </c>
      <c r="ED183" t="s">
        <v>8756</v>
      </c>
      <c r="EO183" t="s">
        <v>610</v>
      </c>
      <c r="ET183" t="s">
        <v>5095</v>
      </c>
      <c r="EU183" t="s">
        <v>642</v>
      </c>
      <c r="EV183" t="s">
        <v>5015</v>
      </c>
      <c r="EW183" t="s">
        <v>737</v>
      </c>
      <c r="EX183" t="s">
        <v>5015</v>
      </c>
      <c r="EY183" t="s">
        <v>739</v>
      </c>
      <c r="EZ183" t="s">
        <v>5050</v>
      </c>
      <c r="FA183" t="s">
        <v>644</v>
      </c>
      <c r="FB183" t="s">
        <v>5049</v>
      </c>
      <c r="FC183" t="s">
        <v>744</v>
      </c>
      <c r="FD183" t="s">
        <v>5049</v>
      </c>
      <c r="FG183" t="s">
        <v>746</v>
      </c>
      <c r="FH183" t="s">
        <v>5049</v>
      </c>
      <c r="FS183" t="s">
        <v>8761</v>
      </c>
      <c r="FX183" t="s">
        <v>763</v>
      </c>
      <c r="GS183" t="s">
        <v>623</v>
      </c>
      <c r="GT183" t="s">
        <v>10470</v>
      </c>
      <c r="GU183" t="s">
        <v>10471</v>
      </c>
      <c r="GV183" t="s">
        <v>10471</v>
      </c>
      <c r="GW183" t="s">
        <v>10472</v>
      </c>
      <c r="GX183" t="s">
        <v>10473</v>
      </c>
      <c r="GY183" t="s">
        <v>10474</v>
      </c>
      <c r="HA183" t="s">
        <v>10475</v>
      </c>
      <c r="HI183" t="s">
        <v>649</v>
      </c>
      <c r="HS183" t="s">
        <v>8892</v>
      </c>
      <c r="HT183">
        <v>25000</v>
      </c>
      <c r="IQ183" t="s">
        <v>8746</v>
      </c>
      <c r="IR183">
        <v>23082</v>
      </c>
      <c r="KM183" t="s">
        <v>839</v>
      </c>
      <c r="KO183">
        <v>75000</v>
      </c>
      <c r="KP183">
        <v>0</v>
      </c>
      <c r="KR183">
        <v>0</v>
      </c>
      <c r="KS183" t="s">
        <v>610</v>
      </c>
    </row>
    <row r="184" spans="1:305">
      <c r="A184">
        <v>2022</v>
      </c>
      <c r="B184">
        <v>5915022</v>
      </c>
      <c r="C184" s="3" t="s">
        <v>4499</v>
      </c>
      <c r="D184">
        <v>36</v>
      </c>
      <c r="E184" s="3" t="s">
        <v>615</v>
      </c>
      <c r="F184" s="3" t="s">
        <v>611</v>
      </c>
      <c r="G184" s="3" t="s">
        <v>611</v>
      </c>
      <c r="H184" s="3" t="s">
        <v>786</v>
      </c>
      <c r="I184" s="3" t="s">
        <v>611</v>
      </c>
      <c r="J184" s="3" t="s">
        <v>611</v>
      </c>
      <c r="K184" s="3" t="s">
        <v>1058</v>
      </c>
      <c r="L184" s="3" t="s">
        <v>611</v>
      </c>
      <c r="M184" s="3" t="s">
        <v>611</v>
      </c>
      <c r="N184" s="4">
        <v>44136</v>
      </c>
      <c r="O184" s="3" t="s">
        <v>10476</v>
      </c>
      <c r="P184" s="3" t="s">
        <v>611</v>
      </c>
      <c r="Q184" s="3" t="s">
        <v>611</v>
      </c>
      <c r="R184" s="3" t="s">
        <v>611</v>
      </c>
      <c r="S184" s="3" t="s">
        <v>615</v>
      </c>
      <c r="T184" s="3" t="s">
        <v>611</v>
      </c>
      <c r="U184" s="3" t="s">
        <v>617</v>
      </c>
      <c r="V184" s="3" t="s">
        <v>618</v>
      </c>
      <c r="W184" s="3" t="s">
        <v>659</v>
      </c>
      <c r="X184" s="3" t="s">
        <v>611</v>
      </c>
      <c r="Y184" s="3" t="s">
        <v>611</v>
      </c>
      <c r="Z184" s="3" t="s">
        <v>611</v>
      </c>
      <c r="AA184" s="3" t="s">
        <v>611</v>
      </c>
      <c r="AB184" s="3" t="s">
        <v>615</v>
      </c>
      <c r="AC184" s="3" t="s">
        <v>611</v>
      </c>
      <c r="AD184">
        <v>21628</v>
      </c>
      <c r="AE184">
        <v>540</v>
      </c>
      <c r="AF184">
        <v>22168</v>
      </c>
      <c r="AG184">
        <v>11377</v>
      </c>
      <c r="AH184">
        <v>10251</v>
      </c>
      <c r="AI184" s="3" t="s">
        <v>10477</v>
      </c>
      <c r="AJ184" s="3" t="s">
        <v>611</v>
      </c>
      <c r="AK184" s="3" t="s">
        <v>611</v>
      </c>
      <c r="AL184" s="3" t="s">
        <v>611</v>
      </c>
      <c r="AM184" s="3" t="s">
        <v>611</v>
      </c>
      <c r="AN184" s="3" t="s">
        <v>611</v>
      </c>
      <c r="AO184" s="3" t="s">
        <v>611</v>
      </c>
      <c r="AP184" s="3" t="s">
        <v>615</v>
      </c>
      <c r="AQ184">
        <v>916000</v>
      </c>
      <c r="AR184">
        <v>1490000</v>
      </c>
      <c r="AS184">
        <v>110000</v>
      </c>
      <c r="AT184" s="3" t="s">
        <v>611</v>
      </c>
      <c r="AU184" s="3" t="s">
        <v>611</v>
      </c>
      <c r="AV184" s="3" t="s">
        <v>611</v>
      </c>
      <c r="AW184" s="3" t="s">
        <v>611</v>
      </c>
      <c r="AX184" s="3" t="s">
        <v>611</v>
      </c>
      <c r="AY184" s="3" t="s">
        <v>611</v>
      </c>
      <c r="AZ184" s="3" t="s">
        <v>611</v>
      </c>
      <c r="BA184" s="3" t="s">
        <v>611</v>
      </c>
      <c r="BB184" s="3" t="s">
        <v>610</v>
      </c>
      <c r="BC184" s="3" t="s">
        <v>8790</v>
      </c>
      <c r="BD184" s="3" t="s">
        <v>1819</v>
      </c>
      <c r="BE184" s="3"/>
      <c r="BF184" s="3"/>
      <c r="BG184" s="3" t="s">
        <v>8862</v>
      </c>
      <c r="BH184" s="3" t="s">
        <v>1819</v>
      </c>
      <c r="BI184" s="3" t="s">
        <v>611</v>
      </c>
      <c r="BJ184" s="3" t="s">
        <v>8864</v>
      </c>
      <c r="BK184" s="3" t="s">
        <v>611</v>
      </c>
      <c r="BL184" s="3" t="s">
        <v>789</v>
      </c>
      <c r="BM184" s="3" t="s">
        <v>611</v>
      </c>
      <c r="BN184" s="3" t="s">
        <v>791</v>
      </c>
      <c r="BO184" s="3" t="s">
        <v>611</v>
      </c>
      <c r="BP184" s="3" t="s">
        <v>611</v>
      </c>
      <c r="BQ184" s="3" t="s">
        <v>611</v>
      </c>
      <c r="BR184" s="3" t="s">
        <v>623</v>
      </c>
      <c r="BS184" s="3" t="s">
        <v>8143</v>
      </c>
      <c r="BT184" s="3" t="s">
        <v>8928</v>
      </c>
      <c r="BU184" s="3" t="s">
        <v>8817</v>
      </c>
      <c r="BV184" s="3" t="s">
        <v>8900</v>
      </c>
      <c r="BW184" s="3" t="s">
        <v>611</v>
      </c>
      <c r="BX184" s="3" t="s">
        <v>611</v>
      </c>
      <c r="BY184" s="3" t="s">
        <v>8993</v>
      </c>
      <c r="BZ184" s="3" t="s">
        <v>8770</v>
      </c>
      <c r="CA184" s="3" t="s">
        <v>1988</v>
      </c>
      <c r="CB184" s="3" t="s">
        <v>8750</v>
      </c>
      <c r="CC184" s="3" t="s">
        <v>611</v>
      </c>
      <c r="CD184" s="3" t="s">
        <v>623</v>
      </c>
      <c r="CE184" s="3" t="s">
        <v>10478</v>
      </c>
      <c r="CF184" s="4">
        <v>45658</v>
      </c>
      <c r="CG184" s="3" t="s">
        <v>10479</v>
      </c>
      <c r="CH184" s="3" t="s">
        <v>611</v>
      </c>
      <c r="CI184" s="3" t="s">
        <v>8752</v>
      </c>
      <c r="CJ184" s="3" t="s">
        <v>611</v>
      </c>
      <c r="CK184" s="3" t="s">
        <v>8869</v>
      </c>
      <c r="CL184" s="3" t="s">
        <v>611</v>
      </c>
      <c r="CM184" s="3" t="s">
        <v>611</v>
      </c>
      <c r="CN184" s="3" t="s">
        <v>611</v>
      </c>
      <c r="CO184" s="3" t="s">
        <v>611</v>
      </c>
      <c r="CP184" s="3" t="s">
        <v>611</v>
      </c>
      <c r="CQ184" s="3" t="s">
        <v>8737</v>
      </c>
      <c r="CR184" s="3" t="s">
        <v>8738</v>
      </c>
      <c r="CS184" s="3" t="s">
        <v>8739</v>
      </c>
      <c r="CT184" s="3" t="s">
        <v>8754</v>
      </c>
      <c r="CU184" s="3" t="s">
        <v>8802</v>
      </c>
      <c r="CV184" s="3" t="s">
        <v>611</v>
      </c>
      <c r="CW184" s="3" t="s">
        <v>9510</v>
      </c>
      <c r="CX184" s="3" t="s">
        <v>611</v>
      </c>
      <c r="CY184" s="3" t="s">
        <v>611</v>
      </c>
      <c r="CZ184" s="3" t="s">
        <v>623</v>
      </c>
      <c r="DA184" s="3" t="s">
        <v>10480</v>
      </c>
      <c r="DB184" s="3" t="s">
        <v>611</v>
      </c>
      <c r="DC184" s="3" t="s">
        <v>696</v>
      </c>
      <c r="DD184" s="3" t="s">
        <v>697</v>
      </c>
      <c r="DE184" s="3" t="s">
        <v>939</v>
      </c>
      <c r="DF184" s="3" t="s">
        <v>611</v>
      </c>
      <c r="DG184" s="3" t="s">
        <v>8871</v>
      </c>
      <c r="DH184" s="3" t="s">
        <v>698</v>
      </c>
      <c r="DI184" s="3" t="s">
        <v>5038</v>
      </c>
      <c r="DJ184" s="3" t="s">
        <v>9579</v>
      </c>
      <c r="DK184" s="3" t="s">
        <v>611</v>
      </c>
      <c r="DL184" s="3" t="s">
        <v>611</v>
      </c>
      <c r="DM184" s="3" t="s">
        <v>611</v>
      </c>
      <c r="DN184" s="3" t="s">
        <v>611</v>
      </c>
      <c r="DO184" s="3" t="s">
        <v>611</v>
      </c>
      <c r="DP184" s="3" t="s">
        <v>611</v>
      </c>
      <c r="DQ184" s="3" t="s">
        <v>611</v>
      </c>
      <c r="DR184" s="3" t="s">
        <v>703</v>
      </c>
      <c r="DS184" s="3" t="s">
        <v>5039</v>
      </c>
      <c r="DT184" s="3" t="s">
        <v>704</v>
      </c>
      <c r="DU184" s="3" t="s">
        <v>611</v>
      </c>
      <c r="DV184" s="3" t="s">
        <v>611</v>
      </c>
      <c r="DW184" s="3" t="s">
        <v>611</v>
      </c>
      <c r="DX184" s="3" t="s">
        <v>707</v>
      </c>
      <c r="DY184" s="3" t="s">
        <v>611</v>
      </c>
      <c r="DZ184" s="3" t="s">
        <v>8777</v>
      </c>
      <c r="EA184" s="3" t="s">
        <v>713</v>
      </c>
      <c r="EB184" s="3" t="s">
        <v>8741</v>
      </c>
      <c r="EC184" s="3" t="s">
        <v>611</v>
      </c>
      <c r="ED184" s="3" t="s">
        <v>8756</v>
      </c>
      <c r="EE184" s="3" t="s">
        <v>8757</v>
      </c>
      <c r="EF184" s="3" t="s">
        <v>8758</v>
      </c>
      <c r="EG184" s="3" t="s">
        <v>8759</v>
      </c>
      <c r="EH184" s="3" t="s">
        <v>8804</v>
      </c>
      <c r="EI184" s="3" t="s">
        <v>8874</v>
      </c>
      <c r="EJ184" s="3" t="s">
        <v>8742</v>
      </c>
      <c r="EK184" s="3" t="s">
        <v>611</v>
      </c>
      <c r="EL184" s="3" t="s">
        <v>611</v>
      </c>
      <c r="EM184" s="3" t="s">
        <v>611</v>
      </c>
      <c r="EN184" s="3" t="s">
        <v>611</v>
      </c>
      <c r="EO184" s="3" t="s">
        <v>615</v>
      </c>
      <c r="EP184" s="3" t="s">
        <v>10481</v>
      </c>
      <c r="EQ184" s="3" t="s">
        <v>611</v>
      </c>
      <c r="ER184" s="3" t="s">
        <v>611</v>
      </c>
      <c r="ES184" s="3" t="s">
        <v>611</v>
      </c>
      <c r="ET184" s="3" t="s">
        <v>611</v>
      </c>
      <c r="EU184" s="3" t="s">
        <v>642</v>
      </c>
      <c r="EV184" s="3" t="s">
        <v>5049</v>
      </c>
      <c r="EW184" s="3" t="s">
        <v>611</v>
      </c>
      <c r="EX184" s="3" t="s">
        <v>611</v>
      </c>
      <c r="EY184" s="3" t="s">
        <v>739</v>
      </c>
      <c r="EZ184" s="3" t="s">
        <v>5015</v>
      </c>
      <c r="FA184" s="3" t="s">
        <v>611</v>
      </c>
      <c r="FB184" s="3" t="s">
        <v>611</v>
      </c>
      <c r="FC184" s="3" t="s">
        <v>744</v>
      </c>
      <c r="FD184" s="3" t="s">
        <v>5049</v>
      </c>
      <c r="FE184" s="3" t="s">
        <v>815</v>
      </c>
      <c r="FF184" s="3" t="s">
        <v>5050</v>
      </c>
      <c r="FG184" s="3" t="s">
        <v>746</v>
      </c>
      <c r="FH184" s="3" t="s">
        <v>5049</v>
      </c>
      <c r="FI184" s="3" t="s">
        <v>611</v>
      </c>
      <c r="FJ184" s="3" t="s">
        <v>611</v>
      </c>
      <c r="FK184" s="3" t="s">
        <v>611</v>
      </c>
      <c r="FL184" s="3" t="s">
        <v>611</v>
      </c>
      <c r="FM184" s="3" t="s">
        <v>752</v>
      </c>
      <c r="FN184" s="3" t="s">
        <v>5049</v>
      </c>
      <c r="FO184" s="3" t="s">
        <v>611</v>
      </c>
      <c r="FP184" s="3" t="s">
        <v>611</v>
      </c>
      <c r="FQ184" s="3" t="s">
        <v>611</v>
      </c>
      <c r="FR184" s="3" t="s">
        <v>611</v>
      </c>
      <c r="FS184" s="3" t="s">
        <v>8761</v>
      </c>
      <c r="FT184" s="3" t="s">
        <v>759</v>
      </c>
      <c r="FU184" s="3" t="s">
        <v>760</v>
      </c>
      <c r="FV184" s="3" t="s">
        <v>761</v>
      </c>
      <c r="FW184" s="3" t="s">
        <v>762</v>
      </c>
      <c r="FX184" s="3" t="s">
        <v>763</v>
      </c>
      <c r="FY184" s="3" t="s">
        <v>764</v>
      </c>
      <c r="FZ184" s="3" t="s">
        <v>765</v>
      </c>
      <c r="GA184" s="3" t="s">
        <v>766</v>
      </c>
      <c r="GB184" s="3" t="s">
        <v>767</v>
      </c>
      <c r="GC184" s="3" t="s">
        <v>5051</v>
      </c>
      <c r="GD184" s="3" t="s">
        <v>769</v>
      </c>
      <c r="GE184" s="3" t="s">
        <v>611</v>
      </c>
      <c r="GF184" s="3" t="s">
        <v>611</v>
      </c>
      <c r="GG184" s="3" t="s">
        <v>611</v>
      </c>
      <c r="GH184" s="3" t="s">
        <v>611</v>
      </c>
      <c r="GI184" s="3" t="s">
        <v>5016</v>
      </c>
      <c r="GJ184" s="3" t="s">
        <v>5053</v>
      </c>
      <c r="GK184" s="3" t="s">
        <v>5054</v>
      </c>
      <c r="GL184" s="3" t="s">
        <v>611</v>
      </c>
      <c r="GM184" s="3" t="s">
        <v>5017</v>
      </c>
      <c r="GN184" s="3" t="s">
        <v>5018</v>
      </c>
      <c r="GO184" s="3" t="s">
        <v>5165</v>
      </c>
      <c r="GP184" s="3" t="s">
        <v>5056</v>
      </c>
      <c r="GQ184" s="3" t="s">
        <v>611</v>
      </c>
      <c r="GR184" s="3" t="s">
        <v>611</v>
      </c>
      <c r="GS184" s="3" t="s">
        <v>611</v>
      </c>
      <c r="GT184" s="3" t="s">
        <v>611</v>
      </c>
      <c r="GU184" s="3" t="s">
        <v>10482</v>
      </c>
      <c r="GV184" s="3" t="s">
        <v>611</v>
      </c>
      <c r="GW184" s="3" t="s">
        <v>10483</v>
      </c>
      <c r="GX184" s="3" t="s">
        <v>611</v>
      </c>
      <c r="GY184" s="3" t="s">
        <v>8158</v>
      </c>
      <c r="GZ184" s="3" t="s">
        <v>8159</v>
      </c>
      <c r="HA184" s="3" t="s">
        <v>10484</v>
      </c>
      <c r="HB184" s="3" t="s">
        <v>611</v>
      </c>
      <c r="HC184" s="3" t="s">
        <v>8157</v>
      </c>
      <c r="HD184" s="3" t="s">
        <v>611</v>
      </c>
      <c r="HE184" s="3" t="s">
        <v>611</v>
      </c>
      <c r="HF184" s="3" t="s">
        <v>774</v>
      </c>
      <c r="HG184" s="3" t="s">
        <v>775</v>
      </c>
      <c r="HH184" s="3" t="s">
        <v>776</v>
      </c>
      <c r="HI184" s="3" t="s">
        <v>611</v>
      </c>
      <c r="HJ184" s="3" t="s">
        <v>611</v>
      </c>
      <c r="HK184" s="3" t="s">
        <v>611</v>
      </c>
      <c r="HL184" s="3" t="s">
        <v>611</v>
      </c>
      <c r="HM184" s="3" t="s">
        <v>6355</v>
      </c>
      <c r="HN184">
        <v>323000</v>
      </c>
      <c r="HO184" s="3" t="s">
        <v>9116</v>
      </c>
      <c r="HP184">
        <v>200000</v>
      </c>
      <c r="HQ184" s="3" t="s">
        <v>8766</v>
      </c>
      <c r="HR184">
        <v>100000</v>
      </c>
      <c r="HS184" s="3" t="s">
        <v>611</v>
      </c>
      <c r="HU184" s="3" t="s">
        <v>611</v>
      </c>
      <c r="HW184" s="3" t="s">
        <v>611</v>
      </c>
      <c r="HY184" s="3" t="s">
        <v>611</v>
      </c>
      <c r="IA184" s="3" t="s">
        <v>611</v>
      </c>
      <c r="IC184" s="3" t="s">
        <v>611</v>
      </c>
      <c r="IE184" s="3" t="s">
        <v>8781</v>
      </c>
      <c r="IF184">
        <v>400000</v>
      </c>
      <c r="IG184" s="3" t="s">
        <v>611</v>
      </c>
      <c r="II184" s="3" t="s">
        <v>611</v>
      </c>
      <c r="IK184">
        <v>250000</v>
      </c>
      <c r="IL184">
        <v>250000</v>
      </c>
      <c r="IM184" s="3" t="s">
        <v>611</v>
      </c>
      <c r="IO184" s="3" t="s">
        <v>611</v>
      </c>
      <c r="IQ184" s="3" t="s">
        <v>611</v>
      </c>
      <c r="IR184" s="3" t="s">
        <v>611</v>
      </c>
      <c r="IS184" s="3" t="s">
        <v>611</v>
      </c>
      <c r="IU184" s="3" t="s">
        <v>611</v>
      </c>
      <c r="IW184" s="3" t="s">
        <v>623</v>
      </c>
      <c r="IX184">
        <v>50000</v>
      </c>
      <c r="IY184" s="3" t="s">
        <v>611</v>
      </c>
      <c r="IZ184" s="3" t="s">
        <v>10451</v>
      </c>
      <c r="JA184" s="3" t="s">
        <v>611</v>
      </c>
      <c r="JB184" s="3" t="s">
        <v>611</v>
      </c>
      <c r="JC184" s="3" t="s">
        <v>611</v>
      </c>
      <c r="JD184" s="3" t="s">
        <v>611</v>
      </c>
      <c r="JE184" s="3" t="s">
        <v>611</v>
      </c>
      <c r="JF184" s="3" t="s">
        <v>611</v>
      </c>
      <c r="JG184" s="3" t="s">
        <v>611</v>
      </c>
      <c r="JH184" s="3" t="s">
        <v>611</v>
      </c>
      <c r="JI184" s="3" t="s">
        <v>611</v>
      </c>
      <c r="JJ184" s="3" t="s">
        <v>611</v>
      </c>
      <c r="JK184" s="3" t="s">
        <v>9887</v>
      </c>
      <c r="JL184" s="3" t="s">
        <v>8817</v>
      </c>
      <c r="JM184" s="3" t="s">
        <v>8921</v>
      </c>
      <c r="JN184" s="3" t="s">
        <v>611</v>
      </c>
      <c r="JO184" s="3" t="s">
        <v>9778</v>
      </c>
      <c r="JP184" s="3" t="s">
        <v>8993</v>
      </c>
      <c r="JQ184" s="3" t="s">
        <v>611</v>
      </c>
      <c r="JR184" s="3" t="s">
        <v>611</v>
      </c>
      <c r="JS184" s="3" t="s">
        <v>611</v>
      </c>
      <c r="JT184" s="3" t="s">
        <v>611</v>
      </c>
      <c r="JU184" s="3" t="s">
        <v>611</v>
      </c>
      <c r="JV184" s="3" t="s">
        <v>611</v>
      </c>
      <c r="JW184" s="3" t="s">
        <v>611</v>
      </c>
      <c r="JX184" s="3" t="s">
        <v>611</v>
      </c>
      <c r="JY184" s="3" t="s">
        <v>611</v>
      </c>
      <c r="JZ184" s="3" t="s">
        <v>611</v>
      </c>
      <c r="KA184" s="3" t="s">
        <v>611</v>
      </c>
      <c r="KB184" s="3" t="s">
        <v>611</v>
      </c>
      <c r="KC184" s="3" t="s">
        <v>611</v>
      </c>
      <c r="KD184" s="3" t="s">
        <v>611</v>
      </c>
      <c r="KE184" s="3" t="s">
        <v>611</v>
      </c>
      <c r="KF184" s="3" t="s">
        <v>611</v>
      </c>
      <c r="KG184" s="3" t="s">
        <v>611</v>
      </c>
      <c r="KH184" s="3" t="s">
        <v>611</v>
      </c>
      <c r="KI184" s="3" t="s">
        <v>611</v>
      </c>
      <c r="KK184" s="3" t="s">
        <v>611</v>
      </c>
      <c r="KL184" s="3" t="s">
        <v>611</v>
      </c>
      <c r="KM184" s="3" t="s">
        <v>611</v>
      </c>
      <c r="KN184" s="3" t="s">
        <v>611</v>
      </c>
      <c r="KO184">
        <v>40560000</v>
      </c>
      <c r="KP184">
        <v>41800000</v>
      </c>
      <c r="KR184">
        <v>9050000</v>
      </c>
      <c r="KS184" s="3" t="s">
        <v>610</v>
      </c>
    </row>
    <row r="185" spans="1:305">
      <c r="A185">
        <v>2022</v>
      </c>
      <c r="B185">
        <v>5951007</v>
      </c>
      <c r="C185" t="s">
        <v>4531</v>
      </c>
      <c r="D185">
        <v>0.1</v>
      </c>
      <c r="E185" t="s">
        <v>610</v>
      </c>
      <c r="R185" t="s">
        <v>614</v>
      </c>
      <c r="S185" t="s">
        <v>610</v>
      </c>
      <c r="U185" t="s">
        <v>617</v>
      </c>
      <c r="V185" t="s">
        <v>618</v>
      </c>
      <c r="W185" t="s">
        <v>659</v>
      </c>
      <c r="AB185" t="s">
        <v>610</v>
      </c>
      <c r="AJ185" t="s">
        <v>827</v>
      </c>
      <c r="AK185" t="s">
        <v>828</v>
      </c>
      <c r="AP185" t="s">
        <v>610</v>
      </c>
      <c r="AW185" t="s">
        <v>622</v>
      </c>
      <c r="AZ185" t="s">
        <v>610</v>
      </c>
      <c r="BC185" t="s">
        <v>9151</v>
      </c>
      <c r="BD185" t="s">
        <v>1819</v>
      </c>
      <c r="BE185" t="s">
        <v>8733</v>
      </c>
      <c r="BF185" t="s">
        <v>1819</v>
      </c>
      <c r="BG185" t="s">
        <v>8734</v>
      </c>
      <c r="BH185" t="s">
        <v>1819</v>
      </c>
      <c r="BJ185" t="s">
        <v>610</v>
      </c>
      <c r="BM185" t="s">
        <v>5075</v>
      </c>
      <c r="BN185" t="s">
        <v>791</v>
      </c>
      <c r="BP185" t="s">
        <v>667</v>
      </c>
      <c r="CC185" t="s">
        <v>634</v>
      </c>
      <c r="CQ185" t="s">
        <v>8737</v>
      </c>
      <c r="CU185" t="s">
        <v>8802</v>
      </c>
      <c r="DO185" t="s">
        <v>634</v>
      </c>
      <c r="EA185" t="s">
        <v>713</v>
      </c>
      <c r="ED185" t="s">
        <v>8756</v>
      </c>
      <c r="EO185" t="s">
        <v>610</v>
      </c>
      <c r="ER185" t="s">
        <v>639</v>
      </c>
      <c r="ES185" t="s">
        <v>640</v>
      </c>
      <c r="EW185" t="s">
        <v>737</v>
      </c>
      <c r="EX185" t="s">
        <v>5086</v>
      </c>
      <c r="FA185" t="s">
        <v>644</v>
      </c>
      <c r="FB185" t="s">
        <v>3958</v>
      </c>
      <c r="FC185" t="s">
        <v>744</v>
      </c>
      <c r="FD185" t="s">
        <v>5049</v>
      </c>
      <c r="FU185" t="s">
        <v>760</v>
      </c>
      <c r="FV185" t="s">
        <v>761</v>
      </c>
      <c r="FX185" t="s">
        <v>763</v>
      </c>
      <c r="GI185" t="s">
        <v>5016</v>
      </c>
      <c r="GJ185" t="s">
        <v>5053</v>
      </c>
      <c r="GM185" t="s">
        <v>5017</v>
      </c>
      <c r="GN185" t="s">
        <v>5018</v>
      </c>
      <c r="HI185" t="s">
        <v>649</v>
      </c>
      <c r="IQ185" t="s">
        <v>8746</v>
      </c>
      <c r="IR185">
        <v>72082</v>
      </c>
      <c r="KM185" t="s">
        <v>839</v>
      </c>
      <c r="KO185">
        <v>0</v>
      </c>
      <c r="KP185">
        <v>0</v>
      </c>
      <c r="KR185">
        <v>0</v>
      </c>
      <c r="KS185" t="s">
        <v>615</v>
      </c>
    </row>
    <row r="186" spans="1:305">
      <c r="A186">
        <v>2022</v>
      </c>
      <c r="B186">
        <v>5937014</v>
      </c>
      <c r="C186" t="s">
        <v>4541</v>
      </c>
      <c r="D186">
        <v>3.5</v>
      </c>
      <c r="E186" t="s">
        <v>615</v>
      </c>
      <c r="F186" t="s">
        <v>890</v>
      </c>
      <c r="N186" t="s">
        <v>9831</v>
      </c>
      <c r="O186" t="s">
        <v>10485</v>
      </c>
      <c r="S186" t="s">
        <v>610</v>
      </c>
      <c r="T186" t="s">
        <v>5025</v>
      </c>
      <c r="U186" t="s">
        <v>617</v>
      </c>
      <c r="W186" t="s">
        <v>659</v>
      </c>
      <c r="AB186" t="s">
        <v>615</v>
      </c>
      <c r="AD186">
        <v>3154.68</v>
      </c>
      <c r="AE186">
        <v>498.28</v>
      </c>
      <c r="AF186">
        <v>3652.97</v>
      </c>
      <c r="AG186">
        <v>2089.91</v>
      </c>
      <c r="AH186">
        <v>1563.05</v>
      </c>
      <c r="AP186" t="s">
        <v>610</v>
      </c>
      <c r="AX186" t="s">
        <v>868</v>
      </c>
      <c r="AY186" t="s">
        <v>2098</v>
      </c>
      <c r="AZ186" t="s">
        <v>615</v>
      </c>
      <c r="BA186" t="s">
        <v>10486</v>
      </c>
      <c r="BC186" t="s">
        <v>8815</v>
      </c>
      <c r="BD186" t="s">
        <v>2223</v>
      </c>
      <c r="BE186" t="s">
        <v>9546</v>
      </c>
      <c r="BF186" t="s">
        <v>2223</v>
      </c>
      <c r="BG186" t="s">
        <v>8834</v>
      </c>
      <c r="BH186" t="s">
        <v>2223</v>
      </c>
      <c r="BJ186" t="s">
        <v>8926</v>
      </c>
      <c r="BK186" t="s">
        <v>894</v>
      </c>
      <c r="BL186" t="s">
        <v>789</v>
      </c>
      <c r="BQ186" t="s">
        <v>5028</v>
      </c>
      <c r="BW186" t="s">
        <v>8749</v>
      </c>
      <c r="CA186" t="s">
        <v>1988</v>
      </c>
      <c r="CG186" t="s">
        <v>10487</v>
      </c>
      <c r="CH186" t="s">
        <v>8868</v>
      </c>
      <c r="CI186" t="s">
        <v>8752</v>
      </c>
      <c r="CP186" t="s">
        <v>8848</v>
      </c>
      <c r="CQ186" t="s">
        <v>8737</v>
      </c>
      <c r="CR186" t="s">
        <v>8738</v>
      </c>
      <c r="CS186" t="s">
        <v>8739</v>
      </c>
      <c r="CU186" t="s">
        <v>8802</v>
      </c>
      <c r="CZ186" t="s">
        <v>623</v>
      </c>
      <c r="DA186" t="s">
        <v>10488</v>
      </c>
      <c r="DB186" t="s">
        <v>10489</v>
      </c>
      <c r="DC186" t="s">
        <v>696</v>
      </c>
      <c r="DD186" t="s">
        <v>697</v>
      </c>
      <c r="DP186" t="s">
        <v>701</v>
      </c>
      <c r="DQ186" t="s">
        <v>702</v>
      </c>
      <c r="DR186" t="s">
        <v>703</v>
      </c>
      <c r="DS186" t="s">
        <v>5039</v>
      </c>
      <c r="DT186" t="s">
        <v>704</v>
      </c>
      <c r="DU186" t="s">
        <v>705</v>
      </c>
      <c r="DV186" t="s">
        <v>5040</v>
      </c>
      <c r="DW186" t="s">
        <v>706</v>
      </c>
      <c r="DX186" t="s">
        <v>707</v>
      </c>
      <c r="DY186" t="s">
        <v>10490</v>
      </c>
      <c r="EA186" t="s">
        <v>713</v>
      </c>
      <c r="EB186" t="s">
        <v>8741</v>
      </c>
      <c r="ED186" t="s">
        <v>8756</v>
      </c>
      <c r="EE186" t="s">
        <v>8757</v>
      </c>
      <c r="EF186" t="s">
        <v>8758</v>
      </c>
      <c r="EG186" t="s">
        <v>8759</v>
      </c>
      <c r="EH186" t="s">
        <v>8804</v>
      </c>
      <c r="EI186" t="s">
        <v>8874</v>
      </c>
      <c r="EJ186" t="s">
        <v>8742</v>
      </c>
      <c r="EN186" t="s">
        <v>10491</v>
      </c>
      <c r="EO186" t="s">
        <v>615</v>
      </c>
      <c r="EP186" t="s">
        <v>10492</v>
      </c>
      <c r="EU186" t="s">
        <v>642</v>
      </c>
      <c r="EV186" t="s">
        <v>5085</v>
      </c>
      <c r="EW186" t="s">
        <v>737</v>
      </c>
      <c r="EX186" t="s">
        <v>5085</v>
      </c>
      <c r="EY186" t="s">
        <v>739</v>
      </c>
      <c r="EZ186" t="s">
        <v>5086</v>
      </c>
      <c r="FA186" t="s">
        <v>644</v>
      </c>
      <c r="FB186" t="s">
        <v>5085</v>
      </c>
      <c r="FC186" t="s">
        <v>744</v>
      </c>
      <c r="FD186" t="s">
        <v>5085</v>
      </c>
      <c r="FG186" t="s">
        <v>746</v>
      </c>
      <c r="FH186" t="s">
        <v>5085</v>
      </c>
      <c r="FI186" t="s">
        <v>748</v>
      </c>
      <c r="FJ186" t="s">
        <v>5086</v>
      </c>
      <c r="FK186" t="s">
        <v>750</v>
      </c>
      <c r="FL186" t="s">
        <v>5086</v>
      </c>
      <c r="FM186" t="s">
        <v>752</v>
      </c>
      <c r="FN186" t="s">
        <v>5085</v>
      </c>
      <c r="FS186" t="s">
        <v>8761</v>
      </c>
      <c r="FT186" t="s">
        <v>759</v>
      </c>
      <c r="FU186" t="s">
        <v>760</v>
      </c>
      <c r="FV186" t="s">
        <v>761</v>
      </c>
      <c r="FW186" t="s">
        <v>762</v>
      </c>
      <c r="FX186" t="s">
        <v>763</v>
      </c>
      <c r="FY186" t="s">
        <v>764</v>
      </c>
      <c r="FZ186" t="s">
        <v>765</v>
      </c>
      <c r="GA186" t="s">
        <v>766</v>
      </c>
      <c r="GB186" t="s">
        <v>767</v>
      </c>
      <c r="GC186" t="s">
        <v>5051</v>
      </c>
      <c r="GD186" t="s">
        <v>769</v>
      </c>
      <c r="GE186" t="s">
        <v>646</v>
      </c>
      <c r="GI186" t="s">
        <v>5016</v>
      </c>
      <c r="GJ186" t="s">
        <v>5053</v>
      </c>
      <c r="GK186" t="s">
        <v>5054</v>
      </c>
      <c r="GL186" t="s">
        <v>5055</v>
      </c>
      <c r="GM186" t="s">
        <v>5017</v>
      </c>
      <c r="GN186" t="s">
        <v>5018</v>
      </c>
      <c r="GO186" t="s">
        <v>5165</v>
      </c>
      <c r="GP186" t="s">
        <v>5056</v>
      </c>
      <c r="GQ186" t="s">
        <v>5247</v>
      </c>
      <c r="GU186" t="s">
        <v>8191</v>
      </c>
      <c r="GV186" t="s">
        <v>8192</v>
      </c>
      <c r="GW186" t="s">
        <v>8193</v>
      </c>
      <c r="GX186" t="s">
        <v>8194</v>
      </c>
      <c r="GY186" t="s">
        <v>10493</v>
      </c>
      <c r="GZ186" t="s">
        <v>637</v>
      </c>
      <c r="HA186" t="s">
        <v>8196</v>
      </c>
      <c r="HB186" t="s">
        <v>8196</v>
      </c>
      <c r="HC186" t="s">
        <v>8197</v>
      </c>
      <c r="HD186" t="s">
        <v>8198</v>
      </c>
      <c r="HG186" t="s">
        <v>775</v>
      </c>
      <c r="HH186" t="s">
        <v>776</v>
      </c>
      <c r="HL186" t="s">
        <v>10494</v>
      </c>
      <c r="IQ186" t="s">
        <v>8746</v>
      </c>
      <c r="IR186">
        <v>205082</v>
      </c>
      <c r="KM186" t="s">
        <v>839</v>
      </c>
      <c r="KN186" t="s">
        <v>10495</v>
      </c>
      <c r="KO186">
        <v>25000</v>
      </c>
      <c r="KP186">
        <v>16000</v>
      </c>
      <c r="KR186">
        <v>7428000</v>
      </c>
      <c r="KS186" t="s">
        <v>610</v>
      </c>
    </row>
    <row r="187" spans="1:305">
      <c r="A187">
        <v>2022</v>
      </c>
      <c r="B187">
        <v>5917034</v>
      </c>
      <c r="C187" t="s">
        <v>4573</v>
      </c>
      <c r="D187">
        <v>12</v>
      </c>
      <c r="E187" t="s">
        <v>615</v>
      </c>
      <c r="G187" t="s">
        <v>952</v>
      </c>
      <c r="N187" t="s">
        <v>10496</v>
      </c>
      <c r="O187" t="s">
        <v>10497</v>
      </c>
      <c r="S187" t="s">
        <v>615</v>
      </c>
      <c r="T187" t="s">
        <v>5025</v>
      </c>
      <c r="V187" t="s">
        <v>618</v>
      </c>
      <c r="W187" t="s">
        <v>659</v>
      </c>
      <c r="AB187" t="s">
        <v>615</v>
      </c>
      <c r="AD187">
        <v>3205.9</v>
      </c>
      <c r="AE187">
        <v>2.2999999999999998</v>
      </c>
      <c r="AF187">
        <v>3208.2</v>
      </c>
      <c r="AG187">
        <v>1441.7</v>
      </c>
      <c r="AH187">
        <v>1766.5</v>
      </c>
      <c r="AP187" t="s">
        <v>5538</v>
      </c>
      <c r="BC187" t="s">
        <v>8790</v>
      </c>
      <c r="BD187" t="s">
        <v>1819</v>
      </c>
      <c r="BG187" t="s">
        <v>8735</v>
      </c>
      <c r="BH187" t="s">
        <v>1819</v>
      </c>
      <c r="BI187" t="s">
        <v>10498</v>
      </c>
      <c r="BJ187" t="s">
        <v>610</v>
      </c>
      <c r="BL187" t="s">
        <v>789</v>
      </c>
      <c r="BN187" t="s">
        <v>791</v>
      </c>
      <c r="BR187" t="s">
        <v>623</v>
      </c>
      <c r="BS187" t="s">
        <v>10499</v>
      </c>
      <c r="BT187" t="s">
        <v>8928</v>
      </c>
      <c r="BV187" t="s">
        <v>8900</v>
      </c>
      <c r="BW187" t="s">
        <v>8749</v>
      </c>
      <c r="BX187" t="s">
        <v>8865</v>
      </c>
      <c r="CA187" t="s">
        <v>1988</v>
      </c>
      <c r="CD187" t="s">
        <v>623</v>
      </c>
      <c r="CE187" t="s">
        <v>10500</v>
      </c>
      <c r="CF187" s="2">
        <v>45231</v>
      </c>
      <c r="CG187" t="s">
        <v>10501</v>
      </c>
      <c r="CH187" t="s">
        <v>8868</v>
      </c>
      <c r="CI187" t="s">
        <v>8752</v>
      </c>
      <c r="CJ187" t="s">
        <v>8753</v>
      </c>
      <c r="CQ187" t="s">
        <v>8737</v>
      </c>
      <c r="CR187" t="s">
        <v>8738</v>
      </c>
      <c r="CS187" t="s">
        <v>8739</v>
      </c>
      <c r="CU187" t="s">
        <v>8802</v>
      </c>
      <c r="CZ187" t="s">
        <v>623</v>
      </c>
      <c r="DA187" t="s">
        <v>10502</v>
      </c>
      <c r="DB187" t="s">
        <v>10503</v>
      </c>
      <c r="DC187" t="s">
        <v>696</v>
      </c>
      <c r="DD187" t="s">
        <v>697</v>
      </c>
      <c r="DE187" t="s">
        <v>939</v>
      </c>
      <c r="DM187" t="s">
        <v>623</v>
      </c>
      <c r="DN187" t="s">
        <v>10504</v>
      </c>
      <c r="DP187" t="s">
        <v>701</v>
      </c>
      <c r="DQ187" t="s">
        <v>702</v>
      </c>
      <c r="DR187" t="s">
        <v>703</v>
      </c>
      <c r="DS187" t="s">
        <v>5039</v>
      </c>
      <c r="DT187" t="s">
        <v>704</v>
      </c>
      <c r="DU187" t="s">
        <v>705</v>
      </c>
      <c r="DV187" t="s">
        <v>5040</v>
      </c>
      <c r="DW187" t="s">
        <v>706</v>
      </c>
      <c r="DX187" t="s">
        <v>707</v>
      </c>
      <c r="DY187" t="s">
        <v>10505</v>
      </c>
      <c r="EA187" t="s">
        <v>713</v>
      </c>
      <c r="EB187" t="s">
        <v>8741</v>
      </c>
      <c r="ED187" t="s">
        <v>8756</v>
      </c>
      <c r="EE187" t="s">
        <v>8757</v>
      </c>
      <c r="EG187" t="s">
        <v>8759</v>
      </c>
      <c r="EH187" t="s">
        <v>8804</v>
      </c>
      <c r="EJ187" t="s">
        <v>8742</v>
      </c>
      <c r="EL187" t="s">
        <v>623</v>
      </c>
      <c r="EM187" t="s">
        <v>10506</v>
      </c>
      <c r="EN187" t="s">
        <v>10507</v>
      </c>
      <c r="EO187" t="s">
        <v>615</v>
      </c>
      <c r="EP187" t="s">
        <v>4592</v>
      </c>
      <c r="EU187" t="s">
        <v>642</v>
      </c>
      <c r="EV187" t="s">
        <v>5049</v>
      </c>
      <c r="FA187" t="s">
        <v>644</v>
      </c>
      <c r="FB187" t="s">
        <v>5049</v>
      </c>
      <c r="FC187" t="s">
        <v>744</v>
      </c>
      <c r="FD187" t="s">
        <v>5015</v>
      </c>
      <c r="FE187" t="s">
        <v>815</v>
      </c>
      <c r="FF187" t="s">
        <v>5015</v>
      </c>
      <c r="FG187" t="s">
        <v>746</v>
      </c>
      <c r="FH187" t="s">
        <v>5049</v>
      </c>
      <c r="FI187" t="s">
        <v>748</v>
      </c>
      <c r="FJ187" t="s">
        <v>5049</v>
      </c>
      <c r="FK187" t="s">
        <v>750</v>
      </c>
      <c r="FL187" t="s">
        <v>5015</v>
      </c>
      <c r="FM187" t="s">
        <v>752</v>
      </c>
      <c r="FN187" t="s">
        <v>5049</v>
      </c>
      <c r="FS187" t="s">
        <v>8761</v>
      </c>
      <c r="FT187" t="s">
        <v>759</v>
      </c>
      <c r="FU187" t="s">
        <v>760</v>
      </c>
      <c r="FV187" t="s">
        <v>761</v>
      </c>
      <c r="FW187" t="s">
        <v>762</v>
      </c>
      <c r="FX187" t="s">
        <v>763</v>
      </c>
      <c r="FY187" t="s">
        <v>764</v>
      </c>
      <c r="FZ187" t="s">
        <v>765</v>
      </c>
      <c r="GA187" t="s">
        <v>766</v>
      </c>
      <c r="GB187" t="s">
        <v>767</v>
      </c>
      <c r="GC187" t="s">
        <v>5051</v>
      </c>
      <c r="GE187" t="s">
        <v>646</v>
      </c>
      <c r="GI187" t="s">
        <v>5016</v>
      </c>
      <c r="GJ187" t="s">
        <v>5053</v>
      </c>
      <c r="GK187" t="s">
        <v>5054</v>
      </c>
      <c r="GM187" t="s">
        <v>5017</v>
      </c>
      <c r="GN187" t="s">
        <v>5018</v>
      </c>
      <c r="GS187" t="s">
        <v>623</v>
      </c>
      <c r="GT187" t="s">
        <v>10508</v>
      </c>
      <c r="GU187" t="s">
        <v>10509</v>
      </c>
      <c r="GY187" t="s">
        <v>8226</v>
      </c>
      <c r="GZ187" t="s">
        <v>10510</v>
      </c>
      <c r="HB187" t="s">
        <v>10511</v>
      </c>
      <c r="HC187" t="s">
        <v>10512</v>
      </c>
      <c r="HE187" t="s">
        <v>10513</v>
      </c>
      <c r="HF187" t="s">
        <v>774</v>
      </c>
      <c r="HG187" t="s">
        <v>775</v>
      </c>
      <c r="HH187" t="s">
        <v>776</v>
      </c>
      <c r="HL187" t="s">
        <v>10514</v>
      </c>
      <c r="HM187" t="s">
        <v>6355</v>
      </c>
      <c r="HN187">
        <v>120000</v>
      </c>
      <c r="IQ187" t="s">
        <v>8746</v>
      </c>
      <c r="IR187">
        <v>10082</v>
      </c>
      <c r="IU187" t="s">
        <v>9428</v>
      </c>
      <c r="IV187">
        <v>180000</v>
      </c>
      <c r="KK187" t="s">
        <v>8843</v>
      </c>
      <c r="KL187" t="s">
        <v>4601</v>
      </c>
      <c r="KN187" t="s">
        <v>10515</v>
      </c>
      <c r="KO187">
        <v>75000</v>
      </c>
      <c r="KP187">
        <v>1136853</v>
      </c>
      <c r="KR187">
        <v>0</v>
      </c>
      <c r="KS187" t="s">
        <v>610</v>
      </c>
    </row>
    <row r="188" spans="1:305">
      <c r="A188">
        <v>2022</v>
      </c>
      <c r="B188">
        <v>5917047</v>
      </c>
      <c r="C188" t="s">
        <v>4606</v>
      </c>
      <c r="D188">
        <v>0.25</v>
      </c>
      <c r="E188" t="s">
        <v>615</v>
      </c>
      <c r="J188" t="s">
        <v>656</v>
      </c>
      <c r="N188" t="s">
        <v>10516</v>
      </c>
      <c r="O188" t="s">
        <v>4607</v>
      </c>
      <c r="S188" t="s">
        <v>615</v>
      </c>
      <c r="T188" t="s">
        <v>5025</v>
      </c>
      <c r="U188" t="s">
        <v>617</v>
      </c>
      <c r="V188" t="s">
        <v>618</v>
      </c>
      <c r="AB188" t="s">
        <v>1029</v>
      </c>
      <c r="AC188">
        <v>2021</v>
      </c>
      <c r="AP188" t="s">
        <v>5538</v>
      </c>
      <c r="BC188" t="s">
        <v>8860</v>
      </c>
      <c r="BD188" t="s">
        <v>1819</v>
      </c>
      <c r="BG188" t="s">
        <v>8862</v>
      </c>
      <c r="BH188" t="s">
        <v>1819</v>
      </c>
      <c r="BJ188" t="s">
        <v>8926</v>
      </c>
      <c r="BN188" t="s">
        <v>791</v>
      </c>
      <c r="BO188" t="s">
        <v>848</v>
      </c>
      <c r="BQ188" t="s">
        <v>5028</v>
      </c>
      <c r="BV188" t="s">
        <v>8900</v>
      </c>
      <c r="BW188" t="s">
        <v>8749</v>
      </c>
      <c r="CG188" t="s">
        <v>10517</v>
      </c>
      <c r="CQ188" t="s">
        <v>8737</v>
      </c>
      <c r="CS188" t="s">
        <v>8739</v>
      </c>
      <c r="DB188" t="s">
        <v>10518</v>
      </c>
      <c r="DC188" t="s">
        <v>696</v>
      </c>
      <c r="DD188" t="s">
        <v>697</v>
      </c>
      <c r="DP188" t="s">
        <v>701</v>
      </c>
      <c r="DV188" t="s">
        <v>5040</v>
      </c>
      <c r="DY188" t="s">
        <v>10519</v>
      </c>
      <c r="DZ188" t="s">
        <v>8777</v>
      </c>
      <c r="EN188" t="s">
        <v>10520</v>
      </c>
      <c r="EO188" t="s">
        <v>610</v>
      </c>
      <c r="ET188" t="s">
        <v>5095</v>
      </c>
      <c r="EU188" t="s">
        <v>642</v>
      </c>
      <c r="EV188" t="s">
        <v>5049</v>
      </c>
      <c r="EW188" t="s">
        <v>737</v>
      </c>
      <c r="EX188" t="s">
        <v>5015</v>
      </c>
      <c r="EY188" t="s">
        <v>739</v>
      </c>
      <c r="EZ188" t="s">
        <v>5050</v>
      </c>
      <c r="FA188" t="s">
        <v>644</v>
      </c>
      <c r="FB188" t="s">
        <v>5015</v>
      </c>
      <c r="FC188" t="s">
        <v>744</v>
      </c>
      <c r="FD188" t="s">
        <v>5050</v>
      </c>
      <c r="FE188" t="s">
        <v>815</v>
      </c>
      <c r="FF188" t="s">
        <v>5050</v>
      </c>
      <c r="FG188" t="s">
        <v>746</v>
      </c>
      <c r="FH188" t="s">
        <v>5015</v>
      </c>
      <c r="FI188" t="s">
        <v>748</v>
      </c>
      <c r="FJ188" t="s">
        <v>5015</v>
      </c>
      <c r="FK188" t="s">
        <v>750</v>
      </c>
      <c r="FL188" t="s">
        <v>5050</v>
      </c>
      <c r="FS188" t="s">
        <v>8761</v>
      </c>
      <c r="FT188" t="s">
        <v>759</v>
      </c>
      <c r="FU188" t="s">
        <v>760</v>
      </c>
      <c r="FV188" t="s">
        <v>761</v>
      </c>
      <c r="FW188" t="s">
        <v>762</v>
      </c>
      <c r="FX188" t="s">
        <v>763</v>
      </c>
      <c r="FY188" t="s">
        <v>764</v>
      </c>
      <c r="FZ188" t="s">
        <v>765</v>
      </c>
      <c r="GA188" t="s">
        <v>766</v>
      </c>
      <c r="GB188" t="s">
        <v>767</v>
      </c>
      <c r="GC188" t="s">
        <v>5051</v>
      </c>
      <c r="GD188" t="s">
        <v>769</v>
      </c>
      <c r="GE188" t="s">
        <v>646</v>
      </c>
      <c r="GI188" t="s">
        <v>5016</v>
      </c>
      <c r="GN188" t="s">
        <v>5018</v>
      </c>
      <c r="GP188" t="s">
        <v>5056</v>
      </c>
      <c r="GU188" t="s">
        <v>10521</v>
      </c>
      <c r="GZ188" t="s">
        <v>10522</v>
      </c>
      <c r="HI188" t="s">
        <v>649</v>
      </c>
      <c r="IQ188" t="s">
        <v>8746</v>
      </c>
      <c r="IR188">
        <v>115082</v>
      </c>
      <c r="KM188" t="s">
        <v>839</v>
      </c>
      <c r="KO188">
        <v>0</v>
      </c>
      <c r="KP188">
        <v>37000</v>
      </c>
      <c r="KQ188">
        <v>0</v>
      </c>
      <c r="KR188">
        <v>52000</v>
      </c>
      <c r="KS188" t="s">
        <v>610</v>
      </c>
    </row>
    <row r="189" spans="1:305">
      <c r="A189">
        <v>2022</v>
      </c>
      <c r="B189">
        <v>5905018</v>
      </c>
      <c r="C189" t="s">
        <v>4626</v>
      </c>
      <c r="D189">
        <v>0.1</v>
      </c>
      <c r="E189" t="s">
        <v>610</v>
      </c>
      <c r="Q189" t="s">
        <v>613</v>
      </c>
      <c r="R189" t="s">
        <v>614</v>
      </c>
      <c r="S189" t="s">
        <v>610</v>
      </c>
      <c r="U189" t="s">
        <v>617</v>
      </c>
      <c r="V189" t="s">
        <v>618</v>
      </c>
      <c r="W189" t="s">
        <v>659</v>
      </c>
      <c r="AB189" t="s">
        <v>610</v>
      </c>
      <c r="AJ189" t="s">
        <v>827</v>
      </c>
      <c r="AK189" t="s">
        <v>828</v>
      </c>
      <c r="AP189" t="s">
        <v>610</v>
      </c>
      <c r="AV189" t="s">
        <v>621</v>
      </c>
      <c r="AW189" t="s">
        <v>622</v>
      </c>
      <c r="AZ189" t="s">
        <v>610</v>
      </c>
      <c r="BC189" t="s">
        <v>8733</v>
      </c>
      <c r="BD189" t="s">
        <v>8733</v>
      </c>
      <c r="BE189" t="s">
        <v>8734</v>
      </c>
      <c r="BF189" t="s">
        <v>8734</v>
      </c>
      <c r="BG189" t="s">
        <v>8735</v>
      </c>
      <c r="BH189" t="s">
        <v>8735</v>
      </c>
      <c r="BJ189" t="s">
        <v>8926</v>
      </c>
      <c r="BK189" t="s">
        <v>894</v>
      </c>
      <c r="BN189" t="s">
        <v>791</v>
      </c>
      <c r="BO189" t="s">
        <v>848</v>
      </c>
      <c r="BW189" t="s">
        <v>8749</v>
      </c>
      <c r="CY189" t="s">
        <v>832</v>
      </c>
      <c r="DD189" t="s">
        <v>697</v>
      </c>
      <c r="DE189" t="s">
        <v>939</v>
      </c>
      <c r="EK189" t="s">
        <v>634</v>
      </c>
      <c r="EO189" t="s">
        <v>610</v>
      </c>
      <c r="ER189" t="s">
        <v>639</v>
      </c>
      <c r="ES189" t="s">
        <v>640</v>
      </c>
      <c r="ET189" t="s">
        <v>5095</v>
      </c>
      <c r="EU189" t="s">
        <v>642</v>
      </c>
      <c r="EV189" t="s">
        <v>5049</v>
      </c>
      <c r="FA189" t="s">
        <v>644</v>
      </c>
      <c r="FB189" t="s">
        <v>5049</v>
      </c>
      <c r="FC189" t="s">
        <v>744</v>
      </c>
      <c r="FD189" t="s">
        <v>5049</v>
      </c>
      <c r="FU189" t="s">
        <v>760</v>
      </c>
      <c r="FV189" t="s">
        <v>761</v>
      </c>
      <c r="FW189" t="s">
        <v>762</v>
      </c>
      <c r="GB189" t="s">
        <v>767</v>
      </c>
      <c r="GI189" t="s">
        <v>5016</v>
      </c>
      <c r="GN189" t="s">
        <v>5018</v>
      </c>
      <c r="GU189" t="s">
        <v>612</v>
      </c>
      <c r="GX189" t="s">
        <v>10523</v>
      </c>
      <c r="GY189" t="s">
        <v>612</v>
      </c>
      <c r="HJ189" t="s">
        <v>985</v>
      </c>
      <c r="IQ189" t="s">
        <v>8746</v>
      </c>
      <c r="IR189">
        <v>54082</v>
      </c>
      <c r="KM189" t="s">
        <v>839</v>
      </c>
      <c r="KN189" t="s">
        <v>10524</v>
      </c>
      <c r="KO189">
        <v>0</v>
      </c>
      <c r="KP189">
        <v>0</v>
      </c>
      <c r="KQ189">
        <v>0</v>
      </c>
      <c r="KR189">
        <v>0</v>
      </c>
      <c r="KS189" t="s">
        <v>610</v>
      </c>
    </row>
    <row r="190" spans="1:305">
      <c r="A190">
        <v>2022</v>
      </c>
      <c r="B190">
        <v>5941025</v>
      </c>
      <c r="C190" t="s">
        <v>4642</v>
      </c>
      <c r="D190">
        <v>0.1</v>
      </c>
      <c r="E190" t="s">
        <v>610</v>
      </c>
      <c r="P190" t="s">
        <v>655</v>
      </c>
      <c r="S190" t="s">
        <v>610</v>
      </c>
      <c r="U190" t="s">
        <v>617</v>
      </c>
      <c r="V190" t="s">
        <v>618</v>
      </c>
      <c r="Y190" t="s">
        <v>660</v>
      </c>
      <c r="AB190" t="s">
        <v>610</v>
      </c>
      <c r="AJ190" t="s">
        <v>827</v>
      </c>
      <c r="AK190" t="s">
        <v>828</v>
      </c>
      <c r="AL190" t="s">
        <v>846</v>
      </c>
      <c r="AP190" t="s">
        <v>610</v>
      </c>
      <c r="AV190" t="s">
        <v>621</v>
      </c>
      <c r="AW190" t="s">
        <v>622</v>
      </c>
      <c r="AZ190" t="s">
        <v>610</v>
      </c>
      <c r="BC190" t="s">
        <v>9068</v>
      </c>
      <c r="BD190" t="s">
        <v>1819</v>
      </c>
      <c r="BE190" t="s">
        <v>8790</v>
      </c>
      <c r="BF190" t="s">
        <v>1819</v>
      </c>
      <c r="BG190" t="s">
        <v>8735</v>
      </c>
      <c r="BH190" t="s">
        <v>1819</v>
      </c>
      <c r="BJ190" t="s">
        <v>610</v>
      </c>
      <c r="BK190" t="s">
        <v>894</v>
      </c>
      <c r="BM190" t="s">
        <v>5075</v>
      </c>
      <c r="BO190" t="s">
        <v>848</v>
      </c>
      <c r="CA190" t="s">
        <v>1988</v>
      </c>
      <c r="CJ190" t="s">
        <v>8753</v>
      </c>
      <c r="CS190" t="s">
        <v>8739</v>
      </c>
      <c r="DO190" t="s">
        <v>634</v>
      </c>
      <c r="ED190" t="s">
        <v>8756</v>
      </c>
      <c r="EE190" t="s">
        <v>8757</v>
      </c>
      <c r="EO190" t="s">
        <v>610</v>
      </c>
      <c r="EQ190" t="s">
        <v>733</v>
      </c>
      <c r="EU190" t="s">
        <v>642</v>
      </c>
      <c r="EV190" t="s">
        <v>5086</v>
      </c>
      <c r="EW190" t="s">
        <v>737</v>
      </c>
      <c r="EX190" t="s">
        <v>5086</v>
      </c>
      <c r="EY190" t="s">
        <v>739</v>
      </c>
      <c r="EZ190" t="s">
        <v>5182</v>
      </c>
      <c r="FA190" t="s">
        <v>644</v>
      </c>
      <c r="FB190" t="s">
        <v>5086</v>
      </c>
      <c r="FV190" t="s">
        <v>761</v>
      </c>
      <c r="FW190" t="s">
        <v>762</v>
      </c>
      <c r="FX190" t="s">
        <v>763</v>
      </c>
      <c r="FY190" t="s">
        <v>764</v>
      </c>
      <c r="GB190" t="s">
        <v>767</v>
      </c>
      <c r="GI190" t="s">
        <v>5016</v>
      </c>
      <c r="GN190" t="s">
        <v>5018</v>
      </c>
      <c r="GO190" t="s">
        <v>5165</v>
      </c>
      <c r="GP190" t="s">
        <v>5056</v>
      </c>
      <c r="GU190" t="s">
        <v>10525</v>
      </c>
      <c r="GV190" t="s">
        <v>10526</v>
      </c>
      <c r="HK190" t="s">
        <v>863</v>
      </c>
      <c r="IK190">
        <v>31082</v>
      </c>
      <c r="IO190" t="s">
        <v>8768</v>
      </c>
      <c r="IP190">
        <v>10000</v>
      </c>
      <c r="JP190" t="s">
        <v>8993</v>
      </c>
      <c r="KC190" t="s">
        <v>9429</v>
      </c>
      <c r="KO190">
        <v>1.2</v>
      </c>
      <c r="KP190">
        <v>50000</v>
      </c>
      <c r="KQ190">
        <v>0</v>
      </c>
      <c r="KR190">
        <v>20000</v>
      </c>
      <c r="KS190" t="s">
        <v>610</v>
      </c>
    </row>
    <row r="191" spans="1:305">
      <c r="A191">
        <v>2022</v>
      </c>
      <c r="B191">
        <v>5935029</v>
      </c>
      <c r="C191" t="s">
        <v>4650</v>
      </c>
      <c r="D191">
        <v>0.25</v>
      </c>
      <c r="E191" t="s">
        <v>610</v>
      </c>
      <c r="P191" t="s">
        <v>655</v>
      </c>
      <c r="S191" t="s">
        <v>610</v>
      </c>
      <c r="U191" t="s">
        <v>617</v>
      </c>
      <c r="V191" t="s">
        <v>618</v>
      </c>
      <c r="W191" t="s">
        <v>659</v>
      </c>
      <c r="AB191" t="s">
        <v>615</v>
      </c>
      <c r="AD191">
        <v>2064</v>
      </c>
      <c r="AE191">
        <v>437</v>
      </c>
      <c r="AF191">
        <v>2501</v>
      </c>
      <c r="AG191">
        <v>1504</v>
      </c>
      <c r="AH191">
        <v>560</v>
      </c>
      <c r="AI191" t="s">
        <v>10527</v>
      </c>
      <c r="AP191" t="s">
        <v>610</v>
      </c>
      <c r="AV191" t="s">
        <v>621</v>
      </c>
      <c r="AW191" t="s">
        <v>622</v>
      </c>
      <c r="AZ191" t="s">
        <v>610</v>
      </c>
      <c r="BC191" t="s">
        <v>8733</v>
      </c>
      <c r="BD191" t="s">
        <v>1819</v>
      </c>
      <c r="BE191" t="s">
        <v>8734</v>
      </c>
      <c r="BF191" t="s">
        <v>1819</v>
      </c>
      <c r="BG191" t="s">
        <v>8735</v>
      </c>
      <c r="BH191" t="s">
        <v>1819</v>
      </c>
      <c r="BJ191" t="s">
        <v>8864</v>
      </c>
      <c r="BM191" t="s">
        <v>5075</v>
      </c>
      <c r="BN191" t="s">
        <v>791</v>
      </c>
      <c r="BP191" t="s">
        <v>667</v>
      </c>
      <c r="BW191" t="s">
        <v>8749</v>
      </c>
      <c r="CA191" t="s">
        <v>1988</v>
      </c>
      <c r="CG191" t="s">
        <v>10528</v>
      </c>
      <c r="CI191" t="s">
        <v>8752</v>
      </c>
      <c r="CJ191" t="s">
        <v>8753</v>
      </c>
      <c r="CQ191" t="s">
        <v>8737</v>
      </c>
      <c r="CR191" t="s">
        <v>8738</v>
      </c>
      <c r="CS191" t="s">
        <v>8739</v>
      </c>
      <c r="DB191" t="s">
        <v>10529</v>
      </c>
      <c r="DC191" t="s">
        <v>696</v>
      </c>
      <c r="DG191" t="s">
        <v>8871</v>
      </c>
      <c r="DP191" t="s">
        <v>701</v>
      </c>
      <c r="DQ191" t="s">
        <v>702</v>
      </c>
      <c r="DS191" t="s">
        <v>5039</v>
      </c>
      <c r="DT191" t="s">
        <v>704</v>
      </c>
      <c r="DU191" t="s">
        <v>705</v>
      </c>
      <c r="DV191" t="s">
        <v>5040</v>
      </c>
      <c r="DW191" t="s">
        <v>706</v>
      </c>
      <c r="DX191" t="s">
        <v>707</v>
      </c>
      <c r="DY191" t="s">
        <v>10530</v>
      </c>
      <c r="EA191" t="s">
        <v>713</v>
      </c>
      <c r="EB191" t="s">
        <v>8741</v>
      </c>
      <c r="ED191" t="s">
        <v>8756</v>
      </c>
      <c r="EG191" t="s">
        <v>8759</v>
      </c>
      <c r="EO191" t="s">
        <v>610</v>
      </c>
      <c r="ER191" t="s">
        <v>639</v>
      </c>
      <c r="ES191" t="s">
        <v>640</v>
      </c>
      <c r="EU191" t="s">
        <v>642</v>
      </c>
      <c r="EV191" t="s">
        <v>5049</v>
      </c>
      <c r="EW191" t="s">
        <v>737</v>
      </c>
      <c r="EX191" t="s">
        <v>5015</v>
      </c>
      <c r="EY191" t="s">
        <v>739</v>
      </c>
      <c r="EZ191" t="s">
        <v>5015</v>
      </c>
      <c r="FA191" t="s">
        <v>644</v>
      </c>
      <c r="FB191" t="s">
        <v>5049</v>
      </c>
      <c r="FC191" t="s">
        <v>744</v>
      </c>
      <c r="FD191" t="s">
        <v>5049</v>
      </c>
      <c r="FS191" t="s">
        <v>8761</v>
      </c>
      <c r="FT191" t="s">
        <v>759</v>
      </c>
      <c r="FU191" t="s">
        <v>760</v>
      </c>
      <c r="FV191" t="s">
        <v>761</v>
      </c>
      <c r="FW191" t="s">
        <v>762</v>
      </c>
      <c r="FX191" t="s">
        <v>763</v>
      </c>
      <c r="GB191" t="s">
        <v>767</v>
      </c>
      <c r="GC191" t="s">
        <v>5051</v>
      </c>
      <c r="GD191" t="s">
        <v>769</v>
      </c>
      <c r="GE191" t="s">
        <v>646</v>
      </c>
      <c r="GI191" t="s">
        <v>5016</v>
      </c>
      <c r="GL191" t="s">
        <v>5055</v>
      </c>
      <c r="GM191" t="s">
        <v>5017</v>
      </c>
      <c r="GN191" t="s">
        <v>5018</v>
      </c>
      <c r="GP191" t="s">
        <v>5056</v>
      </c>
      <c r="GU191" t="s">
        <v>10531</v>
      </c>
      <c r="GV191" t="s">
        <v>8302</v>
      </c>
      <c r="GW191" t="s">
        <v>10532</v>
      </c>
      <c r="GX191" t="s">
        <v>10533</v>
      </c>
      <c r="GY191" t="s">
        <v>8301</v>
      </c>
      <c r="HA191" t="s">
        <v>8301</v>
      </c>
      <c r="HC191" t="s">
        <v>8302</v>
      </c>
      <c r="HK191" t="s">
        <v>863</v>
      </c>
      <c r="IQ191" t="s">
        <v>8746</v>
      </c>
      <c r="IR191">
        <v>189082</v>
      </c>
      <c r="KM191" t="s">
        <v>839</v>
      </c>
      <c r="KN191" t="s">
        <v>10534</v>
      </c>
      <c r="KO191">
        <v>0</v>
      </c>
      <c r="KP191">
        <v>0</v>
      </c>
      <c r="KQ191">
        <v>0</v>
      </c>
      <c r="KR191">
        <v>299616</v>
      </c>
      <c r="KS191" t="s">
        <v>610</v>
      </c>
    </row>
    <row r="192" spans="1:305">
      <c r="A192">
        <v>2022</v>
      </c>
      <c r="B192">
        <v>5915055</v>
      </c>
      <c r="C192" t="s">
        <v>4681</v>
      </c>
      <c r="D192">
        <v>2</v>
      </c>
      <c r="E192" t="s">
        <v>615</v>
      </c>
      <c r="H192" t="s">
        <v>786</v>
      </c>
      <c r="L192" t="s">
        <v>616</v>
      </c>
      <c r="N192" t="s">
        <v>10535</v>
      </c>
      <c r="O192" t="s">
        <v>8307</v>
      </c>
      <c r="S192" t="s">
        <v>615</v>
      </c>
      <c r="U192" t="s">
        <v>617</v>
      </c>
      <c r="V192" t="s">
        <v>618</v>
      </c>
      <c r="W192" t="s">
        <v>659</v>
      </c>
      <c r="AB192" t="s">
        <v>615</v>
      </c>
      <c r="AD192">
        <v>2643</v>
      </c>
      <c r="AE192">
        <v>654</v>
      </c>
      <c r="AF192">
        <v>3297</v>
      </c>
      <c r="AG192">
        <v>1183</v>
      </c>
      <c r="AH192">
        <v>908</v>
      </c>
      <c r="AI192" t="s">
        <v>10536</v>
      </c>
      <c r="AP192" t="s">
        <v>610</v>
      </c>
      <c r="AX192" t="s">
        <v>868</v>
      </c>
      <c r="AY192" t="s">
        <v>10537</v>
      </c>
      <c r="AZ192" t="s">
        <v>615</v>
      </c>
      <c r="BA192" t="s">
        <v>10538</v>
      </c>
      <c r="BC192" t="s">
        <v>8860</v>
      </c>
      <c r="BD192" t="s">
        <v>3990</v>
      </c>
      <c r="BE192" t="s">
        <v>2294</v>
      </c>
      <c r="BF192" t="s">
        <v>2294</v>
      </c>
      <c r="BG192" t="s">
        <v>8862</v>
      </c>
      <c r="BH192" t="s">
        <v>3990</v>
      </c>
      <c r="BJ192" t="s">
        <v>8864</v>
      </c>
      <c r="BK192" t="s">
        <v>894</v>
      </c>
      <c r="BL192" t="s">
        <v>789</v>
      </c>
      <c r="BN192" t="s">
        <v>791</v>
      </c>
      <c r="BU192" t="s">
        <v>8817</v>
      </c>
      <c r="BV192" t="s">
        <v>8900</v>
      </c>
      <c r="BW192" t="s">
        <v>8749</v>
      </c>
      <c r="BX192" t="s">
        <v>8865</v>
      </c>
      <c r="CA192" t="s">
        <v>1988</v>
      </c>
      <c r="CD192" t="s">
        <v>623</v>
      </c>
      <c r="CE192" t="s">
        <v>10539</v>
      </c>
      <c r="CG192" t="s">
        <v>10540</v>
      </c>
      <c r="CM192" t="s">
        <v>1107</v>
      </c>
      <c r="CN192" t="s">
        <v>8818</v>
      </c>
      <c r="CQ192" t="s">
        <v>8737</v>
      </c>
      <c r="CR192" t="s">
        <v>8738</v>
      </c>
      <c r="CS192" t="s">
        <v>8739</v>
      </c>
      <c r="CU192" t="s">
        <v>8802</v>
      </c>
      <c r="DB192" t="s">
        <v>10541</v>
      </c>
      <c r="DC192" t="s">
        <v>696</v>
      </c>
      <c r="DD192" t="s">
        <v>697</v>
      </c>
      <c r="DF192" t="s">
        <v>8787</v>
      </c>
      <c r="DG192" t="s">
        <v>8871</v>
      </c>
      <c r="DK192" t="s">
        <v>9059</v>
      </c>
      <c r="DM192" t="s">
        <v>623</v>
      </c>
      <c r="DN192" t="s">
        <v>10542</v>
      </c>
      <c r="DP192" t="s">
        <v>701</v>
      </c>
      <c r="DS192" t="s">
        <v>5039</v>
      </c>
      <c r="DT192" t="s">
        <v>704</v>
      </c>
      <c r="DV192" t="s">
        <v>5040</v>
      </c>
      <c r="DY192" t="s">
        <v>10543</v>
      </c>
      <c r="DZ192" t="s">
        <v>8777</v>
      </c>
      <c r="EA192" t="s">
        <v>713</v>
      </c>
      <c r="EB192" t="s">
        <v>8741</v>
      </c>
      <c r="EE192" t="s">
        <v>8757</v>
      </c>
      <c r="EG192" t="s">
        <v>8759</v>
      </c>
      <c r="EI192" t="s">
        <v>8874</v>
      </c>
      <c r="EJ192" t="s">
        <v>8742</v>
      </c>
      <c r="EL192" t="s">
        <v>623</v>
      </c>
      <c r="EM192" t="s">
        <v>10544</v>
      </c>
      <c r="EN192" t="s">
        <v>10545</v>
      </c>
      <c r="EO192" t="s">
        <v>615</v>
      </c>
      <c r="EP192" t="s">
        <v>10546</v>
      </c>
      <c r="EU192" t="s">
        <v>642</v>
      </c>
      <c r="EV192" t="s">
        <v>5049</v>
      </c>
      <c r="EY192" t="s">
        <v>739</v>
      </c>
      <c r="EZ192" t="s">
        <v>5049</v>
      </c>
      <c r="FA192" t="s">
        <v>644</v>
      </c>
      <c r="FB192" t="s">
        <v>5049</v>
      </c>
      <c r="FC192" t="s">
        <v>744</v>
      </c>
      <c r="FD192" t="s">
        <v>5049</v>
      </c>
      <c r="FE192" t="s">
        <v>815</v>
      </c>
      <c r="FF192" t="s">
        <v>10547</v>
      </c>
      <c r="FG192" t="s">
        <v>746</v>
      </c>
      <c r="FH192" t="s">
        <v>5049</v>
      </c>
      <c r="FI192" t="s">
        <v>748</v>
      </c>
      <c r="FJ192" t="s">
        <v>5050</v>
      </c>
      <c r="FT192" t="s">
        <v>759</v>
      </c>
      <c r="FV192" t="s">
        <v>761</v>
      </c>
      <c r="FW192" t="s">
        <v>762</v>
      </c>
      <c r="FY192" t="s">
        <v>764</v>
      </c>
      <c r="GA192" t="s">
        <v>766</v>
      </c>
      <c r="GB192" t="s">
        <v>767</v>
      </c>
      <c r="GC192" t="s">
        <v>5051</v>
      </c>
      <c r="GD192" t="s">
        <v>769</v>
      </c>
      <c r="GE192" t="s">
        <v>646</v>
      </c>
      <c r="GI192" t="s">
        <v>5016</v>
      </c>
      <c r="GM192" t="s">
        <v>5017</v>
      </c>
      <c r="GN192" t="s">
        <v>5018</v>
      </c>
      <c r="GP192" t="s">
        <v>5056</v>
      </c>
      <c r="GR192" t="s">
        <v>1385</v>
      </c>
      <c r="GU192" t="s">
        <v>923</v>
      </c>
      <c r="GW192" t="s">
        <v>10548</v>
      </c>
      <c r="GX192" t="s">
        <v>8333</v>
      </c>
      <c r="GY192" t="s">
        <v>8335</v>
      </c>
      <c r="GZ192" t="s">
        <v>10549</v>
      </c>
      <c r="HA192" t="s">
        <v>10550</v>
      </c>
      <c r="HB192" t="s">
        <v>10551</v>
      </c>
      <c r="HC192" t="s">
        <v>8339</v>
      </c>
      <c r="HH192" t="s">
        <v>776</v>
      </c>
      <c r="HL192" t="s">
        <v>10552</v>
      </c>
      <c r="IQ192" t="s">
        <v>8746</v>
      </c>
      <c r="IR192">
        <v>204082</v>
      </c>
      <c r="KM192" t="s">
        <v>839</v>
      </c>
      <c r="KO192">
        <v>0</v>
      </c>
      <c r="KP192">
        <v>881160</v>
      </c>
      <c r="KR192">
        <v>371790</v>
      </c>
      <c r="KS192" t="s">
        <v>610</v>
      </c>
    </row>
    <row r="193" spans="1:305">
      <c r="A193">
        <v>2022</v>
      </c>
      <c r="B193">
        <v>5931020</v>
      </c>
      <c r="C193" t="s">
        <v>4708</v>
      </c>
      <c r="D193">
        <v>1.5</v>
      </c>
      <c r="E193" t="s">
        <v>615</v>
      </c>
      <c r="G193" t="s">
        <v>952</v>
      </c>
      <c r="N193" t="s">
        <v>10553</v>
      </c>
      <c r="O193" t="s">
        <v>4709</v>
      </c>
      <c r="S193" t="s">
        <v>610</v>
      </c>
      <c r="T193" t="s">
        <v>5025</v>
      </c>
      <c r="U193" t="s">
        <v>617</v>
      </c>
      <c r="V193" t="s">
        <v>618</v>
      </c>
      <c r="AB193" t="s">
        <v>615</v>
      </c>
      <c r="AD193">
        <v>1727</v>
      </c>
      <c r="AE193">
        <v>782</v>
      </c>
      <c r="AF193">
        <v>2509</v>
      </c>
      <c r="AG193">
        <v>1100</v>
      </c>
      <c r="AH193">
        <v>628</v>
      </c>
      <c r="AI193" t="s">
        <v>8344</v>
      </c>
      <c r="AP193" t="s">
        <v>615</v>
      </c>
      <c r="AQ193">
        <v>79388</v>
      </c>
      <c r="AR193">
        <v>57315</v>
      </c>
      <c r="AS193">
        <v>2156</v>
      </c>
      <c r="BB193" t="s">
        <v>610</v>
      </c>
      <c r="BC193" t="s">
        <v>8790</v>
      </c>
      <c r="BD193" t="s">
        <v>1819</v>
      </c>
      <c r="BJ193" t="s">
        <v>8864</v>
      </c>
      <c r="BK193" t="s">
        <v>894</v>
      </c>
      <c r="BL193" t="s">
        <v>789</v>
      </c>
      <c r="BN193" t="s">
        <v>791</v>
      </c>
      <c r="BV193" t="s">
        <v>8900</v>
      </c>
      <c r="BW193" t="s">
        <v>8749</v>
      </c>
      <c r="BX193" t="s">
        <v>8865</v>
      </c>
      <c r="CA193" t="s">
        <v>1988</v>
      </c>
      <c r="CG193" t="s">
        <v>10554</v>
      </c>
      <c r="CI193" t="s">
        <v>8752</v>
      </c>
      <c r="CJ193" t="s">
        <v>8753</v>
      </c>
      <c r="CK193" t="s">
        <v>8869</v>
      </c>
      <c r="CQ193" t="s">
        <v>8737</v>
      </c>
      <c r="CR193" t="s">
        <v>8738</v>
      </c>
      <c r="CS193" t="s">
        <v>8739</v>
      </c>
      <c r="CU193" t="s">
        <v>8802</v>
      </c>
      <c r="DB193" t="s">
        <v>10555</v>
      </c>
      <c r="DC193" t="s">
        <v>696</v>
      </c>
      <c r="DD193" t="s">
        <v>697</v>
      </c>
      <c r="DE193" t="s">
        <v>939</v>
      </c>
      <c r="DP193" t="s">
        <v>701</v>
      </c>
      <c r="DT193" t="s">
        <v>704</v>
      </c>
      <c r="DX193" t="s">
        <v>707</v>
      </c>
      <c r="DY193" t="s">
        <v>10556</v>
      </c>
      <c r="DZ193" t="s">
        <v>8777</v>
      </c>
      <c r="EA193" t="s">
        <v>713</v>
      </c>
      <c r="EB193" t="s">
        <v>8741</v>
      </c>
      <c r="ED193" t="s">
        <v>8756</v>
      </c>
      <c r="EE193" t="s">
        <v>8757</v>
      </c>
      <c r="EF193" t="s">
        <v>8758</v>
      </c>
      <c r="EI193" t="s">
        <v>8874</v>
      </c>
      <c r="EJ193" t="s">
        <v>8742</v>
      </c>
      <c r="EN193" t="s">
        <v>10557</v>
      </c>
      <c r="EO193" t="s">
        <v>615</v>
      </c>
      <c r="EP193" t="s">
        <v>10558</v>
      </c>
      <c r="EU193" t="s">
        <v>642</v>
      </c>
      <c r="EV193" t="s">
        <v>5085</v>
      </c>
      <c r="FA193" t="s">
        <v>644</v>
      </c>
      <c r="FB193" t="s">
        <v>5085</v>
      </c>
      <c r="FC193" t="s">
        <v>744</v>
      </c>
      <c r="FD193" t="s">
        <v>5085</v>
      </c>
      <c r="FQ193" t="s">
        <v>623</v>
      </c>
      <c r="FR193" t="s">
        <v>8353</v>
      </c>
      <c r="FV193" t="s">
        <v>761</v>
      </c>
      <c r="GB193" t="s">
        <v>767</v>
      </c>
      <c r="GC193" t="s">
        <v>5051</v>
      </c>
      <c r="GE193" t="s">
        <v>646</v>
      </c>
      <c r="GI193" t="s">
        <v>5016</v>
      </c>
      <c r="GJ193" t="s">
        <v>5053</v>
      </c>
      <c r="GM193" t="s">
        <v>5017</v>
      </c>
      <c r="GN193" t="s">
        <v>5018</v>
      </c>
      <c r="GP193" t="s">
        <v>5056</v>
      </c>
      <c r="GU193" t="s">
        <v>10559</v>
      </c>
      <c r="GX193" t="s">
        <v>10560</v>
      </c>
      <c r="HI193" t="s">
        <v>649</v>
      </c>
      <c r="HU193" t="s">
        <v>8809</v>
      </c>
      <c r="HV193">
        <v>5000</v>
      </c>
      <c r="IC193">
        <v>12000</v>
      </c>
      <c r="ID193" t="s">
        <v>700</v>
      </c>
      <c r="IK193">
        <v>43000</v>
      </c>
      <c r="IQ193" t="s">
        <v>8746</v>
      </c>
      <c r="IR193">
        <v>54082</v>
      </c>
      <c r="IS193" t="s">
        <v>8769</v>
      </c>
      <c r="IT193">
        <v>14000</v>
      </c>
      <c r="JM193" t="s">
        <v>8921</v>
      </c>
      <c r="JN193" t="s">
        <v>9419</v>
      </c>
      <c r="KN193" t="s">
        <v>10561</v>
      </c>
      <c r="KO193">
        <v>20000</v>
      </c>
      <c r="KP193">
        <v>94000</v>
      </c>
      <c r="KR193">
        <v>925000</v>
      </c>
      <c r="KS193" t="s">
        <v>610</v>
      </c>
    </row>
    <row r="194" spans="1:305">
      <c r="A194">
        <v>2022</v>
      </c>
      <c r="B194">
        <v>5915007</v>
      </c>
      <c r="C194" s="3" t="s">
        <v>4736</v>
      </c>
      <c r="D194">
        <v>0.05</v>
      </c>
      <c r="E194" s="3" t="s">
        <v>615</v>
      </c>
      <c r="F194" s="3" t="s">
        <v>611</v>
      </c>
      <c r="G194" s="3" t="s">
        <v>611</v>
      </c>
      <c r="H194" s="3" t="s">
        <v>786</v>
      </c>
      <c r="I194" s="3" t="s">
        <v>611</v>
      </c>
      <c r="J194" s="3" t="s">
        <v>611</v>
      </c>
      <c r="K194" s="3" t="s">
        <v>611</v>
      </c>
      <c r="L194" s="3" t="s">
        <v>611</v>
      </c>
      <c r="M194" s="3" t="s">
        <v>611</v>
      </c>
      <c r="N194" s="4">
        <v>40299</v>
      </c>
      <c r="O194" s="3" t="s">
        <v>4737</v>
      </c>
      <c r="P194" s="3" t="s">
        <v>611</v>
      </c>
      <c r="Q194" s="3" t="s">
        <v>611</v>
      </c>
      <c r="R194" s="3" t="s">
        <v>611</v>
      </c>
      <c r="S194" s="3" t="s">
        <v>610</v>
      </c>
      <c r="T194" s="3" t="s">
        <v>611</v>
      </c>
      <c r="U194" s="3" t="s">
        <v>617</v>
      </c>
      <c r="V194" s="3" t="s">
        <v>618</v>
      </c>
      <c r="W194" s="3" t="s">
        <v>611</v>
      </c>
      <c r="X194" s="3" t="s">
        <v>611</v>
      </c>
      <c r="Y194" s="3" t="s">
        <v>611</v>
      </c>
      <c r="Z194" s="3" t="s">
        <v>829</v>
      </c>
      <c r="AA194" s="3" t="s">
        <v>10562</v>
      </c>
      <c r="AB194" s="3" t="s">
        <v>615</v>
      </c>
      <c r="AC194" s="3" t="s">
        <v>611</v>
      </c>
      <c r="AD194">
        <v>805.2</v>
      </c>
      <c r="AE194">
        <v>38.799999999999997</v>
      </c>
      <c r="AF194">
        <v>844</v>
      </c>
      <c r="AG194">
        <v>0</v>
      </c>
      <c r="AH194">
        <v>370</v>
      </c>
      <c r="AI194">
        <v>0</v>
      </c>
      <c r="AJ194" s="3" t="s">
        <v>611</v>
      </c>
      <c r="AK194" s="3" t="s">
        <v>611</v>
      </c>
      <c r="AL194" s="3" t="s">
        <v>611</v>
      </c>
      <c r="AM194" s="3" t="s">
        <v>611</v>
      </c>
      <c r="AN194" s="3" t="s">
        <v>611</v>
      </c>
      <c r="AO194" s="3" t="s">
        <v>611</v>
      </c>
      <c r="AP194" s="3" t="s">
        <v>610</v>
      </c>
      <c r="AT194" s="3" t="s">
        <v>611</v>
      </c>
      <c r="AU194" s="3" t="s">
        <v>611</v>
      </c>
      <c r="AV194" s="3" t="s">
        <v>621</v>
      </c>
      <c r="AW194" s="3" t="s">
        <v>622</v>
      </c>
      <c r="AX194" s="3" t="s">
        <v>611</v>
      </c>
      <c r="AY194" s="3" t="s">
        <v>611</v>
      </c>
      <c r="AZ194" s="3" t="s">
        <v>610</v>
      </c>
      <c r="BA194" s="3" t="s">
        <v>611</v>
      </c>
      <c r="BB194" s="3" t="s">
        <v>611</v>
      </c>
      <c r="BC194" s="3" t="s">
        <v>611</v>
      </c>
      <c r="BD194" s="3" t="s">
        <v>611</v>
      </c>
      <c r="BE194" s="3" t="s">
        <v>611</v>
      </c>
      <c r="BF194" s="3" t="s">
        <v>611</v>
      </c>
      <c r="BG194" s="3" t="s">
        <v>8784</v>
      </c>
      <c r="BH194" s="3" t="s">
        <v>1819</v>
      </c>
      <c r="BI194" s="3" t="s">
        <v>10563</v>
      </c>
      <c r="BJ194" s="3" t="s">
        <v>610</v>
      </c>
      <c r="BK194" s="3" t="s">
        <v>894</v>
      </c>
      <c r="BL194" s="3" t="s">
        <v>611</v>
      </c>
      <c r="BM194" s="3" t="s">
        <v>611</v>
      </c>
      <c r="BN194" s="3" t="s">
        <v>791</v>
      </c>
      <c r="BO194" s="3" t="s">
        <v>848</v>
      </c>
      <c r="BP194" s="3" t="s">
        <v>611</v>
      </c>
      <c r="BQ194" s="3" t="s">
        <v>611</v>
      </c>
      <c r="BR194" s="3" t="s">
        <v>611</v>
      </c>
      <c r="BS194" s="3" t="s">
        <v>611</v>
      </c>
      <c r="BT194" s="3" t="s">
        <v>611</v>
      </c>
      <c r="BU194" s="3" t="s">
        <v>611</v>
      </c>
      <c r="BV194" s="3" t="s">
        <v>611</v>
      </c>
      <c r="BW194" s="3" t="s">
        <v>611</v>
      </c>
      <c r="BX194" s="3" t="s">
        <v>611</v>
      </c>
      <c r="BY194" s="3" t="s">
        <v>611</v>
      </c>
      <c r="BZ194" s="3" t="s">
        <v>611</v>
      </c>
      <c r="CA194" s="3" t="s">
        <v>611</v>
      </c>
      <c r="CB194" s="3" t="s">
        <v>611</v>
      </c>
      <c r="CC194" s="3" t="s">
        <v>634</v>
      </c>
      <c r="CD194" s="3" t="s">
        <v>611</v>
      </c>
      <c r="CE194" s="3" t="s">
        <v>611</v>
      </c>
      <c r="CF194" s="4"/>
      <c r="CG194" s="3" t="s">
        <v>611</v>
      </c>
      <c r="CH194" s="3" t="s">
        <v>611</v>
      </c>
      <c r="CI194" s="3" t="s">
        <v>611</v>
      </c>
      <c r="CJ194" s="3" t="s">
        <v>611</v>
      </c>
      <c r="CK194" s="3" t="s">
        <v>611</v>
      </c>
      <c r="CL194" s="3" t="s">
        <v>611</v>
      </c>
      <c r="CM194" s="3" t="s">
        <v>611</v>
      </c>
      <c r="CN194" s="3" t="s">
        <v>611</v>
      </c>
      <c r="CO194" s="3" t="s">
        <v>611</v>
      </c>
      <c r="CP194" s="3" t="s">
        <v>611</v>
      </c>
      <c r="CQ194" s="3" t="s">
        <v>8737</v>
      </c>
      <c r="CR194" s="3" t="s">
        <v>8738</v>
      </c>
      <c r="CS194" s="3" t="s">
        <v>611</v>
      </c>
      <c r="CT194" s="3" t="s">
        <v>611</v>
      </c>
      <c r="CU194" s="3" t="s">
        <v>611</v>
      </c>
      <c r="CV194" s="3" t="s">
        <v>611</v>
      </c>
      <c r="CW194" s="3" t="s">
        <v>611</v>
      </c>
      <c r="CX194" s="3" t="s">
        <v>611</v>
      </c>
      <c r="CY194" s="3" t="s">
        <v>611</v>
      </c>
      <c r="CZ194" s="3" t="s">
        <v>611</v>
      </c>
      <c r="DA194" s="3" t="s">
        <v>611</v>
      </c>
      <c r="DB194" s="3" t="s">
        <v>611</v>
      </c>
      <c r="DC194" s="3" t="s">
        <v>611</v>
      </c>
      <c r="DD194" s="3" t="s">
        <v>697</v>
      </c>
      <c r="DE194" s="3" t="s">
        <v>611</v>
      </c>
      <c r="DF194" s="3" t="s">
        <v>611</v>
      </c>
      <c r="DG194" s="3" t="s">
        <v>611</v>
      </c>
      <c r="DH194" s="3" t="s">
        <v>611</v>
      </c>
      <c r="DI194" s="3" t="s">
        <v>611</v>
      </c>
      <c r="DJ194" s="3" t="s">
        <v>611</v>
      </c>
      <c r="DK194" s="3" t="s">
        <v>611</v>
      </c>
      <c r="DL194" s="3" t="s">
        <v>611</v>
      </c>
      <c r="DM194" s="3" t="s">
        <v>611</v>
      </c>
      <c r="DN194" s="3" t="s">
        <v>611</v>
      </c>
      <c r="DO194" s="3" t="s">
        <v>611</v>
      </c>
      <c r="DP194" s="3" t="s">
        <v>611</v>
      </c>
      <c r="DQ194" s="3" t="s">
        <v>611</v>
      </c>
      <c r="DR194" s="3" t="s">
        <v>611</v>
      </c>
      <c r="DS194" s="3" t="s">
        <v>611</v>
      </c>
      <c r="DT194" s="3" t="s">
        <v>611</v>
      </c>
      <c r="DU194" s="3" t="s">
        <v>611</v>
      </c>
      <c r="DV194" s="3" t="s">
        <v>611</v>
      </c>
      <c r="DW194" s="3" t="s">
        <v>611</v>
      </c>
      <c r="DX194" s="3" t="s">
        <v>611</v>
      </c>
      <c r="DY194" s="3" t="s">
        <v>611</v>
      </c>
      <c r="DZ194" s="3" t="s">
        <v>611</v>
      </c>
      <c r="EA194" s="3" t="s">
        <v>611</v>
      </c>
      <c r="EB194" s="3" t="s">
        <v>611</v>
      </c>
      <c r="EC194" s="3" t="s">
        <v>611</v>
      </c>
      <c r="ED194" s="3" t="s">
        <v>611</v>
      </c>
      <c r="EE194" s="3" t="s">
        <v>611</v>
      </c>
      <c r="EF194" s="3" t="s">
        <v>611</v>
      </c>
      <c r="EG194" s="3" t="s">
        <v>611</v>
      </c>
      <c r="EH194" s="3" t="s">
        <v>611</v>
      </c>
      <c r="EI194" s="3" t="s">
        <v>611</v>
      </c>
      <c r="EJ194" s="3" t="s">
        <v>611</v>
      </c>
      <c r="EK194" s="3" t="s">
        <v>634</v>
      </c>
      <c r="EL194" s="3" t="s">
        <v>611</v>
      </c>
      <c r="EM194" s="3" t="s">
        <v>611</v>
      </c>
      <c r="EN194" s="3" t="s">
        <v>611</v>
      </c>
      <c r="EO194" s="3" t="s">
        <v>610</v>
      </c>
      <c r="EP194" s="3" t="s">
        <v>611</v>
      </c>
      <c r="EQ194" s="3" t="s">
        <v>611</v>
      </c>
      <c r="ER194" s="3" t="s">
        <v>639</v>
      </c>
      <c r="ES194" s="3" t="s">
        <v>640</v>
      </c>
      <c r="ET194" s="3" t="s">
        <v>611</v>
      </c>
      <c r="EU194" s="3" t="s">
        <v>642</v>
      </c>
      <c r="EV194" s="3" t="s">
        <v>5049</v>
      </c>
      <c r="EW194" s="3" t="s">
        <v>737</v>
      </c>
      <c r="EX194" s="3" t="s">
        <v>5049</v>
      </c>
      <c r="EY194" s="3" t="s">
        <v>739</v>
      </c>
      <c r="EZ194" s="3" t="s">
        <v>5050</v>
      </c>
      <c r="FA194" s="3" t="s">
        <v>611</v>
      </c>
      <c r="FB194" s="3" t="s">
        <v>611</v>
      </c>
      <c r="FC194" s="3" t="s">
        <v>611</v>
      </c>
      <c r="FD194" s="3" t="s">
        <v>611</v>
      </c>
      <c r="FE194" s="3" t="s">
        <v>815</v>
      </c>
      <c r="FF194" s="3" t="s">
        <v>5015</v>
      </c>
      <c r="FG194" s="3" t="s">
        <v>746</v>
      </c>
      <c r="FH194" s="3" t="s">
        <v>5015</v>
      </c>
      <c r="FI194" s="3" t="s">
        <v>611</v>
      </c>
      <c r="FJ194" s="3" t="s">
        <v>611</v>
      </c>
      <c r="FK194" s="3" t="s">
        <v>611</v>
      </c>
      <c r="FL194" s="3" t="s">
        <v>611</v>
      </c>
      <c r="FM194" s="3" t="s">
        <v>611</v>
      </c>
      <c r="FN194" s="3" t="s">
        <v>611</v>
      </c>
      <c r="FO194" s="3" t="s">
        <v>611</v>
      </c>
      <c r="FP194" s="3" t="s">
        <v>611</v>
      </c>
      <c r="FQ194" s="3" t="s">
        <v>611</v>
      </c>
      <c r="FR194" s="3" t="s">
        <v>611</v>
      </c>
      <c r="FS194" s="3" t="s">
        <v>8761</v>
      </c>
      <c r="FT194" s="3" t="s">
        <v>759</v>
      </c>
      <c r="FU194" s="3" t="s">
        <v>760</v>
      </c>
      <c r="FV194" s="3" t="s">
        <v>761</v>
      </c>
      <c r="FW194" s="3" t="s">
        <v>762</v>
      </c>
      <c r="FX194" s="3" t="s">
        <v>763</v>
      </c>
      <c r="FY194" s="3" t="s">
        <v>764</v>
      </c>
      <c r="FZ194" s="3" t="s">
        <v>765</v>
      </c>
      <c r="GA194" s="3" t="s">
        <v>766</v>
      </c>
      <c r="GB194" s="3" t="s">
        <v>767</v>
      </c>
      <c r="GC194" s="3" t="s">
        <v>5051</v>
      </c>
      <c r="GD194" s="3" t="s">
        <v>769</v>
      </c>
      <c r="GE194" s="3" t="s">
        <v>646</v>
      </c>
      <c r="GF194" s="3" t="s">
        <v>611</v>
      </c>
      <c r="GG194" s="3" t="s">
        <v>611</v>
      </c>
      <c r="GH194" s="3" t="s">
        <v>611</v>
      </c>
      <c r="GI194" s="3" t="s">
        <v>5016</v>
      </c>
      <c r="GJ194" s="3" t="s">
        <v>611</v>
      </c>
      <c r="GK194" s="3" t="s">
        <v>611</v>
      </c>
      <c r="GL194" s="3" t="s">
        <v>611</v>
      </c>
      <c r="GM194" s="3" t="s">
        <v>5017</v>
      </c>
      <c r="GN194" s="3" t="s">
        <v>5018</v>
      </c>
      <c r="GO194" s="3" t="s">
        <v>611</v>
      </c>
      <c r="GP194" s="3" t="s">
        <v>5056</v>
      </c>
      <c r="GQ194" s="3" t="s">
        <v>611</v>
      </c>
      <c r="GR194" s="3" t="s">
        <v>611</v>
      </c>
      <c r="GS194" s="3" t="s">
        <v>611</v>
      </c>
      <c r="GT194" s="3" t="s">
        <v>611</v>
      </c>
      <c r="GU194" s="3" t="s">
        <v>611</v>
      </c>
      <c r="GV194" s="3" t="s">
        <v>611</v>
      </c>
      <c r="GW194" s="3" t="s">
        <v>10564</v>
      </c>
      <c r="GX194" s="3" t="s">
        <v>611</v>
      </c>
      <c r="GY194" s="3" t="s">
        <v>611</v>
      </c>
      <c r="GZ194" s="3" t="s">
        <v>10565</v>
      </c>
      <c r="HA194" s="3" t="s">
        <v>611</v>
      </c>
      <c r="HB194" s="3" t="s">
        <v>611</v>
      </c>
      <c r="HC194" s="3" t="s">
        <v>611</v>
      </c>
      <c r="HD194" s="3" t="s">
        <v>611</v>
      </c>
      <c r="HE194" s="3" t="s">
        <v>611</v>
      </c>
      <c r="HF194" s="3" t="s">
        <v>611</v>
      </c>
      <c r="HG194" s="3" t="s">
        <v>611</v>
      </c>
      <c r="HH194" s="3" t="s">
        <v>611</v>
      </c>
      <c r="HI194" s="3" t="s">
        <v>649</v>
      </c>
      <c r="HJ194" s="3" t="s">
        <v>985</v>
      </c>
      <c r="HK194" s="3" t="s">
        <v>611</v>
      </c>
      <c r="HL194" s="3" t="s">
        <v>611</v>
      </c>
      <c r="HM194" s="3" t="s">
        <v>611</v>
      </c>
      <c r="HO194" s="3" t="s">
        <v>611</v>
      </c>
      <c r="HQ194" s="3" t="s">
        <v>611</v>
      </c>
      <c r="HS194" s="3" t="s">
        <v>611</v>
      </c>
      <c r="HU194" s="3" t="s">
        <v>611</v>
      </c>
      <c r="HW194" s="3" t="s">
        <v>611</v>
      </c>
      <c r="HY194" s="3" t="s">
        <v>611</v>
      </c>
      <c r="IA194" s="3" t="s">
        <v>611</v>
      </c>
      <c r="ID194" s="3" t="s">
        <v>611</v>
      </c>
      <c r="IE194" s="3" t="s">
        <v>611</v>
      </c>
      <c r="IG194" s="3" t="s">
        <v>611</v>
      </c>
      <c r="II194" s="3" t="s">
        <v>611</v>
      </c>
      <c r="IL194" s="3" t="s">
        <v>611</v>
      </c>
      <c r="IM194" s="3" t="s">
        <v>611</v>
      </c>
      <c r="IO194" s="3" t="s">
        <v>611</v>
      </c>
      <c r="IQ194" s="3" t="s">
        <v>8746</v>
      </c>
      <c r="IR194">
        <v>152082</v>
      </c>
      <c r="IS194" s="3" t="s">
        <v>611</v>
      </c>
      <c r="IU194" s="3" t="s">
        <v>611</v>
      </c>
      <c r="IW194" s="3" t="s">
        <v>611</v>
      </c>
      <c r="IX194" s="3" t="s">
        <v>611</v>
      </c>
      <c r="IY194" s="3" t="s">
        <v>611</v>
      </c>
      <c r="IZ194" s="3" t="s">
        <v>611</v>
      </c>
      <c r="JA194" s="3" t="s">
        <v>611</v>
      </c>
      <c r="JB194" s="3" t="s">
        <v>611</v>
      </c>
      <c r="JC194" s="3" t="s">
        <v>611</v>
      </c>
      <c r="JD194" s="3" t="s">
        <v>611</v>
      </c>
      <c r="JE194" s="3" t="s">
        <v>611</v>
      </c>
      <c r="JF194" s="3" t="s">
        <v>611</v>
      </c>
      <c r="JG194" s="3" t="s">
        <v>611</v>
      </c>
      <c r="JH194" s="3" t="s">
        <v>611</v>
      </c>
      <c r="JI194" s="3" t="s">
        <v>611</v>
      </c>
      <c r="JJ194" s="3" t="s">
        <v>611</v>
      </c>
      <c r="JK194" s="3" t="s">
        <v>611</v>
      </c>
      <c r="JL194" s="3" t="s">
        <v>611</v>
      </c>
      <c r="JM194" s="3" t="s">
        <v>611</v>
      </c>
      <c r="JN194" s="3" t="s">
        <v>611</v>
      </c>
      <c r="JO194" s="3" t="s">
        <v>611</v>
      </c>
      <c r="JP194" s="3" t="s">
        <v>611</v>
      </c>
      <c r="JQ194" s="3" t="s">
        <v>611</v>
      </c>
      <c r="JR194" s="3" t="s">
        <v>611</v>
      </c>
      <c r="JS194" s="3" t="s">
        <v>611</v>
      </c>
      <c r="JT194" s="3" t="s">
        <v>611</v>
      </c>
      <c r="JU194" s="3" t="s">
        <v>611</v>
      </c>
      <c r="JV194" s="3" t="s">
        <v>611</v>
      </c>
      <c r="JW194" s="3" t="s">
        <v>611</v>
      </c>
      <c r="JX194" s="3" t="s">
        <v>611</v>
      </c>
      <c r="JY194" s="3" t="s">
        <v>611</v>
      </c>
      <c r="JZ194" s="3" t="s">
        <v>611</v>
      </c>
      <c r="KA194" s="3" t="s">
        <v>611</v>
      </c>
      <c r="KB194" s="3" t="s">
        <v>611</v>
      </c>
      <c r="KC194" s="3" t="s">
        <v>611</v>
      </c>
      <c r="KD194" s="3" t="s">
        <v>611</v>
      </c>
      <c r="KE194" s="3" t="s">
        <v>611</v>
      </c>
      <c r="KF194" s="3" t="s">
        <v>611</v>
      </c>
      <c r="KG194" s="3" t="s">
        <v>611</v>
      </c>
      <c r="KH194" s="3" t="s">
        <v>611</v>
      </c>
      <c r="KI194" s="3" t="s">
        <v>611</v>
      </c>
      <c r="KK194" s="3" t="s">
        <v>8843</v>
      </c>
      <c r="KL194" s="3" t="s">
        <v>10566</v>
      </c>
      <c r="KM194" s="3" t="s">
        <v>611</v>
      </c>
      <c r="KN194" s="3" t="s">
        <v>611</v>
      </c>
      <c r="KO194">
        <v>0</v>
      </c>
      <c r="KP194">
        <v>0</v>
      </c>
      <c r="KQ194">
        <v>0</v>
      </c>
      <c r="KR194">
        <v>174360</v>
      </c>
      <c r="KS194" s="3" t="s">
        <v>610</v>
      </c>
    </row>
    <row r="195" spans="1:305">
      <c r="A195">
        <v>2022</v>
      </c>
      <c r="B195">
        <v>5941009</v>
      </c>
      <c r="C195" t="s">
        <v>4756</v>
      </c>
      <c r="D195">
        <v>0.2</v>
      </c>
      <c r="E195" t="s">
        <v>610</v>
      </c>
      <c r="P195" t="s">
        <v>655</v>
      </c>
      <c r="S195" t="s">
        <v>610</v>
      </c>
      <c r="U195" t="s">
        <v>617</v>
      </c>
      <c r="V195" t="s">
        <v>618</v>
      </c>
      <c r="Z195" t="s">
        <v>829</v>
      </c>
      <c r="AA195" t="s">
        <v>10567</v>
      </c>
      <c r="AB195" t="s">
        <v>610</v>
      </c>
      <c r="AN195" t="s">
        <v>2059</v>
      </c>
      <c r="AP195" t="s">
        <v>610</v>
      </c>
      <c r="AX195" t="s">
        <v>868</v>
      </c>
      <c r="AY195" t="s">
        <v>10568</v>
      </c>
      <c r="AZ195" t="s">
        <v>610</v>
      </c>
      <c r="BC195" t="s">
        <v>10569</v>
      </c>
      <c r="BD195" t="s">
        <v>10569</v>
      </c>
      <c r="BE195" t="s">
        <v>10569</v>
      </c>
      <c r="BF195" t="s">
        <v>10569</v>
      </c>
      <c r="BG195" t="s">
        <v>8735</v>
      </c>
      <c r="BH195" t="s">
        <v>1819</v>
      </c>
      <c r="BI195" t="s">
        <v>10570</v>
      </c>
      <c r="BJ195" t="s">
        <v>610</v>
      </c>
      <c r="BM195" t="s">
        <v>5075</v>
      </c>
      <c r="BN195" t="s">
        <v>791</v>
      </c>
      <c r="BQ195" t="s">
        <v>5028</v>
      </c>
      <c r="CA195" t="s">
        <v>1988</v>
      </c>
      <c r="CG195" t="s">
        <v>10571</v>
      </c>
      <c r="CQ195" t="s">
        <v>8737</v>
      </c>
      <c r="CZ195" t="s">
        <v>623</v>
      </c>
      <c r="DA195" t="s">
        <v>10572</v>
      </c>
      <c r="DB195" t="s">
        <v>10573</v>
      </c>
      <c r="DC195" t="s">
        <v>696</v>
      </c>
      <c r="DD195" t="s">
        <v>697</v>
      </c>
      <c r="DS195" t="s">
        <v>5039</v>
      </c>
      <c r="DT195" t="s">
        <v>704</v>
      </c>
      <c r="DY195" t="s">
        <v>10574</v>
      </c>
      <c r="DZ195" t="s">
        <v>8777</v>
      </c>
      <c r="EA195" t="s">
        <v>713</v>
      </c>
      <c r="EB195" t="s">
        <v>8741</v>
      </c>
      <c r="ED195" t="s">
        <v>8756</v>
      </c>
      <c r="EE195" t="s">
        <v>8757</v>
      </c>
      <c r="EF195" t="s">
        <v>8758</v>
      </c>
      <c r="EG195" t="s">
        <v>8759</v>
      </c>
      <c r="EJ195" t="s">
        <v>8742</v>
      </c>
      <c r="EN195" t="s">
        <v>10575</v>
      </c>
      <c r="EO195" t="s">
        <v>610</v>
      </c>
      <c r="ET195" t="s">
        <v>5095</v>
      </c>
      <c r="EU195" t="s">
        <v>642</v>
      </c>
      <c r="EV195" t="s">
        <v>5049</v>
      </c>
      <c r="EW195" t="s">
        <v>737</v>
      </c>
      <c r="EX195" t="s">
        <v>5049</v>
      </c>
      <c r="EY195" t="s">
        <v>739</v>
      </c>
      <c r="EZ195" t="s">
        <v>5049</v>
      </c>
      <c r="FA195" t="s">
        <v>644</v>
      </c>
      <c r="FB195" t="s">
        <v>5049</v>
      </c>
      <c r="FC195" t="s">
        <v>744</v>
      </c>
      <c r="FD195" t="s">
        <v>5049</v>
      </c>
      <c r="FG195" t="s">
        <v>746</v>
      </c>
      <c r="FH195" t="s">
        <v>5049</v>
      </c>
      <c r="FI195" t="s">
        <v>748</v>
      </c>
      <c r="FJ195" t="s">
        <v>5049</v>
      </c>
      <c r="FM195" t="s">
        <v>752</v>
      </c>
      <c r="FN195" t="s">
        <v>5049</v>
      </c>
      <c r="FS195" t="s">
        <v>8761</v>
      </c>
      <c r="FT195" t="s">
        <v>759</v>
      </c>
      <c r="FU195" t="s">
        <v>760</v>
      </c>
      <c r="FV195" t="s">
        <v>761</v>
      </c>
      <c r="FW195" t="s">
        <v>762</v>
      </c>
      <c r="FX195" t="s">
        <v>763</v>
      </c>
      <c r="FY195" t="s">
        <v>764</v>
      </c>
      <c r="FZ195" t="s">
        <v>765</v>
      </c>
      <c r="GA195" t="s">
        <v>766</v>
      </c>
      <c r="GB195" t="s">
        <v>767</v>
      </c>
      <c r="GC195" t="s">
        <v>5051</v>
      </c>
      <c r="GD195" t="s">
        <v>769</v>
      </c>
      <c r="GE195" t="s">
        <v>646</v>
      </c>
      <c r="GI195" t="s">
        <v>5016</v>
      </c>
      <c r="GJ195" t="s">
        <v>5053</v>
      </c>
      <c r="GK195" t="s">
        <v>5054</v>
      </c>
      <c r="GL195" t="s">
        <v>5055</v>
      </c>
      <c r="GM195" t="s">
        <v>5017</v>
      </c>
      <c r="GN195" t="s">
        <v>5018</v>
      </c>
      <c r="GO195" t="s">
        <v>5165</v>
      </c>
      <c r="GP195" t="s">
        <v>5056</v>
      </c>
      <c r="GQ195" t="s">
        <v>5247</v>
      </c>
      <c r="GU195" t="s">
        <v>10576</v>
      </c>
      <c r="GV195" t="s">
        <v>10577</v>
      </c>
      <c r="GW195" t="s">
        <v>10578</v>
      </c>
      <c r="GX195" t="s">
        <v>10579</v>
      </c>
      <c r="GY195" t="s">
        <v>10580</v>
      </c>
      <c r="GZ195" t="s">
        <v>10569</v>
      </c>
      <c r="HA195" t="s">
        <v>10581</v>
      </c>
      <c r="HB195" t="s">
        <v>10581</v>
      </c>
      <c r="HC195" t="s">
        <v>10576</v>
      </c>
      <c r="HD195" t="s">
        <v>10569</v>
      </c>
      <c r="HE195" t="s">
        <v>10569</v>
      </c>
      <c r="HG195" t="s">
        <v>775</v>
      </c>
      <c r="HH195" t="s">
        <v>776</v>
      </c>
      <c r="HL195" t="s">
        <v>10582</v>
      </c>
      <c r="HM195" t="s">
        <v>6355</v>
      </c>
      <c r="HN195">
        <v>16600</v>
      </c>
      <c r="IC195">
        <v>630</v>
      </c>
      <c r="ID195" t="s">
        <v>700</v>
      </c>
      <c r="IQ195" t="s">
        <v>8746</v>
      </c>
      <c r="IR195">
        <v>96362</v>
      </c>
      <c r="IW195" t="s">
        <v>623</v>
      </c>
      <c r="IX195">
        <v>490</v>
      </c>
      <c r="KM195" t="s">
        <v>839</v>
      </c>
      <c r="KN195" t="s">
        <v>10583</v>
      </c>
      <c r="KO195">
        <v>0</v>
      </c>
      <c r="KP195">
        <v>218899</v>
      </c>
      <c r="KQ195">
        <v>0</v>
      </c>
      <c r="KR195">
        <v>316316</v>
      </c>
      <c r="KS195" t="s">
        <v>610</v>
      </c>
    </row>
    <row r="196" spans="1:305">
      <c r="A196">
        <v>2022</v>
      </c>
      <c r="B196">
        <v>800</v>
      </c>
      <c r="C196" s="3" t="s">
        <v>4775</v>
      </c>
      <c r="D196">
        <v>0.25</v>
      </c>
      <c r="E196" s="3" t="s">
        <v>610</v>
      </c>
      <c r="F196" s="3" t="s">
        <v>611</v>
      </c>
      <c r="G196" s="3" t="s">
        <v>611</v>
      </c>
      <c r="H196" s="3" t="s">
        <v>611</v>
      </c>
      <c r="I196" s="3" t="s">
        <v>611</v>
      </c>
      <c r="J196" s="3" t="s">
        <v>611</v>
      </c>
      <c r="K196" s="3" t="s">
        <v>611</v>
      </c>
      <c r="L196" s="3" t="s">
        <v>611</v>
      </c>
      <c r="M196" s="3" t="s">
        <v>611</v>
      </c>
      <c r="N196" s="4"/>
      <c r="O196" s="3" t="s">
        <v>611</v>
      </c>
      <c r="P196" s="3" t="s">
        <v>611</v>
      </c>
      <c r="Q196" s="3" t="s">
        <v>611</v>
      </c>
      <c r="R196" s="3" t="s">
        <v>614</v>
      </c>
      <c r="S196" s="3" t="s">
        <v>610</v>
      </c>
      <c r="T196" s="3" t="s">
        <v>611</v>
      </c>
      <c r="U196" s="3" t="s">
        <v>617</v>
      </c>
      <c r="V196" s="3" t="s">
        <v>618</v>
      </c>
      <c r="W196" s="3" t="s">
        <v>659</v>
      </c>
      <c r="X196" s="3" t="s">
        <v>611</v>
      </c>
      <c r="Y196" s="3" t="s">
        <v>611</v>
      </c>
      <c r="Z196" s="3" t="s">
        <v>611</v>
      </c>
      <c r="AA196" s="3" t="s">
        <v>611</v>
      </c>
      <c r="AB196" s="3" t="s">
        <v>610</v>
      </c>
      <c r="AC196" s="3" t="s">
        <v>611</v>
      </c>
      <c r="AI196" s="3" t="s">
        <v>611</v>
      </c>
      <c r="AJ196" s="3" t="s">
        <v>827</v>
      </c>
      <c r="AK196" s="3" t="s">
        <v>828</v>
      </c>
      <c r="AL196" s="3" t="s">
        <v>846</v>
      </c>
      <c r="AM196" s="3" t="s">
        <v>611</v>
      </c>
      <c r="AN196" s="3" t="s">
        <v>611</v>
      </c>
      <c r="AO196" s="3" t="s">
        <v>9814</v>
      </c>
      <c r="AP196" s="3" t="s">
        <v>610</v>
      </c>
      <c r="AV196" s="3" t="s">
        <v>621</v>
      </c>
      <c r="AW196" s="3" t="s">
        <v>622</v>
      </c>
      <c r="AX196" s="3" t="s">
        <v>868</v>
      </c>
      <c r="AY196" s="3" t="s">
        <v>869</v>
      </c>
      <c r="AZ196" s="3" t="s">
        <v>610</v>
      </c>
      <c r="BA196" s="3"/>
      <c r="BB196" s="3" t="s">
        <v>611</v>
      </c>
      <c r="BC196" s="3" t="s">
        <v>1736</v>
      </c>
      <c r="BD196" s="3" t="s">
        <v>1736</v>
      </c>
      <c r="BE196" s="3" t="s">
        <v>1736</v>
      </c>
      <c r="BF196" s="3" t="s">
        <v>1736</v>
      </c>
      <c r="BG196" s="3" t="s">
        <v>1736</v>
      </c>
      <c r="BH196" s="3" t="s">
        <v>1736</v>
      </c>
      <c r="BI196" s="3" t="s">
        <v>611</v>
      </c>
      <c r="BJ196" s="3" t="s">
        <v>610</v>
      </c>
      <c r="BK196" s="3" t="s">
        <v>894</v>
      </c>
      <c r="BL196" s="3" t="s">
        <v>611</v>
      </c>
      <c r="BM196" s="3" t="s">
        <v>5075</v>
      </c>
      <c r="BN196" s="3" t="s">
        <v>611</v>
      </c>
      <c r="BO196" s="3" t="s">
        <v>848</v>
      </c>
      <c r="BP196" s="3" t="s">
        <v>611</v>
      </c>
      <c r="BQ196" s="3" t="s">
        <v>611</v>
      </c>
      <c r="BR196" s="3" t="s">
        <v>611</v>
      </c>
      <c r="BS196" s="3" t="s">
        <v>611</v>
      </c>
      <c r="BT196" s="3" t="s">
        <v>611</v>
      </c>
      <c r="BU196" s="3" t="s">
        <v>8817</v>
      </c>
      <c r="BV196" s="3" t="s">
        <v>611</v>
      </c>
      <c r="BW196" s="3" t="s">
        <v>611</v>
      </c>
      <c r="BX196" s="3" t="s">
        <v>611</v>
      </c>
      <c r="BY196" s="3" t="s">
        <v>611</v>
      </c>
      <c r="BZ196" s="3" t="s">
        <v>611</v>
      </c>
      <c r="CA196" s="3" t="s">
        <v>611</v>
      </c>
      <c r="CB196" s="3" t="s">
        <v>611</v>
      </c>
      <c r="CC196" s="3" t="s">
        <v>611</v>
      </c>
      <c r="CD196" s="3" t="s">
        <v>611</v>
      </c>
      <c r="CE196" s="3" t="s">
        <v>611</v>
      </c>
      <c r="CF196" s="4"/>
      <c r="CG196" s="3" t="s">
        <v>10584</v>
      </c>
      <c r="CH196" s="3" t="s">
        <v>611</v>
      </c>
      <c r="CI196" s="3" t="s">
        <v>611</v>
      </c>
      <c r="CJ196" s="3" t="s">
        <v>611</v>
      </c>
      <c r="CK196" s="3" t="s">
        <v>611</v>
      </c>
      <c r="CL196" s="3" t="s">
        <v>611</v>
      </c>
      <c r="CM196" s="3" t="s">
        <v>611</v>
      </c>
      <c r="CN196" s="3" t="s">
        <v>611</v>
      </c>
      <c r="CO196" s="3" t="s">
        <v>611</v>
      </c>
      <c r="CP196" s="3" t="s">
        <v>611</v>
      </c>
      <c r="CQ196" s="3" t="s">
        <v>611</v>
      </c>
      <c r="CR196" s="3" t="s">
        <v>611</v>
      </c>
      <c r="CS196" s="3" t="s">
        <v>611</v>
      </c>
      <c r="CT196" s="3" t="s">
        <v>611</v>
      </c>
      <c r="CU196" s="3" t="s">
        <v>611</v>
      </c>
      <c r="CV196" s="3" t="s">
        <v>611</v>
      </c>
      <c r="CW196" s="3" t="s">
        <v>611</v>
      </c>
      <c r="CX196" s="3" t="s">
        <v>611</v>
      </c>
      <c r="CY196" s="3" t="s">
        <v>832</v>
      </c>
      <c r="CZ196" s="3" t="s">
        <v>611</v>
      </c>
      <c r="DA196" s="3" t="s">
        <v>611</v>
      </c>
      <c r="DB196" s="3" t="s">
        <v>10585</v>
      </c>
      <c r="DC196" s="3" t="s">
        <v>611</v>
      </c>
      <c r="DD196" s="3" t="s">
        <v>697</v>
      </c>
      <c r="DE196" s="3" t="s">
        <v>611</v>
      </c>
      <c r="DF196" s="3" t="s">
        <v>611</v>
      </c>
      <c r="DG196" s="3" t="s">
        <v>611</v>
      </c>
      <c r="DH196" s="3" t="s">
        <v>611</v>
      </c>
      <c r="DI196" s="3" t="s">
        <v>611</v>
      </c>
      <c r="DJ196" s="3" t="s">
        <v>611</v>
      </c>
      <c r="DK196" s="3" t="s">
        <v>611</v>
      </c>
      <c r="DL196" s="3" t="s">
        <v>611</v>
      </c>
      <c r="DM196" s="3" t="s">
        <v>611</v>
      </c>
      <c r="DN196" s="3" t="s">
        <v>611</v>
      </c>
      <c r="DO196" s="3" t="s">
        <v>611</v>
      </c>
      <c r="DP196" s="3" t="s">
        <v>611</v>
      </c>
      <c r="DQ196" s="3" t="s">
        <v>611</v>
      </c>
      <c r="DR196" s="3" t="s">
        <v>611</v>
      </c>
      <c r="DS196" s="3" t="s">
        <v>611</v>
      </c>
      <c r="DT196" s="3" t="s">
        <v>611</v>
      </c>
      <c r="DU196" s="3" t="s">
        <v>611</v>
      </c>
      <c r="DV196" s="3" t="s">
        <v>611</v>
      </c>
      <c r="DW196" s="3" t="s">
        <v>611</v>
      </c>
      <c r="DX196" s="3" t="s">
        <v>611</v>
      </c>
      <c r="DY196" s="3" t="s">
        <v>10586</v>
      </c>
      <c r="DZ196" s="3" t="s">
        <v>8777</v>
      </c>
      <c r="EA196" s="3" t="s">
        <v>611</v>
      </c>
      <c r="EB196" s="3" t="s">
        <v>611</v>
      </c>
      <c r="EC196" s="3" t="s">
        <v>611</v>
      </c>
      <c r="ED196" s="3" t="s">
        <v>8756</v>
      </c>
      <c r="EE196" s="3" t="s">
        <v>611</v>
      </c>
      <c r="EF196" s="3" t="s">
        <v>611</v>
      </c>
      <c r="EG196" s="3" t="s">
        <v>611</v>
      </c>
      <c r="EH196" s="3" t="s">
        <v>611</v>
      </c>
      <c r="EI196" s="3" t="s">
        <v>611</v>
      </c>
      <c r="EJ196" t="s">
        <v>8742</v>
      </c>
      <c r="EK196" s="3" t="s">
        <v>611</v>
      </c>
      <c r="EL196" s="3" t="s">
        <v>611</v>
      </c>
      <c r="EM196" s="3" t="s">
        <v>611</v>
      </c>
      <c r="EN196" s="3" t="s">
        <v>611</v>
      </c>
      <c r="EO196" s="3" t="s">
        <v>615</v>
      </c>
      <c r="EP196" s="3" t="s">
        <v>637</v>
      </c>
      <c r="EQ196" s="3" t="s">
        <v>611</v>
      </c>
      <c r="ER196" s="3" t="s">
        <v>611</v>
      </c>
      <c r="ES196" s="3" t="s">
        <v>611</v>
      </c>
      <c r="ET196" s="3" t="s">
        <v>611</v>
      </c>
      <c r="EU196" s="3" t="s">
        <v>611</v>
      </c>
      <c r="EV196" s="3" t="s">
        <v>611</v>
      </c>
      <c r="EW196" s="3" t="s">
        <v>611</v>
      </c>
      <c r="EX196" s="3" t="s">
        <v>611</v>
      </c>
      <c r="EY196" s="3" t="s">
        <v>611</v>
      </c>
      <c r="EZ196" s="3" t="s">
        <v>611</v>
      </c>
      <c r="FA196" s="3" t="s">
        <v>611</v>
      </c>
      <c r="FB196" s="3" t="s">
        <v>611</v>
      </c>
      <c r="FC196" s="3" t="s">
        <v>611</v>
      </c>
      <c r="FD196" s="3" t="s">
        <v>611</v>
      </c>
      <c r="FE196" s="3" t="s">
        <v>815</v>
      </c>
      <c r="FF196" s="3" t="s">
        <v>8293</v>
      </c>
      <c r="FG196" s="3" t="s">
        <v>746</v>
      </c>
      <c r="FH196" s="3" t="s">
        <v>10587</v>
      </c>
      <c r="FI196" s="3" t="s">
        <v>611</v>
      </c>
      <c r="FJ196" s="3" t="s">
        <v>611</v>
      </c>
      <c r="FK196" s="3" t="s">
        <v>9400</v>
      </c>
      <c r="FL196" s="3" t="s">
        <v>5049</v>
      </c>
      <c r="FM196" s="3" t="s">
        <v>611</v>
      </c>
      <c r="FN196" s="3" t="s">
        <v>611</v>
      </c>
      <c r="FO196" s="3" t="s">
        <v>611</v>
      </c>
      <c r="FP196" s="3" t="s">
        <v>611</v>
      </c>
      <c r="FQ196" s="3" t="s">
        <v>611</v>
      </c>
      <c r="FR196" s="3" t="s">
        <v>611</v>
      </c>
      <c r="FS196" s="3" t="s">
        <v>8761</v>
      </c>
      <c r="FT196" s="3" t="s">
        <v>759</v>
      </c>
      <c r="FU196" s="3" t="s">
        <v>760</v>
      </c>
      <c r="FV196" s="3" t="s">
        <v>761</v>
      </c>
      <c r="FW196" s="3" t="s">
        <v>762</v>
      </c>
      <c r="FX196" s="3" t="s">
        <v>763</v>
      </c>
      <c r="FY196" s="3" t="s">
        <v>611</v>
      </c>
      <c r="FZ196" s="3" t="s">
        <v>611</v>
      </c>
      <c r="GA196" s="3" t="s">
        <v>766</v>
      </c>
      <c r="GB196" s="3" t="s">
        <v>767</v>
      </c>
      <c r="GC196" s="3" t="s">
        <v>611</v>
      </c>
      <c r="GD196" s="3" t="s">
        <v>611</v>
      </c>
      <c r="GE196" s="3" t="s">
        <v>9435</v>
      </c>
      <c r="GF196" s="3" t="s">
        <v>611</v>
      </c>
      <c r="GG196" s="3" t="s">
        <v>611</v>
      </c>
      <c r="GH196" s="3" t="s">
        <v>611</v>
      </c>
      <c r="GI196" s="3" t="s">
        <v>5016</v>
      </c>
      <c r="GJ196" s="3" t="s">
        <v>611</v>
      </c>
      <c r="GK196" s="3" t="s">
        <v>611</v>
      </c>
      <c r="GL196" s="3"/>
      <c r="GM196" s="3" t="s">
        <v>611</v>
      </c>
      <c r="GN196" s="3" t="s">
        <v>5018</v>
      </c>
      <c r="GO196" s="3"/>
      <c r="GP196" s="3" t="s">
        <v>5056</v>
      </c>
      <c r="GQ196" s="3" t="s">
        <v>611</v>
      </c>
      <c r="GR196" s="3" t="s">
        <v>611</v>
      </c>
      <c r="GS196" s="3" t="s">
        <v>611</v>
      </c>
      <c r="GT196" s="3" t="s">
        <v>611</v>
      </c>
      <c r="GU196" s="3" t="s">
        <v>611</v>
      </c>
      <c r="GV196" s="3" t="s">
        <v>611</v>
      </c>
      <c r="GW196" s="3" t="s">
        <v>10588</v>
      </c>
      <c r="GX196" s="3" t="s">
        <v>611</v>
      </c>
      <c r="GY196" s="3" t="s">
        <v>611</v>
      </c>
      <c r="GZ196" s="3" t="s">
        <v>10589</v>
      </c>
      <c r="HA196" s="3" t="s">
        <v>611</v>
      </c>
      <c r="HB196" s="3" t="s">
        <v>611</v>
      </c>
      <c r="HC196" s="3" t="s">
        <v>611</v>
      </c>
      <c r="HD196" s="3" t="s">
        <v>10590</v>
      </c>
      <c r="HE196" s="3" t="s">
        <v>611</v>
      </c>
      <c r="HF196" s="3" t="s">
        <v>611</v>
      </c>
      <c r="HG196" s="3" t="s">
        <v>611</v>
      </c>
      <c r="HH196" s="3" t="s">
        <v>611</v>
      </c>
      <c r="HI196" s="3" t="s">
        <v>649</v>
      </c>
      <c r="HJ196" s="3" t="s">
        <v>611</v>
      </c>
      <c r="HK196" s="3" t="s">
        <v>863</v>
      </c>
      <c r="HL196" s="3" t="s">
        <v>10591</v>
      </c>
      <c r="HM196" s="3" t="s">
        <v>611</v>
      </c>
      <c r="HO196" s="3" t="s">
        <v>611</v>
      </c>
      <c r="HQ196" s="3" t="s">
        <v>611</v>
      </c>
      <c r="HS196" s="3" t="s">
        <v>611</v>
      </c>
      <c r="HU196" s="3" t="s">
        <v>611</v>
      </c>
      <c r="HW196" s="3" t="s">
        <v>611</v>
      </c>
      <c r="HY196" s="3" t="s">
        <v>611</v>
      </c>
      <c r="IA196" s="3" t="s">
        <v>611</v>
      </c>
      <c r="IC196" s="3" t="s">
        <v>611</v>
      </c>
      <c r="IE196" s="3" t="s">
        <v>611</v>
      </c>
      <c r="IG196" s="3" t="s">
        <v>8810</v>
      </c>
      <c r="IH196">
        <v>9656</v>
      </c>
      <c r="II196" s="3" t="s">
        <v>611</v>
      </c>
      <c r="IK196" s="3" t="s">
        <v>611</v>
      </c>
      <c r="IM196" s="3" t="s">
        <v>611</v>
      </c>
      <c r="IO196" s="3" t="s">
        <v>611</v>
      </c>
      <c r="IQ196" s="3" t="s">
        <v>8746</v>
      </c>
      <c r="IR196">
        <v>35426</v>
      </c>
      <c r="IS196" s="3" t="s">
        <v>611</v>
      </c>
      <c r="IU196" s="3" t="s">
        <v>611</v>
      </c>
      <c r="IW196" s="3" t="s">
        <v>611</v>
      </c>
      <c r="IX196" s="3" t="s">
        <v>611</v>
      </c>
      <c r="IY196" s="3" t="s">
        <v>611</v>
      </c>
      <c r="IZ196" s="3" t="s">
        <v>611</v>
      </c>
      <c r="JA196" s="3" t="s">
        <v>611</v>
      </c>
      <c r="JB196" s="3" t="s">
        <v>611</v>
      </c>
      <c r="JC196" s="3" t="s">
        <v>611</v>
      </c>
      <c r="JD196" s="3" t="s">
        <v>611</v>
      </c>
      <c r="JE196" s="3" t="s">
        <v>10592</v>
      </c>
      <c r="JF196" s="3" t="s">
        <v>611</v>
      </c>
      <c r="JG196" s="3" t="s">
        <v>611</v>
      </c>
      <c r="JH196" s="3" t="s">
        <v>611</v>
      </c>
      <c r="JI196" s="3" t="s">
        <v>611</v>
      </c>
      <c r="JJ196" s="3" t="s">
        <v>611</v>
      </c>
      <c r="JK196" s="3" t="s">
        <v>611</v>
      </c>
      <c r="JL196" s="3" t="s">
        <v>611</v>
      </c>
      <c r="JM196" s="3" t="s">
        <v>611</v>
      </c>
      <c r="JN196" s="3" t="s">
        <v>611</v>
      </c>
      <c r="JO196" s="3" t="s">
        <v>611</v>
      </c>
      <c r="JP196" s="3" t="s">
        <v>611</v>
      </c>
      <c r="JQ196" s="3" t="s">
        <v>611</v>
      </c>
      <c r="JR196" s="3" t="s">
        <v>611</v>
      </c>
      <c r="JS196" s="3" t="s">
        <v>611</v>
      </c>
      <c r="JT196" s="3" t="s">
        <v>611</v>
      </c>
      <c r="JU196" s="3" t="s">
        <v>611</v>
      </c>
      <c r="JV196" s="3" t="s">
        <v>611</v>
      </c>
      <c r="JW196" s="3" t="s">
        <v>611</v>
      </c>
      <c r="JX196" s="3" t="s">
        <v>611</v>
      </c>
      <c r="JY196" s="3" t="s">
        <v>611</v>
      </c>
      <c r="JZ196" s="3" t="s">
        <v>611</v>
      </c>
      <c r="KA196" s="3" t="s">
        <v>611</v>
      </c>
      <c r="KB196" s="3" t="s">
        <v>611</v>
      </c>
      <c r="KC196" s="3" t="s">
        <v>611</v>
      </c>
      <c r="KD196" s="3" t="s">
        <v>611</v>
      </c>
      <c r="KE196" s="3" t="s">
        <v>611</v>
      </c>
      <c r="KF196" s="3" t="s">
        <v>611</v>
      </c>
      <c r="KG196" s="3" t="s">
        <v>611</v>
      </c>
      <c r="KH196" s="3" t="s">
        <v>611</v>
      </c>
      <c r="KI196" s="3" t="s">
        <v>611</v>
      </c>
      <c r="KK196" s="3" t="s">
        <v>611</v>
      </c>
      <c r="KL196" s="3" t="s">
        <v>611</v>
      </c>
      <c r="KM196" s="3" t="s">
        <v>839</v>
      </c>
      <c r="KN196" s="3" t="s">
        <v>10593</v>
      </c>
      <c r="KO196">
        <v>0</v>
      </c>
      <c r="KP196">
        <v>383040</v>
      </c>
      <c r="KQ196">
        <v>0</v>
      </c>
      <c r="KR196">
        <v>68077</v>
      </c>
      <c r="KS196" s="3" t="s">
        <v>610</v>
      </c>
    </row>
    <row r="197" spans="1:305">
      <c r="A197">
        <v>2022</v>
      </c>
      <c r="B197">
        <v>5924029</v>
      </c>
      <c r="C197" t="s">
        <v>4800</v>
      </c>
      <c r="D197">
        <v>0.25</v>
      </c>
      <c r="E197" t="s">
        <v>610</v>
      </c>
      <c r="P197" t="s">
        <v>655</v>
      </c>
      <c r="S197" t="s">
        <v>610</v>
      </c>
      <c r="U197" t="s">
        <v>617</v>
      </c>
      <c r="V197" t="s">
        <v>618</v>
      </c>
      <c r="Y197" t="s">
        <v>660</v>
      </c>
      <c r="AB197" t="s">
        <v>610</v>
      </c>
      <c r="AK197" t="s">
        <v>828</v>
      </c>
      <c r="AL197" t="s">
        <v>846</v>
      </c>
      <c r="AP197" t="s">
        <v>610</v>
      </c>
      <c r="AV197" t="s">
        <v>621</v>
      </c>
      <c r="AW197" t="s">
        <v>622</v>
      </c>
      <c r="AZ197" t="s">
        <v>610</v>
      </c>
      <c r="BC197" t="s">
        <v>8799</v>
      </c>
      <c r="BD197" t="s">
        <v>1482</v>
      </c>
      <c r="BE197" t="s">
        <v>9151</v>
      </c>
      <c r="BF197" t="s">
        <v>10594</v>
      </c>
      <c r="BG197" t="s">
        <v>9068</v>
      </c>
      <c r="BH197" t="s">
        <v>10595</v>
      </c>
      <c r="BI197" t="s">
        <v>10596</v>
      </c>
      <c r="BJ197" t="s">
        <v>610</v>
      </c>
      <c r="BK197" t="s">
        <v>894</v>
      </c>
      <c r="BO197" t="s">
        <v>848</v>
      </c>
      <c r="BP197" t="s">
        <v>667</v>
      </c>
      <c r="CC197" t="s">
        <v>634</v>
      </c>
      <c r="CG197" t="s">
        <v>10597</v>
      </c>
      <c r="CY197" t="s">
        <v>832</v>
      </c>
      <c r="DB197" t="s">
        <v>637</v>
      </c>
      <c r="DD197" t="s">
        <v>697</v>
      </c>
      <c r="DE197" t="s">
        <v>939</v>
      </c>
      <c r="DZ197" t="s">
        <v>8777</v>
      </c>
      <c r="EA197" t="s">
        <v>713</v>
      </c>
      <c r="EB197" t="s">
        <v>8741</v>
      </c>
      <c r="ED197" t="s">
        <v>8756</v>
      </c>
      <c r="EE197" t="s">
        <v>8757</v>
      </c>
      <c r="EF197" t="s">
        <v>8758</v>
      </c>
      <c r="EJ197" t="s">
        <v>8742</v>
      </c>
      <c r="EO197" t="s">
        <v>615</v>
      </c>
      <c r="EU197" t="s">
        <v>642</v>
      </c>
      <c r="EV197" t="s">
        <v>5050</v>
      </c>
      <c r="EW197" t="s">
        <v>737</v>
      </c>
      <c r="EX197" t="s">
        <v>5050</v>
      </c>
      <c r="FA197" t="s">
        <v>644</v>
      </c>
      <c r="FB197" t="s">
        <v>5015</v>
      </c>
      <c r="FC197" t="s">
        <v>744</v>
      </c>
      <c r="FD197" t="s">
        <v>5050</v>
      </c>
      <c r="FE197" t="s">
        <v>815</v>
      </c>
      <c r="FF197" t="s">
        <v>5050</v>
      </c>
      <c r="FG197" t="s">
        <v>746</v>
      </c>
      <c r="FH197" t="s">
        <v>5050</v>
      </c>
      <c r="FI197" t="s">
        <v>748</v>
      </c>
      <c r="FJ197" t="s">
        <v>5050</v>
      </c>
      <c r="FM197" t="s">
        <v>752</v>
      </c>
      <c r="FN197" t="s">
        <v>5050</v>
      </c>
      <c r="FP197" t="s">
        <v>1385</v>
      </c>
      <c r="GV197" t="s">
        <v>10598</v>
      </c>
      <c r="GX197" t="s">
        <v>10599</v>
      </c>
      <c r="GY197" t="s">
        <v>10600</v>
      </c>
      <c r="GZ197" t="s">
        <v>10601</v>
      </c>
      <c r="HA197" t="s">
        <v>10602</v>
      </c>
      <c r="HI197" t="s">
        <v>649</v>
      </c>
      <c r="IW197" t="s">
        <v>623</v>
      </c>
      <c r="KN197" t="s">
        <v>1482</v>
      </c>
      <c r="KO197">
        <v>0</v>
      </c>
      <c r="KP197">
        <v>0</v>
      </c>
      <c r="KQ197">
        <v>0</v>
      </c>
      <c r="KR197">
        <v>0</v>
      </c>
      <c r="KS197" t="s">
        <v>610</v>
      </c>
    </row>
  </sheetData>
  <autoFilter ref="A1:KS197" xr:uid="{00000000-0001-0000-0000-000000000000}">
    <sortState xmlns:xlrd2="http://schemas.microsoft.com/office/spreadsheetml/2017/richdata2" ref="A2:KS197">
      <sortCondition ref="C1:C197"/>
    </sortState>
  </autoFilter>
  <sortState xmlns:xlrd2="http://schemas.microsoft.com/office/spreadsheetml/2017/richdata2" ref="A2:KS197">
    <sortCondition ref="C1:C197"/>
  </sortState>
  <conditionalFormatting sqref="B153:B154">
    <cfRule type="duplicateValues" dxfId="85" priority="1"/>
    <cfRule type="duplicateValues" dxfId="84"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20751-6016-421E-A835-2538E7A19E8A}">
  <dimension ref="A1:BZ211"/>
  <sheetViews>
    <sheetView workbookViewId="0">
      <selection activeCell="C10" sqref="C10"/>
    </sheetView>
  </sheetViews>
  <sheetFormatPr defaultColWidth="8.7109375" defaultRowHeight="15" customHeight="1"/>
  <cols>
    <col min="1" max="1" width="9.85546875" style="8" customWidth="1"/>
    <col min="2" max="2" width="11.140625" style="8" customWidth="1"/>
    <col min="3" max="3" width="29.42578125" style="8" customWidth="1"/>
    <col min="4" max="4" width="81.140625" style="8" customWidth="1"/>
    <col min="5" max="5" width="18" style="8" customWidth="1"/>
    <col min="6" max="6" width="35.28515625" style="8" customWidth="1"/>
    <col min="7" max="7" width="39.5703125" style="8" customWidth="1"/>
    <col min="8" max="8" width="81.140625" style="8" customWidth="1"/>
    <col min="9" max="9" width="32.140625" style="8" customWidth="1"/>
    <col min="10" max="10" width="81.140625" style="8" bestFit="1" customWidth="1"/>
    <col min="11" max="11" width="66.85546875" style="8" bestFit="1" customWidth="1"/>
    <col min="12" max="12" width="60" style="8" bestFit="1" customWidth="1"/>
    <col min="13" max="13" width="66" style="8" bestFit="1" customWidth="1"/>
    <col min="14" max="14" width="81.140625" style="8" bestFit="1" customWidth="1"/>
    <col min="15" max="15" width="23.85546875" style="8" customWidth="1"/>
    <col min="16" max="16" width="30.85546875" style="8" customWidth="1"/>
    <col min="17" max="17" width="49.28515625" style="8" customWidth="1"/>
    <col min="18" max="18" width="52.7109375" style="8" customWidth="1"/>
    <col min="19" max="19" width="81.140625" style="8" bestFit="1" customWidth="1"/>
    <col min="20" max="20" width="61.42578125" style="8" bestFit="1" customWidth="1"/>
    <col min="21" max="21" width="73" style="8" bestFit="1" customWidth="1"/>
    <col min="22" max="22" width="78.140625" style="8" bestFit="1" customWidth="1"/>
    <col min="23" max="23" width="70.5703125" style="8" bestFit="1" customWidth="1"/>
    <col min="24" max="24" width="70.5703125" style="8" customWidth="1"/>
    <col min="25" max="25" width="81.140625" style="8" bestFit="1" customWidth="1"/>
    <col min="26" max="26" width="51.42578125" style="8" bestFit="1" customWidth="1"/>
    <col min="27" max="29" width="81.140625" style="8" bestFit="1" customWidth="1"/>
    <col min="30" max="30" width="76" style="8" bestFit="1" customWidth="1"/>
    <col min="31" max="33" width="81.140625" style="8" bestFit="1" customWidth="1"/>
    <col min="34" max="41" width="35.140625" style="8" customWidth="1"/>
    <col min="42" max="42" width="81.140625" style="8" bestFit="1" customWidth="1"/>
    <col min="43" max="46" width="81.140625" style="8" customWidth="1"/>
    <col min="47" max="47" width="81.140625" style="8" bestFit="1" customWidth="1"/>
    <col min="48" max="51" width="81.140625" style="8" customWidth="1"/>
    <col min="52" max="53" width="81.140625" style="8" bestFit="1" customWidth="1"/>
    <col min="54" max="57" width="81.140625" style="8" customWidth="1"/>
    <col min="58" max="59" width="81.140625" style="8" bestFit="1" customWidth="1"/>
    <col min="60" max="60" width="84.85546875" style="8" customWidth="1"/>
    <col min="61" max="61" width="81.140625" style="8" customWidth="1"/>
    <col min="62" max="62" width="81.140625" style="8" bestFit="1" customWidth="1"/>
    <col min="63" max="63" width="81.140625" style="8" customWidth="1"/>
    <col min="64" max="64" width="81.140625" style="8" bestFit="1" customWidth="1"/>
    <col min="65" max="68" width="36.7109375" style="8" customWidth="1"/>
    <col min="69" max="69" width="71.5703125" style="8" bestFit="1" customWidth="1"/>
    <col min="70" max="75" width="81.140625" style="8" bestFit="1" customWidth="1"/>
    <col min="76" max="76" width="81.140625" style="8" customWidth="1"/>
    <col min="77" max="78" width="81.140625" style="8" bestFit="1" customWidth="1"/>
    <col min="79" max="79" width="74" style="8" bestFit="1" customWidth="1"/>
    <col min="80" max="16384" width="8.7109375" style="8"/>
  </cols>
  <sheetData>
    <row r="1" spans="1:78" s="11" customFormat="1" ht="15" customHeight="1">
      <c r="A1" s="9" t="s">
        <v>0</v>
      </c>
      <c r="B1" s="10" t="s">
        <v>1</v>
      </c>
      <c r="C1" s="10" t="s">
        <v>2</v>
      </c>
      <c r="D1" s="11" t="s">
        <v>10603</v>
      </c>
      <c r="E1" s="11" t="s">
        <v>10604</v>
      </c>
      <c r="F1" s="11" t="s">
        <v>10605</v>
      </c>
      <c r="G1" s="11" t="s">
        <v>10606</v>
      </c>
      <c r="H1" s="11" t="s">
        <v>10607</v>
      </c>
      <c r="I1" s="11" t="s">
        <v>10608</v>
      </c>
      <c r="J1" s="11" t="s">
        <v>10609</v>
      </c>
      <c r="K1" s="11" t="s">
        <v>10610</v>
      </c>
      <c r="L1" s="11" t="s">
        <v>10611</v>
      </c>
      <c r="M1" s="11" t="s">
        <v>10612</v>
      </c>
      <c r="N1" s="11" t="s">
        <v>10613</v>
      </c>
      <c r="O1" s="11" t="s">
        <v>10614</v>
      </c>
      <c r="P1" s="11" t="s">
        <v>10615</v>
      </c>
      <c r="Q1" s="11" t="s">
        <v>10616</v>
      </c>
      <c r="R1" s="11" t="s">
        <v>10617</v>
      </c>
      <c r="S1" s="11" t="s">
        <v>10618</v>
      </c>
      <c r="T1" s="11" t="s">
        <v>10619</v>
      </c>
      <c r="U1" s="11" t="s">
        <v>10620</v>
      </c>
      <c r="V1" s="11" t="s">
        <v>10621</v>
      </c>
      <c r="W1" s="11" t="s">
        <v>10622</v>
      </c>
      <c r="X1" s="11" t="s">
        <v>10623</v>
      </c>
      <c r="Y1" s="11" t="s">
        <v>10624</v>
      </c>
      <c r="Z1" s="11" t="s">
        <v>10625</v>
      </c>
      <c r="AA1" s="11" t="s">
        <v>10626</v>
      </c>
      <c r="AB1" s="11" t="s">
        <v>10627</v>
      </c>
      <c r="AC1" s="11" t="s">
        <v>10628</v>
      </c>
      <c r="AD1" s="11" t="s">
        <v>10629</v>
      </c>
      <c r="AE1" s="11" t="s">
        <v>10630</v>
      </c>
      <c r="AF1" s="11" t="s">
        <v>10631</v>
      </c>
      <c r="AG1" s="11" t="s">
        <v>10632</v>
      </c>
      <c r="AH1" s="11" t="s">
        <v>10633</v>
      </c>
      <c r="AI1" s="11" t="s">
        <v>10634</v>
      </c>
      <c r="AJ1" s="11" t="s">
        <v>10635</v>
      </c>
      <c r="AK1" s="11" t="s">
        <v>10636</v>
      </c>
      <c r="AL1" s="11" t="s">
        <v>10637</v>
      </c>
      <c r="AM1" s="11" t="s">
        <v>10638</v>
      </c>
      <c r="AN1" s="11" t="s">
        <v>10639</v>
      </c>
      <c r="AO1" s="11" t="s">
        <v>10640</v>
      </c>
      <c r="AP1" s="11" t="s">
        <v>10641</v>
      </c>
      <c r="AQ1" s="11" t="s">
        <v>10642</v>
      </c>
      <c r="AR1" s="11" t="s">
        <v>10643</v>
      </c>
      <c r="AS1" s="11" t="s">
        <v>10644</v>
      </c>
      <c r="AT1" s="11" t="s">
        <v>10645</v>
      </c>
      <c r="AU1" s="11" t="s">
        <v>10646</v>
      </c>
      <c r="AV1" s="11" t="s">
        <v>10647</v>
      </c>
      <c r="AW1" s="11" t="s">
        <v>10648</v>
      </c>
      <c r="AX1" s="11" t="s">
        <v>10649</v>
      </c>
      <c r="AY1" s="11" t="s">
        <v>10650</v>
      </c>
      <c r="AZ1" s="11" t="s">
        <v>10651</v>
      </c>
      <c r="BA1" s="11" t="s">
        <v>10652</v>
      </c>
      <c r="BB1" s="11" t="s">
        <v>10653</v>
      </c>
      <c r="BC1" s="11" t="s">
        <v>10654</v>
      </c>
      <c r="BD1" s="11" t="s">
        <v>10655</v>
      </c>
      <c r="BE1" s="11" t="s">
        <v>10656</v>
      </c>
      <c r="BF1" s="11" t="s">
        <v>10657</v>
      </c>
      <c r="BG1" s="11" t="s">
        <v>10658</v>
      </c>
      <c r="BH1" s="11" t="s">
        <v>10659</v>
      </c>
      <c r="BI1" s="11" t="s">
        <v>10660</v>
      </c>
      <c r="BJ1" s="11" t="s">
        <v>10661</v>
      </c>
      <c r="BK1" s="11" t="s">
        <v>10662</v>
      </c>
      <c r="BL1" s="11" t="s">
        <v>10663</v>
      </c>
      <c r="BM1" s="11" t="s">
        <v>10664</v>
      </c>
      <c r="BN1" s="11" t="s">
        <v>10665</v>
      </c>
      <c r="BO1" s="11" t="s">
        <v>10666</v>
      </c>
      <c r="BP1" s="11" t="s">
        <v>10667</v>
      </c>
      <c r="BQ1" s="11" t="s">
        <v>10668</v>
      </c>
      <c r="BR1" s="11" t="s">
        <v>10669</v>
      </c>
      <c r="BS1" s="11" t="s">
        <v>10670</v>
      </c>
      <c r="BT1" s="11" t="s">
        <v>10671</v>
      </c>
      <c r="BU1" s="11" t="s">
        <v>10672</v>
      </c>
      <c r="BV1" s="11" t="s">
        <v>10673</v>
      </c>
      <c r="BW1" s="11" t="s">
        <v>10674</v>
      </c>
      <c r="BX1" s="11" t="s">
        <v>10675</v>
      </c>
      <c r="BY1" s="11" t="s">
        <v>10676</v>
      </c>
      <c r="BZ1" s="11" t="s">
        <v>10677</v>
      </c>
    </row>
    <row r="2" spans="1:78" ht="15" customHeight="1">
      <c r="A2" s="12">
        <v>2021</v>
      </c>
      <c r="B2" s="8">
        <v>5941005</v>
      </c>
      <c r="C2" s="8" t="s">
        <v>609</v>
      </c>
      <c r="D2" s="8" t="s">
        <v>615</v>
      </c>
      <c r="E2" s="8" t="s">
        <v>615</v>
      </c>
      <c r="F2" s="8" t="s">
        <v>10678</v>
      </c>
      <c r="G2" s="8" t="s">
        <v>10679</v>
      </c>
      <c r="H2" s="8" t="s">
        <v>10680</v>
      </c>
      <c r="I2" s="8" t="s">
        <v>610</v>
      </c>
      <c r="K2" s="8" t="s">
        <v>10681</v>
      </c>
      <c r="L2" s="8" t="s">
        <v>10681</v>
      </c>
      <c r="M2" s="8" t="s">
        <v>10681</v>
      </c>
      <c r="N2" s="8" t="s">
        <v>10682</v>
      </c>
      <c r="O2" s="8" t="s">
        <v>615</v>
      </c>
      <c r="S2" s="8" t="s">
        <v>10683</v>
      </c>
      <c r="T2" s="8" t="s">
        <v>10684</v>
      </c>
      <c r="U2" s="8">
        <v>8550</v>
      </c>
      <c r="V2" s="8">
        <v>0</v>
      </c>
      <c r="W2" s="8">
        <v>628</v>
      </c>
      <c r="X2" s="8" t="s">
        <v>10685</v>
      </c>
      <c r="Y2" s="8" t="s">
        <v>10686</v>
      </c>
      <c r="Z2" s="8" t="s">
        <v>610</v>
      </c>
      <c r="AE2" s="8" t="s">
        <v>10687</v>
      </c>
      <c r="AF2" s="8" t="s">
        <v>10688</v>
      </c>
      <c r="AI2" s="8" t="s">
        <v>10688</v>
      </c>
      <c r="AO2" s="8" t="s">
        <v>10689</v>
      </c>
      <c r="AP2" s="8" t="s">
        <v>10689</v>
      </c>
      <c r="AT2" s="8" t="s">
        <v>10690</v>
      </c>
      <c r="BE2" s="8" t="s">
        <v>10691</v>
      </c>
      <c r="BF2" s="8" t="s">
        <v>10692</v>
      </c>
      <c r="BG2" s="8" t="s">
        <v>637</v>
      </c>
      <c r="BH2" s="8" t="s">
        <v>10693</v>
      </c>
      <c r="BI2" s="8" t="s">
        <v>615</v>
      </c>
      <c r="BJ2" s="8" t="s">
        <v>10694</v>
      </c>
      <c r="BK2" s="8" t="s">
        <v>610</v>
      </c>
      <c r="BM2" s="8" t="s">
        <v>10695</v>
      </c>
      <c r="BN2" s="8" t="s">
        <v>644</v>
      </c>
      <c r="BO2" s="8" t="s">
        <v>746</v>
      </c>
      <c r="BP2" s="8" t="s">
        <v>737</v>
      </c>
      <c r="BQ2" s="8" t="s">
        <v>610</v>
      </c>
      <c r="BR2" s="8" t="s">
        <v>10696</v>
      </c>
      <c r="BS2" s="8" t="s">
        <v>10696</v>
      </c>
      <c r="BT2" s="8" t="s">
        <v>10696</v>
      </c>
      <c r="BU2" s="8" t="s">
        <v>10697</v>
      </c>
      <c r="BV2" s="8" t="s">
        <v>10698</v>
      </c>
      <c r="BW2" s="8" t="s">
        <v>10699</v>
      </c>
      <c r="BX2" s="8" t="s">
        <v>615</v>
      </c>
      <c r="BY2" s="8" t="s">
        <v>615</v>
      </c>
      <c r="BZ2" s="8" t="s">
        <v>10700</v>
      </c>
    </row>
    <row r="3" spans="1:78" ht="15" customHeight="1">
      <c r="A3" s="12">
        <v>2021</v>
      </c>
      <c r="B3" s="8">
        <v>5909052</v>
      </c>
      <c r="C3" s="8" t="s">
        <v>654</v>
      </c>
      <c r="D3" s="8" t="s">
        <v>10701</v>
      </c>
      <c r="E3" s="8" t="s">
        <v>610</v>
      </c>
      <c r="H3" s="8" t="s">
        <v>615</v>
      </c>
      <c r="I3" s="8" t="s">
        <v>615</v>
      </c>
      <c r="J3" s="8" t="s">
        <v>10702</v>
      </c>
      <c r="K3" s="8" t="s">
        <v>10703</v>
      </c>
      <c r="L3" s="8" t="s">
        <v>10704</v>
      </c>
      <c r="M3" s="8" t="s">
        <v>10705</v>
      </c>
      <c r="N3" s="8" t="s">
        <v>10706</v>
      </c>
      <c r="O3" s="8" t="s">
        <v>615</v>
      </c>
      <c r="T3" s="8" t="s">
        <v>10681</v>
      </c>
      <c r="Z3" s="8" t="s">
        <v>615</v>
      </c>
      <c r="AA3" s="8" t="s">
        <v>10707</v>
      </c>
      <c r="AB3" s="8" t="s">
        <v>9253</v>
      </c>
      <c r="AC3" s="8" t="s">
        <v>1819</v>
      </c>
      <c r="AD3" s="8" t="s">
        <v>10708</v>
      </c>
      <c r="AF3" s="8" t="s">
        <v>10709</v>
      </c>
      <c r="AI3" s="8" t="s">
        <v>10710</v>
      </c>
      <c r="AL3" s="8" t="s">
        <v>10711</v>
      </c>
      <c r="AO3" s="8" t="s">
        <v>10712</v>
      </c>
      <c r="AP3" s="8" t="s">
        <v>10713</v>
      </c>
      <c r="AR3" s="8" t="s">
        <v>10714</v>
      </c>
      <c r="AT3" s="8" t="s">
        <v>10715</v>
      </c>
      <c r="AV3" s="8" t="s">
        <v>10716</v>
      </c>
      <c r="AX3" s="8" t="s">
        <v>10717</v>
      </c>
      <c r="AZ3" s="8" t="s">
        <v>10718</v>
      </c>
      <c r="BA3" s="8" t="s">
        <v>10719</v>
      </c>
      <c r="BB3" s="8" t="s">
        <v>10720</v>
      </c>
      <c r="BD3" s="8" t="s">
        <v>10721</v>
      </c>
      <c r="BE3" s="8" t="s">
        <v>10722</v>
      </c>
      <c r="BF3" s="8" t="s">
        <v>10723</v>
      </c>
      <c r="BG3" s="8" t="s">
        <v>10724</v>
      </c>
      <c r="BH3" s="8" t="s">
        <v>10725</v>
      </c>
      <c r="BI3" s="8" t="s">
        <v>615</v>
      </c>
      <c r="BJ3" s="8" t="s">
        <v>10694</v>
      </c>
      <c r="BK3" s="8" t="s">
        <v>610</v>
      </c>
      <c r="BM3" s="8" t="s">
        <v>10726</v>
      </c>
      <c r="BN3" s="8" t="s">
        <v>744</v>
      </c>
      <c r="BO3" s="8" t="s">
        <v>642</v>
      </c>
      <c r="BP3" s="8" t="s">
        <v>10727</v>
      </c>
      <c r="BQ3" s="8" t="s">
        <v>610</v>
      </c>
      <c r="BR3" s="8" t="s">
        <v>10728</v>
      </c>
      <c r="BS3" s="8" t="s">
        <v>10729</v>
      </c>
      <c r="BT3" s="8" t="s">
        <v>10730</v>
      </c>
      <c r="BU3" s="8" t="s">
        <v>10731</v>
      </c>
      <c r="BV3" s="8" t="s">
        <v>10732</v>
      </c>
      <c r="BW3" s="8" t="s">
        <v>10733</v>
      </c>
      <c r="BX3" s="8" t="s">
        <v>610</v>
      </c>
      <c r="BY3" s="8" t="s">
        <v>615</v>
      </c>
      <c r="BZ3" s="8" t="s">
        <v>10734</v>
      </c>
    </row>
    <row r="4" spans="1:78" ht="15" customHeight="1">
      <c r="A4" s="12">
        <v>2021</v>
      </c>
      <c r="B4" s="8">
        <v>1005923</v>
      </c>
      <c r="C4" s="8" t="s">
        <v>785</v>
      </c>
      <c r="D4" s="8" t="s">
        <v>10735</v>
      </c>
      <c r="E4" s="8" t="s">
        <v>610</v>
      </c>
      <c r="H4" s="8" t="s">
        <v>10735</v>
      </c>
      <c r="I4" s="8" t="s">
        <v>610</v>
      </c>
      <c r="K4" s="8" t="s">
        <v>10681</v>
      </c>
      <c r="L4" s="8" t="s">
        <v>10681</v>
      </c>
      <c r="M4" s="8" t="s">
        <v>10681</v>
      </c>
      <c r="N4" s="8" t="s">
        <v>10735</v>
      </c>
      <c r="O4" s="8" t="s">
        <v>610</v>
      </c>
      <c r="T4" s="8" t="s">
        <v>10681</v>
      </c>
      <c r="Z4" s="8" t="s">
        <v>610</v>
      </c>
      <c r="AE4" s="8" t="s">
        <v>10736</v>
      </c>
      <c r="AF4" s="8" t="s">
        <v>10737</v>
      </c>
      <c r="AT4" s="8" t="s">
        <v>10738</v>
      </c>
      <c r="AV4" s="8" t="s">
        <v>10739</v>
      </c>
      <c r="AZ4" s="8" t="s">
        <v>10740</v>
      </c>
      <c r="BA4" s="8" t="s">
        <v>10740</v>
      </c>
      <c r="BE4" s="8" t="s">
        <v>10741</v>
      </c>
      <c r="BF4" s="8" t="s">
        <v>10742</v>
      </c>
      <c r="BG4" s="8" t="s">
        <v>10743</v>
      </c>
      <c r="BH4" s="8" t="s">
        <v>10744</v>
      </c>
      <c r="BI4" s="8" t="s">
        <v>615</v>
      </c>
      <c r="BJ4" s="8" t="s">
        <v>10745</v>
      </c>
      <c r="BK4" s="8" t="s">
        <v>610</v>
      </c>
      <c r="BM4" s="8" t="s">
        <v>10746</v>
      </c>
      <c r="BN4" s="8" t="s">
        <v>746</v>
      </c>
      <c r="BO4" s="8" t="s">
        <v>642</v>
      </c>
      <c r="BP4" s="8" t="s">
        <v>644</v>
      </c>
      <c r="BQ4" s="8" t="s">
        <v>610</v>
      </c>
      <c r="BR4" s="8" t="s">
        <v>10747</v>
      </c>
      <c r="BS4" s="8" t="s">
        <v>10748</v>
      </c>
      <c r="BT4" s="8" t="s">
        <v>10747</v>
      </c>
      <c r="BU4" s="8" t="s">
        <v>10749</v>
      </c>
      <c r="BV4" s="8" t="s">
        <v>10750</v>
      </c>
      <c r="BW4" s="8" t="s">
        <v>10751</v>
      </c>
      <c r="BX4" s="8" t="s">
        <v>610</v>
      </c>
      <c r="BY4" s="8" t="s">
        <v>615</v>
      </c>
      <c r="BZ4" s="8" t="s">
        <v>10700</v>
      </c>
    </row>
    <row r="5" spans="1:78" ht="15" customHeight="1">
      <c r="A5" s="12">
        <v>2021</v>
      </c>
      <c r="B5" s="8">
        <v>5943008</v>
      </c>
      <c r="C5" s="8" t="s">
        <v>826</v>
      </c>
      <c r="D5" s="8" t="s">
        <v>10694</v>
      </c>
      <c r="E5" s="8" t="s">
        <v>610</v>
      </c>
      <c r="H5" s="8" t="s">
        <v>10752</v>
      </c>
      <c r="I5" s="8" t="s">
        <v>610</v>
      </c>
      <c r="K5" s="8" t="s">
        <v>10681</v>
      </c>
      <c r="L5" s="8" t="s">
        <v>10681</v>
      </c>
      <c r="M5" s="8" t="s">
        <v>10681</v>
      </c>
      <c r="N5" s="8" t="s">
        <v>10694</v>
      </c>
      <c r="O5" s="8" t="s">
        <v>610</v>
      </c>
      <c r="T5" s="8" t="s">
        <v>10681</v>
      </c>
      <c r="Z5" s="8" t="s">
        <v>610</v>
      </c>
      <c r="AE5" s="8" t="s">
        <v>10753</v>
      </c>
      <c r="AO5" s="8" t="s">
        <v>10754</v>
      </c>
      <c r="AQ5" s="8" t="s">
        <v>10754</v>
      </c>
      <c r="BG5" s="8" t="s">
        <v>10755</v>
      </c>
      <c r="BH5" s="8" t="s">
        <v>10756</v>
      </c>
      <c r="BI5" s="8" t="s">
        <v>610</v>
      </c>
      <c r="BJ5" s="8" t="s">
        <v>10694</v>
      </c>
      <c r="BK5" s="8" t="s">
        <v>610</v>
      </c>
      <c r="BM5" s="8" t="s">
        <v>10757</v>
      </c>
      <c r="BN5" s="8" t="s">
        <v>746</v>
      </c>
      <c r="BO5" s="8" t="s">
        <v>10727</v>
      </c>
      <c r="BP5" s="8" t="s">
        <v>815</v>
      </c>
      <c r="BR5" s="8" t="s">
        <v>10758</v>
      </c>
      <c r="BS5" s="8" t="s">
        <v>10759</v>
      </c>
      <c r="BT5" s="8" t="s">
        <v>10759</v>
      </c>
      <c r="BU5" s="8" t="s">
        <v>10760</v>
      </c>
      <c r="BV5" s="8" t="s">
        <v>10750</v>
      </c>
      <c r="BW5" s="8" t="s">
        <v>10761</v>
      </c>
      <c r="BX5" s="8" t="s">
        <v>610</v>
      </c>
      <c r="BY5" s="8" t="s">
        <v>615</v>
      </c>
      <c r="BZ5" s="8" t="s">
        <v>10734</v>
      </c>
    </row>
    <row r="6" spans="1:78" ht="15" customHeight="1">
      <c r="A6" s="12">
        <v>2021</v>
      </c>
      <c r="B6" s="8">
        <v>5915038</v>
      </c>
      <c r="C6" s="8" t="s">
        <v>844</v>
      </c>
      <c r="D6" s="8" t="s">
        <v>10701</v>
      </c>
      <c r="E6" s="8" t="s">
        <v>610</v>
      </c>
      <c r="H6" s="8" t="s">
        <v>10762</v>
      </c>
      <c r="I6" s="8" t="s">
        <v>610</v>
      </c>
      <c r="K6" s="8" t="s">
        <v>10681</v>
      </c>
      <c r="L6" s="8" t="s">
        <v>10681</v>
      </c>
      <c r="M6" s="8" t="s">
        <v>10681</v>
      </c>
      <c r="N6" s="8" t="s">
        <v>10763</v>
      </c>
      <c r="O6" s="8" t="s">
        <v>610</v>
      </c>
      <c r="T6" s="8" t="s">
        <v>10681</v>
      </c>
      <c r="Z6" s="8" t="s">
        <v>610</v>
      </c>
      <c r="AE6" s="8" t="s">
        <v>10764</v>
      </c>
      <c r="AF6" s="8" t="s">
        <v>10765</v>
      </c>
      <c r="AG6" s="8" t="s">
        <v>10766</v>
      </c>
      <c r="AH6" s="8" t="s">
        <v>10767</v>
      </c>
      <c r="AI6" s="8" t="s">
        <v>10767</v>
      </c>
      <c r="AM6" s="8" t="s">
        <v>10768</v>
      </c>
      <c r="AO6" s="8" t="s">
        <v>10769</v>
      </c>
      <c r="AQ6" s="8" t="s">
        <v>10770</v>
      </c>
      <c r="AR6" s="8" t="s">
        <v>10771</v>
      </c>
      <c r="AT6" s="8" t="s">
        <v>10772</v>
      </c>
      <c r="AU6" s="8" t="s">
        <v>10773</v>
      </c>
      <c r="AV6" s="8" t="s">
        <v>10774</v>
      </c>
      <c r="AY6" s="8" t="s">
        <v>10775</v>
      </c>
      <c r="AZ6" s="8" t="s">
        <v>10776</v>
      </c>
      <c r="BD6" s="8" t="s">
        <v>10777</v>
      </c>
      <c r="BE6" s="8" t="s">
        <v>10778</v>
      </c>
      <c r="BF6" s="8" t="s">
        <v>10779</v>
      </c>
      <c r="BG6" s="8" t="s">
        <v>10780</v>
      </c>
      <c r="BH6" s="8" t="s">
        <v>10781</v>
      </c>
      <c r="BI6" s="8" t="s">
        <v>615</v>
      </c>
      <c r="BJ6" s="8" t="s">
        <v>10782</v>
      </c>
      <c r="BK6" s="8" t="s">
        <v>615</v>
      </c>
      <c r="BM6" s="8" t="s">
        <v>10783</v>
      </c>
      <c r="BN6" s="8" t="s">
        <v>644</v>
      </c>
      <c r="BO6" s="8" t="s">
        <v>10784</v>
      </c>
      <c r="BP6" s="8" t="s">
        <v>746</v>
      </c>
      <c r="BQ6" s="8" t="s">
        <v>610</v>
      </c>
      <c r="BR6" s="8" t="s">
        <v>10785</v>
      </c>
      <c r="BS6" s="8" t="s">
        <v>10786</v>
      </c>
      <c r="BT6" s="8" t="s">
        <v>10785</v>
      </c>
      <c r="BU6" s="8" t="s">
        <v>10749</v>
      </c>
      <c r="BV6" s="8" t="s">
        <v>10698</v>
      </c>
      <c r="BW6" s="8" t="s">
        <v>10787</v>
      </c>
      <c r="BX6" s="8" t="s">
        <v>610</v>
      </c>
      <c r="BY6" s="8" t="s">
        <v>615</v>
      </c>
      <c r="BZ6" s="8" t="s">
        <v>10734</v>
      </c>
    </row>
    <row r="7" spans="1:78" ht="15" customHeight="1">
      <c r="A7" s="12">
        <v>2021</v>
      </c>
      <c r="B7" s="8">
        <v>5937028</v>
      </c>
      <c r="C7" s="8" t="s">
        <v>867</v>
      </c>
      <c r="D7" s="8" t="s">
        <v>10694</v>
      </c>
      <c r="E7" s="8" t="s">
        <v>610</v>
      </c>
      <c r="H7" s="8" t="s">
        <v>10788</v>
      </c>
      <c r="I7" s="8" t="s">
        <v>610</v>
      </c>
      <c r="K7" s="8" t="s">
        <v>10681</v>
      </c>
      <c r="L7" s="8" t="s">
        <v>10681</v>
      </c>
      <c r="M7" s="8" t="s">
        <v>10681</v>
      </c>
      <c r="N7" s="8" t="s">
        <v>10763</v>
      </c>
      <c r="O7" s="8" t="s">
        <v>610</v>
      </c>
      <c r="T7" s="8" t="s">
        <v>10681</v>
      </c>
      <c r="Z7" s="8" t="s">
        <v>610</v>
      </c>
      <c r="AE7" s="8" t="s">
        <v>10789</v>
      </c>
      <c r="AF7" s="8" t="s">
        <v>10790</v>
      </c>
      <c r="AI7" s="8" t="s">
        <v>10790</v>
      </c>
      <c r="AO7" s="8" t="s">
        <v>10791</v>
      </c>
      <c r="AQ7" s="8" t="s">
        <v>10792</v>
      </c>
      <c r="AT7" s="8" t="s">
        <v>10793</v>
      </c>
      <c r="AV7" s="8" t="s">
        <v>10793</v>
      </c>
      <c r="BE7" s="8" t="s">
        <v>10794</v>
      </c>
      <c r="BF7" s="8" t="s">
        <v>10795</v>
      </c>
      <c r="BG7" s="8" t="s">
        <v>10796</v>
      </c>
      <c r="BH7" s="8" t="s">
        <v>10797</v>
      </c>
      <c r="BI7" s="8" t="s">
        <v>615</v>
      </c>
      <c r="BJ7" s="8" t="s">
        <v>10694</v>
      </c>
      <c r="BK7" s="8" t="s">
        <v>610</v>
      </c>
      <c r="BM7" s="8" t="s">
        <v>10798</v>
      </c>
      <c r="BN7" s="8" t="s">
        <v>642</v>
      </c>
      <c r="BO7" s="8" t="s">
        <v>644</v>
      </c>
      <c r="BP7" s="8" t="s">
        <v>744</v>
      </c>
      <c r="BQ7" s="8" t="s">
        <v>610</v>
      </c>
      <c r="BR7" s="8" t="s">
        <v>10799</v>
      </c>
      <c r="BS7" s="8" t="s">
        <v>10799</v>
      </c>
      <c r="BT7" s="8" t="s">
        <v>10799</v>
      </c>
      <c r="BU7" s="8" t="s">
        <v>10697</v>
      </c>
      <c r="BV7" s="8" t="s">
        <v>10750</v>
      </c>
      <c r="BW7" s="8" t="s">
        <v>10800</v>
      </c>
      <c r="BX7" s="8" t="s">
        <v>615</v>
      </c>
      <c r="BY7" s="8" t="s">
        <v>615</v>
      </c>
      <c r="BZ7" s="8" t="s">
        <v>10801</v>
      </c>
    </row>
    <row r="8" spans="1:78" ht="15" customHeight="1">
      <c r="A8" s="12">
        <v>2021</v>
      </c>
      <c r="B8" s="8">
        <v>5933019</v>
      </c>
      <c r="C8" s="8" t="s">
        <v>889</v>
      </c>
      <c r="D8" s="8" t="s">
        <v>615</v>
      </c>
      <c r="E8" s="8" t="s">
        <v>615</v>
      </c>
      <c r="F8" s="8" t="s">
        <v>1330</v>
      </c>
      <c r="G8" s="8" t="s">
        <v>8798</v>
      </c>
      <c r="H8" s="8" t="s">
        <v>615</v>
      </c>
      <c r="I8" s="8" t="s">
        <v>615</v>
      </c>
      <c r="J8" s="8" t="s">
        <v>8798</v>
      </c>
      <c r="K8" s="8" t="s">
        <v>10802</v>
      </c>
      <c r="L8" s="8" t="s">
        <v>10803</v>
      </c>
      <c r="M8" s="8" t="s">
        <v>10804</v>
      </c>
      <c r="N8" s="8" t="s">
        <v>10694</v>
      </c>
      <c r="O8" s="8" t="s">
        <v>610</v>
      </c>
      <c r="T8" s="8" t="s">
        <v>10681</v>
      </c>
      <c r="Z8" s="8" t="s">
        <v>615</v>
      </c>
      <c r="AA8" s="8" t="s">
        <v>8799</v>
      </c>
      <c r="AB8" s="8" t="s">
        <v>9932</v>
      </c>
      <c r="AC8" s="8" t="s">
        <v>1599</v>
      </c>
      <c r="AD8" s="8" t="s">
        <v>8798</v>
      </c>
      <c r="AF8" s="8" t="s">
        <v>10805</v>
      </c>
      <c r="AI8" s="8" t="s">
        <v>10806</v>
      </c>
      <c r="AO8" s="8" t="s">
        <v>10807</v>
      </c>
      <c r="AP8" s="8" t="s">
        <v>10808</v>
      </c>
      <c r="AQ8" s="8" t="s">
        <v>10809</v>
      </c>
      <c r="AR8" s="8" t="s">
        <v>10810</v>
      </c>
      <c r="AT8" s="8" t="s">
        <v>10811</v>
      </c>
      <c r="AU8" s="8" t="s">
        <v>10812</v>
      </c>
      <c r="AZ8" s="8" t="s">
        <v>10813</v>
      </c>
      <c r="BB8" s="8" t="s">
        <v>10814</v>
      </c>
      <c r="BC8" s="8" t="s">
        <v>10815</v>
      </c>
      <c r="BD8" s="8" t="s">
        <v>10815</v>
      </c>
      <c r="BE8" s="8" t="s">
        <v>10816</v>
      </c>
      <c r="BF8" s="8" t="s">
        <v>10817</v>
      </c>
      <c r="BG8" s="8" t="s">
        <v>10818</v>
      </c>
      <c r="BH8" s="8" t="s">
        <v>10819</v>
      </c>
      <c r="BI8" s="8" t="s">
        <v>615</v>
      </c>
      <c r="BJ8" s="8" t="s">
        <v>615</v>
      </c>
      <c r="BK8" s="8" t="s">
        <v>615</v>
      </c>
      <c r="BL8" s="8" t="s">
        <v>10820</v>
      </c>
      <c r="BM8" s="8" t="s">
        <v>10821</v>
      </c>
      <c r="BN8" s="8" t="s">
        <v>644</v>
      </c>
      <c r="BO8" s="8" t="s">
        <v>642</v>
      </c>
      <c r="BP8" s="8" t="s">
        <v>744</v>
      </c>
      <c r="BQ8" s="8" t="s">
        <v>610</v>
      </c>
      <c r="BR8" s="8" t="s">
        <v>10785</v>
      </c>
      <c r="BS8" s="8" t="s">
        <v>10696</v>
      </c>
      <c r="BT8" s="8" t="s">
        <v>10786</v>
      </c>
      <c r="BU8" s="8" t="s">
        <v>10822</v>
      </c>
      <c r="BV8" s="8" t="s">
        <v>10823</v>
      </c>
      <c r="BW8" s="8" t="s">
        <v>10800</v>
      </c>
      <c r="BX8" s="8" t="s">
        <v>615</v>
      </c>
      <c r="BY8" s="8" t="s">
        <v>615</v>
      </c>
      <c r="BZ8" s="8" t="s">
        <v>10734</v>
      </c>
    </row>
    <row r="9" spans="1:78" ht="15" customHeight="1">
      <c r="A9" s="12">
        <v>2021</v>
      </c>
      <c r="B9" s="8">
        <v>5933074</v>
      </c>
      <c r="C9" s="8" t="s">
        <v>912</v>
      </c>
      <c r="D9" s="8" t="s">
        <v>10701</v>
      </c>
      <c r="E9" s="8" t="s">
        <v>610</v>
      </c>
      <c r="H9" s="8" t="s">
        <v>10735</v>
      </c>
      <c r="I9" s="8" t="s">
        <v>610</v>
      </c>
      <c r="K9" s="8" t="s">
        <v>10681</v>
      </c>
      <c r="L9" s="8" t="s">
        <v>10681</v>
      </c>
      <c r="M9" s="8" t="s">
        <v>10681</v>
      </c>
      <c r="N9" s="8" t="s">
        <v>10694</v>
      </c>
      <c r="O9" s="8" t="s">
        <v>610</v>
      </c>
      <c r="T9" s="8" t="s">
        <v>10681</v>
      </c>
      <c r="Z9" s="8" t="s">
        <v>610</v>
      </c>
      <c r="AE9" s="8" t="s">
        <v>10753</v>
      </c>
      <c r="AO9" s="8" t="s">
        <v>10824</v>
      </c>
      <c r="AP9" s="8" t="s">
        <v>10825</v>
      </c>
      <c r="AQ9" s="8" t="s">
        <v>10826</v>
      </c>
      <c r="AT9" s="8" t="s">
        <v>10827</v>
      </c>
      <c r="AV9" s="8" t="s">
        <v>10827</v>
      </c>
      <c r="BE9" s="8" t="s">
        <v>10828</v>
      </c>
      <c r="BF9" s="8" t="s">
        <v>10829</v>
      </c>
      <c r="BG9" s="8" t="s">
        <v>10830</v>
      </c>
      <c r="BH9" s="8" t="s">
        <v>1450</v>
      </c>
      <c r="BI9" s="8" t="s">
        <v>1290</v>
      </c>
      <c r="BJ9" s="8" t="s">
        <v>10701</v>
      </c>
      <c r="BK9" s="8" t="s">
        <v>610</v>
      </c>
      <c r="BM9" s="8" t="s">
        <v>10831</v>
      </c>
      <c r="BN9" s="8" t="s">
        <v>642</v>
      </c>
      <c r="BO9" s="8" t="s">
        <v>737</v>
      </c>
      <c r="BP9" s="8" t="s">
        <v>644</v>
      </c>
      <c r="BQ9" s="8" t="s">
        <v>610</v>
      </c>
      <c r="BR9" s="8" t="s">
        <v>10758</v>
      </c>
      <c r="BS9" s="8" t="s">
        <v>10786</v>
      </c>
      <c r="BT9" s="8" t="s">
        <v>10747</v>
      </c>
      <c r="BU9" s="8" t="s">
        <v>10832</v>
      </c>
      <c r="BV9" s="8" t="s">
        <v>10698</v>
      </c>
      <c r="BW9" s="8" t="s">
        <v>10833</v>
      </c>
      <c r="BX9" s="8" t="s">
        <v>610</v>
      </c>
      <c r="BY9" s="8" t="s">
        <v>610</v>
      </c>
      <c r="BZ9" s="8" t="s">
        <v>10801</v>
      </c>
    </row>
    <row r="10" spans="1:78" ht="15" customHeight="1">
      <c r="A10" s="12">
        <v>2021</v>
      </c>
      <c r="B10" s="8">
        <v>5915036</v>
      </c>
      <c r="C10" s="8" t="s">
        <v>933</v>
      </c>
      <c r="D10" s="8" t="s">
        <v>10701</v>
      </c>
      <c r="E10" s="8" t="s">
        <v>610</v>
      </c>
      <c r="H10" s="8" t="s">
        <v>10735</v>
      </c>
      <c r="I10" s="8" t="s">
        <v>610</v>
      </c>
      <c r="K10" s="8" t="s">
        <v>10681</v>
      </c>
      <c r="L10" s="8" t="s">
        <v>10681</v>
      </c>
      <c r="M10" s="8" t="s">
        <v>10681</v>
      </c>
      <c r="N10" s="8" t="s">
        <v>10735</v>
      </c>
      <c r="O10" s="8" t="s">
        <v>610</v>
      </c>
      <c r="T10" s="8" t="s">
        <v>10681</v>
      </c>
      <c r="Z10" s="8" t="s">
        <v>610</v>
      </c>
      <c r="AE10" s="8" t="s">
        <v>10753</v>
      </c>
      <c r="AF10" s="8" t="s">
        <v>10834</v>
      </c>
      <c r="AH10" s="8" t="s">
        <v>10835</v>
      </c>
      <c r="AI10" s="8" t="s">
        <v>10836</v>
      </c>
      <c r="AO10" s="8" t="s">
        <v>10837</v>
      </c>
      <c r="AQ10" s="8" t="s">
        <v>10837</v>
      </c>
      <c r="AR10" s="8" t="s">
        <v>10837</v>
      </c>
      <c r="AT10" s="8" t="s">
        <v>10838</v>
      </c>
      <c r="AU10" s="8" t="s">
        <v>10839</v>
      </c>
      <c r="AY10" s="8" t="s">
        <v>10840</v>
      </c>
      <c r="AZ10" s="8" t="s">
        <v>10841</v>
      </c>
      <c r="BB10" s="8" t="s">
        <v>10841</v>
      </c>
      <c r="BE10" s="8" t="s">
        <v>10842</v>
      </c>
      <c r="BF10" s="8" t="s">
        <v>10843</v>
      </c>
      <c r="BG10" s="8" t="s">
        <v>10844</v>
      </c>
      <c r="BH10" s="8" t="s">
        <v>10845</v>
      </c>
      <c r="BI10" s="8" t="s">
        <v>615</v>
      </c>
      <c r="BJ10" s="8" t="s">
        <v>10745</v>
      </c>
      <c r="BK10" s="8" t="s">
        <v>610</v>
      </c>
      <c r="BM10" s="8" t="s">
        <v>10846</v>
      </c>
      <c r="BN10" s="8" t="s">
        <v>644</v>
      </c>
      <c r="BO10" s="8" t="s">
        <v>746</v>
      </c>
      <c r="BP10" s="8" t="s">
        <v>10784</v>
      </c>
      <c r="BQ10" s="8" t="s">
        <v>610</v>
      </c>
      <c r="BR10" s="8" t="s">
        <v>10785</v>
      </c>
      <c r="BS10" s="8" t="s">
        <v>10847</v>
      </c>
      <c r="BT10" s="8" t="s">
        <v>10848</v>
      </c>
      <c r="BU10" s="8" t="s">
        <v>10849</v>
      </c>
      <c r="BV10" s="8" t="s">
        <v>10732</v>
      </c>
      <c r="BW10" s="8" t="s">
        <v>10850</v>
      </c>
      <c r="BX10" s="8" t="s">
        <v>615</v>
      </c>
      <c r="BY10" s="8" t="s">
        <v>615</v>
      </c>
      <c r="BZ10" s="8" t="s">
        <v>10801</v>
      </c>
    </row>
    <row r="11" spans="1:78" ht="15" customHeight="1">
      <c r="A11" s="12">
        <v>2021</v>
      </c>
      <c r="B11" s="8">
        <v>5915062</v>
      </c>
      <c r="C11" s="8" t="s">
        <v>951</v>
      </c>
      <c r="D11" s="8" t="s">
        <v>615</v>
      </c>
      <c r="E11" s="8" t="s">
        <v>615</v>
      </c>
      <c r="F11" s="8" t="s">
        <v>10851</v>
      </c>
      <c r="G11" s="8" t="s">
        <v>953</v>
      </c>
      <c r="H11" s="8" t="s">
        <v>10735</v>
      </c>
      <c r="I11" s="8" t="s">
        <v>610</v>
      </c>
      <c r="K11" s="8" t="s">
        <v>10681</v>
      </c>
      <c r="L11" s="8" t="s">
        <v>10681</v>
      </c>
      <c r="M11" s="8" t="s">
        <v>10681</v>
      </c>
      <c r="N11" s="8" t="s">
        <v>10735</v>
      </c>
      <c r="O11" s="8" t="s">
        <v>610</v>
      </c>
      <c r="T11" s="8" t="s">
        <v>10681</v>
      </c>
      <c r="Z11" s="8" t="s">
        <v>610</v>
      </c>
      <c r="AE11" s="8" t="s">
        <v>10736</v>
      </c>
      <c r="AF11" s="8" t="s">
        <v>10852</v>
      </c>
      <c r="AI11" s="8" t="s">
        <v>10853</v>
      </c>
      <c r="AN11" s="8" t="s">
        <v>10854</v>
      </c>
      <c r="AO11" s="8" t="s">
        <v>10855</v>
      </c>
      <c r="AP11" s="8" t="s">
        <v>10856</v>
      </c>
      <c r="AQ11" s="8" t="s">
        <v>10857</v>
      </c>
      <c r="AT11" s="8" t="s">
        <v>10858</v>
      </c>
      <c r="AV11" s="8" t="s">
        <v>10859</v>
      </c>
      <c r="AW11" s="8" t="s">
        <v>10860</v>
      </c>
      <c r="AY11" s="8" t="s">
        <v>10861</v>
      </c>
      <c r="AZ11" s="8" t="s">
        <v>10862</v>
      </c>
      <c r="BC11" s="8" t="s">
        <v>10863</v>
      </c>
      <c r="BD11" s="8" t="s">
        <v>10864</v>
      </c>
      <c r="BE11" s="8" t="s">
        <v>10865</v>
      </c>
      <c r="BF11" s="8" t="s">
        <v>10866</v>
      </c>
      <c r="BG11" s="8" t="s">
        <v>10867</v>
      </c>
      <c r="BH11" s="8" t="s">
        <v>10868</v>
      </c>
      <c r="BI11" s="8" t="s">
        <v>615</v>
      </c>
      <c r="BJ11" s="8" t="s">
        <v>10735</v>
      </c>
      <c r="BK11" s="8" t="s">
        <v>610</v>
      </c>
      <c r="BM11" s="8" t="s">
        <v>10869</v>
      </c>
      <c r="BN11" s="8" t="s">
        <v>10784</v>
      </c>
      <c r="BO11" s="8" t="s">
        <v>746</v>
      </c>
      <c r="BP11" s="8" t="s">
        <v>815</v>
      </c>
      <c r="BQ11" s="8" t="s">
        <v>610</v>
      </c>
      <c r="BR11" s="8" t="s">
        <v>10848</v>
      </c>
      <c r="BS11" s="8" t="s">
        <v>10785</v>
      </c>
      <c r="BT11" s="8" t="s">
        <v>10870</v>
      </c>
      <c r="BU11" s="8" t="s">
        <v>10749</v>
      </c>
      <c r="BV11" s="8" t="s">
        <v>10750</v>
      </c>
      <c r="BW11" s="8" t="s">
        <v>10751</v>
      </c>
      <c r="BX11" s="8" t="s">
        <v>610</v>
      </c>
      <c r="BY11" s="8" t="s">
        <v>615</v>
      </c>
      <c r="BZ11" s="8" t="s">
        <v>10871</v>
      </c>
    </row>
    <row r="12" spans="1:78" ht="15" customHeight="1">
      <c r="A12" s="12">
        <v>2021</v>
      </c>
      <c r="B12" s="8">
        <v>1005951</v>
      </c>
      <c r="C12" s="8" t="s">
        <v>973</v>
      </c>
      <c r="D12" s="8" t="s">
        <v>10701</v>
      </c>
      <c r="E12" s="8" t="s">
        <v>610</v>
      </c>
      <c r="H12" s="8" t="s">
        <v>10762</v>
      </c>
      <c r="I12" s="8" t="s">
        <v>610</v>
      </c>
      <c r="K12" s="8" t="s">
        <v>10681</v>
      </c>
      <c r="L12" s="8" t="s">
        <v>10681</v>
      </c>
      <c r="M12" s="8" t="s">
        <v>10681</v>
      </c>
      <c r="N12" s="8" t="s">
        <v>10735</v>
      </c>
      <c r="O12" s="8" t="s">
        <v>610</v>
      </c>
      <c r="T12" s="8" t="s">
        <v>10681</v>
      </c>
      <c r="Z12" s="8" t="s">
        <v>610</v>
      </c>
      <c r="AE12" s="8" t="s">
        <v>10789</v>
      </c>
      <c r="AO12" s="8" t="s">
        <v>10872</v>
      </c>
      <c r="AP12" s="8" t="s">
        <v>10872</v>
      </c>
      <c r="AT12" s="8" t="s">
        <v>10873</v>
      </c>
      <c r="AZ12" s="8" t="s">
        <v>10874</v>
      </c>
      <c r="BA12" s="8" t="s">
        <v>10874</v>
      </c>
      <c r="BE12" s="8" t="s">
        <v>10875</v>
      </c>
      <c r="BF12" s="8" t="s">
        <v>10875</v>
      </c>
      <c r="BG12" s="8" t="s">
        <v>10875</v>
      </c>
      <c r="BH12" s="8" t="s">
        <v>10876</v>
      </c>
      <c r="BI12" s="8" t="s">
        <v>615</v>
      </c>
      <c r="BJ12" s="8" t="s">
        <v>10745</v>
      </c>
      <c r="BK12" s="8" t="s">
        <v>610</v>
      </c>
      <c r="BM12" s="8" t="s">
        <v>10877</v>
      </c>
      <c r="BN12" s="8" t="s">
        <v>644</v>
      </c>
      <c r="BO12" s="8" t="s">
        <v>744</v>
      </c>
      <c r="BP12" s="8" t="s">
        <v>746</v>
      </c>
      <c r="BQ12" s="8" t="s">
        <v>610</v>
      </c>
      <c r="BR12" s="8" t="s">
        <v>10878</v>
      </c>
      <c r="BS12" s="8" t="s">
        <v>10848</v>
      </c>
      <c r="BT12" s="8" t="s">
        <v>10878</v>
      </c>
      <c r="BU12" s="8" t="s">
        <v>10879</v>
      </c>
      <c r="BV12" s="8" t="s">
        <v>10750</v>
      </c>
      <c r="BW12" s="8" t="s">
        <v>10699</v>
      </c>
      <c r="BX12" s="8" t="s">
        <v>615</v>
      </c>
      <c r="BY12" s="8" t="s">
        <v>615</v>
      </c>
      <c r="BZ12" s="8" t="s">
        <v>10880</v>
      </c>
    </row>
    <row r="13" spans="1:78" ht="15" customHeight="1">
      <c r="A13" s="12">
        <v>2021</v>
      </c>
      <c r="B13" s="8">
        <v>5915025</v>
      </c>
      <c r="C13" s="8" t="s">
        <v>989</v>
      </c>
      <c r="D13" s="8" t="s">
        <v>615</v>
      </c>
      <c r="E13" s="8" t="s">
        <v>615</v>
      </c>
      <c r="F13" s="8" t="s">
        <v>10881</v>
      </c>
      <c r="G13" s="8" t="s">
        <v>990</v>
      </c>
      <c r="H13" s="8" t="s">
        <v>10882</v>
      </c>
      <c r="I13" s="8" t="s">
        <v>615</v>
      </c>
      <c r="K13" s="8" t="s">
        <v>10681</v>
      </c>
      <c r="L13" s="8" t="s">
        <v>10681</v>
      </c>
      <c r="M13" s="8" t="s">
        <v>10681</v>
      </c>
      <c r="N13" s="8" t="s">
        <v>10763</v>
      </c>
      <c r="O13" s="8" t="s">
        <v>610</v>
      </c>
      <c r="T13" s="8" t="s">
        <v>10681</v>
      </c>
      <c r="Z13" s="8" t="s">
        <v>615</v>
      </c>
      <c r="AA13" s="8" t="s">
        <v>10883</v>
      </c>
      <c r="AB13" s="8" t="s">
        <v>10884</v>
      </c>
      <c r="AC13" s="8" t="s">
        <v>3990</v>
      </c>
      <c r="AD13" s="8" t="s">
        <v>10885</v>
      </c>
      <c r="AF13" s="8" t="s">
        <v>10886</v>
      </c>
      <c r="AG13" s="8" t="s">
        <v>10887</v>
      </c>
      <c r="AH13" s="8" t="s">
        <v>10887</v>
      </c>
      <c r="AI13" s="8" t="s">
        <v>10888</v>
      </c>
      <c r="AL13" s="8" t="s">
        <v>10889</v>
      </c>
      <c r="AM13" s="8" t="s">
        <v>10890</v>
      </c>
      <c r="AO13" s="8" t="s">
        <v>10891</v>
      </c>
      <c r="AP13" s="8" t="s">
        <v>10892</v>
      </c>
      <c r="AQ13" s="8" t="s">
        <v>10893</v>
      </c>
      <c r="AR13" s="8" t="s">
        <v>10893</v>
      </c>
      <c r="AS13" s="8" t="s">
        <v>10893</v>
      </c>
      <c r="AT13" s="8" t="s">
        <v>10894</v>
      </c>
      <c r="AY13" s="8" t="s">
        <v>10895</v>
      </c>
      <c r="AZ13" s="8" t="s">
        <v>10896</v>
      </c>
      <c r="BB13" s="8" t="s">
        <v>10897</v>
      </c>
      <c r="BD13" s="8" t="s">
        <v>10898</v>
      </c>
      <c r="BE13" s="8" t="s">
        <v>10899</v>
      </c>
      <c r="BF13" s="8" t="s">
        <v>10900</v>
      </c>
      <c r="BG13" s="8" t="s">
        <v>10901</v>
      </c>
      <c r="BH13" s="8" t="s">
        <v>10902</v>
      </c>
      <c r="BI13" s="8" t="s">
        <v>615</v>
      </c>
      <c r="BJ13" s="8" t="s">
        <v>10745</v>
      </c>
      <c r="BK13" s="8" t="s">
        <v>610</v>
      </c>
      <c r="BM13" s="8" t="s">
        <v>10903</v>
      </c>
      <c r="BN13" s="8" t="s">
        <v>746</v>
      </c>
      <c r="BO13" s="8" t="s">
        <v>642</v>
      </c>
      <c r="BP13" s="8" t="s">
        <v>744</v>
      </c>
      <c r="BQ13" s="8" t="s">
        <v>610</v>
      </c>
      <c r="BR13" s="8" t="s">
        <v>10904</v>
      </c>
      <c r="BS13" s="8" t="s">
        <v>10905</v>
      </c>
      <c r="BT13" s="8" t="s">
        <v>10906</v>
      </c>
      <c r="BU13" s="8" t="s">
        <v>10832</v>
      </c>
      <c r="BV13" s="8" t="s">
        <v>10823</v>
      </c>
      <c r="BW13" s="8" t="s">
        <v>10907</v>
      </c>
      <c r="BX13" s="8" t="s">
        <v>615</v>
      </c>
      <c r="BY13" s="8" t="s">
        <v>615</v>
      </c>
      <c r="BZ13" s="8" t="s">
        <v>10908</v>
      </c>
    </row>
    <row r="14" spans="1:78" ht="15" customHeight="1">
      <c r="A14" s="12">
        <v>2021</v>
      </c>
      <c r="B14" s="8">
        <v>5951022</v>
      </c>
      <c r="C14" s="8" t="s">
        <v>1028</v>
      </c>
      <c r="D14" s="8" t="s">
        <v>10909</v>
      </c>
      <c r="E14" s="8" t="s">
        <v>615</v>
      </c>
      <c r="H14" s="8" t="s">
        <v>10788</v>
      </c>
      <c r="I14" s="8" t="s">
        <v>610</v>
      </c>
      <c r="K14" s="8" t="s">
        <v>10681</v>
      </c>
      <c r="L14" s="8" t="s">
        <v>10681</v>
      </c>
      <c r="M14" s="8" t="s">
        <v>10681</v>
      </c>
      <c r="N14" s="8" t="s">
        <v>10763</v>
      </c>
      <c r="O14" s="8" t="s">
        <v>610</v>
      </c>
      <c r="T14" s="8" t="s">
        <v>10681</v>
      </c>
      <c r="Z14" s="8" t="s">
        <v>610</v>
      </c>
      <c r="AE14" s="8" t="s">
        <v>10910</v>
      </c>
      <c r="AF14" s="8" t="s">
        <v>10911</v>
      </c>
      <c r="AI14" s="8" t="s">
        <v>10912</v>
      </c>
      <c r="AO14" s="8" t="s">
        <v>10913</v>
      </c>
      <c r="AP14" s="8" t="s">
        <v>10914</v>
      </c>
      <c r="AQ14" s="8" t="s">
        <v>10915</v>
      </c>
      <c r="AZ14" s="8" t="s">
        <v>10916</v>
      </c>
      <c r="BA14" s="8" t="s">
        <v>10916</v>
      </c>
      <c r="BE14" s="8" t="s">
        <v>10917</v>
      </c>
      <c r="BF14" s="8" t="s">
        <v>10918</v>
      </c>
      <c r="BG14" s="8" t="s">
        <v>10919</v>
      </c>
      <c r="BH14" s="8" t="s">
        <v>10920</v>
      </c>
      <c r="BI14" s="8" t="s">
        <v>610</v>
      </c>
      <c r="BJ14" s="8" t="s">
        <v>10735</v>
      </c>
      <c r="BK14" s="8" t="s">
        <v>610</v>
      </c>
      <c r="BM14" s="8" t="s">
        <v>10921</v>
      </c>
      <c r="BN14" s="8" t="s">
        <v>644</v>
      </c>
      <c r="BO14" s="8" t="s">
        <v>737</v>
      </c>
      <c r="BP14" s="8" t="s">
        <v>746</v>
      </c>
      <c r="BQ14" s="8" t="s">
        <v>610</v>
      </c>
      <c r="BR14" s="8" t="s">
        <v>10922</v>
      </c>
      <c r="BS14" s="8" t="s">
        <v>10729</v>
      </c>
      <c r="BT14" s="8" t="s">
        <v>10696</v>
      </c>
      <c r="BU14" s="8" t="s">
        <v>10923</v>
      </c>
      <c r="BV14" s="8" t="s">
        <v>10750</v>
      </c>
      <c r="BW14" s="8" t="s">
        <v>10751</v>
      </c>
      <c r="BX14" s="8" t="s">
        <v>610</v>
      </c>
      <c r="BY14" s="8" t="s">
        <v>615</v>
      </c>
      <c r="BZ14" s="8" t="s">
        <v>10871</v>
      </c>
    </row>
    <row r="15" spans="1:78" ht="15" customHeight="1">
      <c r="A15" s="12">
        <v>2021</v>
      </c>
      <c r="B15" s="8">
        <v>5933024</v>
      </c>
      <c r="C15" s="8" t="s">
        <v>1043</v>
      </c>
      <c r="D15" s="8" t="s">
        <v>10701</v>
      </c>
      <c r="E15" s="8" t="s">
        <v>610</v>
      </c>
      <c r="H15" s="8" t="s">
        <v>10788</v>
      </c>
      <c r="I15" s="8" t="s">
        <v>610</v>
      </c>
      <c r="K15" s="8" t="s">
        <v>10681</v>
      </c>
      <c r="L15" s="8" t="s">
        <v>10681</v>
      </c>
      <c r="M15" s="8" t="s">
        <v>10681</v>
      </c>
      <c r="N15" s="8" t="s">
        <v>10763</v>
      </c>
      <c r="O15" s="8" t="s">
        <v>610</v>
      </c>
      <c r="T15" s="8" t="s">
        <v>10681</v>
      </c>
      <c r="Z15" s="8" t="s">
        <v>610</v>
      </c>
      <c r="AE15" s="8" t="s">
        <v>10789</v>
      </c>
      <c r="AF15" s="8" t="s">
        <v>10924</v>
      </c>
      <c r="AL15" s="8" t="s">
        <v>10925</v>
      </c>
      <c r="AO15" s="8" t="s">
        <v>10926</v>
      </c>
      <c r="AP15" s="8" t="s">
        <v>10927</v>
      </c>
      <c r="AT15" s="8" t="s">
        <v>10928</v>
      </c>
      <c r="AY15" s="8" t="s">
        <v>10928</v>
      </c>
      <c r="AZ15" s="8" t="s">
        <v>10929</v>
      </c>
      <c r="BB15" s="8" t="s">
        <v>10930</v>
      </c>
      <c r="BD15" s="8" t="s">
        <v>10931</v>
      </c>
      <c r="BE15" s="8" t="s">
        <v>10932</v>
      </c>
      <c r="BF15" s="8" t="s">
        <v>10933</v>
      </c>
      <c r="BG15" s="8" t="s">
        <v>10934</v>
      </c>
      <c r="BH15" s="8" t="s">
        <v>10935</v>
      </c>
      <c r="BI15" s="8" t="s">
        <v>615</v>
      </c>
      <c r="BJ15" s="8" t="s">
        <v>10701</v>
      </c>
      <c r="BK15" s="8" t="s">
        <v>610</v>
      </c>
      <c r="BM15" s="8" t="s">
        <v>10936</v>
      </c>
      <c r="BN15" s="8" t="s">
        <v>744</v>
      </c>
      <c r="BO15" s="8" t="s">
        <v>644</v>
      </c>
      <c r="BP15" s="8" t="s">
        <v>10784</v>
      </c>
      <c r="BQ15" s="8" t="s">
        <v>610</v>
      </c>
      <c r="BR15" s="8" t="s">
        <v>10696</v>
      </c>
      <c r="BS15" s="8" t="s">
        <v>10696</v>
      </c>
      <c r="BT15" s="8" t="s">
        <v>10696</v>
      </c>
      <c r="BU15" s="8" t="s">
        <v>10937</v>
      </c>
      <c r="BV15" s="8" t="s">
        <v>10938</v>
      </c>
      <c r="BW15" s="8" t="s">
        <v>10751</v>
      </c>
      <c r="BX15" s="8" t="s">
        <v>610</v>
      </c>
      <c r="BY15" s="8" t="s">
        <v>615</v>
      </c>
      <c r="BZ15" s="8" t="s">
        <v>10734</v>
      </c>
    </row>
    <row r="16" spans="1:78" ht="15" customHeight="1">
      <c r="A16" s="12">
        <v>2021</v>
      </c>
      <c r="B16" s="8">
        <v>5924034</v>
      </c>
      <c r="C16" s="8" t="s">
        <v>1057</v>
      </c>
      <c r="D16" s="8" t="s">
        <v>615</v>
      </c>
      <c r="E16" s="8" t="s">
        <v>615</v>
      </c>
      <c r="F16" s="8" t="s">
        <v>1362</v>
      </c>
      <c r="G16" s="8" t="s">
        <v>8898</v>
      </c>
      <c r="H16" s="8" t="s">
        <v>615</v>
      </c>
      <c r="I16" s="8" t="s">
        <v>615</v>
      </c>
      <c r="J16" s="8" t="s">
        <v>10939</v>
      </c>
      <c r="K16" s="8" t="s">
        <v>10940</v>
      </c>
      <c r="L16" s="8" t="s">
        <v>10941</v>
      </c>
      <c r="M16" s="8" t="s">
        <v>10942</v>
      </c>
      <c r="N16" s="8" t="s">
        <v>10943</v>
      </c>
      <c r="O16" s="8" t="s">
        <v>610</v>
      </c>
      <c r="T16" s="8" t="s">
        <v>10681</v>
      </c>
      <c r="Z16" s="8" t="s">
        <v>610</v>
      </c>
      <c r="AE16" s="8" t="s">
        <v>10736</v>
      </c>
      <c r="AF16" s="8" t="s">
        <v>10944</v>
      </c>
      <c r="AH16" s="8" t="s">
        <v>10945</v>
      </c>
      <c r="AI16" s="8" t="s">
        <v>10946</v>
      </c>
      <c r="AO16" s="8" t="s">
        <v>10947</v>
      </c>
      <c r="AP16" s="8" t="s">
        <v>10948</v>
      </c>
      <c r="AQ16" s="8" t="s">
        <v>10949</v>
      </c>
      <c r="AR16" s="8" t="s">
        <v>10950</v>
      </c>
      <c r="AS16" s="8" t="s">
        <v>10951</v>
      </c>
      <c r="AT16" s="8" t="s">
        <v>10952</v>
      </c>
      <c r="AU16" s="8" t="s">
        <v>10953</v>
      </c>
      <c r="AV16" s="8" t="s">
        <v>10954</v>
      </c>
      <c r="AZ16" s="8" t="s">
        <v>10955</v>
      </c>
      <c r="BB16" s="8" t="s">
        <v>10956</v>
      </c>
      <c r="BC16" s="8" t="s">
        <v>10957</v>
      </c>
      <c r="BD16" s="8" t="s">
        <v>10958</v>
      </c>
      <c r="BE16" s="8" t="s">
        <v>10959</v>
      </c>
      <c r="BF16" s="8" t="s">
        <v>10960</v>
      </c>
      <c r="BG16" s="8" t="s">
        <v>10961</v>
      </c>
      <c r="BH16" s="8" t="s">
        <v>10962</v>
      </c>
      <c r="BI16" s="8" t="s">
        <v>615</v>
      </c>
      <c r="BJ16" s="8" t="s">
        <v>615</v>
      </c>
      <c r="BK16" s="8" t="s">
        <v>615</v>
      </c>
      <c r="BL16" s="8" t="s">
        <v>10963</v>
      </c>
      <c r="BM16" s="8" t="s">
        <v>10964</v>
      </c>
      <c r="BN16" s="8" t="s">
        <v>642</v>
      </c>
      <c r="BO16" s="8" t="s">
        <v>815</v>
      </c>
      <c r="BP16" s="8" t="s">
        <v>10727</v>
      </c>
      <c r="BQ16" s="8" t="s">
        <v>610</v>
      </c>
      <c r="BR16" s="8" t="s">
        <v>10965</v>
      </c>
      <c r="BS16" s="8" t="s">
        <v>10965</v>
      </c>
      <c r="BT16" s="8" t="s">
        <v>10965</v>
      </c>
      <c r="BU16" s="8" t="s">
        <v>10966</v>
      </c>
      <c r="BV16" s="8" t="s">
        <v>10967</v>
      </c>
      <c r="BW16" s="8" t="s">
        <v>10787</v>
      </c>
      <c r="BX16" s="8" t="s">
        <v>610</v>
      </c>
      <c r="BY16" s="8" t="s">
        <v>615</v>
      </c>
      <c r="BZ16" s="8" t="s">
        <v>10968</v>
      </c>
    </row>
    <row r="17" spans="1:78" ht="15" customHeight="1">
      <c r="A17" s="12">
        <v>2021</v>
      </c>
      <c r="B17" s="8">
        <v>5901043</v>
      </c>
      <c r="C17" s="8" t="s">
        <v>1078</v>
      </c>
      <c r="D17" s="8" t="s">
        <v>10701</v>
      </c>
      <c r="E17" s="8" t="s">
        <v>610</v>
      </c>
      <c r="H17" s="8" t="s">
        <v>10762</v>
      </c>
      <c r="I17" s="8" t="s">
        <v>610</v>
      </c>
      <c r="K17" s="8" t="s">
        <v>10681</v>
      </c>
      <c r="L17" s="8" t="s">
        <v>10681</v>
      </c>
      <c r="M17" s="8" t="s">
        <v>10681</v>
      </c>
      <c r="N17" s="8" t="s">
        <v>10763</v>
      </c>
      <c r="O17" s="8" t="s">
        <v>610</v>
      </c>
      <c r="T17" s="8" t="s">
        <v>10681</v>
      </c>
      <c r="Z17" s="8" t="s">
        <v>610</v>
      </c>
      <c r="AE17" s="8" t="s">
        <v>10753</v>
      </c>
      <c r="AF17" s="8" t="s">
        <v>10969</v>
      </c>
      <c r="AO17" s="8" t="s">
        <v>10970</v>
      </c>
      <c r="AP17" s="8" t="s">
        <v>10970</v>
      </c>
      <c r="AT17" s="8" t="s">
        <v>10971</v>
      </c>
      <c r="AV17" s="8" t="s">
        <v>10972</v>
      </c>
      <c r="AX17" s="8" t="s">
        <v>10972</v>
      </c>
      <c r="AZ17" s="8" t="s">
        <v>10973</v>
      </c>
      <c r="BB17" s="8" t="s">
        <v>10974</v>
      </c>
      <c r="BE17" s="8" t="s">
        <v>10975</v>
      </c>
      <c r="BF17" s="8" t="s">
        <v>10976</v>
      </c>
      <c r="BG17" s="8" t="s">
        <v>10977</v>
      </c>
      <c r="BH17" s="8" t="s">
        <v>10978</v>
      </c>
      <c r="BI17" s="8" t="s">
        <v>615</v>
      </c>
      <c r="BJ17" s="8" t="s">
        <v>10979</v>
      </c>
      <c r="BK17" s="8" t="s">
        <v>615</v>
      </c>
      <c r="BM17" s="8" t="s">
        <v>10980</v>
      </c>
      <c r="BN17" s="8" t="s">
        <v>744</v>
      </c>
      <c r="BO17" s="8" t="s">
        <v>644</v>
      </c>
      <c r="BP17" s="8" t="s">
        <v>10727</v>
      </c>
      <c r="BQ17" s="8" t="s">
        <v>610</v>
      </c>
      <c r="BR17" s="8" t="s">
        <v>10981</v>
      </c>
      <c r="BS17" s="8" t="s">
        <v>10848</v>
      </c>
      <c r="BT17" s="8" t="s">
        <v>10785</v>
      </c>
      <c r="BU17" s="8" t="s">
        <v>10982</v>
      </c>
      <c r="BV17" s="8" t="s">
        <v>10750</v>
      </c>
      <c r="BW17" s="8" t="s">
        <v>10761</v>
      </c>
      <c r="BX17" s="8" t="s">
        <v>610</v>
      </c>
      <c r="BY17" s="8" t="s">
        <v>615</v>
      </c>
      <c r="BZ17" s="8" t="s">
        <v>10734</v>
      </c>
    </row>
    <row r="18" spans="1:78" ht="15" customHeight="1">
      <c r="A18" s="12">
        <v>2021</v>
      </c>
      <c r="B18" s="8">
        <v>1005917</v>
      </c>
      <c r="C18" s="8" t="s">
        <v>1093</v>
      </c>
      <c r="D18" s="8" t="s">
        <v>615</v>
      </c>
      <c r="E18" s="8" t="s">
        <v>615</v>
      </c>
      <c r="F18" s="8" t="s">
        <v>10983</v>
      </c>
      <c r="G18" s="8" t="s">
        <v>5313</v>
      </c>
      <c r="H18" s="8" t="s">
        <v>615</v>
      </c>
      <c r="I18" s="8" t="s">
        <v>615</v>
      </c>
      <c r="J18" s="8" t="s">
        <v>10984</v>
      </c>
      <c r="K18" s="8" t="s">
        <v>10985</v>
      </c>
      <c r="L18" s="8" t="s">
        <v>10681</v>
      </c>
      <c r="M18" s="8" t="s">
        <v>10985</v>
      </c>
      <c r="N18" s="8" t="s">
        <v>10986</v>
      </c>
      <c r="O18" s="8" t="s">
        <v>10987</v>
      </c>
      <c r="P18" s="8" t="s">
        <v>2098</v>
      </c>
      <c r="Q18" s="8" t="s">
        <v>10988</v>
      </c>
      <c r="R18" s="8" t="s">
        <v>10989</v>
      </c>
      <c r="S18" s="8" t="s">
        <v>10990</v>
      </c>
      <c r="T18" s="8" t="s">
        <v>10991</v>
      </c>
      <c r="U18" s="8" t="s">
        <v>10992</v>
      </c>
      <c r="V18" s="8" t="s">
        <v>10993</v>
      </c>
      <c r="W18" s="8" t="s">
        <v>10994</v>
      </c>
      <c r="X18" s="8" t="s">
        <v>10995</v>
      </c>
      <c r="Y18" s="8" t="s">
        <v>10996</v>
      </c>
      <c r="Z18" s="8" t="s">
        <v>615</v>
      </c>
      <c r="AA18" s="8" t="s">
        <v>10997</v>
      </c>
      <c r="AB18" s="8" t="s">
        <v>10998</v>
      </c>
      <c r="AC18" s="8" t="s">
        <v>1819</v>
      </c>
      <c r="AD18" s="8" t="s">
        <v>10999</v>
      </c>
      <c r="AF18" s="8" t="s">
        <v>11000</v>
      </c>
      <c r="AI18" s="8" t="s">
        <v>11001</v>
      </c>
      <c r="AO18" s="8" t="s">
        <v>11002</v>
      </c>
      <c r="AP18" s="8" t="s">
        <v>11003</v>
      </c>
      <c r="AQ18" s="8" t="s">
        <v>11004</v>
      </c>
      <c r="AT18" s="8" t="s">
        <v>11005</v>
      </c>
      <c r="AW18" s="8" t="s">
        <v>11006</v>
      </c>
      <c r="AX18" s="8" t="s">
        <v>11007</v>
      </c>
      <c r="AZ18" s="8" t="s">
        <v>11008</v>
      </c>
      <c r="BB18" s="8" t="s">
        <v>11009</v>
      </c>
      <c r="BC18" s="8" t="s">
        <v>11010</v>
      </c>
      <c r="BE18" s="8" t="s">
        <v>11011</v>
      </c>
      <c r="BF18" s="8" t="s">
        <v>11012</v>
      </c>
      <c r="BG18" s="8" t="s">
        <v>11013</v>
      </c>
      <c r="BH18" s="8" t="s">
        <v>11014</v>
      </c>
      <c r="BI18" s="8" t="s">
        <v>615</v>
      </c>
      <c r="BJ18" s="8" t="s">
        <v>615</v>
      </c>
      <c r="BK18" s="8" t="s">
        <v>615</v>
      </c>
      <c r="BL18" s="8" t="s">
        <v>8053</v>
      </c>
      <c r="BM18" s="8" t="s">
        <v>11015</v>
      </c>
      <c r="BN18" s="8" t="s">
        <v>644</v>
      </c>
      <c r="BO18" s="8" t="s">
        <v>746</v>
      </c>
      <c r="BP18" s="8" t="s">
        <v>642</v>
      </c>
      <c r="BQ18" s="8" t="s">
        <v>610</v>
      </c>
      <c r="BR18" s="8" t="s">
        <v>11016</v>
      </c>
      <c r="BS18" s="8" t="s">
        <v>11016</v>
      </c>
      <c r="BT18" s="8" t="s">
        <v>11016</v>
      </c>
      <c r="BU18" s="8" t="s">
        <v>10937</v>
      </c>
      <c r="BV18" s="8" t="s">
        <v>11017</v>
      </c>
      <c r="BW18" s="8" t="s">
        <v>10699</v>
      </c>
      <c r="BX18" s="8" t="s">
        <v>615</v>
      </c>
      <c r="BY18" s="8" t="s">
        <v>615</v>
      </c>
      <c r="BZ18" s="8" t="s">
        <v>11018</v>
      </c>
    </row>
    <row r="19" spans="1:78" ht="15" customHeight="1">
      <c r="A19" s="12">
        <v>2021</v>
      </c>
      <c r="B19" s="8">
        <v>1005941</v>
      </c>
      <c r="C19" s="8" t="s">
        <v>1132</v>
      </c>
      <c r="D19" s="8" t="s">
        <v>10694</v>
      </c>
      <c r="E19" s="8" t="s">
        <v>610</v>
      </c>
      <c r="H19" s="8" t="s">
        <v>10735</v>
      </c>
      <c r="I19" s="8" t="s">
        <v>610</v>
      </c>
      <c r="K19" s="8" t="s">
        <v>10681</v>
      </c>
      <c r="L19" s="8" t="s">
        <v>10681</v>
      </c>
      <c r="M19" s="8" t="s">
        <v>10681</v>
      </c>
      <c r="N19" s="8" t="s">
        <v>10694</v>
      </c>
      <c r="O19" s="8" t="s">
        <v>610</v>
      </c>
      <c r="T19" s="8" t="s">
        <v>10681</v>
      </c>
      <c r="Z19" s="8" t="s">
        <v>610</v>
      </c>
      <c r="AE19" s="8" t="s">
        <v>10753</v>
      </c>
      <c r="AF19" s="8" t="s">
        <v>11019</v>
      </c>
      <c r="AH19" s="8" t="s">
        <v>11020</v>
      </c>
      <c r="AI19" s="8" t="s">
        <v>11021</v>
      </c>
      <c r="AO19" s="8" t="s">
        <v>11022</v>
      </c>
      <c r="AQ19" s="8" t="s">
        <v>11023</v>
      </c>
      <c r="AS19" s="8" t="s">
        <v>11024</v>
      </c>
      <c r="AT19" s="8" t="s">
        <v>11025</v>
      </c>
      <c r="AY19" s="8" t="s">
        <v>11026</v>
      </c>
      <c r="AZ19" s="8" t="s">
        <v>11027</v>
      </c>
      <c r="BB19" s="8" t="s">
        <v>11027</v>
      </c>
      <c r="BE19" s="8" t="s">
        <v>11028</v>
      </c>
      <c r="BF19" s="8" t="s">
        <v>11029</v>
      </c>
      <c r="BG19" s="8" t="s">
        <v>11030</v>
      </c>
      <c r="BH19" s="8" t="s">
        <v>11031</v>
      </c>
      <c r="BI19" s="8" t="s">
        <v>615</v>
      </c>
      <c r="BJ19" s="8" t="s">
        <v>10735</v>
      </c>
      <c r="BK19" s="8" t="s">
        <v>610</v>
      </c>
      <c r="BM19" s="8" t="s">
        <v>11032</v>
      </c>
      <c r="BN19" s="8" t="s">
        <v>644</v>
      </c>
      <c r="BO19" s="8" t="s">
        <v>746</v>
      </c>
      <c r="BP19" s="8" t="s">
        <v>744</v>
      </c>
      <c r="BQ19" s="8" t="s">
        <v>610</v>
      </c>
      <c r="BR19" s="8" t="s">
        <v>10785</v>
      </c>
      <c r="BS19" s="8" t="s">
        <v>10848</v>
      </c>
      <c r="BT19" s="8" t="s">
        <v>10848</v>
      </c>
      <c r="BU19" s="8" t="s">
        <v>11033</v>
      </c>
      <c r="BV19" s="8" t="s">
        <v>10698</v>
      </c>
      <c r="BW19" s="8" t="s">
        <v>10733</v>
      </c>
      <c r="BX19" s="8" t="s">
        <v>610</v>
      </c>
      <c r="BY19" s="8" t="s">
        <v>615</v>
      </c>
      <c r="BZ19" s="8" t="s">
        <v>10734</v>
      </c>
    </row>
    <row r="20" spans="1:78" ht="15" customHeight="1">
      <c r="A20" s="12">
        <v>2021</v>
      </c>
      <c r="B20" s="8">
        <v>5903045</v>
      </c>
      <c r="C20" s="8" t="s">
        <v>1157</v>
      </c>
      <c r="D20" s="8" t="s">
        <v>615</v>
      </c>
      <c r="E20" s="8" t="s">
        <v>615</v>
      </c>
      <c r="F20" s="8" t="s">
        <v>1362</v>
      </c>
      <c r="G20" s="8" t="s">
        <v>11034</v>
      </c>
      <c r="H20" s="8" t="s">
        <v>10694</v>
      </c>
      <c r="I20" s="8" t="s">
        <v>610</v>
      </c>
      <c r="K20" s="8" t="s">
        <v>10681</v>
      </c>
      <c r="L20" s="8" t="s">
        <v>10681</v>
      </c>
      <c r="M20" s="8" t="s">
        <v>10681</v>
      </c>
      <c r="N20" s="8" t="s">
        <v>10682</v>
      </c>
      <c r="O20" s="8" t="s">
        <v>615</v>
      </c>
      <c r="S20" s="8" t="s">
        <v>11034</v>
      </c>
      <c r="T20" s="8" t="s">
        <v>11035</v>
      </c>
      <c r="U20" s="8" t="s">
        <v>11036</v>
      </c>
      <c r="V20" s="8" t="s">
        <v>11037</v>
      </c>
      <c r="W20" s="8" t="s">
        <v>11038</v>
      </c>
      <c r="X20" s="8" t="s">
        <v>11039</v>
      </c>
      <c r="Y20" s="8" t="s">
        <v>11040</v>
      </c>
      <c r="Z20" s="8" t="s">
        <v>615</v>
      </c>
      <c r="AA20" s="8" t="s">
        <v>11041</v>
      </c>
      <c r="AB20" s="8" t="s">
        <v>9255</v>
      </c>
      <c r="AC20" s="8" t="s">
        <v>1330</v>
      </c>
      <c r="AD20" s="8" t="s">
        <v>11034</v>
      </c>
      <c r="AF20" s="8" t="s">
        <v>11042</v>
      </c>
      <c r="AG20" s="8" t="s">
        <v>11043</v>
      </c>
      <c r="AI20" s="8" t="s">
        <v>11044</v>
      </c>
      <c r="AM20" s="8" t="s">
        <v>11045</v>
      </c>
      <c r="AO20" s="8" t="s">
        <v>11046</v>
      </c>
      <c r="AP20" s="8" t="s">
        <v>11047</v>
      </c>
      <c r="AR20" s="8" t="s">
        <v>11048</v>
      </c>
      <c r="AT20" s="8" t="s">
        <v>11049</v>
      </c>
      <c r="AV20" s="8" t="s">
        <v>11050</v>
      </c>
      <c r="AY20" s="8" t="s">
        <v>11051</v>
      </c>
      <c r="AZ20" s="8" t="s">
        <v>11052</v>
      </c>
      <c r="BB20" s="8" t="s">
        <v>1320</v>
      </c>
      <c r="BC20" s="8" t="s">
        <v>11053</v>
      </c>
      <c r="BE20" s="8" t="s">
        <v>11054</v>
      </c>
      <c r="BF20" s="8" t="s">
        <v>11055</v>
      </c>
      <c r="BG20" s="8" t="s">
        <v>11056</v>
      </c>
      <c r="BH20" s="8" t="s">
        <v>11057</v>
      </c>
      <c r="BI20" s="8" t="s">
        <v>615</v>
      </c>
      <c r="BJ20" s="8" t="s">
        <v>615</v>
      </c>
      <c r="BK20" s="8" t="s">
        <v>615</v>
      </c>
      <c r="BL20" s="8" t="s">
        <v>11058</v>
      </c>
      <c r="BM20" s="8" t="s">
        <v>11059</v>
      </c>
      <c r="BN20" s="8" t="s">
        <v>642</v>
      </c>
      <c r="BO20" s="8" t="s">
        <v>644</v>
      </c>
      <c r="BP20" s="8" t="s">
        <v>746</v>
      </c>
      <c r="BQ20" s="8" t="s">
        <v>610</v>
      </c>
      <c r="BR20" s="8" t="s">
        <v>10696</v>
      </c>
      <c r="BS20" s="8" t="s">
        <v>10696</v>
      </c>
      <c r="BT20" s="8" t="s">
        <v>10696</v>
      </c>
      <c r="BU20" s="8" t="s">
        <v>11060</v>
      </c>
      <c r="BV20" s="8" t="s">
        <v>10967</v>
      </c>
      <c r="BW20" s="8" t="s">
        <v>11061</v>
      </c>
      <c r="BX20" s="8" t="s">
        <v>615</v>
      </c>
      <c r="BY20" s="8" t="s">
        <v>615</v>
      </c>
      <c r="BZ20" s="8" t="s">
        <v>11062</v>
      </c>
    </row>
    <row r="21" spans="1:78" ht="15" customHeight="1">
      <c r="A21" s="12">
        <v>2021</v>
      </c>
      <c r="B21" s="8">
        <v>1005945</v>
      </c>
      <c r="C21" s="8" t="s">
        <v>1183</v>
      </c>
      <c r="D21" s="8" t="s">
        <v>10735</v>
      </c>
      <c r="E21" s="8" t="s">
        <v>610</v>
      </c>
      <c r="H21" s="8" t="s">
        <v>10735</v>
      </c>
      <c r="I21" s="8" t="s">
        <v>610</v>
      </c>
      <c r="K21" s="8" t="s">
        <v>10681</v>
      </c>
      <c r="L21" s="8" t="s">
        <v>10681</v>
      </c>
      <c r="M21" s="8" t="s">
        <v>10681</v>
      </c>
      <c r="N21" s="8" t="s">
        <v>11063</v>
      </c>
      <c r="O21" s="8" t="s">
        <v>610</v>
      </c>
      <c r="T21" s="8" t="s">
        <v>10681</v>
      </c>
      <c r="Z21" s="8" t="s">
        <v>610</v>
      </c>
      <c r="AE21" s="8" t="s">
        <v>10753</v>
      </c>
      <c r="AF21" s="8" t="s">
        <v>11064</v>
      </c>
      <c r="AI21" s="8" t="s">
        <v>11064</v>
      </c>
      <c r="AO21" s="8" t="s">
        <v>11065</v>
      </c>
      <c r="AR21" s="8" t="s">
        <v>11066</v>
      </c>
      <c r="AS21" s="8" t="s">
        <v>11067</v>
      </c>
      <c r="AT21" s="8" t="s">
        <v>11068</v>
      </c>
      <c r="AV21" s="8" t="s">
        <v>11069</v>
      </c>
      <c r="AY21" s="8" t="s">
        <v>11070</v>
      </c>
      <c r="AZ21" s="8" t="s">
        <v>11071</v>
      </c>
      <c r="BB21" s="8" t="s">
        <v>11071</v>
      </c>
      <c r="BE21" s="8" t="s">
        <v>11072</v>
      </c>
      <c r="BF21" s="8" t="s">
        <v>11073</v>
      </c>
      <c r="BG21" s="8" t="s">
        <v>11073</v>
      </c>
      <c r="BH21" s="8" t="s">
        <v>11074</v>
      </c>
      <c r="BI21" s="8" t="s">
        <v>615</v>
      </c>
      <c r="BJ21" s="8" t="s">
        <v>10745</v>
      </c>
      <c r="BK21" s="8" t="s">
        <v>610</v>
      </c>
      <c r="BM21" s="8" t="s">
        <v>11075</v>
      </c>
      <c r="BN21" s="8" t="s">
        <v>644</v>
      </c>
      <c r="BO21" s="8" t="s">
        <v>744</v>
      </c>
      <c r="BP21" s="8" t="s">
        <v>642</v>
      </c>
      <c r="BQ21" s="8" t="s">
        <v>610</v>
      </c>
      <c r="BR21" s="8" t="s">
        <v>11076</v>
      </c>
      <c r="BS21" s="8" t="s">
        <v>11077</v>
      </c>
      <c r="BT21" s="8" t="s">
        <v>10785</v>
      </c>
      <c r="BU21" s="8" t="s">
        <v>10749</v>
      </c>
      <c r="BV21" s="8" t="s">
        <v>10938</v>
      </c>
      <c r="BW21" s="8" t="s">
        <v>10751</v>
      </c>
      <c r="BX21" s="8" t="s">
        <v>610</v>
      </c>
      <c r="BY21" s="8" t="s">
        <v>615</v>
      </c>
      <c r="BZ21" s="8" t="s">
        <v>10734</v>
      </c>
    </row>
    <row r="22" spans="1:78" ht="15" customHeight="1">
      <c r="A22" s="12">
        <v>2021</v>
      </c>
      <c r="B22" s="8">
        <v>1005903</v>
      </c>
      <c r="C22" s="8" t="s">
        <v>1202</v>
      </c>
      <c r="D22" s="8" t="s">
        <v>11078</v>
      </c>
      <c r="E22" s="8" t="s">
        <v>615</v>
      </c>
      <c r="H22" s="8" t="s">
        <v>11079</v>
      </c>
      <c r="I22" s="8" t="s">
        <v>615</v>
      </c>
      <c r="K22" s="8" t="s">
        <v>10681</v>
      </c>
      <c r="L22" s="8" t="s">
        <v>10681</v>
      </c>
      <c r="M22" s="8" t="s">
        <v>10681</v>
      </c>
      <c r="N22" s="8" t="s">
        <v>11080</v>
      </c>
      <c r="O22" s="8" t="s">
        <v>10987</v>
      </c>
      <c r="T22" s="8" t="s">
        <v>10681</v>
      </c>
      <c r="Z22" s="8" t="s">
        <v>615</v>
      </c>
      <c r="AA22" s="8" t="s">
        <v>11081</v>
      </c>
      <c r="AB22" s="8" t="s">
        <v>11082</v>
      </c>
      <c r="AC22" s="8" t="s">
        <v>1330</v>
      </c>
      <c r="AD22" s="8" t="s">
        <v>11083</v>
      </c>
      <c r="AF22" s="8" t="s">
        <v>11084</v>
      </c>
      <c r="AI22" s="8" t="s">
        <v>11085</v>
      </c>
      <c r="AL22" s="8" t="s">
        <v>11086</v>
      </c>
      <c r="AM22" s="8" t="s">
        <v>11086</v>
      </c>
      <c r="AN22" s="8" t="s">
        <v>11087</v>
      </c>
      <c r="AO22" s="8" t="s">
        <v>11088</v>
      </c>
      <c r="AP22" s="8" t="s">
        <v>11089</v>
      </c>
      <c r="AQ22" s="8" t="s">
        <v>11090</v>
      </c>
      <c r="AS22" s="8" t="s">
        <v>11090</v>
      </c>
      <c r="AT22" s="8" t="s">
        <v>11091</v>
      </c>
      <c r="AV22" s="8" t="s">
        <v>11092</v>
      </c>
      <c r="AW22" s="8" t="s">
        <v>11093</v>
      </c>
      <c r="AZ22" s="8" t="s">
        <v>11094</v>
      </c>
      <c r="BB22" s="8" t="s">
        <v>11095</v>
      </c>
      <c r="BC22" s="8" t="s">
        <v>11096</v>
      </c>
      <c r="BD22" s="8" t="s">
        <v>11097</v>
      </c>
      <c r="BE22" s="8" t="s">
        <v>11098</v>
      </c>
      <c r="BF22" s="8" t="s">
        <v>11099</v>
      </c>
      <c r="BG22" s="8" t="s">
        <v>11100</v>
      </c>
      <c r="BH22" s="8" t="s">
        <v>11101</v>
      </c>
      <c r="BI22" s="8" t="s">
        <v>615</v>
      </c>
      <c r="BJ22" s="8" t="s">
        <v>11102</v>
      </c>
      <c r="BK22" s="8" t="s">
        <v>615</v>
      </c>
      <c r="BM22" s="8" t="s">
        <v>11103</v>
      </c>
      <c r="BN22" s="8" t="s">
        <v>644</v>
      </c>
      <c r="BO22" s="8" t="s">
        <v>744</v>
      </c>
      <c r="BP22" s="8" t="s">
        <v>746</v>
      </c>
      <c r="BQ22" s="8" t="s">
        <v>610</v>
      </c>
      <c r="BR22" s="8" t="s">
        <v>11104</v>
      </c>
      <c r="BS22" s="8" t="s">
        <v>11104</v>
      </c>
      <c r="BT22" s="8" t="s">
        <v>11105</v>
      </c>
      <c r="BU22" s="8" t="s">
        <v>10760</v>
      </c>
      <c r="BV22" s="8" t="s">
        <v>10823</v>
      </c>
      <c r="BW22" s="8" t="s">
        <v>10907</v>
      </c>
      <c r="BX22" s="8" t="s">
        <v>615</v>
      </c>
      <c r="BY22" s="8" t="s">
        <v>615</v>
      </c>
      <c r="BZ22" s="8" t="s">
        <v>10734</v>
      </c>
    </row>
    <row r="23" spans="1:78" ht="15" customHeight="1">
      <c r="A23" s="12">
        <v>2021</v>
      </c>
      <c r="B23" s="8">
        <v>1005935</v>
      </c>
      <c r="C23" s="8" t="s">
        <v>1231</v>
      </c>
      <c r="D23" s="8" t="s">
        <v>11106</v>
      </c>
      <c r="E23" s="8" t="s">
        <v>610</v>
      </c>
      <c r="H23" s="8" t="s">
        <v>615</v>
      </c>
      <c r="I23" s="8" t="s">
        <v>615</v>
      </c>
      <c r="J23" s="8" t="s">
        <v>11107</v>
      </c>
      <c r="K23" s="8" t="s">
        <v>11108</v>
      </c>
      <c r="L23" s="8" t="s">
        <v>11109</v>
      </c>
      <c r="M23" s="8" t="s">
        <v>11110</v>
      </c>
      <c r="N23" s="8" t="s">
        <v>10694</v>
      </c>
      <c r="O23" s="8" t="s">
        <v>610</v>
      </c>
      <c r="T23" s="8" t="s">
        <v>10681</v>
      </c>
      <c r="Z23" s="8" t="s">
        <v>610</v>
      </c>
      <c r="AE23" s="8" t="s">
        <v>10789</v>
      </c>
      <c r="AF23" s="8" t="s">
        <v>11111</v>
      </c>
      <c r="AH23" s="8" t="s">
        <v>11112</v>
      </c>
      <c r="AI23" s="8" t="s">
        <v>11113</v>
      </c>
      <c r="AO23" s="8" t="s">
        <v>11114</v>
      </c>
      <c r="AP23" s="8" t="s">
        <v>11114</v>
      </c>
      <c r="AT23" s="8" t="s">
        <v>11115</v>
      </c>
      <c r="AZ23" s="8" t="s">
        <v>11116</v>
      </c>
      <c r="BC23" s="8" t="s">
        <v>11117</v>
      </c>
      <c r="BE23" s="8" t="s">
        <v>11118</v>
      </c>
      <c r="BF23" s="8" t="s">
        <v>11119</v>
      </c>
      <c r="BG23" s="8" t="s">
        <v>1450</v>
      </c>
      <c r="BH23" s="8" t="s">
        <v>11120</v>
      </c>
      <c r="BI23" s="8" t="s">
        <v>615</v>
      </c>
      <c r="BJ23" s="8" t="s">
        <v>11121</v>
      </c>
      <c r="BK23" s="8" t="s">
        <v>610</v>
      </c>
      <c r="BM23" s="8" t="s">
        <v>11122</v>
      </c>
      <c r="BN23" s="8" t="s">
        <v>644</v>
      </c>
      <c r="BO23" s="8" t="s">
        <v>744</v>
      </c>
      <c r="BP23" s="8" t="s">
        <v>642</v>
      </c>
      <c r="BQ23" s="8" t="s">
        <v>610</v>
      </c>
      <c r="BR23" s="8" t="s">
        <v>11123</v>
      </c>
      <c r="BS23" s="8" t="s">
        <v>11124</v>
      </c>
      <c r="BT23" s="8" t="s">
        <v>10747</v>
      </c>
      <c r="BU23" s="8" t="s">
        <v>11125</v>
      </c>
      <c r="BV23" s="8" t="s">
        <v>11126</v>
      </c>
      <c r="BW23" s="8" t="s">
        <v>10850</v>
      </c>
      <c r="BX23" s="8" t="s">
        <v>615</v>
      </c>
      <c r="BY23" s="8" t="s">
        <v>615</v>
      </c>
      <c r="BZ23" s="8" t="s">
        <v>10871</v>
      </c>
    </row>
    <row r="24" spans="1:78" ht="15" customHeight="1">
      <c r="A24" s="12">
        <v>2021</v>
      </c>
      <c r="B24" s="8">
        <v>5917015</v>
      </c>
      <c r="C24" s="8" t="s">
        <v>1260</v>
      </c>
      <c r="D24" s="8" t="s">
        <v>615</v>
      </c>
      <c r="E24" s="8" t="s">
        <v>615</v>
      </c>
      <c r="F24" s="8" t="s">
        <v>11127</v>
      </c>
      <c r="G24" s="8" t="s">
        <v>1261</v>
      </c>
      <c r="H24" s="8" t="s">
        <v>11128</v>
      </c>
      <c r="I24" s="8" t="s">
        <v>10987</v>
      </c>
      <c r="K24" s="8" t="s">
        <v>10681</v>
      </c>
      <c r="L24" s="8" t="s">
        <v>10681</v>
      </c>
      <c r="M24" s="8" t="s">
        <v>10681</v>
      </c>
      <c r="N24" s="8" t="s">
        <v>11129</v>
      </c>
      <c r="O24" s="8" t="s">
        <v>610</v>
      </c>
      <c r="T24" s="8" t="s">
        <v>10681</v>
      </c>
      <c r="Z24" s="8" t="s">
        <v>615</v>
      </c>
      <c r="AA24" s="8" t="s">
        <v>11130</v>
      </c>
      <c r="AB24" s="8" t="s">
        <v>11131</v>
      </c>
      <c r="AC24" s="8" t="s">
        <v>1819</v>
      </c>
      <c r="AD24" s="8" t="s">
        <v>1261</v>
      </c>
      <c r="AF24" s="8" t="s">
        <v>11132</v>
      </c>
      <c r="AG24" s="8" t="s">
        <v>11133</v>
      </c>
      <c r="AH24" s="8" t="s">
        <v>11134</v>
      </c>
      <c r="AL24" s="8" t="s">
        <v>11133</v>
      </c>
      <c r="AM24" s="8" t="s">
        <v>11133</v>
      </c>
      <c r="AO24" s="8" t="s">
        <v>11135</v>
      </c>
      <c r="AP24" s="8" t="s">
        <v>11136</v>
      </c>
      <c r="AQ24" s="8" t="s">
        <v>11137</v>
      </c>
      <c r="AS24" s="8" t="s">
        <v>11138</v>
      </c>
      <c r="AT24" s="8" t="s">
        <v>11139</v>
      </c>
      <c r="AV24" s="8" t="s">
        <v>11140</v>
      </c>
      <c r="AY24" s="8" t="s">
        <v>11141</v>
      </c>
      <c r="AZ24" s="8" t="s">
        <v>11142</v>
      </c>
      <c r="BB24" s="8" t="s">
        <v>11142</v>
      </c>
      <c r="BE24" s="8" t="s">
        <v>11143</v>
      </c>
      <c r="BF24" s="8" t="s">
        <v>11144</v>
      </c>
      <c r="BG24" s="8" t="s">
        <v>11145</v>
      </c>
      <c r="BH24" s="8" t="s">
        <v>11146</v>
      </c>
      <c r="BI24" s="8" t="s">
        <v>615</v>
      </c>
      <c r="BJ24" s="8" t="s">
        <v>10701</v>
      </c>
      <c r="BK24" s="8" t="s">
        <v>610</v>
      </c>
      <c r="BM24" s="8" t="s">
        <v>11147</v>
      </c>
      <c r="BN24" s="8" t="s">
        <v>746</v>
      </c>
      <c r="BO24" s="8" t="s">
        <v>642</v>
      </c>
      <c r="BP24" s="8" t="s">
        <v>815</v>
      </c>
      <c r="BQ24" s="8" t="s">
        <v>610</v>
      </c>
      <c r="BR24" s="8" t="s">
        <v>11148</v>
      </c>
      <c r="BS24" s="8" t="s">
        <v>11148</v>
      </c>
      <c r="BT24" s="8" t="s">
        <v>11148</v>
      </c>
      <c r="BU24" s="8" t="s">
        <v>10937</v>
      </c>
      <c r="BV24" s="8" t="s">
        <v>10938</v>
      </c>
      <c r="BW24" s="8" t="s">
        <v>10907</v>
      </c>
      <c r="BX24" s="8" t="s">
        <v>615</v>
      </c>
      <c r="BY24" s="8" t="s">
        <v>615</v>
      </c>
      <c r="BZ24" s="8" t="s">
        <v>10734</v>
      </c>
    </row>
    <row r="25" spans="1:78" ht="15" customHeight="1">
      <c r="A25" s="12">
        <v>2021</v>
      </c>
      <c r="B25" s="8">
        <v>5933054</v>
      </c>
      <c r="C25" s="8" t="s">
        <v>1292</v>
      </c>
      <c r="D25" s="8" t="s">
        <v>10694</v>
      </c>
      <c r="E25" s="8" t="s">
        <v>610</v>
      </c>
      <c r="H25" s="8" t="s">
        <v>10694</v>
      </c>
      <c r="I25" s="8" t="s">
        <v>610</v>
      </c>
      <c r="K25" s="8" t="s">
        <v>10681</v>
      </c>
      <c r="L25" s="8" t="s">
        <v>10681</v>
      </c>
      <c r="M25" s="8" t="s">
        <v>10681</v>
      </c>
      <c r="N25" s="8" t="s">
        <v>10694</v>
      </c>
      <c r="O25" s="8" t="s">
        <v>610</v>
      </c>
      <c r="T25" s="8" t="s">
        <v>10681</v>
      </c>
      <c r="Z25" s="8" t="s">
        <v>610</v>
      </c>
      <c r="AE25" s="8" t="s">
        <v>10753</v>
      </c>
      <c r="AF25" s="8" t="s">
        <v>5882</v>
      </c>
      <c r="AI25" s="8" t="s">
        <v>5882</v>
      </c>
      <c r="AO25" s="8" t="s">
        <v>11149</v>
      </c>
      <c r="AQ25" s="8" t="s">
        <v>11149</v>
      </c>
      <c r="AT25" s="8" t="s">
        <v>11150</v>
      </c>
      <c r="AZ25" s="8" t="s">
        <v>11151</v>
      </c>
      <c r="BB25" s="8" t="s">
        <v>11151</v>
      </c>
      <c r="BE25" s="8" t="s">
        <v>11152</v>
      </c>
      <c r="BF25" s="8" t="s">
        <v>11153</v>
      </c>
      <c r="BG25" s="8" t="s">
        <v>11154</v>
      </c>
      <c r="BH25" s="8" t="s">
        <v>11155</v>
      </c>
      <c r="BI25" s="8" t="s">
        <v>615</v>
      </c>
      <c r="BJ25" s="8" t="s">
        <v>10694</v>
      </c>
      <c r="BK25" s="8" t="s">
        <v>610</v>
      </c>
      <c r="BM25" s="8" t="s">
        <v>11156</v>
      </c>
      <c r="BN25" s="8" t="s">
        <v>744</v>
      </c>
      <c r="BO25" s="8" t="s">
        <v>644</v>
      </c>
      <c r="BP25" s="8" t="s">
        <v>642</v>
      </c>
      <c r="BQ25" s="8" t="s">
        <v>610</v>
      </c>
      <c r="BR25" s="8" t="s">
        <v>11157</v>
      </c>
      <c r="BS25" s="8" t="s">
        <v>11158</v>
      </c>
      <c r="BT25" s="8" t="s">
        <v>10848</v>
      </c>
      <c r="BU25" s="8" t="s">
        <v>11159</v>
      </c>
      <c r="BV25" s="8" t="s">
        <v>11160</v>
      </c>
      <c r="BW25" s="8" t="s">
        <v>11161</v>
      </c>
      <c r="BX25" s="8" t="s">
        <v>610</v>
      </c>
      <c r="BY25" s="8" t="s">
        <v>615</v>
      </c>
      <c r="BZ25" s="8" t="s">
        <v>10871</v>
      </c>
    </row>
    <row r="26" spans="1:78" ht="15" customHeight="1">
      <c r="A26" s="12">
        <v>2021</v>
      </c>
      <c r="B26" s="8">
        <v>5955010</v>
      </c>
      <c r="C26" s="8" t="s">
        <v>1309</v>
      </c>
      <c r="D26" s="8" t="s">
        <v>615</v>
      </c>
      <c r="E26" s="8" t="s">
        <v>615</v>
      </c>
      <c r="F26" s="8" t="s">
        <v>3990</v>
      </c>
      <c r="G26" s="8" t="s">
        <v>1310</v>
      </c>
      <c r="H26" s="8" t="s">
        <v>10694</v>
      </c>
      <c r="I26" s="8" t="s">
        <v>610</v>
      </c>
      <c r="K26" s="8" t="s">
        <v>10681</v>
      </c>
      <c r="L26" s="8" t="s">
        <v>10681</v>
      </c>
      <c r="M26" s="8" t="s">
        <v>10681</v>
      </c>
      <c r="N26" s="8" t="s">
        <v>10735</v>
      </c>
      <c r="O26" s="8" t="s">
        <v>610</v>
      </c>
      <c r="T26" s="8" t="s">
        <v>10681</v>
      </c>
      <c r="Z26" s="8" t="s">
        <v>615</v>
      </c>
      <c r="AA26" s="8" t="s">
        <v>9151</v>
      </c>
      <c r="AB26" s="8" t="s">
        <v>5965</v>
      </c>
      <c r="AC26" s="8" t="s">
        <v>10255</v>
      </c>
      <c r="AD26" s="8" t="s">
        <v>11162</v>
      </c>
      <c r="AF26" s="8" t="s">
        <v>11163</v>
      </c>
      <c r="AI26" s="8" t="s">
        <v>11163</v>
      </c>
      <c r="AO26" s="8" t="s">
        <v>11164</v>
      </c>
      <c r="AQ26" s="8" t="s">
        <v>11164</v>
      </c>
      <c r="AT26" s="8" t="s">
        <v>11165</v>
      </c>
      <c r="AZ26" s="8" t="s">
        <v>11166</v>
      </c>
      <c r="BA26" s="8" t="s">
        <v>11167</v>
      </c>
      <c r="BB26" s="8" t="s">
        <v>11168</v>
      </c>
      <c r="BC26" s="8" t="s">
        <v>11169</v>
      </c>
      <c r="BE26" s="8" t="s">
        <v>11170</v>
      </c>
      <c r="BF26" s="8" t="s">
        <v>11171</v>
      </c>
      <c r="BG26" s="8" t="s">
        <v>11172</v>
      </c>
      <c r="BH26" s="8" t="s">
        <v>11173</v>
      </c>
      <c r="BI26" s="8" t="s">
        <v>615</v>
      </c>
      <c r="BJ26" s="8" t="s">
        <v>615</v>
      </c>
      <c r="BK26" s="8" t="s">
        <v>615</v>
      </c>
      <c r="BL26" s="8" t="s">
        <v>11174</v>
      </c>
      <c r="BM26" s="8" t="s">
        <v>11175</v>
      </c>
      <c r="BN26" s="8" t="s">
        <v>644</v>
      </c>
      <c r="BO26" s="8" t="s">
        <v>744</v>
      </c>
      <c r="BP26" s="8" t="s">
        <v>642</v>
      </c>
      <c r="BQ26" s="8" t="s">
        <v>610</v>
      </c>
      <c r="BR26" s="8" t="s">
        <v>10799</v>
      </c>
      <c r="BS26" s="8" t="s">
        <v>10696</v>
      </c>
      <c r="BT26" s="8" t="s">
        <v>10696</v>
      </c>
      <c r="BU26" s="8" t="s">
        <v>10697</v>
      </c>
      <c r="BV26" s="8" t="s">
        <v>10823</v>
      </c>
      <c r="BW26" s="8" t="s">
        <v>10751</v>
      </c>
      <c r="BX26" s="8" t="s">
        <v>610</v>
      </c>
      <c r="BY26" s="8" t="s">
        <v>615</v>
      </c>
      <c r="BZ26" s="8" t="s">
        <v>10734</v>
      </c>
    </row>
    <row r="27" spans="1:78" ht="15" customHeight="1">
      <c r="A27" s="12">
        <v>2021</v>
      </c>
      <c r="B27" s="8">
        <v>5909020</v>
      </c>
      <c r="C27" s="8" t="s">
        <v>1328</v>
      </c>
      <c r="D27" s="8" t="s">
        <v>615</v>
      </c>
      <c r="E27" s="8" t="s">
        <v>615</v>
      </c>
      <c r="F27" s="8" t="s">
        <v>11176</v>
      </c>
      <c r="G27" s="8" t="s">
        <v>1329</v>
      </c>
      <c r="H27" s="8" t="s">
        <v>10788</v>
      </c>
      <c r="I27" s="8" t="s">
        <v>610</v>
      </c>
      <c r="K27" s="8" t="s">
        <v>10681</v>
      </c>
      <c r="L27" s="8" t="s">
        <v>10681</v>
      </c>
      <c r="M27" s="8" t="s">
        <v>10681</v>
      </c>
      <c r="N27" s="8" t="s">
        <v>11177</v>
      </c>
      <c r="O27" s="8" t="s">
        <v>610</v>
      </c>
      <c r="T27" s="8" t="s">
        <v>10681</v>
      </c>
      <c r="Z27" s="8" t="s">
        <v>615</v>
      </c>
      <c r="AA27" s="8" t="s">
        <v>11178</v>
      </c>
      <c r="AB27" s="8" t="s">
        <v>11179</v>
      </c>
      <c r="AC27" s="8" t="s">
        <v>1819</v>
      </c>
      <c r="AD27" s="8" t="s">
        <v>11180</v>
      </c>
      <c r="AF27" s="8" t="s">
        <v>11181</v>
      </c>
      <c r="AI27" s="8" t="s">
        <v>11181</v>
      </c>
      <c r="AO27" s="8" t="s">
        <v>11182</v>
      </c>
      <c r="AQ27" s="8" t="s">
        <v>11183</v>
      </c>
      <c r="AR27" s="8" t="s">
        <v>11184</v>
      </c>
      <c r="AT27" s="8" t="s">
        <v>11185</v>
      </c>
      <c r="AW27" s="8" t="s">
        <v>11186</v>
      </c>
      <c r="AX27" s="8" t="s">
        <v>11187</v>
      </c>
      <c r="AZ27" s="8" t="s">
        <v>11188</v>
      </c>
      <c r="BB27" s="8" t="s">
        <v>11189</v>
      </c>
      <c r="BD27" s="8" t="s">
        <v>11190</v>
      </c>
      <c r="BE27" s="8" t="s">
        <v>11191</v>
      </c>
      <c r="BF27" s="8" t="s">
        <v>11192</v>
      </c>
      <c r="BG27" s="8" t="s">
        <v>11193</v>
      </c>
      <c r="BH27" s="8" t="s">
        <v>11194</v>
      </c>
      <c r="BI27" s="8" t="s">
        <v>615</v>
      </c>
      <c r="BJ27" s="8" t="s">
        <v>10701</v>
      </c>
      <c r="BK27" s="8" t="s">
        <v>610</v>
      </c>
      <c r="BM27" s="8" t="s">
        <v>11195</v>
      </c>
      <c r="BN27" s="8" t="s">
        <v>744</v>
      </c>
      <c r="BO27" s="8" t="s">
        <v>642</v>
      </c>
      <c r="BP27" s="8" t="s">
        <v>746</v>
      </c>
      <c r="BQ27" s="8" t="s">
        <v>610</v>
      </c>
      <c r="BR27" s="8" t="s">
        <v>11196</v>
      </c>
      <c r="BS27" s="8" t="s">
        <v>10696</v>
      </c>
      <c r="BT27" s="8" t="s">
        <v>11197</v>
      </c>
      <c r="BU27" s="8" t="s">
        <v>11198</v>
      </c>
      <c r="BV27" s="8" t="s">
        <v>11199</v>
      </c>
      <c r="BW27" s="8" t="s">
        <v>11200</v>
      </c>
      <c r="BX27" s="8" t="s">
        <v>615</v>
      </c>
      <c r="BY27" s="8" t="s">
        <v>615</v>
      </c>
      <c r="BZ27" s="8" t="s">
        <v>10734</v>
      </c>
    </row>
    <row r="28" spans="1:78" ht="15" customHeight="1">
      <c r="A28" s="12">
        <v>2021</v>
      </c>
      <c r="B28" s="8">
        <v>5933067</v>
      </c>
      <c r="C28" s="8" t="s">
        <v>1361</v>
      </c>
      <c r="D28" s="8" t="s">
        <v>10701</v>
      </c>
      <c r="E28" s="8" t="s">
        <v>610</v>
      </c>
      <c r="H28" s="8" t="s">
        <v>615</v>
      </c>
      <c r="I28" s="8" t="s">
        <v>615</v>
      </c>
      <c r="J28" s="8" t="s">
        <v>11201</v>
      </c>
      <c r="K28" s="8" t="s">
        <v>11202</v>
      </c>
      <c r="L28" s="8" t="s">
        <v>11203</v>
      </c>
      <c r="M28" s="8" t="s">
        <v>11204</v>
      </c>
      <c r="N28" s="8" t="s">
        <v>11205</v>
      </c>
      <c r="O28" s="8" t="s">
        <v>10987</v>
      </c>
      <c r="T28" s="8" t="s">
        <v>10681</v>
      </c>
      <c r="Z28" s="8" t="s">
        <v>610</v>
      </c>
      <c r="AE28" s="8" t="s">
        <v>10764</v>
      </c>
      <c r="AF28" s="8" t="s">
        <v>11206</v>
      </c>
      <c r="AG28" s="8" t="s">
        <v>11206</v>
      </c>
      <c r="AI28" s="8" t="s">
        <v>11206</v>
      </c>
      <c r="AO28" s="8" t="s">
        <v>11207</v>
      </c>
      <c r="AQ28" s="8" t="s">
        <v>11207</v>
      </c>
      <c r="AS28" s="8" t="s">
        <v>11207</v>
      </c>
      <c r="BE28" s="8" t="s">
        <v>11208</v>
      </c>
      <c r="BF28" s="8" t="s">
        <v>11209</v>
      </c>
      <c r="BG28" s="8" t="s">
        <v>11210</v>
      </c>
      <c r="BH28" s="8" t="s">
        <v>11211</v>
      </c>
      <c r="BI28" s="8" t="s">
        <v>615</v>
      </c>
      <c r="BJ28" s="8" t="s">
        <v>10701</v>
      </c>
      <c r="BK28" s="8" t="s">
        <v>610</v>
      </c>
      <c r="BM28" s="8" t="s">
        <v>11212</v>
      </c>
      <c r="BN28" s="8" t="s">
        <v>644</v>
      </c>
      <c r="BO28" s="8" t="s">
        <v>744</v>
      </c>
      <c r="BP28" s="8" t="s">
        <v>10727</v>
      </c>
      <c r="BQ28" s="8" t="s">
        <v>610</v>
      </c>
      <c r="BR28" s="8" t="s">
        <v>10729</v>
      </c>
      <c r="BS28" s="8" t="s">
        <v>10922</v>
      </c>
      <c r="BT28" s="8" t="s">
        <v>10747</v>
      </c>
      <c r="BU28" s="8" t="s">
        <v>10822</v>
      </c>
      <c r="BV28" s="8" t="s">
        <v>11126</v>
      </c>
      <c r="BW28" s="8" t="s">
        <v>10699</v>
      </c>
      <c r="BX28" s="8" t="s">
        <v>615</v>
      </c>
      <c r="BY28" s="8" t="s">
        <v>615</v>
      </c>
      <c r="BZ28" s="8" t="s">
        <v>10700</v>
      </c>
    </row>
    <row r="29" spans="1:78" ht="15" customHeight="1">
      <c r="A29" s="12">
        <v>2021</v>
      </c>
      <c r="B29" s="8">
        <v>5933028</v>
      </c>
      <c r="C29" s="8" t="s">
        <v>1373</v>
      </c>
      <c r="D29" s="8" t="s">
        <v>10735</v>
      </c>
      <c r="E29" s="8" t="s">
        <v>610</v>
      </c>
      <c r="H29" s="8" t="s">
        <v>10735</v>
      </c>
      <c r="I29" s="8" t="s">
        <v>610</v>
      </c>
      <c r="K29" s="8" t="s">
        <v>10681</v>
      </c>
      <c r="L29" s="8" t="s">
        <v>10681</v>
      </c>
      <c r="M29" s="8" t="s">
        <v>10681</v>
      </c>
      <c r="N29" s="8" t="s">
        <v>10735</v>
      </c>
      <c r="O29" s="8" t="s">
        <v>610</v>
      </c>
      <c r="T29" s="8" t="s">
        <v>10681</v>
      </c>
      <c r="Z29" s="8" t="s">
        <v>610</v>
      </c>
      <c r="AE29" s="8" t="s">
        <v>10753</v>
      </c>
      <c r="AF29" s="8" t="s">
        <v>11213</v>
      </c>
      <c r="AI29" s="8" t="s">
        <v>11213</v>
      </c>
      <c r="AO29" s="8" t="s">
        <v>11214</v>
      </c>
      <c r="AQ29" s="8" t="s">
        <v>11215</v>
      </c>
      <c r="BE29" s="8" t="s">
        <v>11216</v>
      </c>
      <c r="BF29" s="8" t="s">
        <v>11217</v>
      </c>
      <c r="BG29" s="8" t="s">
        <v>11218</v>
      </c>
      <c r="BH29" s="8" t="s">
        <v>11219</v>
      </c>
      <c r="BI29" s="8" t="s">
        <v>615</v>
      </c>
      <c r="BJ29" s="8" t="s">
        <v>10735</v>
      </c>
      <c r="BK29" s="8" t="s">
        <v>610</v>
      </c>
      <c r="BM29" s="8" t="s">
        <v>11220</v>
      </c>
      <c r="BN29" s="8" t="s">
        <v>644</v>
      </c>
      <c r="BO29" s="8" t="s">
        <v>642</v>
      </c>
      <c r="BP29" s="8" t="s">
        <v>10727</v>
      </c>
      <c r="BQ29" s="8" t="s">
        <v>610</v>
      </c>
      <c r="BR29" s="8" t="s">
        <v>10922</v>
      </c>
      <c r="BS29" s="8" t="s">
        <v>10922</v>
      </c>
      <c r="BT29" s="8" t="s">
        <v>10799</v>
      </c>
      <c r="BU29" s="8" t="s">
        <v>10697</v>
      </c>
      <c r="BV29" s="8" t="s">
        <v>10698</v>
      </c>
      <c r="BW29" s="8" t="s">
        <v>10733</v>
      </c>
      <c r="BX29" s="8" t="s">
        <v>610</v>
      </c>
      <c r="BY29" s="8" t="s">
        <v>615</v>
      </c>
      <c r="BZ29" s="8" t="s">
        <v>10700</v>
      </c>
    </row>
    <row r="30" spans="1:78" ht="15" customHeight="1">
      <c r="A30" s="12">
        <v>2021</v>
      </c>
      <c r="B30" s="8">
        <v>5937010</v>
      </c>
      <c r="C30" s="8" t="s">
        <v>1379</v>
      </c>
      <c r="D30" s="8" t="s">
        <v>615</v>
      </c>
      <c r="E30" s="8" t="s">
        <v>615</v>
      </c>
      <c r="F30" s="8" t="s">
        <v>11221</v>
      </c>
      <c r="G30" s="8" t="s">
        <v>11222</v>
      </c>
      <c r="H30" s="8" t="s">
        <v>10752</v>
      </c>
      <c r="I30" s="8" t="s">
        <v>610</v>
      </c>
      <c r="K30" s="8" t="s">
        <v>10681</v>
      </c>
      <c r="L30" s="8" t="s">
        <v>10681</v>
      </c>
      <c r="M30" s="8" t="s">
        <v>10681</v>
      </c>
      <c r="N30" s="8" t="s">
        <v>10706</v>
      </c>
      <c r="O30" s="8" t="s">
        <v>615</v>
      </c>
      <c r="T30" s="8" t="s">
        <v>10681</v>
      </c>
      <c r="Z30" s="8" t="s">
        <v>610</v>
      </c>
      <c r="AE30" s="8" t="s">
        <v>10789</v>
      </c>
      <c r="AF30" s="8" t="s">
        <v>11223</v>
      </c>
      <c r="AI30" s="8" t="s">
        <v>11223</v>
      </c>
      <c r="AO30" s="8" t="s">
        <v>11224</v>
      </c>
      <c r="AP30" s="8" t="s">
        <v>11225</v>
      </c>
      <c r="AQ30" s="8" t="s">
        <v>11226</v>
      </c>
      <c r="AR30" s="8" t="s">
        <v>11227</v>
      </c>
      <c r="AS30" s="8" t="s">
        <v>11228</v>
      </c>
      <c r="AT30" s="8" t="s">
        <v>11229</v>
      </c>
      <c r="AY30" s="8" t="s">
        <v>11229</v>
      </c>
      <c r="AZ30" s="8" t="s">
        <v>11230</v>
      </c>
      <c r="BE30" s="8" t="s">
        <v>11231</v>
      </c>
      <c r="BF30" s="8" t="s">
        <v>11232</v>
      </c>
      <c r="BG30" s="8" t="s">
        <v>11233</v>
      </c>
      <c r="BH30" s="8" t="s">
        <v>11234</v>
      </c>
      <c r="BI30" s="8" t="s">
        <v>615</v>
      </c>
      <c r="BJ30" s="8" t="s">
        <v>10701</v>
      </c>
      <c r="BK30" s="8" t="s">
        <v>610</v>
      </c>
      <c r="BM30" s="8" t="s">
        <v>11235</v>
      </c>
      <c r="BN30" s="8" t="s">
        <v>642</v>
      </c>
      <c r="BO30" s="8" t="s">
        <v>644</v>
      </c>
      <c r="BP30" s="8" t="s">
        <v>737</v>
      </c>
      <c r="BQ30" s="8" t="s">
        <v>610</v>
      </c>
      <c r="BR30" s="8" t="s">
        <v>11236</v>
      </c>
      <c r="BS30" s="8" t="s">
        <v>10848</v>
      </c>
      <c r="BT30" s="8" t="s">
        <v>11237</v>
      </c>
      <c r="BU30" s="8" t="s">
        <v>11238</v>
      </c>
      <c r="BV30" s="8" t="s">
        <v>10698</v>
      </c>
      <c r="BW30" s="8" t="s">
        <v>10850</v>
      </c>
      <c r="BX30" s="8" t="s">
        <v>615</v>
      </c>
      <c r="BY30" s="8" t="s">
        <v>615</v>
      </c>
      <c r="BZ30" s="8" t="s">
        <v>10734</v>
      </c>
    </row>
    <row r="31" spans="1:78" ht="15" customHeight="1">
      <c r="A31" s="12">
        <v>2021</v>
      </c>
      <c r="B31" s="8">
        <v>1005939</v>
      </c>
      <c r="C31" s="8" t="s">
        <v>1390</v>
      </c>
      <c r="D31" s="8" t="s">
        <v>615</v>
      </c>
      <c r="E31" s="8" t="s">
        <v>615</v>
      </c>
      <c r="F31" s="8" t="s">
        <v>3990</v>
      </c>
      <c r="G31" s="8" t="s">
        <v>11239</v>
      </c>
      <c r="H31" s="8" t="s">
        <v>615</v>
      </c>
      <c r="I31" s="8" t="s">
        <v>615</v>
      </c>
      <c r="J31" s="8" t="s">
        <v>11240</v>
      </c>
      <c r="K31" s="8" t="s">
        <v>11241</v>
      </c>
      <c r="L31" s="8" t="s">
        <v>11242</v>
      </c>
      <c r="M31" s="8" t="s">
        <v>11243</v>
      </c>
      <c r="N31" s="8" t="s">
        <v>10706</v>
      </c>
      <c r="O31" s="8" t="s">
        <v>615</v>
      </c>
      <c r="T31" s="8" t="s">
        <v>10681</v>
      </c>
      <c r="Z31" s="8" t="s">
        <v>610</v>
      </c>
      <c r="AE31" s="8" t="s">
        <v>10764</v>
      </c>
      <c r="AF31" s="8" t="s">
        <v>11244</v>
      </c>
      <c r="AL31" s="8" t="s">
        <v>11244</v>
      </c>
      <c r="AO31" s="8" t="s">
        <v>11245</v>
      </c>
      <c r="AP31" s="8" t="s">
        <v>11245</v>
      </c>
      <c r="AT31" s="8" t="s">
        <v>11246</v>
      </c>
      <c r="AV31" s="8" t="s">
        <v>11247</v>
      </c>
      <c r="AZ31" s="8" t="s">
        <v>11248</v>
      </c>
      <c r="BB31" s="8" t="s">
        <v>11248</v>
      </c>
      <c r="BE31" s="8" t="s">
        <v>11249</v>
      </c>
      <c r="BF31" s="8" t="s">
        <v>11250</v>
      </c>
      <c r="BG31" s="8" t="s">
        <v>11251</v>
      </c>
      <c r="BH31" s="8" t="s">
        <v>636</v>
      </c>
      <c r="BI31" s="8" t="s">
        <v>1290</v>
      </c>
      <c r="BJ31" s="8" t="s">
        <v>10701</v>
      </c>
      <c r="BK31" s="8" t="s">
        <v>610</v>
      </c>
      <c r="BM31" s="8" t="s">
        <v>11252</v>
      </c>
      <c r="BN31" s="8" t="s">
        <v>644</v>
      </c>
      <c r="BO31" s="8" t="s">
        <v>744</v>
      </c>
      <c r="BP31" s="8" t="s">
        <v>642</v>
      </c>
      <c r="BQ31" s="8" t="s">
        <v>610</v>
      </c>
      <c r="BR31" s="8" t="s">
        <v>11253</v>
      </c>
      <c r="BS31" s="8" t="s">
        <v>11253</v>
      </c>
      <c r="BT31" s="8" t="s">
        <v>10799</v>
      </c>
      <c r="BU31" s="8" t="s">
        <v>11254</v>
      </c>
      <c r="BV31" s="8" t="s">
        <v>10698</v>
      </c>
      <c r="BW31" s="8" t="s">
        <v>11255</v>
      </c>
      <c r="BX31" s="8" t="s">
        <v>610</v>
      </c>
      <c r="BY31" s="8" t="s">
        <v>615</v>
      </c>
      <c r="BZ31" s="8" t="s">
        <v>11256</v>
      </c>
    </row>
    <row r="32" spans="1:78" ht="15" customHeight="1">
      <c r="A32" s="12">
        <v>2021</v>
      </c>
      <c r="B32" s="8">
        <v>5917041</v>
      </c>
      <c r="C32" s="8" t="s">
        <v>1410</v>
      </c>
      <c r="D32" s="8" t="s">
        <v>10745</v>
      </c>
      <c r="E32" s="8" t="s">
        <v>610</v>
      </c>
      <c r="H32" s="8" t="s">
        <v>615</v>
      </c>
      <c r="I32" s="8" t="s">
        <v>615</v>
      </c>
      <c r="J32" s="8" t="s">
        <v>11257</v>
      </c>
      <c r="K32" s="8" t="s">
        <v>11258</v>
      </c>
      <c r="L32" s="8" t="s">
        <v>9004</v>
      </c>
      <c r="M32" s="8" t="s">
        <v>11259</v>
      </c>
      <c r="N32" s="8" t="s">
        <v>10763</v>
      </c>
      <c r="O32" s="8" t="s">
        <v>610</v>
      </c>
      <c r="T32" s="8" t="s">
        <v>10681</v>
      </c>
      <c r="Z32" s="8" t="s">
        <v>610</v>
      </c>
      <c r="AE32" s="8" t="s">
        <v>10764</v>
      </c>
      <c r="AF32" s="8" t="s">
        <v>11260</v>
      </c>
      <c r="AG32" s="8" t="s">
        <v>11260</v>
      </c>
      <c r="AO32" s="8" t="s">
        <v>11261</v>
      </c>
      <c r="AP32" s="8" t="s">
        <v>11262</v>
      </c>
      <c r="AQ32" s="8" t="s">
        <v>11263</v>
      </c>
      <c r="AS32" s="8" t="s">
        <v>11263</v>
      </c>
      <c r="AT32" s="8" t="s">
        <v>11264</v>
      </c>
      <c r="AZ32" s="8" t="s">
        <v>11265</v>
      </c>
      <c r="BB32" s="8" t="s">
        <v>11265</v>
      </c>
      <c r="BE32" s="8" t="s">
        <v>11266</v>
      </c>
      <c r="BF32" s="8" t="s">
        <v>11267</v>
      </c>
      <c r="BG32" s="8" t="s">
        <v>11268</v>
      </c>
      <c r="BH32" s="8" t="s">
        <v>11269</v>
      </c>
      <c r="BI32" s="8" t="s">
        <v>615</v>
      </c>
      <c r="BJ32" s="8" t="s">
        <v>615</v>
      </c>
      <c r="BK32" s="8" t="s">
        <v>615</v>
      </c>
      <c r="BL32" s="8" t="s">
        <v>11270</v>
      </c>
      <c r="BM32" s="8" t="s">
        <v>11271</v>
      </c>
      <c r="BN32" s="8" t="s">
        <v>815</v>
      </c>
      <c r="BO32" s="8" t="s">
        <v>10727</v>
      </c>
      <c r="BP32" s="8" t="s">
        <v>642</v>
      </c>
      <c r="BQ32" s="8" t="s">
        <v>610</v>
      </c>
      <c r="BR32" s="8" t="s">
        <v>10747</v>
      </c>
      <c r="BS32" s="8" t="s">
        <v>10747</v>
      </c>
      <c r="BT32" s="8" t="s">
        <v>10747</v>
      </c>
      <c r="BU32" s="8" t="s">
        <v>11272</v>
      </c>
      <c r="BV32" s="8" t="s">
        <v>10750</v>
      </c>
      <c r="BW32" s="8" t="s">
        <v>10699</v>
      </c>
      <c r="BX32" s="8" t="s">
        <v>615</v>
      </c>
      <c r="BY32" s="8" t="s">
        <v>615</v>
      </c>
      <c r="BZ32" s="8" t="s">
        <v>10734</v>
      </c>
    </row>
    <row r="33" spans="1:78" ht="15" customHeight="1">
      <c r="A33" s="12">
        <v>2021</v>
      </c>
      <c r="B33" s="8">
        <v>5926005</v>
      </c>
      <c r="C33" s="8" t="s">
        <v>1446</v>
      </c>
      <c r="D33" s="8" t="s">
        <v>10701</v>
      </c>
      <c r="E33" s="8" t="s">
        <v>610</v>
      </c>
      <c r="H33" s="8" t="s">
        <v>10788</v>
      </c>
      <c r="I33" s="8" t="s">
        <v>610</v>
      </c>
      <c r="K33" s="8" t="s">
        <v>10681</v>
      </c>
      <c r="L33" s="8" t="s">
        <v>10681</v>
      </c>
      <c r="M33" s="8" t="s">
        <v>10681</v>
      </c>
      <c r="N33" s="8" t="s">
        <v>11273</v>
      </c>
      <c r="O33" s="8" t="s">
        <v>610</v>
      </c>
      <c r="T33" s="8" t="s">
        <v>10681</v>
      </c>
      <c r="Z33" s="8" t="s">
        <v>610</v>
      </c>
      <c r="AE33" s="8" t="s">
        <v>10789</v>
      </c>
      <c r="AF33" s="8" t="s">
        <v>11274</v>
      </c>
      <c r="AG33" s="8" t="s">
        <v>11275</v>
      </c>
      <c r="AI33" s="8" t="s">
        <v>11276</v>
      </c>
      <c r="AO33" s="8" t="s">
        <v>11277</v>
      </c>
      <c r="AP33" s="8" t="s">
        <v>11278</v>
      </c>
      <c r="AQ33" s="8" t="s">
        <v>11279</v>
      </c>
      <c r="AR33" s="8" t="s">
        <v>11280</v>
      </c>
      <c r="AS33" s="8" t="s">
        <v>11279</v>
      </c>
      <c r="AT33" s="8" t="s">
        <v>11281</v>
      </c>
      <c r="AV33" s="8" t="s">
        <v>11282</v>
      </c>
      <c r="AX33" s="8" t="s">
        <v>11283</v>
      </c>
      <c r="AY33" s="8" t="s">
        <v>11284</v>
      </c>
      <c r="AZ33" s="8" t="s">
        <v>11285</v>
      </c>
      <c r="BD33" s="8" t="s">
        <v>11285</v>
      </c>
      <c r="BE33" s="8" t="s">
        <v>11286</v>
      </c>
      <c r="BF33" s="8" t="s">
        <v>11287</v>
      </c>
      <c r="BG33" s="8" t="s">
        <v>11288</v>
      </c>
      <c r="BH33" s="8" t="s">
        <v>11289</v>
      </c>
      <c r="BI33" s="8" t="s">
        <v>615</v>
      </c>
      <c r="BJ33" s="8" t="s">
        <v>10701</v>
      </c>
      <c r="BK33" s="8" t="s">
        <v>610</v>
      </c>
      <c r="BM33" s="8" t="s">
        <v>11290</v>
      </c>
      <c r="BN33" s="8" t="s">
        <v>744</v>
      </c>
      <c r="BO33" s="8" t="s">
        <v>642</v>
      </c>
      <c r="BP33" s="8" t="s">
        <v>644</v>
      </c>
      <c r="BQ33" s="8" t="s">
        <v>610</v>
      </c>
      <c r="BR33" s="8" t="s">
        <v>11291</v>
      </c>
      <c r="BS33" s="8" t="s">
        <v>11292</v>
      </c>
      <c r="BT33" s="8" t="s">
        <v>11293</v>
      </c>
      <c r="BU33" s="8" t="s">
        <v>10697</v>
      </c>
      <c r="BV33" s="8" t="s">
        <v>10750</v>
      </c>
      <c r="BW33" s="8" t="s">
        <v>10699</v>
      </c>
      <c r="BX33" s="8" t="s">
        <v>615</v>
      </c>
      <c r="BY33" s="8" t="s">
        <v>615</v>
      </c>
      <c r="BZ33" s="8" t="s">
        <v>10734</v>
      </c>
    </row>
    <row r="34" spans="1:78" ht="15" customHeight="1">
      <c r="A34" s="12">
        <v>2021</v>
      </c>
      <c r="B34" s="8">
        <v>1005926</v>
      </c>
      <c r="C34" s="8" t="s">
        <v>1479</v>
      </c>
      <c r="D34" s="8" t="s">
        <v>615</v>
      </c>
      <c r="E34" s="8" t="s">
        <v>615</v>
      </c>
      <c r="F34" s="8" t="s">
        <v>11294</v>
      </c>
      <c r="G34" s="8" t="s">
        <v>11295</v>
      </c>
      <c r="H34" s="8" t="s">
        <v>615</v>
      </c>
      <c r="I34" s="8" t="s">
        <v>615</v>
      </c>
      <c r="J34" s="8" t="s">
        <v>11296</v>
      </c>
      <c r="K34" s="8" t="s">
        <v>11297</v>
      </c>
      <c r="L34" s="8" t="s">
        <v>11298</v>
      </c>
      <c r="M34" s="8" t="s">
        <v>11299</v>
      </c>
      <c r="N34" s="8" t="s">
        <v>10986</v>
      </c>
      <c r="O34" s="8" t="s">
        <v>10987</v>
      </c>
      <c r="P34" s="8" t="s">
        <v>1330</v>
      </c>
      <c r="Q34" s="8" t="s">
        <v>11300</v>
      </c>
      <c r="R34" s="8" t="s">
        <v>11301</v>
      </c>
      <c r="S34" s="8" t="s">
        <v>11302</v>
      </c>
      <c r="T34" s="8" t="s">
        <v>11303</v>
      </c>
      <c r="U34" s="8" t="s">
        <v>11304</v>
      </c>
      <c r="V34" s="8" t="s">
        <v>11305</v>
      </c>
      <c r="W34" s="8" t="s">
        <v>11306</v>
      </c>
      <c r="X34" s="8" t="s">
        <v>11307</v>
      </c>
      <c r="Y34" s="8" t="s">
        <v>11308</v>
      </c>
      <c r="Z34" s="8" t="s">
        <v>615</v>
      </c>
      <c r="AA34" s="8" t="s">
        <v>11309</v>
      </c>
      <c r="AB34" s="8" t="s">
        <v>9047</v>
      </c>
      <c r="AC34" s="8" t="s">
        <v>1330</v>
      </c>
      <c r="AD34" s="8" t="s">
        <v>11310</v>
      </c>
      <c r="AF34" s="8" t="s">
        <v>11311</v>
      </c>
      <c r="AG34" s="8" t="s">
        <v>11312</v>
      </c>
      <c r="AH34" s="8" t="s">
        <v>11313</v>
      </c>
      <c r="AI34" s="8" t="s">
        <v>11314</v>
      </c>
      <c r="AO34" s="8" t="s">
        <v>11315</v>
      </c>
      <c r="AP34" s="8" t="s">
        <v>11316</v>
      </c>
      <c r="AQ34" s="8" t="s">
        <v>11317</v>
      </c>
      <c r="AS34" s="8" t="s">
        <v>11318</v>
      </c>
      <c r="AT34" s="8" t="s">
        <v>11319</v>
      </c>
      <c r="AV34" s="8" t="s">
        <v>11320</v>
      </c>
      <c r="AX34" s="8" t="s">
        <v>11321</v>
      </c>
      <c r="AZ34" s="8" t="s">
        <v>11322</v>
      </c>
      <c r="BB34" s="8" t="s">
        <v>11323</v>
      </c>
      <c r="BC34" s="8" t="s">
        <v>11324</v>
      </c>
      <c r="BE34" s="8" t="s">
        <v>11325</v>
      </c>
      <c r="BF34" s="8" t="s">
        <v>11326</v>
      </c>
      <c r="BG34" s="8" t="s">
        <v>11327</v>
      </c>
      <c r="BH34" s="8" t="s">
        <v>11328</v>
      </c>
      <c r="BI34" s="8" t="s">
        <v>615</v>
      </c>
      <c r="BJ34" s="8" t="s">
        <v>11329</v>
      </c>
      <c r="BK34" s="8" t="s">
        <v>610</v>
      </c>
      <c r="BM34" s="8" t="s">
        <v>11330</v>
      </c>
      <c r="BN34" s="8" t="s">
        <v>815</v>
      </c>
      <c r="BO34" s="8" t="s">
        <v>744</v>
      </c>
      <c r="BP34" s="8" t="s">
        <v>10784</v>
      </c>
      <c r="BQ34" s="8" t="s">
        <v>610</v>
      </c>
      <c r="BR34" s="8" t="s">
        <v>10747</v>
      </c>
      <c r="BS34" s="8" t="s">
        <v>10747</v>
      </c>
      <c r="BT34" s="8" t="s">
        <v>10747</v>
      </c>
      <c r="BU34" s="8" t="s">
        <v>10697</v>
      </c>
      <c r="BV34" s="8" t="s">
        <v>11331</v>
      </c>
      <c r="BW34" s="8" t="s">
        <v>11332</v>
      </c>
      <c r="BX34" s="8" t="s">
        <v>615</v>
      </c>
      <c r="BY34" s="8" t="s">
        <v>615</v>
      </c>
      <c r="BZ34" s="8" t="s">
        <v>10734</v>
      </c>
    </row>
    <row r="35" spans="1:78" ht="15" customHeight="1">
      <c r="A35" s="12">
        <v>2021</v>
      </c>
      <c r="B35" s="8">
        <v>5915034</v>
      </c>
      <c r="C35" s="8" t="s">
        <v>1519</v>
      </c>
      <c r="D35" s="8" t="s">
        <v>11333</v>
      </c>
      <c r="E35" s="8" t="s">
        <v>615</v>
      </c>
      <c r="H35" s="8" t="s">
        <v>615</v>
      </c>
      <c r="I35" s="8" t="s">
        <v>615</v>
      </c>
      <c r="J35" s="8" t="s">
        <v>11334</v>
      </c>
      <c r="K35" s="8" t="s">
        <v>11335</v>
      </c>
      <c r="L35" s="8" t="s">
        <v>11336</v>
      </c>
      <c r="M35" s="8" t="s">
        <v>11337</v>
      </c>
      <c r="N35" s="8" t="s">
        <v>11338</v>
      </c>
      <c r="O35" s="8" t="s">
        <v>610</v>
      </c>
      <c r="T35" s="8" t="s">
        <v>10681</v>
      </c>
      <c r="Z35" s="8" t="s">
        <v>615</v>
      </c>
      <c r="AA35" s="8" t="s">
        <v>11339</v>
      </c>
      <c r="AB35" s="8" t="s">
        <v>11339</v>
      </c>
      <c r="AC35" s="8" t="s">
        <v>1819</v>
      </c>
      <c r="AD35" s="8" t="s">
        <v>11340</v>
      </c>
      <c r="AF35" s="8" t="s">
        <v>11341</v>
      </c>
      <c r="AG35" s="8" t="s">
        <v>11342</v>
      </c>
      <c r="AM35" s="8" t="s">
        <v>11343</v>
      </c>
      <c r="AO35" s="8" t="s">
        <v>11344</v>
      </c>
      <c r="AP35" s="8" t="s">
        <v>11345</v>
      </c>
      <c r="AR35" s="8" t="s">
        <v>11346</v>
      </c>
      <c r="AS35" s="8" t="s">
        <v>11347</v>
      </c>
      <c r="AT35" s="8" t="s">
        <v>11348</v>
      </c>
      <c r="AW35" s="8" t="s">
        <v>11349</v>
      </c>
      <c r="AZ35" s="8" t="s">
        <v>11350</v>
      </c>
      <c r="BA35" s="8" t="s">
        <v>11351</v>
      </c>
      <c r="BB35" s="8" t="s">
        <v>11352</v>
      </c>
      <c r="BD35" s="8" t="s">
        <v>11353</v>
      </c>
      <c r="BE35" s="8" t="s">
        <v>11354</v>
      </c>
      <c r="BF35" s="8" t="s">
        <v>11355</v>
      </c>
      <c r="BG35" s="8" t="s">
        <v>11356</v>
      </c>
      <c r="BH35" s="8" t="s">
        <v>11357</v>
      </c>
      <c r="BI35" s="8" t="s">
        <v>615</v>
      </c>
      <c r="BJ35" s="8" t="s">
        <v>615</v>
      </c>
      <c r="BK35" s="8" t="s">
        <v>615</v>
      </c>
      <c r="BL35" s="8" t="s">
        <v>11358</v>
      </c>
      <c r="BM35" s="8" t="s">
        <v>11359</v>
      </c>
      <c r="BN35" s="8" t="s">
        <v>746</v>
      </c>
      <c r="BO35" s="8" t="s">
        <v>642</v>
      </c>
      <c r="BP35" s="8" t="s">
        <v>644</v>
      </c>
      <c r="BQ35" s="8" t="s">
        <v>610</v>
      </c>
      <c r="BR35" s="8" t="s">
        <v>11360</v>
      </c>
      <c r="BS35" s="8" t="s">
        <v>11360</v>
      </c>
      <c r="BT35" s="8" t="s">
        <v>11360</v>
      </c>
      <c r="BU35" s="8" t="s">
        <v>11361</v>
      </c>
      <c r="BV35" s="8" t="s">
        <v>11362</v>
      </c>
      <c r="BW35" s="8" t="s">
        <v>10907</v>
      </c>
      <c r="BX35" s="8" t="s">
        <v>615</v>
      </c>
      <c r="BY35" s="8" t="s">
        <v>615</v>
      </c>
      <c r="BZ35" s="8" t="s">
        <v>11363</v>
      </c>
    </row>
    <row r="36" spans="1:78" ht="15" customHeight="1">
      <c r="A36" s="12">
        <v>2021</v>
      </c>
      <c r="B36" s="8">
        <v>5926010</v>
      </c>
      <c r="C36" s="8" t="s">
        <v>1561</v>
      </c>
      <c r="D36" s="8" t="s">
        <v>615</v>
      </c>
      <c r="E36" s="8" t="s">
        <v>615</v>
      </c>
      <c r="F36" s="8" t="s">
        <v>11364</v>
      </c>
      <c r="G36" s="8" t="s">
        <v>11365</v>
      </c>
      <c r="H36" s="8" t="s">
        <v>10788</v>
      </c>
      <c r="I36" s="8" t="s">
        <v>610</v>
      </c>
      <c r="K36" s="8" t="s">
        <v>10681</v>
      </c>
      <c r="L36" s="8" t="s">
        <v>10681</v>
      </c>
      <c r="M36" s="8" t="s">
        <v>10681</v>
      </c>
      <c r="N36" s="8" t="s">
        <v>10735</v>
      </c>
      <c r="O36" s="8" t="s">
        <v>610</v>
      </c>
      <c r="T36" s="8" t="s">
        <v>10681</v>
      </c>
      <c r="Z36" s="8" t="s">
        <v>615</v>
      </c>
      <c r="AA36" s="8" t="s">
        <v>11366</v>
      </c>
      <c r="AB36" s="8" t="s">
        <v>11367</v>
      </c>
      <c r="AC36" s="8" t="s">
        <v>11368</v>
      </c>
      <c r="AD36" s="8" t="s">
        <v>11369</v>
      </c>
      <c r="AF36" s="8" t="s">
        <v>11370</v>
      </c>
      <c r="AI36" s="8" t="s">
        <v>11371</v>
      </c>
      <c r="AL36" s="8" t="s">
        <v>11371</v>
      </c>
      <c r="AO36" s="8" t="s">
        <v>11372</v>
      </c>
      <c r="AP36" s="8" t="s">
        <v>11373</v>
      </c>
      <c r="AQ36" s="8" t="s">
        <v>11374</v>
      </c>
      <c r="AS36" s="8" t="s">
        <v>11374</v>
      </c>
      <c r="AT36" s="8" t="s">
        <v>11375</v>
      </c>
      <c r="AU36" s="8" t="s">
        <v>11376</v>
      </c>
      <c r="AY36" s="8" t="s">
        <v>11377</v>
      </c>
      <c r="AZ36" s="8" t="s">
        <v>11378</v>
      </c>
      <c r="BB36" s="8" t="s">
        <v>11378</v>
      </c>
      <c r="BE36" s="8" t="s">
        <v>11379</v>
      </c>
      <c r="BF36" s="8" t="s">
        <v>11380</v>
      </c>
      <c r="BG36" s="8" t="s">
        <v>11381</v>
      </c>
      <c r="BH36" s="8" t="s">
        <v>11382</v>
      </c>
      <c r="BI36" s="8" t="s">
        <v>615</v>
      </c>
      <c r="BJ36" s="8" t="s">
        <v>10735</v>
      </c>
      <c r="BK36" s="8" t="s">
        <v>610</v>
      </c>
      <c r="BM36" s="8" t="s">
        <v>11383</v>
      </c>
      <c r="BN36" s="8" t="s">
        <v>815</v>
      </c>
      <c r="BO36" s="8" t="s">
        <v>642</v>
      </c>
      <c r="BP36" s="8" t="s">
        <v>746</v>
      </c>
      <c r="BQ36" s="8" t="s">
        <v>610</v>
      </c>
      <c r="BR36" s="8" t="s">
        <v>11384</v>
      </c>
      <c r="BS36" s="8" t="s">
        <v>10696</v>
      </c>
      <c r="BT36" s="8" t="s">
        <v>11197</v>
      </c>
      <c r="BU36" s="8" t="s">
        <v>10749</v>
      </c>
      <c r="BV36" s="8" t="s">
        <v>11385</v>
      </c>
      <c r="BW36" s="8" t="s">
        <v>10907</v>
      </c>
      <c r="BX36" s="8" t="s">
        <v>615</v>
      </c>
      <c r="BY36" s="8" t="s">
        <v>615</v>
      </c>
      <c r="BZ36" s="8" t="s">
        <v>10734</v>
      </c>
    </row>
    <row r="37" spans="1:78" ht="15" customHeight="1">
      <c r="A37" s="12">
        <v>2021</v>
      </c>
      <c r="B37" s="8">
        <v>1005919</v>
      </c>
      <c r="C37" s="8" t="s">
        <v>1596</v>
      </c>
      <c r="D37" s="8" t="s">
        <v>615</v>
      </c>
      <c r="E37" s="8" t="s">
        <v>615</v>
      </c>
      <c r="F37" s="8" t="s">
        <v>3590</v>
      </c>
      <c r="G37" s="8" t="s">
        <v>11386</v>
      </c>
      <c r="H37" s="8" t="s">
        <v>11387</v>
      </c>
      <c r="I37" s="8" t="s">
        <v>610</v>
      </c>
      <c r="K37" s="8" t="s">
        <v>10681</v>
      </c>
      <c r="L37" s="8" t="s">
        <v>10681</v>
      </c>
      <c r="M37" s="8" t="s">
        <v>10681</v>
      </c>
      <c r="N37" s="8" t="s">
        <v>10763</v>
      </c>
      <c r="O37" s="8" t="s">
        <v>610</v>
      </c>
      <c r="T37" s="8" t="s">
        <v>10681</v>
      </c>
      <c r="Z37" s="8" t="s">
        <v>610</v>
      </c>
      <c r="AE37" s="8" t="s">
        <v>10764</v>
      </c>
      <c r="AF37" s="8" t="s">
        <v>11388</v>
      </c>
      <c r="AI37" s="8" t="s">
        <v>11388</v>
      </c>
      <c r="AO37" s="8" t="s">
        <v>11389</v>
      </c>
      <c r="AQ37" s="8" t="s">
        <v>11389</v>
      </c>
      <c r="AT37" s="8" t="s">
        <v>11390</v>
      </c>
      <c r="AW37" s="8" t="s">
        <v>11391</v>
      </c>
      <c r="AY37" s="8" t="s">
        <v>11392</v>
      </c>
      <c r="AZ37" s="8" t="s">
        <v>11393</v>
      </c>
      <c r="BA37" s="8" t="s">
        <v>11394</v>
      </c>
      <c r="BB37" s="8" t="s">
        <v>11394</v>
      </c>
      <c r="BE37" s="8" t="s">
        <v>11395</v>
      </c>
      <c r="BF37" s="8" t="s">
        <v>11396</v>
      </c>
      <c r="BG37" s="8" t="s">
        <v>11397</v>
      </c>
      <c r="BH37" s="8" t="s">
        <v>11398</v>
      </c>
      <c r="BI37" s="8" t="s">
        <v>615</v>
      </c>
      <c r="BJ37" s="8" t="s">
        <v>615</v>
      </c>
      <c r="BK37" s="8" t="s">
        <v>615</v>
      </c>
      <c r="BL37" s="8" t="s">
        <v>5688</v>
      </c>
      <c r="BM37" s="8" t="s">
        <v>11399</v>
      </c>
      <c r="BN37" s="8" t="s">
        <v>10784</v>
      </c>
      <c r="BO37" s="8" t="s">
        <v>744</v>
      </c>
      <c r="BP37" s="8" t="s">
        <v>10727</v>
      </c>
      <c r="BQ37" s="8" t="s">
        <v>610</v>
      </c>
      <c r="BR37" s="8" t="s">
        <v>10878</v>
      </c>
      <c r="BS37" s="8" t="s">
        <v>10848</v>
      </c>
      <c r="BT37" s="8" t="s">
        <v>10870</v>
      </c>
      <c r="BU37" s="8" t="s">
        <v>11198</v>
      </c>
      <c r="BV37" s="8" t="s">
        <v>10823</v>
      </c>
      <c r="BW37" s="8" t="s">
        <v>10800</v>
      </c>
      <c r="BX37" s="8" t="s">
        <v>615</v>
      </c>
      <c r="BY37" s="8" t="s">
        <v>615</v>
      </c>
      <c r="BZ37" s="8" t="s">
        <v>10734</v>
      </c>
    </row>
    <row r="38" spans="1:78" ht="15" customHeight="1">
      <c r="A38" s="12">
        <v>2021</v>
      </c>
      <c r="B38" s="8">
        <v>5901022</v>
      </c>
      <c r="C38" s="8" t="s">
        <v>1625</v>
      </c>
      <c r="D38" s="8" t="s">
        <v>615</v>
      </c>
      <c r="E38" s="8" t="s">
        <v>615</v>
      </c>
      <c r="F38" s="8" t="s">
        <v>11400</v>
      </c>
      <c r="G38" s="8" t="s">
        <v>5707</v>
      </c>
      <c r="H38" s="8" t="s">
        <v>10752</v>
      </c>
      <c r="I38" s="8" t="s">
        <v>610</v>
      </c>
      <c r="K38" s="8" t="s">
        <v>10681</v>
      </c>
      <c r="L38" s="8" t="s">
        <v>10681</v>
      </c>
      <c r="M38" s="8" t="s">
        <v>10681</v>
      </c>
      <c r="N38" s="8" t="s">
        <v>10763</v>
      </c>
      <c r="O38" s="8" t="s">
        <v>610</v>
      </c>
      <c r="T38" s="8" t="s">
        <v>10681</v>
      </c>
      <c r="Z38" s="8" t="s">
        <v>610</v>
      </c>
      <c r="AE38" s="8" t="s">
        <v>10789</v>
      </c>
      <c r="AF38" s="8" t="s">
        <v>11401</v>
      </c>
      <c r="AG38" s="8" t="s">
        <v>11402</v>
      </c>
      <c r="AH38" s="8" t="s">
        <v>11403</v>
      </c>
      <c r="AI38" s="8" t="s">
        <v>11404</v>
      </c>
      <c r="AO38" s="8" t="s">
        <v>11405</v>
      </c>
      <c r="AP38" s="8" t="s">
        <v>11406</v>
      </c>
      <c r="AR38" s="8" t="s">
        <v>11407</v>
      </c>
      <c r="AS38" s="8" t="s">
        <v>11407</v>
      </c>
      <c r="AT38" s="8" t="s">
        <v>11408</v>
      </c>
      <c r="AY38" s="8" t="s">
        <v>11409</v>
      </c>
      <c r="AZ38" s="8" t="s">
        <v>11410</v>
      </c>
      <c r="BB38" s="8" t="s">
        <v>11411</v>
      </c>
      <c r="BD38" s="8" t="s">
        <v>11412</v>
      </c>
      <c r="BE38" s="8" t="s">
        <v>11413</v>
      </c>
      <c r="BF38" s="8" t="s">
        <v>11414</v>
      </c>
      <c r="BG38" s="8" t="s">
        <v>11415</v>
      </c>
      <c r="BH38" s="8" t="s">
        <v>11416</v>
      </c>
      <c r="BI38" s="8" t="s">
        <v>615</v>
      </c>
      <c r="BJ38" s="8" t="s">
        <v>615</v>
      </c>
      <c r="BK38" s="8" t="s">
        <v>615</v>
      </c>
      <c r="BL38" s="8" t="s">
        <v>1639</v>
      </c>
      <c r="BM38" s="8" t="s">
        <v>11417</v>
      </c>
      <c r="BN38" s="8" t="s">
        <v>644</v>
      </c>
      <c r="BO38" s="8" t="s">
        <v>642</v>
      </c>
      <c r="BP38" s="8" t="s">
        <v>10727</v>
      </c>
      <c r="BQ38" s="8" t="s">
        <v>610</v>
      </c>
      <c r="BR38" s="8" t="s">
        <v>10696</v>
      </c>
      <c r="BS38" s="8" t="s">
        <v>10696</v>
      </c>
      <c r="BT38" s="8" t="s">
        <v>11157</v>
      </c>
      <c r="BU38" s="8" t="s">
        <v>10982</v>
      </c>
      <c r="BV38" s="8" t="s">
        <v>10750</v>
      </c>
      <c r="BW38" s="8" t="s">
        <v>10699</v>
      </c>
      <c r="BX38" s="8" t="s">
        <v>615</v>
      </c>
      <c r="BY38" s="8" t="s">
        <v>615</v>
      </c>
      <c r="BZ38" s="8" t="s">
        <v>11418</v>
      </c>
    </row>
    <row r="39" spans="1:78" ht="15" customHeight="1">
      <c r="A39" s="12">
        <v>2021</v>
      </c>
      <c r="B39" s="8">
        <v>5903004</v>
      </c>
      <c r="C39" s="8" t="s">
        <v>1650</v>
      </c>
      <c r="D39" s="8" t="s">
        <v>10745</v>
      </c>
      <c r="E39" s="8" t="s">
        <v>610</v>
      </c>
      <c r="H39" s="8" t="s">
        <v>615</v>
      </c>
      <c r="I39" s="8" t="s">
        <v>615</v>
      </c>
      <c r="J39" s="8" t="s">
        <v>11419</v>
      </c>
      <c r="K39" s="8" t="s">
        <v>11420</v>
      </c>
      <c r="L39" s="8" t="s">
        <v>1736</v>
      </c>
      <c r="M39" s="8" t="s">
        <v>11420</v>
      </c>
      <c r="N39" s="8" t="s">
        <v>11421</v>
      </c>
      <c r="O39" s="8" t="s">
        <v>610</v>
      </c>
      <c r="T39" s="8" t="s">
        <v>10681</v>
      </c>
      <c r="Z39" s="8" t="s">
        <v>615</v>
      </c>
      <c r="AA39" s="8" t="s">
        <v>11422</v>
      </c>
      <c r="AB39" s="8" t="s">
        <v>11423</v>
      </c>
      <c r="AC39" s="8" t="s">
        <v>1819</v>
      </c>
      <c r="AD39" s="8" t="s">
        <v>11424</v>
      </c>
      <c r="AF39" s="8" t="s">
        <v>11425</v>
      </c>
      <c r="AG39" s="8" t="s">
        <v>11426</v>
      </c>
      <c r="AO39" s="8" t="s">
        <v>11427</v>
      </c>
      <c r="AP39" s="8" t="s">
        <v>11428</v>
      </c>
      <c r="AQ39" s="8" t="s">
        <v>11429</v>
      </c>
      <c r="AS39" s="8" t="s">
        <v>11429</v>
      </c>
      <c r="AT39" s="8" t="s">
        <v>11430</v>
      </c>
      <c r="AV39" s="8" t="s">
        <v>11431</v>
      </c>
      <c r="AY39" s="8" t="s">
        <v>11432</v>
      </c>
      <c r="AZ39" s="8" t="s">
        <v>11433</v>
      </c>
      <c r="BB39" s="8" t="s">
        <v>11433</v>
      </c>
      <c r="BE39" s="8" t="s">
        <v>11434</v>
      </c>
      <c r="BF39" s="8" t="s">
        <v>11435</v>
      </c>
      <c r="BG39" s="8" t="s">
        <v>11436</v>
      </c>
      <c r="BH39" s="8" t="s">
        <v>11437</v>
      </c>
      <c r="BI39" s="8" t="s">
        <v>615</v>
      </c>
      <c r="BJ39" s="8" t="s">
        <v>10735</v>
      </c>
      <c r="BK39" s="8" t="s">
        <v>610</v>
      </c>
      <c r="BM39" s="8" t="s">
        <v>11438</v>
      </c>
      <c r="BN39" s="8" t="s">
        <v>642</v>
      </c>
      <c r="BO39" s="8" t="s">
        <v>644</v>
      </c>
      <c r="BP39" s="8" t="s">
        <v>746</v>
      </c>
      <c r="BQ39" s="8" t="s">
        <v>610</v>
      </c>
      <c r="BR39" s="8" t="s">
        <v>11439</v>
      </c>
      <c r="BS39" s="8" t="s">
        <v>11439</v>
      </c>
      <c r="BT39" s="8" t="s">
        <v>11439</v>
      </c>
      <c r="BU39" s="8" t="s">
        <v>10697</v>
      </c>
      <c r="BV39" s="8" t="s">
        <v>10750</v>
      </c>
      <c r="BW39" s="8" t="s">
        <v>10800</v>
      </c>
      <c r="BX39" s="8" t="s">
        <v>615</v>
      </c>
      <c r="BY39" s="8" t="s">
        <v>615</v>
      </c>
      <c r="BZ39" s="8" t="s">
        <v>10734</v>
      </c>
    </row>
    <row r="40" spans="1:78" ht="15" customHeight="1">
      <c r="A40" s="12">
        <v>2021</v>
      </c>
      <c r="B40" s="8">
        <v>5926014</v>
      </c>
      <c r="C40" s="8" t="s">
        <v>1674</v>
      </c>
      <c r="D40" s="8" t="s">
        <v>615</v>
      </c>
      <c r="E40" s="8" t="s">
        <v>615</v>
      </c>
      <c r="F40" s="8" t="s">
        <v>11440</v>
      </c>
      <c r="G40" s="8" t="s">
        <v>9156</v>
      </c>
      <c r="H40" s="8" t="s">
        <v>10762</v>
      </c>
      <c r="I40" s="8" t="s">
        <v>610</v>
      </c>
      <c r="K40" s="8" t="s">
        <v>10681</v>
      </c>
      <c r="L40" s="8" t="s">
        <v>10681</v>
      </c>
      <c r="M40" s="8" t="s">
        <v>10681</v>
      </c>
      <c r="N40" s="8" t="s">
        <v>11441</v>
      </c>
      <c r="O40" s="8" t="s">
        <v>610</v>
      </c>
      <c r="T40" s="8" t="s">
        <v>10681</v>
      </c>
      <c r="Z40" s="8" t="s">
        <v>610</v>
      </c>
      <c r="AE40" s="8" t="s">
        <v>11442</v>
      </c>
      <c r="AF40" s="8" t="s">
        <v>11443</v>
      </c>
      <c r="AH40" s="8" t="s">
        <v>11444</v>
      </c>
      <c r="AI40" s="8" t="s">
        <v>11445</v>
      </c>
      <c r="AO40" s="8" t="s">
        <v>11446</v>
      </c>
      <c r="AP40" s="8" t="s">
        <v>11447</v>
      </c>
      <c r="AQ40" s="8" t="s">
        <v>11448</v>
      </c>
      <c r="AT40" s="8" t="s">
        <v>11449</v>
      </c>
      <c r="AV40" s="8" t="s">
        <v>11450</v>
      </c>
      <c r="AY40" s="8" t="s">
        <v>11451</v>
      </c>
      <c r="AZ40" s="8" t="s">
        <v>11452</v>
      </c>
      <c r="BB40" s="8" t="s">
        <v>11453</v>
      </c>
      <c r="BE40" s="8" t="s">
        <v>11454</v>
      </c>
      <c r="BF40" s="8" t="s">
        <v>11455</v>
      </c>
      <c r="BG40" s="8" t="s">
        <v>11456</v>
      </c>
      <c r="BH40" s="8" t="s">
        <v>11457</v>
      </c>
      <c r="BI40" s="8" t="s">
        <v>615</v>
      </c>
      <c r="BJ40" s="8" t="s">
        <v>11458</v>
      </c>
      <c r="BK40" s="8" t="s">
        <v>610</v>
      </c>
      <c r="BM40" s="8" t="s">
        <v>11459</v>
      </c>
      <c r="BN40" s="8" t="s">
        <v>746</v>
      </c>
      <c r="BO40" s="8" t="s">
        <v>644</v>
      </c>
      <c r="BP40" s="8" t="s">
        <v>642</v>
      </c>
      <c r="BQ40" s="8" t="s">
        <v>610</v>
      </c>
      <c r="BR40" s="8" t="s">
        <v>11460</v>
      </c>
      <c r="BS40" s="8" t="s">
        <v>11461</v>
      </c>
      <c r="BT40" s="8" t="s">
        <v>11462</v>
      </c>
      <c r="BU40" s="8" t="s">
        <v>10697</v>
      </c>
      <c r="BV40" s="8" t="s">
        <v>10750</v>
      </c>
      <c r="BW40" s="8" t="s">
        <v>10733</v>
      </c>
      <c r="BX40" s="8" t="s">
        <v>610</v>
      </c>
      <c r="BY40" s="8" t="s">
        <v>615</v>
      </c>
      <c r="BZ40" s="8" t="s">
        <v>11463</v>
      </c>
    </row>
    <row r="41" spans="1:78" ht="15" customHeight="1">
      <c r="A41" s="12">
        <v>2021</v>
      </c>
      <c r="B41" s="8">
        <v>5947026</v>
      </c>
      <c r="C41" s="8" t="s">
        <v>1699</v>
      </c>
      <c r="D41" s="8" t="s">
        <v>11464</v>
      </c>
      <c r="E41" s="8" t="s">
        <v>615</v>
      </c>
      <c r="H41" s="8" t="s">
        <v>10694</v>
      </c>
      <c r="I41" s="8" t="s">
        <v>610</v>
      </c>
      <c r="K41" s="8" t="s">
        <v>10681</v>
      </c>
      <c r="L41" s="8" t="s">
        <v>10681</v>
      </c>
      <c r="M41" s="8" t="s">
        <v>10681</v>
      </c>
      <c r="N41" s="8" t="s">
        <v>10694</v>
      </c>
      <c r="O41" s="8" t="s">
        <v>610</v>
      </c>
      <c r="T41" s="8" t="s">
        <v>10681</v>
      </c>
      <c r="Z41" s="8" t="s">
        <v>610</v>
      </c>
      <c r="AE41" s="8" t="s">
        <v>10753</v>
      </c>
      <c r="AF41" s="8" t="s">
        <v>11465</v>
      </c>
      <c r="AH41" s="8" t="s">
        <v>11465</v>
      </c>
      <c r="AO41" s="8" t="s">
        <v>11466</v>
      </c>
      <c r="AP41" s="8" t="s">
        <v>11466</v>
      </c>
      <c r="AT41" s="8" t="s">
        <v>11467</v>
      </c>
      <c r="AZ41" s="8" t="s">
        <v>11468</v>
      </c>
      <c r="BB41" s="8" t="s">
        <v>11468</v>
      </c>
      <c r="BE41" s="8" t="s">
        <v>11469</v>
      </c>
      <c r="BF41" s="8" t="s">
        <v>11470</v>
      </c>
      <c r="BG41" s="8" t="s">
        <v>11471</v>
      </c>
      <c r="BH41" s="8" t="s">
        <v>11472</v>
      </c>
      <c r="BI41" s="8" t="s">
        <v>615</v>
      </c>
      <c r="BJ41" s="8" t="s">
        <v>10735</v>
      </c>
      <c r="BK41" s="8" t="s">
        <v>610</v>
      </c>
      <c r="BM41" s="8" t="s">
        <v>11473</v>
      </c>
      <c r="BN41" s="8" t="s">
        <v>746</v>
      </c>
      <c r="BO41" s="8" t="s">
        <v>815</v>
      </c>
      <c r="BP41" s="8" t="s">
        <v>10784</v>
      </c>
      <c r="BQ41" s="8" t="s">
        <v>610</v>
      </c>
      <c r="BR41" s="8" t="s">
        <v>11474</v>
      </c>
      <c r="BS41" s="8" t="s">
        <v>11475</v>
      </c>
      <c r="BT41" s="8" t="s">
        <v>11476</v>
      </c>
      <c r="BU41" s="8" t="s">
        <v>11477</v>
      </c>
      <c r="BV41" s="8" t="s">
        <v>10750</v>
      </c>
      <c r="BW41" s="8" t="s">
        <v>10733</v>
      </c>
      <c r="BX41" s="8" t="s">
        <v>610</v>
      </c>
      <c r="BY41" s="8" t="s">
        <v>615</v>
      </c>
      <c r="BZ41" s="8" t="s">
        <v>11478</v>
      </c>
    </row>
    <row r="42" spans="1:78" ht="15" customHeight="1">
      <c r="A42" s="12">
        <v>2021</v>
      </c>
      <c r="B42" s="8">
        <v>5955014</v>
      </c>
      <c r="C42" s="8" t="s">
        <v>1715</v>
      </c>
      <c r="D42" s="8" t="s">
        <v>11479</v>
      </c>
      <c r="E42" s="8" t="s">
        <v>615</v>
      </c>
      <c r="H42" s="8" t="s">
        <v>10762</v>
      </c>
      <c r="I42" s="8" t="s">
        <v>610</v>
      </c>
      <c r="K42" s="8" t="s">
        <v>10681</v>
      </c>
      <c r="L42" s="8" t="s">
        <v>10681</v>
      </c>
      <c r="M42" s="8" t="s">
        <v>10681</v>
      </c>
      <c r="N42" s="8" t="s">
        <v>10694</v>
      </c>
      <c r="O42" s="8" t="s">
        <v>610</v>
      </c>
      <c r="T42" s="8" t="s">
        <v>10681</v>
      </c>
      <c r="Z42" s="8" t="s">
        <v>610</v>
      </c>
      <c r="AE42" s="8" t="s">
        <v>10736</v>
      </c>
      <c r="AF42" s="8" t="s">
        <v>11480</v>
      </c>
      <c r="AG42" s="8" t="s">
        <v>11481</v>
      </c>
      <c r="AI42" s="8" t="s">
        <v>11482</v>
      </c>
      <c r="AO42" s="8" t="s">
        <v>11483</v>
      </c>
      <c r="AQ42" s="8" t="s">
        <v>11484</v>
      </c>
      <c r="AS42" s="8" t="s">
        <v>11484</v>
      </c>
      <c r="AT42" s="8" t="s">
        <v>11485</v>
      </c>
      <c r="AV42" s="8" t="s">
        <v>11486</v>
      </c>
      <c r="AZ42" s="8" t="s">
        <v>11487</v>
      </c>
      <c r="BA42" s="8" t="s">
        <v>11488</v>
      </c>
      <c r="BB42" s="8" t="s">
        <v>11489</v>
      </c>
      <c r="BD42" s="8" t="s">
        <v>11490</v>
      </c>
      <c r="BE42" s="8" t="s">
        <v>11491</v>
      </c>
      <c r="BF42" s="8" t="s">
        <v>11492</v>
      </c>
      <c r="BG42" s="8" t="s">
        <v>11493</v>
      </c>
      <c r="BH42" s="8" t="s">
        <v>11494</v>
      </c>
      <c r="BI42" s="8" t="s">
        <v>615</v>
      </c>
      <c r="BJ42" s="8" t="s">
        <v>615</v>
      </c>
      <c r="BK42" s="8" t="s">
        <v>615</v>
      </c>
      <c r="BL42" s="8" t="s">
        <v>11495</v>
      </c>
      <c r="BM42" s="8" t="s">
        <v>11496</v>
      </c>
      <c r="BN42" s="8" t="s">
        <v>744</v>
      </c>
      <c r="BO42" s="8" t="s">
        <v>10784</v>
      </c>
      <c r="BP42" s="8" t="s">
        <v>644</v>
      </c>
      <c r="BQ42" s="8" t="s">
        <v>610</v>
      </c>
      <c r="BR42" s="8" t="s">
        <v>10696</v>
      </c>
      <c r="BS42" s="8" t="s">
        <v>11497</v>
      </c>
      <c r="BT42" s="8" t="s">
        <v>11498</v>
      </c>
      <c r="BU42" s="8" t="s">
        <v>11499</v>
      </c>
      <c r="BV42" s="8" t="s">
        <v>10750</v>
      </c>
      <c r="BW42" s="8" t="s">
        <v>11500</v>
      </c>
      <c r="BX42" s="8" t="s">
        <v>610</v>
      </c>
      <c r="BY42" s="8" t="s">
        <v>615</v>
      </c>
      <c r="BZ42" s="8" t="s">
        <v>10700</v>
      </c>
    </row>
    <row r="43" spans="1:78" ht="15" customHeight="1">
      <c r="A43" s="12">
        <v>2021</v>
      </c>
      <c r="B43" s="8">
        <v>5915011</v>
      </c>
      <c r="C43" s="8" t="s">
        <v>1738</v>
      </c>
      <c r="D43" s="8" t="s">
        <v>615</v>
      </c>
      <c r="E43" s="8" t="s">
        <v>615</v>
      </c>
      <c r="F43" s="8" t="s">
        <v>11501</v>
      </c>
      <c r="G43" s="8" t="s">
        <v>11502</v>
      </c>
      <c r="H43" s="8" t="s">
        <v>615</v>
      </c>
      <c r="I43" s="8" t="s">
        <v>615</v>
      </c>
      <c r="J43" s="8" t="s">
        <v>11503</v>
      </c>
      <c r="K43" s="8" t="s">
        <v>11504</v>
      </c>
      <c r="L43" s="8" t="s">
        <v>11505</v>
      </c>
      <c r="M43" s="8" t="s">
        <v>11506</v>
      </c>
      <c r="N43" s="8" t="s">
        <v>11273</v>
      </c>
      <c r="O43" s="8" t="s">
        <v>610</v>
      </c>
      <c r="T43" s="8" t="s">
        <v>10681</v>
      </c>
      <c r="Z43" s="8" t="s">
        <v>615</v>
      </c>
      <c r="AA43" s="8" t="s">
        <v>8860</v>
      </c>
      <c r="AB43" s="8" t="s">
        <v>9047</v>
      </c>
      <c r="AC43" s="8" t="s">
        <v>1819</v>
      </c>
      <c r="AD43" s="8" t="s">
        <v>11507</v>
      </c>
      <c r="AF43" s="8" t="s">
        <v>11508</v>
      </c>
      <c r="AG43" s="8" t="s">
        <v>11509</v>
      </c>
      <c r="AI43" s="8" t="s">
        <v>11510</v>
      </c>
      <c r="AJ43" s="8" t="s">
        <v>11510</v>
      </c>
      <c r="AO43" s="8" t="s">
        <v>11511</v>
      </c>
      <c r="AP43" s="8" t="s">
        <v>11512</v>
      </c>
      <c r="AQ43" s="8" t="s">
        <v>11513</v>
      </c>
      <c r="AT43" s="8" t="s">
        <v>11514</v>
      </c>
      <c r="AW43" s="8" t="s">
        <v>11515</v>
      </c>
      <c r="AZ43" s="8" t="s">
        <v>11516</v>
      </c>
      <c r="BB43" s="8" t="s">
        <v>11517</v>
      </c>
      <c r="BD43" s="8" t="s">
        <v>11518</v>
      </c>
      <c r="BE43" s="8" t="s">
        <v>11519</v>
      </c>
      <c r="BF43" s="8" t="s">
        <v>11520</v>
      </c>
      <c r="BG43" s="8" t="s">
        <v>11521</v>
      </c>
      <c r="BH43" s="8" t="s">
        <v>11522</v>
      </c>
      <c r="BI43" s="8" t="s">
        <v>615</v>
      </c>
      <c r="BJ43" s="8" t="s">
        <v>615</v>
      </c>
      <c r="BK43" s="8" t="s">
        <v>615</v>
      </c>
      <c r="BL43" s="8" t="s">
        <v>11523</v>
      </c>
      <c r="BM43" s="8" t="s">
        <v>11524</v>
      </c>
      <c r="BN43" s="8" t="s">
        <v>815</v>
      </c>
      <c r="BO43" s="8" t="s">
        <v>642</v>
      </c>
      <c r="BP43" s="8" t="s">
        <v>644</v>
      </c>
      <c r="BQ43" s="8" t="s">
        <v>610</v>
      </c>
      <c r="BR43" s="8" t="s">
        <v>11525</v>
      </c>
      <c r="BS43" s="8" t="s">
        <v>10729</v>
      </c>
      <c r="BT43" s="8" t="s">
        <v>11526</v>
      </c>
      <c r="BU43" s="8" t="s">
        <v>10749</v>
      </c>
      <c r="BV43" s="8" t="s">
        <v>11199</v>
      </c>
      <c r="BW43" s="8" t="s">
        <v>10907</v>
      </c>
      <c r="BX43" s="8" t="s">
        <v>615</v>
      </c>
      <c r="BY43" s="8" t="s">
        <v>615</v>
      </c>
      <c r="BZ43" s="8" t="s">
        <v>10734</v>
      </c>
    </row>
    <row r="44" spans="1:78" ht="15" customHeight="1">
      <c r="A44" s="12">
        <v>2021</v>
      </c>
      <c r="B44" s="8">
        <v>5919012</v>
      </c>
      <c r="C44" s="8" t="s">
        <v>1771</v>
      </c>
      <c r="D44" s="8" t="s">
        <v>615</v>
      </c>
      <c r="E44" s="8" t="s">
        <v>615</v>
      </c>
      <c r="F44" s="8" t="s">
        <v>11527</v>
      </c>
      <c r="G44" s="8" t="s">
        <v>11528</v>
      </c>
      <c r="H44" s="8" t="s">
        <v>615</v>
      </c>
      <c r="I44" s="8" t="s">
        <v>615</v>
      </c>
      <c r="J44" s="8" t="s">
        <v>11529</v>
      </c>
      <c r="K44" s="8" t="s">
        <v>11530</v>
      </c>
      <c r="L44" s="8" t="s">
        <v>11531</v>
      </c>
      <c r="M44" s="8" t="s">
        <v>11532</v>
      </c>
      <c r="N44" s="8" t="s">
        <v>10735</v>
      </c>
      <c r="O44" s="8" t="s">
        <v>610</v>
      </c>
      <c r="T44" s="8" t="s">
        <v>10681</v>
      </c>
      <c r="Z44" s="8" t="s">
        <v>610</v>
      </c>
      <c r="AE44" s="8" t="s">
        <v>10789</v>
      </c>
      <c r="AF44" s="8" t="s">
        <v>11533</v>
      </c>
      <c r="AI44" s="8" t="s">
        <v>11534</v>
      </c>
      <c r="AO44" s="8" t="s">
        <v>11535</v>
      </c>
      <c r="AP44" s="8" t="s">
        <v>11536</v>
      </c>
      <c r="AQ44" s="8" t="s">
        <v>11536</v>
      </c>
      <c r="AS44" s="8" t="s">
        <v>11536</v>
      </c>
      <c r="AT44" s="8" t="s">
        <v>11537</v>
      </c>
      <c r="AY44" s="8" t="s">
        <v>11538</v>
      </c>
      <c r="AZ44" s="8" t="s">
        <v>11539</v>
      </c>
      <c r="BB44" s="8" t="s">
        <v>11540</v>
      </c>
      <c r="BE44" s="8" t="s">
        <v>11541</v>
      </c>
      <c r="BF44" s="8" t="s">
        <v>11542</v>
      </c>
      <c r="BG44" s="8" t="s">
        <v>11543</v>
      </c>
      <c r="BH44" s="8" t="s">
        <v>11544</v>
      </c>
      <c r="BI44" s="8" t="s">
        <v>615</v>
      </c>
      <c r="BJ44" s="8" t="s">
        <v>11545</v>
      </c>
      <c r="BK44" s="8" t="s">
        <v>610</v>
      </c>
      <c r="BM44" s="8" t="s">
        <v>11546</v>
      </c>
      <c r="BN44" s="8" t="s">
        <v>642</v>
      </c>
      <c r="BO44" s="8" t="s">
        <v>10784</v>
      </c>
      <c r="BP44" s="8" t="s">
        <v>744</v>
      </c>
      <c r="BQ44" s="8" t="s">
        <v>610</v>
      </c>
      <c r="BR44" s="8" t="s">
        <v>10799</v>
      </c>
      <c r="BS44" s="8" t="s">
        <v>11547</v>
      </c>
      <c r="BT44" s="8" t="s">
        <v>11157</v>
      </c>
      <c r="BU44" s="8" t="s">
        <v>11548</v>
      </c>
      <c r="BV44" s="8" t="s">
        <v>10698</v>
      </c>
      <c r="BW44" s="8" t="s">
        <v>11549</v>
      </c>
      <c r="BX44" s="8" t="s">
        <v>615</v>
      </c>
      <c r="BY44" s="8" t="s">
        <v>615</v>
      </c>
      <c r="BZ44" s="8" t="s">
        <v>10700</v>
      </c>
    </row>
    <row r="45" spans="1:78" ht="15" customHeight="1">
      <c r="A45" s="12">
        <v>2021</v>
      </c>
      <c r="B45" s="8">
        <v>1005901</v>
      </c>
      <c r="C45" s="8" t="s">
        <v>1790</v>
      </c>
      <c r="D45" s="8" t="s">
        <v>10701</v>
      </c>
      <c r="E45" s="8" t="s">
        <v>610</v>
      </c>
      <c r="H45" s="8" t="s">
        <v>10788</v>
      </c>
      <c r="I45" s="8" t="s">
        <v>610</v>
      </c>
      <c r="K45" s="8" t="s">
        <v>10681</v>
      </c>
      <c r="L45" s="8" t="s">
        <v>10681</v>
      </c>
      <c r="M45" s="8" t="s">
        <v>10681</v>
      </c>
      <c r="N45" s="8" t="s">
        <v>10763</v>
      </c>
      <c r="O45" s="8" t="s">
        <v>610</v>
      </c>
      <c r="T45" s="8" t="s">
        <v>10681</v>
      </c>
      <c r="Z45" s="8" t="s">
        <v>610</v>
      </c>
      <c r="AE45" s="8" t="s">
        <v>10910</v>
      </c>
      <c r="AF45" s="8" t="s">
        <v>11550</v>
      </c>
      <c r="AG45" s="8" t="s">
        <v>11551</v>
      </c>
      <c r="AH45" s="8" t="s">
        <v>11552</v>
      </c>
      <c r="AO45" s="8" t="s">
        <v>11553</v>
      </c>
      <c r="AP45" s="8" t="s">
        <v>11554</v>
      </c>
      <c r="AQ45" s="8" t="s">
        <v>11555</v>
      </c>
      <c r="AT45" s="8" t="s">
        <v>11556</v>
      </c>
      <c r="AV45" s="8" t="s">
        <v>11556</v>
      </c>
      <c r="AZ45" s="8" t="s">
        <v>11557</v>
      </c>
      <c r="BB45" s="8" t="s">
        <v>11557</v>
      </c>
      <c r="BE45" s="8" t="s">
        <v>11558</v>
      </c>
      <c r="BF45" s="8" t="s">
        <v>11559</v>
      </c>
      <c r="BG45" s="8" t="s">
        <v>11560</v>
      </c>
      <c r="BH45" s="8" t="s">
        <v>11561</v>
      </c>
      <c r="BI45" s="8" t="s">
        <v>615</v>
      </c>
      <c r="BJ45" s="8" t="s">
        <v>10694</v>
      </c>
      <c r="BK45" s="8" t="s">
        <v>610</v>
      </c>
      <c r="BM45" s="8" t="s">
        <v>10877</v>
      </c>
      <c r="BN45" s="8" t="s">
        <v>644</v>
      </c>
      <c r="BO45" s="8" t="s">
        <v>744</v>
      </c>
      <c r="BP45" s="8" t="s">
        <v>746</v>
      </c>
      <c r="BQ45" s="8" t="s">
        <v>610</v>
      </c>
      <c r="BR45" s="8" t="s">
        <v>11148</v>
      </c>
      <c r="BS45" s="8" t="s">
        <v>11148</v>
      </c>
      <c r="BT45" s="8" t="s">
        <v>10799</v>
      </c>
      <c r="BU45" s="8" t="s">
        <v>10749</v>
      </c>
      <c r="BV45" s="8" t="s">
        <v>10750</v>
      </c>
      <c r="BW45" s="8" t="s">
        <v>11562</v>
      </c>
      <c r="BX45" s="8" t="s">
        <v>610</v>
      </c>
      <c r="BY45" s="8" t="s">
        <v>615</v>
      </c>
      <c r="BZ45" s="8" t="s">
        <v>10700</v>
      </c>
    </row>
    <row r="46" spans="1:78" ht="15" customHeight="1">
      <c r="A46" s="12">
        <v>2021</v>
      </c>
      <c r="B46" s="8">
        <v>5901003</v>
      </c>
      <c r="C46" s="8" t="s">
        <v>1817</v>
      </c>
      <c r="D46" s="8" t="s">
        <v>10701</v>
      </c>
      <c r="E46" s="8" t="s">
        <v>610</v>
      </c>
      <c r="H46" s="8" t="s">
        <v>10752</v>
      </c>
      <c r="I46" s="8" t="s">
        <v>610</v>
      </c>
      <c r="K46" s="8" t="s">
        <v>10681</v>
      </c>
      <c r="L46" s="8" t="s">
        <v>10681</v>
      </c>
      <c r="M46" s="8" t="s">
        <v>10681</v>
      </c>
      <c r="N46" s="8" t="s">
        <v>10706</v>
      </c>
      <c r="O46" s="8" t="s">
        <v>615</v>
      </c>
      <c r="T46" s="8" t="s">
        <v>10681</v>
      </c>
      <c r="Z46" s="8" t="s">
        <v>610</v>
      </c>
      <c r="AE46" s="8" t="s">
        <v>11563</v>
      </c>
      <c r="AF46" s="8" t="s">
        <v>11564</v>
      </c>
      <c r="AG46" s="8" t="s">
        <v>11564</v>
      </c>
      <c r="AO46" s="8" t="s">
        <v>11565</v>
      </c>
      <c r="AQ46" s="8" t="s">
        <v>11566</v>
      </c>
      <c r="AT46" s="8" t="s">
        <v>11567</v>
      </c>
      <c r="AY46" s="8" t="s">
        <v>11568</v>
      </c>
      <c r="AZ46" s="8" t="s">
        <v>11569</v>
      </c>
      <c r="BB46" s="8" t="s">
        <v>11570</v>
      </c>
      <c r="BD46" s="8" t="s">
        <v>11571</v>
      </c>
      <c r="BE46" s="8" t="s">
        <v>11572</v>
      </c>
      <c r="BF46" s="8" t="s">
        <v>11573</v>
      </c>
      <c r="BG46" s="8" t="s">
        <v>11574</v>
      </c>
      <c r="BH46" s="8" t="s">
        <v>11575</v>
      </c>
      <c r="BI46" s="8" t="s">
        <v>615</v>
      </c>
      <c r="BJ46" s="8" t="s">
        <v>10701</v>
      </c>
      <c r="BK46" s="8" t="s">
        <v>610</v>
      </c>
      <c r="BM46" s="8" t="s">
        <v>11576</v>
      </c>
      <c r="BN46" s="8" t="s">
        <v>737</v>
      </c>
      <c r="BO46" s="8" t="s">
        <v>644</v>
      </c>
      <c r="BP46" s="8" t="s">
        <v>642</v>
      </c>
      <c r="BQ46" s="8" t="s">
        <v>610</v>
      </c>
      <c r="BR46" s="8" t="s">
        <v>10696</v>
      </c>
      <c r="BS46" s="8" t="s">
        <v>11577</v>
      </c>
      <c r="BT46" s="8" t="s">
        <v>10696</v>
      </c>
      <c r="BU46" s="8" t="s">
        <v>10937</v>
      </c>
      <c r="BV46" s="8" t="s">
        <v>10698</v>
      </c>
      <c r="BW46" s="8" t="s">
        <v>11578</v>
      </c>
      <c r="BX46" s="8" t="s">
        <v>610</v>
      </c>
      <c r="BY46" s="8" t="s">
        <v>615</v>
      </c>
      <c r="BZ46" s="8" t="s">
        <v>10801</v>
      </c>
    </row>
    <row r="47" spans="1:78" ht="15" customHeight="1">
      <c r="A47" s="12">
        <v>2021</v>
      </c>
      <c r="B47" s="8">
        <v>5937033</v>
      </c>
      <c r="C47" s="8" t="s">
        <v>1834</v>
      </c>
      <c r="D47" s="8" t="s">
        <v>11579</v>
      </c>
      <c r="E47" s="8" t="s">
        <v>610</v>
      </c>
      <c r="H47" s="8" t="s">
        <v>615</v>
      </c>
      <c r="I47" s="8" t="s">
        <v>615</v>
      </c>
      <c r="J47" s="8" t="s">
        <v>11580</v>
      </c>
      <c r="K47" s="8" t="s">
        <v>11581</v>
      </c>
      <c r="L47" s="8" t="s">
        <v>10681</v>
      </c>
      <c r="M47" s="8" t="s">
        <v>11581</v>
      </c>
      <c r="N47" s="8" t="s">
        <v>11582</v>
      </c>
      <c r="O47" s="8" t="s">
        <v>610</v>
      </c>
      <c r="T47" s="8" t="s">
        <v>10681</v>
      </c>
      <c r="Z47" s="8" t="s">
        <v>610</v>
      </c>
      <c r="AE47" s="8" t="s">
        <v>10789</v>
      </c>
      <c r="AF47" s="8" t="s">
        <v>11583</v>
      </c>
      <c r="AG47" s="8" t="s">
        <v>11584</v>
      </c>
      <c r="AH47" s="8" t="s">
        <v>11585</v>
      </c>
      <c r="AI47" s="8" t="s">
        <v>11586</v>
      </c>
      <c r="AM47" s="8" t="s">
        <v>11586</v>
      </c>
      <c r="AO47" s="8" t="s">
        <v>11587</v>
      </c>
      <c r="AQ47" s="8" t="s">
        <v>11588</v>
      </c>
      <c r="AS47" s="8" t="s">
        <v>11587</v>
      </c>
      <c r="AT47" s="8" t="s">
        <v>11589</v>
      </c>
      <c r="AU47" s="8" t="s">
        <v>11590</v>
      </c>
      <c r="AW47" s="8" t="s">
        <v>11591</v>
      </c>
      <c r="AY47" s="8" t="s">
        <v>11592</v>
      </c>
      <c r="AZ47" s="8" t="s">
        <v>11593</v>
      </c>
      <c r="BB47" s="8" t="s">
        <v>11594</v>
      </c>
      <c r="BC47" s="8" t="s">
        <v>11595</v>
      </c>
      <c r="BD47" s="8" t="s">
        <v>11596</v>
      </c>
      <c r="BE47" s="8" t="s">
        <v>11597</v>
      </c>
      <c r="BF47" s="8" t="s">
        <v>11598</v>
      </c>
      <c r="BG47" s="8" t="s">
        <v>11599</v>
      </c>
      <c r="BH47" s="8" t="s">
        <v>11600</v>
      </c>
      <c r="BI47" s="8" t="s">
        <v>615</v>
      </c>
      <c r="BJ47" s="8" t="s">
        <v>11582</v>
      </c>
      <c r="BK47" s="8" t="s">
        <v>610</v>
      </c>
      <c r="BM47" s="8" t="s">
        <v>11601</v>
      </c>
      <c r="BN47" s="8" t="s">
        <v>644</v>
      </c>
      <c r="BO47" s="8" t="s">
        <v>746</v>
      </c>
      <c r="BP47" s="8" t="s">
        <v>642</v>
      </c>
      <c r="BQ47" s="8" t="s">
        <v>610</v>
      </c>
      <c r="BR47" s="8" t="s">
        <v>10696</v>
      </c>
      <c r="BS47" s="8" t="s">
        <v>10696</v>
      </c>
      <c r="BT47" s="8" t="s">
        <v>10696</v>
      </c>
      <c r="BU47" s="8" t="s">
        <v>10749</v>
      </c>
      <c r="BV47" s="8" t="s">
        <v>10967</v>
      </c>
      <c r="BW47" s="8" t="s">
        <v>11602</v>
      </c>
      <c r="BX47" s="8" t="s">
        <v>610</v>
      </c>
      <c r="BY47" s="8" t="s">
        <v>615</v>
      </c>
      <c r="BZ47" s="8" t="s">
        <v>10700</v>
      </c>
    </row>
    <row r="48" spans="1:78" ht="15" customHeight="1">
      <c r="A48" s="12">
        <v>2021</v>
      </c>
      <c r="B48" s="8">
        <v>5917040</v>
      </c>
      <c r="C48" s="8" t="s">
        <v>1853</v>
      </c>
      <c r="D48" s="8" t="s">
        <v>10745</v>
      </c>
      <c r="E48" s="8" t="s">
        <v>610</v>
      </c>
      <c r="H48" s="8" t="s">
        <v>10694</v>
      </c>
      <c r="I48" s="8" t="s">
        <v>610</v>
      </c>
      <c r="K48" s="8" t="s">
        <v>10681</v>
      </c>
      <c r="L48" s="8" t="s">
        <v>10681</v>
      </c>
      <c r="M48" s="8" t="s">
        <v>10681</v>
      </c>
      <c r="N48" s="8" t="s">
        <v>10694</v>
      </c>
      <c r="O48" s="8" t="s">
        <v>610</v>
      </c>
      <c r="T48" s="8" t="s">
        <v>10681</v>
      </c>
      <c r="Z48" s="8" t="s">
        <v>610</v>
      </c>
      <c r="AE48" s="8" t="s">
        <v>10736</v>
      </c>
      <c r="AF48" s="8" t="s">
        <v>11603</v>
      </c>
      <c r="AG48" s="8" t="s">
        <v>11604</v>
      </c>
      <c r="AI48" s="8" t="s">
        <v>11605</v>
      </c>
      <c r="AO48" s="8" t="s">
        <v>11606</v>
      </c>
      <c r="AP48" s="8" t="s">
        <v>11607</v>
      </c>
      <c r="AQ48" s="8" t="s">
        <v>11608</v>
      </c>
      <c r="AS48" s="8" t="s">
        <v>11609</v>
      </c>
      <c r="AT48" s="8" t="s">
        <v>11610</v>
      </c>
      <c r="AY48" s="8" t="s">
        <v>11610</v>
      </c>
      <c r="AZ48" s="8" t="s">
        <v>11611</v>
      </c>
      <c r="BB48" s="8" t="s">
        <v>11611</v>
      </c>
      <c r="BE48" s="8" t="s">
        <v>11612</v>
      </c>
      <c r="BF48" s="8" t="s">
        <v>11613</v>
      </c>
      <c r="BG48" s="8" t="s">
        <v>11614</v>
      </c>
      <c r="BH48" s="8" t="s">
        <v>11615</v>
      </c>
      <c r="BI48" s="8" t="s">
        <v>615</v>
      </c>
      <c r="BJ48" s="8" t="s">
        <v>615</v>
      </c>
      <c r="BK48" s="8" t="s">
        <v>615</v>
      </c>
      <c r="BL48" s="8" t="s">
        <v>11616</v>
      </c>
      <c r="BM48" s="8" t="s">
        <v>11617</v>
      </c>
      <c r="BN48" s="8" t="s">
        <v>10727</v>
      </c>
      <c r="BO48" s="8" t="s">
        <v>746</v>
      </c>
      <c r="BP48" s="8" t="s">
        <v>815</v>
      </c>
      <c r="BQ48" s="8" t="s">
        <v>610</v>
      </c>
      <c r="BR48" s="8" t="s">
        <v>11197</v>
      </c>
      <c r="BS48" s="8" t="s">
        <v>11197</v>
      </c>
      <c r="BT48" s="8" t="s">
        <v>11618</v>
      </c>
      <c r="BU48" s="8" t="s">
        <v>10982</v>
      </c>
      <c r="BV48" s="8" t="s">
        <v>10750</v>
      </c>
      <c r="BW48" s="8" t="s">
        <v>11619</v>
      </c>
      <c r="BX48" s="8" t="s">
        <v>615</v>
      </c>
      <c r="BY48" s="8" t="s">
        <v>615</v>
      </c>
      <c r="BZ48" s="8" t="s">
        <v>11620</v>
      </c>
    </row>
    <row r="49" spans="1:78" ht="15" customHeight="1">
      <c r="A49" s="12">
        <v>2021</v>
      </c>
      <c r="B49" s="8">
        <v>5901012</v>
      </c>
      <c r="C49" s="8" t="s">
        <v>1885</v>
      </c>
      <c r="D49" s="8" t="s">
        <v>615</v>
      </c>
      <c r="E49" s="8" t="s">
        <v>615</v>
      </c>
      <c r="F49" s="8" t="s">
        <v>11621</v>
      </c>
      <c r="G49" s="8" t="s">
        <v>1886</v>
      </c>
      <c r="H49" s="8" t="s">
        <v>10752</v>
      </c>
      <c r="I49" s="8" t="s">
        <v>610</v>
      </c>
      <c r="K49" s="8" t="s">
        <v>10681</v>
      </c>
      <c r="L49" s="8" t="s">
        <v>10681</v>
      </c>
      <c r="M49" s="8" t="s">
        <v>10681</v>
      </c>
      <c r="N49" s="8" t="s">
        <v>10706</v>
      </c>
      <c r="O49" s="8" t="s">
        <v>615</v>
      </c>
      <c r="T49" s="8" t="s">
        <v>10681</v>
      </c>
      <c r="Z49" s="8" t="s">
        <v>610</v>
      </c>
      <c r="AE49" s="8" t="s">
        <v>10789</v>
      </c>
      <c r="AF49" s="8" t="s">
        <v>11622</v>
      </c>
      <c r="AI49" s="8" t="s">
        <v>11623</v>
      </c>
      <c r="AO49" s="8" t="s">
        <v>11624</v>
      </c>
      <c r="AP49" s="8" t="s">
        <v>11625</v>
      </c>
      <c r="AQ49" s="8" t="s">
        <v>11626</v>
      </c>
      <c r="AT49" s="8" t="s">
        <v>11627</v>
      </c>
      <c r="AU49" s="8" t="s">
        <v>11627</v>
      </c>
      <c r="AY49" s="8" t="s">
        <v>11627</v>
      </c>
      <c r="AZ49" s="8" t="s">
        <v>11628</v>
      </c>
      <c r="BD49" s="8" t="s">
        <v>11628</v>
      </c>
      <c r="BE49" s="8" t="s">
        <v>11629</v>
      </c>
      <c r="BF49" s="8" t="s">
        <v>11630</v>
      </c>
      <c r="BG49" s="8" t="s">
        <v>11631</v>
      </c>
      <c r="BH49" s="8" t="s">
        <v>11632</v>
      </c>
      <c r="BI49" s="8" t="s">
        <v>615</v>
      </c>
      <c r="BJ49" s="8" t="s">
        <v>615</v>
      </c>
      <c r="BK49" s="8" t="s">
        <v>615</v>
      </c>
      <c r="BL49" s="8" t="s">
        <v>1896</v>
      </c>
      <c r="BM49" s="8" t="s">
        <v>11633</v>
      </c>
      <c r="BN49" s="8" t="s">
        <v>737</v>
      </c>
      <c r="BO49" s="8" t="s">
        <v>744</v>
      </c>
      <c r="BP49" s="8" t="s">
        <v>644</v>
      </c>
      <c r="BQ49" s="8" t="s">
        <v>610</v>
      </c>
      <c r="BR49" s="8" t="s">
        <v>10747</v>
      </c>
      <c r="BS49" s="8" t="s">
        <v>10747</v>
      </c>
      <c r="BT49" s="8" t="s">
        <v>10747</v>
      </c>
      <c r="BU49" s="8" t="s">
        <v>10697</v>
      </c>
      <c r="BV49" s="8" t="s">
        <v>10938</v>
      </c>
      <c r="BW49" s="8" t="s">
        <v>10699</v>
      </c>
      <c r="BX49" s="8" t="s">
        <v>615</v>
      </c>
      <c r="BY49" s="8" t="s">
        <v>615</v>
      </c>
      <c r="BZ49" s="8" t="s">
        <v>10734</v>
      </c>
    </row>
    <row r="50" spans="1:78" ht="15" customHeight="1">
      <c r="A50" s="12">
        <v>2021</v>
      </c>
      <c r="B50" s="8">
        <v>5951013</v>
      </c>
      <c r="C50" s="8" t="s">
        <v>1905</v>
      </c>
      <c r="D50" s="8" t="s">
        <v>10694</v>
      </c>
      <c r="E50" s="8" t="s">
        <v>610</v>
      </c>
      <c r="H50" s="8" t="s">
        <v>10694</v>
      </c>
      <c r="I50" s="8" t="s">
        <v>610</v>
      </c>
      <c r="K50" s="8" t="s">
        <v>10681</v>
      </c>
      <c r="L50" s="8" t="s">
        <v>10681</v>
      </c>
      <c r="M50" s="8" t="s">
        <v>10681</v>
      </c>
      <c r="N50" s="8" t="s">
        <v>10694</v>
      </c>
      <c r="O50" s="8" t="s">
        <v>610</v>
      </c>
      <c r="T50" s="8" t="s">
        <v>10681</v>
      </c>
      <c r="Z50" s="8" t="s">
        <v>610</v>
      </c>
      <c r="AE50" s="8" t="s">
        <v>10753</v>
      </c>
      <c r="AF50" s="8" t="s">
        <v>11634</v>
      </c>
      <c r="AI50" s="8" t="s">
        <v>11634</v>
      </c>
      <c r="AO50" s="8" t="s">
        <v>11635</v>
      </c>
      <c r="AP50" s="8" t="s">
        <v>11636</v>
      </c>
      <c r="AQ50" s="8" t="s">
        <v>11637</v>
      </c>
      <c r="AS50" s="8" t="s">
        <v>11637</v>
      </c>
      <c r="AT50" s="8" t="s">
        <v>11638</v>
      </c>
      <c r="AY50" s="8" t="s">
        <v>11639</v>
      </c>
      <c r="AZ50" s="8" t="s">
        <v>11640</v>
      </c>
      <c r="BB50" s="8" t="s">
        <v>11640</v>
      </c>
      <c r="BE50" s="8" t="s">
        <v>11641</v>
      </c>
      <c r="BF50" s="8" t="s">
        <v>11642</v>
      </c>
      <c r="BG50" s="8" t="s">
        <v>11643</v>
      </c>
      <c r="BH50" s="8" t="s">
        <v>11644</v>
      </c>
      <c r="BI50" s="8" t="s">
        <v>610</v>
      </c>
      <c r="BJ50" s="8" t="s">
        <v>10694</v>
      </c>
      <c r="BK50" s="8" t="s">
        <v>610</v>
      </c>
      <c r="BM50" s="8" t="s">
        <v>11645</v>
      </c>
      <c r="BN50" s="8" t="s">
        <v>737</v>
      </c>
      <c r="BO50" s="8" t="s">
        <v>644</v>
      </c>
      <c r="BP50" s="8" t="s">
        <v>10727</v>
      </c>
      <c r="BQ50" s="8" t="s">
        <v>610</v>
      </c>
      <c r="BR50" s="8" t="s">
        <v>10878</v>
      </c>
      <c r="BS50" s="8" t="s">
        <v>10785</v>
      </c>
      <c r="BT50" s="8" t="s">
        <v>10878</v>
      </c>
      <c r="BU50" s="8" t="s">
        <v>10749</v>
      </c>
      <c r="BV50" s="8" t="s">
        <v>10750</v>
      </c>
      <c r="BW50" s="8" t="s">
        <v>10751</v>
      </c>
      <c r="BX50" s="8" t="s">
        <v>610</v>
      </c>
      <c r="BY50" s="8" t="s">
        <v>615</v>
      </c>
      <c r="BZ50" s="8" t="s">
        <v>10700</v>
      </c>
    </row>
    <row r="51" spans="1:78" ht="15" customHeight="1">
      <c r="A51" s="12">
        <v>2021</v>
      </c>
      <c r="B51" s="8">
        <v>5955034</v>
      </c>
      <c r="C51" s="8" t="s">
        <v>1920</v>
      </c>
      <c r="D51" s="8" t="s">
        <v>615</v>
      </c>
      <c r="E51" s="8" t="s">
        <v>615</v>
      </c>
      <c r="F51" s="8" t="s">
        <v>11646</v>
      </c>
      <c r="G51" s="8" t="s">
        <v>11647</v>
      </c>
      <c r="H51" s="8" t="s">
        <v>10752</v>
      </c>
      <c r="I51" s="8" t="s">
        <v>610</v>
      </c>
      <c r="K51" s="8" t="s">
        <v>10681</v>
      </c>
      <c r="L51" s="8" t="s">
        <v>10681</v>
      </c>
      <c r="M51" s="8" t="s">
        <v>10681</v>
      </c>
      <c r="N51" s="8" t="s">
        <v>11648</v>
      </c>
      <c r="O51" s="8" t="s">
        <v>610</v>
      </c>
      <c r="T51" s="8" t="s">
        <v>10681</v>
      </c>
      <c r="Z51" s="8" t="s">
        <v>610</v>
      </c>
      <c r="AE51" s="8" t="s">
        <v>10789</v>
      </c>
      <c r="AF51" s="8" t="s">
        <v>11649</v>
      </c>
      <c r="AH51" s="8" t="s">
        <v>11650</v>
      </c>
      <c r="AI51" s="8" t="s">
        <v>11651</v>
      </c>
      <c r="AK51" s="8" t="s">
        <v>11652</v>
      </c>
      <c r="AO51" s="8" t="s">
        <v>11653</v>
      </c>
      <c r="AP51" s="8" t="s">
        <v>11654</v>
      </c>
      <c r="AT51" s="8" t="s">
        <v>11655</v>
      </c>
      <c r="AX51" s="8" t="s">
        <v>11656</v>
      </c>
      <c r="AZ51" s="8" t="s">
        <v>11657</v>
      </c>
      <c r="BA51" s="8" t="s">
        <v>11658</v>
      </c>
      <c r="BC51" s="8" t="s">
        <v>11659</v>
      </c>
      <c r="BE51" s="8" t="s">
        <v>11660</v>
      </c>
      <c r="BF51" s="8" t="s">
        <v>11661</v>
      </c>
      <c r="BG51" s="8" t="s">
        <v>11662</v>
      </c>
      <c r="BH51" s="8" t="s">
        <v>11663</v>
      </c>
      <c r="BI51" s="8" t="s">
        <v>615</v>
      </c>
      <c r="BJ51" s="8" t="s">
        <v>615</v>
      </c>
      <c r="BK51" s="8" t="s">
        <v>615</v>
      </c>
      <c r="BL51" s="8" t="s">
        <v>11664</v>
      </c>
      <c r="BM51" s="8" t="s">
        <v>11665</v>
      </c>
      <c r="BN51" s="8" t="s">
        <v>737</v>
      </c>
      <c r="BO51" s="8" t="s">
        <v>746</v>
      </c>
      <c r="BP51" s="8" t="s">
        <v>642</v>
      </c>
      <c r="BQ51" s="8" t="s">
        <v>610</v>
      </c>
      <c r="BR51" s="8" t="s">
        <v>11666</v>
      </c>
      <c r="BS51" s="8" t="s">
        <v>10729</v>
      </c>
      <c r="BT51" s="8" t="s">
        <v>10922</v>
      </c>
      <c r="BU51" s="8" t="s">
        <v>10749</v>
      </c>
      <c r="BV51" s="8" t="s">
        <v>11199</v>
      </c>
      <c r="BW51" s="8" t="s">
        <v>10733</v>
      </c>
      <c r="BX51" s="8" t="s">
        <v>610</v>
      </c>
      <c r="BY51" s="8" t="s">
        <v>615</v>
      </c>
      <c r="BZ51" s="8" t="s">
        <v>10880</v>
      </c>
    </row>
    <row r="52" spans="1:78" ht="15" customHeight="1">
      <c r="A52" s="12">
        <v>2021</v>
      </c>
      <c r="B52" s="8">
        <v>5951009</v>
      </c>
      <c r="C52" s="8" t="s">
        <v>1930</v>
      </c>
      <c r="D52" s="8" t="s">
        <v>10701</v>
      </c>
      <c r="E52" s="8" t="s">
        <v>610</v>
      </c>
      <c r="H52" s="8" t="s">
        <v>10762</v>
      </c>
      <c r="I52" s="8" t="s">
        <v>610</v>
      </c>
      <c r="K52" s="8" t="s">
        <v>10681</v>
      </c>
      <c r="L52" s="8" t="s">
        <v>10681</v>
      </c>
      <c r="M52" s="8" t="s">
        <v>10681</v>
      </c>
      <c r="N52" s="8" t="s">
        <v>10763</v>
      </c>
      <c r="O52" s="8" t="s">
        <v>610</v>
      </c>
      <c r="T52" s="8" t="s">
        <v>10681</v>
      </c>
      <c r="Z52" s="8" t="s">
        <v>610</v>
      </c>
      <c r="AE52" s="8" t="s">
        <v>11667</v>
      </c>
      <c r="AF52" s="8" t="s">
        <v>11668</v>
      </c>
      <c r="AI52" s="8" t="s">
        <v>11668</v>
      </c>
      <c r="AO52" s="8" t="s">
        <v>11669</v>
      </c>
      <c r="AQ52" s="8" t="s">
        <v>11669</v>
      </c>
      <c r="AS52" s="8" t="s">
        <v>11669</v>
      </c>
      <c r="BE52" s="8" t="s">
        <v>11670</v>
      </c>
      <c r="BF52" s="8" t="s">
        <v>11671</v>
      </c>
      <c r="BG52" s="8" t="s">
        <v>11672</v>
      </c>
      <c r="BH52" s="8" t="s">
        <v>11673</v>
      </c>
      <c r="BI52" s="8" t="s">
        <v>615</v>
      </c>
      <c r="BJ52" s="8" t="s">
        <v>10701</v>
      </c>
      <c r="BK52" s="8" t="s">
        <v>610</v>
      </c>
      <c r="BM52" s="8" t="s">
        <v>11674</v>
      </c>
      <c r="BN52" s="8" t="s">
        <v>644</v>
      </c>
      <c r="BO52" s="8" t="s">
        <v>737</v>
      </c>
      <c r="BP52" s="8" t="s">
        <v>642</v>
      </c>
      <c r="BQ52" s="8" t="s">
        <v>610</v>
      </c>
      <c r="BR52" s="8" t="s">
        <v>10747</v>
      </c>
      <c r="BS52" s="8" t="s">
        <v>10747</v>
      </c>
      <c r="BT52" s="8" t="s">
        <v>10747</v>
      </c>
      <c r="BU52" s="8" t="s">
        <v>10749</v>
      </c>
      <c r="BV52" s="8" t="s">
        <v>11199</v>
      </c>
      <c r="BW52" s="8" t="s">
        <v>11200</v>
      </c>
      <c r="BX52" s="8" t="s">
        <v>615</v>
      </c>
      <c r="BY52" s="8" t="s">
        <v>615</v>
      </c>
      <c r="BZ52" s="8" t="s">
        <v>10734</v>
      </c>
    </row>
    <row r="53" spans="1:78" ht="15" customHeight="1">
      <c r="A53" s="12">
        <v>2021</v>
      </c>
      <c r="B53" s="8">
        <v>1005909</v>
      </c>
      <c r="C53" s="8" t="s">
        <v>1945</v>
      </c>
      <c r="D53" s="8" t="s">
        <v>10701</v>
      </c>
      <c r="E53" s="8" t="s">
        <v>610</v>
      </c>
      <c r="H53" s="8" t="s">
        <v>615</v>
      </c>
      <c r="I53" s="8" t="s">
        <v>615</v>
      </c>
      <c r="J53" s="8" t="s">
        <v>11675</v>
      </c>
      <c r="K53" s="8" t="s">
        <v>11676</v>
      </c>
      <c r="L53" s="8" t="s">
        <v>10681</v>
      </c>
      <c r="M53" s="8" t="s">
        <v>11676</v>
      </c>
      <c r="N53" s="8" t="s">
        <v>10763</v>
      </c>
      <c r="O53" s="8" t="s">
        <v>610</v>
      </c>
      <c r="T53" s="8" t="s">
        <v>10681</v>
      </c>
      <c r="Z53" s="8" t="s">
        <v>610</v>
      </c>
      <c r="AE53" s="8" t="s">
        <v>10764</v>
      </c>
      <c r="AF53" s="8" t="s">
        <v>11677</v>
      </c>
      <c r="AH53" s="8" t="s">
        <v>11677</v>
      </c>
      <c r="AK53" s="8" t="s">
        <v>11677</v>
      </c>
      <c r="AO53" s="8" t="s">
        <v>11678</v>
      </c>
      <c r="AR53" s="8" t="s">
        <v>11678</v>
      </c>
      <c r="AS53" s="8" t="s">
        <v>11678</v>
      </c>
      <c r="AT53" s="8" t="s">
        <v>11679</v>
      </c>
      <c r="AV53" s="8" t="s">
        <v>11679</v>
      </c>
      <c r="AZ53" s="8" t="s">
        <v>11680</v>
      </c>
      <c r="BB53" s="8" t="s">
        <v>11680</v>
      </c>
      <c r="BE53" s="8" t="s">
        <v>11681</v>
      </c>
      <c r="BF53" s="8" t="s">
        <v>11682</v>
      </c>
      <c r="BG53" s="8" t="s">
        <v>11683</v>
      </c>
      <c r="BH53" s="8" t="s">
        <v>11684</v>
      </c>
      <c r="BI53" s="8" t="s">
        <v>615</v>
      </c>
      <c r="BJ53" s="8" t="s">
        <v>615</v>
      </c>
      <c r="BK53" s="8" t="s">
        <v>615</v>
      </c>
      <c r="BL53" s="8" t="s">
        <v>11685</v>
      </c>
      <c r="BM53" s="8" t="s">
        <v>11686</v>
      </c>
      <c r="BN53" s="8" t="s">
        <v>644</v>
      </c>
      <c r="BO53" s="8" t="s">
        <v>744</v>
      </c>
      <c r="BP53" s="8" t="s">
        <v>746</v>
      </c>
      <c r="BQ53" s="8" t="s">
        <v>610</v>
      </c>
      <c r="BR53" s="8" t="s">
        <v>10799</v>
      </c>
      <c r="BS53" s="8" t="s">
        <v>10799</v>
      </c>
      <c r="BT53" s="8" t="s">
        <v>10799</v>
      </c>
      <c r="BU53" s="8" t="s">
        <v>10749</v>
      </c>
      <c r="BV53" s="8" t="s">
        <v>11199</v>
      </c>
      <c r="BW53" s="8" t="s">
        <v>11061</v>
      </c>
      <c r="BX53" s="8" t="s">
        <v>615</v>
      </c>
      <c r="BY53" s="8" t="s">
        <v>615</v>
      </c>
      <c r="BZ53" s="8" t="s">
        <v>11687</v>
      </c>
    </row>
    <row r="54" spans="1:78" ht="15" customHeight="1">
      <c r="A54" s="12">
        <v>2021</v>
      </c>
      <c r="B54" s="8">
        <v>1005953</v>
      </c>
      <c r="C54" s="8" t="s">
        <v>1956</v>
      </c>
      <c r="D54" s="8" t="s">
        <v>615</v>
      </c>
      <c r="E54" s="8" t="s">
        <v>615</v>
      </c>
      <c r="F54" s="8" t="s">
        <v>3990</v>
      </c>
      <c r="G54" s="8" t="s">
        <v>636</v>
      </c>
      <c r="H54" s="8" t="s">
        <v>10752</v>
      </c>
      <c r="I54" s="8" t="s">
        <v>610</v>
      </c>
      <c r="K54" s="8" t="s">
        <v>10681</v>
      </c>
      <c r="L54" s="8" t="s">
        <v>10681</v>
      </c>
      <c r="M54" s="8" t="s">
        <v>10681</v>
      </c>
      <c r="N54" s="8" t="s">
        <v>11688</v>
      </c>
      <c r="O54" s="8" t="s">
        <v>610</v>
      </c>
      <c r="T54" s="8" t="s">
        <v>10681</v>
      </c>
      <c r="Z54" s="8" t="s">
        <v>610</v>
      </c>
      <c r="AE54" s="8" t="s">
        <v>10736</v>
      </c>
      <c r="AF54" s="8" t="s">
        <v>11689</v>
      </c>
      <c r="AG54" s="8" t="s">
        <v>11690</v>
      </c>
      <c r="AI54" s="8" t="s">
        <v>11691</v>
      </c>
      <c r="AO54" s="8" t="s">
        <v>11692</v>
      </c>
      <c r="AP54" s="8" t="s">
        <v>11692</v>
      </c>
      <c r="AT54" s="8" t="s">
        <v>11693</v>
      </c>
      <c r="AY54" s="8" t="s">
        <v>11693</v>
      </c>
      <c r="AZ54" s="8" t="s">
        <v>11694</v>
      </c>
      <c r="BE54" s="8" t="s">
        <v>11695</v>
      </c>
      <c r="BF54" s="8" t="s">
        <v>11696</v>
      </c>
      <c r="BG54" s="8" t="s">
        <v>11697</v>
      </c>
      <c r="BH54" s="8" t="s">
        <v>11698</v>
      </c>
      <c r="BI54" s="8" t="s">
        <v>615</v>
      </c>
      <c r="BJ54" s="8" t="s">
        <v>10701</v>
      </c>
      <c r="BK54" s="8" t="s">
        <v>610</v>
      </c>
      <c r="BM54" s="8" t="s">
        <v>11699</v>
      </c>
      <c r="BN54" s="8" t="s">
        <v>644</v>
      </c>
      <c r="BO54" s="8" t="s">
        <v>744</v>
      </c>
      <c r="BP54" s="8" t="s">
        <v>737</v>
      </c>
      <c r="BQ54" s="8" t="s">
        <v>610</v>
      </c>
      <c r="BR54" s="8" t="s">
        <v>10747</v>
      </c>
      <c r="BS54" s="8" t="s">
        <v>11700</v>
      </c>
      <c r="BT54" s="8" t="s">
        <v>10747</v>
      </c>
      <c r="BU54" s="8" t="s">
        <v>10697</v>
      </c>
      <c r="BV54" s="8" t="s">
        <v>10750</v>
      </c>
      <c r="BW54" s="8" t="s">
        <v>11332</v>
      </c>
      <c r="BX54" s="8" t="s">
        <v>615</v>
      </c>
      <c r="BY54" s="8" t="s">
        <v>615</v>
      </c>
      <c r="BZ54" s="8" t="s">
        <v>10880</v>
      </c>
    </row>
    <row r="55" spans="1:78" ht="15" customHeight="1">
      <c r="A55" s="12">
        <v>2021</v>
      </c>
      <c r="B55" s="8">
        <v>5905005</v>
      </c>
      <c r="C55" s="8" t="s">
        <v>1969</v>
      </c>
      <c r="D55" s="8" t="s">
        <v>10701</v>
      </c>
      <c r="E55" s="8" t="s">
        <v>610</v>
      </c>
      <c r="H55" s="8" t="s">
        <v>615</v>
      </c>
      <c r="I55" s="8" t="s">
        <v>615</v>
      </c>
      <c r="J55" s="8" t="s">
        <v>11701</v>
      </c>
      <c r="K55" s="8" t="s">
        <v>11702</v>
      </c>
      <c r="L55" s="8" t="s">
        <v>1736</v>
      </c>
      <c r="M55" s="8" t="s">
        <v>11702</v>
      </c>
      <c r="N55" s="8" t="s">
        <v>10706</v>
      </c>
      <c r="O55" s="8" t="s">
        <v>615</v>
      </c>
      <c r="T55" s="8" t="s">
        <v>10681</v>
      </c>
      <c r="Z55" s="8" t="s">
        <v>610</v>
      </c>
      <c r="AE55" s="8" t="s">
        <v>10753</v>
      </c>
      <c r="AO55" s="8" t="s">
        <v>11703</v>
      </c>
      <c r="AQ55" s="8" t="s">
        <v>11703</v>
      </c>
      <c r="AS55" s="8" t="s">
        <v>11703</v>
      </c>
      <c r="AT55" s="8" t="s">
        <v>11704</v>
      </c>
      <c r="AX55" s="8" t="s">
        <v>11705</v>
      </c>
      <c r="AZ55" s="8" t="s">
        <v>11706</v>
      </c>
      <c r="BD55" s="8" t="s">
        <v>11707</v>
      </c>
      <c r="BE55" s="8" t="s">
        <v>637</v>
      </c>
      <c r="BF55" s="8" t="s">
        <v>637</v>
      </c>
      <c r="BG55" s="8" t="s">
        <v>637</v>
      </c>
      <c r="BH55" s="8" t="s">
        <v>11708</v>
      </c>
      <c r="BI55" s="8" t="s">
        <v>610</v>
      </c>
      <c r="BJ55" s="8" t="s">
        <v>10745</v>
      </c>
      <c r="BK55" s="8" t="s">
        <v>610</v>
      </c>
      <c r="BM55" s="8" t="s">
        <v>11709</v>
      </c>
      <c r="BN55" s="8" t="s">
        <v>10784</v>
      </c>
      <c r="BO55" s="8" t="s">
        <v>644</v>
      </c>
      <c r="BP55" s="8" t="s">
        <v>746</v>
      </c>
      <c r="BQ55" s="8" t="s">
        <v>610</v>
      </c>
      <c r="BR55" s="8" t="s">
        <v>11710</v>
      </c>
      <c r="BS55" s="8" t="s">
        <v>11710</v>
      </c>
      <c r="BT55" s="8" t="s">
        <v>11710</v>
      </c>
      <c r="BU55" s="8" t="s">
        <v>10697</v>
      </c>
      <c r="BV55" s="8" t="s">
        <v>10750</v>
      </c>
      <c r="BW55" s="8" t="s">
        <v>11200</v>
      </c>
      <c r="BX55" s="8" t="s">
        <v>615</v>
      </c>
      <c r="BY55" s="8" t="s">
        <v>615</v>
      </c>
      <c r="BZ55" s="8" t="s">
        <v>11062</v>
      </c>
    </row>
    <row r="56" spans="1:78" ht="15" customHeight="1">
      <c r="A56" s="12">
        <v>2021</v>
      </c>
      <c r="B56" s="8">
        <v>5929005</v>
      </c>
      <c r="C56" s="8" t="s">
        <v>1984</v>
      </c>
      <c r="D56" s="8" t="s">
        <v>11711</v>
      </c>
      <c r="E56" s="8" t="s">
        <v>615</v>
      </c>
      <c r="H56" s="8" t="s">
        <v>10788</v>
      </c>
      <c r="I56" s="8" t="s">
        <v>610</v>
      </c>
      <c r="K56" s="8" t="s">
        <v>10681</v>
      </c>
      <c r="L56" s="8" t="s">
        <v>10681</v>
      </c>
      <c r="M56" s="8" t="s">
        <v>10681</v>
      </c>
      <c r="N56" s="8" t="s">
        <v>10986</v>
      </c>
      <c r="O56" s="8" t="s">
        <v>10987</v>
      </c>
      <c r="P56" s="8" t="s">
        <v>1030</v>
      </c>
      <c r="Q56" s="8" t="s">
        <v>11712</v>
      </c>
      <c r="R56" s="8" t="s">
        <v>11713</v>
      </c>
      <c r="S56" s="8" t="s">
        <v>11714</v>
      </c>
      <c r="T56" s="8" t="s">
        <v>11715</v>
      </c>
      <c r="U56" s="8" t="s">
        <v>11716</v>
      </c>
      <c r="V56" s="8" t="s">
        <v>11717</v>
      </c>
      <c r="W56" s="8" t="s">
        <v>11718</v>
      </c>
      <c r="X56" s="8" t="s">
        <v>11719</v>
      </c>
      <c r="Y56" s="8" t="s">
        <v>11720</v>
      </c>
      <c r="Z56" s="8" t="s">
        <v>610</v>
      </c>
      <c r="AE56" s="8" t="s">
        <v>10764</v>
      </c>
      <c r="AF56" s="8" t="s">
        <v>11721</v>
      </c>
      <c r="AG56" s="8" t="s">
        <v>11721</v>
      </c>
      <c r="AO56" s="8" t="s">
        <v>11722</v>
      </c>
      <c r="AP56" s="8" t="s">
        <v>11723</v>
      </c>
      <c r="AQ56" s="8" t="s">
        <v>11724</v>
      </c>
      <c r="AT56" s="8" t="s">
        <v>11725</v>
      </c>
      <c r="AU56" s="8" t="s">
        <v>11726</v>
      </c>
      <c r="AV56" s="8" t="s">
        <v>11727</v>
      </c>
      <c r="AZ56" s="8" t="s">
        <v>11728</v>
      </c>
      <c r="BA56" s="8" t="s">
        <v>11729</v>
      </c>
      <c r="BB56" s="8" t="s">
        <v>11730</v>
      </c>
      <c r="BD56" s="8" t="s">
        <v>11731</v>
      </c>
      <c r="BE56" s="8" t="s">
        <v>11732</v>
      </c>
      <c r="BF56" s="8" t="s">
        <v>11733</v>
      </c>
      <c r="BG56" s="8" t="s">
        <v>11734</v>
      </c>
      <c r="BH56" s="8" t="s">
        <v>11735</v>
      </c>
      <c r="BI56" s="8" t="s">
        <v>615</v>
      </c>
      <c r="BJ56" s="8" t="s">
        <v>615</v>
      </c>
      <c r="BK56" s="8" t="s">
        <v>615</v>
      </c>
      <c r="BL56" s="8" t="s">
        <v>11736</v>
      </c>
      <c r="BM56" s="8" t="s">
        <v>11737</v>
      </c>
      <c r="BN56" s="8" t="s">
        <v>815</v>
      </c>
      <c r="BO56" s="8" t="s">
        <v>746</v>
      </c>
      <c r="BP56" s="8" t="s">
        <v>10727</v>
      </c>
      <c r="BQ56" s="8" t="s">
        <v>610</v>
      </c>
      <c r="BR56" s="8" t="s">
        <v>10696</v>
      </c>
      <c r="BS56" s="8" t="s">
        <v>10696</v>
      </c>
      <c r="BT56" s="8" t="s">
        <v>10747</v>
      </c>
      <c r="BU56" s="8" t="s">
        <v>11254</v>
      </c>
      <c r="BV56" s="8" t="s">
        <v>10750</v>
      </c>
      <c r="BW56" s="8" t="s">
        <v>11738</v>
      </c>
      <c r="BX56" s="8" t="s">
        <v>615</v>
      </c>
      <c r="BY56" s="8" t="s">
        <v>615</v>
      </c>
      <c r="BZ56" s="8" t="s">
        <v>10734</v>
      </c>
    </row>
    <row r="57" spans="1:78" ht="15" customHeight="1">
      <c r="A57" s="12">
        <v>2021</v>
      </c>
      <c r="B57" s="8">
        <v>5924025</v>
      </c>
      <c r="C57" s="8" t="s">
        <v>2006</v>
      </c>
      <c r="D57" s="8" t="s">
        <v>11739</v>
      </c>
      <c r="E57" s="8" t="s">
        <v>610</v>
      </c>
      <c r="H57" s="8" t="s">
        <v>11740</v>
      </c>
      <c r="I57" s="8" t="s">
        <v>610</v>
      </c>
      <c r="K57" s="8" t="s">
        <v>10681</v>
      </c>
      <c r="L57" s="8" t="s">
        <v>10681</v>
      </c>
      <c r="M57" s="8" t="s">
        <v>10681</v>
      </c>
      <c r="N57" s="8" t="s">
        <v>11741</v>
      </c>
      <c r="O57" s="8" t="s">
        <v>610</v>
      </c>
      <c r="T57" s="8" t="s">
        <v>10681</v>
      </c>
      <c r="Z57" s="8" t="s">
        <v>615</v>
      </c>
      <c r="AA57" s="8" t="s">
        <v>8735</v>
      </c>
      <c r="AB57" s="8" t="s">
        <v>9255</v>
      </c>
      <c r="AC57" s="8" t="s">
        <v>1819</v>
      </c>
      <c r="AD57" s="8" t="s">
        <v>2008</v>
      </c>
      <c r="AF57" s="8" t="s">
        <v>11742</v>
      </c>
      <c r="AI57" s="8" t="s">
        <v>11743</v>
      </c>
      <c r="AO57" s="8" t="s">
        <v>11744</v>
      </c>
      <c r="AP57" s="8" t="s">
        <v>11744</v>
      </c>
      <c r="BE57" s="8" t="s">
        <v>11745</v>
      </c>
      <c r="BF57" s="8" t="s">
        <v>11746</v>
      </c>
      <c r="BG57" s="8" t="s">
        <v>11747</v>
      </c>
      <c r="BH57" s="8" t="s">
        <v>11748</v>
      </c>
      <c r="BI57" s="8" t="s">
        <v>610</v>
      </c>
      <c r="BJ57" s="8" t="s">
        <v>11749</v>
      </c>
      <c r="BK57" s="8" t="s">
        <v>610</v>
      </c>
      <c r="BM57" s="8" t="s">
        <v>11750</v>
      </c>
      <c r="BN57" s="8" t="s">
        <v>746</v>
      </c>
      <c r="BO57" s="8" t="s">
        <v>644</v>
      </c>
      <c r="BP57" s="8" t="s">
        <v>642</v>
      </c>
      <c r="BQ57" s="8" t="s">
        <v>610</v>
      </c>
      <c r="BR57" s="8" t="s">
        <v>11751</v>
      </c>
      <c r="BS57" s="8" t="s">
        <v>10747</v>
      </c>
      <c r="BT57" s="8" t="s">
        <v>11752</v>
      </c>
      <c r="BU57" s="8" t="s">
        <v>10697</v>
      </c>
      <c r="BV57" s="8" t="s">
        <v>10698</v>
      </c>
      <c r="BW57" s="8" t="s">
        <v>10751</v>
      </c>
      <c r="BX57" s="8" t="s">
        <v>610</v>
      </c>
      <c r="BY57" s="8" t="s">
        <v>615</v>
      </c>
      <c r="BZ57" s="8" t="s">
        <v>10871</v>
      </c>
    </row>
    <row r="58" spans="1:78" ht="15" customHeight="1">
      <c r="A58" s="12">
        <v>2021</v>
      </c>
      <c r="B58" s="8">
        <v>5939007</v>
      </c>
      <c r="C58" s="8" t="s">
        <v>2016</v>
      </c>
      <c r="D58" s="8" t="s">
        <v>11753</v>
      </c>
      <c r="E58" s="8" t="s">
        <v>610</v>
      </c>
      <c r="H58" s="8" t="s">
        <v>10788</v>
      </c>
      <c r="I58" s="8" t="s">
        <v>610</v>
      </c>
      <c r="K58" s="8" t="s">
        <v>10681</v>
      </c>
      <c r="L58" s="8" t="s">
        <v>10681</v>
      </c>
      <c r="M58" s="8" t="s">
        <v>10681</v>
      </c>
      <c r="N58" s="8" t="s">
        <v>11753</v>
      </c>
      <c r="O58" s="8" t="s">
        <v>610</v>
      </c>
      <c r="T58" s="8" t="s">
        <v>10681</v>
      </c>
      <c r="Z58" s="8" t="s">
        <v>610</v>
      </c>
      <c r="AE58" s="8" t="s">
        <v>10753</v>
      </c>
      <c r="AF58" s="8" t="s">
        <v>11754</v>
      </c>
      <c r="AG58" s="8" t="s">
        <v>11755</v>
      </c>
      <c r="AI58" s="8" t="s">
        <v>11756</v>
      </c>
      <c r="AO58" s="8" t="s">
        <v>11757</v>
      </c>
      <c r="AP58" s="8" t="s">
        <v>11758</v>
      </c>
      <c r="AQ58" s="8" t="s">
        <v>11759</v>
      </c>
      <c r="AT58" s="8" t="s">
        <v>11760</v>
      </c>
      <c r="AX58" s="8" t="s">
        <v>11761</v>
      </c>
      <c r="AZ58" s="8" t="s">
        <v>11762</v>
      </c>
      <c r="BB58" s="8" t="s">
        <v>11763</v>
      </c>
      <c r="BD58" s="8" t="s">
        <v>11764</v>
      </c>
      <c r="BE58" s="8" t="s">
        <v>11765</v>
      </c>
      <c r="BF58" s="8" t="s">
        <v>11766</v>
      </c>
      <c r="BG58" s="8" t="s">
        <v>11767</v>
      </c>
      <c r="BH58" s="8" t="s">
        <v>11768</v>
      </c>
      <c r="BI58" s="8" t="s">
        <v>615</v>
      </c>
      <c r="BJ58" s="8" t="s">
        <v>10694</v>
      </c>
      <c r="BK58" s="8" t="s">
        <v>610</v>
      </c>
      <c r="BM58" s="8" t="s">
        <v>11769</v>
      </c>
      <c r="BN58" s="8" t="s">
        <v>644</v>
      </c>
      <c r="BO58" s="8" t="s">
        <v>744</v>
      </c>
      <c r="BP58" s="8" t="s">
        <v>642</v>
      </c>
      <c r="BQ58" s="8" t="s">
        <v>610</v>
      </c>
      <c r="BR58" s="8" t="s">
        <v>10696</v>
      </c>
      <c r="BS58" s="8" t="s">
        <v>10696</v>
      </c>
      <c r="BT58" s="8" t="s">
        <v>10696</v>
      </c>
      <c r="BU58" s="8" t="s">
        <v>10697</v>
      </c>
      <c r="BV58" s="8" t="s">
        <v>10698</v>
      </c>
      <c r="BW58" s="8" t="s">
        <v>11770</v>
      </c>
      <c r="BX58" s="8" t="s">
        <v>615</v>
      </c>
      <c r="BY58" s="8" t="s">
        <v>615</v>
      </c>
      <c r="BZ58" s="8" t="s">
        <v>10700</v>
      </c>
    </row>
    <row r="59" spans="1:78" ht="15" customHeight="1">
      <c r="A59" s="12">
        <v>2021</v>
      </c>
      <c r="B59" s="8">
        <v>5905032</v>
      </c>
      <c r="C59" s="8" t="s">
        <v>2029</v>
      </c>
      <c r="D59" s="8" t="s">
        <v>615</v>
      </c>
      <c r="E59" s="8" t="s">
        <v>615</v>
      </c>
      <c r="F59" s="8" t="s">
        <v>11771</v>
      </c>
      <c r="G59" s="8" t="s">
        <v>11772</v>
      </c>
      <c r="H59" s="8" t="s">
        <v>10788</v>
      </c>
      <c r="I59" s="8" t="s">
        <v>610</v>
      </c>
      <c r="K59" s="8" t="s">
        <v>10681</v>
      </c>
      <c r="L59" s="8" t="s">
        <v>10681</v>
      </c>
      <c r="M59" s="8" t="s">
        <v>10681</v>
      </c>
      <c r="N59" s="8" t="s">
        <v>11773</v>
      </c>
      <c r="O59" s="8" t="s">
        <v>610</v>
      </c>
      <c r="T59" s="8" t="s">
        <v>10681</v>
      </c>
      <c r="Z59" s="8" t="s">
        <v>610</v>
      </c>
      <c r="AE59" s="8" t="s">
        <v>10789</v>
      </c>
      <c r="AO59" s="8" t="s">
        <v>11774</v>
      </c>
      <c r="AQ59" s="8" t="s">
        <v>11774</v>
      </c>
      <c r="AS59" s="8" t="s">
        <v>11774</v>
      </c>
      <c r="AT59" s="8" t="s">
        <v>11775</v>
      </c>
      <c r="AU59" s="8" t="s">
        <v>11776</v>
      </c>
      <c r="AY59" s="8" t="s">
        <v>11777</v>
      </c>
      <c r="AZ59" s="8" t="s">
        <v>11778</v>
      </c>
      <c r="BB59" s="8" t="s">
        <v>11779</v>
      </c>
      <c r="BC59" s="8" t="s">
        <v>11780</v>
      </c>
      <c r="BD59" s="8" t="s">
        <v>11781</v>
      </c>
      <c r="BE59" s="8" t="s">
        <v>11782</v>
      </c>
      <c r="BF59" s="8" t="s">
        <v>11783</v>
      </c>
      <c r="BG59" s="8" t="s">
        <v>11784</v>
      </c>
      <c r="BH59" s="8" t="s">
        <v>11785</v>
      </c>
      <c r="BI59" s="8" t="s">
        <v>615</v>
      </c>
      <c r="BJ59" s="8" t="s">
        <v>615</v>
      </c>
      <c r="BK59" s="8" t="s">
        <v>615</v>
      </c>
      <c r="BL59" s="8" t="s">
        <v>11786</v>
      </c>
      <c r="BM59" s="8" t="s">
        <v>11787</v>
      </c>
      <c r="BN59" s="8" t="s">
        <v>644</v>
      </c>
      <c r="BO59" s="8" t="s">
        <v>744</v>
      </c>
      <c r="BP59" s="8" t="s">
        <v>642</v>
      </c>
      <c r="BQ59" s="8" t="s">
        <v>610</v>
      </c>
      <c r="BR59" s="8" t="s">
        <v>10786</v>
      </c>
      <c r="BS59" s="8" t="s">
        <v>10696</v>
      </c>
      <c r="BT59" s="8" t="s">
        <v>10696</v>
      </c>
      <c r="BU59" s="8" t="s">
        <v>11788</v>
      </c>
      <c r="BV59" s="8" t="s">
        <v>10750</v>
      </c>
      <c r="BW59" s="8" t="s">
        <v>11200</v>
      </c>
      <c r="BX59" s="8" t="s">
        <v>615</v>
      </c>
      <c r="BY59" s="8" t="s">
        <v>615</v>
      </c>
      <c r="BZ59" s="8" t="s">
        <v>10880</v>
      </c>
    </row>
    <row r="60" spans="1:78" ht="15" customHeight="1">
      <c r="A60" s="12">
        <v>2021</v>
      </c>
      <c r="B60" s="8">
        <v>5951032</v>
      </c>
      <c r="C60" s="8" t="s">
        <v>2042</v>
      </c>
      <c r="D60" s="8" t="s">
        <v>615</v>
      </c>
      <c r="E60" s="8" t="s">
        <v>615</v>
      </c>
      <c r="F60" s="8" t="s">
        <v>11789</v>
      </c>
      <c r="G60" s="8" t="s">
        <v>11790</v>
      </c>
      <c r="H60" s="8" t="s">
        <v>10735</v>
      </c>
      <c r="I60" s="8" t="s">
        <v>610</v>
      </c>
      <c r="K60" s="8" t="s">
        <v>10681</v>
      </c>
      <c r="L60" s="8" t="s">
        <v>10681</v>
      </c>
      <c r="M60" s="8" t="s">
        <v>10681</v>
      </c>
      <c r="N60" s="8" t="s">
        <v>10735</v>
      </c>
      <c r="O60" s="8" t="s">
        <v>610</v>
      </c>
      <c r="T60" s="8" t="s">
        <v>10681</v>
      </c>
      <c r="Z60" s="8" t="s">
        <v>610</v>
      </c>
      <c r="AE60" s="8" t="s">
        <v>10789</v>
      </c>
      <c r="AF60" s="8" t="s">
        <v>11791</v>
      </c>
      <c r="AH60" s="8" t="s">
        <v>11792</v>
      </c>
      <c r="AI60" s="8" t="s">
        <v>11793</v>
      </c>
      <c r="AK60" s="8" t="s">
        <v>11792</v>
      </c>
      <c r="AO60" s="8" t="s">
        <v>11794</v>
      </c>
      <c r="AP60" s="8" t="s">
        <v>11795</v>
      </c>
      <c r="AR60" s="8" t="s">
        <v>11796</v>
      </c>
      <c r="BE60" s="8" t="s">
        <v>11797</v>
      </c>
      <c r="BF60" s="8" t="s">
        <v>11798</v>
      </c>
      <c r="BG60" s="8" t="s">
        <v>11799</v>
      </c>
      <c r="BH60" s="8" t="s">
        <v>11800</v>
      </c>
      <c r="BI60" s="8" t="s">
        <v>615</v>
      </c>
      <c r="BJ60" s="8" t="s">
        <v>10745</v>
      </c>
      <c r="BK60" s="8" t="s">
        <v>610</v>
      </c>
      <c r="BM60" s="8" t="s">
        <v>11801</v>
      </c>
      <c r="BN60" s="8" t="s">
        <v>737</v>
      </c>
      <c r="BO60" s="8" t="s">
        <v>642</v>
      </c>
      <c r="BP60" s="8" t="s">
        <v>644</v>
      </c>
      <c r="BQ60" s="8" t="s">
        <v>610</v>
      </c>
      <c r="BR60" s="8" t="s">
        <v>11148</v>
      </c>
      <c r="BS60" s="8" t="s">
        <v>11148</v>
      </c>
      <c r="BT60" s="8" t="s">
        <v>11148</v>
      </c>
      <c r="BU60" s="8" t="s">
        <v>10697</v>
      </c>
      <c r="BV60" s="8" t="s">
        <v>11802</v>
      </c>
      <c r="BW60" s="8" t="s">
        <v>11803</v>
      </c>
      <c r="BX60" s="8" t="s">
        <v>615</v>
      </c>
      <c r="BY60" s="8" t="s">
        <v>615</v>
      </c>
      <c r="BZ60" s="8" t="s">
        <v>11418</v>
      </c>
    </row>
    <row r="61" spans="1:78" ht="15" customHeight="1">
      <c r="A61" s="12">
        <v>2021</v>
      </c>
      <c r="B61" s="8">
        <v>5905042</v>
      </c>
      <c r="C61" s="8" t="s">
        <v>2058</v>
      </c>
      <c r="D61" s="8" t="s">
        <v>10701</v>
      </c>
      <c r="E61" s="8" t="s">
        <v>610</v>
      </c>
      <c r="H61" s="8" t="s">
        <v>10762</v>
      </c>
      <c r="I61" s="8" t="s">
        <v>610</v>
      </c>
      <c r="K61" s="8" t="s">
        <v>10681</v>
      </c>
      <c r="L61" s="8" t="s">
        <v>10681</v>
      </c>
      <c r="M61" s="8" t="s">
        <v>10681</v>
      </c>
      <c r="N61" s="8" t="s">
        <v>10763</v>
      </c>
      <c r="O61" s="8" t="s">
        <v>610</v>
      </c>
      <c r="T61" s="8" t="s">
        <v>10681</v>
      </c>
      <c r="Z61" s="8" t="s">
        <v>610</v>
      </c>
      <c r="AE61" s="8" t="s">
        <v>10764</v>
      </c>
      <c r="AF61" s="8" t="s">
        <v>11804</v>
      </c>
      <c r="AI61" s="8" t="s">
        <v>11804</v>
      </c>
      <c r="AO61" s="8" t="s">
        <v>11805</v>
      </c>
      <c r="AP61" s="8" t="s">
        <v>11806</v>
      </c>
      <c r="AQ61" s="8" t="s">
        <v>11807</v>
      </c>
      <c r="AS61" s="8" t="s">
        <v>11807</v>
      </c>
      <c r="BE61" s="8" t="s">
        <v>11808</v>
      </c>
      <c r="BF61" s="8" t="s">
        <v>11809</v>
      </c>
      <c r="BG61" s="8" t="s">
        <v>11810</v>
      </c>
      <c r="BH61" s="8" t="s">
        <v>11811</v>
      </c>
      <c r="BI61" s="8" t="s">
        <v>610</v>
      </c>
      <c r="BJ61" s="8" t="s">
        <v>10701</v>
      </c>
      <c r="BK61" s="8" t="s">
        <v>610</v>
      </c>
      <c r="BM61" s="8" t="s">
        <v>11812</v>
      </c>
      <c r="BN61" s="8" t="s">
        <v>644</v>
      </c>
      <c r="BO61" s="8" t="s">
        <v>642</v>
      </c>
      <c r="BP61" s="8" t="s">
        <v>744</v>
      </c>
      <c r="BQ61" s="8" t="s">
        <v>610</v>
      </c>
      <c r="BR61" s="8" t="s">
        <v>10786</v>
      </c>
      <c r="BS61" s="8" t="s">
        <v>10786</v>
      </c>
      <c r="BT61" s="8" t="s">
        <v>10786</v>
      </c>
      <c r="BU61" s="8" t="s">
        <v>10749</v>
      </c>
      <c r="BV61" s="8" t="s">
        <v>10750</v>
      </c>
      <c r="BW61" s="8" t="s">
        <v>10733</v>
      </c>
      <c r="BX61" s="8" t="s">
        <v>610</v>
      </c>
      <c r="BY61" s="8" t="s">
        <v>615</v>
      </c>
      <c r="BZ61" s="8" t="s">
        <v>10801</v>
      </c>
    </row>
    <row r="62" spans="1:78" ht="15" customHeight="1">
      <c r="A62" s="12">
        <v>2021</v>
      </c>
      <c r="B62" s="8">
        <v>5909027</v>
      </c>
      <c r="C62" s="8" t="s">
        <v>2075</v>
      </c>
      <c r="D62" s="8" t="s">
        <v>10701</v>
      </c>
      <c r="E62" s="8" t="s">
        <v>610</v>
      </c>
      <c r="H62" s="8" t="s">
        <v>10752</v>
      </c>
      <c r="I62" s="8" t="s">
        <v>610</v>
      </c>
      <c r="K62" s="8" t="s">
        <v>10681</v>
      </c>
      <c r="L62" s="8" t="s">
        <v>10681</v>
      </c>
      <c r="M62" s="8" t="s">
        <v>10681</v>
      </c>
      <c r="N62" s="8" t="s">
        <v>10763</v>
      </c>
      <c r="O62" s="8" t="s">
        <v>610</v>
      </c>
      <c r="T62" s="8" t="s">
        <v>10681</v>
      </c>
      <c r="Z62" s="8" t="s">
        <v>610</v>
      </c>
      <c r="AE62" s="8" t="s">
        <v>10753</v>
      </c>
      <c r="AO62" s="8" t="s">
        <v>11813</v>
      </c>
      <c r="AP62" s="8" t="s">
        <v>11814</v>
      </c>
      <c r="AR62" s="8" t="s">
        <v>11815</v>
      </c>
      <c r="AT62" s="8" t="s">
        <v>11816</v>
      </c>
      <c r="AY62" s="8" t="s">
        <v>11816</v>
      </c>
      <c r="BE62" s="8" t="s">
        <v>11817</v>
      </c>
      <c r="BF62" s="8" t="s">
        <v>612</v>
      </c>
      <c r="BG62" s="8" t="s">
        <v>6267</v>
      </c>
      <c r="BH62" s="8" t="s">
        <v>11818</v>
      </c>
      <c r="BI62" s="8" t="s">
        <v>615</v>
      </c>
      <c r="BJ62" s="8" t="s">
        <v>10735</v>
      </c>
      <c r="BK62" s="8" t="s">
        <v>610</v>
      </c>
      <c r="BM62" s="8" t="s">
        <v>11819</v>
      </c>
      <c r="BN62" s="8" t="s">
        <v>744</v>
      </c>
      <c r="BO62" s="8" t="s">
        <v>644</v>
      </c>
      <c r="BP62" s="8" t="s">
        <v>746</v>
      </c>
      <c r="BQ62" s="8" t="s">
        <v>610</v>
      </c>
      <c r="BR62" s="8" t="s">
        <v>10785</v>
      </c>
      <c r="BS62" s="8" t="s">
        <v>10785</v>
      </c>
      <c r="BT62" s="8" t="s">
        <v>10785</v>
      </c>
      <c r="BU62" s="8" t="s">
        <v>11254</v>
      </c>
      <c r="BV62" s="8" t="s">
        <v>10750</v>
      </c>
      <c r="BW62" s="8" t="s">
        <v>10787</v>
      </c>
      <c r="BX62" s="8" t="s">
        <v>610</v>
      </c>
      <c r="BY62" s="8" t="s">
        <v>615</v>
      </c>
      <c r="BZ62" s="8" t="s">
        <v>10734</v>
      </c>
    </row>
    <row r="63" spans="1:78" ht="15" customHeight="1">
      <c r="A63" s="12">
        <v>2021</v>
      </c>
      <c r="B63" s="8">
        <v>5949022</v>
      </c>
      <c r="C63" s="8" t="s">
        <v>2087</v>
      </c>
      <c r="D63" s="8" t="s">
        <v>10694</v>
      </c>
      <c r="E63" s="8" t="s">
        <v>610</v>
      </c>
      <c r="H63" s="8" t="s">
        <v>10694</v>
      </c>
      <c r="I63" s="8" t="s">
        <v>610</v>
      </c>
      <c r="K63" s="8" t="s">
        <v>10681</v>
      </c>
      <c r="L63" s="8" t="s">
        <v>10681</v>
      </c>
      <c r="M63" s="8" t="s">
        <v>10681</v>
      </c>
      <c r="N63" s="8" t="s">
        <v>10694</v>
      </c>
      <c r="O63" s="8" t="s">
        <v>610</v>
      </c>
      <c r="T63" s="8" t="s">
        <v>10681</v>
      </c>
      <c r="Z63" s="8" t="s">
        <v>610</v>
      </c>
      <c r="AE63" s="8" t="s">
        <v>10736</v>
      </c>
      <c r="AF63" s="8" t="s">
        <v>11820</v>
      </c>
      <c r="AI63" s="8" t="s">
        <v>11821</v>
      </c>
      <c r="AL63" s="8" t="s">
        <v>11822</v>
      </c>
      <c r="AO63" s="8" t="s">
        <v>11823</v>
      </c>
      <c r="AP63" s="8" t="s">
        <v>11824</v>
      </c>
      <c r="AT63" s="8" t="s">
        <v>11825</v>
      </c>
      <c r="AZ63" s="8" t="s">
        <v>11826</v>
      </c>
      <c r="BB63" s="8" t="s">
        <v>11826</v>
      </c>
      <c r="BE63" s="8" t="s">
        <v>1736</v>
      </c>
      <c r="BF63" s="8" t="s">
        <v>11827</v>
      </c>
      <c r="BG63" s="8" t="s">
        <v>1736</v>
      </c>
      <c r="BH63" s="8" t="s">
        <v>11828</v>
      </c>
      <c r="BI63" s="8" t="s">
        <v>615</v>
      </c>
      <c r="BJ63" s="8" t="s">
        <v>11829</v>
      </c>
      <c r="BK63" s="8" t="s">
        <v>615</v>
      </c>
      <c r="BM63" s="8" t="s">
        <v>11830</v>
      </c>
      <c r="BN63" s="8" t="s">
        <v>744</v>
      </c>
      <c r="BO63" s="8" t="s">
        <v>642</v>
      </c>
      <c r="BP63" s="8" t="s">
        <v>10727</v>
      </c>
      <c r="BQ63" s="8" t="s">
        <v>610</v>
      </c>
      <c r="BR63" s="8" t="s">
        <v>11157</v>
      </c>
      <c r="BS63" s="8" t="s">
        <v>11157</v>
      </c>
      <c r="BT63" s="8" t="s">
        <v>11157</v>
      </c>
      <c r="BU63" s="8" t="s">
        <v>10697</v>
      </c>
      <c r="BV63" s="8" t="s">
        <v>10750</v>
      </c>
      <c r="BW63" s="8" t="s">
        <v>10761</v>
      </c>
      <c r="BX63" s="8" t="s">
        <v>610</v>
      </c>
      <c r="BY63" s="8" t="s">
        <v>615</v>
      </c>
      <c r="BZ63" s="8" t="s">
        <v>10880</v>
      </c>
    </row>
    <row r="64" spans="1:78" ht="15" customHeight="1">
      <c r="A64" s="12">
        <v>2021</v>
      </c>
      <c r="B64" s="8">
        <v>5917049</v>
      </c>
      <c r="C64" s="8" t="s">
        <v>2095</v>
      </c>
      <c r="D64" s="8" t="s">
        <v>615</v>
      </c>
      <c r="E64" s="8" t="s">
        <v>615</v>
      </c>
      <c r="F64" s="8" t="s">
        <v>11831</v>
      </c>
      <c r="G64" s="8" t="s">
        <v>11832</v>
      </c>
      <c r="H64" s="8" t="s">
        <v>10788</v>
      </c>
      <c r="I64" s="8" t="s">
        <v>610</v>
      </c>
      <c r="K64" s="8" t="s">
        <v>10681</v>
      </c>
      <c r="L64" s="8" t="s">
        <v>10681</v>
      </c>
      <c r="M64" s="8" t="s">
        <v>10681</v>
      </c>
      <c r="N64" s="8" t="s">
        <v>11833</v>
      </c>
      <c r="O64" s="8" t="s">
        <v>610</v>
      </c>
      <c r="T64" s="8" t="s">
        <v>10681</v>
      </c>
      <c r="Z64" s="8" t="s">
        <v>610</v>
      </c>
      <c r="AE64" s="8" t="s">
        <v>10736</v>
      </c>
      <c r="AF64" s="8" t="s">
        <v>11834</v>
      </c>
      <c r="AG64" s="8" t="s">
        <v>11834</v>
      </c>
      <c r="AT64" s="8" t="s">
        <v>11835</v>
      </c>
      <c r="AY64" s="8" t="s">
        <v>11836</v>
      </c>
      <c r="AZ64" s="8" t="s">
        <v>11837</v>
      </c>
      <c r="BA64" s="8" t="s">
        <v>11838</v>
      </c>
      <c r="BD64" s="8" t="s">
        <v>11839</v>
      </c>
      <c r="BE64" s="8" t="s">
        <v>11840</v>
      </c>
      <c r="BF64" s="8" t="s">
        <v>11841</v>
      </c>
      <c r="BG64" s="8" t="s">
        <v>11842</v>
      </c>
      <c r="BH64" s="8" t="s">
        <v>11843</v>
      </c>
      <c r="BI64" s="8" t="s">
        <v>615</v>
      </c>
      <c r="BJ64" s="8" t="s">
        <v>10701</v>
      </c>
      <c r="BK64" s="8" t="s">
        <v>610</v>
      </c>
      <c r="BM64" s="8" t="s">
        <v>11709</v>
      </c>
      <c r="BN64" s="8" t="s">
        <v>10784</v>
      </c>
      <c r="BO64" s="8" t="s">
        <v>644</v>
      </c>
      <c r="BP64" s="8" t="s">
        <v>746</v>
      </c>
      <c r="BQ64" s="8" t="s">
        <v>610</v>
      </c>
      <c r="BR64" s="8" t="s">
        <v>11197</v>
      </c>
      <c r="BS64" s="8" t="s">
        <v>10696</v>
      </c>
      <c r="BT64" s="8" t="s">
        <v>10696</v>
      </c>
      <c r="BU64" s="8" t="s">
        <v>11844</v>
      </c>
      <c r="BV64" s="8" t="s">
        <v>11845</v>
      </c>
      <c r="BW64" s="8" t="s">
        <v>10800</v>
      </c>
      <c r="BX64" s="8" t="s">
        <v>615</v>
      </c>
      <c r="BY64" s="8" t="s">
        <v>615</v>
      </c>
      <c r="BZ64" s="8" t="s">
        <v>10871</v>
      </c>
    </row>
    <row r="65" spans="1:78" ht="15" customHeight="1">
      <c r="A65" s="12">
        <v>2021</v>
      </c>
      <c r="B65" s="8">
        <v>5909009</v>
      </c>
      <c r="C65" s="8" t="s">
        <v>2127</v>
      </c>
      <c r="D65" s="8" t="s">
        <v>615</v>
      </c>
      <c r="E65" s="8" t="s">
        <v>615</v>
      </c>
      <c r="F65" s="8" t="s">
        <v>11846</v>
      </c>
      <c r="G65" s="8" t="s">
        <v>11847</v>
      </c>
      <c r="H65" s="8" t="s">
        <v>10752</v>
      </c>
      <c r="I65" s="8" t="s">
        <v>610</v>
      </c>
      <c r="K65" s="8" t="s">
        <v>10681</v>
      </c>
      <c r="L65" s="8" t="s">
        <v>10681</v>
      </c>
      <c r="M65" s="8" t="s">
        <v>10681</v>
      </c>
      <c r="N65" s="8" t="s">
        <v>10735</v>
      </c>
      <c r="O65" s="8" t="s">
        <v>610</v>
      </c>
      <c r="T65" s="8" t="s">
        <v>10681</v>
      </c>
      <c r="Z65" s="8" t="s">
        <v>615</v>
      </c>
      <c r="AA65" s="8" t="s">
        <v>11848</v>
      </c>
      <c r="AB65" s="8" t="s">
        <v>9047</v>
      </c>
      <c r="AC65" s="8" t="s">
        <v>8889</v>
      </c>
      <c r="AD65" s="8" t="s">
        <v>11849</v>
      </c>
      <c r="AF65" s="8" t="s">
        <v>11850</v>
      </c>
      <c r="AI65" s="8" t="s">
        <v>11850</v>
      </c>
      <c r="AO65" s="8" t="s">
        <v>11851</v>
      </c>
      <c r="AP65" s="8" t="s">
        <v>11852</v>
      </c>
      <c r="AQ65" s="8" t="s">
        <v>11853</v>
      </c>
      <c r="AR65" s="8" t="s">
        <v>11854</v>
      </c>
      <c r="AT65" s="8" t="s">
        <v>11855</v>
      </c>
      <c r="AV65" s="8" t="s">
        <v>11855</v>
      </c>
      <c r="AZ65" s="8" t="s">
        <v>11856</v>
      </c>
      <c r="BB65" s="8" t="s">
        <v>11856</v>
      </c>
      <c r="BE65" s="8" t="s">
        <v>11857</v>
      </c>
      <c r="BF65" s="8" t="s">
        <v>11858</v>
      </c>
      <c r="BG65" s="8" t="s">
        <v>11859</v>
      </c>
      <c r="BH65" s="8" t="s">
        <v>11860</v>
      </c>
      <c r="BI65" s="8" t="s">
        <v>615</v>
      </c>
      <c r="BJ65" s="8" t="s">
        <v>10745</v>
      </c>
      <c r="BK65" s="8" t="s">
        <v>610</v>
      </c>
      <c r="BM65" s="8" t="s">
        <v>11861</v>
      </c>
      <c r="BN65" s="8" t="s">
        <v>744</v>
      </c>
      <c r="BO65" s="8" t="s">
        <v>746</v>
      </c>
      <c r="BP65" s="8" t="s">
        <v>737</v>
      </c>
      <c r="BQ65" s="8" t="s">
        <v>610</v>
      </c>
      <c r="BR65" s="8" t="s">
        <v>10799</v>
      </c>
      <c r="BS65" s="8" t="s">
        <v>10799</v>
      </c>
      <c r="BT65" s="8" t="s">
        <v>10799</v>
      </c>
      <c r="BU65" s="8" t="s">
        <v>10749</v>
      </c>
      <c r="BV65" s="8" t="s">
        <v>10750</v>
      </c>
      <c r="BW65" s="8" t="s">
        <v>10800</v>
      </c>
      <c r="BX65" s="8" t="s">
        <v>615</v>
      </c>
      <c r="BY65" s="8" t="s">
        <v>615</v>
      </c>
      <c r="BZ65" s="8" t="s">
        <v>10871</v>
      </c>
    </row>
    <row r="66" spans="1:78" ht="15" customHeight="1">
      <c r="A66" s="12">
        <v>2021</v>
      </c>
      <c r="B66" s="8">
        <v>5951034</v>
      </c>
      <c r="C66" s="8" t="s">
        <v>2147</v>
      </c>
      <c r="D66" s="8" t="s">
        <v>615</v>
      </c>
      <c r="E66" s="8" t="s">
        <v>615</v>
      </c>
      <c r="F66" s="8" t="s">
        <v>11862</v>
      </c>
      <c r="G66" s="8" t="s">
        <v>11863</v>
      </c>
      <c r="H66" s="8" t="s">
        <v>10694</v>
      </c>
      <c r="I66" s="8" t="s">
        <v>610</v>
      </c>
      <c r="K66" s="8" t="s">
        <v>10681</v>
      </c>
      <c r="L66" s="8" t="s">
        <v>10681</v>
      </c>
      <c r="M66" s="8" t="s">
        <v>10681</v>
      </c>
      <c r="N66" s="8" t="s">
        <v>10763</v>
      </c>
      <c r="O66" s="8" t="s">
        <v>610</v>
      </c>
      <c r="T66" s="8" t="s">
        <v>10681</v>
      </c>
      <c r="Z66" s="8" t="s">
        <v>610</v>
      </c>
      <c r="AE66" s="8" t="s">
        <v>10789</v>
      </c>
      <c r="AF66" s="8" t="s">
        <v>11864</v>
      </c>
      <c r="AH66" s="8" t="s">
        <v>11865</v>
      </c>
      <c r="AK66" s="8" t="s">
        <v>11865</v>
      </c>
      <c r="AO66" s="8" t="s">
        <v>11866</v>
      </c>
      <c r="AP66" s="8" t="s">
        <v>11867</v>
      </c>
      <c r="AQ66" s="8" t="s">
        <v>11868</v>
      </c>
      <c r="AT66" s="8" t="s">
        <v>11869</v>
      </c>
      <c r="AV66" s="8" t="s">
        <v>11870</v>
      </c>
      <c r="AX66" s="8" t="s">
        <v>11870</v>
      </c>
      <c r="AZ66" s="8" t="s">
        <v>11871</v>
      </c>
      <c r="BB66" s="8" t="s">
        <v>11872</v>
      </c>
      <c r="BD66" s="8" t="s">
        <v>11873</v>
      </c>
      <c r="BE66" s="8" t="s">
        <v>11874</v>
      </c>
      <c r="BF66" s="8" t="s">
        <v>11874</v>
      </c>
      <c r="BG66" s="8" t="s">
        <v>11875</v>
      </c>
      <c r="BH66" s="8" t="s">
        <v>11876</v>
      </c>
      <c r="BI66" s="8" t="s">
        <v>615</v>
      </c>
      <c r="BJ66" s="8" t="s">
        <v>10701</v>
      </c>
      <c r="BK66" s="8" t="s">
        <v>610</v>
      </c>
      <c r="BM66" s="8" t="s">
        <v>11877</v>
      </c>
      <c r="BN66" s="8" t="s">
        <v>744</v>
      </c>
      <c r="BO66" s="8" t="s">
        <v>644</v>
      </c>
      <c r="BP66" s="8" t="s">
        <v>642</v>
      </c>
      <c r="BQ66" s="8" t="s">
        <v>610</v>
      </c>
      <c r="BR66" s="8" t="s">
        <v>10848</v>
      </c>
      <c r="BS66" s="8" t="s">
        <v>10848</v>
      </c>
      <c r="BT66" s="8" t="s">
        <v>10785</v>
      </c>
      <c r="BU66" s="8" t="s">
        <v>10697</v>
      </c>
      <c r="BV66" s="8" t="s">
        <v>10698</v>
      </c>
      <c r="BW66" s="8" t="s">
        <v>11200</v>
      </c>
      <c r="BX66" s="8" t="s">
        <v>615</v>
      </c>
      <c r="BY66" s="8" t="s">
        <v>615</v>
      </c>
      <c r="BZ66" s="8" t="s">
        <v>10734</v>
      </c>
    </row>
    <row r="67" spans="1:78" ht="15" customHeight="1">
      <c r="A67" s="12">
        <v>2021</v>
      </c>
      <c r="B67" s="8">
        <v>5955025</v>
      </c>
      <c r="C67" s="8" t="s">
        <v>2157</v>
      </c>
      <c r="D67" s="8" t="s">
        <v>10694</v>
      </c>
      <c r="E67" s="8" t="s">
        <v>610</v>
      </c>
      <c r="H67" s="8" t="s">
        <v>10788</v>
      </c>
      <c r="I67" s="8" t="s">
        <v>610</v>
      </c>
      <c r="K67" s="8" t="s">
        <v>10681</v>
      </c>
      <c r="L67" s="8" t="s">
        <v>10681</v>
      </c>
      <c r="M67" s="8" t="s">
        <v>10681</v>
      </c>
      <c r="N67" s="8" t="s">
        <v>11273</v>
      </c>
      <c r="O67" s="8" t="s">
        <v>610</v>
      </c>
      <c r="T67" s="8" t="s">
        <v>10681</v>
      </c>
      <c r="Z67" s="8" t="s">
        <v>610</v>
      </c>
      <c r="AE67" s="8" t="s">
        <v>10789</v>
      </c>
      <c r="AF67" s="8" t="s">
        <v>11878</v>
      </c>
      <c r="AI67" s="8" t="s">
        <v>11878</v>
      </c>
      <c r="AO67" s="8" t="s">
        <v>11879</v>
      </c>
      <c r="AQ67" s="8" t="s">
        <v>11879</v>
      </c>
      <c r="AT67" s="8" t="s">
        <v>11880</v>
      </c>
      <c r="AU67" s="8" t="s">
        <v>11881</v>
      </c>
      <c r="AZ67" s="8" t="s">
        <v>11882</v>
      </c>
      <c r="BB67" s="8" t="s">
        <v>11882</v>
      </c>
      <c r="BE67" s="8" t="s">
        <v>11883</v>
      </c>
      <c r="BF67" s="8" t="s">
        <v>11884</v>
      </c>
      <c r="BG67" s="8" t="s">
        <v>11885</v>
      </c>
      <c r="BH67" s="8" t="s">
        <v>10756</v>
      </c>
      <c r="BI67" s="8" t="s">
        <v>610</v>
      </c>
      <c r="BJ67" s="8" t="s">
        <v>10694</v>
      </c>
      <c r="BK67" s="8" t="s">
        <v>610</v>
      </c>
      <c r="BM67" s="8" t="s">
        <v>11886</v>
      </c>
      <c r="BN67" s="8" t="s">
        <v>737</v>
      </c>
      <c r="BO67" s="8" t="s">
        <v>644</v>
      </c>
      <c r="BP67" s="8" t="s">
        <v>744</v>
      </c>
      <c r="BQ67" s="8" t="s">
        <v>610</v>
      </c>
      <c r="BR67" s="8" t="s">
        <v>10786</v>
      </c>
      <c r="BS67" s="8" t="s">
        <v>10786</v>
      </c>
      <c r="BT67" s="8" t="s">
        <v>10786</v>
      </c>
      <c r="BU67" s="8" t="s">
        <v>10697</v>
      </c>
      <c r="BV67" s="8" t="s">
        <v>10698</v>
      </c>
      <c r="BW67" s="8" t="s">
        <v>10833</v>
      </c>
      <c r="BX67" s="8" t="s">
        <v>610</v>
      </c>
      <c r="BY67" s="8" t="s">
        <v>615</v>
      </c>
      <c r="BZ67" s="8" t="s">
        <v>11062</v>
      </c>
    </row>
    <row r="68" spans="1:78" ht="15" customHeight="1">
      <c r="A68" s="12">
        <v>2021</v>
      </c>
      <c r="B68" s="8">
        <v>100</v>
      </c>
      <c r="C68" s="8" t="s">
        <v>6165</v>
      </c>
      <c r="D68" s="8" t="s">
        <v>10735</v>
      </c>
      <c r="E68" s="8" t="s">
        <v>610</v>
      </c>
      <c r="H68" s="8" t="s">
        <v>10735</v>
      </c>
      <c r="I68" s="8" t="s">
        <v>610</v>
      </c>
      <c r="K68" s="8" t="s">
        <v>10681</v>
      </c>
      <c r="L68" s="8" t="s">
        <v>10681</v>
      </c>
      <c r="M68" s="8" t="s">
        <v>10681</v>
      </c>
      <c r="N68" s="8" t="s">
        <v>10735</v>
      </c>
      <c r="O68" s="8" t="s">
        <v>610</v>
      </c>
      <c r="T68" s="8" t="s">
        <v>10681</v>
      </c>
      <c r="Z68" s="8" t="s">
        <v>610</v>
      </c>
      <c r="AE68" s="8" t="s">
        <v>10753</v>
      </c>
      <c r="AF68" s="8" t="s">
        <v>11887</v>
      </c>
      <c r="AG68" s="8" t="s">
        <v>11888</v>
      </c>
      <c r="AI68" s="8" t="s">
        <v>11889</v>
      </c>
      <c r="AO68" s="8" t="s">
        <v>11890</v>
      </c>
      <c r="AQ68" s="8" t="s">
        <v>11890</v>
      </c>
      <c r="AT68" s="8" t="s">
        <v>11891</v>
      </c>
      <c r="AY68" s="8" t="s">
        <v>11892</v>
      </c>
      <c r="AZ68" s="8" t="s">
        <v>11893</v>
      </c>
      <c r="BB68" s="8" t="s">
        <v>11893</v>
      </c>
      <c r="BE68" s="8" t="s">
        <v>11894</v>
      </c>
      <c r="BF68" s="8" t="s">
        <v>11895</v>
      </c>
      <c r="BG68" s="8" t="s">
        <v>11896</v>
      </c>
      <c r="BH68" s="8" t="s">
        <v>11897</v>
      </c>
      <c r="BI68" s="8" t="s">
        <v>615</v>
      </c>
      <c r="BJ68" s="8" t="s">
        <v>10701</v>
      </c>
      <c r="BK68" s="8" t="s">
        <v>610</v>
      </c>
      <c r="BM68" s="8" t="s">
        <v>11898</v>
      </c>
      <c r="BN68" s="8" t="s">
        <v>815</v>
      </c>
      <c r="BO68" s="8" t="s">
        <v>644</v>
      </c>
      <c r="BP68" s="8" t="s">
        <v>746</v>
      </c>
      <c r="BQ68" s="8" t="s">
        <v>615</v>
      </c>
      <c r="BR68" s="8" t="s">
        <v>11899</v>
      </c>
      <c r="BS68" s="8" t="s">
        <v>11899</v>
      </c>
      <c r="BT68" s="8" t="s">
        <v>11899</v>
      </c>
      <c r="BU68" s="8" t="s">
        <v>10697</v>
      </c>
      <c r="BV68" s="8" t="s">
        <v>10750</v>
      </c>
      <c r="BW68" s="8" t="s">
        <v>10699</v>
      </c>
      <c r="BX68" s="8" t="s">
        <v>615</v>
      </c>
      <c r="BY68" s="8" t="s">
        <v>610</v>
      </c>
      <c r="BZ68" s="8" t="s">
        <v>10700</v>
      </c>
    </row>
    <row r="69" spans="1:78" ht="15" customHeight="1">
      <c r="A69" s="12">
        <v>2021</v>
      </c>
      <c r="B69" s="8">
        <v>5901039</v>
      </c>
      <c r="C69" s="8" t="s">
        <v>2187</v>
      </c>
      <c r="D69" s="8" t="s">
        <v>10745</v>
      </c>
      <c r="E69" s="8" t="s">
        <v>610</v>
      </c>
      <c r="H69" s="8" t="s">
        <v>10762</v>
      </c>
      <c r="I69" s="8" t="s">
        <v>610</v>
      </c>
      <c r="K69" s="8" t="s">
        <v>10681</v>
      </c>
      <c r="L69" s="8" t="s">
        <v>10681</v>
      </c>
      <c r="M69" s="8" t="s">
        <v>10681</v>
      </c>
      <c r="N69" s="8" t="s">
        <v>10763</v>
      </c>
      <c r="O69" s="8" t="s">
        <v>610</v>
      </c>
      <c r="T69" s="8" t="s">
        <v>10681</v>
      </c>
      <c r="Z69" s="8" t="s">
        <v>615</v>
      </c>
      <c r="AA69" s="8" t="s">
        <v>9068</v>
      </c>
      <c r="AB69" s="8" t="s">
        <v>9047</v>
      </c>
      <c r="AC69" s="8" t="s">
        <v>1234</v>
      </c>
      <c r="AD69" s="8" t="s">
        <v>11900</v>
      </c>
      <c r="AF69" s="8" t="s">
        <v>11901</v>
      </c>
      <c r="AH69" s="8" t="s">
        <v>11902</v>
      </c>
      <c r="AI69" s="8" t="s">
        <v>11903</v>
      </c>
      <c r="AO69" s="8" t="s">
        <v>11904</v>
      </c>
      <c r="AP69" s="8" t="s">
        <v>11905</v>
      </c>
      <c r="AQ69" s="8" t="s">
        <v>11906</v>
      </c>
      <c r="AT69" s="8" t="s">
        <v>11907</v>
      </c>
      <c r="AV69" s="8" t="s">
        <v>11908</v>
      </c>
      <c r="AW69" s="8" t="s">
        <v>11909</v>
      </c>
      <c r="AY69" s="8" t="s">
        <v>11910</v>
      </c>
      <c r="AZ69" s="8" t="s">
        <v>11911</v>
      </c>
      <c r="BB69" s="8" t="s">
        <v>11912</v>
      </c>
      <c r="BC69" s="8" t="s">
        <v>11913</v>
      </c>
      <c r="BD69" s="8" t="s">
        <v>11914</v>
      </c>
      <c r="BE69" s="8" t="s">
        <v>11915</v>
      </c>
      <c r="BF69" s="8" t="s">
        <v>11916</v>
      </c>
      <c r="BG69" s="8" t="s">
        <v>11917</v>
      </c>
      <c r="BH69" s="8" t="s">
        <v>11918</v>
      </c>
      <c r="BI69" s="8" t="s">
        <v>615</v>
      </c>
      <c r="BJ69" s="8" t="s">
        <v>10701</v>
      </c>
      <c r="BK69" s="8" t="s">
        <v>610</v>
      </c>
      <c r="BM69" s="8" t="s">
        <v>11919</v>
      </c>
      <c r="BN69" s="8" t="s">
        <v>644</v>
      </c>
      <c r="BO69" s="8" t="s">
        <v>746</v>
      </c>
      <c r="BP69" s="8" t="s">
        <v>642</v>
      </c>
      <c r="BQ69" s="8" t="s">
        <v>610</v>
      </c>
      <c r="BR69" s="8" t="s">
        <v>11920</v>
      </c>
      <c r="BS69" s="8" t="s">
        <v>11921</v>
      </c>
      <c r="BT69" s="8" t="s">
        <v>11922</v>
      </c>
      <c r="BU69" s="8" t="s">
        <v>10697</v>
      </c>
      <c r="BV69" s="8" t="s">
        <v>10750</v>
      </c>
      <c r="BW69" s="8" t="s">
        <v>11061</v>
      </c>
      <c r="BX69" s="8" t="s">
        <v>615</v>
      </c>
      <c r="BY69" s="8" t="s">
        <v>615</v>
      </c>
      <c r="BZ69" s="8" t="s">
        <v>11923</v>
      </c>
    </row>
    <row r="70" spans="1:78" ht="15" customHeight="1">
      <c r="A70" s="12">
        <v>2021</v>
      </c>
      <c r="B70" s="8">
        <v>10</v>
      </c>
      <c r="C70" s="8" t="s">
        <v>2208</v>
      </c>
      <c r="D70" s="8" t="s">
        <v>10701</v>
      </c>
      <c r="E70" s="8" t="s">
        <v>610</v>
      </c>
      <c r="H70" s="8" t="s">
        <v>615</v>
      </c>
      <c r="I70" s="8" t="s">
        <v>615</v>
      </c>
      <c r="J70" s="8" t="s">
        <v>11924</v>
      </c>
      <c r="K70" s="8" t="s">
        <v>11925</v>
      </c>
      <c r="L70" s="8" t="s">
        <v>1736</v>
      </c>
      <c r="M70" s="8" t="s">
        <v>11925</v>
      </c>
      <c r="N70" s="8" t="s">
        <v>11926</v>
      </c>
      <c r="O70" s="8" t="s">
        <v>610</v>
      </c>
      <c r="T70" s="8" t="s">
        <v>10681</v>
      </c>
      <c r="Z70" s="8" t="s">
        <v>610</v>
      </c>
      <c r="AE70" s="8" t="s">
        <v>10789</v>
      </c>
      <c r="AT70" s="8" t="s">
        <v>11927</v>
      </c>
      <c r="AY70" s="8" t="s">
        <v>11928</v>
      </c>
      <c r="AZ70" s="8" t="s">
        <v>11929</v>
      </c>
      <c r="BA70" s="8" t="s">
        <v>11930</v>
      </c>
      <c r="BB70" s="8" t="s">
        <v>11931</v>
      </c>
      <c r="BE70" s="8" t="s">
        <v>11932</v>
      </c>
      <c r="BF70" s="8" t="s">
        <v>11933</v>
      </c>
      <c r="BG70" s="8" t="s">
        <v>11934</v>
      </c>
      <c r="BH70" s="8" t="s">
        <v>11935</v>
      </c>
      <c r="BI70" s="8" t="s">
        <v>615</v>
      </c>
      <c r="BJ70" s="8" t="s">
        <v>10694</v>
      </c>
      <c r="BK70" s="8" t="s">
        <v>610</v>
      </c>
      <c r="BM70" s="8" t="s">
        <v>11936</v>
      </c>
      <c r="BN70" s="8" t="s">
        <v>10784</v>
      </c>
      <c r="BO70" s="8" t="s">
        <v>10727</v>
      </c>
      <c r="BP70" s="8" t="s">
        <v>815</v>
      </c>
      <c r="BQ70" s="8" t="s">
        <v>610</v>
      </c>
      <c r="BR70" s="8" t="s">
        <v>11547</v>
      </c>
      <c r="BS70" s="8" t="s">
        <v>11547</v>
      </c>
      <c r="BT70" s="8" t="s">
        <v>11547</v>
      </c>
      <c r="BU70" s="8" t="s">
        <v>10749</v>
      </c>
      <c r="BV70" s="8" t="s">
        <v>10750</v>
      </c>
      <c r="BW70" s="8" t="s">
        <v>10699</v>
      </c>
      <c r="BX70" s="8" t="s">
        <v>615</v>
      </c>
      <c r="BY70" s="8" t="s">
        <v>615</v>
      </c>
      <c r="BZ70" s="8" t="s">
        <v>11937</v>
      </c>
    </row>
    <row r="71" spans="1:78" ht="15" customHeight="1">
      <c r="A71" s="12">
        <v>2021</v>
      </c>
      <c r="B71" s="8">
        <v>200</v>
      </c>
      <c r="C71" s="8" t="s">
        <v>9430</v>
      </c>
      <c r="D71" s="8" t="s">
        <v>10701</v>
      </c>
      <c r="E71" s="8" t="s">
        <v>610</v>
      </c>
      <c r="H71" s="8" t="s">
        <v>11938</v>
      </c>
      <c r="I71" s="8" t="s">
        <v>610</v>
      </c>
      <c r="K71" s="8" t="s">
        <v>10681</v>
      </c>
      <c r="L71" s="8" t="s">
        <v>10681</v>
      </c>
      <c r="M71" s="8" t="s">
        <v>10681</v>
      </c>
      <c r="N71" s="8" t="s">
        <v>11939</v>
      </c>
      <c r="O71" s="8" t="s">
        <v>610</v>
      </c>
      <c r="T71" s="8" t="s">
        <v>10681</v>
      </c>
      <c r="Z71" s="8" t="s">
        <v>610</v>
      </c>
      <c r="AE71" s="8" t="s">
        <v>10736</v>
      </c>
      <c r="AF71" s="8" t="s">
        <v>11940</v>
      </c>
      <c r="AH71" s="8" t="s">
        <v>11940</v>
      </c>
      <c r="AT71" s="8" t="s">
        <v>11941</v>
      </c>
      <c r="AY71" s="8" t="s">
        <v>11941</v>
      </c>
      <c r="AZ71" s="8" t="s">
        <v>11942</v>
      </c>
      <c r="BB71" s="8" t="s">
        <v>11942</v>
      </c>
      <c r="BE71" s="8" t="s">
        <v>11943</v>
      </c>
      <c r="BF71" s="8" t="s">
        <v>11944</v>
      </c>
      <c r="BG71" s="8" t="s">
        <v>11945</v>
      </c>
      <c r="BH71" s="8" t="s">
        <v>11946</v>
      </c>
      <c r="BI71" s="8" t="s">
        <v>615</v>
      </c>
      <c r="BJ71" s="8" t="s">
        <v>11947</v>
      </c>
      <c r="BK71" s="8" t="s">
        <v>11948</v>
      </c>
      <c r="BM71" s="8" t="s">
        <v>11949</v>
      </c>
      <c r="BN71" s="8" t="s">
        <v>10727</v>
      </c>
      <c r="BO71" s="8" t="s">
        <v>815</v>
      </c>
      <c r="BP71" s="8" t="s">
        <v>746</v>
      </c>
      <c r="BQ71" s="8" t="s">
        <v>615</v>
      </c>
      <c r="BR71" s="8" t="s">
        <v>11950</v>
      </c>
      <c r="BS71" s="8" t="s">
        <v>11951</v>
      </c>
      <c r="BT71" s="8" t="s">
        <v>11951</v>
      </c>
      <c r="BU71" s="8" t="s">
        <v>10937</v>
      </c>
      <c r="BV71" s="8" t="s">
        <v>11952</v>
      </c>
      <c r="BW71" s="8" t="s">
        <v>10699</v>
      </c>
      <c r="BX71" s="8" t="s">
        <v>615</v>
      </c>
      <c r="BY71" s="8" t="s">
        <v>615</v>
      </c>
      <c r="BZ71" s="8" t="s">
        <v>10700</v>
      </c>
    </row>
    <row r="72" spans="1:78" ht="15" customHeight="1">
      <c r="A72" s="12">
        <v>2021</v>
      </c>
      <c r="B72" s="8">
        <v>5933042</v>
      </c>
      <c r="C72" s="8" t="s">
        <v>2218</v>
      </c>
      <c r="D72" s="8" t="s">
        <v>615</v>
      </c>
      <c r="E72" s="8" t="s">
        <v>615</v>
      </c>
      <c r="F72" s="8" t="s">
        <v>11953</v>
      </c>
      <c r="G72" s="8" t="s">
        <v>2219</v>
      </c>
      <c r="H72" s="8" t="s">
        <v>615</v>
      </c>
      <c r="I72" s="8" t="s">
        <v>615</v>
      </c>
      <c r="J72" s="8" t="s">
        <v>11954</v>
      </c>
      <c r="K72" s="8" t="s">
        <v>11955</v>
      </c>
      <c r="L72" s="8" t="s">
        <v>10681</v>
      </c>
      <c r="M72" s="8" t="s">
        <v>11955</v>
      </c>
      <c r="N72" s="8" t="s">
        <v>11956</v>
      </c>
      <c r="O72" s="8" t="s">
        <v>10987</v>
      </c>
      <c r="T72" s="8" t="s">
        <v>10681</v>
      </c>
      <c r="Z72" s="8" t="s">
        <v>615</v>
      </c>
      <c r="AA72" s="8" t="s">
        <v>11957</v>
      </c>
      <c r="AB72" s="8" t="s">
        <v>11082</v>
      </c>
      <c r="AC72" s="8" t="s">
        <v>1819</v>
      </c>
      <c r="AD72" s="8" t="s">
        <v>11958</v>
      </c>
      <c r="AF72" s="8" t="s">
        <v>11959</v>
      </c>
      <c r="AG72" s="8" t="s">
        <v>11960</v>
      </c>
      <c r="AH72" s="8" t="s">
        <v>11961</v>
      </c>
      <c r="AI72" s="8" t="s">
        <v>11962</v>
      </c>
      <c r="AK72" s="8" t="s">
        <v>11963</v>
      </c>
      <c r="AO72" s="8" t="s">
        <v>11964</v>
      </c>
      <c r="AP72" s="8" t="s">
        <v>11965</v>
      </c>
      <c r="AQ72" s="8" t="s">
        <v>11966</v>
      </c>
      <c r="AR72" s="8" t="s">
        <v>11967</v>
      </c>
      <c r="AS72" s="8" t="s">
        <v>11967</v>
      </c>
      <c r="AT72" s="8" t="s">
        <v>11968</v>
      </c>
      <c r="AV72" s="8" t="s">
        <v>11969</v>
      </c>
      <c r="AW72" s="8" t="s">
        <v>11970</v>
      </c>
      <c r="AY72" s="8" t="s">
        <v>11971</v>
      </c>
      <c r="AZ72" s="8" t="s">
        <v>11972</v>
      </c>
      <c r="BB72" s="8" t="s">
        <v>11973</v>
      </c>
      <c r="BC72" s="8" t="s">
        <v>11974</v>
      </c>
      <c r="BD72" s="8" t="s">
        <v>11972</v>
      </c>
      <c r="BE72" s="8" t="s">
        <v>11975</v>
      </c>
      <c r="BF72" s="8" t="s">
        <v>11976</v>
      </c>
      <c r="BG72" s="8" t="s">
        <v>11977</v>
      </c>
      <c r="BH72" s="8" t="s">
        <v>11978</v>
      </c>
      <c r="BI72" s="8" t="s">
        <v>615</v>
      </c>
      <c r="BJ72" s="8" t="s">
        <v>10701</v>
      </c>
      <c r="BK72" s="8" t="s">
        <v>610</v>
      </c>
      <c r="BM72" s="8" t="s">
        <v>11979</v>
      </c>
      <c r="BN72" s="8" t="s">
        <v>644</v>
      </c>
      <c r="BO72" s="8" t="s">
        <v>642</v>
      </c>
      <c r="BP72" s="8" t="s">
        <v>744</v>
      </c>
      <c r="BQ72" s="8" t="s">
        <v>610</v>
      </c>
      <c r="BR72" s="8" t="s">
        <v>11980</v>
      </c>
      <c r="BS72" s="8" t="s">
        <v>11981</v>
      </c>
      <c r="BT72" s="8" t="s">
        <v>11982</v>
      </c>
      <c r="BU72" s="8" t="s">
        <v>10760</v>
      </c>
      <c r="BV72" s="8" t="s">
        <v>11983</v>
      </c>
      <c r="BW72" s="8" t="s">
        <v>11984</v>
      </c>
      <c r="BX72" s="8" t="s">
        <v>615</v>
      </c>
      <c r="BY72" s="8" t="s">
        <v>615</v>
      </c>
      <c r="BZ72" s="8" t="s">
        <v>10734</v>
      </c>
    </row>
    <row r="73" spans="1:78" ht="15" customHeight="1">
      <c r="A73" s="12">
        <v>2021</v>
      </c>
      <c r="B73" s="8">
        <v>5903023</v>
      </c>
      <c r="C73" s="8" t="s">
        <v>2257</v>
      </c>
      <c r="D73" s="8" t="s">
        <v>11985</v>
      </c>
      <c r="E73" s="8" t="s">
        <v>11986</v>
      </c>
      <c r="H73" s="8" t="s">
        <v>11987</v>
      </c>
      <c r="I73" s="8" t="s">
        <v>10987</v>
      </c>
      <c r="K73" s="8" t="s">
        <v>10681</v>
      </c>
      <c r="L73" s="8" t="s">
        <v>10681</v>
      </c>
      <c r="M73" s="8" t="s">
        <v>10681</v>
      </c>
      <c r="N73" s="8" t="s">
        <v>11988</v>
      </c>
      <c r="O73" s="8" t="s">
        <v>10987</v>
      </c>
      <c r="T73" s="8" t="s">
        <v>10681</v>
      </c>
      <c r="Z73" s="8" t="s">
        <v>615</v>
      </c>
      <c r="AA73" s="8" t="s">
        <v>9840</v>
      </c>
      <c r="AB73" s="8" t="s">
        <v>9255</v>
      </c>
      <c r="AC73" s="8" t="s">
        <v>2098</v>
      </c>
      <c r="AD73" s="8" t="s">
        <v>11989</v>
      </c>
      <c r="AF73" s="8" t="s">
        <v>11990</v>
      </c>
      <c r="AG73" s="8" t="s">
        <v>11991</v>
      </c>
      <c r="AH73" s="8" t="s">
        <v>11992</v>
      </c>
      <c r="AI73" s="8" t="s">
        <v>11993</v>
      </c>
      <c r="AO73" s="8" t="s">
        <v>11994</v>
      </c>
      <c r="AP73" s="8" t="s">
        <v>11995</v>
      </c>
      <c r="AQ73" s="8" t="s">
        <v>11996</v>
      </c>
      <c r="AT73" s="8" t="s">
        <v>11997</v>
      </c>
      <c r="AX73" s="8" t="s">
        <v>11998</v>
      </c>
      <c r="AY73" s="8" t="s">
        <v>11999</v>
      </c>
      <c r="AZ73" s="8" t="s">
        <v>12000</v>
      </c>
      <c r="BB73" s="8" t="s">
        <v>12001</v>
      </c>
      <c r="BC73" s="8" t="s">
        <v>12001</v>
      </c>
      <c r="BD73" s="8" t="s">
        <v>12002</v>
      </c>
      <c r="BE73" s="8" t="s">
        <v>12003</v>
      </c>
      <c r="BF73" s="8" t="s">
        <v>12004</v>
      </c>
      <c r="BG73" s="8" t="s">
        <v>12005</v>
      </c>
      <c r="BH73" s="8" t="s">
        <v>12006</v>
      </c>
      <c r="BI73" s="8" t="s">
        <v>615</v>
      </c>
      <c r="BJ73" s="8" t="s">
        <v>12007</v>
      </c>
      <c r="BK73" s="8" t="s">
        <v>610</v>
      </c>
      <c r="BM73" s="8" t="s">
        <v>12008</v>
      </c>
      <c r="BN73" s="8" t="s">
        <v>644</v>
      </c>
      <c r="BO73" s="8" t="s">
        <v>746</v>
      </c>
      <c r="BP73" s="8" t="s">
        <v>10784</v>
      </c>
      <c r="BQ73" s="8" t="s">
        <v>610</v>
      </c>
      <c r="BR73" s="8" t="s">
        <v>10747</v>
      </c>
      <c r="BS73" s="8" t="s">
        <v>10747</v>
      </c>
      <c r="BT73" s="8" t="s">
        <v>10747</v>
      </c>
      <c r="BU73" s="8" t="s">
        <v>11159</v>
      </c>
      <c r="BV73" s="8" t="s">
        <v>10698</v>
      </c>
      <c r="BW73" s="8" t="s">
        <v>10733</v>
      </c>
      <c r="BX73" s="8" t="s">
        <v>610</v>
      </c>
      <c r="BY73" s="8" t="s">
        <v>615</v>
      </c>
      <c r="BZ73" s="8" t="s">
        <v>10734</v>
      </c>
    </row>
    <row r="74" spans="1:78" ht="15" customHeight="1">
      <c r="A74" s="12">
        <v>2021</v>
      </c>
      <c r="B74" s="8">
        <v>5935010</v>
      </c>
      <c r="C74" s="8" t="s">
        <v>2271</v>
      </c>
      <c r="D74" s="8" t="s">
        <v>615</v>
      </c>
      <c r="E74" s="8" t="s">
        <v>615</v>
      </c>
      <c r="F74" s="8" t="s">
        <v>12009</v>
      </c>
      <c r="G74" s="8" t="s">
        <v>12010</v>
      </c>
      <c r="H74" s="8" t="s">
        <v>12011</v>
      </c>
      <c r="I74" s="8" t="s">
        <v>10987</v>
      </c>
      <c r="K74" s="8" t="s">
        <v>10681</v>
      </c>
      <c r="L74" s="8" t="s">
        <v>10681</v>
      </c>
      <c r="M74" s="8" t="s">
        <v>10681</v>
      </c>
      <c r="N74" s="8" t="s">
        <v>10986</v>
      </c>
      <c r="O74" s="8" t="s">
        <v>10987</v>
      </c>
      <c r="P74" s="8" t="s">
        <v>1330</v>
      </c>
      <c r="Q74" s="8" t="s">
        <v>12012</v>
      </c>
      <c r="R74" s="8" t="s">
        <v>12013</v>
      </c>
      <c r="S74" s="8" t="s">
        <v>12014</v>
      </c>
      <c r="T74" s="8" t="s">
        <v>12015</v>
      </c>
      <c r="U74" s="8" t="s">
        <v>12016</v>
      </c>
      <c r="V74" s="8" t="s">
        <v>12017</v>
      </c>
      <c r="W74" s="8" t="s">
        <v>12018</v>
      </c>
      <c r="X74" s="8" t="s">
        <v>12019</v>
      </c>
      <c r="Y74" s="8" t="s">
        <v>12020</v>
      </c>
      <c r="Z74" s="8" t="s">
        <v>615</v>
      </c>
      <c r="AA74" s="8" t="s">
        <v>12021</v>
      </c>
      <c r="AB74" s="8" t="s">
        <v>12022</v>
      </c>
      <c r="AC74" s="8" t="s">
        <v>1819</v>
      </c>
      <c r="AD74" s="8" t="s">
        <v>12023</v>
      </c>
      <c r="AF74" s="8" t="s">
        <v>12024</v>
      </c>
      <c r="AG74" s="8" t="s">
        <v>12025</v>
      </c>
      <c r="AI74" s="8" t="s">
        <v>12026</v>
      </c>
      <c r="AK74" s="8" t="s">
        <v>12027</v>
      </c>
      <c r="AM74" s="8" t="s">
        <v>12028</v>
      </c>
      <c r="AO74" s="8" t="s">
        <v>12029</v>
      </c>
      <c r="AP74" s="8" t="s">
        <v>12030</v>
      </c>
      <c r="AQ74" s="8" t="s">
        <v>12031</v>
      </c>
      <c r="AR74" s="8" t="s">
        <v>12032</v>
      </c>
      <c r="AS74" s="8" t="s">
        <v>12032</v>
      </c>
      <c r="AT74" s="8" t="s">
        <v>12033</v>
      </c>
      <c r="AV74" s="8" t="s">
        <v>12034</v>
      </c>
      <c r="AY74" s="8" t="s">
        <v>12035</v>
      </c>
      <c r="AZ74" s="8" t="s">
        <v>12036</v>
      </c>
      <c r="BA74" s="8" t="s">
        <v>12037</v>
      </c>
      <c r="BB74" s="8" t="s">
        <v>12038</v>
      </c>
      <c r="BC74" s="8" t="s">
        <v>12039</v>
      </c>
      <c r="BD74" s="8" t="s">
        <v>12040</v>
      </c>
      <c r="BE74" s="8" t="s">
        <v>12041</v>
      </c>
      <c r="BF74" s="8" t="s">
        <v>12042</v>
      </c>
      <c r="BG74" s="8" t="s">
        <v>12043</v>
      </c>
      <c r="BH74" s="8" t="s">
        <v>12044</v>
      </c>
      <c r="BI74" s="8" t="s">
        <v>615</v>
      </c>
      <c r="BJ74" s="8" t="s">
        <v>10745</v>
      </c>
      <c r="BK74" s="8" t="s">
        <v>610</v>
      </c>
      <c r="BM74" s="8" t="s">
        <v>12045</v>
      </c>
      <c r="BN74" s="8" t="s">
        <v>744</v>
      </c>
      <c r="BO74" s="8" t="s">
        <v>644</v>
      </c>
      <c r="BP74" s="8" t="s">
        <v>642</v>
      </c>
      <c r="BQ74" s="8" t="s">
        <v>610</v>
      </c>
      <c r="BR74" s="8" t="s">
        <v>12046</v>
      </c>
      <c r="BS74" s="8" t="s">
        <v>12047</v>
      </c>
      <c r="BT74" s="8" t="s">
        <v>12046</v>
      </c>
      <c r="BU74" s="8" t="s">
        <v>12048</v>
      </c>
      <c r="BV74" s="8" t="s">
        <v>10750</v>
      </c>
      <c r="BW74" s="8" t="s">
        <v>10907</v>
      </c>
      <c r="BX74" s="8" t="s">
        <v>615</v>
      </c>
      <c r="BY74" s="8" t="s">
        <v>615</v>
      </c>
      <c r="BZ74" s="8" t="s">
        <v>10734</v>
      </c>
    </row>
    <row r="75" spans="1:78" ht="15" customHeight="1">
      <c r="A75" s="12">
        <v>2021</v>
      </c>
      <c r="B75" s="8">
        <v>5909032</v>
      </c>
      <c r="C75" s="8" t="s">
        <v>2307</v>
      </c>
      <c r="D75" s="8" t="s">
        <v>10694</v>
      </c>
      <c r="E75" s="8" t="s">
        <v>610</v>
      </c>
      <c r="H75" s="8" t="s">
        <v>10694</v>
      </c>
      <c r="I75" s="8" t="s">
        <v>610</v>
      </c>
      <c r="K75" s="8" t="s">
        <v>10681</v>
      </c>
      <c r="L75" s="8" t="s">
        <v>10681</v>
      </c>
      <c r="M75" s="8" t="s">
        <v>10681</v>
      </c>
      <c r="N75" s="8" t="s">
        <v>10694</v>
      </c>
      <c r="O75" s="8" t="s">
        <v>610</v>
      </c>
      <c r="T75" s="8" t="s">
        <v>10681</v>
      </c>
      <c r="Z75" s="8" t="s">
        <v>610</v>
      </c>
      <c r="AE75" s="8" t="s">
        <v>10736</v>
      </c>
      <c r="AF75" s="8" t="s">
        <v>12049</v>
      </c>
      <c r="AH75" s="8" t="s">
        <v>12050</v>
      </c>
      <c r="AI75" s="8" t="s">
        <v>12051</v>
      </c>
      <c r="AK75" s="8" t="s">
        <v>12051</v>
      </c>
      <c r="AO75" s="8" t="s">
        <v>12052</v>
      </c>
      <c r="AP75" s="8" t="s">
        <v>12053</v>
      </c>
      <c r="AQ75" s="8" t="s">
        <v>12054</v>
      </c>
      <c r="AR75" s="8" t="s">
        <v>12055</v>
      </c>
      <c r="AT75" s="8" t="s">
        <v>12056</v>
      </c>
      <c r="AZ75" s="8" t="s">
        <v>12057</v>
      </c>
      <c r="BB75" s="8" t="s">
        <v>12057</v>
      </c>
      <c r="BE75" s="8" t="s">
        <v>12058</v>
      </c>
      <c r="BF75" s="8" t="s">
        <v>12059</v>
      </c>
      <c r="BG75" s="8" t="s">
        <v>636</v>
      </c>
      <c r="BH75" s="8" t="s">
        <v>12060</v>
      </c>
      <c r="BI75" s="8" t="s">
        <v>615</v>
      </c>
      <c r="BJ75" s="8" t="s">
        <v>12061</v>
      </c>
      <c r="BK75" s="8" t="s">
        <v>610</v>
      </c>
      <c r="BM75" s="8" t="s">
        <v>12062</v>
      </c>
      <c r="BN75" s="8" t="s">
        <v>744</v>
      </c>
      <c r="BO75" s="8" t="s">
        <v>644</v>
      </c>
      <c r="BP75" s="8" t="s">
        <v>746</v>
      </c>
      <c r="BQ75" s="8" t="s">
        <v>610</v>
      </c>
      <c r="BR75" s="8" t="s">
        <v>12063</v>
      </c>
      <c r="BS75" s="8" t="s">
        <v>12063</v>
      </c>
      <c r="BT75" s="8" t="s">
        <v>12063</v>
      </c>
      <c r="BU75" s="8" t="s">
        <v>10749</v>
      </c>
      <c r="BV75" s="8" t="s">
        <v>10750</v>
      </c>
      <c r="BW75" s="8" t="s">
        <v>11332</v>
      </c>
      <c r="BX75" s="8" t="s">
        <v>615</v>
      </c>
      <c r="BY75" s="8" t="s">
        <v>615</v>
      </c>
      <c r="BZ75" s="8" t="s">
        <v>10734</v>
      </c>
    </row>
    <row r="76" spans="1:78" ht="15" customHeight="1">
      <c r="A76" s="12">
        <v>2021</v>
      </c>
      <c r="B76" s="8">
        <v>5907009</v>
      </c>
      <c r="C76" s="8" t="s">
        <v>2324</v>
      </c>
      <c r="D76" s="8" t="s">
        <v>615</v>
      </c>
      <c r="E76" s="8" t="s">
        <v>615</v>
      </c>
      <c r="F76" s="8" t="s">
        <v>12064</v>
      </c>
      <c r="G76" s="8" t="s">
        <v>12065</v>
      </c>
      <c r="H76" s="8" t="s">
        <v>10694</v>
      </c>
      <c r="I76" s="8" t="s">
        <v>610</v>
      </c>
      <c r="K76" s="8" t="s">
        <v>10681</v>
      </c>
      <c r="L76" s="8" t="s">
        <v>10681</v>
      </c>
      <c r="M76" s="8" t="s">
        <v>10681</v>
      </c>
      <c r="N76" s="8" t="s">
        <v>10694</v>
      </c>
      <c r="O76" s="8" t="s">
        <v>610</v>
      </c>
      <c r="T76" s="8" t="s">
        <v>10681</v>
      </c>
      <c r="Z76" s="8" t="s">
        <v>610</v>
      </c>
      <c r="AE76" s="8" t="s">
        <v>10753</v>
      </c>
      <c r="AF76" s="8" t="s">
        <v>12066</v>
      </c>
      <c r="AI76" s="8" t="s">
        <v>12067</v>
      </c>
      <c r="AO76" s="8" t="s">
        <v>12068</v>
      </c>
      <c r="AT76" s="8" t="s">
        <v>12069</v>
      </c>
      <c r="AY76" s="8" t="s">
        <v>8268</v>
      </c>
      <c r="BE76" s="8" t="s">
        <v>12070</v>
      </c>
      <c r="BF76" s="8" t="s">
        <v>12071</v>
      </c>
      <c r="BG76" s="8" t="s">
        <v>12072</v>
      </c>
      <c r="BH76" s="8" t="s">
        <v>12073</v>
      </c>
      <c r="BI76" s="8" t="s">
        <v>615</v>
      </c>
      <c r="BJ76" s="8" t="s">
        <v>12074</v>
      </c>
      <c r="BK76" s="8" t="s">
        <v>615</v>
      </c>
      <c r="BM76" s="8" t="s">
        <v>12075</v>
      </c>
      <c r="BN76" s="8" t="s">
        <v>644</v>
      </c>
      <c r="BO76" s="8" t="s">
        <v>744</v>
      </c>
      <c r="BP76" s="8" t="s">
        <v>642</v>
      </c>
      <c r="BQ76" s="8" t="s">
        <v>610</v>
      </c>
      <c r="BR76" s="8" t="s">
        <v>10786</v>
      </c>
      <c r="BS76" s="8" t="s">
        <v>10786</v>
      </c>
      <c r="BT76" s="8" t="s">
        <v>10786</v>
      </c>
      <c r="BU76" s="8" t="s">
        <v>10937</v>
      </c>
      <c r="BV76" s="8" t="s">
        <v>10938</v>
      </c>
      <c r="BW76" s="8" t="s">
        <v>10850</v>
      </c>
      <c r="BX76" s="8" t="s">
        <v>615</v>
      </c>
      <c r="BY76" s="8" t="s">
        <v>615</v>
      </c>
      <c r="BZ76" s="8" t="s">
        <v>10880</v>
      </c>
    </row>
    <row r="77" spans="1:78" ht="15" customHeight="1">
      <c r="A77" s="12">
        <v>2021</v>
      </c>
      <c r="B77" s="8">
        <v>5901028</v>
      </c>
      <c r="C77" s="8" t="s">
        <v>2341</v>
      </c>
      <c r="D77" s="8" t="s">
        <v>12076</v>
      </c>
      <c r="E77" s="8" t="s">
        <v>615</v>
      </c>
      <c r="H77" s="8" t="s">
        <v>615</v>
      </c>
      <c r="I77" s="8" t="s">
        <v>615</v>
      </c>
      <c r="J77" s="8" t="s">
        <v>12077</v>
      </c>
      <c r="K77" s="8" t="s">
        <v>12078</v>
      </c>
      <c r="L77" s="8" t="s">
        <v>10681</v>
      </c>
      <c r="M77" s="8" t="s">
        <v>12078</v>
      </c>
      <c r="N77" s="8" t="s">
        <v>10694</v>
      </c>
      <c r="O77" s="8" t="s">
        <v>610</v>
      </c>
      <c r="T77" s="8" t="s">
        <v>10681</v>
      </c>
      <c r="Z77" s="8" t="s">
        <v>610</v>
      </c>
      <c r="AE77" s="8" t="s">
        <v>10789</v>
      </c>
      <c r="AF77" s="8" t="s">
        <v>12079</v>
      </c>
      <c r="AG77" s="8" t="s">
        <v>12079</v>
      </c>
      <c r="AO77" s="8" t="s">
        <v>12080</v>
      </c>
      <c r="AP77" s="8" t="s">
        <v>12081</v>
      </c>
      <c r="AQ77" s="8" t="s">
        <v>12082</v>
      </c>
      <c r="AR77" s="8" t="s">
        <v>12083</v>
      </c>
      <c r="AT77" s="8" t="s">
        <v>12084</v>
      </c>
      <c r="AV77" s="8" t="s">
        <v>12085</v>
      </c>
      <c r="AY77" s="8" t="s">
        <v>12086</v>
      </c>
      <c r="AZ77" s="8" t="s">
        <v>12087</v>
      </c>
      <c r="BD77" s="8" t="s">
        <v>12087</v>
      </c>
      <c r="BE77" s="8" t="s">
        <v>12088</v>
      </c>
      <c r="BF77" s="8" t="s">
        <v>12089</v>
      </c>
      <c r="BG77" s="8" t="s">
        <v>12090</v>
      </c>
      <c r="BH77" s="8" t="s">
        <v>12091</v>
      </c>
      <c r="BI77" s="8" t="s">
        <v>615</v>
      </c>
      <c r="BJ77" s="8" t="s">
        <v>615</v>
      </c>
      <c r="BK77" s="8" t="s">
        <v>615</v>
      </c>
      <c r="BL77" s="8" t="s">
        <v>12092</v>
      </c>
      <c r="BM77" s="8" t="s">
        <v>11601</v>
      </c>
      <c r="BN77" s="8" t="s">
        <v>644</v>
      </c>
      <c r="BO77" s="8" t="s">
        <v>746</v>
      </c>
      <c r="BP77" s="8" t="s">
        <v>642</v>
      </c>
      <c r="BQ77" s="8" t="s">
        <v>610</v>
      </c>
      <c r="BR77" s="8" t="s">
        <v>10785</v>
      </c>
      <c r="BS77" s="8" t="s">
        <v>10785</v>
      </c>
      <c r="BT77" s="8" t="s">
        <v>10785</v>
      </c>
      <c r="BU77" s="8" t="s">
        <v>12093</v>
      </c>
      <c r="BV77" s="8" t="s">
        <v>10750</v>
      </c>
      <c r="BW77" s="8" t="s">
        <v>10751</v>
      </c>
      <c r="BX77" s="8" t="s">
        <v>610</v>
      </c>
      <c r="BY77" s="8" t="s">
        <v>615</v>
      </c>
      <c r="BZ77" s="8" t="s">
        <v>10871</v>
      </c>
    </row>
    <row r="78" spans="1:78" ht="15" customHeight="1">
      <c r="A78" s="12">
        <v>2021</v>
      </c>
      <c r="B78" s="8">
        <v>5949005</v>
      </c>
      <c r="C78" s="8" t="s">
        <v>2360</v>
      </c>
      <c r="D78" s="8" t="s">
        <v>615</v>
      </c>
      <c r="E78" s="8" t="s">
        <v>615</v>
      </c>
      <c r="F78" s="8" t="s">
        <v>12094</v>
      </c>
      <c r="G78" s="8" t="s">
        <v>12095</v>
      </c>
      <c r="H78" s="8" t="s">
        <v>10752</v>
      </c>
      <c r="I78" s="8" t="s">
        <v>610</v>
      </c>
      <c r="K78" s="8" t="s">
        <v>10681</v>
      </c>
      <c r="L78" s="8" t="s">
        <v>10681</v>
      </c>
      <c r="M78" s="8" t="s">
        <v>10681</v>
      </c>
      <c r="N78" s="8" t="s">
        <v>10682</v>
      </c>
      <c r="O78" s="8" t="s">
        <v>615</v>
      </c>
      <c r="S78" s="8" t="s">
        <v>10683</v>
      </c>
      <c r="T78" s="8" t="s">
        <v>12096</v>
      </c>
      <c r="U78" s="8" t="s">
        <v>12097</v>
      </c>
      <c r="V78" s="8" t="s">
        <v>1736</v>
      </c>
      <c r="W78" s="8" t="s">
        <v>12098</v>
      </c>
      <c r="X78" s="8" t="s">
        <v>12099</v>
      </c>
      <c r="Y78" s="8" t="s">
        <v>12100</v>
      </c>
      <c r="Z78" s="8" t="s">
        <v>615</v>
      </c>
      <c r="AA78" s="8" t="s">
        <v>12101</v>
      </c>
      <c r="AB78" s="8" t="s">
        <v>12102</v>
      </c>
      <c r="AC78" s="8" t="s">
        <v>1819</v>
      </c>
      <c r="AD78" s="8" t="s">
        <v>12103</v>
      </c>
      <c r="AF78" s="8" t="s">
        <v>12104</v>
      </c>
      <c r="AI78" s="8" t="s">
        <v>12105</v>
      </c>
      <c r="AO78" s="8" t="s">
        <v>12106</v>
      </c>
      <c r="AP78" s="8" t="s">
        <v>12107</v>
      </c>
      <c r="AQ78" s="8" t="s">
        <v>12108</v>
      </c>
      <c r="AR78" s="8" t="s">
        <v>12109</v>
      </c>
      <c r="AS78" s="8" t="s">
        <v>12110</v>
      </c>
      <c r="AT78" s="8" t="s">
        <v>12111</v>
      </c>
      <c r="AV78" s="8" t="s">
        <v>12111</v>
      </c>
      <c r="AZ78" s="8" t="s">
        <v>12112</v>
      </c>
      <c r="BB78" s="8" t="s">
        <v>12113</v>
      </c>
      <c r="BD78" s="8" t="s">
        <v>12114</v>
      </c>
      <c r="BE78" s="8" t="s">
        <v>12115</v>
      </c>
      <c r="BF78" s="8" t="s">
        <v>12116</v>
      </c>
      <c r="BG78" s="8" t="s">
        <v>12117</v>
      </c>
      <c r="BH78" s="8" t="s">
        <v>12118</v>
      </c>
      <c r="BI78" s="8" t="s">
        <v>615</v>
      </c>
      <c r="BJ78" s="8" t="s">
        <v>10701</v>
      </c>
      <c r="BK78" s="8" t="s">
        <v>610</v>
      </c>
      <c r="BM78" s="8" t="s">
        <v>12119</v>
      </c>
      <c r="BN78" s="8" t="s">
        <v>815</v>
      </c>
      <c r="BO78" s="8" t="s">
        <v>744</v>
      </c>
      <c r="BP78" s="8" t="s">
        <v>737</v>
      </c>
      <c r="BQ78" s="8" t="s">
        <v>610</v>
      </c>
      <c r="BR78" s="8" t="s">
        <v>12120</v>
      </c>
      <c r="BS78" s="8" t="s">
        <v>12121</v>
      </c>
      <c r="BT78" s="8" t="s">
        <v>10799</v>
      </c>
      <c r="BU78" s="8" t="s">
        <v>11254</v>
      </c>
      <c r="BV78" s="8" t="s">
        <v>10938</v>
      </c>
      <c r="BW78" s="8" t="s">
        <v>10833</v>
      </c>
      <c r="BX78" s="8" t="s">
        <v>610</v>
      </c>
      <c r="BY78" s="8" t="s">
        <v>615</v>
      </c>
      <c r="BZ78" s="8" t="s">
        <v>10734</v>
      </c>
    </row>
    <row r="79" spans="1:78" ht="15" customHeight="1">
      <c r="A79" s="12">
        <v>2021</v>
      </c>
      <c r="B79" s="8">
        <v>1005949</v>
      </c>
      <c r="C79" s="8" t="s">
        <v>2384</v>
      </c>
      <c r="D79" s="8" t="s">
        <v>10701</v>
      </c>
      <c r="E79" s="8" t="s">
        <v>610</v>
      </c>
      <c r="H79" s="8" t="s">
        <v>615</v>
      </c>
      <c r="I79" s="8" t="s">
        <v>615</v>
      </c>
      <c r="J79" s="8" t="s">
        <v>12122</v>
      </c>
      <c r="K79" s="8" t="s">
        <v>12123</v>
      </c>
      <c r="L79" s="8" t="s">
        <v>12124</v>
      </c>
      <c r="M79" s="8" t="s">
        <v>12125</v>
      </c>
      <c r="N79" s="8" t="s">
        <v>12126</v>
      </c>
      <c r="O79" s="8" t="s">
        <v>610</v>
      </c>
      <c r="T79" s="8" t="s">
        <v>10681</v>
      </c>
      <c r="Z79" s="8" t="s">
        <v>610</v>
      </c>
      <c r="AE79" s="8" t="s">
        <v>10789</v>
      </c>
      <c r="AO79" s="8" t="s">
        <v>12127</v>
      </c>
      <c r="AQ79" s="8" t="s">
        <v>12127</v>
      </c>
      <c r="AT79" s="8" t="s">
        <v>12128</v>
      </c>
      <c r="AX79" s="8" t="s">
        <v>12129</v>
      </c>
      <c r="AY79" s="8" t="s">
        <v>12130</v>
      </c>
      <c r="BE79" s="8" t="s">
        <v>12131</v>
      </c>
      <c r="BF79" s="8" t="s">
        <v>12132</v>
      </c>
      <c r="BG79" s="8" t="s">
        <v>12133</v>
      </c>
      <c r="BH79" s="8" t="s">
        <v>636</v>
      </c>
      <c r="BI79" s="8" t="s">
        <v>1290</v>
      </c>
      <c r="BJ79" s="8" t="s">
        <v>10701</v>
      </c>
      <c r="BK79" s="8" t="s">
        <v>610</v>
      </c>
      <c r="BM79" s="8" t="s">
        <v>12134</v>
      </c>
      <c r="BN79" s="8" t="s">
        <v>644</v>
      </c>
      <c r="BO79" s="8" t="s">
        <v>744</v>
      </c>
      <c r="BP79" s="8" t="s">
        <v>10727</v>
      </c>
      <c r="BQ79" s="8" t="s">
        <v>610</v>
      </c>
      <c r="BR79" s="8" t="s">
        <v>12135</v>
      </c>
      <c r="BS79" s="8" t="s">
        <v>12136</v>
      </c>
      <c r="BT79" s="8" t="s">
        <v>12136</v>
      </c>
      <c r="BU79" s="8" t="s">
        <v>11159</v>
      </c>
      <c r="BV79" s="8" t="s">
        <v>10750</v>
      </c>
      <c r="BW79" s="8" t="s">
        <v>10733</v>
      </c>
      <c r="BX79" s="8" t="s">
        <v>610</v>
      </c>
      <c r="BY79" s="8" t="s">
        <v>615</v>
      </c>
      <c r="BZ79" s="8" t="s">
        <v>11256</v>
      </c>
    </row>
    <row r="80" spans="1:78" ht="15" customHeight="1">
      <c r="A80" s="12">
        <v>2021</v>
      </c>
      <c r="B80" s="8">
        <v>1005905</v>
      </c>
      <c r="C80" s="8" t="s">
        <v>2391</v>
      </c>
      <c r="D80" s="8" t="s">
        <v>615</v>
      </c>
      <c r="E80" s="8" t="s">
        <v>615</v>
      </c>
      <c r="F80" s="8" t="s">
        <v>12137</v>
      </c>
      <c r="G80" s="8" t="s">
        <v>12138</v>
      </c>
      <c r="H80" s="8" t="s">
        <v>615</v>
      </c>
      <c r="I80" s="8" t="s">
        <v>615</v>
      </c>
      <c r="J80" s="8" t="s">
        <v>12139</v>
      </c>
      <c r="K80" s="8" t="s">
        <v>12140</v>
      </c>
      <c r="L80" s="8" t="s">
        <v>12141</v>
      </c>
      <c r="M80" s="8" t="s">
        <v>12142</v>
      </c>
      <c r="N80" s="8" t="s">
        <v>10706</v>
      </c>
      <c r="O80" s="8" t="s">
        <v>615</v>
      </c>
      <c r="T80" s="8" t="s">
        <v>10681</v>
      </c>
      <c r="Z80" s="8" t="s">
        <v>615</v>
      </c>
      <c r="AA80" s="8" t="s">
        <v>12143</v>
      </c>
      <c r="AB80" s="8" t="s">
        <v>2098</v>
      </c>
      <c r="AC80" s="8" t="s">
        <v>1819</v>
      </c>
      <c r="AD80" s="8" t="s">
        <v>12144</v>
      </c>
      <c r="AF80" s="8" t="s">
        <v>12145</v>
      </c>
      <c r="AG80" s="8" t="s">
        <v>12146</v>
      </c>
      <c r="AI80" s="8" t="s">
        <v>12147</v>
      </c>
      <c r="AM80" s="8" t="s">
        <v>12148</v>
      </c>
      <c r="AO80" s="8" t="s">
        <v>12149</v>
      </c>
      <c r="AP80" s="8" t="s">
        <v>12150</v>
      </c>
      <c r="AQ80" s="8" t="s">
        <v>12151</v>
      </c>
      <c r="AT80" s="8" t="s">
        <v>12152</v>
      </c>
      <c r="AV80" s="8" t="s">
        <v>12153</v>
      </c>
      <c r="AW80" s="8" t="s">
        <v>12154</v>
      </c>
      <c r="AY80" s="8" t="s">
        <v>12155</v>
      </c>
      <c r="AZ80" s="8" t="s">
        <v>12156</v>
      </c>
      <c r="BB80" s="8" t="s">
        <v>12157</v>
      </c>
      <c r="BC80" s="8" t="s">
        <v>12158</v>
      </c>
      <c r="BD80" s="8" t="s">
        <v>12159</v>
      </c>
      <c r="BE80" s="8" t="s">
        <v>12160</v>
      </c>
      <c r="BF80" s="8" t="s">
        <v>12161</v>
      </c>
      <c r="BG80" s="8" t="s">
        <v>12162</v>
      </c>
      <c r="BH80" s="8" t="s">
        <v>12163</v>
      </c>
      <c r="BI80" s="8" t="s">
        <v>615</v>
      </c>
      <c r="BJ80" s="8" t="s">
        <v>10745</v>
      </c>
      <c r="BK80" s="8" t="s">
        <v>610</v>
      </c>
      <c r="BM80" s="8" t="s">
        <v>12164</v>
      </c>
      <c r="BN80" s="8" t="s">
        <v>642</v>
      </c>
      <c r="BO80" s="8" t="s">
        <v>644</v>
      </c>
      <c r="BP80" s="8" t="s">
        <v>744</v>
      </c>
      <c r="BQ80" s="8" t="s">
        <v>610</v>
      </c>
      <c r="BR80" s="8" t="s">
        <v>10696</v>
      </c>
      <c r="BS80" s="8" t="s">
        <v>10696</v>
      </c>
      <c r="BT80" s="8" t="s">
        <v>10696</v>
      </c>
      <c r="BU80" s="8" t="s">
        <v>10749</v>
      </c>
      <c r="BV80" s="8" t="s">
        <v>12165</v>
      </c>
      <c r="BW80" s="8" t="s">
        <v>10699</v>
      </c>
      <c r="BX80" s="8" t="s">
        <v>615</v>
      </c>
      <c r="BY80" s="8" t="s">
        <v>615</v>
      </c>
      <c r="BZ80" s="8" t="s">
        <v>10734</v>
      </c>
    </row>
    <row r="81" spans="1:78" ht="15" customHeight="1">
      <c r="A81" s="12">
        <v>2021</v>
      </c>
      <c r="B81" s="8">
        <v>5919021</v>
      </c>
      <c r="C81" s="8" t="s">
        <v>2450</v>
      </c>
      <c r="D81" s="8" t="s">
        <v>12166</v>
      </c>
      <c r="E81" s="8" t="s">
        <v>11986</v>
      </c>
      <c r="H81" s="8" t="s">
        <v>10752</v>
      </c>
      <c r="I81" s="8" t="s">
        <v>610</v>
      </c>
      <c r="K81" s="8" t="s">
        <v>10681</v>
      </c>
      <c r="L81" s="8" t="s">
        <v>10681</v>
      </c>
      <c r="M81" s="8" t="s">
        <v>10681</v>
      </c>
      <c r="N81" s="8" t="s">
        <v>10763</v>
      </c>
      <c r="O81" s="8" t="s">
        <v>610</v>
      </c>
      <c r="T81" s="8" t="s">
        <v>10681</v>
      </c>
      <c r="Z81" s="8" t="s">
        <v>610</v>
      </c>
      <c r="AE81" s="8" t="s">
        <v>10789</v>
      </c>
      <c r="AO81" s="8" t="s">
        <v>12167</v>
      </c>
      <c r="AQ81" s="8" t="s">
        <v>12168</v>
      </c>
      <c r="AS81" s="8" t="s">
        <v>12169</v>
      </c>
      <c r="BE81" s="8" t="s">
        <v>12170</v>
      </c>
      <c r="BF81" s="8" t="s">
        <v>12171</v>
      </c>
      <c r="BG81" s="8" t="s">
        <v>12172</v>
      </c>
      <c r="BH81" s="8" t="s">
        <v>12173</v>
      </c>
      <c r="BI81" s="8" t="s">
        <v>615</v>
      </c>
      <c r="BJ81" s="8" t="s">
        <v>10735</v>
      </c>
      <c r="BK81" s="8" t="s">
        <v>610</v>
      </c>
      <c r="BM81" s="8" t="s">
        <v>12174</v>
      </c>
      <c r="BN81" s="8" t="s">
        <v>10784</v>
      </c>
      <c r="BO81" s="8" t="s">
        <v>746</v>
      </c>
      <c r="BP81" s="8" t="s">
        <v>642</v>
      </c>
      <c r="BQ81" s="8" t="s">
        <v>610</v>
      </c>
      <c r="BR81" s="8" t="s">
        <v>10747</v>
      </c>
      <c r="BS81" s="8" t="s">
        <v>10747</v>
      </c>
      <c r="BT81" s="8" t="s">
        <v>10747</v>
      </c>
      <c r="BU81" s="8" t="s">
        <v>10749</v>
      </c>
      <c r="BV81" s="8" t="s">
        <v>10823</v>
      </c>
      <c r="BW81" s="8" t="s">
        <v>10850</v>
      </c>
      <c r="BX81" s="8" t="s">
        <v>615</v>
      </c>
      <c r="BY81" s="8" t="s">
        <v>615</v>
      </c>
      <c r="BZ81" s="8" t="s">
        <v>10734</v>
      </c>
    </row>
    <row r="82" spans="1:78" ht="15" customHeight="1">
      <c r="A82" s="12">
        <v>2021</v>
      </c>
      <c r="B82" s="8">
        <v>5935016</v>
      </c>
      <c r="C82" s="8" t="s">
        <v>2463</v>
      </c>
      <c r="D82" s="8" t="s">
        <v>10694</v>
      </c>
      <c r="E82" s="8" t="s">
        <v>610</v>
      </c>
      <c r="H82" s="8" t="s">
        <v>10694</v>
      </c>
      <c r="I82" s="8" t="s">
        <v>610</v>
      </c>
      <c r="K82" s="8" t="s">
        <v>10681</v>
      </c>
      <c r="L82" s="8" t="s">
        <v>10681</v>
      </c>
      <c r="M82" s="8" t="s">
        <v>10681</v>
      </c>
      <c r="N82" s="8" t="s">
        <v>10694</v>
      </c>
      <c r="O82" s="8" t="s">
        <v>610</v>
      </c>
      <c r="T82" s="8" t="s">
        <v>10681</v>
      </c>
      <c r="Z82" s="8" t="s">
        <v>610</v>
      </c>
      <c r="AE82" s="8" t="s">
        <v>10753</v>
      </c>
      <c r="AF82" s="8" t="s">
        <v>12175</v>
      </c>
      <c r="AG82" s="8" t="s">
        <v>12175</v>
      </c>
      <c r="AO82" s="8" t="s">
        <v>12176</v>
      </c>
      <c r="AP82" s="8" t="s">
        <v>12177</v>
      </c>
      <c r="AS82" s="8" t="s">
        <v>12178</v>
      </c>
      <c r="AT82" s="8" t="s">
        <v>12179</v>
      </c>
      <c r="AY82" s="8" t="s">
        <v>12179</v>
      </c>
      <c r="AZ82" s="8" t="s">
        <v>12180</v>
      </c>
      <c r="BB82" s="8" t="s">
        <v>12181</v>
      </c>
      <c r="BC82" s="8" t="s">
        <v>12182</v>
      </c>
      <c r="BE82" s="8" t="s">
        <v>12183</v>
      </c>
      <c r="BF82" s="8" t="s">
        <v>12184</v>
      </c>
      <c r="BG82" s="8" t="s">
        <v>12185</v>
      </c>
      <c r="BH82" s="8" t="s">
        <v>12186</v>
      </c>
      <c r="BI82" s="8" t="s">
        <v>615</v>
      </c>
      <c r="BJ82" s="8" t="s">
        <v>10694</v>
      </c>
      <c r="BK82" s="8" t="s">
        <v>610</v>
      </c>
      <c r="BM82" s="8" t="s">
        <v>12187</v>
      </c>
      <c r="BN82" s="8" t="s">
        <v>644</v>
      </c>
      <c r="BO82" s="8" t="s">
        <v>10784</v>
      </c>
      <c r="BP82" s="8" t="s">
        <v>642</v>
      </c>
      <c r="BQ82" s="8" t="s">
        <v>610</v>
      </c>
      <c r="BR82" s="8" t="s">
        <v>10786</v>
      </c>
      <c r="BS82" s="8" t="s">
        <v>12188</v>
      </c>
      <c r="BT82" s="8" t="s">
        <v>10786</v>
      </c>
      <c r="BU82" s="8" t="s">
        <v>12189</v>
      </c>
      <c r="BV82" s="8" t="s">
        <v>10750</v>
      </c>
      <c r="BW82" s="8" t="s">
        <v>10733</v>
      </c>
      <c r="BX82" s="8" t="s">
        <v>610</v>
      </c>
      <c r="BY82" s="8" t="s">
        <v>615</v>
      </c>
      <c r="BZ82" s="8" t="s">
        <v>10734</v>
      </c>
    </row>
    <row r="83" spans="1:78" ht="15" customHeight="1">
      <c r="A83" s="12">
        <v>2021</v>
      </c>
      <c r="B83" s="8">
        <v>5919016</v>
      </c>
      <c r="C83" s="8" t="s">
        <v>2475</v>
      </c>
      <c r="D83" s="8" t="s">
        <v>615</v>
      </c>
      <c r="E83" s="8" t="s">
        <v>615</v>
      </c>
      <c r="F83" s="8" t="s">
        <v>12190</v>
      </c>
      <c r="G83" s="8" t="s">
        <v>12191</v>
      </c>
      <c r="H83" s="8" t="s">
        <v>10694</v>
      </c>
      <c r="I83" s="8" t="s">
        <v>610</v>
      </c>
      <c r="K83" s="8" t="s">
        <v>10681</v>
      </c>
      <c r="L83" s="8" t="s">
        <v>10681</v>
      </c>
      <c r="M83" s="8" t="s">
        <v>10681</v>
      </c>
      <c r="N83" s="8" t="s">
        <v>10694</v>
      </c>
      <c r="O83" s="8" t="s">
        <v>610</v>
      </c>
      <c r="T83" s="8" t="s">
        <v>10681</v>
      </c>
      <c r="Z83" s="8" t="s">
        <v>610</v>
      </c>
      <c r="AE83" s="8" t="s">
        <v>10736</v>
      </c>
      <c r="AF83" s="8" t="s">
        <v>12192</v>
      </c>
      <c r="AI83" s="8" t="s">
        <v>12193</v>
      </c>
      <c r="AK83" s="8" t="s">
        <v>12194</v>
      </c>
      <c r="AO83" s="8" t="s">
        <v>12195</v>
      </c>
      <c r="AP83" s="8" t="s">
        <v>12196</v>
      </c>
      <c r="AQ83" s="8" t="s">
        <v>12197</v>
      </c>
      <c r="AT83" s="8" t="s">
        <v>12198</v>
      </c>
      <c r="AU83" s="8" t="s">
        <v>12199</v>
      </c>
      <c r="AV83" s="8" t="s">
        <v>12200</v>
      </c>
      <c r="AY83" s="8" t="s">
        <v>12201</v>
      </c>
      <c r="AZ83" s="8" t="s">
        <v>12202</v>
      </c>
      <c r="BD83" s="8" t="s">
        <v>12202</v>
      </c>
      <c r="BE83" s="8" t="s">
        <v>12203</v>
      </c>
      <c r="BF83" s="8" t="s">
        <v>12204</v>
      </c>
      <c r="BG83" s="8" t="s">
        <v>12205</v>
      </c>
      <c r="BH83" s="8" t="s">
        <v>12206</v>
      </c>
      <c r="BI83" s="8" t="s">
        <v>615</v>
      </c>
      <c r="BJ83" s="8" t="s">
        <v>10694</v>
      </c>
      <c r="BK83" s="8" t="s">
        <v>610</v>
      </c>
      <c r="BM83" s="8" t="s">
        <v>12207</v>
      </c>
      <c r="BN83" s="8" t="s">
        <v>10784</v>
      </c>
      <c r="BO83" s="8" t="s">
        <v>644</v>
      </c>
      <c r="BP83" s="8" t="s">
        <v>746</v>
      </c>
      <c r="BQ83" s="8" t="s">
        <v>610</v>
      </c>
      <c r="BR83" s="8" t="s">
        <v>12208</v>
      </c>
      <c r="BS83" s="8" t="s">
        <v>12209</v>
      </c>
      <c r="BT83" s="8" t="s">
        <v>10848</v>
      </c>
      <c r="BU83" s="8" t="s">
        <v>10822</v>
      </c>
      <c r="BV83" s="8" t="s">
        <v>10698</v>
      </c>
      <c r="BW83" s="8" t="s">
        <v>12210</v>
      </c>
      <c r="BX83" s="8" t="s">
        <v>615</v>
      </c>
      <c r="BY83" s="8" t="s">
        <v>615</v>
      </c>
      <c r="BZ83" s="8" t="s">
        <v>10700</v>
      </c>
    </row>
    <row r="84" spans="1:78" ht="15" customHeight="1">
      <c r="A84" s="12">
        <v>2021</v>
      </c>
      <c r="B84" s="8">
        <v>5917044</v>
      </c>
      <c r="C84" s="8" t="s">
        <v>2487</v>
      </c>
      <c r="D84" s="8" t="s">
        <v>12211</v>
      </c>
      <c r="E84" s="8" t="s">
        <v>610</v>
      </c>
      <c r="H84" s="8" t="s">
        <v>10762</v>
      </c>
      <c r="I84" s="8" t="s">
        <v>610</v>
      </c>
      <c r="K84" s="8" t="s">
        <v>10681</v>
      </c>
      <c r="L84" s="8" t="s">
        <v>10681</v>
      </c>
      <c r="M84" s="8" t="s">
        <v>10681</v>
      </c>
      <c r="N84" s="8" t="s">
        <v>12212</v>
      </c>
      <c r="O84" s="8" t="s">
        <v>610</v>
      </c>
      <c r="T84" s="8" t="s">
        <v>10681</v>
      </c>
      <c r="Z84" s="8" t="s">
        <v>615</v>
      </c>
      <c r="AA84" s="8" t="s">
        <v>12213</v>
      </c>
      <c r="AB84" s="8" t="s">
        <v>12214</v>
      </c>
      <c r="AC84" s="8" t="s">
        <v>12215</v>
      </c>
      <c r="AD84" s="8" t="s">
        <v>12216</v>
      </c>
      <c r="AF84" s="8" t="s">
        <v>12217</v>
      </c>
      <c r="AG84" s="8" t="s">
        <v>12218</v>
      </c>
      <c r="AH84" s="8" t="s">
        <v>12218</v>
      </c>
      <c r="AI84" s="8" t="s">
        <v>12218</v>
      </c>
      <c r="AM84" s="8" t="s">
        <v>12219</v>
      </c>
      <c r="AO84" s="8" t="s">
        <v>12220</v>
      </c>
      <c r="AP84" s="8" t="s">
        <v>12220</v>
      </c>
      <c r="AQ84" s="8" t="s">
        <v>12221</v>
      </c>
      <c r="AT84" s="8" t="s">
        <v>12222</v>
      </c>
      <c r="AY84" s="8" t="s">
        <v>12223</v>
      </c>
      <c r="AZ84" s="8" t="s">
        <v>12224</v>
      </c>
      <c r="BB84" s="8" t="s">
        <v>12224</v>
      </c>
      <c r="BE84" s="8" t="s">
        <v>12225</v>
      </c>
      <c r="BF84" s="8" t="s">
        <v>12226</v>
      </c>
      <c r="BG84" s="8" t="s">
        <v>12227</v>
      </c>
      <c r="BH84" s="8" t="s">
        <v>12228</v>
      </c>
      <c r="BI84" s="8" t="s">
        <v>615</v>
      </c>
      <c r="BJ84" s="8" t="s">
        <v>10701</v>
      </c>
      <c r="BK84" s="8" t="s">
        <v>610</v>
      </c>
      <c r="BM84" s="8" t="s">
        <v>12229</v>
      </c>
      <c r="BN84" s="8" t="s">
        <v>10727</v>
      </c>
      <c r="BO84" s="8" t="s">
        <v>642</v>
      </c>
      <c r="BP84" s="8" t="s">
        <v>644</v>
      </c>
      <c r="BQ84" s="8" t="s">
        <v>610</v>
      </c>
      <c r="BR84" s="8" t="s">
        <v>10747</v>
      </c>
      <c r="BS84" s="8" t="s">
        <v>10729</v>
      </c>
      <c r="BT84" s="8" t="s">
        <v>12230</v>
      </c>
      <c r="BU84" s="8" t="s">
        <v>10966</v>
      </c>
      <c r="BV84" s="8" t="s">
        <v>10750</v>
      </c>
      <c r="BW84" s="8" t="s">
        <v>11061</v>
      </c>
      <c r="BX84" s="8" t="s">
        <v>615</v>
      </c>
      <c r="BY84" s="8" t="s">
        <v>615</v>
      </c>
      <c r="BZ84" s="8" t="s">
        <v>12231</v>
      </c>
    </row>
    <row r="85" spans="1:78" ht="15" customHeight="1">
      <c r="A85" s="12">
        <v>2021</v>
      </c>
      <c r="B85" s="8">
        <v>5915002</v>
      </c>
      <c r="C85" s="8" t="s">
        <v>2516</v>
      </c>
      <c r="D85" s="8" t="s">
        <v>615</v>
      </c>
      <c r="E85" s="8" t="s">
        <v>615</v>
      </c>
      <c r="F85" s="8" t="s">
        <v>12232</v>
      </c>
      <c r="G85" s="8" t="s">
        <v>6437</v>
      </c>
      <c r="H85" s="8" t="s">
        <v>615</v>
      </c>
      <c r="I85" s="8" t="s">
        <v>615</v>
      </c>
      <c r="J85" s="8" t="s">
        <v>6437</v>
      </c>
      <c r="K85" s="8" t="s">
        <v>12233</v>
      </c>
      <c r="L85" s="8" t="s">
        <v>12234</v>
      </c>
      <c r="M85" s="8" t="s">
        <v>12235</v>
      </c>
      <c r="N85" s="8" t="s">
        <v>10763</v>
      </c>
      <c r="O85" s="8" t="s">
        <v>610</v>
      </c>
      <c r="T85" s="8" t="s">
        <v>10681</v>
      </c>
      <c r="Z85" s="8" t="s">
        <v>615</v>
      </c>
      <c r="AA85" s="8" t="s">
        <v>12236</v>
      </c>
      <c r="AB85" s="8" t="s">
        <v>12237</v>
      </c>
      <c r="AC85" s="8" t="s">
        <v>3990</v>
      </c>
      <c r="AD85" s="8" t="s">
        <v>12238</v>
      </c>
      <c r="AF85" s="8" t="s">
        <v>12239</v>
      </c>
      <c r="AN85" s="8" t="s">
        <v>12240</v>
      </c>
      <c r="AO85" s="8" t="s">
        <v>12241</v>
      </c>
      <c r="AP85" s="8" t="s">
        <v>12242</v>
      </c>
      <c r="AQ85" s="8" t="s">
        <v>12243</v>
      </c>
      <c r="AR85" s="8" t="s">
        <v>12244</v>
      </c>
      <c r="AS85" s="8" t="s">
        <v>12244</v>
      </c>
      <c r="AT85" s="8" t="s">
        <v>12245</v>
      </c>
      <c r="AU85" s="8" t="s">
        <v>12246</v>
      </c>
      <c r="AY85" s="8" t="s">
        <v>12247</v>
      </c>
      <c r="AZ85" s="8" t="s">
        <v>12248</v>
      </c>
      <c r="BB85" s="8" t="s">
        <v>12249</v>
      </c>
      <c r="BE85" s="8" t="s">
        <v>12250</v>
      </c>
      <c r="BF85" s="8" t="s">
        <v>12251</v>
      </c>
      <c r="BG85" s="8" t="s">
        <v>12252</v>
      </c>
      <c r="BH85" s="8" t="s">
        <v>12253</v>
      </c>
      <c r="BI85" s="8" t="s">
        <v>615</v>
      </c>
      <c r="BJ85" s="8" t="s">
        <v>10701</v>
      </c>
      <c r="BK85" s="8" t="s">
        <v>610</v>
      </c>
      <c r="BM85" s="8" t="s">
        <v>12254</v>
      </c>
      <c r="BN85" s="8" t="s">
        <v>642</v>
      </c>
      <c r="BO85" s="8" t="s">
        <v>746</v>
      </c>
      <c r="BP85" s="8" t="s">
        <v>744</v>
      </c>
      <c r="BQ85" s="8" t="s">
        <v>610</v>
      </c>
      <c r="BR85" s="8" t="s">
        <v>10696</v>
      </c>
      <c r="BS85" s="8" t="s">
        <v>10870</v>
      </c>
      <c r="BT85" s="8" t="s">
        <v>10848</v>
      </c>
      <c r="BU85" s="8" t="s">
        <v>10749</v>
      </c>
      <c r="BV85" s="8" t="s">
        <v>10750</v>
      </c>
      <c r="BW85" s="8" t="s">
        <v>11332</v>
      </c>
      <c r="BX85" s="8" t="s">
        <v>615</v>
      </c>
      <c r="BY85" s="8" t="s">
        <v>615</v>
      </c>
      <c r="BZ85" s="8" t="s">
        <v>10734</v>
      </c>
    </row>
    <row r="86" spans="1:78" ht="15" customHeight="1">
      <c r="A86" s="12">
        <v>2021</v>
      </c>
      <c r="B86" s="8">
        <v>5915001</v>
      </c>
      <c r="C86" s="8" t="s">
        <v>2534</v>
      </c>
      <c r="D86" s="8" t="s">
        <v>615</v>
      </c>
      <c r="E86" s="8" t="s">
        <v>615</v>
      </c>
      <c r="F86" s="8" t="s">
        <v>12255</v>
      </c>
      <c r="G86" s="8" t="s">
        <v>12256</v>
      </c>
      <c r="H86" s="8" t="s">
        <v>615</v>
      </c>
      <c r="I86" s="8" t="s">
        <v>615</v>
      </c>
      <c r="J86" s="8" t="s">
        <v>12257</v>
      </c>
      <c r="K86" s="8" t="s">
        <v>12258</v>
      </c>
      <c r="L86" s="8" t="s">
        <v>12259</v>
      </c>
      <c r="M86" s="8" t="s">
        <v>12260</v>
      </c>
      <c r="N86" s="8" t="s">
        <v>12261</v>
      </c>
      <c r="O86" s="8" t="s">
        <v>610</v>
      </c>
      <c r="T86" s="8" t="s">
        <v>10681</v>
      </c>
      <c r="Z86" s="8" t="s">
        <v>615</v>
      </c>
      <c r="AA86" s="8" t="s">
        <v>8860</v>
      </c>
      <c r="AB86" s="8" t="s">
        <v>9047</v>
      </c>
      <c r="AC86" s="8" t="s">
        <v>3990</v>
      </c>
      <c r="AD86" s="8" t="s">
        <v>12256</v>
      </c>
      <c r="AF86" s="8" t="s">
        <v>12262</v>
      </c>
      <c r="AG86" s="8" t="s">
        <v>12263</v>
      </c>
      <c r="AH86" s="8" t="s">
        <v>12264</v>
      </c>
      <c r="AI86" s="8" t="s">
        <v>12264</v>
      </c>
      <c r="AM86" s="8" t="s">
        <v>12265</v>
      </c>
      <c r="AO86" s="8" t="s">
        <v>12266</v>
      </c>
      <c r="AP86" s="8" t="s">
        <v>12267</v>
      </c>
      <c r="AQ86" s="8" t="s">
        <v>12268</v>
      </c>
      <c r="AS86" s="8" t="s">
        <v>12269</v>
      </c>
      <c r="AT86" s="8" t="s">
        <v>12270</v>
      </c>
      <c r="AV86" s="8" t="s">
        <v>12271</v>
      </c>
      <c r="AW86" s="8" t="s">
        <v>12272</v>
      </c>
      <c r="AX86" s="8" t="s">
        <v>12273</v>
      </c>
      <c r="AZ86" s="8" t="s">
        <v>12274</v>
      </c>
      <c r="BA86" s="8" t="s">
        <v>12275</v>
      </c>
      <c r="BB86" s="8" t="s">
        <v>12276</v>
      </c>
      <c r="BD86" s="8" t="s">
        <v>12277</v>
      </c>
      <c r="BE86" s="8" t="s">
        <v>12278</v>
      </c>
      <c r="BF86" s="8" t="s">
        <v>12279</v>
      </c>
      <c r="BG86" s="8" t="s">
        <v>12280</v>
      </c>
      <c r="BH86" s="8" t="s">
        <v>12281</v>
      </c>
      <c r="BI86" s="8" t="s">
        <v>615</v>
      </c>
      <c r="BJ86" s="8" t="s">
        <v>615</v>
      </c>
      <c r="BK86" s="8" t="s">
        <v>615</v>
      </c>
      <c r="BL86" s="8" t="s">
        <v>12256</v>
      </c>
      <c r="BM86" s="8" t="s">
        <v>12282</v>
      </c>
      <c r="BN86" s="8" t="s">
        <v>744</v>
      </c>
      <c r="BO86" s="8" t="s">
        <v>642</v>
      </c>
      <c r="BP86" s="8" t="s">
        <v>10784</v>
      </c>
      <c r="BQ86" s="8" t="s">
        <v>610</v>
      </c>
      <c r="BR86" s="8" t="s">
        <v>12283</v>
      </c>
      <c r="BS86" s="8" t="s">
        <v>10786</v>
      </c>
      <c r="BT86" s="8" t="s">
        <v>12284</v>
      </c>
      <c r="BU86" s="8" t="s">
        <v>11788</v>
      </c>
      <c r="BV86" s="8" t="s">
        <v>10967</v>
      </c>
      <c r="BW86" s="8" t="s">
        <v>11200</v>
      </c>
      <c r="BX86" s="8" t="s">
        <v>615</v>
      </c>
      <c r="BY86" s="8" t="s">
        <v>615</v>
      </c>
      <c r="BZ86" s="8" t="s">
        <v>10734</v>
      </c>
    </row>
    <row r="87" spans="1:78" ht="15" customHeight="1">
      <c r="A87" s="12">
        <v>2021</v>
      </c>
      <c r="B87" s="8">
        <v>5921008</v>
      </c>
      <c r="C87" s="8" t="s">
        <v>2558</v>
      </c>
      <c r="D87" s="8" t="s">
        <v>10694</v>
      </c>
      <c r="E87" s="8" t="s">
        <v>610</v>
      </c>
      <c r="H87" s="8" t="s">
        <v>10694</v>
      </c>
      <c r="I87" s="8" t="s">
        <v>610</v>
      </c>
      <c r="K87" s="8" t="s">
        <v>10681</v>
      </c>
      <c r="L87" s="8" t="s">
        <v>10681</v>
      </c>
      <c r="M87" s="8" t="s">
        <v>10681</v>
      </c>
      <c r="N87" s="8" t="s">
        <v>10694</v>
      </c>
      <c r="O87" s="8" t="s">
        <v>610</v>
      </c>
      <c r="T87" s="8" t="s">
        <v>10681</v>
      </c>
      <c r="Z87" s="8" t="s">
        <v>610</v>
      </c>
      <c r="AE87" s="8" t="s">
        <v>10753</v>
      </c>
      <c r="AF87" s="8" t="s">
        <v>12285</v>
      </c>
      <c r="AG87" s="8" t="s">
        <v>12286</v>
      </c>
      <c r="AH87" s="8" t="s">
        <v>12287</v>
      </c>
      <c r="AI87" s="8" t="s">
        <v>12287</v>
      </c>
      <c r="AO87" s="8" t="s">
        <v>12288</v>
      </c>
      <c r="AP87" s="8" t="s">
        <v>12289</v>
      </c>
      <c r="AQ87" s="8" t="s">
        <v>12290</v>
      </c>
      <c r="AT87" s="8" t="s">
        <v>12291</v>
      </c>
      <c r="AV87" s="8" t="s">
        <v>12291</v>
      </c>
      <c r="AZ87" s="8" t="s">
        <v>12292</v>
      </c>
      <c r="BE87" s="8" t="s">
        <v>12293</v>
      </c>
      <c r="BF87" s="8" t="s">
        <v>12294</v>
      </c>
      <c r="BG87" s="8" t="s">
        <v>12295</v>
      </c>
      <c r="BH87" s="8" t="s">
        <v>12296</v>
      </c>
      <c r="BI87" s="8" t="s">
        <v>615</v>
      </c>
      <c r="BJ87" s="8" t="s">
        <v>10694</v>
      </c>
      <c r="BK87" s="8" t="s">
        <v>610</v>
      </c>
      <c r="BM87" s="8" t="s">
        <v>12297</v>
      </c>
      <c r="BN87" s="8" t="s">
        <v>10784</v>
      </c>
      <c r="BO87" s="8" t="s">
        <v>746</v>
      </c>
      <c r="BP87" s="8" t="s">
        <v>815</v>
      </c>
      <c r="BQ87" s="8" t="s">
        <v>610</v>
      </c>
      <c r="BR87" s="8" t="s">
        <v>12298</v>
      </c>
      <c r="BS87" s="8" t="s">
        <v>11148</v>
      </c>
      <c r="BT87" s="8" t="s">
        <v>12299</v>
      </c>
      <c r="BU87" s="8" t="s">
        <v>10697</v>
      </c>
      <c r="BV87" s="8" t="s">
        <v>10750</v>
      </c>
      <c r="BW87" s="8" t="s">
        <v>10733</v>
      </c>
      <c r="BX87" s="8" t="s">
        <v>610</v>
      </c>
      <c r="BY87" s="8" t="s">
        <v>615</v>
      </c>
      <c r="BZ87" s="8" t="s">
        <v>10871</v>
      </c>
    </row>
    <row r="88" spans="1:78" ht="15" customHeight="1">
      <c r="A88" s="12">
        <v>2021</v>
      </c>
      <c r="B88" s="8">
        <v>5931026</v>
      </c>
      <c r="C88" s="8" t="s">
        <v>2570</v>
      </c>
      <c r="D88" s="8" t="s">
        <v>12300</v>
      </c>
      <c r="E88" s="8" t="s">
        <v>610</v>
      </c>
      <c r="H88" s="8" t="s">
        <v>12300</v>
      </c>
      <c r="I88" s="8" t="s">
        <v>610</v>
      </c>
      <c r="K88" s="8" t="s">
        <v>10681</v>
      </c>
      <c r="L88" s="8" t="s">
        <v>10681</v>
      </c>
      <c r="M88" s="8" t="s">
        <v>10681</v>
      </c>
      <c r="N88" s="8" t="s">
        <v>12300</v>
      </c>
      <c r="O88" s="8" t="s">
        <v>610</v>
      </c>
      <c r="T88" s="8" t="s">
        <v>10681</v>
      </c>
      <c r="Z88" s="8" t="s">
        <v>610</v>
      </c>
      <c r="AE88" s="8" t="s">
        <v>10753</v>
      </c>
      <c r="AF88" s="8" t="s">
        <v>12301</v>
      </c>
      <c r="AH88" s="8" t="s">
        <v>12301</v>
      </c>
      <c r="AO88" s="8" t="s">
        <v>12302</v>
      </c>
      <c r="AP88" s="8" t="s">
        <v>12302</v>
      </c>
      <c r="AT88" s="8" t="s">
        <v>12303</v>
      </c>
      <c r="AY88" s="8" t="s">
        <v>12303</v>
      </c>
      <c r="BE88" s="8" t="s">
        <v>12304</v>
      </c>
      <c r="BF88" s="8" t="s">
        <v>12305</v>
      </c>
      <c r="BG88" s="8" t="s">
        <v>12306</v>
      </c>
      <c r="BH88" s="8" t="s">
        <v>610</v>
      </c>
      <c r="BI88" s="8" t="s">
        <v>610</v>
      </c>
      <c r="BJ88" s="8" t="s">
        <v>12300</v>
      </c>
      <c r="BK88" s="8" t="s">
        <v>610</v>
      </c>
      <c r="BM88" s="8" t="s">
        <v>12307</v>
      </c>
      <c r="BN88" s="8" t="s">
        <v>10727</v>
      </c>
      <c r="BO88" s="8" t="s">
        <v>642</v>
      </c>
      <c r="BP88" s="8" t="s">
        <v>10784</v>
      </c>
      <c r="BQ88" s="8" t="s">
        <v>610</v>
      </c>
      <c r="BR88" s="8" t="s">
        <v>10799</v>
      </c>
      <c r="BS88" s="8" t="s">
        <v>10799</v>
      </c>
      <c r="BT88" s="8" t="s">
        <v>10799</v>
      </c>
      <c r="BU88" s="8" t="s">
        <v>10697</v>
      </c>
      <c r="BV88" s="8" t="s">
        <v>10698</v>
      </c>
      <c r="BW88" s="8" t="s">
        <v>10751</v>
      </c>
      <c r="BX88" s="8" t="s">
        <v>610</v>
      </c>
      <c r="BY88" s="8" t="s">
        <v>615</v>
      </c>
      <c r="BZ88" s="8" t="s">
        <v>12308</v>
      </c>
    </row>
    <row r="89" spans="1:78" ht="15" customHeight="1">
      <c r="A89" s="12">
        <v>2021</v>
      </c>
      <c r="B89" s="8">
        <v>5915065</v>
      </c>
      <c r="C89" s="8" t="s">
        <v>2578</v>
      </c>
      <c r="D89" s="8" t="s">
        <v>10701</v>
      </c>
      <c r="E89" s="8" t="s">
        <v>610</v>
      </c>
      <c r="H89" s="8" t="s">
        <v>10762</v>
      </c>
      <c r="I89" s="8" t="s">
        <v>610</v>
      </c>
      <c r="K89" s="8" t="s">
        <v>10681</v>
      </c>
      <c r="L89" s="8" t="s">
        <v>10681</v>
      </c>
      <c r="M89" s="8" t="s">
        <v>10681</v>
      </c>
      <c r="N89" s="8" t="s">
        <v>10763</v>
      </c>
      <c r="O89" s="8" t="s">
        <v>610</v>
      </c>
      <c r="T89" s="8" t="s">
        <v>10681</v>
      </c>
      <c r="Z89" s="8" t="s">
        <v>610</v>
      </c>
      <c r="AE89" s="8" t="s">
        <v>10764</v>
      </c>
      <c r="AO89" s="8" t="s">
        <v>12309</v>
      </c>
      <c r="AQ89" s="8" t="s">
        <v>12309</v>
      </c>
      <c r="AS89" s="8" t="s">
        <v>12309</v>
      </c>
      <c r="BE89" s="8" t="s">
        <v>12310</v>
      </c>
      <c r="BF89" s="8" t="s">
        <v>637</v>
      </c>
      <c r="BG89" s="8" t="s">
        <v>637</v>
      </c>
      <c r="BH89" s="8" t="s">
        <v>12311</v>
      </c>
      <c r="BI89" s="8" t="s">
        <v>615</v>
      </c>
      <c r="BJ89" s="8" t="s">
        <v>10701</v>
      </c>
      <c r="BK89" s="8" t="s">
        <v>610</v>
      </c>
      <c r="BM89" s="8" t="s">
        <v>12312</v>
      </c>
      <c r="BN89" s="8" t="s">
        <v>10784</v>
      </c>
      <c r="BO89" s="8" t="s">
        <v>644</v>
      </c>
      <c r="BP89" s="8" t="s">
        <v>746</v>
      </c>
      <c r="BQ89" s="8" t="s">
        <v>610</v>
      </c>
      <c r="BR89" s="8" t="s">
        <v>11710</v>
      </c>
      <c r="BS89" s="8" t="s">
        <v>11710</v>
      </c>
      <c r="BT89" s="8" t="s">
        <v>11710</v>
      </c>
      <c r="BU89" s="8" t="s">
        <v>10760</v>
      </c>
      <c r="BV89" s="8" t="s">
        <v>10750</v>
      </c>
      <c r="BW89" s="8" t="s">
        <v>11200</v>
      </c>
      <c r="BX89" s="8" t="s">
        <v>615</v>
      </c>
      <c r="BY89" s="8" t="s">
        <v>615</v>
      </c>
      <c r="BZ89" s="8" t="s">
        <v>10734</v>
      </c>
    </row>
    <row r="90" spans="1:78" ht="15" customHeight="1">
      <c r="A90" s="12">
        <v>2021</v>
      </c>
      <c r="B90" s="8">
        <v>5933035</v>
      </c>
      <c r="C90" s="8" t="s">
        <v>2592</v>
      </c>
      <c r="D90" s="8" t="s">
        <v>615</v>
      </c>
      <c r="E90" s="8" t="s">
        <v>615</v>
      </c>
      <c r="F90" s="8" t="s">
        <v>12313</v>
      </c>
      <c r="G90" s="8" t="s">
        <v>12314</v>
      </c>
      <c r="H90" s="8" t="s">
        <v>10752</v>
      </c>
      <c r="I90" s="8" t="s">
        <v>610</v>
      </c>
      <c r="K90" s="8" t="s">
        <v>10681</v>
      </c>
      <c r="L90" s="8" t="s">
        <v>10681</v>
      </c>
      <c r="M90" s="8" t="s">
        <v>10681</v>
      </c>
      <c r="N90" s="8" t="s">
        <v>10694</v>
      </c>
      <c r="O90" s="8" t="s">
        <v>610</v>
      </c>
      <c r="T90" s="8" t="s">
        <v>10681</v>
      </c>
      <c r="Z90" s="8" t="s">
        <v>610</v>
      </c>
      <c r="AE90" s="8" t="s">
        <v>10753</v>
      </c>
      <c r="AF90" s="8" t="s">
        <v>12315</v>
      </c>
      <c r="AI90" s="8" t="s">
        <v>12315</v>
      </c>
      <c r="AO90" s="8" t="s">
        <v>12316</v>
      </c>
      <c r="AP90" s="8" t="s">
        <v>12316</v>
      </c>
      <c r="AT90" s="8" t="s">
        <v>12317</v>
      </c>
      <c r="AX90" s="8" t="s">
        <v>12317</v>
      </c>
      <c r="BE90" s="8" t="s">
        <v>12318</v>
      </c>
      <c r="BF90" s="8" t="s">
        <v>12319</v>
      </c>
      <c r="BG90" s="8" t="s">
        <v>12320</v>
      </c>
      <c r="BH90" s="8" t="s">
        <v>12321</v>
      </c>
      <c r="BI90" s="8" t="s">
        <v>615</v>
      </c>
      <c r="BJ90" s="8" t="s">
        <v>10694</v>
      </c>
      <c r="BK90" s="8" t="s">
        <v>610</v>
      </c>
      <c r="BM90" s="8" t="s">
        <v>12322</v>
      </c>
      <c r="BN90" s="8" t="s">
        <v>644</v>
      </c>
      <c r="BO90" s="8" t="s">
        <v>642</v>
      </c>
      <c r="BP90" s="8" t="s">
        <v>737</v>
      </c>
      <c r="BQ90" s="8" t="s">
        <v>610</v>
      </c>
      <c r="BR90" s="8" t="s">
        <v>10786</v>
      </c>
      <c r="BS90" s="8" t="s">
        <v>10786</v>
      </c>
      <c r="BT90" s="8" t="s">
        <v>10786</v>
      </c>
      <c r="BU90" s="8" t="s">
        <v>10822</v>
      </c>
      <c r="BV90" s="8" t="s">
        <v>10750</v>
      </c>
      <c r="BW90" s="8" t="s">
        <v>10833</v>
      </c>
      <c r="BX90" s="8" t="s">
        <v>610</v>
      </c>
      <c r="BY90" s="8" t="s">
        <v>615</v>
      </c>
      <c r="BZ90" s="8" t="s">
        <v>12231</v>
      </c>
    </row>
    <row r="91" spans="1:78" ht="15" customHeight="1">
      <c r="A91" s="12">
        <v>2021</v>
      </c>
      <c r="B91" s="8">
        <v>5937005</v>
      </c>
      <c r="C91" s="8" t="s">
        <v>2609</v>
      </c>
      <c r="D91" s="8" t="s">
        <v>10694</v>
      </c>
      <c r="E91" s="8" t="s">
        <v>610</v>
      </c>
      <c r="H91" s="8" t="s">
        <v>10694</v>
      </c>
      <c r="I91" s="8" t="s">
        <v>610</v>
      </c>
      <c r="K91" s="8" t="s">
        <v>10681</v>
      </c>
      <c r="L91" s="8" t="s">
        <v>10681</v>
      </c>
      <c r="M91" s="8" t="s">
        <v>10681</v>
      </c>
      <c r="N91" s="8" t="s">
        <v>10694</v>
      </c>
      <c r="O91" s="8" t="s">
        <v>610</v>
      </c>
      <c r="T91" s="8" t="s">
        <v>10681</v>
      </c>
      <c r="Z91" s="8" t="s">
        <v>610</v>
      </c>
      <c r="AE91" s="8" t="s">
        <v>10789</v>
      </c>
      <c r="AO91" s="8" t="s">
        <v>12323</v>
      </c>
      <c r="AP91" s="8" t="s">
        <v>12323</v>
      </c>
      <c r="AT91" s="8" t="s">
        <v>12324</v>
      </c>
      <c r="AV91" s="8" t="s">
        <v>12324</v>
      </c>
      <c r="BE91" s="8" t="s">
        <v>12325</v>
      </c>
      <c r="BF91" s="8" t="s">
        <v>12326</v>
      </c>
      <c r="BG91" s="8" t="s">
        <v>637</v>
      </c>
      <c r="BH91" s="8" t="s">
        <v>12327</v>
      </c>
      <c r="BI91" s="8" t="s">
        <v>615</v>
      </c>
      <c r="BJ91" s="8" t="s">
        <v>10694</v>
      </c>
      <c r="BK91" s="8" t="s">
        <v>610</v>
      </c>
      <c r="BM91" s="8" t="s">
        <v>12328</v>
      </c>
      <c r="BN91" s="8" t="s">
        <v>744</v>
      </c>
      <c r="BO91" s="8" t="s">
        <v>644</v>
      </c>
      <c r="BP91" s="8" t="s">
        <v>737</v>
      </c>
      <c r="BQ91" s="8" t="s">
        <v>610</v>
      </c>
      <c r="BR91" s="8" t="s">
        <v>10848</v>
      </c>
      <c r="BS91" s="8" t="s">
        <v>10785</v>
      </c>
      <c r="BT91" s="8" t="s">
        <v>12329</v>
      </c>
      <c r="BU91" s="8" t="s">
        <v>10697</v>
      </c>
      <c r="BV91" s="8" t="s">
        <v>10750</v>
      </c>
      <c r="BW91" s="8" t="s">
        <v>11061</v>
      </c>
      <c r="BX91" s="8" t="s">
        <v>615</v>
      </c>
      <c r="BY91" s="8" t="s">
        <v>615</v>
      </c>
      <c r="BZ91" s="8" t="s">
        <v>10801</v>
      </c>
    </row>
    <row r="92" spans="1:78" ht="15" customHeight="1">
      <c r="A92" s="12">
        <v>2021</v>
      </c>
      <c r="B92" s="8">
        <v>5933015</v>
      </c>
      <c r="C92" s="8" t="s">
        <v>2623</v>
      </c>
      <c r="D92" s="8" t="s">
        <v>10701</v>
      </c>
      <c r="E92" s="8" t="s">
        <v>610</v>
      </c>
      <c r="H92" s="8" t="s">
        <v>12330</v>
      </c>
      <c r="I92" s="8" t="s">
        <v>610</v>
      </c>
      <c r="K92" s="8" t="s">
        <v>10681</v>
      </c>
      <c r="L92" s="8" t="s">
        <v>10681</v>
      </c>
      <c r="M92" s="8" t="s">
        <v>10681</v>
      </c>
      <c r="N92" s="8" t="s">
        <v>12330</v>
      </c>
      <c r="O92" s="8" t="s">
        <v>610</v>
      </c>
      <c r="T92" s="8" t="s">
        <v>10681</v>
      </c>
      <c r="Z92" s="8" t="s">
        <v>610</v>
      </c>
      <c r="AE92" s="8" t="s">
        <v>12331</v>
      </c>
      <c r="AF92" s="8" t="s">
        <v>12332</v>
      </c>
      <c r="AG92" s="8" t="s">
        <v>12333</v>
      </c>
      <c r="AL92" s="8" t="s">
        <v>12334</v>
      </c>
      <c r="AO92" s="8" t="s">
        <v>12335</v>
      </c>
      <c r="AP92" s="8" t="s">
        <v>12335</v>
      </c>
      <c r="AT92" s="8" t="s">
        <v>12336</v>
      </c>
      <c r="AY92" s="8" t="s">
        <v>12336</v>
      </c>
      <c r="AZ92" s="8" t="s">
        <v>12337</v>
      </c>
      <c r="BB92" s="8" t="s">
        <v>12337</v>
      </c>
      <c r="BE92" s="8" t="s">
        <v>12338</v>
      </c>
      <c r="BF92" s="8" t="s">
        <v>12339</v>
      </c>
      <c r="BG92" s="8" t="s">
        <v>12340</v>
      </c>
      <c r="BH92" s="8" t="s">
        <v>12341</v>
      </c>
      <c r="BI92" s="8" t="s">
        <v>615</v>
      </c>
      <c r="BJ92" s="8" t="s">
        <v>12342</v>
      </c>
      <c r="BK92" s="8" t="s">
        <v>610</v>
      </c>
      <c r="BM92" s="8" t="s">
        <v>12343</v>
      </c>
      <c r="BN92" s="8" t="s">
        <v>644</v>
      </c>
      <c r="BO92" s="8" t="s">
        <v>642</v>
      </c>
      <c r="BP92" s="8" t="s">
        <v>746</v>
      </c>
      <c r="BQ92" s="8" t="s">
        <v>610</v>
      </c>
      <c r="BR92" s="8" t="s">
        <v>12344</v>
      </c>
      <c r="BS92" s="8" t="s">
        <v>12344</v>
      </c>
      <c r="BT92" s="8" t="s">
        <v>12344</v>
      </c>
      <c r="BU92" s="8" t="s">
        <v>10923</v>
      </c>
      <c r="BV92" s="8" t="s">
        <v>10823</v>
      </c>
      <c r="BW92" s="8" t="s">
        <v>12345</v>
      </c>
      <c r="BY92" s="8" t="s">
        <v>615</v>
      </c>
      <c r="BZ92" s="8" t="s">
        <v>10871</v>
      </c>
    </row>
    <row r="93" spans="1:78" ht="15" customHeight="1">
      <c r="A93" s="12">
        <v>2021</v>
      </c>
      <c r="B93" s="8">
        <v>5953033</v>
      </c>
      <c r="C93" s="8" t="s">
        <v>2642</v>
      </c>
      <c r="D93" s="8" t="s">
        <v>615</v>
      </c>
      <c r="E93" s="8" t="s">
        <v>615</v>
      </c>
      <c r="F93" s="8" t="s">
        <v>12346</v>
      </c>
      <c r="G93" s="8" t="s">
        <v>6538</v>
      </c>
      <c r="H93" s="8" t="s">
        <v>10762</v>
      </c>
      <c r="I93" s="8" t="s">
        <v>610</v>
      </c>
      <c r="K93" s="8" t="s">
        <v>10681</v>
      </c>
      <c r="L93" s="8" t="s">
        <v>10681</v>
      </c>
      <c r="M93" s="8" t="s">
        <v>10681</v>
      </c>
      <c r="N93" s="8" t="s">
        <v>10694</v>
      </c>
      <c r="O93" s="8" t="s">
        <v>610</v>
      </c>
      <c r="T93" s="8" t="s">
        <v>10681</v>
      </c>
      <c r="Z93" s="8" t="s">
        <v>610</v>
      </c>
      <c r="AE93" s="8" t="s">
        <v>10789</v>
      </c>
      <c r="AF93" s="8" t="s">
        <v>12347</v>
      </c>
      <c r="AG93" s="8" t="s">
        <v>12347</v>
      </c>
      <c r="AI93" s="8" t="s">
        <v>12347</v>
      </c>
      <c r="AO93" s="8" t="s">
        <v>12348</v>
      </c>
      <c r="AP93" s="8" t="s">
        <v>12349</v>
      </c>
      <c r="AQ93" s="8" t="s">
        <v>12350</v>
      </c>
      <c r="AS93" s="8" t="s">
        <v>12350</v>
      </c>
      <c r="AT93" s="8" t="s">
        <v>12351</v>
      </c>
      <c r="AU93" s="8" t="s">
        <v>12351</v>
      </c>
      <c r="BE93" s="8" t="s">
        <v>12352</v>
      </c>
      <c r="BF93" s="8" t="s">
        <v>12353</v>
      </c>
      <c r="BG93" s="8" t="s">
        <v>12354</v>
      </c>
      <c r="BH93" s="8" t="s">
        <v>12355</v>
      </c>
      <c r="BI93" s="8" t="s">
        <v>615</v>
      </c>
      <c r="BJ93" s="8" t="s">
        <v>615</v>
      </c>
      <c r="BK93" s="8" t="s">
        <v>615</v>
      </c>
      <c r="BL93" s="8" t="s">
        <v>12356</v>
      </c>
      <c r="BM93" s="8" t="s">
        <v>12357</v>
      </c>
      <c r="BN93" s="8" t="s">
        <v>644</v>
      </c>
      <c r="BO93" s="8" t="s">
        <v>746</v>
      </c>
      <c r="BP93" s="8" t="s">
        <v>737</v>
      </c>
      <c r="BQ93" s="8" t="s">
        <v>610</v>
      </c>
      <c r="BR93" s="8" t="s">
        <v>10785</v>
      </c>
      <c r="BS93" s="8" t="s">
        <v>10870</v>
      </c>
      <c r="BT93" s="8" t="s">
        <v>10870</v>
      </c>
      <c r="BU93" s="8" t="s">
        <v>10982</v>
      </c>
      <c r="BV93" s="8" t="s">
        <v>12358</v>
      </c>
      <c r="BW93" s="8" t="s">
        <v>11061</v>
      </c>
      <c r="BX93" s="8" t="s">
        <v>615</v>
      </c>
      <c r="BY93" s="8" t="s">
        <v>615</v>
      </c>
      <c r="BZ93" s="8" t="s">
        <v>12359</v>
      </c>
    </row>
    <row r="94" spans="1:78" ht="15" customHeight="1">
      <c r="A94" s="12">
        <v>2021</v>
      </c>
      <c r="B94" s="8">
        <v>5915075</v>
      </c>
      <c r="C94" s="8" t="s">
        <v>2665</v>
      </c>
      <c r="D94" s="8" t="s">
        <v>10701</v>
      </c>
      <c r="E94" s="8" t="s">
        <v>610</v>
      </c>
      <c r="H94" s="8" t="s">
        <v>615</v>
      </c>
      <c r="I94" s="8" t="s">
        <v>615</v>
      </c>
      <c r="J94" s="8" t="s">
        <v>12360</v>
      </c>
      <c r="K94" s="8" t="s">
        <v>12361</v>
      </c>
      <c r="L94" s="8" t="s">
        <v>12362</v>
      </c>
      <c r="M94" s="8" t="s">
        <v>12363</v>
      </c>
      <c r="N94" s="8" t="s">
        <v>10694</v>
      </c>
      <c r="O94" s="8" t="s">
        <v>610</v>
      </c>
      <c r="T94" s="8" t="s">
        <v>10681</v>
      </c>
      <c r="Z94" s="8" t="s">
        <v>615</v>
      </c>
      <c r="AA94" s="8" t="s">
        <v>12364</v>
      </c>
      <c r="AB94" s="8" t="s">
        <v>9255</v>
      </c>
      <c r="AC94" s="8" t="s">
        <v>3990</v>
      </c>
      <c r="AD94" s="8" t="s">
        <v>12365</v>
      </c>
      <c r="AF94" s="8" t="s">
        <v>12366</v>
      </c>
      <c r="AI94" s="8" t="s">
        <v>12367</v>
      </c>
      <c r="AO94" s="8" t="s">
        <v>12368</v>
      </c>
      <c r="AP94" s="8" t="s">
        <v>12369</v>
      </c>
      <c r="AQ94" s="8" t="s">
        <v>12370</v>
      </c>
      <c r="AS94" s="8" t="s">
        <v>12371</v>
      </c>
      <c r="AT94" s="8" t="s">
        <v>12372</v>
      </c>
      <c r="AW94" s="8" t="s">
        <v>12373</v>
      </c>
      <c r="AY94" s="8" t="s">
        <v>12374</v>
      </c>
      <c r="AZ94" s="8" t="s">
        <v>12375</v>
      </c>
      <c r="BB94" s="8" t="s">
        <v>12376</v>
      </c>
      <c r="BD94" s="8" t="s">
        <v>12377</v>
      </c>
      <c r="BE94" s="8" t="s">
        <v>12378</v>
      </c>
      <c r="BF94" s="8" t="s">
        <v>12379</v>
      </c>
      <c r="BG94" s="8" t="s">
        <v>12380</v>
      </c>
      <c r="BH94" s="8" t="s">
        <v>12381</v>
      </c>
      <c r="BI94" s="8" t="s">
        <v>615</v>
      </c>
      <c r="BJ94" s="8" t="s">
        <v>10701</v>
      </c>
      <c r="BK94" s="8" t="s">
        <v>610</v>
      </c>
      <c r="BM94" s="8" t="s">
        <v>12382</v>
      </c>
      <c r="BN94" s="8" t="s">
        <v>815</v>
      </c>
      <c r="BO94" s="8" t="s">
        <v>744</v>
      </c>
      <c r="BP94" s="8" t="s">
        <v>746</v>
      </c>
      <c r="BQ94" s="8" t="s">
        <v>610</v>
      </c>
      <c r="BR94" s="8" t="s">
        <v>10848</v>
      </c>
      <c r="BS94" s="8" t="s">
        <v>10870</v>
      </c>
      <c r="BT94" s="8" t="s">
        <v>10785</v>
      </c>
      <c r="BU94" s="8" t="s">
        <v>11254</v>
      </c>
      <c r="BV94" s="8" t="s">
        <v>12383</v>
      </c>
      <c r="BW94" s="8" t="s">
        <v>10699</v>
      </c>
      <c r="BX94" s="8" t="s">
        <v>615</v>
      </c>
      <c r="BY94" s="8" t="s">
        <v>615</v>
      </c>
      <c r="BZ94" s="8" t="s">
        <v>10801</v>
      </c>
    </row>
    <row r="95" spans="1:78" ht="15" customHeight="1">
      <c r="A95" s="12">
        <v>2021</v>
      </c>
      <c r="B95" s="8">
        <v>5947023</v>
      </c>
      <c r="C95" s="8" t="s">
        <v>2688</v>
      </c>
      <c r="D95" s="8" t="s">
        <v>10735</v>
      </c>
      <c r="E95" s="8" t="s">
        <v>610</v>
      </c>
      <c r="H95" s="8" t="s">
        <v>10788</v>
      </c>
      <c r="I95" s="8" t="s">
        <v>610</v>
      </c>
      <c r="K95" s="8" t="s">
        <v>10681</v>
      </c>
      <c r="L95" s="8" t="s">
        <v>10681</v>
      </c>
      <c r="M95" s="8" t="s">
        <v>10681</v>
      </c>
      <c r="N95" s="8" t="s">
        <v>10694</v>
      </c>
      <c r="O95" s="8" t="s">
        <v>610</v>
      </c>
      <c r="T95" s="8" t="s">
        <v>10681</v>
      </c>
      <c r="Z95" s="8" t="s">
        <v>610</v>
      </c>
      <c r="AE95" s="8" t="s">
        <v>10789</v>
      </c>
      <c r="AF95" s="8" t="s">
        <v>12384</v>
      </c>
      <c r="AH95" s="8" t="s">
        <v>12385</v>
      </c>
      <c r="AO95" s="8" t="s">
        <v>12386</v>
      </c>
      <c r="AP95" s="8" t="s">
        <v>12386</v>
      </c>
      <c r="AT95" s="8" t="s">
        <v>12387</v>
      </c>
      <c r="AX95" s="8" t="s">
        <v>12387</v>
      </c>
      <c r="AZ95" s="8" t="s">
        <v>12388</v>
      </c>
      <c r="BB95" s="8" t="s">
        <v>12388</v>
      </c>
      <c r="BE95" s="8" t="s">
        <v>12389</v>
      </c>
      <c r="BF95" s="8" t="s">
        <v>12390</v>
      </c>
      <c r="BG95" s="8" t="s">
        <v>12391</v>
      </c>
      <c r="BH95" s="8" t="s">
        <v>12392</v>
      </c>
      <c r="BI95" s="8" t="s">
        <v>615</v>
      </c>
      <c r="BJ95" s="8" t="s">
        <v>10745</v>
      </c>
      <c r="BK95" s="8" t="s">
        <v>610</v>
      </c>
      <c r="BM95" s="8" t="s">
        <v>12393</v>
      </c>
      <c r="BN95" s="8" t="s">
        <v>815</v>
      </c>
      <c r="BO95" s="8" t="s">
        <v>746</v>
      </c>
      <c r="BP95" s="8" t="s">
        <v>644</v>
      </c>
      <c r="BQ95" s="8" t="s">
        <v>610</v>
      </c>
      <c r="BR95" s="8" t="s">
        <v>12394</v>
      </c>
      <c r="BS95" s="8" t="s">
        <v>12394</v>
      </c>
      <c r="BT95" s="8" t="s">
        <v>12395</v>
      </c>
      <c r="BU95" s="8" t="s">
        <v>10937</v>
      </c>
      <c r="BV95" s="8" t="s">
        <v>10750</v>
      </c>
      <c r="BW95" s="8" t="s">
        <v>10751</v>
      </c>
      <c r="BX95" s="8" t="s">
        <v>610</v>
      </c>
      <c r="BY95" s="8" t="s">
        <v>615</v>
      </c>
      <c r="BZ95" s="8" t="s">
        <v>10880</v>
      </c>
    </row>
    <row r="96" spans="1:78" ht="15" customHeight="1">
      <c r="A96" s="12">
        <v>2021</v>
      </c>
      <c r="B96" s="8">
        <v>5953012</v>
      </c>
      <c r="C96" s="8" t="s">
        <v>2702</v>
      </c>
      <c r="D96" s="8" t="s">
        <v>12396</v>
      </c>
      <c r="E96" s="8" t="s">
        <v>610</v>
      </c>
      <c r="H96" s="8" t="s">
        <v>12396</v>
      </c>
      <c r="I96" s="8" t="s">
        <v>610</v>
      </c>
      <c r="K96" s="8" t="s">
        <v>10681</v>
      </c>
      <c r="L96" s="8" t="s">
        <v>10681</v>
      </c>
      <c r="M96" s="8" t="s">
        <v>10681</v>
      </c>
      <c r="N96" s="8" t="s">
        <v>12396</v>
      </c>
      <c r="O96" s="8" t="s">
        <v>610</v>
      </c>
      <c r="T96" s="8" t="s">
        <v>10681</v>
      </c>
      <c r="Z96" s="8" t="s">
        <v>610</v>
      </c>
      <c r="AE96" s="8" t="s">
        <v>10753</v>
      </c>
      <c r="AF96" s="8" t="s">
        <v>12397</v>
      </c>
      <c r="AG96" s="8" t="s">
        <v>12397</v>
      </c>
      <c r="AO96" s="8" t="s">
        <v>12398</v>
      </c>
      <c r="AP96" s="8" t="s">
        <v>12399</v>
      </c>
      <c r="AQ96" s="8" t="s">
        <v>12400</v>
      </c>
      <c r="AT96" s="8" t="s">
        <v>12401</v>
      </c>
      <c r="AY96" s="8" t="s">
        <v>12401</v>
      </c>
      <c r="AZ96" s="8" t="s">
        <v>12402</v>
      </c>
      <c r="BB96" s="8" t="s">
        <v>12402</v>
      </c>
      <c r="BC96" s="8" t="s">
        <v>12403</v>
      </c>
      <c r="BE96" s="8" t="s">
        <v>12401</v>
      </c>
      <c r="BF96" s="8" t="s">
        <v>12404</v>
      </c>
      <c r="BG96" s="8" t="s">
        <v>12405</v>
      </c>
      <c r="BH96" s="8" t="s">
        <v>12406</v>
      </c>
      <c r="BI96" s="8" t="s">
        <v>615</v>
      </c>
      <c r="BJ96" s="8" t="s">
        <v>12396</v>
      </c>
      <c r="BK96" s="8" t="s">
        <v>610</v>
      </c>
      <c r="BM96" s="8" t="s">
        <v>10877</v>
      </c>
      <c r="BN96" s="8" t="s">
        <v>644</v>
      </c>
      <c r="BO96" s="8" t="s">
        <v>744</v>
      </c>
      <c r="BP96" s="8" t="s">
        <v>746</v>
      </c>
      <c r="BQ96" s="8" t="s">
        <v>610</v>
      </c>
      <c r="BR96" s="8" t="s">
        <v>10786</v>
      </c>
      <c r="BS96" s="8" t="s">
        <v>10786</v>
      </c>
      <c r="BT96" s="8" t="s">
        <v>10786</v>
      </c>
      <c r="BU96" s="8" t="s">
        <v>10697</v>
      </c>
      <c r="BV96" s="8" t="s">
        <v>10750</v>
      </c>
      <c r="BW96" s="8" t="s">
        <v>12407</v>
      </c>
      <c r="BX96" s="8" t="s">
        <v>610</v>
      </c>
      <c r="BY96" s="8" t="s">
        <v>615</v>
      </c>
      <c r="BZ96" s="8" t="s">
        <v>10734</v>
      </c>
    </row>
    <row r="97" spans="1:78" ht="15" customHeight="1">
      <c r="A97" s="12">
        <v>2021</v>
      </c>
      <c r="B97" s="8">
        <v>5933006</v>
      </c>
      <c r="C97" s="8" t="s">
        <v>2714</v>
      </c>
      <c r="D97" s="8" t="s">
        <v>10701</v>
      </c>
      <c r="E97" s="8" t="s">
        <v>610</v>
      </c>
      <c r="H97" s="8" t="s">
        <v>12408</v>
      </c>
      <c r="I97" s="8" t="s">
        <v>10987</v>
      </c>
      <c r="K97" s="8" t="s">
        <v>10681</v>
      </c>
      <c r="L97" s="8" t="s">
        <v>10681</v>
      </c>
      <c r="M97" s="8" t="s">
        <v>10681</v>
      </c>
      <c r="N97" s="8" t="s">
        <v>12409</v>
      </c>
      <c r="O97" s="8" t="s">
        <v>610</v>
      </c>
      <c r="T97" s="8" t="s">
        <v>10681</v>
      </c>
      <c r="Z97" s="8" t="s">
        <v>610</v>
      </c>
      <c r="AE97" s="8" t="s">
        <v>10789</v>
      </c>
      <c r="AF97" s="8" t="s">
        <v>12410</v>
      </c>
      <c r="AG97" s="8" t="s">
        <v>12411</v>
      </c>
      <c r="AH97" s="8" t="s">
        <v>12412</v>
      </c>
      <c r="AI97" s="8" t="s">
        <v>12413</v>
      </c>
      <c r="AL97" s="8" t="s">
        <v>12411</v>
      </c>
      <c r="AN97" s="8" t="s">
        <v>12414</v>
      </c>
      <c r="AO97" s="8" t="s">
        <v>12415</v>
      </c>
      <c r="AP97" s="8" t="s">
        <v>12416</v>
      </c>
      <c r="AQ97" s="8" t="s">
        <v>12417</v>
      </c>
      <c r="AT97" s="8" t="s">
        <v>12418</v>
      </c>
      <c r="AY97" s="8" t="s">
        <v>12419</v>
      </c>
      <c r="AZ97" s="8" t="s">
        <v>12420</v>
      </c>
      <c r="BB97" s="8" t="s">
        <v>12421</v>
      </c>
      <c r="BD97" s="8" t="s">
        <v>12422</v>
      </c>
      <c r="BE97" s="8" t="s">
        <v>12423</v>
      </c>
      <c r="BF97" s="8" t="s">
        <v>12424</v>
      </c>
      <c r="BG97" s="8" t="s">
        <v>6267</v>
      </c>
      <c r="BH97" s="8" t="s">
        <v>12425</v>
      </c>
      <c r="BI97" s="8" t="s">
        <v>615</v>
      </c>
      <c r="BJ97" s="8" t="s">
        <v>615</v>
      </c>
      <c r="BK97" s="8" t="s">
        <v>615</v>
      </c>
      <c r="BL97" s="8" t="s">
        <v>12426</v>
      </c>
      <c r="BM97" s="8" t="s">
        <v>12427</v>
      </c>
      <c r="BN97" s="8" t="s">
        <v>744</v>
      </c>
      <c r="BO97" s="8" t="s">
        <v>644</v>
      </c>
      <c r="BP97" s="8" t="s">
        <v>10784</v>
      </c>
      <c r="BQ97" s="8" t="s">
        <v>610</v>
      </c>
      <c r="BR97" s="8" t="s">
        <v>10848</v>
      </c>
      <c r="BS97" s="8" t="s">
        <v>10785</v>
      </c>
      <c r="BT97" s="8" t="s">
        <v>10878</v>
      </c>
      <c r="BU97" s="8" t="s">
        <v>10749</v>
      </c>
      <c r="BV97" s="8" t="s">
        <v>10750</v>
      </c>
      <c r="BW97" s="8" t="s">
        <v>10907</v>
      </c>
      <c r="BX97" s="8" t="s">
        <v>615</v>
      </c>
      <c r="BY97" s="8" t="s">
        <v>615</v>
      </c>
      <c r="BZ97" s="8" t="s">
        <v>10871</v>
      </c>
    </row>
    <row r="98" spans="1:78" ht="15" customHeight="1">
      <c r="A98" s="12">
        <v>2021</v>
      </c>
      <c r="B98" s="8">
        <v>5917042</v>
      </c>
      <c r="C98" s="8" t="s">
        <v>2737</v>
      </c>
      <c r="D98" s="8" t="s">
        <v>10745</v>
      </c>
      <c r="E98" s="8" t="s">
        <v>610</v>
      </c>
      <c r="H98" s="8" t="s">
        <v>10752</v>
      </c>
      <c r="I98" s="8" t="s">
        <v>610</v>
      </c>
      <c r="K98" s="8" t="s">
        <v>10681</v>
      </c>
      <c r="L98" s="8" t="s">
        <v>10681</v>
      </c>
      <c r="M98" s="8" t="s">
        <v>10681</v>
      </c>
      <c r="N98" s="8" t="s">
        <v>11273</v>
      </c>
      <c r="O98" s="8" t="s">
        <v>610</v>
      </c>
      <c r="T98" s="8" t="s">
        <v>10681</v>
      </c>
      <c r="Z98" s="8" t="s">
        <v>610</v>
      </c>
      <c r="AE98" s="8" t="s">
        <v>10764</v>
      </c>
      <c r="AF98" s="8" t="s">
        <v>12428</v>
      </c>
      <c r="AG98" s="8" t="s">
        <v>12428</v>
      </c>
      <c r="AH98" s="8" t="s">
        <v>12428</v>
      </c>
      <c r="AK98" s="8" t="s">
        <v>12428</v>
      </c>
      <c r="AO98" s="8" t="s">
        <v>12429</v>
      </c>
      <c r="AP98" s="8" t="s">
        <v>12429</v>
      </c>
      <c r="AT98" s="8" t="s">
        <v>12430</v>
      </c>
      <c r="AW98" s="8" t="s">
        <v>12430</v>
      </c>
      <c r="AZ98" s="8" t="s">
        <v>12431</v>
      </c>
      <c r="BB98" s="8" t="s">
        <v>12432</v>
      </c>
      <c r="BE98" s="8" t="s">
        <v>12433</v>
      </c>
      <c r="BF98" s="8" t="s">
        <v>12434</v>
      </c>
      <c r="BG98" s="8" t="s">
        <v>12435</v>
      </c>
      <c r="BH98" s="8" t="s">
        <v>12436</v>
      </c>
      <c r="BI98" s="8" t="s">
        <v>615</v>
      </c>
      <c r="BJ98" s="8" t="s">
        <v>10745</v>
      </c>
      <c r="BK98" s="8" t="s">
        <v>610</v>
      </c>
      <c r="BM98" s="8" t="s">
        <v>12437</v>
      </c>
      <c r="BN98" s="8" t="s">
        <v>644</v>
      </c>
      <c r="BO98" s="8" t="s">
        <v>746</v>
      </c>
      <c r="BP98" s="8" t="s">
        <v>815</v>
      </c>
      <c r="BQ98" s="8" t="s">
        <v>610</v>
      </c>
      <c r="BR98" s="8" t="s">
        <v>11157</v>
      </c>
      <c r="BS98" s="8" t="s">
        <v>11547</v>
      </c>
      <c r="BT98" s="8" t="s">
        <v>11157</v>
      </c>
      <c r="BU98" s="8" t="s">
        <v>11254</v>
      </c>
      <c r="BV98" s="8" t="s">
        <v>10750</v>
      </c>
      <c r="BW98" s="8" t="s">
        <v>10699</v>
      </c>
      <c r="BX98" s="8" t="s">
        <v>615</v>
      </c>
      <c r="BY98" s="8" t="s">
        <v>615</v>
      </c>
      <c r="BZ98" s="8" t="s">
        <v>12438</v>
      </c>
    </row>
    <row r="99" spans="1:78" ht="15" customHeight="1">
      <c r="A99" s="12">
        <v>2021</v>
      </c>
      <c r="B99" s="8">
        <v>1005915</v>
      </c>
      <c r="C99" s="8" t="s">
        <v>2751</v>
      </c>
      <c r="D99" s="8" t="s">
        <v>615</v>
      </c>
      <c r="E99" s="8" t="s">
        <v>615</v>
      </c>
      <c r="F99" s="8" t="s">
        <v>12439</v>
      </c>
      <c r="G99" s="8" t="s">
        <v>12440</v>
      </c>
      <c r="H99" s="8" t="s">
        <v>615</v>
      </c>
      <c r="I99" s="8" t="s">
        <v>615</v>
      </c>
      <c r="J99" s="8" t="s">
        <v>12441</v>
      </c>
      <c r="K99" s="8" t="s">
        <v>12442</v>
      </c>
      <c r="L99" s="8" t="s">
        <v>12443</v>
      </c>
      <c r="M99" s="8" t="s">
        <v>12444</v>
      </c>
      <c r="N99" s="8" t="s">
        <v>10986</v>
      </c>
      <c r="O99" s="8" t="s">
        <v>610</v>
      </c>
      <c r="P99" s="8" t="s">
        <v>12445</v>
      </c>
      <c r="Q99" s="8" t="s">
        <v>12446</v>
      </c>
      <c r="R99" s="8" t="s">
        <v>12447</v>
      </c>
      <c r="S99" s="8" t="s">
        <v>12448</v>
      </c>
      <c r="T99" s="8" t="s">
        <v>12449</v>
      </c>
      <c r="U99" s="8" t="s">
        <v>12450</v>
      </c>
      <c r="V99" s="8" t="s">
        <v>12451</v>
      </c>
      <c r="W99" s="8" t="s">
        <v>12452</v>
      </c>
      <c r="X99" s="8" t="s">
        <v>1736</v>
      </c>
      <c r="Y99" s="8" t="s">
        <v>1736</v>
      </c>
      <c r="Z99" s="8" t="s">
        <v>615</v>
      </c>
      <c r="AA99" s="8" t="s">
        <v>12453</v>
      </c>
      <c r="AB99" s="8" t="s">
        <v>12454</v>
      </c>
      <c r="AC99" s="8" t="s">
        <v>3990</v>
      </c>
      <c r="AD99" s="8" t="s">
        <v>12455</v>
      </c>
      <c r="AF99" s="8" t="s">
        <v>12456</v>
      </c>
      <c r="AH99" s="8" t="s">
        <v>12457</v>
      </c>
      <c r="AI99" s="8" t="s">
        <v>12458</v>
      </c>
      <c r="AL99" s="8" t="s">
        <v>12459</v>
      </c>
      <c r="AM99" s="8" t="s">
        <v>12460</v>
      </c>
      <c r="AN99" s="8" t="s">
        <v>12460</v>
      </c>
      <c r="AO99" s="8" t="s">
        <v>12461</v>
      </c>
      <c r="AP99" s="8" t="s">
        <v>12462</v>
      </c>
      <c r="AR99" s="8" t="s">
        <v>12463</v>
      </c>
      <c r="AS99" s="8" t="s">
        <v>12464</v>
      </c>
      <c r="AT99" s="8" t="s">
        <v>12465</v>
      </c>
      <c r="AX99" s="8" t="s">
        <v>12466</v>
      </c>
      <c r="AZ99" s="8" t="s">
        <v>12467</v>
      </c>
      <c r="BB99" s="8" t="s">
        <v>12468</v>
      </c>
      <c r="BD99" s="8" t="s">
        <v>12469</v>
      </c>
      <c r="BE99" s="8" t="s">
        <v>12470</v>
      </c>
      <c r="BF99" s="8" t="s">
        <v>12471</v>
      </c>
      <c r="BG99" s="8" t="s">
        <v>12472</v>
      </c>
      <c r="BH99" s="8" t="s">
        <v>12467</v>
      </c>
      <c r="BI99" s="8" t="s">
        <v>615</v>
      </c>
      <c r="BJ99" s="8" t="s">
        <v>615</v>
      </c>
      <c r="BK99" s="8" t="s">
        <v>615</v>
      </c>
      <c r="BL99" s="8" t="s">
        <v>12473</v>
      </c>
      <c r="BM99" s="8" t="s">
        <v>12474</v>
      </c>
      <c r="BN99" s="8" t="s">
        <v>642</v>
      </c>
      <c r="BO99" s="8" t="s">
        <v>744</v>
      </c>
      <c r="BP99" s="8" t="s">
        <v>644</v>
      </c>
      <c r="BQ99" s="8" t="s">
        <v>610</v>
      </c>
      <c r="BR99" s="8" t="s">
        <v>10747</v>
      </c>
      <c r="BS99" s="8" t="s">
        <v>10747</v>
      </c>
      <c r="BT99" s="8" t="s">
        <v>10747</v>
      </c>
      <c r="BU99" s="8" t="s">
        <v>10749</v>
      </c>
      <c r="BV99" s="8" t="s">
        <v>11017</v>
      </c>
      <c r="BW99" s="8" t="s">
        <v>10800</v>
      </c>
      <c r="BX99" s="8" t="s">
        <v>615</v>
      </c>
      <c r="BY99" s="8" t="s">
        <v>615</v>
      </c>
      <c r="BZ99" s="8" t="s">
        <v>10734</v>
      </c>
    </row>
    <row r="100" spans="1:78" ht="15" customHeight="1">
      <c r="A100" s="12">
        <v>2021</v>
      </c>
      <c r="B100" s="8">
        <v>5905037</v>
      </c>
      <c r="C100" s="8" t="s">
        <v>2792</v>
      </c>
      <c r="D100" s="8" t="s">
        <v>12475</v>
      </c>
      <c r="E100" s="8" t="s">
        <v>610</v>
      </c>
      <c r="H100" s="8" t="s">
        <v>10752</v>
      </c>
      <c r="I100" s="8" t="s">
        <v>610</v>
      </c>
      <c r="K100" s="8" t="s">
        <v>10681</v>
      </c>
      <c r="L100" s="8" t="s">
        <v>10681</v>
      </c>
      <c r="M100" s="8" t="s">
        <v>10681</v>
      </c>
      <c r="N100" s="8" t="s">
        <v>11273</v>
      </c>
      <c r="O100" s="8" t="s">
        <v>610</v>
      </c>
      <c r="T100" s="8" t="s">
        <v>10681</v>
      </c>
      <c r="Z100" s="8" t="s">
        <v>610</v>
      </c>
      <c r="AE100" s="8" t="s">
        <v>10753</v>
      </c>
      <c r="AF100" s="8" t="s">
        <v>12476</v>
      </c>
      <c r="AI100" s="8" t="s">
        <v>12477</v>
      </c>
      <c r="AO100" s="8" t="s">
        <v>12478</v>
      </c>
      <c r="AP100" s="8" t="s">
        <v>12479</v>
      </c>
      <c r="AT100" s="8" t="s">
        <v>12480</v>
      </c>
      <c r="AY100" s="8" t="s">
        <v>12481</v>
      </c>
      <c r="AZ100" s="8" t="s">
        <v>12482</v>
      </c>
      <c r="BB100" s="8" t="s">
        <v>12483</v>
      </c>
      <c r="BC100" s="8" t="s">
        <v>12484</v>
      </c>
      <c r="BD100" s="8" t="s">
        <v>12485</v>
      </c>
      <c r="BE100" s="8" t="s">
        <v>12486</v>
      </c>
      <c r="BF100" s="8" t="s">
        <v>12487</v>
      </c>
      <c r="BG100" s="8" t="s">
        <v>12488</v>
      </c>
      <c r="BH100" s="8" t="s">
        <v>12489</v>
      </c>
      <c r="BI100" s="8" t="s">
        <v>615</v>
      </c>
      <c r="BJ100" s="8" t="s">
        <v>10694</v>
      </c>
      <c r="BK100" s="8" t="s">
        <v>610</v>
      </c>
      <c r="BM100" s="8" t="s">
        <v>12490</v>
      </c>
      <c r="BN100" s="8" t="s">
        <v>644</v>
      </c>
      <c r="BO100" s="8" t="s">
        <v>642</v>
      </c>
      <c r="BP100" s="8" t="s">
        <v>10784</v>
      </c>
      <c r="BQ100" s="8" t="s">
        <v>610</v>
      </c>
      <c r="BR100" s="8" t="s">
        <v>10747</v>
      </c>
      <c r="BS100" s="8" t="s">
        <v>10786</v>
      </c>
      <c r="BT100" s="8" t="s">
        <v>10747</v>
      </c>
      <c r="BU100" s="8" t="s">
        <v>10697</v>
      </c>
      <c r="BV100" s="8" t="s">
        <v>10698</v>
      </c>
      <c r="BW100" s="8" t="s">
        <v>12491</v>
      </c>
      <c r="BX100" s="8" t="s">
        <v>610</v>
      </c>
      <c r="BY100" s="8" t="s">
        <v>615</v>
      </c>
      <c r="BZ100" s="8" t="s">
        <v>10734</v>
      </c>
    </row>
    <row r="101" spans="1:78" ht="15" customHeight="1">
      <c r="A101" s="12">
        <v>2021</v>
      </c>
      <c r="B101" s="8">
        <v>5909056</v>
      </c>
      <c r="C101" s="8" t="s">
        <v>2806</v>
      </c>
      <c r="D101" s="8" t="s">
        <v>12492</v>
      </c>
      <c r="E101" s="8" t="s">
        <v>615</v>
      </c>
      <c r="H101" s="8" t="s">
        <v>10752</v>
      </c>
      <c r="I101" s="8" t="s">
        <v>610</v>
      </c>
      <c r="K101" s="8" t="s">
        <v>10681</v>
      </c>
      <c r="L101" s="8" t="s">
        <v>10681</v>
      </c>
      <c r="M101" s="8" t="s">
        <v>10681</v>
      </c>
      <c r="N101" s="8" t="s">
        <v>10986</v>
      </c>
      <c r="O101" s="8" t="s">
        <v>615</v>
      </c>
      <c r="P101" s="8" t="s">
        <v>12493</v>
      </c>
      <c r="Q101" s="8" t="s">
        <v>12494</v>
      </c>
      <c r="R101" s="8" t="s">
        <v>12495</v>
      </c>
      <c r="S101" s="8" t="s">
        <v>12496</v>
      </c>
      <c r="T101" s="8" t="s">
        <v>12497</v>
      </c>
      <c r="U101" s="8" t="s">
        <v>12498</v>
      </c>
      <c r="V101" s="8" t="s">
        <v>12499</v>
      </c>
      <c r="W101" s="8" t="s">
        <v>12500</v>
      </c>
      <c r="X101" s="8" t="s">
        <v>12501</v>
      </c>
      <c r="Y101" s="8" t="s">
        <v>12502</v>
      </c>
      <c r="Z101" s="8" t="s">
        <v>615</v>
      </c>
      <c r="AA101" s="8" t="s">
        <v>9720</v>
      </c>
      <c r="AB101" s="8" t="s">
        <v>9255</v>
      </c>
      <c r="AC101" s="8" t="s">
        <v>1819</v>
      </c>
      <c r="AD101" s="8" t="s">
        <v>12496</v>
      </c>
      <c r="AF101" s="8" t="s">
        <v>12503</v>
      </c>
      <c r="AG101" s="8" t="s">
        <v>12504</v>
      </c>
      <c r="AH101" s="8" t="s">
        <v>12505</v>
      </c>
      <c r="AI101" s="8" t="s">
        <v>12506</v>
      </c>
      <c r="AK101" s="8" t="s">
        <v>12507</v>
      </c>
      <c r="AO101" s="8" t="s">
        <v>12508</v>
      </c>
      <c r="AP101" s="8" t="s">
        <v>12509</v>
      </c>
      <c r="AQ101" s="8" t="s">
        <v>12510</v>
      </c>
      <c r="AT101" s="8" t="s">
        <v>12511</v>
      </c>
      <c r="AU101" s="8" t="s">
        <v>12512</v>
      </c>
      <c r="AY101" s="8" t="s">
        <v>12513</v>
      </c>
      <c r="AZ101" s="8" t="s">
        <v>12514</v>
      </c>
      <c r="BA101" s="8" t="s">
        <v>12515</v>
      </c>
      <c r="BB101" s="8" t="s">
        <v>12516</v>
      </c>
      <c r="BD101" s="8" t="s">
        <v>12517</v>
      </c>
      <c r="BE101" s="8" t="s">
        <v>12518</v>
      </c>
      <c r="BF101" s="8" t="s">
        <v>12519</v>
      </c>
      <c r="BG101" s="8" t="s">
        <v>12520</v>
      </c>
      <c r="BH101" s="8" t="s">
        <v>12521</v>
      </c>
      <c r="BI101" s="8" t="s">
        <v>615</v>
      </c>
      <c r="BJ101" s="8" t="s">
        <v>10701</v>
      </c>
      <c r="BK101" s="8" t="s">
        <v>610</v>
      </c>
      <c r="BM101" s="8" t="s">
        <v>12522</v>
      </c>
      <c r="BN101" s="8" t="s">
        <v>644</v>
      </c>
      <c r="BO101" s="8" t="s">
        <v>642</v>
      </c>
      <c r="BP101" s="8" t="s">
        <v>10784</v>
      </c>
      <c r="BQ101" s="8" t="s">
        <v>610</v>
      </c>
      <c r="BR101" s="8" t="s">
        <v>12523</v>
      </c>
      <c r="BS101" s="8" t="s">
        <v>10696</v>
      </c>
      <c r="BT101" s="8" t="s">
        <v>12523</v>
      </c>
      <c r="BU101" s="8" t="s">
        <v>10697</v>
      </c>
      <c r="BV101" s="8" t="s">
        <v>10750</v>
      </c>
      <c r="BW101" s="8" t="s">
        <v>11200</v>
      </c>
      <c r="BX101" s="8" t="s">
        <v>615</v>
      </c>
      <c r="BY101" s="8" t="s">
        <v>615</v>
      </c>
      <c r="BZ101" s="8" t="s">
        <v>10734</v>
      </c>
    </row>
    <row r="102" spans="1:78" ht="15" customHeight="1">
      <c r="A102" s="12">
        <v>2021</v>
      </c>
      <c r="B102" s="8">
        <v>5905009</v>
      </c>
      <c r="C102" s="8" t="s">
        <v>2830</v>
      </c>
      <c r="D102" s="8" t="s">
        <v>615</v>
      </c>
      <c r="E102" s="8" t="s">
        <v>615</v>
      </c>
      <c r="F102" s="8" t="s">
        <v>5965</v>
      </c>
      <c r="G102" s="8" t="s">
        <v>12524</v>
      </c>
      <c r="H102" s="8" t="s">
        <v>10752</v>
      </c>
      <c r="I102" s="8" t="s">
        <v>610</v>
      </c>
      <c r="K102" s="8" t="s">
        <v>10681</v>
      </c>
      <c r="L102" s="8" t="s">
        <v>10681</v>
      </c>
      <c r="M102" s="8" t="s">
        <v>10681</v>
      </c>
      <c r="N102" s="8" t="s">
        <v>10706</v>
      </c>
      <c r="O102" s="8" t="s">
        <v>615</v>
      </c>
      <c r="T102" s="8" t="s">
        <v>10681</v>
      </c>
      <c r="Z102" s="8" t="s">
        <v>610</v>
      </c>
      <c r="AE102" s="8" t="s">
        <v>10789</v>
      </c>
      <c r="AF102" s="8" t="s">
        <v>12525</v>
      </c>
      <c r="AG102" s="8" t="s">
        <v>12526</v>
      </c>
      <c r="AI102" s="8" t="s">
        <v>12527</v>
      </c>
      <c r="AO102" s="8" t="s">
        <v>12528</v>
      </c>
      <c r="AP102" s="8" t="s">
        <v>12528</v>
      </c>
      <c r="AT102" s="8" t="s">
        <v>12529</v>
      </c>
      <c r="AV102" s="8" t="s">
        <v>12530</v>
      </c>
      <c r="AZ102" s="8" t="s">
        <v>12531</v>
      </c>
      <c r="BE102" s="8" t="s">
        <v>12532</v>
      </c>
      <c r="BF102" s="8" t="s">
        <v>12533</v>
      </c>
      <c r="BG102" s="8" t="s">
        <v>636</v>
      </c>
      <c r="BH102" s="8" t="s">
        <v>12534</v>
      </c>
      <c r="BI102" s="8" t="s">
        <v>615</v>
      </c>
      <c r="BJ102" s="8" t="s">
        <v>610</v>
      </c>
      <c r="BK102" s="8" t="s">
        <v>610</v>
      </c>
      <c r="BM102" s="8" t="s">
        <v>12535</v>
      </c>
      <c r="BN102" s="8" t="s">
        <v>642</v>
      </c>
      <c r="BO102" s="8" t="s">
        <v>737</v>
      </c>
      <c r="BP102" s="8" t="s">
        <v>10784</v>
      </c>
      <c r="BQ102" s="8" t="s">
        <v>610</v>
      </c>
      <c r="BR102" s="8" t="s">
        <v>10785</v>
      </c>
      <c r="BS102" s="8" t="s">
        <v>12536</v>
      </c>
      <c r="BT102" s="8" t="s">
        <v>12537</v>
      </c>
      <c r="BU102" s="8" t="s">
        <v>10822</v>
      </c>
      <c r="BV102" s="8" t="s">
        <v>10938</v>
      </c>
      <c r="BW102" s="8" t="s">
        <v>10699</v>
      </c>
      <c r="BX102" s="8" t="s">
        <v>615</v>
      </c>
      <c r="BY102" s="8" t="s">
        <v>615</v>
      </c>
      <c r="BZ102" s="8" t="s">
        <v>10734</v>
      </c>
    </row>
    <row r="103" spans="1:78" ht="15" customHeight="1">
      <c r="A103" s="12">
        <v>2021</v>
      </c>
      <c r="B103" s="8">
        <v>1005943</v>
      </c>
      <c r="C103" s="8" t="s">
        <v>2841</v>
      </c>
      <c r="D103" s="8" t="s">
        <v>615</v>
      </c>
      <c r="E103" s="8" t="s">
        <v>615</v>
      </c>
      <c r="F103" s="8" t="s">
        <v>12538</v>
      </c>
      <c r="G103" s="8" t="s">
        <v>12539</v>
      </c>
      <c r="H103" s="8" t="s">
        <v>615</v>
      </c>
      <c r="I103" s="8" t="s">
        <v>615</v>
      </c>
      <c r="J103" s="8" t="s">
        <v>12540</v>
      </c>
      <c r="K103" s="8" t="s">
        <v>12541</v>
      </c>
      <c r="L103" s="8" t="s">
        <v>8784</v>
      </c>
      <c r="M103" s="8" t="s">
        <v>12542</v>
      </c>
      <c r="N103" s="8" t="s">
        <v>11273</v>
      </c>
      <c r="O103" s="8" t="s">
        <v>610</v>
      </c>
      <c r="T103" s="8" t="s">
        <v>10681</v>
      </c>
      <c r="Z103" s="8" t="s">
        <v>610</v>
      </c>
      <c r="AE103" s="8" t="s">
        <v>10789</v>
      </c>
      <c r="AF103" s="8" t="s">
        <v>12543</v>
      </c>
      <c r="AH103" s="8" t="s">
        <v>12543</v>
      </c>
      <c r="AI103" s="8" t="s">
        <v>12543</v>
      </c>
      <c r="AK103" s="8" t="s">
        <v>12543</v>
      </c>
      <c r="AO103" s="8" t="s">
        <v>12544</v>
      </c>
      <c r="AP103" s="8" t="s">
        <v>12545</v>
      </c>
      <c r="AQ103" s="8" t="s">
        <v>12546</v>
      </c>
      <c r="AR103" s="8" t="s">
        <v>12547</v>
      </c>
      <c r="AT103" s="8" t="s">
        <v>12548</v>
      </c>
      <c r="AV103" s="8" t="s">
        <v>12549</v>
      </c>
      <c r="AX103" s="8" t="s">
        <v>12550</v>
      </c>
      <c r="AZ103" s="8" t="s">
        <v>12551</v>
      </c>
      <c r="BD103" s="8" t="s">
        <v>12552</v>
      </c>
      <c r="BE103" s="8" t="s">
        <v>12553</v>
      </c>
      <c r="BF103" s="8" t="s">
        <v>12554</v>
      </c>
      <c r="BG103" s="8" t="s">
        <v>12555</v>
      </c>
      <c r="BH103" s="8" t="s">
        <v>12556</v>
      </c>
      <c r="BI103" s="8" t="s">
        <v>615</v>
      </c>
      <c r="BJ103" s="8" t="s">
        <v>10701</v>
      </c>
      <c r="BK103" s="8" t="s">
        <v>610</v>
      </c>
      <c r="BM103" s="8" t="s">
        <v>12557</v>
      </c>
      <c r="BN103" s="8" t="s">
        <v>746</v>
      </c>
      <c r="BO103" s="8" t="s">
        <v>815</v>
      </c>
      <c r="BP103" s="8" t="s">
        <v>10727</v>
      </c>
      <c r="BQ103" s="8" t="s">
        <v>610</v>
      </c>
      <c r="BR103" s="8" t="s">
        <v>12558</v>
      </c>
      <c r="BS103" s="8" t="s">
        <v>12558</v>
      </c>
      <c r="BT103" s="8" t="s">
        <v>12558</v>
      </c>
      <c r="BU103" s="8" t="s">
        <v>11272</v>
      </c>
      <c r="BV103" s="8" t="s">
        <v>12559</v>
      </c>
      <c r="BW103" s="8" t="s">
        <v>10907</v>
      </c>
      <c r="BX103" s="8" t="s">
        <v>615</v>
      </c>
      <c r="BY103" s="8" t="s">
        <v>615</v>
      </c>
      <c r="BZ103" s="8" t="s">
        <v>12560</v>
      </c>
    </row>
    <row r="104" spans="1:78" ht="15" customHeight="1">
      <c r="A104" s="12">
        <v>2021</v>
      </c>
      <c r="B104" s="8">
        <v>5903050</v>
      </c>
      <c r="C104" s="8" t="s">
        <v>2859</v>
      </c>
      <c r="D104" s="8" t="s">
        <v>10701</v>
      </c>
      <c r="E104" s="8" t="s">
        <v>610</v>
      </c>
      <c r="H104" s="8" t="s">
        <v>10735</v>
      </c>
      <c r="I104" s="8" t="s">
        <v>610</v>
      </c>
      <c r="K104" s="8" t="s">
        <v>10681</v>
      </c>
      <c r="L104" s="8" t="s">
        <v>10681</v>
      </c>
      <c r="M104" s="8" t="s">
        <v>10681</v>
      </c>
      <c r="N104" s="8" t="s">
        <v>10735</v>
      </c>
      <c r="O104" s="8" t="s">
        <v>610</v>
      </c>
      <c r="T104" s="8" t="s">
        <v>10681</v>
      </c>
      <c r="Z104" s="8" t="s">
        <v>610</v>
      </c>
      <c r="AE104" s="8" t="s">
        <v>10736</v>
      </c>
      <c r="AF104" s="8" t="s">
        <v>12561</v>
      </c>
      <c r="AG104" s="8" t="s">
        <v>12562</v>
      </c>
      <c r="AH104" s="8" t="s">
        <v>12563</v>
      </c>
      <c r="AI104" s="8" t="s">
        <v>12564</v>
      </c>
      <c r="AO104" s="8" t="s">
        <v>12565</v>
      </c>
      <c r="AP104" s="8" t="s">
        <v>12566</v>
      </c>
      <c r="AQ104" s="8" t="s">
        <v>12567</v>
      </c>
      <c r="AT104" s="8" t="s">
        <v>12568</v>
      </c>
      <c r="AX104" s="8" t="s">
        <v>12569</v>
      </c>
      <c r="AZ104" s="8" t="s">
        <v>12570</v>
      </c>
      <c r="BB104" s="8" t="s">
        <v>12570</v>
      </c>
      <c r="BC104" s="8" t="s">
        <v>12570</v>
      </c>
      <c r="BE104" s="8" t="s">
        <v>12571</v>
      </c>
      <c r="BF104" s="8" t="s">
        <v>12572</v>
      </c>
      <c r="BG104" s="8" t="s">
        <v>12573</v>
      </c>
      <c r="BH104" s="8" t="s">
        <v>12574</v>
      </c>
      <c r="BI104" s="8" t="s">
        <v>615</v>
      </c>
      <c r="BJ104" s="8" t="s">
        <v>10735</v>
      </c>
      <c r="BK104" s="8" t="s">
        <v>610</v>
      </c>
      <c r="BM104" s="8" t="s">
        <v>12575</v>
      </c>
      <c r="BN104" s="8" t="s">
        <v>644</v>
      </c>
      <c r="BO104" s="8" t="s">
        <v>746</v>
      </c>
      <c r="BP104" s="8" t="s">
        <v>10784</v>
      </c>
      <c r="BQ104" s="8" t="s">
        <v>610</v>
      </c>
      <c r="BR104" s="8" t="s">
        <v>10696</v>
      </c>
      <c r="BS104" s="8" t="s">
        <v>11197</v>
      </c>
      <c r="BT104" s="8" t="s">
        <v>10848</v>
      </c>
      <c r="BU104" s="8" t="s">
        <v>11254</v>
      </c>
      <c r="BV104" s="8" t="s">
        <v>10750</v>
      </c>
      <c r="BW104" s="8" t="s">
        <v>11803</v>
      </c>
      <c r="BX104" s="8" t="s">
        <v>615</v>
      </c>
      <c r="BY104" s="8" t="s">
        <v>615</v>
      </c>
      <c r="BZ104" s="8" t="s">
        <v>10734</v>
      </c>
    </row>
    <row r="105" spans="1:78" ht="15" customHeight="1">
      <c r="A105" s="12">
        <v>2021</v>
      </c>
      <c r="B105" s="8">
        <v>5921007</v>
      </c>
      <c r="C105" s="8" t="s">
        <v>2869</v>
      </c>
      <c r="D105" s="8" t="s">
        <v>615</v>
      </c>
      <c r="E105" s="8" t="s">
        <v>615</v>
      </c>
      <c r="F105" s="8" t="s">
        <v>12576</v>
      </c>
      <c r="G105" s="8" t="s">
        <v>12577</v>
      </c>
      <c r="H105" s="8" t="s">
        <v>10788</v>
      </c>
      <c r="I105" s="8" t="s">
        <v>610</v>
      </c>
      <c r="K105" s="8" t="s">
        <v>10681</v>
      </c>
      <c r="L105" s="8" t="s">
        <v>10681</v>
      </c>
      <c r="M105" s="8" t="s">
        <v>10681</v>
      </c>
      <c r="N105" s="8" t="s">
        <v>10706</v>
      </c>
      <c r="O105" s="8" t="s">
        <v>615</v>
      </c>
      <c r="T105" s="8" t="s">
        <v>10681</v>
      </c>
      <c r="Z105" s="8" t="s">
        <v>615</v>
      </c>
      <c r="AA105" s="8" t="s">
        <v>12578</v>
      </c>
      <c r="AB105" s="8" t="s">
        <v>12578</v>
      </c>
      <c r="AC105" s="8" t="s">
        <v>3990</v>
      </c>
      <c r="AD105" s="8" t="s">
        <v>12579</v>
      </c>
      <c r="AF105" s="8" t="s">
        <v>12580</v>
      </c>
      <c r="AG105" s="8" t="s">
        <v>12580</v>
      </c>
      <c r="AO105" s="8" t="s">
        <v>12581</v>
      </c>
      <c r="AP105" s="8" t="s">
        <v>12581</v>
      </c>
      <c r="AQ105" s="8" t="s">
        <v>12581</v>
      </c>
      <c r="AT105" s="8" t="s">
        <v>12582</v>
      </c>
      <c r="AY105" s="8" t="s">
        <v>12582</v>
      </c>
      <c r="AZ105" s="8" t="s">
        <v>12583</v>
      </c>
      <c r="BB105" s="8" t="s">
        <v>12583</v>
      </c>
      <c r="BE105" s="8" t="s">
        <v>12584</v>
      </c>
      <c r="BF105" s="8" t="s">
        <v>12585</v>
      </c>
      <c r="BG105" s="8" t="s">
        <v>12586</v>
      </c>
      <c r="BH105" s="8" t="s">
        <v>12587</v>
      </c>
      <c r="BI105" s="8" t="s">
        <v>615</v>
      </c>
      <c r="BJ105" s="8" t="s">
        <v>615</v>
      </c>
      <c r="BK105" s="8" t="s">
        <v>615</v>
      </c>
      <c r="BL105" s="8" t="s">
        <v>12588</v>
      </c>
      <c r="BM105" s="8" t="s">
        <v>12589</v>
      </c>
      <c r="BN105" s="8" t="s">
        <v>642</v>
      </c>
      <c r="BO105" s="8" t="s">
        <v>815</v>
      </c>
      <c r="BP105" s="8" t="s">
        <v>746</v>
      </c>
      <c r="BQ105" s="8" t="s">
        <v>610</v>
      </c>
      <c r="BR105" s="8" t="s">
        <v>10799</v>
      </c>
      <c r="BS105" s="8" t="s">
        <v>10799</v>
      </c>
      <c r="BT105" s="8" t="s">
        <v>10799</v>
      </c>
      <c r="BU105" s="8" t="s">
        <v>10749</v>
      </c>
      <c r="BV105" s="8" t="s">
        <v>10967</v>
      </c>
      <c r="BW105" s="8" t="s">
        <v>12590</v>
      </c>
      <c r="BX105" s="8" t="s">
        <v>615</v>
      </c>
      <c r="BY105" s="8" t="s">
        <v>615</v>
      </c>
      <c r="BZ105" s="8" t="s">
        <v>12591</v>
      </c>
    </row>
    <row r="106" spans="1:78" ht="15" customHeight="1">
      <c r="A106" s="12">
        <v>2021</v>
      </c>
      <c r="B106" s="8">
        <v>1005921</v>
      </c>
      <c r="C106" s="8" t="s">
        <v>2900</v>
      </c>
      <c r="D106" s="8" t="s">
        <v>615</v>
      </c>
      <c r="E106" s="8" t="s">
        <v>615</v>
      </c>
      <c r="F106" s="8" t="s">
        <v>12592</v>
      </c>
      <c r="G106" s="8" t="s">
        <v>12593</v>
      </c>
      <c r="H106" s="8" t="s">
        <v>10752</v>
      </c>
      <c r="I106" s="8" t="s">
        <v>610</v>
      </c>
      <c r="K106" s="8" t="s">
        <v>10681</v>
      </c>
      <c r="L106" s="8" t="s">
        <v>10681</v>
      </c>
      <c r="M106" s="8" t="s">
        <v>10681</v>
      </c>
      <c r="N106" s="8" t="s">
        <v>10706</v>
      </c>
      <c r="O106" s="8" t="s">
        <v>615</v>
      </c>
      <c r="T106" s="8" t="s">
        <v>10681</v>
      </c>
      <c r="Z106" s="8" t="s">
        <v>615</v>
      </c>
      <c r="AA106" s="8" t="s">
        <v>12594</v>
      </c>
      <c r="AB106" s="8" t="s">
        <v>9255</v>
      </c>
      <c r="AC106" s="8" t="s">
        <v>1819</v>
      </c>
      <c r="AD106" s="8" t="s">
        <v>12595</v>
      </c>
      <c r="AF106" s="8" t="s">
        <v>12596</v>
      </c>
      <c r="AH106" s="8" t="s">
        <v>12597</v>
      </c>
      <c r="AI106" s="8" t="s">
        <v>12598</v>
      </c>
      <c r="AK106" s="8" t="s">
        <v>12597</v>
      </c>
      <c r="AM106" s="8" t="s">
        <v>12599</v>
      </c>
      <c r="AN106" s="8" t="s">
        <v>12600</v>
      </c>
      <c r="AO106" s="8" t="s">
        <v>12601</v>
      </c>
      <c r="AP106" s="8" t="s">
        <v>12602</v>
      </c>
      <c r="AR106" s="8" t="s">
        <v>12603</v>
      </c>
      <c r="AT106" s="8" t="s">
        <v>12604</v>
      </c>
      <c r="AV106" s="8" t="s">
        <v>12605</v>
      </c>
      <c r="AW106" s="8" t="s">
        <v>12606</v>
      </c>
      <c r="AZ106" s="8" t="s">
        <v>12607</v>
      </c>
      <c r="BB106" s="8" t="s">
        <v>12608</v>
      </c>
      <c r="BC106" s="8" t="s">
        <v>12609</v>
      </c>
      <c r="BD106" s="8" t="s">
        <v>12609</v>
      </c>
      <c r="BE106" s="8" t="s">
        <v>12610</v>
      </c>
      <c r="BF106" s="8" t="s">
        <v>12611</v>
      </c>
      <c r="BG106" s="8" t="s">
        <v>12612</v>
      </c>
      <c r="BH106" s="8" t="s">
        <v>12613</v>
      </c>
      <c r="BI106" s="8" t="s">
        <v>615</v>
      </c>
      <c r="BJ106" s="8" t="s">
        <v>12614</v>
      </c>
      <c r="BK106" s="8" t="s">
        <v>615</v>
      </c>
      <c r="BM106" s="8" t="s">
        <v>12615</v>
      </c>
      <c r="BN106" s="8" t="s">
        <v>644</v>
      </c>
      <c r="BO106" s="8" t="s">
        <v>746</v>
      </c>
      <c r="BP106" s="8" t="s">
        <v>642</v>
      </c>
      <c r="BQ106" s="8" t="s">
        <v>610</v>
      </c>
      <c r="BR106" s="8" t="s">
        <v>10799</v>
      </c>
      <c r="BS106" s="8" t="s">
        <v>10747</v>
      </c>
      <c r="BT106" s="8" t="s">
        <v>10747</v>
      </c>
      <c r="BU106" s="8" t="s">
        <v>12616</v>
      </c>
      <c r="BV106" s="8" t="s">
        <v>12617</v>
      </c>
      <c r="BW106" s="8" t="s">
        <v>12618</v>
      </c>
      <c r="BX106" s="8" t="s">
        <v>615</v>
      </c>
      <c r="BY106" s="8" t="s">
        <v>615</v>
      </c>
      <c r="BZ106" s="8" t="s">
        <v>10734</v>
      </c>
    </row>
    <row r="107" spans="1:78" ht="15" customHeight="1">
      <c r="A107" s="12">
        <v>2021</v>
      </c>
      <c r="B107" s="8">
        <v>5903015</v>
      </c>
      <c r="C107" s="8" t="s">
        <v>2934</v>
      </c>
      <c r="D107" s="8" t="s">
        <v>615</v>
      </c>
      <c r="E107" s="8" t="s">
        <v>615</v>
      </c>
      <c r="F107" s="8" t="s">
        <v>12619</v>
      </c>
      <c r="G107" s="8" t="s">
        <v>12620</v>
      </c>
      <c r="H107" s="8" t="s">
        <v>10762</v>
      </c>
      <c r="I107" s="8" t="s">
        <v>610</v>
      </c>
      <c r="K107" s="8" t="s">
        <v>10681</v>
      </c>
      <c r="L107" s="8" t="s">
        <v>10681</v>
      </c>
      <c r="M107" s="8" t="s">
        <v>10681</v>
      </c>
      <c r="N107" s="8" t="s">
        <v>10763</v>
      </c>
      <c r="O107" s="8" t="s">
        <v>610</v>
      </c>
      <c r="T107" s="8" t="s">
        <v>10681</v>
      </c>
      <c r="Z107" s="8" t="s">
        <v>615</v>
      </c>
      <c r="AA107" s="8" t="s">
        <v>12621</v>
      </c>
      <c r="AB107" s="8" t="s">
        <v>9047</v>
      </c>
      <c r="AC107" s="8" t="s">
        <v>1819</v>
      </c>
      <c r="AD107" s="8" t="s">
        <v>12620</v>
      </c>
      <c r="AF107" s="8" t="s">
        <v>12622</v>
      </c>
      <c r="AG107" s="8" t="s">
        <v>12623</v>
      </c>
      <c r="AI107" s="8" t="s">
        <v>12624</v>
      </c>
      <c r="AJ107" s="8" t="s">
        <v>12625</v>
      </c>
      <c r="AM107" s="8" t="s">
        <v>12626</v>
      </c>
      <c r="AO107" s="8" t="s">
        <v>12627</v>
      </c>
      <c r="AQ107" s="8" t="s">
        <v>12628</v>
      </c>
      <c r="AS107" s="8" t="s">
        <v>12629</v>
      </c>
      <c r="AT107" s="8" t="s">
        <v>12630</v>
      </c>
      <c r="AV107" s="8" t="s">
        <v>12631</v>
      </c>
      <c r="AW107" s="8" t="s">
        <v>12632</v>
      </c>
      <c r="AZ107" s="8" t="s">
        <v>12633</v>
      </c>
      <c r="BB107" s="8" t="s">
        <v>12634</v>
      </c>
      <c r="BC107" s="8" t="s">
        <v>12635</v>
      </c>
      <c r="BE107" s="8" t="s">
        <v>12636</v>
      </c>
      <c r="BF107" s="8" t="s">
        <v>12637</v>
      </c>
      <c r="BG107" s="8" t="s">
        <v>12638</v>
      </c>
      <c r="BH107" s="8" t="s">
        <v>12639</v>
      </c>
      <c r="BI107" s="8" t="s">
        <v>615</v>
      </c>
      <c r="BJ107" s="8" t="s">
        <v>615</v>
      </c>
      <c r="BK107" s="8" t="s">
        <v>615</v>
      </c>
      <c r="BL107" s="8" t="s">
        <v>12620</v>
      </c>
      <c r="BM107" s="8" t="s">
        <v>12343</v>
      </c>
      <c r="BN107" s="8" t="s">
        <v>644</v>
      </c>
      <c r="BO107" s="8" t="s">
        <v>642</v>
      </c>
      <c r="BP107" s="8" t="s">
        <v>746</v>
      </c>
      <c r="BQ107" s="8" t="s">
        <v>610</v>
      </c>
      <c r="BR107" s="8" t="s">
        <v>10747</v>
      </c>
      <c r="BS107" s="8" t="s">
        <v>10747</v>
      </c>
      <c r="BT107" s="8" t="s">
        <v>10747</v>
      </c>
      <c r="BU107" s="8" t="s">
        <v>10697</v>
      </c>
      <c r="BV107" s="8" t="s">
        <v>10938</v>
      </c>
      <c r="BW107" s="8" t="s">
        <v>11803</v>
      </c>
      <c r="BX107" s="8" t="s">
        <v>615</v>
      </c>
      <c r="BY107" s="8" t="s">
        <v>615</v>
      </c>
      <c r="BZ107" s="8" t="s">
        <v>10734</v>
      </c>
    </row>
    <row r="108" spans="1:78" ht="15" customHeight="1">
      <c r="A108" s="12">
        <v>2021</v>
      </c>
      <c r="B108" s="8">
        <v>5903032</v>
      </c>
      <c r="C108" s="8" t="s">
        <v>2972</v>
      </c>
      <c r="D108" s="8" t="s">
        <v>12640</v>
      </c>
      <c r="E108" s="8" t="s">
        <v>11986</v>
      </c>
      <c r="H108" s="8" t="s">
        <v>12641</v>
      </c>
      <c r="I108" s="8" t="s">
        <v>610</v>
      </c>
      <c r="K108" s="8" t="s">
        <v>10681</v>
      </c>
      <c r="L108" s="8" t="s">
        <v>10681</v>
      </c>
      <c r="M108" s="8" t="s">
        <v>10681</v>
      </c>
      <c r="N108" s="8" t="s">
        <v>11273</v>
      </c>
      <c r="O108" s="8" t="s">
        <v>610</v>
      </c>
      <c r="T108" s="8" t="s">
        <v>10681</v>
      </c>
      <c r="Z108" s="8" t="s">
        <v>610</v>
      </c>
      <c r="AE108" s="8" t="s">
        <v>10753</v>
      </c>
      <c r="AF108" s="8" t="s">
        <v>12642</v>
      </c>
      <c r="AI108" s="8" t="s">
        <v>12642</v>
      </c>
      <c r="AO108" s="8" t="s">
        <v>12643</v>
      </c>
      <c r="AP108" s="8" t="s">
        <v>12644</v>
      </c>
      <c r="AQ108" s="8" t="s">
        <v>12645</v>
      </c>
      <c r="AR108" s="8" t="s">
        <v>12646</v>
      </c>
      <c r="AT108" s="8" t="s">
        <v>12647</v>
      </c>
      <c r="AV108" s="8" t="s">
        <v>12648</v>
      </c>
      <c r="AZ108" s="8" t="s">
        <v>12649</v>
      </c>
      <c r="BB108" s="8" t="s">
        <v>12650</v>
      </c>
      <c r="BD108" s="8" t="s">
        <v>12651</v>
      </c>
      <c r="BE108" s="8" t="s">
        <v>12652</v>
      </c>
      <c r="BF108" s="8" t="s">
        <v>12653</v>
      </c>
      <c r="BG108" s="8" t="s">
        <v>12654</v>
      </c>
      <c r="BH108" s="8" t="s">
        <v>12655</v>
      </c>
      <c r="BI108" s="8" t="s">
        <v>615</v>
      </c>
      <c r="BJ108" s="8" t="s">
        <v>12656</v>
      </c>
      <c r="BK108" s="8" t="s">
        <v>610</v>
      </c>
      <c r="BM108" s="8" t="s">
        <v>12657</v>
      </c>
      <c r="BN108" s="8" t="s">
        <v>644</v>
      </c>
      <c r="BO108" s="8" t="s">
        <v>642</v>
      </c>
      <c r="BP108" s="8" t="s">
        <v>10727</v>
      </c>
      <c r="BQ108" s="8" t="s">
        <v>610</v>
      </c>
      <c r="BR108" s="8" t="s">
        <v>10696</v>
      </c>
      <c r="BS108" s="8" t="s">
        <v>10696</v>
      </c>
      <c r="BT108" s="8" t="s">
        <v>12658</v>
      </c>
      <c r="BU108" s="8" t="s">
        <v>12659</v>
      </c>
      <c r="BV108" s="8" t="s">
        <v>11199</v>
      </c>
      <c r="BW108" s="8" t="s">
        <v>10733</v>
      </c>
      <c r="BX108" s="8" t="s">
        <v>610</v>
      </c>
      <c r="BY108" s="8" t="s">
        <v>615</v>
      </c>
      <c r="BZ108" s="8" t="s">
        <v>10734</v>
      </c>
    </row>
    <row r="109" spans="1:78" ht="15" customHeight="1">
      <c r="A109" s="12">
        <v>2021</v>
      </c>
      <c r="B109" s="8">
        <v>5949024</v>
      </c>
      <c r="C109" s="8" t="s">
        <v>2983</v>
      </c>
      <c r="D109" s="8" t="s">
        <v>12660</v>
      </c>
      <c r="E109" s="8" t="s">
        <v>615</v>
      </c>
      <c r="H109" s="8" t="s">
        <v>10694</v>
      </c>
      <c r="I109" s="8" t="s">
        <v>610</v>
      </c>
      <c r="K109" s="8" t="s">
        <v>10681</v>
      </c>
      <c r="L109" s="8" t="s">
        <v>10681</v>
      </c>
      <c r="M109" s="8" t="s">
        <v>10681</v>
      </c>
      <c r="N109" s="8" t="s">
        <v>10694</v>
      </c>
      <c r="O109" s="8" t="s">
        <v>610</v>
      </c>
      <c r="T109" s="8" t="s">
        <v>10681</v>
      </c>
      <c r="Z109" s="8" t="s">
        <v>610</v>
      </c>
      <c r="AE109" s="8" t="s">
        <v>10753</v>
      </c>
      <c r="AF109" s="8" t="s">
        <v>12661</v>
      </c>
      <c r="AG109" s="8" t="s">
        <v>12662</v>
      </c>
      <c r="AI109" s="8" t="s">
        <v>12663</v>
      </c>
      <c r="AO109" s="8" t="s">
        <v>12664</v>
      </c>
      <c r="AP109" s="8" t="s">
        <v>12664</v>
      </c>
      <c r="AT109" s="8" t="s">
        <v>12665</v>
      </c>
      <c r="AV109" s="8" t="s">
        <v>12665</v>
      </c>
      <c r="BE109" s="8" t="s">
        <v>12666</v>
      </c>
      <c r="BF109" s="8" t="s">
        <v>12667</v>
      </c>
      <c r="BG109" s="8" t="s">
        <v>12668</v>
      </c>
      <c r="BH109" s="8" t="s">
        <v>12669</v>
      </c>
      <c r="BI109" s="8" t="s">
        <v>615</v>
      </c>
      <c r="BJ109" s="8" t="s">
        <v>12670</v>
      </c>
      <c r="BK109" s="8" t="s">
        <v>615</v>
      </c>
      <c r="BM109" s="8" t="s">
        <v>12671</v>
      </c>
      <c r="BN109" s="8" t="s">
        <v>746</v>
      </c>
      <c r="BO109" s="8" t="s">
        <v>737</v>
      </c>
      <c r="BP109" s="8" t="s">
        <v>10784</v>
      </c>
      <c r="BQ109" s="8" t="s">
        <v>610</v>
      </c>
      <c r="BR109" s="8" t="s">
        <v>10799</v>
      </c>
      <c r="BS109" s="8" t="s">
        <v>10799</v>
      </c>
      <c r="BT109" s="8" t="s">
        <v>12672</v>
      </c>
      <c r="BU109" s="8" t="s">
        <v>10923</v>
      </c>
      <c r="BV109" s="8" t="s">
        <v>10750</v>
      </c>
      <c r="BW109" s="8" t="s">
        <v>10751</v>
      </c>
      <c r="BX109" s="8" t="s">
        <v>610</v>
      </c>
      <c r="BY109" s="8" t="s">
        <v>615</v>
      </c>
      <c r="BZ109" s="8" t="s">
        <v>12231</v>
      </c>
    </row>
    <row r="110" spans="1:78" ht="15" customHeight="1">
      <c r="A110" s="12">
        <v>2021</v>
      </c>
      <c r="B110" s="8">
        <v>5915029</v>
      </c>
      <c r="C110" s="8" t="s">
        <v>2990</v>
      </c>
      <c r="D110" s="8" t="s">
        <v>12673</v>
      </c>
      <c r="E110" s="8" t="s">
        <v>615</v>
      </c>
      <c r="H110" s="8" t="s">
        <v>12674</v>
      </c>
      <c r="I110" s="8" t="s">
        <v>12675</v>
      </c>
      <c r="K110" s="8" t="s">
        <v>10681</v>
      </c>
      <c r="L110" s="8" t="s">
        <v>10681</v>
      </c>
      <c r="M110" s="8" t="s">
        <v>10681</v>
      </c>
      <c r="N110" s="8" t="s">
        <v>12676</v>
      </c>
      <c r="O110" s="8" t="s">
        <v>10987</v>
      </c>
      <c r="T110" s="8" t="s">
        <v>10681</v>
      </c>
      <c r="Z110" s="8" t="s">
        <v>615</v>
      </c>
      <c r="AA110" s="8" t="s">
        <v>12677</v>
      </c>
      <c r="AB110" s="8" t="s">
        <v>9255</v>
      </c>
      <c r="AC110" s="8" t="s">
        <v>12678</v>
      </c>
      <c r="AD110" s="8" t="s">
        <v>12679</v>
      </c>
      <c r="AF110" s="8" t="s">
        <v>12680</v>
      </c>
      <c r="AG110" s="8" t="s">
        <v>12681</v>
      </c>
      <c r="AI110" s="8" t="s">
        <v>12682</v>
      </c>
      <c r="AJ110" s="8" t="s">
        <v>12683</v>
      </c>
      <c r="AK110" s="8" t="s">
        <v>12684</v>
      </c>
      <c r="AL110" s="8" t="s">
        <v>12684</v>
      </c>
      <c r="AO110" s="8" t="s">
        <v>12685</v>
      </c>
      <c r="AP110" s="8" t="s">
        <v>12686</v>
      </c>
      <c r="AQ110" s="8" t="s">
        <v>12687</v>
      </c>
      <c r="AS110" s="8" t="s">
        <v>12688</v>
      </c>
      <c r="AT110" s="8" t="s">
        <v>12689</v>
      </c>
      <c r="AW110" s="8" t="s">
        <v>12690</v>
      </c>
      <c r="AX110" s="8" t="s">
        <v>12691</v>
      </c>
      <c r="AZ110" s="8" t="s">
        <v>12692</v>
      </c>
      <c r="BB110" s="8" t="s">
        <v>12693</v>
      </c>
      <c r="BD110" s="8" t="s">
        <v>12694</v>
      </c>
      <c r="BE110" s="8" t="s">
        <v>12695</v>
      </c>
      <c r="BF110" s="8" t="s">
        <v>12696</v>
      </c>
      <c r="BG110" s="8" t="s">
        <v>12697</v>
      </c>
      <c r="BH110" s="8" t="s">
        <v>12698</v>
      </c>
      <c r="BI110" s="8" t="s">
        <v>615</v>
      </c>
      <c r="BJ110" s="8" t="s">
        <v>12699</v>
      </c>
      <c r="BK110" s="8" t="s">
        <v>610</v>
      </c>
      <c r="BM110" s="8" t="s">
        <v>12700</v>
      </c>
      <c r="BN110" s="8" t="s">
        <v>642</v>
      </c>
      <c r="BO110" s="8" t="s">
        <v>744</v>
      </c>
      <c r="BP110" s="8" t="s">
        <v>746</v>
      </c>
      <c r="BQ110" s="8" t="s">
        <v>610</v>
      </c>
      <c r="BR110" s="8" t="s">
        <v>12701</v>
      </c>
      <c r="BS110" s="8" t="s">
        <v>10728</v>
      </c>
      <c r="BT110" s="8" t="s">
        <v>10747</v>
      </c>
      <c r="BU110" s="8" t="s">
        <v>10982</v>
      </c>
      <c r="BV110" s="8" t="s">
        <v>10823</v>
      </c>
      <c r="BW110" s="8" t="s">
        <v>11200</v>
      </c>
      <c r="BX110" s="8" t="s">
        <v>615</v>
      </c>
      <c r="BY110" s="8" t="s">
        <v>615</v>
      </c>
      <c r="BZ110" s="8" t="s">
        <v>10734</v>
      </c>
    </row>
    <row r="111" spans="1:78" ht="15" customHeight="1">
      <c r="A111" s="12">
        <v>2021</v>
      </c>
      <c r="B111" s="8">
        <v>300</v>
      </c>
      <c r="C111" s="8" t="s">
        <v>9813</v>
      </c>
      <c r="D111" s="8" t="s">
        <v>10701</v>
      </c>
      <c r="E111" s="8" t="s">
        <v>610</v>
      </c>
      <c r="H111" s="8" t="s">
        <v>10694</v>
      </c>
      <c r="I111" s="8" t="s">
        <v>610</v>
      </c>
      <c r="K111" s="8" t="s">
        <v>10681</v>
      </c>
      <c r="L111" s="8" t="s">
        <v>10681</v>
      </c>
      <c r="M111" s="8" t="s">
        <v>10681</v>
      </c>
      <c r="N111" s="8" t="s">
        <v>10694</v>
      </c>
      <c r="O111" s="8" t="s">
        <v>610</v>
      </c>
      <c r="T111" s="8" t="s">
        <v>10681</v>
      </c>
      <c r="Z111" s="8" t="s">
        <v>610</v>
      </c>
      <c r="AE111" s="8" t="s">
        <v>10736</v>
      </c>
      <c r="AF111" s="8" t="s">
        <v>12702</v>
      </c>
      <c r="AG111" s="8" t="s">
        <v>12703</v>
      </c>
      <c r="AO111" s="8" t="s">
        <v>12704</v>
      </c>
      <c r="AP111" s="8" t="s">
        <v>12704</v>
      </c>
      <c r="AT111" s="8" t="s">
        <v>12705</v>
      </c>
      <c r="AZ111" s="8" t="s">
        <v>12706</v>
      </c>
      <c r="BB111" s="8" t="s">
        <v>12706</v>
      </c>
      <c r="BE111" s="8" t="s">
        <v>12707</v>
      </c>
      <c r="BF111" s="8" t="s">
        <v>12708</v>
      </c>
      <c r="BG111" s="8" t="s">
        <v>12709</v>
      </c>
      <c r="BH111" s="8" t="s">
        <v>12710</v>
      </c>
      <c r="BI111" s="8" t="s">
        <v>615</v>
      </c>
      <c r="BJ111" s="8" t="s">
        <v>10745</v>
      </c>
      <c r="BK111" s="8" t="s">
        <v>610</v>
      </c>
      <c r="BM111" s="8" t="s">
        <v>12711</v>
      </c>
      <c r="BN111" s="8" t="s">
        <v>815</v>
      </c>
      <c r="BO111" s="8" t="s">
        <v>744</v>
      </c>
      <c r="BP111" s="8" t="s">
        <v>10784</v>
      </c>
      <c r="BQ111" s="8" t="s">
        <v>615</v>
      </c>
      <c r="BR111" s="8" t="s">
        <v>10981</v>
      </c>
      <c r="BS111" s="8" t="s">
        <v>10981</v>
      </c>
      <c r="BT111" s="8" t="s">
        <v>10981</v>
      </c>
      <c r="BU111" s="8" t="s">
        <v>11361</v>
      </c>
      <c r="BV111" s="8" t="s">
        <v>10698</v>
      </c>
      <c r="BW111" s="8" t="s">
        <v>10787</v>
      </c>
      <c r="BX111" s="8" t="s">
        <v>610</v>
      </c>
      <c r="BY111" s="8" t="s">
        <v>610</v>
      </c>
      <c r="BZ111" s="8" t="s">
        <v>10734</v>
      </c>
    </row>
    <row r="112" spans="1:78" ht="15" customHeight="1">
      <c r="A112" s="12">
        <v>2021</v>
      </c>
      <c r="B112" s="8">
        <v>1005947</v>
      </c>
      <c r="C112" s="8" t="s">
        <v>3058</v>
      </c>
      <c r="D112" s="8" t="s">
        <v>10701</v>
      </c>
      <c r="E112" s="8" t="s">
        <v>610</v>
      </c>
      <c r="H112" s="8" t="s">
        <v>10735</v>
      </c>
      <c r="I112" s="8" t="s">
        <v>610</v>
      </c>
      <c r="K112" s="8" t="s">
        <v>10681</v>
      </c>
      <c r="L112" s="8" t="s">
        <v>10681</v>
      </c>
      <c r="M112" s="8" t="s">
        <v>10681</v>
      </c>
      <c r="N112" s="8" t="s">
        <v>10735</v>
      </c>
      <c r="O112" s="8" t="s">
        <v>610</v>
      </c>
      <c r="T112" s="8" t="s">
        <v>10681</v>
      </c>
      <c r="Z112" s="8" t="s">
        <v>610</v>
      </c>
      <c r="AE112" s="8" t="s">
        <v>10789</v>
      </c>
      <c r="AO112" s="8" t="s">
        <v>12712</v>
      </c>
      <c r="AP112" s="8" t="s">
        <v>12713</v>
      </c>
      <c r="AT112" s="8" t="s">
        <v>12714</v>
      </c>
      <c r="AV112" s="8" t="s">
        <v>12715</v>
      </c>
      <c r="AZ112" s="8" t="s">
        <v>12716</v>
      </c>
      <c r="BB112" s="8" t="s">
        <v>12716</v>
      </c>
      <c r="BE112" s="8" t="s">
        <v>12717</v>
      </c>
      <c r="BF112" s="8" t="s">
        <v>12718</v>
      </c>
      <c r="BG112" s="8" t="s">
        <v>12719</v>
      </c>
      <c r="BH112" s="8" t="s">
        <v>12720</v>
      </c>
      <c r="BI112" s="8" t="s">
        <v>615</v>
      </c>
      <c r="BJ112" s="8" t="s">
        <v>10745</v>
      </c>
      <c r="BK112" s="8" t="s">
        <v>610</v>
      </c>
      <c r="BM112" s="8" t="s">
        <v>12721</v>
      </c>
      <c r="BN112" s="8" t="s">
        <v>815</v>
      </c>
      <c r="BO112" s="8" t="s">
        <v>746</v>
      </c>
      <c r="BP112" s="8" t="s">
        <v>644</v>
      </c>
      <c r="BQ112" s="8" t="s">
        <v>610</v>
      </c>
      <c r="BR112" s="8" t="s">
        <v>12722</v>
      </c>
      <c r="BS112" s="8" t="s">
        <v>12723</v>
      </c>
      <c r="BT112" s="8" t="s">
        <v>12723</v>
      </c>
      <c r="BU112" s="8" t="s">
        <v>10697</v>
      </c>
      <c r="BV112" s="8" t="s">
        <v>11199</v>
      </c>
      <c r="BW112" s="8" t="s">
        <v>11061</v>
      </c>
      <c r="BX112" s="8" t="s">
        <v>615</v>
      </c>
      <c r="BY112" s="8" t="s">
        <v>615</v>
      </c>
      <c r="BZ112" s="8" t="s">
        <v>11418</v>
      </c>
    </row>
    <row r="113" spans="1:78" ht="15" customHeight="1">
      <c r="A113" s="12">
        <v>2021</v>
      </c>
      <c r="B113" s="8">
        <v>5919008</v>
      </c>
      <c r="C113" s="8" t="s">
        <v>3076</v>
      </c>
      <c r="D113" s="8" t="s">
        <v>615</v>
      </c>
      <c r="E113" s="8" t="s">
        <v>615</v>
      </c>
      <c r="F113" s="8" t="s">
        <v>12724</v>
      </c>
      <c r="G113" s="8" t="s">
        <v>9819</v>
      </c>
      <c r="H113" s="8" t="s">
        <v>12725</v>
      </c>
      <c r="I113" s="8" t="s">
        <v>615</v>
      </c>
      <c r="K113" s="8" t="s">
        <v>10681</v>
      </c>
      <c r="L113" s="8" t="s">
        <v>10681</v>
      </c>
      <c r="M113" s="8" t="s">
        <v>10681</v>
      </c>
      <c r="N113" s="8" t="s">
        <v>10986</v>
      </c>
      <c r="O113" s="8" t="s">
        <v>10987</v>
      </c>
      <c r="P113" s="8" t="s">
        <v>12726</v>
      </c>
      <c r="Q113" s="8" t="s">
        <v>12727</v>
      </c>
      <c r="R113" s="8" t="s">
        <v>4501</v>
      </c>
      <c r="S113" s="8" t="s">
        <v>9819</v>
      </c>
      <c r="T113" s="8" t="s">
        <v>12728</v>
      </c>
      <c r="U113" s="8" t="s">
        <v>12729</v>
      </c>
      <c r="V113" s="8" t="s">
        <v>12730</v>
      </c>
      <c r="W113" s="8" t="s">
        <v>1736</v>
      </c>
      <c r="X113" s="8" t="s">
        <v>12731</v>
      </c>
      <c r="Y113" s="8" t="s">
        <v>12732</v>
      </c>
      <c r="Z113" s="8" t="s">
        <v>615</v>
      </c>
      <c r="AA113" s="8" t="s">
        <v>12733</v>
      </c>
      <c r="AB113" s="8" t="s">
        <v>9255</v>
      </c>
      <c r="AC113" s="8" t="s">
        <v>1819</v>
      </c>
      <c r="AD113" s="8" t="s">
        <v>9819</v>
      </c>
      <c r="AF113" s="8" t="s">
        <v>12734</v>
      </c>
      <c r="AG113" s="8" t="s">
        <v>12735</v>
      </c>
      <c r="AI113" s="8" t="s">
        <v>12736</v>
      </c>
      <c r="AL113" s="8" t="s">
        <v>12737</v>
      </c>
      <c r="AO113" s="8" t="s">
        <v>12738</v>
      </c>
      <c r="AP113" s="8" t="s">
        <v>12739</v>
      </c>
      <c r="AQ113" s="8" t="s">
        <v>12740</v>
      </c>
      <c r="AR113" s="8" t="s">
        <v>12741</v>
      </c>
      <c r="AS113" s="8" t="s">
        <v>12741</v>
      </c>
      <c r="AT113" s="8" t="s">
        <v>12742</v>
      </c>
      <c r="AU113" s="8" t="s">
        <v>12743</v>
      </c>
      <c r="AW113" s="8" t="s">
        <v>12744</v>
      </c>
      <c r="AX113" s="8" t="s">
        <v>12745</v>
      </c>
      <c r="AY113" s="8" t="s">
        <v>12746</v>
      </c>
      <c r="AZ113" s="8" t="s">
        <v>12747</v>
      </c>
      <c r="BA113" s="8" t="s">
        <v>12748</v>
      </c>
      <c r="BB113" s="8" t="s">
        <v>12749</v>
      </c>
      <c r="BD113" s="8" t="s">
        <v>12750</v>
      </c>
      <c r="BE113" s="8" t="s">
        <v>12751</v>
      </c>
      <c r="BF113" s="8" t="s">
        <v>12752</v>
      </c>
      <c r="BG113" s="8" t="s">
        <v>12753</v>
      </c>
      <c r="BH113" s="8" t="s">
        <v>12754</v>
      </c>
      <c r="BI113" s="8" t="s">
        <v>615</v>
      </c>
      <c r="BJ113" s="8" t="s">
        <v>10701</v>
      </c>
      <c r="BK113" s="8" t="s">
        <v>610</v>
      </c>
      <c r="BM113" s="8" t="s">
        <v>12755</v>
      </c>
      <c r="BN113" s="8" t="s">
        <v>746</v>
      </c>
      <c r="BO113" s="8" t="s">
        <v>744</v>
      </c>
      <c r="BP113" s="8" t="s">
        <v>10727</v>
      </c>
      <c r="BQ113" s="8" t="s">
        <v>610</v>
      </c>
      <c r="BR113" s="8" t="s">
        <v>11439</v>
      </c>
      <c r="BS113" s="8" t="s">
        <v>11700</v>
      </c>
      <c r="BT113" s="8" t="s">
        <v>10878</v>
      </c>
      <c r="BU113" s="8" t="s">
        <v>10749</v>
      </c>
      <c r="BV113" s="8" t="s">
        <v>10823</v>
      </c>
      <c r="BW113" s="8" t="s">
        <v>10907</v>
      </c>
      <c r="BX113" s="8" t="s">
        <v>615</v>
      </c>
      <c r="BY113" s="8" t="s">
        <v>615</v>
      </c>
      <c r="BZ113" s="8" t="s">
        <v>10734</v>
      </c>
    </row>
    <row r="114" spans="1:78" ht="15" customHeight="1">
      <c r="A114" s="12">
        <v>2021</v>
      </c>
      <c r="B114" s="8">
        <v>1005937</v>
      </c>
      <c r="C114" s="8" t="s">
        <v>3104</v>
      </c>
      <c r="D114" s="8" t="s">
        <v>615</v>
      </c>
      <c r="E114" s="8" t="s">
        <v>615</v>
      </c>
      <c r="F114" s="8" t="s">
        <v>12756</v>
      </c>
      <c r="G114" s="8" t="s">
        <v>3105</v>
      </c>
      <c r="H114" s="8" t="s">
        <v>615</v>
      </c>
      <c r="I114" s="8" t="s">
        <v>615</v>
      </c>
      <c r="J114" s="8" t="s">
        <v>12757</v>
      </c>
      <c r="K114" s="8" t="s">
        <v>12758</v>
      </c>
      <c r="L114" s="8" t="s">
        <v>12759</v>
      </c>
      <c r="M114" s="8" t="s">
        <v>12760</v>
      </c>
      <c r="N114" s="8" t="s">
        <v>12761</v>
      </c>
      <c r="O114" s="8" t="s">
        <v>610</v>
      </c>
      <c r="T114" s="8" t="s">
        <v>10681</v>
      </c>
      <c r="Z114" s="8" t="s">
        <v>610</v>
      </c>
      <c r="AE114" s="8" t="s">
        <v>12762</v>
      </c>
      <c r="AF114" s="8" t="s">
        <v>12763</v>
      </c>
      <c r="AG114" s="8" t="s">
        <v>12764</v>
      </c>
      <c r="AO114" s="8" t="s">
        <v>12765</v>
      </c>
      <c r="AP114" s="8" t="s">
        <v>12766</v>
      </c>
      <c r="AQ114" s="8" t="s">
        <v>12766</v>
      </c>
      <c r="AS114" s="8" t="s">
        <v>12766</v>
      </c>
      <c r="AT114" s="8" t="s">
        <v>12767</v>
      </c>
      <c r="AV114" s="8" t="s">
        <v>12768</v>
      </c>
      <c r="AY114" s="8" t="s">
        <v>12769</v>
      </c>
      <c r="AZ114" s="8" t="s">
        <v>12770</v>
      </c>
      <c r="BB114" s="8" t="s">
        <v>12771</v>
      </c>
      <c r="BC114" s="8" t="s">
        <v>12772</v>
      </c>
      <c r="BE114" s="8" t="s">
        <v>12773</v>
      </c>
      <c r="BF114" s="8" t="s">
        <v>12774</v>
      </c>
      <c r="BG114" s="8" t="s">
        <v>12775</v>
      </c>
      <c r="BH114" s="8" t="s">
        <v>12776</v>
      </c>
      <c r="BI114" s="8" t="s">
        <v>615</v>
      </c>
      <c r="BJ114" s="8" t="s">
        <v>615</v>
      </c>
      <c r="BK114" s="8" t="s">
        <v>615</v>
      </c>
      <c r="BL114" s="8" t="s">
        <v>12777</v>
      </c>
      <c r="BM114" s="8" t="s">
        <v>12778</v>
      </c>
      <c r="BN114" s="8" t="s">
        <v>642</v>
      </c>
      <c r="BO114" s="8" t="s">
        <v>644</v>
      </c>
      <c r="BP114" s="8" t="s">
        <v>744</v>
      </c>
      <c r="BQ114" s="8" t="s">
        <v>610</v>
      </c>
      <c r="BR114" s="8" t="s">
        <v>10747</v>
      </c>
      <c r="BS114" s="8" t="s">
        <v>10747</v>
      </c>
      <c r="BT114" s="8" t="s">
        <v>10747</v>
      </c>
      <c r="BU114" s="8" t="s">
        <v>11159</v>
      </c>
      <c r="BV114" s="8" t="s">
        <v>10698</v>
      </c>
      <c r="BW114" s="8" t="s">
        <v>10800</v>
      </c>
      <c r="BX114" s="8" t="s">
        <v>615</v>
      </c>
      <c r="BY114" s="8" t="s">
        <v>615</v>
      </c>
      <c r="BZ114" s="8" t="s">
        <v>10734</v>
      </c>
    </row>
    <row r="115" spans="1:78" ht="15" customHeight="1">
      <c r="A115" s="12">
        <v>2021</v>
      </c>
      <c r="B115" s="8">
        <v>5917005</v>
      </c>
      <c r="C115" s="8" t="s">
        <v>3122</v>
      </c>
      <c r="D115" s="8" t="s">
        <v>12779</v>
      </c>
      <c r="E115" s="8" t="s">
        <v>610</v>
      </c>
      <c r="H115" s="8" t="s">
        <v>10762</v>
      </c>
      <c r="I115" s="8" t="s">
        <v>610</v>
      </c>
      <c r="K115" s="8" t="s">
        <v>10681</v>
      </c>
      <c r="L115" s="8" t="s">
        <v>10681</v>
      </c>
      <c r="M115" s="8" t="s">
        <v>10681</v>
      </c>
      <c r="N115" s="8" t="s">
        <v>10986</v>
      </c>
      <c r="O115" s="8" t="s">
        <v>615</v>
      </c>
      <c r="P115" s="8" t="s">
        <v>12780</v>
      </c>
      <c r="Q115" s="8" t="s">
        <v>12781</v>
      </c>
      <c r="R115" s="8" t="s">
        <v>12782</v>
      </c>
      <c r="S115" s="8" t="s">
        <v>12783</v>
      </c>
      <c r="T115" s="8" t="s">
        <v>12784</v>
      </c>
      <c r="U115" s="8" t="s">
        <v>12785</v>
      </c>
      <c r="V115" s="8" t="s">
        <v>12786</v>
      </c>
      <c r="W115" s="8" t="s">
        <v>12787</v>
      </c>
      <c r="X115" s="8" t="s">
        <v>12788</v>
      </c>
      <c r="Y115" s="8" t="s">
        <v>12789</v>
      </c>
      <c r="Z115" s="8" t="s">
        <v>615</v>
      </c>
      <c r="AA115" s="8" t="s">
        <v>9841</v>
      </c>
      <c r="AB115" s="8" t="s">
        <v>9253</v>
      </c>
      <c r="AC115" s="8" t="s">
        <v>1819</v>
      </c>
      <c r="AD115" s="8" t="s">
        <v>12790</v>
      </c>
      <c r="AF115" s="8" t="s">
        <v>12791</v>
      </c>
      <c r="AG115" s="8" t="s">
        <v>12792</v>
      </c>
      <c r="AH115" s="8" t="s">
        <v>12793</v>
      </c>
      <c r="AK115" s="8" t="s">
        <v>12793</v>
      </c>
      <c r="AO115" s="8" t="s">
        <v>12794</v>
      </c>
      <c r="AP115" s="8" t="s">
        <v>12795</v>
      </c>
      <c r="AQ115" s="8" t="s">
        <v>12796</v>
      </c>
      <c r="AR115" s="8" t="s">
        <v>12797</v>
      </c>
      <c r="AT115" s="8" t="s">
        <v>12798</v>
      </c>
      <c r="AU115" s="8" t="s">
        <v>12799</v>
      </c>
      <c r="AY115" s="8" t="s">
        <v>12800</v>
      </c>
      <c r="AZ115" s="8" t="s">
        <v>12801</v>
      </c>
      <c r="BB115" s="8" t="s">
        <v>12802</v>
      </c>
      <c r="BC115" s="8" t="s">
        <v>12803</v>
      </c>
      <c r="BD115" s="8" t="s">
        <v>12804</v>
      </c>
      <c r="BE115" s="8" t="s">
        <v>12805</v>
      </c>
      <c r="BF115" s="8" t="s">
        <v>12806</v>
      </c>
      <c r="BG115" s="8" t="s">
        <v>12807</v>
      </c>
      <c r="BH115" s="8" t="s">
        <v>12801</v>
      </c>
      <c r="BI115" s="8" t="s">
        <v>615</v>
      </c>
      <c r="BJ115" s="8" t="s">
        <v>12808</v>
      </c>
      <c r="BK115" s="8" t="s">
        <v>610</v>
      </c>
      <c r="BM115" s="8" t="s">
        <v>12809</v>
      </c>
      <c r="BN115" s="8" t="s">
        <v>746</v>
      </c>
      <c r="BO115" s="8" t="s">
        <v>10727</v>
      </c>
      <c r="BP115" s="8" t="s">
        <v>815</v>
      </c>
      <c r="BQ115" s="8" t="s">
        <v>610</v>
      </c>
      <c r="BR115" s="8" t="s">
        <v>10785</v>
      </c>
      <c r="BS115" s="8" t="s">
        <v>10848</v>
      </c>
      <c r="BT115" s="8" t="s">
        <v>10878</v>
      </c>
      <c r="BU115" s="8" t="s">
        <v>10749</v>
      </c>
      <c r="BV115" s="8" t="s">
        <v>10750</v>
      </c>
      <c r="BW115" s="8" t="s">
        <v>12810</v>
      </c>
      <c r="BX115" s="8" t="s">
        <v>615</v>
      </c>
      <c r="BY115" s="8" t="s">
        <v>615</v>
      </c>
      <c r="BZ115" s="8" t="s">
        <v>10734</v>
      </c>
    </row>
    <row r="116" spans="1:78" ht="15" customHeight="1">
      <c r="A116" s="12">
        <v>2021</v>
      </c>
      <c r="B116" s="8">
        <v>5915051</v>
      </c>
      <c r="C116" s="8" t="s">
        <v>3149</v>
      </c>
      <c r="D116" s="8" t="s">
        <v>615</v>
      </c>
      <c r="E116" s="8" t="s">
        <v>615</v>
      </c>
      <c r="F116" s="8" t="s">
        <v>12811</v>
      </c>
      <c r="G116" s="8" t="s">
        <v>12812</v>
      </c>
      <c r="H116" s="8" t="s">
        <v>615</v>
      </c>
      <c r="I116" s="8" t="s">
        <v>615</v>
      </c>
      <c r="J116" s="8" t="s">
        <v>12813</v>
      </c>
      <c r="K116" s="8" t="s">
        <v>12814</v>
      </c>
      <c r="L116" s="8" t="s">
        <v>12815</v>
      </c>
      <c r="M116" s="8" t="s">
        <v>12816</v>
      </c>
      <c r="N116" s="8" t="s">
        <v>10986</v>
      </c>
      <c r="O116" s="8" t="s">
        <v>615</v>
      </c>
      <c r="P116" s="8" t="s">
        <v>2098</v>
      </c>
      <c r="Q116" s="8" t="s">
        <v>12817</v>
      </c>
      <c r="R116" s="8" t="s">
        <v>12818</v>
      </c>
      <c r="S116" s="8" t="s">
        <v>12819</v>
      </c>
      <c r="T116" s="8" t="s">
        <v>12820</v>
      </c>
      <c r="U116" s="8" t="s">
        <v>12821</v>
      </c>
      <c r="V116" s="8" t="s">
        <v>12822</v>
      </c>
      <c r="W116" s="8" t="s">
        <v>12823</v>
      </c>
      <c r="X116" s="8" t="s">
        <v>12824</v>
      </c>
      <c r="Y116" s="8" t="s">
        <v>12825</v>
      </c>
      <c r="Z116" s="8" t="s">
        <v>615</v>
      </c>
      <c r="AA116" s="8" t="s">
        <v>12826</v>
      </c>
      <c r="AB116" s="8" t="s">
        <v>12827</v>
      </c>
      <c r="AC116" s="8" t="s">
        <v>1819</v>
      </c>
      <c r="AD116" s="8" t="s">
        <v>12828</v>
      </c>
      <c r="AF116" s="8" t="s">
        <v>12829</v>
      </c>
      <c r="AG116" s="8" t="s">
        <v>12830</v>
      </c>
      <c r="AH116" s="8" t="s">
        <v>12831</v>
      </c>
      <c r="AI116" s="8" t="s">
        <v>12832</v>
      </c>
      <c r="AJ116" s="8" t="s">
        <v>12832</v>
      </c>
      <c r="AK116" s="8" t="s">
        <v>12831</v>
      </c>
      <c r="AO116" s="8" t="s">
        <v>12833</v>
      </c>
      <c r="AP116" s="8" t="s">
        <v>12834</v>
      </c>
      <c r="AQ116" s="8" t="s">
        <v>12835</v>
      </c>
      <c r="AR116" s="8" t="s">
        <v>12836</v>
      </c>
      <c r="AS116" s="8" t="s">
        <v>12837</v>
      </c>
      <c r="AT116" s="8" t="s">
        <v>12838</v>
      </c>
      <c r="AU116" s="8" t="s">
        <v>12839</v>
      </c>
      <c r="AV116" s="8" t="s">
        <v>12840</v>
      </c>
      <c r="AX116" s="8" t="s">
        <v>12841</v>
      </c>
      <c r="AZ116" s="8" t="s">
        <v>12842</v>
      </c>
      <c r="BB116" s="8" t="s">
        <v>12843</v>
      </c>
      <c r="BD116" s="8" t="s">
        <v>12844</v>
      </c>
      <c r="BE116" s="8" t="s">
        <v>12845</v>
      </c>
      <c r="BF116" s="8" t="s">
        <v>12846</v>
      </c>
      <c r="BG116" s="8" t="s">
        <v>12847</v>
      </c>
      <c r="BH116" s="8" t="s">
        <v>12848</v>
      </c>
      <c r="BI116" s="8" t="s">
        <v>615</v>
      </c>
      <c r="BJ116" s="8" t="s">
        <v>615</v>
      </c>
      <c r="BK116" s="8" t="s">
        <v>615</v>
      </c>
      <c r="BL116" s="8" t="s">
        <v>12849</v>
      </c>
      <c r="BM116" s="8" t="s">
        <v>12850</v>
      </c>
      <c r="BN116" s="8" t="s">
        <v>815</v>
      </c>
      <c r="BO116" s="8" t="s">
        <v>642</v>
      </c>
      <c r="BP116" s="8" t="s">
        <v>746</v>
      </c>
      <c r="BQ116" s="8" t="s">
        <v>610</v>
      </c>
      <c r="BR116" s="8" t="s">
        <v>11547</v>
      </c>
      <c r="BS116" s="8" t="s">
        <v>10696</v>
      </c>
      <c r="BT116" s="8" t="s">
        <v>11197</v>
      </c>
      <c r="BU116" s="8" t="s">
        <v>10749</v>
      </c>
      <c r="BV116" s="8" t="s">
        <v>10967</v>
      </c>
      <c r="BW116" s="8" t="s">
        <v>10907</v>
      </c>
      <c r="BX116" s="8" t="s">
        <v>615</v>
      </c>
      <c r="BY116" s="8" t="s">
        <v>615</v>
      </c>
      <c r="BZ116" s="8" t="s">
        <v>10734</v>
      </c>
    </row>
    <row r="117" spans="1:78" ht="15" customHeight="1">
      <c r="A117" s="12">
        <v>2021</v>
      </c>
      <c r="B117" s="8">
        <v>5915046</v>
      </c>
      <c r="C117" s="8" t="s">
        <v>3187</v>
      </c>
      <c r="D117" s="8" t="s">
        <v>615</v>
      </c>
      <c r="E117" s="8" t="s">
        <v>615</v>
      </c>
      <c r="F117" s="8" t="s">
        <v>12851</v>
      </c>
      <c r="G117" s="8" t="s">
        <v>6976</v>
      </c>
      <c r="H117" s="8" t="s">
        <v>615</v>
      </c>
      <c r="I117" s="8" t="s">
        <v>615</v>
      </c>
      <c r="J117" s="8" t="s">
        <v>12852</v>
      </c>
      <c r="K117" s="8" t="s">
        <v>12853</v>
      </c>
      <c r="L117" s="8" t="s">
        <v>12854</v>
      </c>
      <c r="M117" s="8" t="s">
        <v>12855</v>
      </c>
      <c r="N117" s="8" t="s">
        <v>12856</v>
      </c>
      <c r="O117" s="8" t="s">
        <v>610</v>
      </c>
      <c r="T117" s="8" t="s">
        <v>10681</v>
      </c>
      <c r="Z117" s="8" t="s">
        <v>615</v>
      </c>
      <c r="AA117" s="8" t="s">
        <v>12857</v>
      </c>
      <c r="AB117" s="8" t="s">
        <v>12858</v>
      </c>
      <c r="AC117" s="8" t="s">
        <v>1819</v>
      </c>
      <c r="AD117" s="8" t="s">
        <v>6976</v>
      </c>
      <c r="AF117" s="8" t="s">
        <v>12859</v>
      </c>
      <c r="AG117" s="8" t="s">
        <v>12860</v>
      </c>
      <c r="AH117" s="8" t="s">
        <v>12861</v>
      </c>
      <c r="AK117" s="8" t="s">
        <v>12861</v>
      </c>
      <c r="AO117" s="8" t="s">
        <v>12862</v>
      </c>
      <c r="AP117" s="8" t="s">
        <v>12863</v>
      </c>
      <c r="AQ117" s="8" t="s">
        <v>12864</v>
      </c>
      <c r="AT117" s="8" t="s">
        <v>12865</v>
      </c>
      <c r="AY117" s="8" t="s">
        <v>12865</v>
      </c>
      <c r="AZ117" s="8" t="s">
        <v>12866</v>
      </c>
      <c r="BB117" s="8" t="s">
        <v>12866</v>
      </c>
      <c r="BE117" s="8" t="s">
        <v>12867</v>
      </c>
      <c r="BF117" s="8" t="s">
        <v>12868</v>
      </c>
      <c r="BG117" s="8" t="s">
        <v>12869</v>
      </c>
      <c r="BH117" s="8" t="s">
        <v>12870</v>
      </c>
      <c r="BI117" s="8" t="s">
        <v>615</v>
      </c>
      <c r="BJ117" s="8" t="s">
        <v>615</v>
      </c>
      <c r="BK117" s="8" t="s">
        <v>615</v>
      </c>
      <c r="BL117" s="8" t="s">
        <v>9877</v>
      </c>
      <c r="BM117" s="8" t="s">
        <v>12871</v>
      </c>
      <c r="BN117" s="8" t="s">
        <v>642</v>
      </c>
      <c r="BO117" s="8" t="s">
        <v>644</v>
      </c>
      <c r="BP117" s="8" t="s">
        <v>746</v>
      </c>
      <c r="BQ117" s="8" t="s">
        <v>610</v>
      </c>
      <c r="BR117" s="8" t="s">
        <v>10747</v>
      </c>
      <c r="BS117" s="8" t="s">
        <v>10747</v>
      </c>
      <c r="BT117" s="8" t="s">
        <v>10747</v>
      </c>
      <c r="BU117" s="8" t="s">
        <v>10749</v>
      </c>
      <c r="BV117" s="8" t="s">
        <v>10823</v>
      </c>
      <c r="BW117" s="8" t="s">
        <v>10907</v>
      </c>
      <c r="BX117" s="8" t="s">
        <v>615</v>
      </c>
      <c r="BY117" s="8" t="s">
        <v>615</v>
      </c>
      <c r="BZ117" s="8" t="s">
        <v>10734</v>
      </c>
    </row>
    <row r="118" spans="1:78" ht="15" customHeight="1">
      <c r="A118" s="12">
        <v>2021</v>
      </c>
      <c r="B118" s="8">
        <v>5959007</v>
      </c>
      <c r="C118" s="8" t="s">
        <v>3230</v>
      </c>
      <c r="D118" s="8" t="s">
        <v>12872</v>
      </c>
      <c r="E118" s="8" t="s">
        <v>610</v>
      </c>
      <c r="H118" s="8" t="s">
        <v>10762</v>
      </c>
      <c r="I118" s="8" t="s">
        <v>610</v>
      </c>
      <c r="K118" s="8" t="s">
        <v>10681</v>
      </c>
      <c r="L118" s="8" t="s">
        <v>10681</v>
      </c>
      <c r="M118" s="8" t="s">
        <v>10681</v>
      </c>
      <c r="N118" s="8" t="s">
        <v>10763</v>
      </c>
      <c r="O118" s="8" t="s">
        <v>610</v>
      </c>
      <c r="T118" s="8" t="s">
        <v>10681</v>
      </c>
      <c r="Z118" s="8" t="s">
        <v>610</v>
      </c>
      <c r="AE118" s="8" t="s">
        <v>10764</v>
      </c>
      <c r="AF118" s="8" t="s">
        <v>12873</v>
      </c>
      <c r="AI118" s="8" t="s">
        <v>12873</v>
      </c>
      <c r="AO118" s="8" t="s">
        <v>12874</v>
      </c>
      <c r="AP118" s="8" t="s">
        <v>12874</v>
      </c>
      <c r="AT118" s="8" t="s">
        <v>12875</v>
      </c>
      <c r="AV118" s="8" t="s">
        <v>12875</v>
      </c>
      <c r="AZ118" s="8" t="s">
        <v>12876</v>
      </c>
      <c r="BC118" s="8" t="s">
        <v>12876</v>
      </c>
      <c r="BE118" s="8" t="s">
        <v>12877</v>
      </c>
      <c r="BF118" s="8" t="s">
        <v>12878</v>
      </c>
      <c r="BG118" s="8" t="s">
        <v>12879</v>
      </c>
      <c r="BH118" s="8" t="s">
        <v>12880</v>
      </c>
      <c r="BI118" s="8" t="s">
        <v>615</v>
      </c>
      <c r="BJ118" s="8" t="s">
        <v>615</v>
      </c>
      <c r="BK118" s="8" t="s">
        <v>615</v>
      </c>
      <c r="BL118" s="8" t="s">
        <v>12881</v>
      </c>
      <c r="BM118" s="8" t="s">
        <v>12882</v>
      </c>
      <c r="BN118" s="8" t="s">
        <v>737</v>
      </c>
      <c r="BO118" s="8" t="s">
        <v>644</v>
      </c>
      <c r="BP118" s="8" t="s">
        <v>10727</v>
      </c>
      <c r="BQ118" s="8" t="s">
        <v>610</v>
      </c>
      <c r="BR118" s="8" t="s">
        <v>10922</v>
      </c>
      <c r="BS118" s="8" t="s">
        <v>10922</v>
      </c>
      <c r="BT118" s="8" t="s">
        <v>10922</v>
      </c>
      <c r="BU118" s="8" t="s">
        <v>11060</v>
      </c>
      <c r="BV118" s="8" t="s">
        <v>11199</v>
      </c>
      <c r="BW118" s="8" t="s">
        <v>11061</v>
      </c>
      <c r="BX118" s="8" t="s">
        <v>615</v>
      </c>
      <c r="BY118" s="8" t="s">
        <v>615</v>
      </c>
      <c r="BZ118" s="8" t="s">
        <v>10734</v>
      </c>
    </row>
    <row r="119" spans="1:78" ht="15" customHeight="1">
      <c r="A119" s="12">
        <v>2021</v>
      </c>
      <c r="B119" s="8">
        <v>5917030</v>
      </c>
      <c r="C119" s="8" t="s">
        <v>3258</v>
      </c>
      <c r="D119" s="8" t="s">
        <v>12883</v>
      </c>
      <c r="E119" s="8" t="s">
        <v>610</v>
      </c>
      <c r="H119" s="8" t="s">
        <v>12884</v>
      </c>
      <c r="I119" s="8" t="s">
        <v>10987</v>
      </c>
      <c r="K119" s="8" t="s">
        <v>10681</v>
      </c>
      <c r="L119" s="8" t="s">
        <v>10681</v>
      </c>
      <c r="M119" s="8" t="s">
        <v>10681</v>
      </c>
      <c r="N119" s="8" t="s">
        <v>10763</v>
      </c>
      <c r="O119" s="8" t="s">
        <v>610</v>
      </c>
      <c r="T119" s="8" t="s">
        <v>10681</v>
      </c>
      <c r="Z119" s="8" t="s">
        <v>610</v>
      </c>
      <c r="AE119" s="8" t="s">
        <v>12885</v>
      </c>
      <c r="AF119" s="8" t="s">
        <v>12886</v>
      </c>
      <c r="AI119" s="8" t="s">
        <v>12886</v>
      </c>
      <c r="AO119" s="8" t="s">
        <v>12887</v>
      </c>
      <c r="AP119" s="8" t="s">
        <v>12888</v>
      </c>
      <c r="AQ119" s="8" t="s">
        <v>12889</v>
      </c>
      <c r="AT119" s="8" t="s">
        <v>12890</v>
      </c>
      <c r="AW119" s="8" t="s">
        <v>12891</v>
      </c>
      <c r="AZ119" s="8" t="s">
        <v>12892</v>
      </c>
      <c r="BB119" s="8" t="s">
        <v>12893</v>
      </c>
      <c r="BD119" s="8" t="s">
        <v>12894</v>
      </c>
      <c r="BE119" s="8" t="s">
        <v>12895</v>
      </c>
      <c r="BF119" s="8" t="s">
        <v>12896</v>
      </c>
      <c r="BG119" s="8" t="s">
        <v>2118</v>
      </c>
      <c r="BH119" s="8" t="s">
        <v>12897</v>
      </c>
      <c r="BI119" s="8" t="s">
        <v>615</v>
      </c>
      <c r="BJ119" s="8" t="s">
        <v>12898</v>
      </c>
      <c r="BK119" s="8" t="s">
        <v>615</v>
      </c>
      <c r="BM119" s="8" t="s">
        <v>12899</v>
      </c>
      <c r="BN119" s="8" t="s">
        <v>744</v>
      </c>
      <c r="BO119" s="8" t="s">
        <v>746</v>
      </c>
      <c r="BP119" s="8" t="s">
        <v>815</v>
      </c>
      <c r="BQ119" s="8" t="s">
        <v>610</v>
      </c>
      <c r="BR119" s="8" t="s">
        <v>10786</v>
      </c>
      <c r="BS119" s="8" t="s">
        <v>10786</v>
      </c>
      <c r="BT119" s="8" t="s">
        <v>10786</v>
      </c>
      <c r="BU119" s="8" t="s">
        <v>11254</v>
      </c>
      <c r="BV119" s="8" t="s">
        <v>10698</v>
      </c>
      <c r="BW119" s="8" t="s">
        <v>12900</v>
      </c>
      <c r="BX119" s="8" t="s">
        <v>615</v>
      </c>
      <c r="BY119" s="8" t="s">
        <v>615</v>
      </c>
      <c r="BZ119" s="8" t="s">
        <v>10734</v>
      </c>
    </row>
    <row r="120" spans="1:78" ht="15" customHeight="1">
      <c r="A120" s="12">
        <v>2021</v>
      </c>
      <c r="B120" s="8">
        <v>1005907</v>
      </c>
      <c r="C120" s="8" t="s">
        <v>3285</v>
      </c>
      <c r="D120" s="8" t="s">
        <v>10745</v>
      </c>
      <c r="E120" s="8" t="s">
        <v>610</v>
      </c>
      <c r="H120" s="8" t="s">
        <v>10752</v>
      </c>
      <c r="I120" s="8" t="s">
        <v>610</v>
      </c>
      <c r="K120" s="8" t="s">
        <v>10681</v>
      </c>
      <c r="L120" s="8" t="s">
        <v>10681</v>
      </c>
      <c r="M120" s="8" t="s">
        <v>10681</v>
      </c>
      <c r="N120" s="8" t="s">
        <v>10763</v>
      </c>
      <c r="O120" s="8" t="s">
        <v>610</v>
      </c>
      <c r="T120" s="8" t="s">
        <v>10681</v>
      </c>
      <c r="Z120" s="8" t="s">
        <v>610</v>
      </c>
      <c r="AE120" s="8" t="s">
        <v>10764</v>
      </c>
      <c r="AF120" s="8" t="s">
        <v>12901</v>
      </c>
      <c r="AI120" s="8" t="s">
        <v>12902</v>
      </c>
      <c r="AO120" s="8" t="s">
        <v>12903</v>
      </c>
      <c r="AP120" s="8" t="s">
        <v>12904</v>
      </c>
      <c r="AQ120" s="8" t="s">
        <v>12905</v>
      </c>
      <c r="AR120" s="8" t="s">
        <v>12906</v>
      </c>
      <c r="AT120" s="8" t="s">
        <v>12907</v>
      </c>
      <c r="AU120" s="8" t="s">
        <v>12908</v>
      </c>
      <c r="AV120" s="8" t="s">
        <v>12909</v>
      </c>
      <c r="AZ120" s="8" t="s">
        <v>12910</v>
      </c>
      <c r="BB120" s="8" t="s">
        <v>12911</v>
      </c>
      <c r="BC120" s="8" t="s">
        <v>12912</v>
      </c>
      <c r="BD120" s="8" t="s">
        <v>12913</v>
      </c>
      <c r="BE120" s="8" t="s">
        <v>12914</v>
      </c>
      <c r="BF120" s="8" t="s">
        <v>12915</v>
      </c>
      <c r="BG120" s="8" t="s">
        <v>12916</v>
      </c>
      <c r="BH120" s="8" t="s">
        <v>12917</v>
      </c>
      <c r="BI120" s="8" t="s">
        <v>615</v>
      </c>
      <c r="BJ120" s="8" t="s">
        <v>10701</v>
      </c>
      <c r="BK120" s="8" t="s">
        <v>610</v>
      </c>
      <c r="BM120" s="8" t="s">
        <v>12918</v>
      </c>
      <c r="BN120" s="8" t="s">
        <v>642</v>
      </c>
      <c r="BO120" s="8" t="s">
        <v>644</v>
      </c>
      <c r="BP120" s="8" t="s">
        <v>744</v>
      </c>
      <c r="BQ120" s="8" t="s">
        <v>610</v>
      </c>
      <c r="BR120" s="8" t="s">
        <v>12919</v>
      </c>
      <c r="BS120" s="8" t="s">
        <v>10786</v>
      </c>
      <c r="BT120" s="8" t="s">
        <v>10878</v>
      </c>
      <c r="BU120" s="8" t="s">
        <v>10731</v>
      </c>
      <c r="BV120" s="8" t="s">
        <v>10750</v>
      </c>
      <c r="BW120" s="8" t="s">
        <v>10699</v>
      </c>
      <c r="BX120" s="8" t="s">
        <v>615</v>
      </c>
      <c r="BY120" s="8" t="s">
        <v>615</v>
      </c>
      <c r="BZ120" s="8" t="s">
        <v>10734</v>
      </c>
    </row>
    <row r="121" spans="1:78" ht="15" customHeight="1">
      <c r="A121" s="12">
        <v>2021</v>
      </c>
      <c r="B121" s="8">
        <v>5907014</v>
      </c>
      <c r="C121" s="8" t="s">
        <v>3299</v>
      </c>
      <c r="D121" s="8" t="s">
        <v>615</v>
      </c>
      <c r="E121" s="8" t="s">
        <v>615</v>
      </c>
      <c r="F121" s="8" t="s">
        <v>12920</v>
      </c>
      <c r="G121" s="8" t="s">
        <v>12921</v>
      </c>
      <c r="H121" s="8" t="s">
        <v>10762</v>
      </c>
      <c r="I121" s="8" t="s">
        <v>610</v>
      </c>
      <c r="K121" s="8" t="s">
        <v>10681</v>
      </c>
      <c r="L121" s="8" t="s">
        <v>10681</v>
      </c>
      <c r="M121" s="8" t="s">
        <v>10681</v>
      </c>
      <c r="N121" s="8" t="s">
        <v>10763</v>
      </c>
      <c r="O121" s="8" t="s">
        <v>610</v>
      </c>
      <c r="T121" s="8" t="s">
        <v>10681</v>
      </c>
      <c r="Z121" s="8" t="s">
        <v>610</v>
      </c>
      <c r="AE121" s="8" t="s">
        <v>10764</v>
      </c>
      <c r="AF121" s="8" t="s">
        <v>12922</v>
      </c>
      <c r="AG121" s="8" t="s">
        <v>12922</v>
      </c>
      <c r="AO121" s="8" t="s">
        <v>12923</v>
      </c>
      <c r="AP121" s="8" t="s">
        <v>12924</v>
      </c>
      <c r="AQ121" s="8" t="s">
        <v>12925</v>
      </c>
      <c r="AT121" s="8" t="s">
        <v>12926</v>
      </c>
      <c r="AY121" s="8" t="s">
        <v>12927</v>
      </c>
      <c r="AZ121" s="8" t="s">
        <v>12928</v>
      </c>
      <c r="BD121" s="8" t="s">
        <v>12929</v>
      </c>
      <c r="BE121" s="8" t="s">
        <v>12930</v>
      </c>
      <c r="BF121" s="8" t="s">
        <v>12931</v>
      </c>
      <c r="BG121" s="8" t="s">
        <v>12932</v>
      </c>
      <c r="BH121" s="8" t="s">
        <v>12933</v>
      </c>
      <c r="BI121" s="8" t="s">
        <v>615</v>
      </c>
      <c r="BJ121" s="8" t="s">
        <v>10701</v>
      </c>
      <c r="BK121" s="8" t="s">
        <v>610</v>
      </c>
      <c r="BM121" s="8" t="s">
        <v>12934</v>
      </c>
      <c r="BN121" s="8" t="s">
        <v>642</v>
      </c>
      <c r="BO121" s="8" t="s">
        <v>644</v>
      </c>
      <c r="BP121" s="8" t="s">
        <v>10784</v>
      </c>
      <c r="BQ121" s="8" t="s">
        <v>610</v>
      </c>
      <c r="BR121" s="8" t="s">
        <v>10696</v>
      </c>
      <c r="BS121" s="8" t="s">
        <v>12935</v>
      </c>
      <c r="BT121" s="8" t="s">
        <v>11197</v>
      </c>
      <c r="BU121" s="8" t="s">
        <v>10749</v>
      </c>
      <c r="BV121" s="8" t="s">
        <v>10698</v>
      </c>
      <c r="BW121" s="8" t="s">
        <v>12936</v>
      </c>
      <c r="BX121" s="8" t="s">
        <v>610</v>
      </c>
      <c r="BY121" s="8" t="s">
        <v>615</v>
      </c>
      <c r="BZ121" s="8" t="s">
        <v>10734</v>
      </c>
    </row>
    <row r="122" spans="1:78" ht="15" customHeight="1">
      <c r="A122" s="12">
        <v>2021</v>
      </c>
      <c r="B122" s="8">
        <v>5907005</v>
      </c>
      <c r="C122" s="8" t="s">
        <v>3312</v>
      </c>
      <c r="D122" s="8" t="s">
        <v>615</v>
      </c>
      <c r="E122" s="8" t="s">
        <v>615</v>
      </c>
      <c r="F122" s="8" t="s">
        <v>12937</v>
      </c>
      <c r="G122" s="8" t="s">
        <v>3313</v>
      </c>
      <c r="H122" s="8" t="s">
        <v>10752</v>
      </c>
      <c r="I122" s="8" t="s">
        <v>610</v>
      </c>
      <c r="K122" s="8" t="s">
        <v>10681</v>
      </c>
      <c r="L122" s="8" t="s">
        <v>10681</v>
      </c>
      <c r="M122" s="8" t="s">
        <v>10681</v>
      </c>
      <c r="N122" s="8" t="s">
        <v>10694</v>
      </c>
      <c r="O122" s="8" t="s">
        <v>610</v>
      </c>
      <c r="T122" s="8" t="s">
        <v>10681</v>
      </c>
      <c r="Z122" s="8" t="s">
        <v>615</v>
      </c>
      <c r="AA122" s="8" t="s">
        <v>8799</v>
      </c>
      <c r="AB122" s="8" t="s">
        <v>9932</v>
      </c>
      <c r="AC122" s="8" t="s">
        <v>11846</v>
      </c>
      <c r="AD122" s="8" t="s">
        <v>12938</v>
      </c>
      <c r="AF122" s="8" t="s">
        <v>12939</v>
      </c>
      <c r="AG122" s="8" t="s">
        <v>12940</v>
      </c>
      <c r="AI122" s="8" t="s">
        <v>12941</v>
      </c>
      <c r="AO122" s="8" t="s">
        <v>12942</v>
      </c>
      <c r="AP122" s="8" t="s">
        <v>12943</v>
      </c>
      <c r="AQ122" s="8" t="s">
        <v>12944</v>
      </c>
      <c r="AR122" s="8" t="s">
        <v>12945</v>
      </c>
      <c r="AS122" s="8" t="s">
        <v>12946</v>
      </c>
      <c r="AT122" s="8" t="s">
        <v>12947</v>
      </c>
      <c r="AU122" s="8" t="s">
        <v>12948</v>
      </c>
      <c r="AW122" s="8" t="s">
        <v>12949</v>
      </c>
      <c r="AX122" s="8" t="s">
        <v>12950</v>
      </c>
      <c r="AZ122" s="8" t="s">
        <v>12951</v>
      </c>
      <c r="BB122" s="8" t="s">
        <v>12952</v>
      </c>
      <c r="BD122" s="8" t="s">
        <v>12953</v>
      </c>
      <c r="BE122" s="8" t="s">
        <v>12954</v>
      </c>
      <c r="BF122" s="8" t="s">
        <v>12955</v>
      </c>
      <c r="BG122" s="8" t="s">
        <v>12956</v>
      </c>
      <c r="BH122" s="8" t="s">
        <v>12957</v>
      </c>
      <c r="BI122" s="8" t="s">
        <v>615</v>
      </c>
      <c r="BJ122" s="8" t="s">
        <v>10701</v>
      </c>
      <c r="BK122" s="8" t="s">
        <v>610</v>
      </c>
      <c r="BM122" s="8" t="s">
        <v>12958</v>
      </c>
      <c r="BN122" s="8" t="s">
        <v>10784</v>
      </c>
      <c r="BO122" s="8" t="s">
        <v>744</v>
      </c>
      <c r="BP122" s="8" t="s">
        <v>642</v>
      </c>
      <c r="BQ122" s="8" t="s">
        <v>610</v>
      </c>
      <c r="BR122" s="8" t="s">
        <v>12959</v>
      </c>
      <c r="BS122" s="8" t="s">
        <v>12960</v>
      </c>
      <c r="BT122" s="8" t="s">
        <v>12961</v>
      </c>
      <c r="BU122" s="8" t="s">
        <v>10749</v>
      </c>
      <c r="BV122" s="8" t="s">
        <v>10750</v>
      </c>
      <c r="BW122" s="8" t="s">
        <v>10800</v>
      </c>
      <c r="BX122" s="8" t="s">
        <v>615</v>
      </c>
      <c r="BY122" s="8" t="s">
        <v>615</v>
      </c>
      <c r="BZ122" s="8" t="s">
        <v>10871</v>
      </c>
    </row>
    <row r="123" spans="1:78" ht="15" customHeight="1">
      <c r="A123" s="12">
        <v>2021</v>
      </c>
      <c r="B123" s="8">
        <v>5921018</v>
      </c>
      <c r="C123" s="8" t="s">
        <v>3326</v>
      </c>
      <c r="D123" s="8" t="s">
        <v>12962</v>
      </c>
      <c r="E123" s="8" t="s">
        <v>610</v>
      </c>
      <c r="H123" s="8" t="s">
        <v>10762</v>
      </c>
      <c r="I123" s="8" t="s">
        <v>610</v>
      </c>
      <c r="K123" s="8" t="s">
        <v>10681</v>
      </c>
      <c r="L123" s="8" t="s">
        <v>10681</v>
      </c>
      <c r="M123" s="8" t="s">
        <v>10681</v>
      </c>
      <c r="N123" s="8" t="s">
        <v>10735</v>
      </c>
      <c r="O123" s="8" t="s">
        <v>610</v>
      </c>
      <c r="T123" s="8" t="s">
        <v>10681</v>
      </c>
      <c r="Z123" s="8" t="s">
        <v>610</v>
      </c>
      <c r="AE123" s="8" t="s">
        <v>10789</v>
      </c>
      <c r="AO123" s="8" t="s">
        <v>12963</v>
      </c>
      <c r="AP123" s="8" t="s">
        <v>12964</v>
      </c>
      <c r="AQ123" s="8" t="s">
        <v>12965</v>
      </c>
      <c r="AT123" s="8" t="s">
        <v>12966</v>
      </c>
      <c r="AV123" s="8" t="s">
        <v>12967</v>
      </c>
      <c r="AY123" s="8" t="s">
        <v>12968</v>
      </c>
      <c r="AZ123" s="8" t="s">
        <v>12969</v>
      </c>
      <c r="BB123" s="8" t="s">
        <v>12969</v>
      </c>
      <c r="BE123" s="8" t="s">
        <v>12970</v>
      </c>
      <c r="BF123" s="8" t="s">
        <v>12971</v>
      </c>
      <c r="BG123" s="8" t="s">
        <v>12972</v>
      </c>
      <c r="BH123" s="8" t="s">
        <v>12973</v>
      </c>
      <c r="BI123" s="8" t="s">
        <v>615</v>
      </c>
      <c r="BJ123" s="8" t="s">
        <v>12974</v>
      </c>
      <c r="BK123" s="8" t="s">
        <v>610</v>
      </c>
      <c r="BM123" s="8" t="s">
        <v>12975</v>
      </c>
      <c r="BN123" s="8" t="s">
        <v>746</v>
      </c>
      <c r="BO123" s="8" t="s">
        <v>642</v>
      </c>
      <c r="BP123" s="8" t="s">
        <v>737</v>
      </c>
      <c r="BQ123" s="8" t="s">
        <v>610</v>
      </c>
      <c r="BR123" s="8" t="s">
        <v>10696</v>
      </c>
      <c r="BS123" s="8" t="s">
        <v>10696</v>
      </c>
      <c r="BT123" s="8" t="s">
        <v>10696</v>
      </c>
      <c r="BU123" s="8" t="s">
        <v>11254</v>
      </c>
      <c r="BV123" s="8" t="s">
        <v>10750</v>
      </c>
      <c r="BW123" s="8" t="s">
        <v>10733</v>
      </c>
      <c r="BX123" s="8" t="s">
        <v>610</v>
      </c>
      <c r="BY123" s="8" t="s">
        <v>615</v>
      </c>
      <c r="BZ123" s="8" t="s">
        <v>12976</v>
      </c>
    </row>
    <row r="124" spans="1:78" ht="15" customHeight="1">
      <c r="A124" s="12">
        <v>2021</v>
      </c>
      <c r="B124" s="8">
        <v>1005955</v>
      </c>
      <c r="C124" s="8" t="s">
        <v>3346</v>
      </c>
      <c r="D124" s="8" t="s">
        <v>10701</v>
      </c>
      <c r="E124" s="8" t="s">
        <v>610</v>
      </c>
      <c r="H124" s="8" t="s">
        <v>10762</v>
      </c>
      <c r="I124" s="8" t="s">
        <v>610</v>
      </c>
      <c r="K124" s="8" t="s">
        <v>10681</v>
      </c>
      <c r="L124" s="8" t="s">
        <v>10681</v>
      </c>
      <c r="M124" s="8" t="s">
        <v>10681</v>
      </c>
      <c r="N124" s="8" t="s">
        <v>10763</v>
      </c>
      <c r="O124" s="8" t="s">
        <v>610</v>
      </c>
      <c r="T124" s="8" t="s">
        <v>10681</v>
      </c>
      <c r="Z124" s="8" t="s">
        <v>610</v>
      </c>
      <c r="AE124" s="8" t="s">
        <v>10789</v>
      </c>
      <c r="AF124" s="8" t="s">
        <v>12977</v>
      </c>
      <c r="AI124" s="8" t="s">
        <v>12977</v>
      </c>
      <c r="AO124" s="8" t="s">
        <v>12978</v>
      </c>
      <c r="AP124" s="8" t="s">
        <v>12978</v>
      </c>
      <c r="AT124" s="8" t="s">
        <v>12979</v>
      </c>
      <c r="AY124" s="8" t="s">
        <v>12979</v>
      </c>
      <c r="BE124" s="8" t="s">
        <v>12980</v>
      </c>
      <c r="BF124" s="8" t="s">
        <v>12981</v>
      </c>
      <c r="BG124" s="8" t="s">
        <v>12982</v>
      </c>
      <c r="BH124" s="8" t="s">
        <v>12983</v>
      </c>
      <c r="BI124" s="8" t="s">
        <v>610</v>
      </c>
      <c r="BJ124" s="8" t="s">
        <v>12984</v>
      </c>
      <c r="BK124" s="8" t="s">
        <v>615</v>
      </c>
      <c r="BM124" s="8" t="s">
        <v>12985</v>
      </c>
      <c r="BN124" s="8" t="s">
        <v>744</v>
      </c>
      <c r="BO124" s="8" t="s">
        <v>644</v>
      </c>
      <c r="BP124" s="8" t="s">
        <v>10784</v>
      </c>
      <c r="BQ124" s="8" t="s">
        <v>610</v>
      </c>
      <c r="BR124" s="8" t="s">
        <v>12986</v>
      </c>
      <c r="BS124" s="8" t="s">
        <v>12987</v>
      </c>
      <c r="BT124" s="8" t="s">
        <v>11197</v>
      </c>
      <c r="BU124" s="8" t="s">
        <v>12093</v>
      </c>
      <c r="BV124" s="8" t="s">
        <v>11845</v>
      </c>
      <c r="BW124" s="8" t="s">
        <v>12988</v>
      </c>
      <c r="BX124" s="8" t="s">
        <v>615</v>
      </c>
      <c r="BY124" s="8" t="s">
        <v>615</v>
      </c>
      <c r="BZ124" s="8" t="s">
        <v>10700</v>
      </c>
    </row>
    <row r="125" spans="1:78" ht="15" customHeight="1">
      <c r="A125" s="12">
        <v>2021</v>
      </c>
      <c r="B125" s="8">
        <v>5935018</v>
      </c>
      <c r="C125" s="8" t="s">
        <v>3378</v>
      </c>
      <c r="D125" s="8" t="s">
        <v>615</v>
      </c>
      <c r="E125" s="8" t="s">
        <v>615</v>
      </c>
      <c r="F125" s="8" t="s">
        <v>12989</v>
      </c>
      <c r="G125" s="8" t="s">
        <v>12990</v>
      </c>
      <c r="H125" s="8" t="s">
        <v>10762</v>
      </c>
      <c r="I125" s="8" t="s">
        <v>610</v>
      </c>
      <c r="K125" s="8" t="s">
        <v>10681</v>
      </c>
      <c r="L125" s="8" t="s">
        <v>10681</v>
      </c>
      <c r="M125" s="8" t="s">
        <v>10681</v>
      </c>
      <c r="N125" s="8" t="s">
        <v>10763</v>
      </c>
      <c r="O125" s="8" t="s">
        <v>610</v>
      </c>
      <c r="T125" s="8" t="s">
        <v>10681</v>
      </c>
      <c r="Z125" s="8" t="s">
        <v>615</v>
      </c>
      <c r="AA125" s="8" t="s">
        <v>12991</v>
      </c>
      <c r="AB125" s="8" t="s">
        <v>11082</v>
      </c>
      <c r="AC125" s="8" t="s">
        <v>1819</v>
      </c>
      <c r="AD125" s="8" t="s">
        <v>12992</v>
      </c>
      <c r="AF125" s="8" t="s">
        <v>12993</v>
      </c>
      <c r="AG125" s="8" t="s">
        <v>12994</v>
      </c>
      <c r="AH125" s="8" t="s">
        <v>12995</v>
      </c>
      <c r="AI125" s="8" t="s">
        <v>12996</v>
      </c>
      <c r="AK125" s="8" t="s">
        <v>12995</v>
      </c>
      <c r="AL125" s="8" t="s">
        <v>12997</v>
      </c>
      <c r="AO125" s="8" t="s">
        <v>12998</v>
      </c>
      <c r="AP125" s="8" t="s">
        <v>12999</v>
      </c>
      <c r="AQ125" s="8" t="s">
        <v>12998</v>
      </c>
      <c r="AT125" s="8" t="s">
        <v>13000</v>
      </c>
      <c r="AV125" s="8" t="s">
        <v>13001</v>
      </c>
      <c r="AY125" s="8" t="s">
        <v>13002</v>
      </c>
      <c r="AZ125" s="8" t="s">
        <v>13003</v>
      </c>
      <c r="BC125" s="8" t="s">
        <v>13004</v>
      </c>
      <c r="BD125" s="8" t="s">
        <v>13005</v>
      </c>
      <c r="BE125" s="8" t="s">
        <v>13006</v>
      </c>
      <c r="BF125" s="8" t="s">
        <v>13007</v>
      </c>
      <c r="BG125" s="8" t="s">
        <v>13008</v>
      </c>
      <c r="BH125" s="8" t="s">
        <v>13009</v>
      </c>
      <c r="BI125" s="8" t="s">
        <v>615</v>
      </c>
      <c r="BJ125" s="8" t="s">
        <v>615</v>
      </c>
      <c r="BK125" s="8" t="s">
        <v>615</v>
      </c>
      <c r="BL125" s="8" t="s">
        <v>13010</v>
      </c>
      <c r="BM125" s="8" t="s">
        <v>13011</v>
      </c>
      <c r="BN125" s="8" t="s">
        <v>644</v>
      </c>
      <c r="BO125" s="8" t="s">
        <v>744</v>
      </c>
      <c r="BP125" s="8" t="s">
        <v>642</v>
      </c>
      <c r="BQ125" s="8" t="s">
        <v>610</v>
      </c>
      <c r="BR125" s="8" t="s">
        <v>10747</v>
      </c>
      <c r="BS125" s="8" t="s">
        <v>10747</v>
      </c>
      <c r="BT125" s="8" t="s">
        <v>10747</v>
      </c>
      <c r="BU125" s="8" t="s">
        <v>11254</v>
      </c>
      <c r="BV125" s="8" t="s">
        <v>10938</v>
      </c>
      <c r="BW125" s="8" t="s">
        <v>10907</v>
      </c>
      <c r="BX125" s="8" t="s">
        <v>615</v>
      </c>
      <c r="BY125" s="8" t="s">
        <v>615</v>
      </c>
      <c r="BZ125" s="8" t="s">
        <v>10734</v>
      </c>
    </row>
    <row r="126" spans="1:78" ht="15" customHeight="1">
      <c r="A126" s="12">
        <v>2021</v>
      </c>
      <c r="B126" s="8">
        <v>5931012</v>
      </c>
      <c r="C126" s="8" t="s">
        <v>3390</v>
      </c>
      <c r="D126" s="8" t="s">
        <v>615</v>
      </c>
      <c r="E126" s="8" t="s">
        <v>615</v>
      </c>
      <c r="F126" s="8" t="s">
        <v>13012</v>
      </c>
      <c r="G126" s="8" t="s">
        <v>3391</v>
      </c>
      <c r="H126" s="8" t="s">
        <v>10735</v>
      </c>
      <c r="I126" s="8" t="s">
        <v>610</v>
      </c>
      <c r="K126" s="8" t="s">
        <v>10681</v>
      </c>
      <c r="L126" s="8" t="s">
        <v>10681</v>
      </c>
      <c r="M126" s="8" t="s">
        <v>10681</v>
      </c>
      <c r="N126" s="8" t="s">
        <v>10735</v>
      </c>
      <c r="O126" s="8" t="s">
        <v>610</v>
      </c>
      <c r="T126" s="8" t="s">
        <v>10681</v>
      </c>
      <c r="Z126" s="8" t="s">
        <v>615</v>
      </c>
      <c r="AA126" s="8" t="s">
        <v>13013</v>
      </c>
      <c r="AB126" s="8" t="s">
        <v>9255</v>
      </c>
      <c r="AC126" s="8" t="s">
        <v>1819</v>
      </c>
      <c r="AD126" s="8" t="s">
        <v>3391</v>
      </c>
      <c r="AF126" s="8" t="s">
        <v>13014</v>
      </c>
      <c r="AG126" s="8" t="s">
        <v>13015</v>
      </c>
      <c r="AH126" s="8" t="s">
        <v>13016</v>
      </c>
      <c r="AI126" s="8" t="s">
        <v>13016</v>
      </c>
      <c r="AK126" s="8" t="s">
        <v>13016</v>
      </c>
      <c r="AO126" s="8" t="s">
        <v>13017</v>
      </c>
      <c r="AQ126" s="8" t="s">
        <v>13018</v>
      </c>
      <c r="AR126" s="8" t="s">
        <v>13019</v>
      </c>
      <c r="AS126" s="8" t="s">
        <v>13019</v>
      </c>
      <c r="AT126" s="8" t="s">
        <v>13020</v>
      </c>
      <c r="AY126" s="8" t="s">
        <v>13020</v>
      </c>
      <c r="AZ126" s="8" t="s">
        <v>13021</v>
      </c>
      <c r="BB126" s="8" t="s">
        <v>13021</v>
      </c>
      <c r="BE126" s="8" t="s">
        <v>13022</v>
      </c>
      <c r="BF126" s="8" t="s">
        <v>13023</v>
      </c>
      <c r="BG126" s="8" t="s">
        <v>13024</v>
      </c>
      <c r="BH126" s="8" t="s">
        <v>13025</v>
      </c>
      <c r="BI126" s="8" t="s">
        <v>615</v>
      </c>
      <c r="BJ126" s="8" t="s">
        <v>10735</v>
      </c>
      <c r="BK126" s="8" t="s">
        <v>610</v>
      </c>
      <c r="BM126" s="8" t="s">
        <v>11877</v>
      </c>
      <c r="BN126" s="8" t="s">
        <v>744</v>
      </c>
      <c r="BO126" s="8" t="s">
        <v>644</v>
      </c>
      <c r="BP126" s="8" t="s">
        <v>642</v>
      </c>
      <c r="BQ126" s="8" t="s">
        <v>610</v>
      </c>
      <c r="BR126" s="8" t="s">
        <v>10848</v>
      </c>
      <c r="BS126" s="8" t="s">
        <v>13026</v>
      </c>
      <c r="BT126" s="8" t="s">
        <v>10786</v>
      </c>
      <c r="BU126" s="8" t="s">
        <v>10749</v>
      </c>
      <c r="BV126" s="8" t="s">
        <v>10750</v>
      </c>
      <c r="BW126" s="8" t="s">
        <v>10761</v>
      </c>
      <c r="BX126" s="8" t="s">
        <v>610</v>
      </c>
      <c r="BY126" s="8" t="s">
        <v>615</v>
      </c>
      <c r="BZ126" s="8" t="s">
        <v>10871</v>
      </c>
    </row>
    <row r="127" spans="1:78" ht="15" customHeight="1">
      <c r="A127" s="12">
        <v>2021</v>
      </c>
      <c r="B127" s="8">
        <v>5907041</v>
      </c>
      <c r="C127" s="8" t="s">
        <v>3408</v>
      </c>
      <c r="D127" s="8" t="s">
        <v>615</v>
      </c>
      <c r="E127" s="8" t="s">
        <v>615</v>
      </c>
      <c r="F127" s="8" t="s">
        <v>13027</v>
      </c>
      <c r="G127" s="8" t="s">
        <v>3409</v>
      </c>
      <c r="H127" s="8" t="s">
        <v>13028</v>
      </c>
      <c r="I127" s="8" t="s">
        <v>615</v>
      </c>
      <c r="K127" s="8" t="s">
        <v>10681</v>
      </c>
      <c r="L127" s="8" t="s">
        <v>10681</v>
      </c>
      <c r="M127" s="8" t="s">
        <v>10681</v>
      </c>
      <c r="N127" s="8" t="s">
        <v>10986</v>
      </c>
      <c r="O127" s="8" t="s">
        <v>10987</v>
      </c>
      <c r="P127" s="8" t="s">
        <v>1330</v>
      </c>
      <c r="Q127" s="8" t="s">
        <v>13029</v>
      </c>
      <c r="R127" s="8" t="s">
        <v>13030</v>
      </c>
      <c r="S127" s="8" t="s">
        <v>3409</v>
      </c>
      <c r="T127" s="8" t="s">
        <v>13031</v>
      </c>
      <c r="U127" s="8" t="s">
        <v>13032</v>
      </c>
      <c r="V127" s="8" t="s">
        <v>13033</v>
      </c>
      <c r="W127" s="8" t="s">
        <v>13034</v>
      </c>
      <c r="X127" s="8" t="s">
        <v>13035</v>
      </c>
      <c r="Y127" s="8" t="s">
        <v>13036</v>
      </c>
      <c r="Z127" s="8" t="s">
        <v>615</v>
      </c>
      <c r="AA127" s="8" t="s">
        <v>13037</v>
      </c>
      <c r="AB127" s="8" t="s">
        <v>11082</v>
      </c>
      <c r="AC127" s="8" t="s">
        <v>1819</v>
      </c>
      <c r="AD127" s="8" t="s">
        <v>3409</v>
      </c>
      <c r="AF127" s="8" t="s">
        <v>13038</v>
      </c>
      <c r="AG127" s="8" t="s">
        <v>13039</v>
      </c>
      <c r="AH127" s="8" t="s">
        <v>13040</v>
      </c>
      <c r="AI127" s="8" t="s">
        <v>13041</v>
      </c>
      <c r="AJ127" s="8" t="s">
        <v>13040</v>
      </c>
      <c r="AK127" s="8" t="s">
        <v>13042</v>
      </c>
      <c r="AO127" s="8" t="s">
        <v>13043</v>
      </c>
      <c r="AP127" s="8" t="s">
        <v>13044</v>
      </c>
      <c r="AQ127" s="8" t="s">
        <v>13045</v>
      </c>
      <c r="AT127" s="8" t="s">
        <v>13046</v>
      </c>
      <c r="AW127" s="8" t="s">
        <v>13046</v>
      </c>
      <c r="AZ127" s="8" t="s">
        <v>13047</v>
      </c>
      <c r="BB127" s="8" t="s">
        <v>13048</v>
      </c>
      <c r="BE127" s="8" t="s">
        <v>13049</v>
      </c>
      <c r="BF127" s="8" t="s">
        <v>13050</v>
      </c>
      <c r="BG127" s="8" t="s">
        <v>13051</v>
      </c>
      <c r="BH127" s="8" t="s">
        <v>13052</v>
      </c>
      <c r="BI127" s="8" t="s">
        <v>615</v>
      </c>
      <c r="BJ127" s="8" t="s">
        <v>10701</v>
      </c>
      <c r="BK127" s="8" t="s">
        <v>610</v>
      </c>
      <c r="BM127" s="8" t="s">
        <v>13053</v>
      </c>
      <c r="BN127" s="8" t="s">
        <v>642</v>
      </c>
      <c r="BO127" s="8" t="s">
        <v>644</v>
      </c>
      <c r="BP127" s="8" t="s">
        <v>10784</v>
      </c>
      <c r="BQ127" s="8" t="s">
        <v>610</v>
      </c>
      <c r="BR127" s="8" t="s">
        <v>10747</v>
      </c>
      <c r="BS127" s="8" t="s">
        <v>10747</v>
      </c>
      <c r="BT127" s="8" t="s">
        <v>10747</v>
      </c>
      <c r="BU127" s="8" t="s">
        <v>10697</v>
      </c>
      <c r="BV127" s="8" t="s">
        <v>11199</v>
      </c>
      <c r="BW127" s="8" t="s">
        <v>10699</v>
      </c>
      <c r="BX127" s="8" t="s">
        <v>615</v>
      </c>
      <c r="BY127" s="8" t="s">
        <v>615</v>
      </c>
      <c r="BZ127" s="8" t="s">
        <v>10734</v>
      </c>
    </row>
    <row r="128" spans="1:78" ht="15" customHeight="1">
      <c r="A128" s="12">
        <v>2021</v>
      </c>
      <c r="B128" s="8">
        <v>5915070</v>
      </c>
      <c r="C128" s="8" t="s">
        <v>3435</v>
      </c>
      <c r="D128" s="8" t="s">
        <v>10701</v>
      </c>
      <c r="E128" s="8" t="s">
        <v>610</v>
      </c>
      <c r="H128" s="8" t="s">
        <v>615</v>
      </c>
      <c r="I128" s="8" t="s">
        <v>615</v>
      </c>
      <c r="J128" s="8" t="s">
        <v>7208</v>
      </c>
      <c r="K128" s="8" t="s">
        <v>13054</v>
      </c>
      <c r="L128" s="8" t="s">
        <v>13055</v>
      </c>
      <c r="M128" s="8" t="s">
        <v>13056</v>
      </c>
      <c r="N128" s="8" t="s">
        <v>10763</v>
      </c>
      <c r="O128" s="8" t="s">
        <v>610</v>
      </c>
      <c r="T128" s="8" t="s">
        <v>10681</v>
      </c>
      <c r="Z128" s="8" t="s">
        <v>610</v>
      </c>
      <c r="AE128" s="8" t="s">
        <v>10789</v>
      </c>
      <c r="AF128" s="8" t="s">
        <v>13057</v>
      </c>
      <c r="AG128" s="8" t="s">
        <v>13057</v>
      </c>
      <c r="AO128" s="8" t="s">
        <v>13058</v>
      </c>
      <c r="AQ128" s="8" t="s">
        <v>13058</v>
      </c>
      <c r="AT128" s="8" t="s">
        <v>13059</v>
      </c>
      <c r="AY128" s="8" t="s">
        <v>13059</v>
      </c>
      <c r="AZ128" s="8" t="s">
        <v>13060</v>
      </c>
      <c r="BD128" s="8" t="s">
        <v>13060</v>
      </c>
      <c r="BE128" s="8" t="s">
        <v>13061</v>
      </c>
      <c r="BF128" s="8" t="s">
        <v>13062</v>
      </c>
      <c r="BG128" s="8" t="s">
        <v>13063</v>
      </c>
      <c r="BH128" s="8" t="s">
        <v>13064</v>
      </c>
      <c r="BI128" s="8" t="s">
        <v>615</v>
      </c>
      <c r="BJ128" s="8" t="s">
        <v>10701</v>
      </c>
      <c r="BK128" s="8" t="s">
        <v>610</v>
      </c>
      <c r="BM128" s="8" t="s">
        <v>13065</v>
      </c>
      <c r="BN128" s="8" t="s">
        <v>744</v>
      </c>
      <c r="BO128" s="8" t="s">
        <v>644</v>
      </c>
      <c r="BP128" s="8" t="s">
        <v>10727</v>
      </c>
      <c r="BQ128" s="8" t="s">
        <v>610</v>
      </c>
      <c r="BR128" s="8" t="s">
        <v>10758</v>
      </c>
      <c r="BS128" s="8" t="s">
        <v>13066</v>
      </c>
      <c r="BT128" s="8" t="s">
        <v>13067</v>
      </c>
      <c r="BU128" s="8" t="s">
        <v>10937</v>
      </c>
      <c r="BV128" s="8" t="s">
        <v>10750</v>
      </c>
      <c r="BW128" s="8" t="s">
        <v>12810</v>
      </c>
      <c r="BX128" s="8" t="s">
        <v>615</v>
      </c>
      <c r="BY128" s="8" t="s">
        <v>615</v>
      </c>
      <c r="BZ128" s="8" t="s">
        <v>10700</v>
      </c>
    </row>
    <row r="129" spans="1:78" ht="15" customHeight="1">
      <c r="A129" s="12">
        <v>2021</v>
      </c>
      <c r="B129" s="8">
        <v>5923008</v>
      </c>
      <c r="C129" s="8" t="s">
        <v>3458</v>
      </c>
      <c r="D129" s="8" t="s">
        <v>10701</v>
      </c>
      <c r="E129" s="8" t="s">
        <v>610</v>
      </c>
      <c r="H129" s="8" t="s">
        <v>10762</v>
      </c>
      <c r="I129" s="8" t="s">
        <v>610</v>
      </c>
      <c r="K129" s="8" t="s">
        <v>10681</v>
      </c>
      <c r="L129" s="8" t="s">
        <v>10681</v>
      </c>
      <c r="M129" s="8" t="s">
        <v>10681</v>
      </c>
      <c r="N129" s="8" t="s">
        <v>10763</v>
      </c>
      <c r="O129" s="8" t="s">
        <v>610</v>
      </c>
      <c r="T129" s="8" t="s">
        <v>10681</v>
      </c>
      <c r="Z129" s="8" t="s">
        <v>610</v>
      </c>
      <c r="AE129" s="8" t="s">
        <v>10764</v>
      </c>
      <c r="AF129" s="8" t="s">
        <v>13068</v>
      </c>
      <c r="AI129" s="8" t="s">
        <v>13068</v>
      </c>
      <c r="AO129" s="8" t="s">
        <v>13069</v>
      </c>
      <c r="AP129" s="8" t="s">
        <v>13070</v>
      </c>
      <c r="AQ129" s="8" t="s">
        <v>13071</v>
      </c>
      <c r="AT129" s="8" t="s">
        <v>13072</v>
      </c>
      <c r="AZ129" s="8" t="s">
        <v>13073</v>
      </c>
      <c r="BB129" s="8" t="s">
        <v>13073</v>
      </c>
      <c r="BD129" s="8" t="s">
        <v>13073</v>
      </c>
      <c r="BE129" s="8" t="s">
        <v>13074</v>
      </c>
      <c r="BF129" s="8" t="s">
        <v>13075</v>
      </c>
      <c r="BG129" s="8" t="s">
        <v>13076</v>
      </c>
      <c r="BH129" s="8" t="s">
        <v>13077</v>
      </c>
      <c r="BI129" s="8" t="s">
        <v>615</v>
      </c>
      <c r="BJ129" s="8" t="s">
        <v>10701</v>
      </c>
      <c r="BK129" s="8" t="s">
        <v>610</v>
      </c>
      <c r="BM129" s="8" t="s">
        <v>13078</v>
      </c>
      <c r="BN129" s="8" t="s">
        <v>10727</v>
      </c>
      <c r="BO129" s="8" t="s">
        <v>642</v>
      </c>
      <c r="BP129" s="8" t="s">
        <v>746</v>
      </c>
      <c r="BQ129" s="8" t="s">
        <v>610</v>
      </c>
      <c r="BR129" s="8" t="s">
        <v>11525</v>
      </c>
      <c r="BS129" s="8" t="s">
        <v>10786</v>
      </c>
      <c r="BT129" s="8" t="s">
        <v>13079</v>
      </c>
      <c r="BU129" s="8" t="s">
        <v>11254</v>
      </c>
      <c r="BV129" s="8" t="s">
        <v>10750</v>
      </c>
      <c r="BW129" s="8" t="s">
        <v>13080</v>
      </c>
      <c r="BX129" s="8" t="s">
        <v>610</v>
      </c>
      <c r="BY129" s="8" t="s">
        <v>615</v>
      </c>
      <c r="BZ129" s="8" t="s">
        <v>13081</v>
      </c>
    </row>
    <row r="130" spans="1:78" ht="15" customHeight="1">
      <c r="A130" s="12">
        <v>2021</v>
      </c>
      <c r="B130" s="8">
        <v>5943017</v>
      </c>
      <c r="C130" s="8" t="s">
        <v>3472</v>
      </c>
      <c r="D130" s="8" t="s">
        <v>10735</v>
      </c>
      <c r="E130" s="8" t="s">
        <v>610</v>
      </c>
      <c r="H130" s="8" t="s">
        <v>13082</v>
      </c>
      <c r="I130" s="8" t="s">
        <v>615</v>
      </c>
      <c r="K130" s="8" t="s">
        <v>10681</v>
      </c>
      <c r="L130" s="8" t="s">
        <v>10681</v>
      </c>
      <c r="M130" s="8" t="s">
        <v>10681</v>
      </c>
      <c r="N130" s="8" t="s">
        <v>10694</v>
      </c>
      <c r="O130" s="8" t="s">
        <v>610</v>
      </c>
      <c r="T130" s="8" t="s">
        <v>10681</v>
      </c>
      <c r="Z130" s="8" t="s">
        <v>610</v>
      </c>
      <c r="AE130" s="8" t="s">
        <v>10753</v>
      </c>
      <c r="AF130" s="8" t="s">
        <v>13083</v>
      </c>
      <c r="AH130" s="8" t="s">
        <v>13084</v>
      </c>
      <c r="AI130" s="8" t="s">
        <v>13085</v>
      </c>
      <c r="AK130" s="8" t="s">
        <v>13084</v>
      </c>
      <c r="AO130" s="8" t="s">
        <v>13086</v>
      </c>
      <c r="AP130" s="8" t="s">
        <v>13086</v>
      </c>
      <c r="AT130" s="8" t="s">
        <v>13087</v>
      </c>
      <c r="AY130" s="8" t="s">
        <v>13087</v>
      </c>
      <c r="AZ130" s="8" t="s">
        <v>13088</v>
      </c>
      <c r="BB130" s="8" t="s">
        <v>13088</v>
      </c>
      <c r="BE130" s="8" t="s">
        <v>13089</v>
      </c>
      <c r="BF130" s="8" t="s">
        <v>13090</v>
      </c>
      <c r="BG130" s="8" t="s">
        <v>637</v>
      </c>
      <c r="BH130" s="8" t="s">
        <v>610</v>
      </c>
      <c r="BI130" s="8" t="s">
        <v>610</v>
      </c>
      <c r="BJ130" s="8" t="s">
        <v>10735</v>
      </c>
      <c r="BK130" s="8" t="s">
        <v>610</v>
      </c>
      <c r="BM130" s="8" t="s">
        <v>13091</v>
      </c>
      <c r="BN130" s="8" t="s">
        <v>644</v>
      </c>
      <c r="BO130" s="8" t="s">
        <v>815</v>
      </c>
      <c r="BP130" s="8" t="s">
        <v>746</v>
      </c>
      <c r="BQ130" s="8" t="s">
        <v>610</v>
      </c>
      <c r="BR130" s="8" t="s">
        <v>10786</v>
      </c>
      <c r="BS130" s="8" t="s">
        <v>10786</v>
      </c>
      <c r="BT130" s="8" t="s">
        <v>10786</v>
      </c>
      <c r="BU130" s="8" t="s">
        <v>10697</v>
      </c>
      <c r="BV130" s="8" t="s">
        <v>10750</v>
      </c>
      <c r="BW130" s="8" t="s">
        <v>10751</v>
      </c>
      <c r="BX130" s="8" t="s">
        <v>610</v>
      </c>
      <c r="BY130" s="8" t="s">
        <v>615</v>
      </c>
      <c r="BZ130" s="8" t="s">
        <v>10700</v>
      </c>
    </row>
    <row r="131" spans="1:78" ht="15" customHeight="1">
      <c r="A131" s="12">
        <v>2021</v>
      </c>
      <c r="B131" s="8">
        <v>5947030</v>
      </c>
      <c r="C131" s="8" t="s">
        <v>3482</v>
      </c>
      <c r="D131" s="8" t="s">
        <v>13092</v>
      </c>
      <c r="E131" s="8" t="s">
        <v>610</v>
      </c>
      <c r="H131" s="8" t="s">
        <v>13093</v>
      </c>
      <c r="I131" s="8" t="s">
        <v>610</v>
      </c>
      <c r="K131" s="8" t="s">
        <v>10681</v>
      </c>
      <c r="L131" s="8" t="s">
        <v>10681</v>
      </c>
      <c r="M131" s="8" t="s">
        <v>10681</v>
      </c>
      <c r="N131" s="8" t="s">
        <v>13094</v>
      </c>
      <c r="O131" s="8" t="s">
        <v>610</v>
      </c>
      <c r="T131" s="8" t="s">
        <v>10681</v>
      </c>
      <c r="Z131" s="8" t="s">
        <v>610</v>
      </c>
      <c r="AE131" s="8" t="s">
        <v>10753</v>
      </c>
      <c r="AT131" s="8" t="s">
        <v>13095</v>
      </c>
      <c r="AX131" s="8" t="s">
        <v>13095</v>
      </c>
      <c r="BE131" s="8" t="s">
        <v>13096</v>
      </c>
      <c r="BF131" s="8" t="s">
        <v>637</v>
      </c>
      <c r="BG131" s="8" t="s">
        <v>637</v>
      </c>
      <c r="BH131" s="8" t="s">
        <v>637</v>
      </c>
      <c r="BI131" s="8" t="s">
        <v>1290</v>
      </c>
      <c r="BJ131" s="8" t="s">
        <v>13097</v>
      </c>
      <c r="BK131" s="8" t="s">
        <v>610</v>
      </c>
      <c r="BM131" s="8" t="s">
        <v>13098</v>
      </c>
      <c r="BN131" s="8" t="s">
        <v>746</v>
      </c>
      <c r="BO131" s="8" t="s">
        <v>10784</v>
      </c>
      <c r="BP131" s="8" t="s">
        <v>10727</v>
      </c>
      <c r="BQ131" s="8" t="s">
        <v>610</v>
      </c>
      <c r="BR131" s="8" t="s">
        <v>13099</v>
      </c>
      <c r="BS131" s="8" t="s">
        <v>13100</v>
      </c>
      <c r="BT131" s="8" t="s">
        <v>13101</v>
      </c>
      <c r="BU131" s="8" t="s">
        <v>10749</v>
      </c>
      <c r="BV131" s="8" t="s">
        <v>13102</v>
      </c>
      <c r="BW131" s="8" t="s">
        <v>10751</v>
      </c>
      <c r="BX131" s="8" t="s">
        <v>610</v>
      </c>
      <c r="BY131" s="8" t="s">
        <v>615</v>
      </c>
      <c r="BZ131" s="8" t="s">
        <v>12976</v>
      </c>
    </row>
    <row r="132" spans="1:78" ht="15" customHeight="1">
      <c r="A132" s="12">
        <v>2021</v>
      </c>
      <c r="B132" s="8">
        <v>5915039</v>
      </c>
      <c r="C132" s="8" t="s">
        <v>3493</v>
      </c>
      <c r="D132" s="8" t="s">
        <v>615</v>
      </c>
      <c r="E132" s="8" t="s">
        <v>615</v>
      </c>
      <c r="F132" s="8" t="s">
        <v>3990</v>
      </c>
      <c r="G132" s="8" t="s">
        <v>7254</v>
      </c>
      <c r="H132" s="8" t="s">
        <v>13103</v>
      </c>
      <c r="I132" s="8" t="s">
        <v>10987</v>
      </c>
      <c r="K132" s="8" t="s">
        <v>10681</v>
      </c>
      <c r="L132" s="8" t="s">
        <v>10681</v>
      </c>
      <c r="M132" s="8" t="s">
        <v>10681</v>
      </c>
      <c r="N132" s="8" t="s">
        <v>13103</v>
      </c>
      <c r="O132" s="8" t="s">
        <v>10987</v>
      </c>
      <c r="T132" s="8" t="s">
        <v>10681</v>
      </c>
      <c r="Z132" s="8" t="s">
        <v>615</v>
      </c>
      <c r="AA132" s="8" t="s">
        <v>13104</v>
      </c>
      <c r="AB132" s="8" t="s">
        <v>2223</v>
      </c>
      <c r="AC132" s="8" t="s">
        <v>1819</v>
      </c>
      <c r="AD132" s="8" t="s">
        <v>7254</v>
      </c>
      <c r="AF132" s="8" t="s">
        <v>13105</v>
      </c>
      <c r="AG132" s="8" t="s">
        <v>13106</v>
      </c>
      <c r="AI132" s="8" t="s">
        <v>13107</v>
      </c>
      <c r="AM132" s="8" t="s">
        <v>13108</v>
      </c>
      <c r="AO132" s="8" t="s">
        <v>13109</v>
      </c>
      <c r="AP132" s="8" t="s">
        <v>13110</v>
      </c>
      <c r="AQ132" s="8" t="s">
        <v>13111</v>
      </c>
      <c r="AR132" s="8" t="s">
        <v>13112</v>
      </c>
      <c r="AS132" s="8" t="s">
        <v>13111</v>
      </c>
      <c r="AT132" s="8" t="s">
        <v>13113</v>
      </c>
      <c r="AZ132" s="8" t="s">
        <v>13114</v>
      </c>
      <c r="BB132" s="8" t="s">
        <v>13115</v>
      </c>
      <c r="BC132" s="8" t="s">
        <v>13116</v>
      </c>
      <c r="BD132" s="8" t="s">
        <v>13117</v>
      </c>
      <c r="BE132" s="8" t="s">
        <v>13118</v>
      </c>
      <c r="BF132" s="8" t="s">
        <v>13119</v>
      </c>
      <c r="BG132" s="8" t="s">
        <v>13120</v>
      </c>
      <c r="BH132" s="8" t="s">
        <v>13121</v>
      </c>
      <c r="BI132" s="8" t="s">
        <v>615</v>
      </c>
      <c r="BJ132" s="8" t="s">
        <v>13122</v>
      </c>
      <c r="BK132" s="8" t="s">
        <v>615</v>
      </c>
      <c r="BM132" s="8" t="s">
        <v>13123</v>
      </c>
      <c r="BN132" s="8" t="s">
        <v>642</v>
      </c>
      <c r="BO132" s="8" t="s">
        <v>744</v>
      </c>
      <c r="BP132" s="8" t="s">
        <v>746</v>
      </c>
      <c r="BQ132" s="8" t="s">
        <v>610</v>
      </c>
      <c r="BR132" s="8" t="s">
        <v>10696</v>
      </c>
      <c r="BS132" s="8" t="s">
        <v>11157</v>
      </c>
      <c r="BT132" s="8" t="s">
        <v>10870</v>
      </c>
      <c r="BU132" s="8" t="s">
        <v>10749</v>
      </c>
      <c r="BV132" s="8" t="s">
        <v>11199</v>
      </c>
      <c r="BW132" s="8" t="s">
        <v>13124</v>
      </c>
      <c r="BX132" s="8" t="s">
        <v>610</v>
      </c>
      <c r="BY132" s="8" t="s">
        <v>615</v>
      </c>
      <c r="BZ132" s="8" t="s">
        <v>10734</v>
      </c>
    </row>
    <row r="133" spans="1:78" ht="15" customHeight="1">
      <c r="A133" s="12">
        <v>2021</v>
      </c>
      <c r="B133" s="8">
        <v>5947007</v>
      </c>
      <c r="C133" s="8" t="s">
        <v>3512</v>
      </c>
      <c r="D133" s="8" t="s">
        <v>10694</v>
      </c>
      <c r="E133" s="8" t="s">
        <v>610</v>
      </c>
      <c r="H133" s="8" t="s">
        <v>10694</v>
      </c>
      <c r="I133" s="8" t="s">
        <v>610</v>
      </c>
      <c r="K133" s="8" t="s">
        <v>10681</v>
      </c>
      <c r="L133" s="8" t="s">
        <v>10681</v>
      </c>
      <c r="M133" s="8" t="s">
        <v>10681</v>
      </c>
      <c r="N133" s="8" t="s">
        <v>10694</v>
      </c>
      <c r="O133" s="8" t="s">
        <v>610</v>
      </c>
      <c r="T133" s="8" t="s">
        <v>10681</v>
      </c>
      <c r="Z133" s="8" t="s">
        <v>610</v>
      </c>
      <c r="AE133" s="8" t="s">
        <v>10789</v>
      </c>
      <c r="AF133" s="8" t="s">
        <v>13125</v>
      </c>
      <c r="AI133" s="8" t="s">
        <v>13125</v>
      </c>
      <c r="AO133" s="8" t="s">
        <v>13126</v>
      </c>
      <c r="AQ133" s="8" t="s">
        <v>13127</v>
      </c>
      <c r="AR133" s="8" t="s">
        <v>13128</v>
      </c>
      <c r="AS133" s="8" t="s">
        <v>13128</v>
      </c>
      <c r="AT133" s="8" t="s">
        <v>13129</v>
      </c>
      <c r="AW133" s="8" t="s">
        <v>13130</v>
      </c>
      <c r="AY133" s="8" t="s">
        <v>13131</v>
      </c>
      <c r="AZ133" s="8" t="s">
        <v>13132</v>
      </c>
      <c r="BB133" s="8" t="s">
        <v>13132</v>
      </c>
      <c r="BE133" s="8" t="s">
        <v>13133</v>
      </c>
      <c r="BF133" s="8" t="s">
        <v>13134</v>
      </c>
      <c r="BG133" s="8" t="s">
        <v>13135</v>
      </c>
      <c r="BH133" s="8" t="s">
        <v>13136</v>
      </c>
      <c r="BI133" s="8" t="s">
        <v>615</v>
      </c>
      <c r="BJ133" s="8" t="s">
        <v>10694</v>
      </c>
      <c r="BK133" s="8" t="s">
        <v>610</v>
      </c>
      <c r="BM133" s="8" t="s">
        <v>13137</v>
      </c>
      <c r="BN133" s="8" t="s">
        <v>744</v>
      </c>
      <c r="BO133" s="8" t="s">
        <v>746</v>
      </c>
      <c r="BP133" s="8" t="s">
        <v>10784</v>
      </c>
      <c r="BQ133" s="8" t="s">
        <v>610</v>
      </c>
      <c r="BR133" s="8" t="s">
        <v>10786</v>
      </c>
      <c r="BS133" s="8" t="s">
        <v>10786</v>
      </c>
      <c r="BT133" s="8" t="s">
        <v>13138</v>
      </c>
      <c r="BU133" s="8" t="s">
        <v>11844</v>
      </c>
      <c r="BV133" s="8" t="s">
        <v>10750</v>
      </c>
      <c r="BW133" s="8" t="s">
        <v>10699</v>
      </c>
      <c r="BX133" s="8" t="s">
        <v>615</v>
      </c>
      <c r="BY133" s="8" t="s">
        <v>615</v>
      </c>
      <c r="BZ133" s="8" t="s">
        <v>10700</v>
      </c>
    </row>
    <row r="134" spans="1:78" ht="15" customHeight="1">
      <c r="A134" s="12">
        <v>2021</v>
      </c>
      <c r="B134" s="8">
        <v>5943023</v>
      </c>
      <c r="C134" s="8" t="s">
        <v>3524</v>
      </c>
      <c r="D134" s="8" t="s">
        <v>10694</v>
      </c>
      <c r="E134" s="8" t="s">
        <v>610</v>
      </c>
      <c r="H134" s="8" t="s">
        <v>10752</v>
      </c>
      <c r="I134" s="8" t="s">
        <v>610</v>
      </c>
      <c r="K134" s="8" t="s">
        <v>10681</v>
      </c>
      <c r="L134" s="8" t="s">
        <v>10681</v>
      </c>
      <c r="M134" s="8" t="s">
        <v>10681</v>
      </c>
      <c r="N134" s="8" t="s">
        <v>10706</v>
      </c>
      <c r="O134" s="8" t="s">
        <v>615</v>
      </c>
      <c r="T134" s="8" t="s">
        <v>10681</v>
      </c>
      <c r="Z134" s="8" t="s">
        <v>610</v>
      </c>
      <c r="AE134" s="8" t="s">
        <v>10753</v>
      </c>
      <c r="AF134" s="8" t="s">
        <v>13139</v>
      </c>
      <c r="AH134" s="8" t="s">
        <v>13140</v>
      </c>
      <c r="AI134" s="8" t="s">
        <v>13141</v>
      </c>
      <c r="AK134" s="8" t="s">
        <v>13142</v>
      </c>
      <c r="AT134" s="8" t="s">
        <v>13143</v>
      </c>
      <c r="AV134" s="8" t="s">
        <v>13144</v>
      </c>
      <c r="AZ134" s="8" t="s">
        <v>13145</v>
      </c>
      <c r="BB134" s="8" t="s">
        <v>13145</v>
      </c>
      <c r="BE134" s="8" t="s">
        <v>13146</v>
      </c>
      <c r="BF134" s="8" t="s">
        <v>13147</v>
      </c>
      <c r="BG134" s="8" t="s">
        <v>13148</v>
      </c>
      <c r="BH134" s="8" t="s">
        <v>13149</v>
      </c>
      <c r="BI134" s="8" t="s">
        <v>610</v>
      </c>
      <c r="BJ134" s="8" t="s">
        <v>10694</v>
      </c>
      <c r="BK134" s="8" t="s">
        <v>610</v>
      </c>
      <c r="BM134" s="8" t="s">
        <v>13150</v>
      </c>
      <c r="BN134" s="8" t="s">
        <v>746</v>
      </c>
      <c r="BO134" s="8" t="s">
        <v>10727</v>
      </c>
      <c r="BP134" s="8" t="s">
        <v>815</v>
      </c>
      <c r="BQ134" s="8" t="s">
        <v>610</v>
      </c>
      <c r="BR134" s="8" t="s">
        <v>10799</v>
      </c>
      <c r="BS134" s="8" t="s">
        <v>13151</v>
      </c>
      <c r="BT134" s="8" t="s">
        <v>13152</v>
      </c>
      <c r="BU134" s="8" t="s">
        <v>11844</v>
      </c>
      <c r="BV134" s="8" t="s">
        <v>10750</v>
      </c>
      <c r="BW134" s="8" t="s">
        <v>12210</v>
      </c>
      <c r="BX134" s="8" t="s">
        <v>615</v>
      </c>
      <c r="BY134" s="8" t="s">
        <v>615</v>
      </c>
      <c r="BZ134" s="8" t="s">
        <v>10734</v>
      </c>
    </row>
    <row r="135" spans="1:78" ht="15" customHeight="1">
      <c r="A135" s="12">
        <v>2021</v>
      </c>
      <c r="B135" s="8">
        <v>5943012</v>
      </c>
      <c r="C135" s="8" t="s">
        <v>3538</v>
      </c>
      <c r="D135" s="8" t="s">
        <v>615</v>
      </c>
      <c r="E135" s="8" t="s">
        <v>615</v>
      </c>
      <c r="F135" s="8" t="s">
        <v>13153</v>
      </c>
      <c r="G135" s="8" t="s">
        <v>13154</v>
      </c>
      <c r="H135" s="8" t="s">
        <v>10752</v>
      </c>
      <c r="I135" s="8" t="s">
        <v>610</v>
      </c>
      <c r="K135" s="8" t="s">
        <v>10681</v>
      </c>
      <c r="L135" s="8" t="s">
        <v>10681</v>
      </c>
      <c r="M135" s="8" t="s">
        <v>10681</v>
      </c>
      <c r="N135" s="8" t="s">
        <v>10763</v>
      </c>
      <c r="O135" s="8" t="s">
        <v>610</v>
      </c>
      <c r="T135" s="8" t="s">
        <v>10681</v>
      </c>
      <c r="Z135" s="8" t="s">
        <v>610</v>
      </c>
      <c r="AE135" s="8" t="s">
        <v>10764</v>
      </c>
      <c r="AF135" s="8" t="s">
        <v>13155</v>
      </c>
      <c r="AH135" s="8" t="s">
        <v>13156</v>
      </c>
      <c r="AI135" s="8" t="s">
        <v>13157</v>
      </c>
      <c r="AK135" s="8" t="s">
        <v>13156</v>
      </c>
      <c r="AO135" s="8" t="s">
        <v>13158</v>
      </c>
      <c r="AP135" s="8" t="s">
        <v>13158</v>
      </c>
      <c r="AT135" s="8" t="s">
        <v>13159</v>
      </c>
      <c r="AZ135" s="8" t="s">
        <v>13160</v>
      </c>
      <c r="BE135" s="8" t="s">
        <v>13161</v>
      </c>
      <c r="BF135" s="8" t="s">
        <v>880</v>
      </c>
      <c r="BG135" s="8" t="s">
        <v>13162</v>
      </c>
      <c r="BH135" s="8" t="s">
        <v>880</v>
      </c>
      <c r="BI135" s="8" t="s">
        <v>610</v>
      </c>
      <c r="BJ135" s="8" t="s">
        <v>10694</v>
      </c>
      <c r="BK135" s="8" t="s">
        <v>610</v>
      </c>
      <c r="BM135" s="8" t="s">
        <v>13163</v>
      </c>
      <c r="BN135" s="8" t="s">
        <v>644</v>
      </c>
      <c r="BO135" s="8" t="s">
        <v>815</v>
      </c>
      <c r="BP135" s="8" t="s">
        <v>746</v>
      </c>
      <c r="BQ135" s="8" t="s">
        <v>610</v>
      </c>
      <c r="BR135" s="8" t="s">
        <v>13164</v>
      </c>
      <c r="BS135" s="8" t="s">
        <v>13165</v>
      </c>
      <c r="BT135" s="8" t="s">
        <v>13165</v>
      </c>
      <c r="BU135" s="8" t="s">
        <v>10697</v>
      </c>
      <c r="BV135" s="8" t="s">
        <v>10750</v>
      </c>
      <c r="BW135" s="8" t="s">
        <v>10800</v>
      </c>
      <c r="BX135" s="8" t="s">
        <v>615</v>
      </c>
      <c r="BY135" s="8" t="s">
        <v>615</v>
      </c>
      <c r="BZ135" s="8" t="s">
        <v>10801</v>
      </c>
    </row>
    <row r="136" spans="1:78" ht="15" customHeight="1">
      <c r="A136" s="12">
        <v>2021</v>
      </c>
      <c r="B136" s="8">
        <v>5915043</v>
      </c>
      <c r="C136" s="8" t="s">
        <v>3550</v>
      </c>
      <c r="D136" s="8" t="s">
        <v>615</v>
      </c>
      <c r="E136" s="8" t="s">
        <v>615</v>
      </c>
      <c r="F136" s="8" t="s">
        <v>13166</v>
      </c>
      <c r="G136" s="8" t="s">
        <v>13167</v>
      </c>
      <c r="H136" s="8" t="s">
        <v>13168</v>
      </c>
      <c r="I136" s="8" t="s">
        <v>615</v>
      </c>
      <c r="K136" s="8" t="s">
        <v>10681</v>
      </c>
      <c r="L136" s="8" t="s">
        <v>10681</v>
      </c>
      <c r="M136" s="8" t="s">
        <v>10681</v>
      </c>
      <c r="N136" s="8" t="s">
        <v>13169</v>
      </c>
      <c r="O136" s="8" t="s">
        <v>615</v>
      </c>
      <c r="T136" s="8" t="s">
        <v>10681</v>
      </c>
      <c r="Z136" s="8" t="s">
        <v>615</v>
      </c>
      <c r="AA136" s="8" t="s">
        <v>13170</v>
      </c>
      <c r="AB136" s="8" t="s">
        <v>11082</v>
      </c>
      <c r="AC136" s="8" t="s">
        <v>1819</v>
      </c>
      <c r="AD136" s="8" t="s">
        <v>13171</v>
      </c>
      <c r="AF136" s="8" t="s">
        <v>13172</v>
      </c>
      <c r="AI136" s="8" t="s">
        <v>13173</v>
      </c>
      <c r="AM136" s="8" t="s">
        <v>13174</v>
      </c>
      <c r="AN136" s="8" t="s">
        <v>13175</v>
      </c>
      <c r="AO136" s="8" t="s">
        <v>13176</v>
      </c>
      <c r="AP136" s="8" t="s">
        <v>13177</v>
      </c>
      <c r="AR136" s="8" t="s">
        <v>13178</v>
      </c>
      <c r="AS136" s="8" t="s">
        <v>13178</v>
      </c>
      <c r="AT136" s="8" t="s">
        <v>13179</v>
      </c>
      <c r="AU136" s="8" t="s">
        <v>13180</v>
      </c>
      <c r="AY136" s="8" t="s">
        <v>13181</v>
      </c>
      <c r="AZ136" s="8" t="s">
        <v>13182</v>
      </c>
      <c r="BB136" s="8" t="s">
        <v>13183</v>
      </c>
      <c r="BD136" s="8" t="s">
        <v>13184</v>
      </c>
      <c r="BE136" s="8" t="s">
        <v>13185</v>
      </c>
      <c r="BF136" s="8" t="s">
        <v>13186</v>
      </c>
      <c r="BG136" s="8" t="s">
        <v>13187</v>
      </c>
      <c r="BH136" s="8" t="s">
        <v>13188</v>
      </c>
      <c r="BI136" s="8" t="s">
        <v>615</v>
      </c>
      <c r="BJ136" s="8" t="s">
        <v>615</v>
      </c>
      <c r="BK136" s="8" t="s">
        <v>615</v>
      </c>
      <c r="BL136" s="8" t="s">
        <v>13167</v>
      </c>
      <c r="BM136" s="8" t="s">
        <v>13189</v>
      </c>
      <c r="BN136" s="8" t="s">
        <v>642</v>
      </c>
      <c r="BO136" s="8" t="s">
        <v>644</v>
      </c>
      <c r="BP136" s="8" t="s">
        <v>744</v>
      </c>
      <c r="BQ136" s="8" t="s">
        <v>610</v>
      </c>
      <c r="BR136" s="8" t="s">
        <v>10785</v>
      </c>
      <c r="BS136" s="8" t="s">
        <v>13190</v>
      </c>
      <c r="BT136" s="8" t="s">
        <v>10848</v>
      </c>
      <c r="BU136" s="8" t="s">
        <v>10749</v>
      </c>
      <c r="BV136" s="8" t="s">
        <v>10823</v>
      </c>
      <c r="BW136" s="8" t="s">
        <v>10907</v>
      </c>
      <c r="BX136" s="8" t="s">
        <v>615</v>
      </c>
      <c r="BY136" s="8" t="s">
        <v>615</v>
      </c>
      <c r="BZ136" s="8" t="s">
        <v>10734</v>
      </c>
    </row>
    <row r="137" spans="1:78" ht="15" customHeight="1">
      <c r="A137" s="12">
        <v>2021</v>
      </c>
      <c r="B137" s="8">
        <v>5955005</v>
      </c>
      <c r="C137" s="8" t="s">
        <v>3575</v>
      </c>
      <c r="D137" s="8" t="s">
        <v>13191</v>
      </c>
      <c r="E137" s="8" t="s">
        <v>610</v>
      </c>
      <c r="H137" s="8" t="s">
        <v>13192</v>
      </c>
      <c r="I137" s="8" t="s">
        <v>610</v>
      </c>
      <c r="K137" s="8" t="s">
        <v>10681</v>
      </c>
      <c r="L137" s="8" t="s">
        <v>10681</v>
      </c>
      <c r="M137" s="8" t="s">
        <v>10681</v>
      </c>
      <c r="N137" s="8" t="s">
        <v>13192</v>
      </c>
      <c r="O137" s="8" t="s">
        <v>610</v>
      </c>
      <c r="T137" s="8" t="s">
        <v>10681</v>
      </c>
      <c r="Z137" s="8" t="s">
        <v>610</v>
      </c>
      <c r="AE137" s="8" t="s">
        <v>10736</v>
      </c>
      <c r="BE137" s="8" t="s">
        <v>13193</v>
      </c>
      <c r="BF137" s="8" t="s">
        <v>13194</v>
      </c>
      <c r="BG137" s="8" t="s">
        <v>13195</v>
      </c>
      <c r="BH137" s="8" t="s">
        <v>13196</v>
      </c>
      <c r="BI137" s="8" t="s">
        <v>610</v>
      </c>
      <c r="BJ137" s="8" t="s">
        <v>13192</v>
      </c>
      <c r="BK137" s="8" t="s">
        <v>610</v>
      </c>
      <c r="BM137" s="8" t="s">
        <v>13197</v>
      </c>
      <c r="BN137" s="8" t="s">
        <v>737</v>
      </c>
      <c r="BO137" s="8" t="s">
        <v>746</v>
      </c>
      <c r="BP137" s="8" t="s">
        <v>744</v>
      </c>
      <c r="BQ137" s="8" t="s">
        <v>610</v>
      </c>
      <c r="BR137" s="8" t="s">
        <v>10786</v>
      </c>
      <c r="BS137" s="8" t="s">
        <v>10786</v>
      </c>
      <c r="BT137" s="8" t="s">
        <v>10786</v>
      </c>
      <c r="BU137" s="8" t="s">
        <v>10697</v>
      </c>
      <c r="BV137" s="8" t="s">
        <v>10750</v>
      </c>
      <c r="BW137" s="8" t="s">
        <v>10751</v>
      </c>
      <c r="BX137" s="8" t="s">
        <v>610</v>
      </c>
      <c r="BY137" s="8" t="s">
        <v>615</v>
      </c>
      <c r="BZ137" s="8" t="s">
        <v>13198</v>
      </c>
    </row>
    <row r="138" spans="1:78" ht="15" customHeight="1">
      <c r="A138" s="12">
        <v>2021</v>
      </c>
      <c r="B138" s="8">
        <v>5927008</v>
      </c>
      <c r="C138" s="8" t="s">
        <v>3586</v>
      </c>
      <c r="D138" s="8" t="s">
        <v>13199</v>
      </c>
      <c r="E138" s="8" t="s">
        <v>610</v>
      </c>
      <c r="H138" s="8" t="s">
        <v>13200</v>
      </c>
      <c r="I138" s="8" t="s">
        <v>610</v>
      </c>
      <c r="K138" s="8" t="s">
        <v>10681</v>
      </c>
      <c r="L138" s="8" t="s">
        <v>10681</v>
      </c>
      <c r="M138" s="8" t="s">
        <v>10681</v>
      </c>
      <c r="N138" s="8" t="s">
        <v>13201</v>
      </c>
      <c r="O138" s="8" t="s">
        <v>610</v>
      </c>
      <c r="T138" s="8" t="s">
        <v>10681</v>
      </c>
      <c r="Z138" s="8" t="s">
        <v>610</v>
      </c>
      <c r="AE138" s="8" t="s">
        <v>13202</v>
      </c>
      <c r="AF138" s="8" t="s">
        <v>13203</v>
      </c>
      <c r="AG138" s="8" t="s">
        <v>13204</v>
      </c>
      <c r="AH138" s="8" t="s">
        <v>13203</v>
      </c>
      <c r="AK138" s="8" t="s">
        <v>13203</v>
      </c>
      <c r="AO138" s="8" t="s">
        <v>13205</v>
      </c>
      <c r="AQ138" s="8" t="s">
        <v>13206</v>
      </c>
      <c r="AR138" s="8" t="s">
        <v>13207</v>
      </c>
      <c r="AT138" s="8" t="s">
        <v>13208</v>
      </c>
      <c r="AV138" s="8" t="s">
        <v>13209</v>
      </c>
      <c r="AY138" s="8" t="s">
        <v>13210</v>
      </c>
      <c r="AZ138" s="8" t="s">
        <v>13211</v>
      </c>
      <c r="BB138" s="8" t="s">
        <v>13211</v>
      </c>
      <c r="BE138" s="8" t="s">
        <v>13212</v>
      </c>
      <c r="BF138" s="8" t="s">
        <v>13213</v>
      </c>
      <c r="BG138" s="8" t="s">
        <v>13214</v>
      </c>
      <c r="BH138" s="8" t="s">
        <v>13215</v>
      </c>
      <c r="BI138" s="8" t="s">
        <v>615</v>
      </c>
      <c r="BJ138" s="8" t="s">
        <v>10735</v>
      </c>
      <c r="BK138" s="8" t="s">
        <v>610</v>
      </c>
      <c r="BM138" s="8" t="s">
        <v>13216</v>
      </c>
      <c r="BN138" s="8" t="s">
        <v>642</v>
      </c>
      <c r="BO138" s="8" t="s">
        <v>644</v>
      </c>
      <c r="BP138" s="8" t="s">
        <v>746</v>
      </c>
      <c r="BQ138" s="8" t="s">
        <v>610</v>
      </c>
      <c r="BR138" s="8" t="s">
        <v>10696</v>
      </c>
      <c r="BS138" s="8" t="s">
        <v>10696</v>
      </c>
      <c r="BT138" s="8" t="s">
        <v>10848</v>
      </c>
      <c r="BU138" s="8" t="s">
        <v>11844</v>
      </c>
      <c r="BV138" s="8" t="s">
        <v>10938</v>
      </c>
      <c r="BW138" s="8" t="s">
        <v>13217</v>
      </c>
      <c r="BX138" s="8" t="s">
        <v>615</v>
      </c>
      <c r="BY138" s="8" t="s">
        <v>615</v>
      </c>
      <c r="BZ138" s="8" t="s">
        <v>10880</v>
      </c>
    </row>
    <row r="139" spans="1:78" ht="15" customHeight="1">
      <c r="A139" s="12">
        <v>2021</v>
      </c>
      <c r="B139" s="8">
        <v>5953023</v>
      </c>
      <c r="C139" s="8" t="s">
        <v>3610</v>
      </c>
      <c r="D139" s="8" t="s">
        <v>615</v>
      </c>
      <c r="E139" s="8" t="s">
        <v>615</v>
      </c>
      <c r="F139" s="8" t="s">
        <v>13218</v>
      </c>
      <c r="G139" s="8" t="s">
        <v>13219</v>
      </c>
      <c r="H139" s="8" t="s">
        <v>13220</v>
      </c>
      <c r="I139" s="8" t="s">
        <v>10987</v>
      </c>
      <c r="K139" s="8" t="s">
        <v>10681</v>
      </c>
      <c r="L139" s="8" t="s">
        <v>10681</v>
      </c>
      <c r="M139" s="8" t="s">
        <v>10681</v>
      </c>
      <c r="N139" s="8" t="s">
        <v>10763</v>
      </c>
      <c r="O139" s="8" t="s">
        <v>610</v>
      </c>
      <c r="T139" s="8" t="s">
        <v>10681</v>
      </c>
      <c r="Z139" s="8" t="s">
        <v>615</v>
      </c>
      <c r="AA139" s="8" t="s">
        <v>13221</v>
      </c>
      <c r="AB139" s="8" t="s">
        <v>13222</v>
      </c>
      <c r="AC139" s="8" t="s">
        <v>1819</v>
      </c>
      <c r="AD139" s="8" t="s">
        <v>13219</v>
      </c>
      <c r="AF139" s="8" t="s">
        <v>13223</v>
      </c>
      <c r="AG139" s="8" t="s">
        <v>13224</v>
      </c>
      <c r="AI139" s="8" t="s">
        <v>13225</v>
      </c>
      <c r="AM139" s="8" t="s">
        <v>13226</v>
      </c>
      <c r="AO139" s="8" t="s">
        <v>13227</v>
      </c>
      <c r="AQ139" s="8" t="s">
        <v>13228</v>
      </c>
      <c r="AR139" s="8" t="s">
        <v>13229</v>
      </c>
      <c r="AS139" s="8" t="s">
        <v>13230</v>
      </c>
      <c r="AT139" s="8" t="s">
        <v>13231</v>
      </c>
      <c r="AZ139" s="8" t="s">
        <v>13232</v>
      </c>
      <c r="BB139" s="8" t="s">
        <v>13232</v>
      </c>
      <c r="BD139" s="8" t="s">
        <v>13233</v>
      </c>
      <c r="BE139" s="8" t="s">
        <v>13234</v>
      </c>
      <c r="BF139" s="8" t="s">
        <v>13235</v>
      </c>
      <c r="BG139" s="8" t="s">
        <v>13236</v>
      </c>
      <c r="BH139" s="8" t="s">
        <v>13237</v>
      </c>
      <c r="BI139" s="8" t="s">
        <v>615</v>
      </c>
      <c r="BJ139" s="8" t="s">
        <v>615</v>
      </c>
      <c r="BK139" s="8" t="s">
        <v>615</v>
      </c>
      <c r="BL139" s="8" t="s">
        <v>13238</v>
      </c>
      <c r="BM139" s="8" t="s">
        <v>13239</v>
      </c>
      <c r="BN139" s="8" t="s">
        <v>644</v>
      </c>
      <c r="BO139" s="8" t="s">
        <v>744</v>
      </c>
      <c r="BP139" s="8" t="s">
        <v>746</v>
      </c>
      <c r="BQ139" s="8" t="s">
        <v>610</v>
      </c>
      <c r="BR139" s="8" t="s">
        <v>13240</v>
      </c>
      <c r="BS139" s="8" t="s">
        <v>13241</v>
      </c>
      <c r="BT139" s="8" t="s">
        <v>13241</v>
      </c>
      <c r="BU139" s="8" t="s">
        <v>11254</v>
      </c>
      <c r="BV139" s="8" t="s">
        <v>10938</v>
      </c>
      <c r="BW139" s="8" t="s">
        <v>11200</v>
      </c>
      <c r="BX139" s="8" t="s">
        <v>615</v>
      </c>
      <c r="BY139" s="8" t="s">
        <v>615</v>
      </c>
      <c r="BZ139" s="8" t="s">
        <v>10734</v>
      </c>
    </row>
    <row r="140" spans="1:78" ht="15" customHeight="1">
      <c r="A140" s="12">
        <v>2021</v>
      </c>
      <c r="B140" s="8">
        <v>5947012</v>
      </c>
      <c r="C140" s="8" t="s">
        <v>3634</v>
      </c>
      <c r="D140" s="8" t="s">
        <v>13242</v>
      </c>
      <c r="E140" s="8" t="s">
        <v>11986</v>
      </c>
      <c r="H140" s="8" t="s">
        <v>10788</v>
      </c>
      <c r="I140" s="8" t="s">
        <v>610</v>
      </c>
      <c r="K140" s="8" t="s">
        <v>10681</v>
      </c>
      <c r="L140" s="8" t="s">
        <v>10681</v>
      </c>
      <c r="M140" s="8" t="s">
        <v>10681</v>
      </c>
      <c r="N140" s="8" t="s">
        <v>13243</v>
      </c>
      <c r="O140" s="8" t="s">
        <v>610</v>
      </c>
      <c r="T140" s="8" t="s">
        <v>10681</v>
      </c>
      <c r="Z140" s="8" t="s">
        <v>610</v>
      </c>
      <c r="AE140" s="8" t="s">
        <v>10789</v>
      </c>
      <c r="AF140" s="8" t="s">
        <v>13244</v>
      </c>
      <c r="AG140" s="8" t="s">
        <v>13245</v>
      </c>
      <c r="AI140" s="8" t="s">
        <v>13246</v>
      </c>
      <c r="AO140" s="8" t="s">
        <v>13247</v>
      </c>
      <c r="AP140" s="8" t="s">
        <v>13248</v>
      </c>
      <c r="AQ140" s="8" t="s">
        <v>13249</v>
      </c>
      <c r="AT140" s="8" t="s">
        <v>13250</v>
      </c>
      <c r="AU140" s="8" t="s">
        <v>13251</v>
      </c>
      <c r="AV140" s="8" t="s">
        <v>13252</v>
      </c>
      <c r="AY140" s="8" t="s">
        <v>13253</v>
      </c>
      <c r="AZ140" s="8" t="s">
        <v>13254</v>
      </c>
      <c r="BD140" s="8" t="s">
        <v>13254</v>
      </c>
      <c r="BE140" s="8" t="s">
        <v>13255</v>
      </c>
      <c r="BF140" s="8" t="s">
        <v>13256</v>
      </c>
      <c r="BG140" s="8" t="s">
        <v>13257</v>
      </c>
      <c r="BH140" s="8" t="s">
        <v>13258</v>
      </c>
      <c r="BI140" s="8" t="s">
        <v>615</v>
      </c>
      <c r="BJ140" s="8" t="s">
        <v>10735</v>
      </c>
      <c r="BK140" s="8" t="s">
        <v>610</v>
      </c>
      <c r="BM140" s="8" t="s">
        <v>13259</v>
      </c>
      <c r="BN140" s="8" t="s">
        <v>746</v>
      </c>
      <c r="BO140" s="8" t="s">
        <v>744</v>
      </c>
      <c r="BP140" s="8" t="s">
        <v>815</v>
      </c>
      <c r="BQ140" s="8" t="s">
        <v>610</v>
      </c>
      <c r="BR140" s="8" t="s">
        <v>10848</v>
      </c>
      <c r="BS140" s="8" t="s">
        <v>10870</v>
      </c>
      <c r="BT140" s="8" t="s">
        <v>10878</v>
      </c>
      <c r="BU140" s="8" t="s">
        <v>10937</v>
      </c>
      <c r="BV140" s="8" t="s">
        <v>10750</v>
      </c>
      <c r="BW140" s="8" t="s">
        <v>10733</v>
      </c>
      <c r="BX140" s="8" t="s">
        <v>610</v>
      </c>
      <c r="BY140" s="8" t="s">
        <v>615</v>
      </c>
      <c r="BZ140" s="8" t="s">
        <v>11062</v>
      </c>
    </row>
    <row r="141" spans="1:78" ht="15" customHeight="1">
      <c r="A141" s="12">
        <v>2021</v>
      </c>
      <c r="B141" s="8">
        <v>5907024</v>
      </c>
      <c r="C141" s="8" t="s">
        <v>3651</v>
      </c>
      <c r="D141" s="8" t="s">
        <v>10694</v>
      </c>
      <c r="E141" s="8" t="s">
        <v>610</v>
      </c>
      <c r="H141" s="8" t="s">
        <v>10694</v>
      </c>
      <c r="I141" s="8" t="s">
        <v>610</v>
      </c>
      <c r="K141" s="8" t="s">
        <v>10681</v>
      </c>
      <c r="L141" s="8" t="s">
        <v>10681</v>
      </c>
      <c r="M141" s="8" t="s">
        <v>10681</v>
      </c>
      <c r="N141" s="8" t="s">
        <v>10694</v>
      </c>
      <c r="O141" s="8" t="s">
        <v>610</v>
      </c>
      <c r="T141" s="8" t="s">
        <v>10681</v>
      </c>
      <c r="Z141" s="8" t="s">
        <v>610</v>
      </c>
      <c r="AE141" s="8" t="s">
        <v>10736</v>
      </c>
      <c r="AF141" s="8" t="s">
        <v>13260</v>
      </c>
      <c r="AI141" s="8" t="s">
        <v>13260</v>
      </c>
      <c r="AO141" s="8" t="s">
        <v>13261</v>
      </c>
      <c r="AP141" s="8" t="s">
        <v>13262</v>
      </c>
      <c r="AR141" s="8" t="s">
        <v>13263</v>
      </c>
      <c r="AT141" s="8" t="s">
        <v>13264</v>
      </c>
      <c r="AY141" s="8" t="s">
        <v>13264</v>
      </c>
      <c r="AZ141" s="8" t="s">
        <v>13265</v>
      </c>
      <c r="BB141" s="8" t="s">
        <v>13265</v>
      </c>
      <c r="BE141" s="8" t="s">
        <v>13266</v>
      </c>
      <c r="BF141" s="8" t="s">
        <v>13266</v>
      </c>
      <c r="BG141" s="8" t="s">
        <v>13266</v>
      </c>
      <c r="BH141" s="8" t="s">
        <v>13267</v>
      </c>
      <c r="BI141" s="8" t="s">
        <v>615</v>
      </c>
      <c r="BJ141" s="8" t="s">
        <v>10745</v>
      </c>
      <c r="BK141" s="8" t="s">
        <v>610</v>
      </c>
      <c r="BM141" s="8" t="s">
        <v>13268</v>
      </c>
      <c r="BN141" s="8" t="s">
        <v>744</v>
      </c>
      <c r="BO141" s="8" t="s">
        <v>746</v>
      </c>
      <c r="BP141" s="8" t="s">
        <v>644</v>
      </c>
      <c r="BQ141" s="8" t="s">
        <v>610</v>
      </c>
      <c r="BR141" s="8" t="s">
        <v>10786</v>
      </c>
      <c r="BS141" s="8" t="s">
        <v>10786</v>
      </c>
      <c r="BT141" s="8" t="s">
        <v>10786</v>
      </c>
      <c r="BU141" s="8" t="s">
        <v>11361</v>
      </c>
      <c r="BV141" s="8" t="s">
        <v>11199</v>
      </c>
      <c r="BW141" s="8" t="s">
        <v>10787</v>
      </c>
      <c r="BX141" s="8" t="s">
        <v>610</v>
      </c>
      <c r="BY141" s="8" t="s">
        <v>615</v>
      </c>
      <c r="BZ141" s="8" t="s">
        <v>10880</v>
      </c>
    </row>
    <row r="142" spans="1:78" ht="15" customHeight="1">
      <c r="A142" s="12">
        <v>2021</v>
      </c>
      <c r="B142" s="8">
        <v>1005927</v>
      </c>
      <c r="C142" s="8" t="s">
        <v>3664</v>
      </c>
      <c r="D142" s="8" t="s">
        <v>13269</v>
      </c>
      <c r="E142" s="8" t="s">
        <v>615</v>
      </c>
      <c r="H142" s="8" t="s">
        <v>615</v>
      </c>
      <c r="I142" s="8" t="s">
        <v>615</v>
      </c>
      <c r="J142" s="8" t="s">
        <v>13270</v>
      </c>
      <c r="K142" s="8" t="s">
        <v>13271</v>
      </c>
      <c r="L142" s="8" t="s">
        <v>8786</v>
      </c>
      <c r="M142" s="8" t="s">
        <v>13272</v>
      </c>
      <c r="N142" s="8" t="s">
        <v>10694</v>
      </c>
      <c r="O142" s="8" t="s">
        <v>610</v>
      </c>
      <c r="T142" s="8" t="s">
        <v>10681</v>
      </c>
      <c r="Z142" s="8" t="s">
        <v>610</v>
      </c>
      <c r="AE142" s="8" t="s">
        <v>13273</v>
      </c>
      <c r="AH142" s="8" t="s">
        <v>13274</v>
      </c>
      <c r="AO142" s="8" t="s">
        <v>13275</v>
      </c>
      <c r="AP142" s="8" t="s">
        <v>13276</v>
      </c>
      <c r="AQ142" s="8" t="s">
        <v>13277</v>
      </c>
      <c r="AR142" s="8" t="s">
        <v>13278</v>
      </c>
      <c r="AS142" s="8" t="s">
        <v>13278</v>
      </c>
      <c r="AT142" s="8" t="s">
        <v>13279</v>
      </c>
      <c r="AV142" s="8" t="s">
        <v>13280</v>
      </c>
      <c r="AZ142" s="8" t="s">
        <v>13281</v>
      </c>
      <c r="BB142" s="8" t="s">
        <v>13282</v>
      </c>
      <c r="BE142" s="8" t="s">
        <v>13283</v>
      </c>
      <c r="BF142" s="8" t="s">
        <v>13284</v>
      </c>
      <c r="BG142" s="8" t="s">
        <v>13285</v>
      </c>
      <c r="BH142" s="8" t="s">
        <v>13286</v>
      </c>
      <c r="BI142" s="8" t="s">
        <v>615</v>
      </c>
      <c r="BJ142" s="8" t="s">
        <v>10701</v>
      </c>
      <c r="BK142" s="8" t="s">
        <v>610</v>
      </c>
      <c r="BM142" s="8" t="s">
        <v>13287</v>
      </c>
      <c r="BN142" s="8" t="s">
        <v>746</v>
      </c>
      <c r="BO142" s="8" t="s">
        <v>10727</v>
      </c>
      <c r="BP142" s="8" t="s">
        <v>815</v>
      </c>
      <c r="BQ142" s="8" t="s">
        <v>610</v>
      </c>
      <c r="BR142" s="8" t="s">
        <v>10696</v>
      </c>
      <c r="BS142" s="8" t="s">
        <v>10696</v>
      </c>
      <c r="BT142" s="8" t="s">
        <v>10696</v>
      </c>
      <c r="BU142" s="8" t="s">
        <v>12093</v>
      </c>
      <c r="BV142" s="8" t="s">
        <v>11017</v>
      </c>
      <c r="BW142" s="8" t="s">
        <v>13288</v>
      </c>
      <c r="BX142" s="8" t="s">
        <v>610</v>
      </c>
      <c r="BY142" s="8" t="s">
        <v>615</v>
      </c>
      <c r="BZ142" s="8" t="s">
        <v>10871</v>
      </c>
    </row>
    <row r="143" spans="1:78" ht="15" customHeight="1">
      <c r="A143" s="12">
        <v>2021</v>
      </c>
      <c r="B143" s="8">
        <v>5921023</v>
      </c>
      <c r="C143" s="8" t="s">
        <v>3682</v>
      </c>
      <c r="D143" s="8" t="s">
        <v>615</v>
      </c>
      <c r="E143" s="8" t="s">
        <v>615</v>
      </c>
      <c r="F143" s="8" t="s">
        <v>1330</v>
      </c>
      <c r="G143" s="8" t="s">
        <v>13289</v>
      </c>
      <c r="H143" s="8" t="s">
        <v>10752</v>
      </c>
      <c r="I143" s="8" t="s">
        <v>610</v>
      </c>
      <c r="K143" s="8" t="s">
        <v>10681</v>
      </c>
      <c r="L143" s="8" t="s">
        <v>10681</v>
      </c>
      <c r="M143" s="8" t="s">
        <v>10681</v>
      </c>
      <c r="N143" s="8" t="s">
        <v>13290</v>
      </c>
      <c r="O143" s="8" t="s">
        <v>615</v>
      </c>
      <c r="T143" s="8" t="s">
        <v>10681</v>
      </c>
      <c r="Z143" s="8" t="s">
        <v>615</v>
      </c>
      <c r="AA143" s="8" t="s">
        <v>9120</v>
      </c>
      <c r="AB143" s="8" t="s">
        <v>9255</v>
      </c>
      <c r="AC143" s="8" t="s">
        <v>10255</v>
      </c>
      <c r="AD143" s="8" t="s">
        <v>13289</v>
      </c>
      <c r="AF143" s="8" t="s">
        <v>13291</v>
      </c>
      <c r="AG143" s="8" t="s">
        <v>13292</v>
      </c>
      <c r="AI143" s="8" t="s">
        <v>13293</v>
      </c>
      <c r="AO143" s="8" t="s">
        <v>13294</v>
      </c>
      <c r="AP143" s="8" t="s">
        <v>13295</v>
      </c>
      <c r="AQ143" s="8" t="s">
        <v>13296</v>
      </c>
      <c r="AS143" s="8" t="s">
        <v>13297</v>
      </c>
      <c r="AT143" s="8" t="s">
        <v>13298</v>
      </c>
      <c r="AY143" s="8" t="s">
        <v>13298</v>
      </c>
      <c r="AZ143" s="8" t="s">
        <v>13299</v>
      </c>
      <c r="BB143" s="8" t="s">
        <v>13299</v>
      </c>
      <c r="BE143" s="8" t="s">
        <v>13300</v>
      </c>
      <c r="BF143" s="8" t="s">
        <v>13301</v>
      </c>
      <c r="BG143" s="8" t="s">
        <v>13302</v>
      </c>
      <c r="BH143" s="8" t="s">
        <v>13303</v>
      </c>
      <c r="BI143" s="8" t="s">
        <v>615</v>
      </c>
      <c r="BJ143" s="8" t="s">
        <v>615</v>
      </c>
      <c r="BK143" s="8" t="s">
        <v>615</v>
      </c>
      <c r="BL143" s="8" t="s">
        <v>13304</v>
      </c>
      <c r="BM143" s="8" t="s">
        <v>13305</v>
      </c>
      <c r="BN143" s="8" t="s">
        <v>642</v>
      </c>
      <c r="BO143" s="8" t="s">
        <v>815</v>
      </c>
      <c r="BP143" s="8" t="s">
        <v>737</v>
      </c>
      <c r="BQ143" s="8" t="s">
        <v>610</v>
      </c>
      <c r="BR143" s="8" t="s">
        <v>13306</v>
      </c>
      <c r="BS143" s="8" t="s">
        <v>13306</v>
      </c>
      <c r="BT143" s="8" t="s">
        <v>13306</v>
      </c>
      <c r="BU143" s="8" t="s">
        <v>10937</v>
      </c>
      <c r="BV143" s="8" t="s">
        <v>10750</v>
      </c>
      <c r="BW143" s="8" t="s">
        <v>10699</v>
      </c>
      <c r="BX143" s="8" t="s">
        <v>615</v>
      </c>
      <c r="BY143" s="8" t="s">
        <v>615</v>
      </c>
      <c r="BZ143" s="8" t="s">
        <v>10734</v>
      </c>
    </row>
    <row r="144" spans="1:78" ht="15" customHeight="1">
      <c r="A144" s="12">
        <v>2021</v>
      </c>
      <c r="B144" s="8">
        <v>5941013</v>
      </c>
      <c r="C144" s="8" t="s">
        <v>3708</v>
      </c>
      <c r="D144" s="8" t="s">
        <v>615</v>
      </c>
      <c r="E144" s="8" t="s">
        <v>615</v>
      </c>
      <c r="F144" s="8" t="s">
        <v>13307</v>
      </c>
      <c r="G144" s="8" t="s">
        <v>13308</v>
      </c>
      <c r="H144" s="8" t="s">
        <v>615</v>
      </c>
      <c r="I144" s="8" t="s">
        <v>615</v>
      </c>
      <c r="J144" s="8" t="s">
        <v>13309</v>
      </c>
      <c r="K144" s="8" t="s">
        <v>13310</v>
      </c>
      <c r="L144" s="8" t="s">
        <v>13311</v>
      </c>
      <c r="M144" s="8" t="s">
        <v>13312</v>
      </c>
      <c r="N144" s="8" t="s">
        <v>10694</v>
      </c>
      <c r="O144" s="8" t="s">
        <v>610</v>
      </c>
      <c r="T144" s="8" t="s">
        <v>10681</v>
      </c>
      <c r="Z144" s="8" t="s">
        <v>610</v>
      </c>
      <c r="AE144" s="8" t="s">
        <v>10789</v>
      </c>
      <c r="AF144" s="8" t="s">
        <v>13313</v>
      </c>
      <c r="AG144" s="8" t="s">
        <v>13314</v>
      </c>
      <c r="AI144" s="8" t="s">
        <v>13315</v>
      </c>
      <c r="AK144" s="8" t="s">
        <v>13316</v>
      </c>
      <c r="AM144" s="8" t="s">
        <v>13314</v>
      </c>
      <c r="AO144" s="8" t="s">
        <v>13317</v>
      </c>
      <c r="AP144" s="8" t="s">
        <v>13318</v>
      </c>
      <c r="AT144" s="8" t="s">
        <v>13319</v>
      </c>
      <c r="AX144" s="8" t="s">
        <v>13316</v>
      </c>
      <c r="AY144" s="8" t="s">
        <v>13320</v>
      </c>
      <c r="AZ144" s="8" t="s">
        <v>13321</v>
      </c>
      <c r="BB144" s="8" t="s">
        <v>13322</v>
      </c>
      <c r="BE144" s="8" t="s">
        <v>13323</v>
      </c>
      <c r="BF144" s="8" t="s">
        <v>13324</v>
      </c>
      <c r="BG144" s="8" t="s">
        <v>13325</v>
      </c>
      <c r="BH144" s="8" t="s">
        <v>13326</v>
      </c>
      <c r="BI144" s="8" t="s">
        <v>615</v>
      </c>
      <c r="BJ144" s="8" t="s">
        <v>10694</v>
      </c>
      <c r="BK144" s="8" t="s">
        <v>610</v>
      </c>
      <c r="BM144" s="8" t="s">
        <v>13327</v>
      </c>
      <c r="BN144" s="8" t="s">
        <v>644</v>
      </c>
      <c r="BO144" s="8" t="s">
        <v>744</v>
      </c>
      <c r="BP144" s="8" t="s">
        <v>746</v>
      </c>
      <c r="BQ144" s="8" t="s">
        <v>610</v>
      </c>
      <c r="BR144" s="8" t="s">
        <v>13328</v>
      </c>
      <c r="BS144" s="8" t="s">
        <v>13329</v>
      </c>
      <c r="BT144" s="8" t="s">
        <v>11197</v>
      </c>
      <c r="BU144" s="8" t="s">
        <v>10749</v>
      </c>
      <c r="BV144" s="8" t="s">
        <v>10750</v>
      </c>
      <c r="BW144" s="8" t="s">
        <v>11061</v>
      </c>
      <c r="BX144" s="8" t="s">
        <v>615</v>
      </c>
      <c r="BY144" s="8" t="s">
        <v>615</v>
      </c>
      <c r="BZ144" s="8" t="s">
        <v>10871</v>
      </c>
    </row>
    <row r="145" spans="1:78" ht="15" customHeight="1">
      <c r="A145" s="12">
        <v>2021</v>
      </c>
      <c r="B145" s="8">
        <v>5901040</v>
      </c>
      <c r="C145" s="8" t="s">
        <v>3730</v>
      </c>
      <c r="D145" s="8" t="s">
        <v>13330</v>
      </c>
      <c r="E145" s="8" t="s">
        <v>615</v>
      </c>
      <c r="H145" s="8" t="s">
        <v>13331</v>
      </c>
      <c r="I145" s="8" t="s">
        <v>615</v>
      </c>
      <c r="K145" s="8" t="s">
        <v>10681</v>
      </c>
      <c r="L145" s="8" t="s">
        <v>10681</v>
      </c>
      <c r="M145" s="8" t="s">
        <v>10681</v>
      </c>
      <c r="N145" s="8" t="s">
        <v>13332</v>
      </c>
      <c r="O145" s="8" t="s">
        <v>610</v>
      </c>
      <c r="T145" s="8" t="s">
        <v>10681</v>
      </c>
      <c r="Z145" s="8" t="s">
        <v>615</v>
      </c>
      <c r="AA145" s="8" t="s">
        <v>13333</v>
      </c>
      <c r="AB145" s="8" t="s">
        <v>13334</v>
      </c>
      <c r="AC145" s="8" t="s">
        <v>13335</v>
      </c>
      <c r="AD145" s="8" t="s">
        <v>13336</v>
      </c>
      <c r="AF145" s="8" t="s">
        <v>13337</v>
      </c>
      <c r="AH145" s="8" t="s">
        <v>13338</v>
      </c>
      <c r="AI145" s="8" t="s">
        <v>13338</v>
      </c>
      <c r="AK145" s="8" t="s">
        <v>13339</v>
      </c>
      <c r="AN145" s="8" t="s">
        <v>13340</v>
      </c>
      <c r="AO145" s="8" t="s">
        <v>13341</v>
      </c>
      <c r="AP145" s="8" t="s">
        <v>13342</v>
      </c>
      <c r="AQ145" s="8" t="s">
        <v>13343</v>
      </c>
      <c r="AS145" s="8" t="s">
        <v>13344</v>
      </c>
      <c r="AT145" s="8" t="s">
        <v>13345</v>
      </c>
      <c r="AU145" s="8" t="s">
        <v>13345</v>
      </c>
      <c r="AZ145" s="8" t="s">
        <v>13346</v>
      </c>
      <c r="BB145" s="8" t="s">
        <v>13347</v>
      </c>
      <c r="BE145" s="8" t="s">
        <v>13348</v>
      </c>
      <c r="BF145" s="8" t="s">
        <v>13349</v>
      </c>
      <c r="BG145" s="8" t="s">
        <v>13350</v>
      </c>
      <c r="BH145" s="8" t="s">
        <v>13351</v>
      </c>
      <c r="BI145" s="8" t="s">
        <v>615</v>
      </c>
      <c r="BJ145" s="8" t="s">
        <v>10701</v>
      </c>
      <c r="BK145" s="8" t="s">
        <v>610</v>
      </c>
      <c r="BM145" s="8" t="s">
        <v>13352</v>
      </c>
      <c r="BN145" s="8" t="s">
        <v>644</v>
      </c>
      <c r="BO145" s="8" t="s">
        <v>746</v>
      </c>
      <c r="BP145" s="8" t="s">
        <v>744</v>
      </c>
      <c r="BQ145" s="8" t="s">
        <v>610</v>
      </c>
      <c r="BR145" s="8" t="s">
        <v>13353</v>
      </c>
      <c r="BS145" s="8" t="s">
        <v>13353</v>
      </c>
      <c r="BT145" s="8" t="s">
        <v>13353</v>
      </c>
      <c r="BU145" s="8" t="s">
        <v>10697</v>
      </c>
      <c r="BV145" s="8" t="s">
        <v>10823</v>
      </c>
      <c r="BW145" s="8" t="s">
        <v>10907</v>
      </c>
      <c r="BX145" s="8" t="s">
        <v>615</v>
      </c>
      <c r="BY145" s="8" t="s">
        <v>615</v>
      </c>
      <c r="BZ145" s="8" t="s">
        <v>10734</v>
      </c>
    </row>
    <row r="146" spans="1:78" ht="15" customHeight="1">
      <c r="A146" s="12">
        <v>2021</v>
      </c>
      <c r="B146" s="8">
        <v>5939019</v>
      </c>
      <c r="C146" s="8" t="s">
        <v>3745</v>
      </c>
      <c r="D146" s="8" t="s">
        <v>10701</v>
      </c>
      <c r="E146" s="8" t="s">
        <v>610</v>
      </c>
      <c r="H146" s="8" t="s">
        <v>13354</v>
      </c>
      <c r="I146" s="8" t="s">
        <v>610</v>
      </c>
      <c r="K146" s="8" t="s">
        <v>10681</v>
      </c>
      <c r="L146" s="8" t="s">
        <v>10681</v>
      </c>
      <c r="M146" s="8" t="s">
        <v>10681</v>
      </c>
      <c r="N146" s="8" t="s">
        <v>10986</v>
      </c>
      <c r="O146" s="8" t="s">
        <v>615</v>
      </c>
      <c r="P146" s="8" t="s">
        <v>1362</v>
      </c>
      <c r="Q146" s="8" t="s">
        <v>13355</v>
      </c>
      <c r="R146" s="8" t="s">
        <v>13356</v>
      </c>
      <c r="S146" s="8" t="s">
        <v>13357</v>
      </c>
      <c r="T146" s="8" t="s">
        <v>13358</v>
      </c>
      <c r="U146" s="8" t="s">
        <v>13359</v>
      </c>
      <c r="V146" s="8" t="s">
        <v>13360</v>
      </c>
      <c r="W146" s="8" t="s">
        <v>13361</v>
      </c>
      <c r="X146" s="8" t="s">
        <v>13359</v>
      </c>
      <c r="Y146" s="8" t="s">
        <v>13362</v>
      </c>
      <c r="Z146" s="8" t="s">
        <v>610</v>
      </c>
      <c r="AE146" s="8" t="s">
        <v>13363</v>
      </c>
      <c r="AF146" s="8" t="s">
        <v>13364</v>
      </c>
      <c r="AG146" s="8" t="s">
        <v>13364</v>
      </c>
      <c r="AI146" s="8" t="s">
        <v>13365</v>
      </c>
      <c r="AO146" s="8" t="s">
        <v>13366</v>
      </c>
      <c r="AQ146" s="8" t="s">
        <v>13367</v>
      </c>
      <c r="AR146" s="8" t="s">
        <v>13368</v>
      </c>
      <c r="AS146" s="8" t="s">
        <v>13369</v>
      </c>
      <c r="AT146" s="8" t="s">
        <v>13370</v>
      </c>
      <c r="AV146" s="8" t="s">
        <v>13371</v>
      </c>
      <c r="AX146" s="8" t="s">
        <v>13372</v>
      </c>
      <c r="AZ146" s="8" t="s">
        <v>13373</v>
      </c>
      <c r="BB146" s="8" t="s">
        <v>13374</v>
      </c>
      <c r="BC146" s="8" t="s">
        <v>13375</v>
      </c>
      <c r="BD146" s="8" t="s">
        <v>13376</v>
      </c>
      <c r="BE146" s="8" t="s">
        <v>13377</v>
      </c>
      <c r="BF146" s="8" t="s">
        <v>13378</v>
      </c>
      <c r="BG146" s="8" t="s">
        <v>13379</v>
      </c>
      <c r="BH146" s="8" t="s">
        <v>13380</v>
      </c>
      <c r="BI146" s="8" t="s">
        <v>615</v>
      </c>
      <c r="BJ146" s="8" t="s">
        <v>13381</v>
      </c>
      <c r="BK146" s="8" t="s">
        <v>610</v>
      </c>
      <c r="BM146" s="8" t="s">
        <v>13382</v>
      </c>
      <c r="BN146" s="8" t="s">
        <v>642</v>
      </c>
      <c r="BO146" s="8" t="s">
        <v>644</v>
      </c>
      <c r="BP146" s="8" t="s">
        <v>744</v>
      </c>
      <c r="BQ146" s="8" t="s">
        <v>610</v>
      </c>
      <c r="BR146" s="8" t="s">
        <v>10696</v>
      </c>
      <c r="BS146" s="8" t="s">
        <v>10696</v>
      </c>
      <c r="BT146" s="8" t="s">
        <v>10696</v>
      </c>
      <c r="BU146" s="8" t="s">
        <v>13383</v>
      </c>
      <c r="BV146" s="8" t="s">
        <v>13384</v>
      </c>
      <c r="BW146" s="8" t="s">
        <v>11061</v>
      </c>
      <c r="BX146" s="8" t="s">
        <v>615</v>
      </c>
      <c r="BY146" s="8" t="s">
        <v>615</v>
      </c>
      <c r="BZ146" s="8" t="s">
        <v>10700</v>
      </c>
    </row>
    <row r="147" spans="1:78" ht="15" customHeight="1">
      <c r="A147" s="12">
        <v>2021</v>
      </c>
      <c r="B147" s="8">
        <v>5915015</v>
      </c>
      <c r="C147" s="8" t="s">
        <v>3761</v>
      </c>
      <c r="D147" s="8" t="s">
        <v>615</v>
      </c>
      <c r="E147" s="8" t="s">
        <v>615</v>
      </c>
      <c r="F147" s="8" t="s">
        <v>13385</v>
      </c>
      <c r="G147" s="8" t="s">
        <v>13386</v>
      </c>
      <c r="H147" s="8" t="s">
        <v>10788</v>
      </c>
      <c r="I147" s="8" t="s">
        <v>610</v>
      </c>
      <c r="K147" s="8" t="s">
        <v>10681</v>
      </c>
      <c r="L147" s="8" t="s">
        <v>10681</v>
      </c>
      <c r="M147" s="8" t="s">
        <v>10681</v>
      </c>
      <c r="N147" s="8" t="s">
        <v>10986</v>
      </c>
      <c r="O147" s="8" t="s">
        <v>10987</v>
      </c>
      <c r="P147" s="8" t="s">
        <v>2223</v>
      </c>
      <c r="Q147" s="8" t="s">
        <v>13387</v>
      </c>
      <c r="R147" s="8" t="s">
        <v>13388</v>
      </c>
      <c r="S147" s="8" t="s">
        <v>13386</v>
      </c>
      <c r="T147" s="8" t="s">
        <v>13389</v>
      </c>
      <c r="U147" s="8" t="s">
        <v>13390</v>
      </c>
      <c r="V147" s="8" t="s">
        <v>13391</v>
      </c>
      <c r="W147" s="8" t="s">
        <v>13392</v>
      </c>
      <c r="X147" s="8" t="s">
        <v>13393</v>
      </c>
      <c r="Y147" s="8" t="s">
        <v>13394</v>
      </c>
      <c r="Z147" s="8" t="s">
        <v>615</v>
      </c>
      <c r="AA147" s="8" t="s">
        <v>13395</v>
      </c>
      <c r="AB147" s="8" t="s">
        <v>11082</v>
      </c>
      <c r="AC147" s="8" t="s">
        <v>1819</v>
      </c>
      <c r="AD147" s="8" t="s">
        <v>13386</v>
      </c>
      <c r="AF147" s="8" t="s">
        <v>13396</v>
      </c>
      <c r="AG147" s="8" t="s">
        <v>13397</v>
      </c>
      <c r="AH147" s="8" t="s">
        <v>13398</v>
      </c>
      <c r="AI147" s="8" t="s">
        <v>13399</v>
      </c>
      <c r="AJ147" s="8" t="s">
        <v>13400</v>
      </c>
      <c r="AK147" s="8" t="s">
        <v>13398</v>
      </c>
      <c r="AM147" s="8" t="s">
        <v>13397</v>
      </c>
      <c r="AO147" s="8" t="s">
        <v>13401</v>
      </c>
      <c r="AP147" s="8" t="s">
        <v>13402</v>
      </c>
      <c r="AQ147" s="8" t="s">
        <v>13403</v>
      </c>
      <c r="AR147" s="8" t="s">
        <v>13404</v>
      </c>
      <c r="AT147" s="8" t="s">
        <v>13405</v>
      </c>
      <c r="AW147" s="8" t="s">
        <v>13406</v>
      </c>
      <c r="AZ147" s="8" t="s">
        <v>13407</v>
      </c>
      <c r="BB147" s="8" t="s">
        <v>13408</v>
      </c>
      <c r="BD147" s="8" t="s">
        <v>13409</v>
      </c>
      <c r="BE147" s="8" t="s">
        <v>13410</v>
      </c>
      <c r="BF147" s="8" t="s">
        <v>13411</v>
      </c>
      <c r="BG147" s="8" t="s">
        <v>13412</v>
      </c>
      <c r="BH147" s="8" t="s">
        <v>13413</v>
      </c>
      <c r="BI147" s="8" t="s">
        <v>615</v>
      </c>
      <c r="BJ147" s="8" t="s">
        <v>615</v>
      </c>
      <c r="BK147" s="8" t="s">
        <v>615</v>
      </c>
      <c r="BL147" s="8" t="s">
        <v>13414</v>
      </c>
      <c r="BM147" s="8" t="s">
        <v>13415</v>
      </c>
      <c r="BN147" s="8" t="s">
        <v>815</v>
      </c>
      <c r="BO147" s="8" t="s">
        <v>744</v>
      </c>
      <c r="BP147" s="8" t="s">
        <v>642</v>
      </c>
      <c r="BQ147" s="8" t="s">
        <v>610</v>
      </c>
      <c r="BR147" s="8" t="s">
        <v>13416</v>
      </c>
      <c r="BS147" s="8" t="s">
        <v>13416</v>
      </c>
      <c r="BT147" s="8" t="s">
        <v>13416</v>
      </c>
      <c r="BU147" s="8" t="s">
        <v>10749</v>
      </c>
      <c r="BV147" s="8" t="s">
        <v>13417</v>
      </c>
      <c r="BW147" s="8" t="s">
        <v>13418</v>
      </c>
      <c r="BX147" s="8" t="s">
        <v>615</v>
      </c>
      <c r="BY147" s="8" t="s">
        <v>615</v>
      </c>
      <c r="BZ147" s="8" t="s">
        <v>10734</v>
      </c>
    </row>
    <row r="148" spans="1:78" ht="15" customHeight="1">
      <c r="A148" s="12">
        <v>2021</v>
      </c>
      <c r="B148" s="8">
        <v>5905023</v>
      </c>
      <c r="C148" s="8" t="s">
        <v>3803</v>
      </c>
      <c r="D148" s="8" t="s">
        <v>10701</v>
      </c>
      <c r="E148" s="8" t="s">
        <v>610</v>
      </c>
      <c r="H148" s="8" t="s">
        <v>10788</v>
      </c>
      <c r="I148" s="8" t="s">
        <v>610</v>
      </c>
      <c r="K148" s="8" t="s">
        <v>10681</v>
      </c>
      <c r="L148" s="8" t="s">
        <v>10681</v>
      </c>
      <c r="M148" s="8" t="s">
        <v>10681</v>
      </c>
      <c r="N148" s="8" t="s">
        <v>10706</v>
      </c>
      <c r="O148" s="8" t="s">
        <v>615</v>
      </c>
      <c r="T148" s="8" t="s">
        <v>10681</v>
      </c>
      <c r="Z148" s="8" t="s">
        <v>615</v>
      </c>
      <c r="AA148" s="8" t="s">
        <v>13419</v>
      </c>
      <c r="AB148" s="8" t="s">
        <v>9255</v>
      </c>
      <c r="AC148" s="8" t="s">
        <v>2098</v>
      </c>
      <c r="AD148" s="8" t="s">
        <v>13420</v>
      </c>
      <c r="AF148" s="8" t="s">
        <v>13421</v>
      </c>
      <c r="AG148" s="8" t="s">
        <v>13422</v>
      </c>
      <c r="AI148" s="8" t="s">
        <v>13423</v>
      </c>
      <c r="AL148" s="8" t="s">
        <v>13424</v>
      </c>
      <c r="AO148" s="8" t="s">
        <v>13425</v>
      </c>
      <c r="AP148" s="8" t="s">
        <v>13426</v>
      </c>
      <c r="AQ148" s="8" t="s">
        <v>13427</v>
      </c>
      <c r="AT148" s="8" t="s">
        <v>13428</v>
      </c>
      <c r="AV148" s="8" t="s">
        <v>13429</v>
      </c>
      <c r="AX148" s="8" t="s">
        <v>13430</v>
      </c>
      <c r="AY148" s="8" t="s">
        <v>13431</v>
      </c>
      <c r="AZ148" s="8" t="s">
        <v>13432</v>
      </c>
      <c r="BB148" s="8" t="s">
        <v>13433</v>
      </c>
      <c r="BC148" s="8" t="s">
        <v>13434</v>
      </c>
      <c r="BD148" s="8" t="s">
        <v>13434</v>
      </c>
      <c r="BE148" s="8" t="s">
        <v>13435</v>
      </c>
      <c r="BF148" s="8" t="s">
        <v>13436</v>
      </c>
      <c r="BG148" s="8" t="s">
        <v>636</v>
      </c>
      <c r="BH148" s="8" t="s">
        <v>13437</v>
      </c>
      <c r="BI148" s="8" t="s">
        <v>615</v>
      </c>
      <c r="BJ148" s="8" t="s">
        <v>615</v>
      </c>
      <c r="BK148" s="8" t="s">
        <v>615</v>
      </c>
      <c r="BL148" s="8" t="s">
        <v>13438</v>
      </c>
      <c r="BM148" s="8" t="s">
        <v>12008</v>
      </c>
      <c r="BN148" s="8" t="s">
        <v>644</v>
      </c>
      <c r="BO148" s="8" t="s">
        <v>746</v>
      </c>
      <c r="BP148" s="8" t="s">
        <v>10784</v>
      </c>
      <c r="BQ148" s="8" t="s">
        <v>610</v>
      </c>
      <c r="BR148" s="8" t="s">
        <v>13439</v>
      </c>
      <c r="BS148" s="8" t="s">
        <v>13439</v>
      </c>
      <c r="BT148" s="8" t="s">
        <v>13439</v>
      </c>
      <c r="BU148" s="8" t="s">
        <v>10982</v>
      </c>
      <c r="BV148" s="8" t="s">
        <v>10750</v>
      </c>
      <c r="BW148" s="8" t="s">
        <v>10787</v>
      </c>
      <c r="BX148" s="8" t="s">
        <v>610</v>
      </c>
      <c r="BY148" s="8" t="s">
        <v>615</v>
      </c>
      <c r="BZ148" s="8" t="s">
        <v>13440</v>
      </c>
    </row>
    <row r="149" spans="1:78" ht="15" customHeight="1">
      <c r="A149" s="12">
        <v>2021</v>
      </c>
      <c r="B149" s="8">
        <v>5917021</v>
      </c>
      <c r="C149" s="8" t="s">
        <v>3832</v>
      </c>
      <c r="D149" s="8" t="s">
        <v>615</v>
      </c>
      <c r="E149" s="8" t="s">
        <v>615</v>
      </c>
      <c r="F149" s="8" t="s">
        <v>2098</v>
      </c>
      <c r="G149" s="8" t="s">
        <v>13441</v>
      </c>
      <c r="H149" s="8" t="s">
        <v>615</v>
      </c>
      <c r="I149" s="8" t="s">
        <v>615</v>
      </c>
      <c r="J149" s="8" t="s">
        <v>13442</v>
      </c>
      <c r="K149" s="8" t="s">
        <v>13443</v>
      </c>
      <c r="L149" s="8" t="s">
        <v>13444</v>
      </c>
      <c r="M149" s="8" t="s">
        <v>13445</v>
      </c>
      <c r="N149" s="8" t="s">
        <v>10986</v>
      </c>
      <c r="O149" s="8" t="s">
        <v>10987</v>
      </c>
      <c r="P149" s="8" t="s">
        <v>2098</v>
      </c>
      <c r="Q149" s="8" t="s">
        <v>13446</v>
      </c>
      <c r="R149" s="8" t="s">
        <v>13447</v>
      </c>
      <c r="S149" s="8" t="s">
        <v>12783</v>
      </c>
      <c r="T149" s="8" t="s">
        <v>13448</v>
      </c>
      <c r="U149" s="8" t="s">
        <v>13449</v>
      </c>
      <c r="V149" s="8" t="s">
        <v>13450</v>
      </c>
      <c r="W149" s="8" t="s">
        <v>13451</v>
      </c>
      <c r="X149" s="8" t="s">
        <v>13452</v>
      </c>
      <c r="Y149" s="8" t="s">
        <v>13453</v>
      </c>
      <c r="Z149" s="8" t="s">
        <v>615</v>
      </c>
      <c r="AA149" s="8" t="s">
        <v>13454</v>
      </c>
      <c r="AB149" s="8" t="s">
        <v>13455</v>
      </c>
      <c r="AC149" s="8" t="s">
        <v>1819</v>
      </c>
      <c r="AD149" s="8" t="s">
        <v>3833</v>
      </c>
      <c r="AF149" s="8" t="s">
        <v>13456</v>
      </c>
      <c r="AG149" s="8" t="s">
        <v>13457</v>
      </c>
      <c r="AH149" s="8" t="s">
        <v>13458</v>
      </c>
      <c r="AI149" s="8" t="s">
        <v>13459</v>
      </c>
      <c r="AJ149" s="8" t="s">
        <v>13460</v>
      </c>
      <c r="AK149" s="8" t="s">
        <v>13458</v>
      </c>
      <c r="AO149" s="8" t="s">
        <v>13461</v>
      </c>
      <c r="AP149" s="8" t="s">
        <v>13462</v>
      </c>
      <c r="AQ149" s="8" t="s">
        <v>13463</v>
      </c>
      <c r="AS149" s="8" t="s">
        <v>13464</v>
      </c>
      <c r="AT149" s="8" t="s">
        <v>13465</v>
      </c>
      <c r="AU149" s="8" t="s">
        <v>13466</v>
      </c>
      <c r="AW149" s="8" t="s">
        <v>13467</v>
      </c>
      <c r="AX149" s="8" t="s">
        <v>13468</v>
      </c>
      <c r="AZ149" s="8" t="s">
        <v>13469</v>
      </c>
      <c r="BB149" s="8" t="s">
        <v>13470</v>
      </c>
      <c r="BC149" s="8" t="s">
        <v>13471</v>
      </c>
      <c r="BD149" s="8" t="s">
        <v>13472</v>
      </c>
      <c r="BE149" s="8" t="s">
        <v>13473</v>
      </c>
      <c r="BF149" s="8" t="s">
        <v>13474</v>
      </c>
      <c r="BG149" s="8" t="s">
        <v>13475</v>
      </c>
      <c r="BH149" s="8" t="s">
        <v>13476</v>
      </c>
      <c r="BI149" s="8" t="s">
        <v>615</v>
      </c>
      <c r="BJ149" s="8" t="s">
        <v>615</v>
      </c>
      <c r="BK149" s="8" t="s">
        <v>615</v>
      </c>
      <c r="BL149" s="8" t="s">
        <v>13477</v>
      </c>
      <c r="BM149" s="8" t="s">
        <v>13478</v>
      </c>
      <c r="BN149" s="8" t="s">
        <v>642</v>
      </c>
      <c r="BO149" s="8" t="s">
        <v>746</v>
      </c>
      <c r="BP149" s="8" t="s">
        <v>10727</v>
      </c>
      <c r="BQ149" s="8" t="s">
        <v>610</v>
      </c>
      <c r="BR149" s="8" t="s">
        <v>13479</v>
      </c>
      <c r="BS149" s="8" t="s">
        <v>13480</v>
      </c>
      <c r="BT149" s="8" t="s">
        <v>13481</v>
      </c>
      <c r="BU149" s="8" t="s">
        <v>13482</v>
      </c>
      <c r="BV149" s="8" t="s">
        <v>10823</v>
      </c>
      <c r="BW149" s="8" t="s">
        <v>13483</v>
      </c>
      <c r="BX149" s="8" t="s">
        <v>615</v>
      </c>
      <c r="BY149" s="8" t="s">
        <v>615</v>
      </c>
      <c r="BZ149" s="8" t="s">
        <v>13484</v>
      </c>
    </row>
    <row r="150" spans="1:78" ht="15" customHeight="1">
      <c r="A150" s="12">
        <v>2021</v>
      </c>
      <c r="B150" s="8">
        <v>5903011</v>
      </c>
      <c r="C150" s="8" t="s">
        <v>3875</v>
      </c>
      <c r="D150" s="8" t="s">
        <v>615</v>
      </c>
      <c r="E150" s="8" t="s">
        <v>615</v>
      </c>
      <c r="F150" s="8" t="s">
        <v>13485</v>
      </c>
      <c r="G150" s="8" t="s">
        <v>13486</v>
      </c>
      <c r="H150" s="8" t="s">
        <v>10762</v>
      </c>
      <c r="I150" s="8" t="s">
        <v>610</v>
      </c>
      <c r="K150" s="8" t="s">
        <v>10681</v>
      </c>
      <c r="L150" s="8" t="s">
        <v>10681</v>
      </c>
      <c r="M150" s="8" t="s">
        <v>10681</v>
      </c>
      <c r="N150" s="8" t="s">
        <v>10694</v>
      </c>
      <c r="O150" s="8" t="s">
        <v>610</v>
      </c>
      <c r="T150" s="8" t="s">
        <v>10681</v>
      </c>
      <c r="Z150" s="8" t="s">
        <v>610</v>
      </c>
      <c r="AE150" s="8" t="s">
        <v>10753</v>
      </c>
      <c r="AF150" s="8" t="s">
        <v>13487</v>
      </c>
      <c r="AG150" s="8" t="s">
        <v>13488</v>
      </c>
      <c r="AH150" s="8" t="s">
        <v>13489</v>
      </c>
      <c r="AI150" s="8" t="s">
        <v>13488</v>
      </c>
      <c r="AM150" s="8" t="s">
        <v>13490</v>
      </c>
      <c r="AO150" s="8" t="s">
        <v>13491</v>
      </c>
      <c r="AP150" s="8" t="s">
        <v>13492</v>
      </c>
      <c r="AR150" s="8" t="s">
        <v>13493</v>
      </c>
      <c r="AT150" s="8" t="s">
        <v>13494</v>
      </c>
      <c r="AV150" s="8" t="s">
        <v>13495</v>
      </c>
      <c r="AY150" s="8" t="s">
        <v>13496</v>
      </c>
      <c r="AZ150" s="8" t="s">
        <v>13497</v>
      </c>
      <c r="BB150" s="8" t="s">
        <v>13498</v>
      </c>
      <c r="BC150" s="8" t="s">
        <v>13499</v>
      </c>
      <c r="BD150" s="8" t="s">
        <v>13500</v>
      </c>
      <c r="BE150" s="8" t="s">
        <v>13501</v>
      </c>
      <c r="BF150" s="8" t="s">
        <v>13502</v>
      </c>
      <c r="BG150" s="8" t="s">
        <v>13503</v>
      </c>
      <c r="BH150" s="8" t="s">
        <v>13504</v>
      </c>
      <c r="BI150" s="8" t="s">
        <v>615</v>
      </c>
      <c r="BJ150" s="8" t="s">
        <v>10735</v>
      </c>
      <c r="BK150" s="8" t="s">
        <v>610</v>
      </c>
      <c r="BM150" s="8" t="s">
        <v>13505</v>
      </c>
      <c r="BN150" s="8" t="s">
        <v>744</v>
      </c>
      <c r="BO150" s="8" t="s">
        <v>642</v>
      </c>
      <c r="BP150" s="8" t="s">
        <v>644</v>
      </c>
      <c r="BQ150" s="8" t="s">
        <v>610</v>
      </c>
      <c r="BR150" s="8" t="s">
        <v>13506</v>
      </c>
      <c r="BS150" s="8" t="s">
        <v>13507</v>
      </c>
      <c r="BT150" s="8" t="s">
        <v>12230</v>
      </c>
      <c r="BU150" s="8" t="s">
        <v>10697</v>
      </c>
      <c r="BV150" s="8" t="s">
        <v>10698</v>
      </c>
      <c r="BW150" s="8" t="s">
        <v>13508</v>
      </c>
      <c r="BX150" s="8" t="s">
        <v>615</v>
      </c>
      <c r="BY150" s="8" t="s">
        <v>615</v>
      </c>
      <c r="BZ150" s="8" t="s">
        <v>12231</v>
      </c>
    </row>
    <row r="151" spans="1:78" ht="15" customHeight="1">
      <c r="A151" s="12">
        <v>2021</v>
      </c>
      <c r="B151" s="8">
        <v>5939032</v>
      </c>
      <c r="C151" s="8" t="s">
        <v>3889</v>
      </c>
      <c r="D151" s="8" t="s">
        <v>615</v>
      </c>
      <c r="E151" s="8" t="s">
        <v>615</v>
      </c>
      <c r="F151" s="8" t="s">
        <v>13509</v>
      </c>
      <c r="G151" s="8" t="s">
        <v>13510</v>
      </c>
      <c r="H151" s="8" t="s">
        <v>615</v>
      </c>
      <c r="I151" s="8" t="s">
        <v>615</v>
      </c>
      <c r="J151" s="8" t="s">
        <v>13511</v>
      </c>
      <c r="K151" s="8" t="s">
        <v>13512</v>
      </c>
      <c r="L151" s="8" t="s">
        <v>13513</v>
      </c>
      <c r="M151" s="8" t="s">
        <v>13514</v>
      </c>
      <c r="N151" s="8" t="s">
        <v>13515</v>
      </c>
      <c r="O151" s="8" t="s">
        <v>610</v>
      </c>
      <c r="T151" s="8" t="s">
        <v>10681</v>
      </c>
      <c r="Z151" s="8" t="s">
        <v>615</v>
      </c>
      <c r="AA151" s="8" t="s">
        <v>13516</v>
      </c>
      <c r="AB151" s="8" t="s">
        <v>2098</v>
      </c>
      <c r="AC151" s="8" t="s">
        <v>1819</v>
      </c>
      <c r="AD151" s="8" t="s">
        <v>13517</v>
      </c>
      <c r="AF151" s="8" t="s">
        <v>13518</v>
      </c>
      <c r="AI151" s="8" t="s">
        <v>13518</v>
      </c>
      <c r="AO151" s="8" t="s">
        <v>13519</v>
      </c>
      <c r="AP151" s="8" t="s">
        <v>13520</v>
      </c>
      <c r="AQ151" s="8" t="s">
        <v>13521</v>
      </c>
      <c r="AT151" s="8" t="s">
        <v>13522</v>
      </c>
      <c r="AV151" s="8" t="s">
        <v>13523</v>
      </c>
      <c r="AZ151" s="8" t="s">
        <v>13524</v>
      </c>
      <c r="BD151" s="8" t="s">
        <v>13524</v>
      </c>
      <c r="BE151" s="8" t="s">
        <v>13525</v>
      </c>
      <c r="BF151" s="8" t="s">
        <v>13526</v>
      </c>
      <c r="BG151" s="8" t="s">
        <v>13527</v>
      </c>
      <c r="BH151" s="8" t="s">
        <v>13528</v>
      </c>
      <c r="BI151" s="8" t="s">
        <v>610</v>
      </c>
      <c r="BJ151" s="8" t="s">
        <v>10694</v>
      </c>
      <c r="BK151" s="8" t="s">
        <v>610</v>
      </c>
      <c r="BM151" s="8" t="s">
        <v>13529</v>
      </c>
      <c r="BN151" s="8" t="s">
        <v>642</v>
      </c>
      <c r="BO151" s="8" t="s">
        <v>644</v>
      </c>
      <c r="BP151" s="8" t="s">
        <v>746</v>
      </c>
      <c r="BQ151" s="8" t="s">
        <v>610</v>
      </c>
      <c r="BR151" s="8" t="s">
        <v>10848</v>
      </c>
      <c r="BS151" s="8" t="s">
        <v>13530</v>
      </c>
      <c r="BT151" s="8" t="s">
        <v>13530</v>
      </c>
      <c r="BU151" s="8" t="s">
        <v>10749</v>
      </c>
      <c r="BV151" s="8" t="s">
        <v>10750</v>
      </c>
      <c r="BW151" s="8" t="s">
        <v>10699</v>
      </c>
      <c r="BX151" s="8" t="s">
        <v>615</v>
      </c>
      <c r="BY151" s="8" t="s">
        <v>615</v>
      </c>
      <c r="BZ151" s="8" t="s">
        <v>13531</v>
      </c>
    </row>
    <row r="152" spans="1:78" ht="15" customHeight="1">
      <c r="A152" s="12">
        <v>2021</v>
      </c>
      <c r="B152" s="8">
        <v>5924039</v>
      </c>
      <c r="C152" s="8" t="s">
        <v>3907</v>
      </c>
      <c r="D152" s="8" t="s">
        <v>10735</v>
      </c>
      <c r="E152" s="8" t="s">
        <v>610</v>
      </c>
      <c r="H152" s="8" t="s">
        <v>10735</v>
      </c>
      <c r="I152" s="8" t="s">
        <v>610</v>
      </c>
      <c r="K152" s="8" t="s">
        <v>10681</v>
      </c>
      <c r="L152" s="8" t="s">
        <v>10681</v>
      </c>
      <c r="M152" s="8" t="s">
        <v>10681</v>
      </c>
      <c r="N152" s="8" t="s">
        <v>10763</v>
      </c>
      <c r="O152" s="8" t="s">
        <v>610</v>
      </c>
      <c r="T152" s="8" t="s">
        <v>10681</v>
      </c>
      <c r="Z152" s="8" t="s">
        <v>610</v>
      </c>
      <c r="AE152" s="8" t="s">
        <v>10753</v>
      </c>
      <c r="AF152" s="8" t="s">
        <v>13532</v>
      </c>
      <c r="AH152" s="8" t="s">
        <v>13532</v>
      </c>
      <c r="AI152" s="8" t="s">
        <v>13532</v>
      </c>
      <c r="AO152" s="8" t="s">
        <v>13533</v>
      </c>
      <c r="AQ152" s="8" t="s">
        <v>13533</v>
      </c>
      <c r="AT152" s="8" t="s">
        <v>13534</v>
      </c>
      <c r="AY152" s="8" t="s">
        <v>13534</v>
      </c>
      <c r="AZ152" s="8" t="s">
        <v>13535</v>
      </c>
      <c r="BB152" s="8" t="s">
        <v>13535</v>
      </c>
      <c r="BE152" s="8" t="s">
        <v>13536</v>
      </c>
      <c r="BF152" s="8" t="s">
        <v>13537</v>
      </c>
      <c r="BG152" s="8" t="s">
        <v>13538</v>
      </c>
      <c r="BH152" s="8" t="s">
        <v>13539</v>
      </c>
      <c r="BI152" s="8" t="s">
        <v>615</v>
      </c>
      <c r="BJ152" s="8" t="s">
        <v>10735</v>
      </c>
      <c r="BK152" s="8" t="s">
        <v>610</v>
      </c>
      <c r="BM152" s="8" t="s">
        <v>13540</v>
      </c>
      <c r="BN152" s="8" t="s">
        <v>815</v>
      </c>
      <c r="BO152" s="8" t="s">
        <v>744</v>
      </c>
      <c r="BP152" s="8" t="s">
        <v>10784</v>
      </c>
      <c r="BQ152" s="8" t="s">
        <v>610</v>
      </c>
      <c r="BR152" s="8" t="s">
        <v>10785</v>
      </c>
      <c r="BS152" s="8" t="s">
        <v>10848</v>
      </c>
      <c r="BT152" s="8" t="s">
        <v>10878</v>
      </c>
      <c r="BU152" s="8" t="s">
        <v>11254</v>
      </c>
      <c r="BV152" s="8" t="s">
        <v>10967</v>
      </c>
      <c r="BW152" s="8" t="s">
        <v>11200</v>
      </c>
      <c r="BX152" s="8" t="s">
        <v>615</v>
      </c>
      <c r="BY152" s="8" t="s">
        <v>615</v>
      </c>
      <c r="BZ152" s="8" t="s">
        <v>12308</v>
      </c>
    </row>
    <row r="153" spans="1:78" ht="15" customHeight="1">
      <c r="A153" s="12">
        <v>2021</v>
      </c>
      <c r="B153" s="7">
        <v>5929011</v>
      </c>
      <c r="C153" s="13" t="s">
        <v>7634</v>
      </c>
      <c r="D153" s="8" t="s">
        <v>10745</v>
      </c>
      <c r="E153" s="8" t="s">
        <v>610</v>
      </c>
      <c r="H153" s="8" t="s">
        <v>10694</v>
      </c>
      <c r="I153" s="8" t="s">
        <v>610</v>
      </c>
      <c r="K153" s="8" t="s">
        <v>10681</v>
      </c>
      <c r="L153" s="8" t="s">
        <v>10681</v>
      </c>
      <c r="M153" s="8" t="s">
        <v>10681</v>
      </c>
      <c r="N153" s="8" t="s">
        <v>10986</v>
      </c>
      <c r="O153" s="8" t="s">
        <v>10987</v>
      </c>
      <c r="P153" s="8" t="s">
        <v>1030</v>
      </c>
      <c r="Q153" s="8" t="s">
        <v>13541</v>
      </c>
      <c r="R153" s="8" t="s">
        <v>13542</v>
      </c>
      <c r="S153" s="8" t="s">
        <v>11714</v>
      </c>
      <c r="T153" s="8" t="s">
        <v>13543</v>
      </c>
      <c r="U153" s="8" t="s">
        <v>13544</v>
      </c>
      <c r="V153" s="8" t="s">
        <v>13545</v>
      </c>
      <c r="W153" s="8" t="s">
        <v>13546</v>
      </c>
      <c r="X153" s="8" t="s">
        <v>13547</v>
      </c>
      <c r="Y153" s="8" t="s">
        <v>13548</v>
      </c>
      <c r="Z153" s="8" t="s">
        <v>610</v>
      </c>
      <c r="AE153" s="8" t="s">
        <v>10764</v>
      </c>
      <c r="AF153" s="8" t="s">
        <v>13549</v>
      </c>
      <c r="AI153" s="8" t="s">
        <v>13550</v>
      </c>
      <c r="AJ153" s="8" t="s">
        <v>13551</v>
      </c>
      <c r="AO153" s="8" t="s">
        <v>13552</v>
      </c>
      <c r="AQ153" s="8" t="s">
        <v>13553</v>
      </c>
      <c r="AT153" s="8" t="s">
        <v>13554</v>
      </c>
      <c r="AV153" s="8" t="s">
        <v>13555</v>
      </c>
      <c r="AZ153" s="8" t="s">
        <v>13556</v>
      </c>
      <c r="BA153" s="8" t="s">
        <v>13557</v>
      </c>
      <c r="BE153" s="8" t="s">
        <v>13558</v>
      </c>
      <c r="BF153" s="8" t="s">
        <v>13559</v>
      </c>
      <c r="BG153" s="8" t="s">
        <v>13560</v>
      </c>
      <c r="BH153" s="8" t="s">
        <v>13561</v>
      </c>
      <c r="BI153" s="8" t="s">
        <v>615</v>
      </c>
      <c r="BJ153" s="8" t="s">
        <v>615</v>
      </c>
      <c r="BK153" s="8" t="s">
        <v>615</v>
      </c>
      <c r="BL153" s="8" t="s">
        <v>13562</v>
      </c>
      <c r="BM153" s="8" t="s">
        <v>13563</v>
      </c>
      <c r="BN153" s="8" t="s">
        <v>815</v>
      </c>
      <c r="BO153" s="8" t="s">
        <v>644</v>
      </c>
      <c r="BP153" s="8" t="s">
        <v>10784</v>
      </c>
      <c r="BQ153" s="8" t="s">
        <v>610</v>
      </c>
      <c r="BR153" s="8" t="s">
        <v>13564</v>
      </c>
      <c r="BS153" s="8" t="s">
        <v>13565</v>
      </c>
      <c r="BT153" s="8" t="s">
        <v>13566</v>
      </c>
      <c r="BU153" s="8" t="s">
        <v>11238</v>
      </c>
      <c r="BV153" s="8" t="s">
        <v>10698</v>
      </c>
      <c r="BW153" s="8" t="s">
        <v>10699</v>
      </c>
      <c r="BX153" s="8" t="s">
        <v>615</v>
      </c>
      <c r="BY153" s="8" t="s">
        <v>615</v>
      </c>
      <c r="BZ153" s="8" t="s">
        <v>13567</v>
      </c>
    </row>
    <row r="154" spans="1:78" ht="15" customHeight="1">
      <c r="A154" s="12">
        <v>2021</v>
      </c>
      <c r="B154" s="8">
        <v>5929803</v>
      </c>
      <c r="C154" s="13" t="s">
        <v>7655</v>
      </c>
      <c r="D154" s="8" t="s">
        <v>10694</v>
      </c>
      <c r="E154" s="8" t="s">
        <v>610</v>
      </c>
      <c r="H154" s="8" t="s">
        <v>10762</v>
      </c>
      <c r="I154" s="8" t="s">
        <v>610</v>
      </c>
      <c r="K154" s="8" t="s">
        <v>10681</v>
      </c>
      <c r="L154" s="8" t="s">
        <v>10681</v>
      </c>
      <c r="M154" s="8" t="s">
        <v>10681</v>
      </c>
      <c r="N154" s="8" t="s">
        <v>10694</v>
      </c>
      <c r="O154" s="8" t="s">
        <v>610</v>
      </c>
      <c r="T154" s="8" t="s">
        <v>10681</v>
      </c>
      <c r="Z154" s="8" t="s">
        <v>610</v>
      </c>
      <c r="AE154" s="8" t="s">
        <v>10789</v>
      </c>
      <c r="AF154" s="8" t="s">
        <v>13568</v>
      </c>
      <c r="AH154" s="8" t="s">
        <v>13569</v>
      </c>
      <c r="AI154" s="8" t="s">
        <v>13570</v>
      </c>
      <c r="AK154" s="8" t="s">
        <v>13569</v>
      </c>
      <c r="AO154" s="8" t="s">
        <v>13571</v>
      </c>
      <c r="AP154" s="8" t="s">
        <v>13571</v>
      </c>
      <c r="AT154" s="8" t="s">
        <v>13572</v>
      </c>
      <c r="AV154" s="8" t="s">
        <v>13573</v>
      </c>
      <c r="AZ154" s="8" t="s">
        <v>13574</v>
      </c>
      <c r="BB154" s="8" t="s">
        <v>13574</v>
      </c>
      <c r="BD154" s="8" t="s">
        <v>13574</v>
      </c>
      <c r="BE154" s="8" t="s">
        <v>13575</v>
      </c>
      <c r="BF154" s="8" t="s">
        <v>13576</v>
      </c>
      <c r="BG154" s="8" t="s">
        <v>13577</v>
      </c>
      <c r="BH154" s="8" t="s">
        <v>13578</v>
      </c>
      <c r="BI154" s="8" t="s">
        <v>615</v>
      </c>
      <c r="BJ154" s="8" t="s">
        <v>10701</v>
      </c>
      <c r="BK154" s="8" t="s">
        <v>610</v>
      </c>
      <c r="BM154" s="8" t="s">
        <v>13579</v>
      </c>
      <c r="BN154" s="8" t="s">
        <v>10784</v>
      </c>
      <c r="BO154" s="8" t="s">
        <v>644</v>
      </c>
      <c r="BP154" s="8" t="s">
        <v>815</v>
      </c>
      <c r="BQ154" s="8" t="s">
        <v>610</v>
      </c>
      <c r="BR154" s="8" t="s">
        <v>13580</v>
      </c>
      <c r="BS154" s="8" t="s">
        <v>13581</v>
      </c>
      <c r="BT154" s="8" t="s">
        <v>13580</v>
      </c>
      <c r="BU154" s="8" t="s">
        <v>11254</v>
      </c>
      <c r="BV154" s="8" t="s">
        <v>10750</v>
      </c>
      <c r="BW154" s="8" t="s">
        <v>10751</v>
      </c>
      <c r="BX154" s="8" t="s">
        <v>610</v>
      </c>
      <c r="BY154" s="8" t="s">
        <v>615</v>
      </c>
      <c r="BZ154" s="8" t="s">
        <v>10880</v>
      </c>
    </row>
    <row r="155" spans="1:78" ht="15" customHeight="1">
      <c r="A155" s="12">
        <v>2021</v>
      </c>
      <c r="B155" s="8">
        <v>5939045</v>
      </c>
      <c r="C155" s="8" t="s">
        <v>3954</v>
      </c>
      <c r="D155" s="8" t="s">
        <v>10694</v>
      </c>
      <c r="E155" s="8" t="s">
        <v>610</v>
      </c>
      <c r="H155" s="8" t="s">
        <v>10694</v>
      </c>
      <c r="I155" s="8" t="s">
        <v>610</v>
      </c>
      <c r="K155" s="8" t="s">
        <v>10681</v>
      </c>
      <c r="L155" s="8" t="s">
        <v>10681</v>
      </c>
      <c r="M155" s="8" t="s">
        <v>10681</v>
      </c>
      <c r="N155" s="8" t="s">
        <v>10694</v>
      </c>
      <c r="O155" s="8" t="s">
        <v>610</v>
      </c>
      <c r="T155" s="8" t="s">
        <v>10681</v>
      </c>
      <c r="Z155" s="8" t="s">
        <v>610</v>
      </c>
      <c r="AE155" s="8" t="s">
        <v>10753</v>
      </c>
      <c r="AO155" s="8" t="s">
        <v>13582</v>
      </c>
      <c r="AP155" s="8" t="s">
        <v>13583</v>
      </c>
      <c r="BE155" s="8" t="s">
        <v>13584</v>
      </c>
      <c r="BF155" s="8" t="s">
        <v>13585</v>
      </c>
      <c r="BG155" s="8" t="s">
        <v>13586</v>
      </c>
      <c r="BH155" s="8" t="s">
        <v>13587</v>
      </c>
      <c r="BI155" s="8" t="s">
        <v>615</v>
      </c>
      <c r="BJ155" s="8" t="s">
        <v>10694</v>
      </c>
      <c r="BK155" s="8" t="s">
        <v>610</v>
      </c>
      <c r="BM155" s="8" t="s">
        <v>11175</v>
      </c>
      <c r="BN155" s="8" t="s">
        <v>644</v>
      </c>
      <c r="BO155" s="8" t="s">
        <v>744</v>
      </c>
      <c r="BP155" s="8" t="s">
        <v>642</v>
      </c>
      <c r="BQ155" s="8" t="s">
        <v>610</v>
      </c>
      <c r="BR155" s="8" t="s">
        <v>10785</v>
      </c>
      <c r="BS155" s="8" t="s">
        <v>13588</v>
      </c>
      <c r="BT155" s="8" t="s">
        <v>10696</v>
      </c>
      <c r="BU155" s="8" t="s">
        <v>10731</v>
      </c>
      <c r="BV155" s="8" t="s">
        <v>10750</v>
      </c>
      <c r="BW155" s="8" t="s">
        <v>10751</v>
      </c>
      <c r="BX155" s="8" t="s">
        <v>610</v>
      </c>
      <c r="BY155" s="8" t="s">
        <v>615</v>
      </c>
      <c r="BZ155" s="8" t="s">
        <v>13589</v>
      </c>
    </row>
    <row r="156" spans="1:78" ht="15" customHeight="1">
      <c r="A156" s="12">
        <v>2021</v>
      </c>
      <c r="B156" s="8">
        <v>5917010</v>
      </c>
      <c r="C156" s="8" t="s">
        <v>3963</v>
      </c>
      <c r="D156" s="8" t="s">
        <v>615</v>
      </c>
      <c r="E156" s="8" t="s">
        <v>615</v>
      </c>
      <c r="F156" s="8" t="s">
        <v>13590</v>
      </c>
      <c r="G156" s="8" t="s">
        <v>13591</v>
      </c>
      <c r="H156" s="8" t="s">
        <v>13592</v>
      </c>
      <c r="I156" s="8" t="s">
        <v>615</v>
      </c>
      <c r="K156" s="8" t="s">
        <v>10681</v>
      </c>
      <c r="L156" s="8" t="s">
        <v>10681</v>
      </c>
      <c r="M156" s="8" t="s">
        <v>10681</v>
      </c>
      <c r="N156" s="8" t="s">
        <v>13593</v>
      </c>
      <c r="O156" s="8" t="s">
        <v>10987</v>
      </c>
      <c r="T156" s="8" t="s">
        <v>10681</v>
      </c>
      <c r="Z156" s="8" t="s">
        <v>615</v>
      </c>
      <c r="AA156" s="8" t="s">
        <v>13594</v>
      </c>
      <c r="AB156" s="8" t="s">
        <v>13595</v>
      </c>
      <c r="AC156" s="8" t="s">
        <v>1819</v>
      </c>
      <c r="AD156" s="8" t="s">
        <v>13591</v>
      </c>
      <c r="AF156" s="8" t="s">
        <v>13596</v>
      </c>
      <c r="AH156" s="8" t="s">
        <v>13597</v>
      </c>
      <c r="AI156" s="8" t="s">
        <v>13596</v>
      </c>
      <c r="AK156" s="8" t="s">
        <v>13597</v>
      </c>
      <c r="AO156" s="8" t="s">
        <v>13598</v>
      </c>
      <c r="AQ156" s="8" t="s">
        <v>13598</v>
      </c>
      <c r="AT156" s="8" t="s">
        <v>13599</v>
      </c>
      <c r="AY156" s="8" t="s">
        <v>13600</v>
      </c>
      <c r="AZ156" s="8" t="s">
        <v>13601</v>
      </c>
      <c r="BB156" s="8" t="s">
        <v>13602</v>
      </c>
      <c r="BD156" s="8" t="s">
        <v>13603</v>
      </c>
      <c r="BE156" s="8" t="s">
        <v>13604</v>
      </c>
      <c r="BF156" s="8" t="s">
        <v>13605</v>
      </c>
      <c r="BG156" s="8" t="s">
        <v>13606</v>
      </c>
      <c r="BH156" s="8" t="s">
        <v>13607</v>
      </c>
      <c r="BI156" s="8" t="s">
        <v>615</v>
      </c>
      <c r="BJ156" s="8" t="s">
        <v>615</v>
      </c>
      <c r="BK156" s="8" t="s">
        <v>615</v>
      </c>
      <c r="BL156" s="8" t="s">
        <v>13608</v>
      </c>
      <c r="BM156" s="8" t="s">
        <v>13609</v>
      </c>
      <c r="BN156" s="8" t="s">
        <v>642</v>
      </c>
      <c r="BO156" s="8" t="s">
        <v>815</v>
      </c>
      <c r="BP156" s="8" t="s">
        <v>746</v>
      </c>
      <c r="BQ156" s="8" t="s">
        <v>610</v>
      </c>
      <c r="BR156" s="8" t="s">
        <v>10696</v>
      </c>
      <c r="BS156" s="8" t="s">
        <v>10786</v>
      </c>
      <c r="BT156" s="8" t="s">
        <v>11197</v>
      </c>
      <c r="BU156" s="8" t="s">
        <v>10749</v>
      </c>
      <c r="BV156" s="8" t="s">
        <v>10938</v>
      </c>
      <c r="BW156" s="8" t="s">
        <v>10907</v>
      </c>
      <c r="BX156" s="8" t="s">
        <v>615</v>
      </c>
      <c r="BY156" s="8" t="s">
        <v>615</v>
      </c>
      <c r="BZ156" s="8" t="s">
        <v>10871</v>
      </c>
    </row>
    <row r="157" spans="1:78" ht="15" customHeight="1">
      <c r="A157" s="12">
        <v>2021</v>
      </c>
      <c r="B157" s="8">
        <v>5903027</v>
      </c>
      <c r="C157" s="8" t="s">
        <v>3989</v>
      </c>
      <c r="D157" s="8" t="s">
        <v>10745</v>
      </c>
      <c r="E157" s="8" t="s">
        <v>610</v>
      </c>
      <c r="H157" s="8" t="s">
        <v>10788</v>
      </c>
      <c r="I157" s="8" t="s">
        <v>610</v>
      </c>
      <c r="K157" s="8" t="s">
        <v>10681</v>
      </c>
      <c r="L157" s="8" t="s">
        <v>10681</v>
      </c>
      <c r="M157" s="8" t="s">
        <v>10681</v>
      </c>
      <c r="N157" s="8" t="s">
        <v>11273</v>
      </c>
      <c r="O157" s="8" t="s">
        <v>610</v>
      </c>
      <c r="T157" s="8" t="s">
        <v>10681</v>
      </c>
      <c r="Z157" s="8" t="s">
        <v>610</v>
      </c>
      <c r="AE157" s="8" t="s">
        <v>10764</v>
      </c>
      <c r="AF157" s="8" t="s">
        <v>13610</v>
      </c>
      <c r="AH157" s="8" t="s">
        <v>13611</v>
      </c>
      <c r="AI157" s="8" t="s">
        <v>13610</v>
      </c>
      <c r="AK157" s="8" t="s">
        <v>13611</v>
      </c>
      <c r="AO157" s="8" t="s">
        <v>13612</v>
      </c>
      <c r="AP157" s="8" t="s">
        <v>13613</v>
      </c>
      <c r="AQ157" s="8" t="s">
        <v>13614</v>
      </c>
      <c r="AT157" s="8" t="s">
        <v>13615</v>
      </c>
      <c r="AY157" s="8" t="s">
        <v>13615</v>
      </c>
      <c r="AZ157" s="8" t="s">
        <v>13616</v>
      </c>
      <c r="BD157" s="8" t="s">
        <v>13616</v>
      </c>
      <c r="BE157" s="8" t="s">
        <v>13617</v>
      </c>
      <c r="BF157" s="8" t="s">
        <v>13618</v>
      </c>
      <c r="BG157" s="8" t="s">
        <v>13619</v>
      </c>
      <c r="BH157" s="8" t="s">
        <v>13620</v>
      </c>
      <c r="BI157" s="8" t="s">
        <v>615</v>
      </c>
      <c r="BJ157" s="8" t="s">
        <v>10701</v>
      </c>
      <c r="BK157" s="8" t="s">
        <v>610</v>
      </c>
      <c r="BM157" s="8" t="s">
        <v>13621</v>
      </c>
      <c r="BN157" s="8" t="s">
        <v>644</v>
      </c>
      <c r="BO157" s="8" t="s">
        <v>642</v>
      </c>
      <c r="BP157" s="8" t="s">
        <v>10727</v>
      </c>
      <c r="BQ157" s="8" t="s">
        <v>610</v>
      </c>
      <c r="BR157" s="8" t="s">
        <v>11751</v>
      </c>
      <c r="BS157" s="8" t="s">
        <v>10747</v>
      </c>
      <c r="BT157" s="8" t="s">
        <v>11751</v>
      </c>
      <c r="BU157" s="8" t="s">
        <v>10923</v>
      </c>
      <c r="BV157" s="8" t="s">
        <v>10750</v>
      </c>
      <c r="BW157" s="8" t="s">
        <v>11332</v>
      </c>
      <c r="BX157" s="8" t="s">
        <v>615</v>
      </c>
      <c r="BY157" s="8" t="s">
        <v>615</v>
      </c>
      <c r="BZ157" s="8" t="s">
        <v>12308</v>
      </c>
    </row>
    <row r="158" spans="1:78" ht="15" customHeight="1">
      <c r="A158" s="12">
        <v>2021</v>
      </c>
      <c r="B158" s="8">
        <v>5903019</v>
      </c>
      <c r="C158" s="8" t="s">
        <v>4008</v>
      </c>
      <c r="D158" s="8" t="s">
        <v>615</v>
      </c>
      <c r="E158" s="8" t="s">
        <v>615</v>
      </c>
      <c r="F158" s="8" t="s">
        <v>3590</v>
      </c>
      <c r="G158" s="8" t="s">
        <v>13622</v>
      </c>
      <c r="H158" s="8" t="s">
        <v>10752</v>
      </c>
      <c r="I158" s="8" t="s">
        <v>610</v>
      </c>
      <c r="K158" s="8" t="s">
        <v>10681</v>
      </c>
      <c r="L158" s="8" t="s">
        <v>10681</v>
      </c>
      <c r="M158" s="8" t="s">
        <v>10681</v>
      </c>
      <c r="N158" s="8" t="s">
        <v>10706</v>
      </c>
      <c r="O158" s="8" t="s">
        <v>615</v>
      </c>
      <c r="T158" s="8" t="s">
        <v>10681</v>
      </c>
      <c r="Z158" s="8" t="s">
        <v>610</v>
      </c>
      <c r="AE158" s="8" t="s">
        <v>10753</v>
      </c>
      <c r="AF158" s="8" t="s">
        <v>13623</v>
      </c>
      <c r="AI158" s="8" t="s">
        <v>13624</v>
      </c>
      <c r="AK158" s="8" t="s">
        <v>13625</v>
      </c>
      <c r="AO158" s="8" t="s">
        <v>13626</v>
      </c>
      <c r="AP158" s="8" t="s">
        <v>13627</v>
      </c>
      <c r="AQ158" s="8" t="s">
        <v>13628</v>
      </c>
      <c r="AT158" s="8" t="s">
        <v>13629</v>
      </c>
      <c r="AY158" s="8" t="s">
        <v>13629</v>
      </c>
      <c r="AZ158" s="8" t="s">
        <v>13630</v>
      </c>
      <c r="BB158" s="8" t="s">
        <v>13631</v>
      </c>
      <c r="BC158" s="8" t="s">
        <v>13632</v>
      </c>
      <c r="BE158" s="8" t="s">
        <v>13633</v>
      </c>
      <c r="BF158" s="8" t="s">
        <v>13634</v>
      </c>
      <c r="BG158" s="8" t="s">
        <v>13635</v>
      </c>
      <c r="BH158" s="8" t="s">
        <v>13636</v>
      </c>
      <c r="BI158" s="8" t="s">
        <v>615</v>
      </c>
      <c r="BJ158" s="8" t="s">
        <v>10735</v>
      </c>
      <c r="BK158" s="8" t="s">
        <v>610</v>
      </c>
      <c r="BM158" s="8" t="s">
        <v>11686</v>
      </c>
      <c r="BN158" s="8" t="s">
        <v>644</v>
      </c>
      <c r="BO158" s="8" t="s">
        <v>744</v>
      </c>
      <c r="BP158" s="8" t="s">
        <v>746</v>
      </c>
      <c r="BQ158" s="8" t="s">
        <v>610</v>
      </c>
      <c r="BR158" s="8" t="s">
        <v>10785</v>
      </c>
      <c r="BS158" s="8" t="s">
        <v>10785</v>
      </c>
      <c r="BT158" s="8" t="s">
        <v>10785</v>
      </c>
      <c r="BU158" s="8" t="s">
        <v>10749</v>
      </c>
      <c r="BV158" s="8" t="s">
        <v>10750</v>
      </c>
      <c r="BW158" s="8" t="s">
        <v>10907</v>
      </c>
      <c r="BX158" s="8" t="s">
        <v>615</v>
      </c>
      <c r="BY158" s="8" t="s">
        <v>615</v>
      </c>
      <c r="BZ158" s="8" t="s">
        <v>10734</v>
      </c>
    </row>
    <row r="159" spans="1:78" ht="15" customHeight="1">
      <c r="A159" s="12">
        <v>2021</v>
      </c>
      <c r="B159" s="8">
        <v>5951043</v>
      </c>
      <c r="C159" s="8" t="s">
        <v>4027</v>
      </c>
      <c r="D159" s="8" t="s">
        <v>615</v>
      </c>
      <c r="E159" s="8" t="s">
        <v>615</v>
      </c>
      <c r="F159" s="8" t="s">
        <v>13637</v>
      </c>
      <c r="G159" s="8" t="s">
        <v>13638</v>
      </c>
      <c r="H159" s="8" t="s">
        <v>10788</v>
      </c>
      <c r="I159" s="8" t="s">
        <v>610</v>
      </c>
      <c r="K159" s="8" t="s">
        <v>10681</v>
      </c>
      <c r="L159" s="8" t="s">
        <v>10681</v>
      </c>
      <c r="M159" s="8" t="s">
        <v>10681</v>
      </c>
      <c r="N159" s="8" t="s">
        <v>10682</v>
      </c>
      <c r="O159" s="8" t="s">
        <v>615</v>
      </c>
      <c r="S159" s="8" t="s">
        <v>13638</v>
      </c>
      <c r="T159" s="8" t="s">
        <v>13639</v>
      </c>
      <c r="U159" s="8" t="s">
        <v>13640</v>
      </c>
      <c r="V159" s="8" t="s">
        <v>13641</v>
      </c>
      <c r="W159" s="8" t="s">
        <v>13361</v>
      </c>
      <c r="X159" s="8" t="s">
        <v>1736</v>
      </c>
      <c r="Y159" s="8" t="s">
        <v>13642</v>
      </c>
      <c r="Z159" s="8" t="s">
        <v>615</v>
      </c>
      <c r="AA159" s="8" t="s">
        <v>13643</v>
      </c>
      <c r="AB159" s="8" t="s">
        <v>9047</v>
      </c>
      <c r="AC159" s="8" t="s">
        <v>1819</v>
      </c>
      <c r="AD159" s="8" t="s">
        <v>13638</v>
      </c>
      <c r="AF159" s="8" t="s">
        <v>13644</v>
      </c>
      <c r="AG159" s="8" t="s">
        <v>13645</v>
      </c>
      <c r="AI159" s="8" t="s">
        <v>13646</v>
      </c>
      <c r="AO159" s="8" t="s">
        <v>13647</v>
      </c>
      <c r="AP159" s="8" t="s">
        <v>13648</v>
      </c>
      <c r="AT159" s="8" t="s">
        <v>13649</v>
      </c>
      <c r="AV159" s="8" t="s">
        <v>13649</v>
      </c>
      <c r="AZ159" s="8" t="s">
        <v>13650</v>
      </c>
      <c r="BA159" s="8" t="s">
        <v>13651</v>
      </c>
      <c r="BB159" s="8" t="s">
        <v>13652</v>
      </c>
      <c r="BD159" s="8" t="s">
        <v>13653</v>
      </c>
      <c r="BE159" s="8" t="s">
        <v>13654</v>
      </c>
      <c r="BF159" s="8" t="s">
        <v>13655</v>
      </c>
      <c r="BG159" s="8" t="s">
        <v>13656</v>
      </c>
      <c r="BH159" s="8" t="s">
        <v>13657</v>
      </c>
      <c r="BI159" s="8" t="s">
        <v>615</v>
      </c>
      <c r="BJ159" s="8" t="s">
        <v>10701</v>
      </c>
      <c r="BK159" s="8" t="s">
        <v>610</v>
      </c>
      <c r="BM159" s="8" t="s">
        <v>13658</v>
      </c>
      <c r="BN159" s="8" t="s">
        <v>744</v>
      </c>
      <c r="BO159" s="8" t="s">
        <v>644</v>
      </c>
      <c r="BP159" s="8" t="s">
        <v>10727</v>
      </c>
      <c r="BQ159" s="8" t="s">
        <v>610</v>
      </c>
      <c r="BR159" s="8" t="s">
        <v>10799</v>
      </c>
      <c r="BS159" s="8" t="s">
        <v>10799</v>
      </c>
      <c r="BT159" s="8" t="s">
        <v>10799</v>
      </c>
      <c r="BU159" s="8" t="s">
        <v>11060</v>
      </c>
      <c r="BV159" s="8" t="s">
        <v>11199</v>
      </c>
      <c r="BW159" s="8" t="s">
        <v>10800</v>
      </c>
      <c r="BX159" s="8" t="s">
        <v>615</v>
      </c>
      <c r="BY159" s="8" t="s">
        <v>615</v>
      </c>
      <c r="BZ159" s="8" t="s">
        <v>11418</v>
      </c>
    </row>
    <row r="160" spans="1:78" ht="15" customHeight="1">
      <c r="A160" s="12">
        <v>2021</v>
      </c>
      <c r="B160" s="8">
        <v>5917052</v>
      </c>
      <c r="C160" s="8" t="s">
        <v>4051</v>
      </c>
      <c r="D160" s="8" t="s">
        <v>10745</v>
      </c>
      <c r="E160" s="8" t="s">
        <v>610</v>
      </c>
      <c r="H160" s="8" t="s">
        <v>13659</v>
      </c>
      <c r="I160" s="8" t="s">
        <v>615</v>
      </c>
      <c r="K160" s="8" t="s">
        <v>10681</v>
      </c>
      <c r="L160" s="8" t="s">
        <v>10681</v>
      </c>
      <c r="M160" s="8" t="s">
        <v>10681</v>
      </c>
      <c r="N160" s="8" t="s">
        <v>10986</v>
      </c>
      <c r="O160" s="8" t="s">
        <v>10987</v>
      </c>
      <c r="P160" s="8" t="s">
        <v>2098</v>
      </c>
      <c r="Q160" s="8" t="s">
        <v>13660</v>
      </c>
      <c r="R160" s="8" t="s">
        <v>13661</v>
      </c>
      <c r="S160" s="8" t="s">
        <v>12783</v>
      </c>
      <c r="T160" s="8" t="s">
        <v>13662</v>
      </c>
      <c r="U160" s="8" t="s">
        <v>13663</v>
      </c>
      <c r="V160" s="8" t="s">
        <v>13664</v>
      </c>
      <c r="W160" s="8" t="s">
        <v>13665</v>
      </c>
      <c r="X160" s="8" t="s">
        <v>1736</v>
      </c>
      <c r="Y160" s="8" t="s">
        <v>13666</v>
      </c>
      <c r="Z160" s="8" t="s">
        <v>615</v>
      </c>
      <c r="AA160" s="8" t="s">
        <v>13667</v>
      </c>
      <c r="AB160" s="8" t="s">
        <v>9047</v>
      </c>
      <c r="AC160" s="8" t="s">
        <v>1330</v>
      </c>
      <c r="AD160" s="8" t="s">
        <v>13668</v>
      </c>
      <c r="AF160" s="8" t="s">
        <v>13669</v>
      </c>
      <c r="AG160" s="8" t="s">
        <v>13670</v>
      </c>
      <c r="AI160" s="8" t="s">
        <v>13671</v>
      </c>
      <c r="AJ160" s="8" t="s">
        <v>13671</v>
      </c>
      <c r="AO160" s="8" t="s">
        <v>13672</v>
      </c>
      <c r="AQ160" s="8" t="s">
        <v>13673</v>
      </c>
      <c r="AS160" s="8" t="s">
        <v>13672</v>
      </c>
      <c r="AT160" s="8" t="s">
        <v>13674</v>
      </c>
      <c r="AY160" s="8" t="s">
        <v>13674</v>
      </c>
      <c r="AZ160" s="8" t="s">
        <v>13675</v>
      </c>
      <c r="BA160" s="8" t="s">
        <v>13676</v>
      </c>
      <c r="BB160" s="8" t="s">
        <v>13677</v>
      </c>
      <c r="BC160" s="8" t="s">
        <v>13678</v>
      </c>
      <c r="BE160" s="8" t="s">
        <v>13679</v>
      </c>
      <c r="BF160" s="8" t="s">
        <v>13680</v>
      </c>
      <c r="BG160" s="8" t="s">
        <v>13681</v>
      </c>
      <c r="BH160" s="8" t="s">
        <v>13682</v>
      </c>
      <c r="BI160" s="8" t="s">
        <v>615</v>
      </c>
      <c r="BJ160" s="8" t="s">
        <v>13683</v>
      </c>
      <c r="BK160" s="8" t="s">
        <v>615</v>
      </c>
      <c r="BM160" s="8" t="s">
        <v>13684</v>
      </c>
      <c r="BN160" s="8" t="s">
        <v>644</v>
      </c>
      <c r="BO160" s="8" t="s">
        <v>10784</v>
      </c>
      <c r="BP160" s="8" t="s">
        <v>746</v>
      </c>
      <c r="BQ160" s="8" t="s">
        <v>610</v>
      </c>
      <c r="BR160" s="8" t="s">
        <v>10696</v>
      </c>
      <c r="BS160" s="8" t="s">
        <v>10696</v>
      </c>
      <c r="BT160" s="8" t="s">
        <v>11525</v>
      </c>
      <c r="BU160" s="8" t="s">
        <v>10749</v>
      </c>
      <c r="BV160" s="8" t="s">
        <v>10967</v>
      </c>
      <c r="BW160" s="8" t="s">
        <v>10907</v>
      </c>
      <c r="BX160" s="8" t="s">
        <v>615</v>
      </c>
      <c r="BY160" s="8" t="s">
        <v>615</v>
      </c>
      <c r="BZ160" s="8" t="s">
        <v>12231</v>
      </c>
    </row>
    <row r="161" spans="1:78" ht="15" customHeight="1">
      <c r="A161" s="12">
        <v>2021</v>
      </c>
      <c r="B161" s="8">
        <v>5937024</v>
      </c>
      <c r="C161" s="8" t="s">
        <v>4077</v>
      </c>
      <c r="D161" s="8" t="s">
        <v>10745</v>
      </c>
      <c r="E161" s="8" t="s">
        <v>610</v>
      </c>
      <c r="H161" s="8" t="s">
        <v>10788</v>
      </c>
      <c r="I161" s="8" t="s">
        <v>610</v>
      </c>
      <c r="K161" s="8" t="s">
        <v>10681</v>
      </c>
      <c r="L161" s="8" t="s">
        <v>10681</v>
      </c>
      <c r="M161" s="8" t="s">
        <v>10681</v>
      </c>
      <c r="N161" s="8" t="s">
        <v>11273</v>
      </c>
      <c r="O161" s="8" t="s">
        <v>610</v>
      </c>
      <c r="T161" s="8" t="s">
        <v>10681</v>
      </c>
      <c r="Z161" s="8" t="s">
        <v>610</v>
      </c>
      <c r="AE161" s="8" t="s">
        <v>10736</v>
      </c>
      <c r="AF161" s="8" t="s">
        <v>13685</v>
      </c>
      <c r="AH161" s="8" t="s">
        <v>13686</v>
      </c>
      <c r="AI161" s="8" t="s">
        <v>13685</v>
      </c>
      <c r="AK161" s="8" t="s">
        <v>13686</v>
      </c>
      <c r="AO161" s="8" t="s">
        <v>13687</v>
      </c>
      <c r="AQ161" s="8" t="s">
        <v>13687</v>
      </c>
      <c r="AT161" s="8" t="s">
        <v>13688</v>
      </c>
      <c r="AZ161" s="8" t="s">
        <v>13689</v>
      </c>
      <c r="BB161" s="8" t="s">
        <v>13690</v>
      </c>
      <c r="BD161" s="8" t="s">
        <v>13688</v>
      </c>
      <c r="BE161" s="8" t="s">
        <v>13691</v>
      </c>
      <c r="BF161" s="8" t="s">
        <v>13692</v>
      </c>
      <c r="BG161" s="8" t="s">
        <v>13693</v>
      </c>
      <c r="BH161" s="8" t="s">
        <v>13694</v>
      </c>
      <c r="BI161" s="8" t="s">
        <v>615</v>
      </c>
      <c r="BJ161" s="8" t="s">
        <v>615</v>
      </c>
      <c r="BK161" s="8" t="s">
        <v>615</v>
      </c>
      <c r="BL161" s="8" t="s">
        <v>13695</v>
      </c>
      <c r="BM161" s="8" t="s">
        <v>13696</v>
      </c>
      <c r="BN161" s="8" t="s">
        <v>744</v>
      </c>
      <c r="BO161" s="8" t="s">
        <v>746</v>
      </c>
      <c r="BP161" s="8" t="s">
        <v>10784</v>
      </c>
      <c r="BQ161" s="8" t="s">
        <v>610</v>
      </c>
      <c r="BR161" s="8" t="s">
        <v>10848</v>
      </c>
      <c r="BS161" s="8" t="s">
        <v>10848</v>
      </c>
      <c r="BT161" s="8" t="s">
        <v>13697</v>
      </c>
      <c r="BU161" s="8" t="s">
        <v>10760</v>
      </c>
      <c r="BV161" s="8" t="s">
        <v>10732</v>
      </c>
      <c r="BW161" s="8" t="s">
        <v>13698</v>
      </c>
      <c r="BX161" s="8" t="s">
        <v>615</v>
      </c>
      <c r="BY161" s="8" t="s">
        <v>615</v>
      </c>
      <c r="BZ161" s="8" t="s">
        <v>11256</v>
      </c>
    </row>
    <row r="162" spans="1:78" ht="15" customHeight="1">
      <c r="A162" s="12">
        <v>2021</v>
      </c>
      <c r="B162" s="8">
        <v>5901006</v>
      </c>
      <c r="C162" s="8" t="s">
        <v>4092</v>
      </c>
      <c r="D162" s="8" t="s">
        <v>615</v>
      </c>
      <c r="E162" s="8" t="s">
        <v>615</v>
      </c>
      <c r="F162" s="8" t="s">
        <v>13699</v>
      </c>
      <c r="G162" s="8" t="s">
        <v>7781</v>
      </c>
      <c r="H162" s="8" t="s">
        <v>10735</v>
      </c>
      <c r="I162" s="8" t="s">
        <v>610</v>
      </c>
      <c r="K162" s="8" t="s">
        <v>10681</v>
      </c>
      <c r="L162" s="8" t="s">
        <v>10681</v>
      </c>
      <c r="M162" s="8" t="s">
        <v>10681</v>
      </c>
      <c r="N162" s="8" t="s">
        <v>10735</v>
      </c>
      <c r="O162" s="8" t="s">
        <v>610</v>
      </c>
      <c r="T162" s="8" t="s">
        <v>10681</v>
      </c>
      <c r="Z162" s="8" t="s">
        <v>610</v>
      </c>
      <c r="AE162" s="8" t="s">
        <v>10764</v>
      </c>
      <c r="AF162" s="8" t="s">
        <v>13700</v>
      </c>
      <c r="AH162" s="8" t="s">
        <v>13701</v>
      </c>
      <c r="AI162" s="8" t="s">
        <v>13702</v>
      </c>
      <c r="AJ162" s="8" t="s">
        <v>13703</v>
      </c>
      <c r="AO162" s="8" t="s">
        <v>13704</v>
      </c>
      <c r="AP162" s="8" t="s">
        <v>13705</v>
      </c>
      <c r="AQ162" s="8" t="s">
        <v>13706</v>
      </c>
      <c r="AT162" s="8" t="s">
        <v>13707</v>
      </c>
      <c r="AY162" s="8" t="s">
        <v>13708</v>
      </c>
      <c r="AZ162" s="8" t="s">
        <v>13709</v>
      </c>
      <c r="BA162" s="8" t="s">
        <v>13710</v>
      </c>
      <c r="BB162" s="8" t="s">
        <v>13711</v>
      </c>
      <c r="BE162" s="8" t="s">
        <v>13712</v>
      </c>
      <c r="BF162" s="8" t="s">
        <v>13713</v>
      </c>
      <c r="BG162" s="8" t="s">
        <v>13714</v>
      </c>
      <c r="BH162" s="8" t="s">
        <v>13715</v>
      </c>
      <c r="BI162" s="8" t="s">
        <v>615</v>
      </c>
      <c r="BJ162" s="8" t="s">
        <v>615</v>
      </c>
      <c r="BK162" s="8" t="s">
        <v>615</v>
      </c>
      <c r="BL162" s="8" t="s">
        <v>4108</v>
      </c>
      <c r="BM162" s="8" t="s">
        <v>13716</v>
      </c>
      <c r="BN162" s="8" t="s">
        <v>744</v>
      </c>
      <c r="BO162" s="8" t="s">
        <v>644</v>
      </c>
      <c r="BP162" s="8" t="s">
        <v>642</v>
      </c>
      <c r="BQ162" s="8" t="s">
        <v>610</v>
      </c>
      <c r="BR162" s="8" t="s">
        <v>13717</v>
      </c>
      <c r="BS162" s="8" t="s">
        <v>13165</v>
      </c>
      <c r="BT162" s="8" t="s">
        <v>13165</v>
      </c>
      <c r="BU162" s="8" t="s">
        <v>10822</v>
      </c>
      <c r="BV162" s="8" t="s">
        <v>10698</v>
      </c>
      <c r="BW162" s="8" t="s">
        <v>11061</v>
      </c>
      <c r="BX162" s="8" t="s">
        <v>615</v>
      </c>
      <c r="BY162" s="8" t="s">
        <v>615</v>
      </c>
      <c r="BZ162" s="8" t="s">
        <v>13718</v>
      </c>
    </row>
    <row r="163" spans="1:78" ht="15" customHeight="1">
      <c r="A163" s="12">
        <v>2021</v>
      </c>
      <c r="B163" s="8">
        <v>5931006</v>
      </c>
      <c r="C163" s="8" t="s">
        <v>4117</v>
      </c>
      <c r="D163" s="8" t="s">
        <v>615</v>
      </c>
      <c r="E163" s="8" t="s">
        <v>615</v>
      </c>
      <c r="F163" s="8" t="s">
        <v>13719</v>
      </c>
      <c r="G163" s="8" t="s">
        <v>13720</v>
      </c>
      <c r="H163" s="8" t="s">
        <v>615</v>
      </c>
      <c r="I163" s="8" t="s">
        <v>615</v>
      </c>
      <c r="J163" s="8" t="s">
        <v>13721</v>
      </c>
      <c r="K163" s="8" t="s">
        <v>13722</v>
      </c>
      <c r="L163" s="8" t="s">
        <v>11581</v>
      </c>
      <c r="M163" s="8" t="s">
        <v>11297</v>
      </c>
      <c r="N163" s="8" t="s">
        <v>10763</v>
      </c>
      <c r="O163" s="8" t="s">
        <v>610</v>
      </c>
      <c r="T163" s="8" t="s">
        <v>10681</v>
      </c>
      <c r="Z163" s="8" t="s">
        <v>615</v>
      </c>
      <c r="AA163" s="8" t="s">
        <v>13723</v>
      </c>
      <c r="AB163" s="8" t="s">
        <v>9047</v>
      </c>
      <c r="AC163" s="8" t="s">
        <v>3990</v>
      </c>
      <c r="AD163" s="8" t="s">
        <v>13724</v>
      </c>
      <c r="AF163" s="8" t="s">
        <v>13725</v>
      </c>
      <c r="AH163" s="8" t="s">
        <v>13726</v>
      </c>
      <c r="AI163" s="8" t="s">
        <v>13727</v>
      </c>
      <c r="AK163" s="8" t="s">
        <v>13726</v>
      </c>
      <c r="AM163" s="8" t="s">
        <v>13728</v>
      </c>
      <c r="AO163" s="8" t="s">
        <v>13729</v>
      </c>
      <c r="AP163" s="8" t="s">
        <v>13730</v>
      </c>
      <c r="AQ163" s="8" t="s">
        <v>13731</v>
      </c>
      <c r="AR163" s="8" t="s">
        <v>13732</v>
      </c>
      <c r="AS163" s="8" t="s">
        <v>13733</v>
      </c>
      <c r="AT163" s="8" t="s">
        <v>13734</v>
      </c>
      <c r="AX163" s="8" t="s">
        <v>13735</v>
      </c>
      <c r="AY163" s="8" t="s">
        <v>13736</v>
      </c>
      <c r="AZ163" s="8" t="s">
        <v>13737</v>
      </c>
      <c r="BB163" s="8" t="s">
        <v>13738</v>
      </c>
      <c r="BC163" s="8" t="s">
        <v>13739</v>
      </c>
      <c r="BD163" s="8" t="s">
        <v>13740</v>
      </c>
      <c r="BE163" s="8" t="s">
        <v>13741</v>
      </c>
      <c r="BF163" s="8" t="s">
        <v>13742</v>
      </c>
      <c r="BG163" s="8" t="s">
        <v>13743</v>
      </c>
      <c r="BH163" s="8" t="s">
        <v>13744</v>
      </c>
      <c r="BI163" s="8" t="s">
        <v>615</v>
      </c>
      <c r="BJ163" s="8" t="s">
        <v>615</v>
      </c>
      <c r="BK163" s="8" t="s">
        <v>615</v>
      </c>
      <c r="BL163" s="8" t="s">
        <v>13745</v>
      </c>
      <c r="BM163" s="8" t="s">
        <v>13746</v>
      </c>
      <c r="BN163" s="8" t="s">
        <v>815</v>
      </c>
      <c r="BO163" s="8" t="s">
        <v>644</v>
      </c>
      <c r="BP163" s="8" t="s">
        <v>746</v>
      </c>
      <c r="BQ163" s="8" t="s">
        <v>610</v>
      </c>
      <c r="BR163" s="8" t="s">
        <v>11148</v>
      </c>
      <c r="BS163" s="8" t="s">
        <v>11157</v>
      </c>
      <c r="BT163" s="8" t="s">
        <v>11148</v>
      </c>
      <c r="BU163" s="8" t="s">
        <v>10749</v>
      </c>
      <c r="BV163" s="8" t="s">
        <v>10823</v>
      </c>
      <c r="BW163" s="8" t="s">
        <v>10907</v>
      </c>
      <c r="BX163" s="8" t="s">
        <v>615</v>
      </c>
      <c r="BY163" s="8" t="s">
        <v>615</v>
      </c>
      <c r="BZ163" s="8" t="s">
        <v>10734</v>
      </c>
    </row>
    <row r="164" spans="1:78" ht="15" customHeight="1">
      <c r="A164" s="12">
        <v>2021</v>
      </c>
      <c r="B164" s="8">
        <v>1005931</v>
      </c>
      <c r="C164" s="8" t="s">
        <v>4149</v>
      </c>
      <c r="D164" s="8" t="s">
        <v>10701</v>
      </c>
      <c r="E164" s="8" t="s">
        <v>610</v>
      </c>
      <c r="H164" s="8" t="s">
        <v>10788</v>
      </c>
      <c r="I164" s="8" t="s">
        <v>610</v>
      </c>
      <c r="K164" s="8" t="s">
        <v>10681</v>
      </c>
      <c r="L164" s="8" t="s">
        <v>10681</v>
      </c>
      <c r="M164" s="8" t="s">
        <v>10681</v>
      </c>
      <c r="N164" s="8" t="s">
        <v>10682</v>
      </c>
      <c r="O164" s="8" t="s">
        <v>615</v>
      </c>
      <c r="S164" s="8" t="s">
        <v>13747</v>
      </c>
      <c r="T164" s="8" t="s">
        <v>13748</v>
      </c>
      <c r="U164" s="8" t="s">
        <v>13749</v>
      </c>
      <c r="V164" s="8" t="s">
        <v>13750</v>
      </c>
      <c r="W164" s="8" t="s">
        <v>13751</v>
      </c>
      <c r="X164" s="8" t="s">
        <v>1736</v>
      </c>
      <c r="Y164" s="8" t="s">
        <v>13752</v>
      </c>
      <c r="Z164" s="8" t="s">
        <v>610</v>
      </c>
      <c r="AE164" s="8" t="s">
        <v>10764</v>
      </c>
      <c r="AF164" s="8" t="s">
        <v>13753</v>
      </c>
      <c r="AG164" s="8" t="s">
        <v>13754</v>
      </c>
      <c r="AH164" s="8" t="s">
        <v>13755</v>
      </c>
      <c r="AI164" s="8" t="s">
        <v>13756</v>
      </c>
      <c r="AK164" s="8" t="s">
        <v>13755</v>
      </c>
      <c r="AO164" s="8" t="s">
        <v>13757</v>
      </c>
      <c r="AQ164" s="8" t="s">
        <v>13758</v>
      </c>
      <c r="AR164" s="8" t="s">
        <v>13759</v>
      </c>
      <c r="AS164" s="8" t="s">
        <v>13760</v>
      </c>
      <c r="AT164" s="8" t="s">
        <v>13761</v>
      </c>
      <c r="AU164" s="8" t="s">
        <v>13762</v>
      </c>
      <c r="AY164" s="8" t="s">
        <v>13763</v>
      </c>
      <c r="AZ164" s="8" t="s">
        <v>13764</v>
      </c>
      <c r="BA164" s="8" t="s">
        <v>13765</v>
      </c>
      <c r="BD164" s="8" t="s">
        <v>13766</v>
      </c>
      <c r="BE164" s="8" t="s">
        <v>13767</v>
      </c>
      <c r="BF164" s="8" t="s">
        <v>13768</v>
      </c>
      <c r="BG164" s="8" t="s">
        <v>13769</v>
      </c>
      <c r="BH164" s="8" t="s">
        <v>13770</v>
      </c>
      <c r="BI164" s="8" t="s">
        <v>615</v>
      </c>
      <c r="BJ164" s="8" t="s">
        <v>10701</v>
      </c>
      <c r="BK164" s="8" t="s">
        <v>610</v>
      </c>
      <c r="BM164" s="8" t="s">
        <v>13771</v>
      </c>
      <c r="BN164" s="8" t="s">
        <v>10727</v>
      </c>
      <c r="BO164" s="8" t="s">
        <v>744</v>
      </c>
      <c r="BP164" s="8" t="s">
        <v>644</v>
      </c>
      <c r="BQ164" s="8" t="s">
        <v>610</v>
      </c>
      <c r="BR164" s="8" t="s">
        <v>13772</v>
      </c>
      <c r="BS164" s="8" t="s">
        <v>13772</v>
      </c>
      <c r="BT164" s="8" t="s">
        <v>13772</v>
      </c>
      <c r="BU164" s="8" t="s">
        <v>10697</v>
      </c>
      <c r="BV164" s="8" t="s">
        <v>10698</v>
      </c>
      <c r="BW164" s="8" t="s">
        <v>13773</v>
      </c>
      <c r="BX164" s="8" t="s">
        <v>615</v>
      </c>
      <c r="BY164" s="8" t="s">
        <v>615</v>
      </c>
      <c r="BZ164" s="8" t="s">
        <v>10871</v>
      </c>
    </row>
    <row r="165" spans="1:78" ht="15" customHeight="1">
      <c r="A165" s="12">
        <v>2021</v>
      </c>
      <c r="B165" s="8">
        <v>5949032</v>
      </c>
      <c r="C165" s="8" t="s">
        <v>4187</v>
      </c>
      <c r="D165" s="8" t="s">
        <v>10735</v>
      </c>
      <c r="E165" s="8" t="s">
        <v>610</v>
      </c>
      <c r="H165" s="8" t="s">
        <v>615</v>
      </c>
      <c r="I165" s="8" t="s">
        <v>615</v>
      </c>
      <c r="J165" s="8" t="s">
        <v>13774</v>
      </c>
      <c r="K165" s="8" t="s">
        <v>13775</v>
      </c>
      <c r="L165" s="8" t="s">
        <v>10681</v>
      </c>
      <c r="M165" s="8" t="s">
        <v>13775</v>
      </c>
      <c r="N165" s="8" t="s">
        <v>13776</v>
      </c>
      <c r="O165" s="8" t="s">
        <v>610</v>
      </c>
      <c r="T165" s="8" t="s">
        <v>10681</v>
      </c>
      <c r="Z165" s="8" t="s">
        <v>610</v>
      </c>
      <c r="AE165" s="8" t="s">
        <v>10789</v>
      </c>
      <c r="AF165" s="8" t="s">
        <v>13777</v>
      </c>
      <c r="AI165" s="8" t="s">
        <v>13777</v>
      </c>
      <c r="AO165" s="8" t="s">
        <v>13778</v>
      </c>
      <c r="AQ165" s="8" t="s">
        <v>13778</v>
      </c>
      <c r="AT165" s="8" t="s">
        <v>13779</v>
      </c>
      <c r="AY165" s="8" t="s">
        <v>13779</v>
      </c>
      <c r="AZ165" s="8" t="s">
        <v>13780</v>
      </c>
      <c r="BB165" s="8" t="s">
        <v>13780</v>
      </c>
      <c r="BD165" s="8" t="s">
        <v>13780</v>
      </c>
      <c r="BE165" s="8" t="s">
        <v>13781</v>
      </c>
      <c r="BF165" s="8" t="s">
        <v>13782</v>
      </c>
      <c r="BG165" s="8" t="s">
        <v>13783</v>
      </c>
      <c r="BH165" s="8" t="s">
        <v>13784</v>
      </c>
      <c r="BI165" s="8" t="s">
        <v>615</v>
      </c>
      <c r="BJ165" s="8" t="s">
        <v>10701</v>
      </c>
      <c r="BK165" s="8" t="s">
        <v>610</v>
      </c>
      <c r="BM165" s="8" t="s">
        <v>13785</v>
      </c>
      <c r="BN165" s="8" t="s">
        <v>815</v>
      </c>
      <c r="BO165" s="8" t="s">
        <v>744</v>
      </c>
      <c r="BP165" s="8" t="s">
        <v>746</v>
      </c>
      <c r="BQ165" s="8" t="s">
        <v>610</v>
      </c>
      <c r="BR165" s="8" t="s">
        <v>10786</v>
      </c>
      <c r="BS165" s="8" t="s">
        <v>10786</v>
      </c>
      <c r="BT165" s="8" t="s">
        <v>10786</v>
      </c>
      <c r="BU165" s="8" t="s">
        <v>10749</v>
      </c>
      <c r="BV165" s="8" t="s">
        <v>10750</v>
      </c>
      <c r="BW165" s="8" t="s">
        <v>10800</v>
      </c>
      <c r="BX165" s="8" t="s">
        <v>615</v>
      </c>
      <c r="BY165" s="8" t="s">
        <v>615</v>
      </c>
      <c r="BZ165" s="8" t="s">
        <v>12976</v>
      </c>
    </row>
    <row r="166" spans="1:78" ht="15" customHeight="1">
      <c r="A166" s="12">
        <v>2021</v>
      </c>
      <c r="B166" s="8">
        <v>1005924</v>
      </c>
      <c r="C166" s="8" t="s">
        <v>4200</v>
      </c>
      <c r="D166" s="8" t="s">
        <v>13786</v>
      </c>
      <c r="E166" s="8" t="s">
        <v>610</v>
      </c>
      <c r="H166" s="8" t="s">
        <v>10735</v>
      </c>
      <c r="I166" s="8" t="s">
        <v>610</v>
      </c>
      <c r="K166" s="8" t="s">
        <v>10681</v>
      </c>
      <c r="L166" s="8" t="s">
        <v>10681</v>
      </c>
      <c r="M166" s="8" t="s">
        <v>10681</v>
      </c>
      <c r="N166" s="8" t="s">
        <v>10763</v>
      </c>
      <c r="O166" s="8" t="s">
        <v>610</v>
      </c>
      <c r="T166" s="8" t="s">
        <v>10681</v>
      </c>
      <c r="Z166" s="8" t="s">
        <v>610</v>
      </c>
      <c r="AE166" s="8" t="s">
        <v>13787</v>
      </c>
      <c r="AF166" s="8" t="s">
        <v>13788</v>
      </c>
      <c r="AI166" s="8" t="s">
        <v>13789</v>
      </c>
      <c r="AL166" s="8" t="s">
        <v>13790</v>
      </c>
      <c r="AO166" s="8" t="s">
        <v>13791</v>
      </c>
      <c r="AP166" s="8" t="s">
        <v>13792</v>
      </c>
      <c r="AQ166" s="8" t="s">
        <v>13793</v>
      </c>
      <c r="AS166" s="8" t="s">
        <v>13794</v>
      </c>
      <c r="AT166" s="8" t="s">
        <v>13795</v>
      </c>
      <c r="AY166" s="8" t="s">
        <v>13796</v>
      </c>
      <c r="AZ166" s="8" t="s">
        <v>13797</v>
      </c>
      <c r="BB166" s="8" t="s">
        <v>13798</v>
      </c>
      <c r="BC166" s="8" t="s">
        <v>13799</v>
      </c>
      <c r="BE166" s="8" t="s">
        <v>13800</v>
      </c>
      <c r="BF166" s="8" t="s">
        <v>13801</v>
      </c>
      <c r="BG166" s="8" t="s">
        <v>13802</v>
      </c>
      <c r="BH166" s="8" t="s">
        <v>13803</v>
      </c>
      <c r="BI166" s="8" t="s">
        <v>615</v>
      </c>
      <c r="BJ166" s="8" t="s">
        <v>10735</v>
      </c>
      <c r="BK166" s="8" t="s">
        <v>610</v>
      </c>
      <c r="BM166" s="8" t="s">
        <v>13804</v>
      </c>
      <c r="BN166" s="8" t="s">
        <v>10727</v>
      </c>
      <c r="BO166" s="8" t="s">
        <v>644</v>
      </c>
      <c r="BP166" s="8" t="s">
        <v>744</v>
      </c>
      <c r="BQ166" s="8" t="s">
        <v>610</v>
      </c>
      <c r="BR166" s="8" t="s">
        <v>10878</v>
      </c>
      <c r="BS166" s="8" t="s">
        <v>10799</v>
      </c>
      <c r="BT166" s="8" t="s">
        <v>11148</v>
      </c>
      <c r="BU166" s="8" t="s">
        <v>11844</v>
      </c>
      <c r="BV166" s="8" t="s">
        <v>11199</v>
      </c>
      <c r="BW166" s="8" t="s">
        <v>11803</v>
      </c>
      <c r="BX166" s="8" t="s">
        <v>615</v>
      </c>
      <c r="BY166" s="8" t="s">
        <v>615</v>
      </c>
      <c r="BZ166" s="8" t="s">
        <v>10871</v>
      </c>
    </row>
    <row r="167" spans="1:78" ht="15" customHeight="1">
      <c r="A167" s="12">
        <v>2021</v>
      </c>
      <c r="B167" s="8">
        <v>5907035</v>
      </c>
      <c r="C167" s="8" t="s">
        <v>4215</v>
      </c>
      <c r="D167" s="8" t="s">
        <v>13805</v>
      </c>
      <c r="E167" s="8" t="s">
        <v>615</v>
      </c>
      <c r="H167" s="8" t="s">
        <v>615</v>
      </c>
      <c r="I167" s="8" t="s">
        <v>615</v>
      </c>
      <c r="J167" s="8" t="s">
        <v>13806</v>
      </c>
      <c r="K167" s="8" t="s">
        <v>13807</v>
      </c>
      <c r="L167" s="8" t="s">
        <v>1736</v>
      </c>
      <c r="M167" s="8" t="s">
        <v>13807</v>
      </c>
      <c r="N167" s="8" t="s">
        <v>10682</v>
      </c>
      <c r="O167" s="8" t="s">
        <v>615</v>
      </c>
      <c r="S167" s="8" t="s">
        <v>13806</v>
      </c>
      <c r="T167" s="8" t="s">
        <v>13808</v>
      </c>
      <c r="U167" s="8" t="s">
        <v>13809</v>
      </c>
      <c r="V167" s="8" t="s">
        <v>13810</v>
      </c>
      <c r="W167" s="8" t="s">
        <v>13811</v>
      </c>
      <c r="X167" s="8" t="s">
        <v>13812</v>
      </c>
      <c r="Y167" s="8" t="s">
        <v>13813</v>
      </c>
      <c r="Z167" s="8" t="s">
        <v>615</v>
      </c>
      <c r="AA167" s="8" t="s">
        <v>13814</v>
      </c>
      <c r="AB167" s="8" t="s">
        <v>13815</v>
      </c>
      <c r="AC167" s="8" t="s">
        <v>1819</v>
      </c>
      <c r="AD167" s="8" t="s">
        <v>7861</v>
      </c>
      <c r="AF167" s="8" t="s">
        <v>13816</v>
      </c>
      <c r="AG167" s="8" t="s">
        <v>13817</v>
      </c>
      <c r="AH167" s="8" t="s">
        <v>13818</v>
      </c>
      <c r="AI167" s="8" t="s">
        <v>13819</v>
      </c>
      <c r="AK167" s="8" t="s">
        <v>13818</v>
      </c>
      <c r="AO167" s="8" t="s">
        <v>13820</v>
      </c>
      <c r="AP167" s="8" t="s">
        <v>13821</v>
      </c>
      <c r="AQ167" s="8" t="s">
        <v>13822</v>
      </c>
      <c r="AT167" s="8" t="s">
        <v>13823</v>
      </c>
      <c r="AV167" s="8" t="s">
        <v>13824</v>
      </c>
      <c r="AY167" s="8" t="s">
        <v>13825</v>
      </c>
      <c r="AZ167" s="8" t="s">
        <v>13826</v>
      </c>
      <c r="BA167" s="8" t="s">
        <v>13827</v>
      </c>
      <c r="BB167" s="8" t="s">
        <v>13828</v>
      </c>
      <c r="BD167" s="8" t="s">
        <v>13829</v>
      </c>
      <c r="BE167" s="8" t="s">
        <v>13830</v>
      </c>
      <c r="BF167" s="8" t="s">
        <v>13831</v>
      </c>
      <c r="BG167" s="8" t="s">
        <v>13832</v>
      </c>
      <c r="BH167" s="8" t="s">
        <v>13833</v>
      </c>
      <c r="BI167" s="8" t="s">
        <v>615</v>
      </c>
      <c r="BJ167" s="8" t="s">
        <v>10701</v>
      </c>
      <c r="BK167" s="8" t="s">
        <v>610</v>
      </c>
      <c r="BM167" s="8" t="s">
        <v>13834</v>
      </c>
      <c r="BN167" s="8" t="s">
        <v>644</v>
      </c>
      <c r="BO167" s="8" t="s">
        <v>642</v>
      </c>
      <c r="BP167" s="8" t="s">
        <v>10784</v>
      </c>
      <c r="BQ167" s="8" t="s">
        <v>610</v>
      </c>
      <c r="BR167" s="8" t="s">
        <v>10696</v>
      </c>
      <c r="BS167" s="8" t="s">
        <v>13835</v>
      </c>
      <c r="BT167" s="8" t="s">
        <v>13836</v>
      </c>
      <c r="BU167" s="8" t="s">
        <v>10697</v>
      </c>
      <c r="BV167" s="8" t="s">
        <v>10750</v>
      </c>
      <c r="BW167" s="8" t="s">
        <v>13837</v>
      </c>
      <c r="BX167" s="8" t="s">
        <v>610</v>
      </c>
      <c r="BY167" s="8" t="s">
        <v>615</v>
      </c>
      <c r="BZ167" s="8" t="s">
        <v>10734</v>
      </c>
    </row>
    <row r="168" spans="1:78" ht="15" customHeight="1">
      <c r="A168" s="12">
        <v>2021</v>
      </c>
      <c r="B168" s="8">
        <v>5933045</v>
      </c>
      <c r="C168" s="8" t="s">
        <v>4236</v>
      </c>
      <c r="D168" s="8" t="s">
        <v>13838</v>
      </c>
      <c r="E168" s="8" t="s">
        <v>610</v>
      </c>
      <c r="H168" s="8" t="s">
        <v>13839</v>
      </c>
      <c r="I168" s="8" t="s">
        <v>610</v>
      </c>
      <c r="K168" s="8" t="s">
        <v>10681</v>
      </c>
      <c r="L168" s="8" t="s">
        <v>10681</v>
      </c>
      <c r="M168" s="8" t="s">
        <v>10681</v>
      </c>
      <c r="N168" s="8" t="s">
        <v>13839</v>
      </c>
      <c r="O168" s="8" t="s">
        <v>610</v>
      </c>
      <c r="T168" s="8" t="s">
        <v>10681</v>
      </c>
      <c r="Z168" s="8" t="s">
        <v>610</v>
      </c>
      <c r="AE168" s="8" t="s">
        <v>10753</v>
      </c>
      <c r="AF168" s="8" t="s">
        <v>13840</v>
      </c>
      <c r="AH168" s="8" t="s">
        <v>13841</v>
      </c>
      <c r="AI168" s="8" t="s">
        <v>13842</v>
      </c>
      <c r="AO168" s="8" t="s">
        <v>13843</v>
      </c>
      <c r="AP168" s="8" t="s">
        <v>13844</v>
      </c>
      <c r="AQ168" s="8" t="s">
        <v>13845</v>
      </c>
      <c r="AS168" s="8" t="s">
        <v>13846</v>
      </c>
      <c r="AT168" s="8" t="s">
        <v>13847</v>
      </c>
      <c r="AV168" s="8" t="s">
        <v>13848</v>
      </c>
      <c r="AX168" s="8" t="s">
        <v>13841</v>
      </c>
      <c r="AZ168" s="8" t="s">
        <v>13849</v>
      </c>
      <c r="BB168" s="8" t="s">
        <v>13849</v>
      </c>
      <c r="BE168" s="8" t="s">
        <v>13850</v>
      </c>
      <c r="BF168" s="8" t="s">
        <v>13851</v>
      </c>
      <c r="BG168" s="8" t="s">
        <v>13852</v>
      </c>
      <c r="BH168" s="8" t="s">
        <v>13853</v>
      </c>
      <c r="BI168" s="8" t="s">
        <v>615</v>
      </c>
      <c r="BJ168" s="8" t="s">
        <v>13854</v>
      </c>
      <c r="BK168" s="8" t="s">
        <v>13855</v>
      </c>
      <c r="BM168" s="8" t="s">
        <v>13856</v>
      </c>
      <c r="BN168" s="8" t="s">
        <v>644</v>
      </c>
      <c r="BO168" s="8" t="s">
        <v>642</v>
      </c>
      <c r="BP168" s="8" t="s">
        <v>737</v>
      </c>
      <c r="BQ168" s="8" t="s">
        <v>610</v>
      </c>
      <c r="BR168" s="8" t="s">
        <v>13857</v>
      </c>
      <c r="BS168" s="8" t="s">
        <v>11577</v>
      </c>
      <c r="BT168" s="8" t="s">
        <v>11577</v>
      </c>
      <c r="BU168" s="8" t="s">
        <v>10879</v>
      </c>
      <c r="BV168" s="8" t="s">
        <v>10750</v>
      </c>
      <c r="BW168" s="8" t="s">
        <v>10699</v>
      </c>
      <c r="BX168" s="8" t="s">
        <v>615</v>
      </c>
      <c r="BY168" s="8" t="s">
        <v>610</v>
      </c>
      <c r="BZ168" s="8" t="s">
        <v>12976</v>
      </c>
    </row>
    <row r="169" spans="1:78" ht="15" customHeight="1">
      <c r="A169" s="12">
        <v>2021</v>
      </c>
      <c r="B169" s="8">
        <v>1005929</v>
      </c>
      <c r="C169" s="8" t="s">
        <v>4262</v>
      </c>
      <c r="D169" s="8" t="s">
        <v>10745</v>
      </c>
      <c r="E169" s="8" t="s">
        <v>610</v>
      </c>
      <c r="H169" s="8" t="s">
        <v>615</v>
      </c>
      <c r="I169" s="8" t="s">
        <v>615</v>
      </c>
      <c r="J169" s="8" t="s">
        <v>13858</v>
      </c>
      <c r="K169" s="8" t="s">
        <v>13859</v>
      </c>
      <c r="L169" s="8" t="s">
        <v>13860</v>
      </c>
      <c r="M169" s="8" t="s">
        <v>13861</v>
      </c>
      <c r="N169" s="8" t="s">
        <v>10986</v>
      </c>
      <c r="O169" s="8" t="s">
        <v>10987</v>
      </c>
      <c r="P169" s="8" t="s">
        <v>1030</v>
      </c>
      <c r="Q169" s="8" t="s">
        <v>1163</v>
      </c>
      <c r="R169" s="8" t="s">
        <v>4501</v>
      </c>
      <c r="S169" s="8" t="s">
        <v>13862</v>
      </c>
      <c r="T169" s="8" t="s">
        <v>13863</v>
      </c>
      <c r="U169" s="8" t="s">
        <v>13864</v>
      </c>
      <c r="V169" s="8" t="s">
        <v>13865</v>
      </c>
      <c r="W169" s="8" t="s">
        <v>13866</v>
      </c>
      <c r="X169" s="8" t="s">
        <v>13867</v>
      </c>
      <c r="Y169" s="8" t="s">
        <v>13868</v>
      </c>
      <c r="Z169" s="8" t="s">
        <v>615</v>
      </c>
      <c r="AA169" s="8" t="s">
        <v>13869</v>
      </c>
      <c r="AB169" s="8" t="s">
        <v>13870</v>
      </c>
      <c r="AC169" s="8" t="s">
        <v>1819</v>
      </c>
      <c r="AD169" s="8" t="s">
        <v>13871</v>
      </c>
      <c r="AF169" s="8" t="s">
        <v>13872</v>
      </c>
      <c r="AH169" s="8" t="s">
        <v>13873</v>
      </c>
      <c r="AI169" s="8" t="s">
        <v>13874</v>
      </c>
      <c r="AO169" s="8" t="s">
        <v>13875</v>
      </c>
      <c r="AP169" s="8" t="s">
        <v>13875</v>
      </c>
      <c r="AT169" s="8" t="s">
        <v>13876</v>
      </c>
      <c r="AV169" s="8" t="s">
        <v>13877</v>
      </c>
      <c r="AW169" s="8" t="s">
        <v>13878</v>
      </c>
      <c r="AZ169" s="8" t="s">
        <v>13879</v>
      </c>
      <c r="BB169" s="8" t="s">
        <v>13880</v>
      </c>
      <c r="BD169" s="8" t="s">
        <v>13881</v>
      </c>
      <c r="BE169" s="8" t="s">
        <v>13882</v>
      </c>
      <c r="BF169" s="8" t="s">
        <v>637</v>
      </c>
      <c r="BG169" s="8" t="s">
        <v>637</v>
      </c>
      <c r="BH169" s="8" t="s">
        <v>13883</v>
      </c>
      <c r="BI169" s="8" t="s">
        <v>615</v>
      </c>
      <c r="BJ169" s="8" t="s">
        <v>615</v>
      </c>
      <c r="BK169" s="8" t="s">
        <v>615</v>
      </c>
      <c r="BL169" s="8" t="s">
        <v>13884</v>
      </c>
      <c r="BM169" s="8" t="s">
        <v>13885</v>
      </c>
      <c r="BN169" s="8" t="s">
        <v>10784</v>
      </c>
      <c r="BO169" s="8" t="s">
        <v>644</v>
      </c>
      <c r="BP169" s="8" t="s">
        <v>815</v>
      </c>
      <c r="BQ169" s="8" t="s">
        <v>610</v>
      </c>
      <c r="BR169" s="8" t="s">
        <v>10848</v>
      </c>
      <c r="BS169" s="8" t="s">
        <v>13886</v>
      </c>
      <c r="BT169" s="8" t="s">
        <v>10848</v>
      </c>
      <c r="BU169" s="8" t="s">
        <v>10849</v>
      </c>
      <c r="BV169" s="8" t="s">
        <v>13887</v>
      </c>
      <c r="BW169" s="8" t="s">
        <v>13888</v>
      </c>
      <c r="BX169" s="8" t="s">
        <v>615</v>
      </c>
      <c r="BY169" s="8" t="s">
        <v>615</v>
      </c>
      <c r="BZ169" s="8" t="s">
        <v>10734</v>
      </c>
    </row>
    <row r="170" spans="1:78" ht="15" customHeight="1">
      <c r="A170" s="12">
        <v>2021</v>
      </c>
      <c r="B170" s="8">
        <v>5915004</v>
      </c>
      <c r="C170" s="8" t="s">
        <v>4286</v>
      </c>
      <c r="D170" s="8" t="s">
        <v>615</v>
      </c>
      <c r="E170" s="8" t="s">
        <v>615</v>
      </c>
      <c r="F170" s="8" t="s">
        <v>13889</v>
      </c>
      <c r="G170" s="8" t="s">
        <v>13890</v>
      </c>
      <c r="H170" s="8" t="s">
        <v>615</v>
      </c>
      <c r="I170" s="8" t="s">
        <v>615</v>
      </c>
      <c r="J170" s="8" t="s">
        <v>13891</v>
      </c>
      <c r="K170" s="8" t="s">
        <v>13892</v>
      </c>
      <c r="L170" s="8" t="s">
        <v>13893</v>
      </c>
      <c r="M170" s="8" t="s">
        <v>13894</v>
      </c>
      <c r="N170" s="8" t="s">
        <v>11273</v>
      </c>
      <c r="O170" s="8" t="s">
        <v>610</v>
      </c>
      <c r="T170" s="8" t="s">
        <v>10681</v>
      </c>
      <c r="Z170" s="8" t="s">
        <v>615</v>
      </c>
      <c r="AA170" s="8" t="s">
        <v>13895</v>
      </c>
      <c r="AB170" s="8" t="s">
        <v>9255</v>
      </c>
      <c r="AC170" s="8" t="s">
        <v>3990</v>
      </c>
      <c r="AD170" s="8" t="s">
        <v>13896</v>
      </c>
      <c r="AF170" s="8" t="s">
        <v>13897</v>
      </c>
      <c r="AG170" s="8" t="s">
        <v>13898</v>
      </c>
      <c r="AH170" s="8" t="s">
        <v>13899</v>
      </c>
      <c r="AK170" s="8" t="s">
        <v>13899</v>
      </c>
      <c r="AL170" s="8" t="s">
        <v>13900</v>
      </c>
      <c r="AO170" s="8" t="s">
        <v>13901</v>
      </c>
      <c r="AP170" s="8" t="s">
        <v>13902</v>
      </c>
      <c r="AQ170" s="8" t="s">
        <v>13903</v>
      </c>
      <c r="AR170" s="8" t="s">
        <v>13904</v>
      </c>
      <c r="AS170" s="8" t="s">
        <v>13904</v>
      </c>
      <c r="AT170" s="8" t="s">
        <v>13905</v>
      </c>
      <c r="AX170" s="8" t="s">
        <v>13906</v>
      </c>
      <c r="AY170" s="8" t="s">
        <v>13907</v>
      </c>
      <c r="AZ170" s="8" t="s">
        <v>13908</v>
      </c>
      <c r="BB170" s="8" t="s">
        <v>13909</v>
      </c>
      <c r="BC170" s="8" t="s">
        <v>13910</v>
      </c>
      <c r="BD170" s="8" t="s">
        <v>13911</v>
      </c>
      <c r="BE170" s="8" t="s">
        <v>13912</v>
      </c>
      <c r="BF170" s="8" t="s">
        <v>13913</v>
      </c>
      <c r="BG170" s="8" t="s">
        <v>13914</v>
      </c>
      <c r="BH170" s="8" t="s">
        <v>13915</v>
      </c>
      <c r="BI170" s="8" t="s">
        <v>615</v>
      </c>
      <c r="BJ170" s="8" t="s">
        <v>615</v>
      </c>
      <c r="BK170" s="8" t="s">
        <v>615</v>
      </c>
      <c r="BL170" s="8" t="s">
        <v>13916</v>
      </c>
      <c r="BM170" s="8" t="s">
        <v>13917</v>
      </c>
      <c r="BN170" s="8" t="s">
        <v>744</v>
      </c>
      <c r="BO170" s="8" t="s">
        <v>815</v>
      </c>
      <c r="BP170" s="8" t="s">
        <v>642</v>
      </c>
      <c r="BQ170" s="8" t="s">
        <v>610</v>
      </c>
      <c r="BR170" s="8" t="s">
        <v>11547</v>
      </c>
      <c r="BS170" s="8" t="s">
        <v>10878</v>
      </c>
      <c r="BT170" s="8" t="s">
        <v>10922</v>
      </c>
      <c r="BU170" s="8" t="s">
        <v>10749</v>
      </c>
      <c r="BV170" s="8" t="s">
        <v>11017</v>
      </c>
      <c r="BW170" s="8" t="s">
        <v>10800</v>
      </c>
      <c r="BX170" s="8" t="s">
        <v>615</v>
      </c>
      <c r="BY170" s="8" t="s">
        <v>615</v>
      </c>
      <c r="BZ170" s="8" t="s">
        <v>10734</v>
      </c>
    </row>
    <row r="171" spans="1:78" ht="15" customHeight="1">
      <c r="A171" s="12">
        <v>2021</v>
      </c>
      <c r="B171" s="8">
        <v>5924030</v>
      </c>
      <c r="C171" s="8" t="s">
        <v>4316</v>
      </c>
      <c r="D171" s="8" t="s">
        <v>13918</v>
      </c>
      <c r="E171" s="8" t="s">
        <v>610</v>
      </c>
      <c r="H171" s="8" t="s">
        <v>13919</v>
      </c>
      <c r="I171" s="8" t="s">
        <v>610</v>
      </c>
      <c r="K171" s="8" t="s">
        <v>10681</v>
      </c>
      <c r="L171" s="8" t="s">
        <v>10681</v>
      </c>
      <c r="M171" s="8" t="s">
        <v>10681</v>
      </c>
      <c r="N171" s="8" t="s">
        <v>13919</v>
      </c>
      <c r="O171" s="8" t="s">
        <v>610</v>
      </c>
      <c r="T171" s="8" t="s">
        <v>10681</v>
      </c>
      <c r="Z171" s="8" t="s">
        <v>610</v>
      </c>
      <c r="AE171" s="8" t="s">
        <v>10736</v>
      </c>
      <c r="AF171" s="8" t="s">
        <v>13920</v>
      </c>
      <c r="AI171" s="8" t="s">
        <v>13921</v>
      </c>
      <c r="AO171" s="8" t="s">
        <v>13922</v>
      </c>
      <c r="AP171" s="8" t="s">
        <v>13923</v>
      </c>
      <c r="AQ171" s="8" t="s">
        <v>13924</v>
      </c>
      <c r="AS171" s="8" t="s">
        <v>13924</v>
      </c>
      <c r="AT171" s="8" t="s">
        <v>13925</v>
      </c>
      <c r="AV171" s="8" t="s">
        <v>13925</v>
      </c>
      <c r="AZ171" s="8" t="s">
        <v>13926</v>
      </c>
      <c r="BD171" s="8" t="s">
        <v>13926</v>
      </c>
      <c r="BE171" s="8" t="s">
        <v>13927</v>
      </c>
      <c r="BF171" s="8" t="s">
        <v>13928</v>
      </c>
      <c r="BG171" s="8" t="s">
        <v>13929</v>
      </c>
      <c r="BH171" s="8" t="s">
        <v>13930</v>
      </c>
      <c r="BI171" s="8" t="s">
        <v>615</v>
      </c>
      <c r="BJ171" s="8" t="s">
        <v>615</v>
      </c>
      <c r="BK171" s="8" t="s">
        <v>615</v>
      </c>
      <c r="BL171" s="8" t="s">
        <v>10378</v>
      </c>
      <c r="BM171" s="8" t="s">
        <v>13931</v>
      </c>
      <c r="BN171" s="8" t="s">
        <v>815</v>
      </c>
      <c r="BO171" s="8" t="s">
        <v>746</v>
      </c>
      <c r="BP171" s="8" t="s">
        <v>744</v>
      </c>
      <c r="BQ171" s="8" t="s">
        <v>610</v>
      </c>
      <c r="BR171" s="8" t="s">
        <v>13932</v>
      </c>
      <c r="BS171" s="8" t="s">
        <v>13932</v>
      </c>
      <c r="BT171" s="8" t="s">
        <v>13932</v>
      </c>
      <c r="BU171" s="8" t="s">
        <v>10697</v>
      </c>
      <c r="BV171" s="8" t="s">
        <v>10938</v>
      </c>
      <c r="BW171" s="8" t="s">
        <v>10699</v>
      </c>
      <c r="BX171" s="8" t="s">
        <v>615</v>
      </c>
      <c r="BY171" s="8" t="s">
        <v>615</v>
      </c>
      <c r="BZ171" s="8" t="s">
        <v>10734</v>
      </c>
    </row>
    <row r="172" spans="1:78" ht="15" customHeight="1">
      <c r="A172" s="12">
        <v>2021</v>
      </c>
      <c r="B172" s="8">
        <v>5955030</v>
      </c>
      <c r="C172" s="8" t="s">
        <v>4329</v>
      </c>
      <c r="D172" s="8" t="s">
        <v>10701</v>
      </c>
      <c r="E172" s="8" t="s">
        <v>610</v>
      </c>
      <c r="H172" s="8" t="s">
        <v>10762</v>
      </c>
      <c r="I172" s="8" t="s">
        <v>610</v>
      </c>
      <c r="K172" s="8" t="s">
        <v>10681</v>
      </c>
      <c r="L172" s="8" t="s">
        <v>10681</v>
      </c>
      <c r="M172" s="8" t="s">
        <v>10681</v>
      </c>
      <c r="N172" s="8" t="s">
        <v>10763</v>
      </c>
      <c r="O172" s="8" t="s">
        <v>610</v>
      </c>
      <c r="T172" s="8" t="s">
        <v>10681</v>
      </c>
      <c r="Z172" s="8" t="s">
        <v>610</v>
      </c>
      <c r="AE172" s="8" t="s">
        <v>10789</v>
      </c>
      <c r="AF172" s="8" t="s">
        <v>13933</v>
      </c>
      <c r="AH172" s="8" t="s">
        <v>13934</v>
      </c>
      <c r="AI172" s="8" t="s">
        <v>13934</v>
      </c>
      <c r="AO172" s="8" t="s">
        <v>13935</v>
      </c>
      <c r="AP172" s="8" t="s">
        <v>13935</v>
      </c>
      <c r="AT172" s="8" t="s">
        <v>13936</v>
      </c>
      <c r="AW172" s="8" t="s">
        <v>13936</v>
      </c>
      <c r="AY172" s="8" t="s">
        <v>13936</v>
      </c>
      <c r="AZ172" s="8" t="s">
        <v>13937</v>
      </c>
      <c r="BB172" s="8" t="s">
        <v>13937</v>
      </c>
      <c r="BE172" s="8" t="s">
        <v>13938</v>
      </c>
      <c r="BF172" s="8" t="s">
        <v>13939</v>
      </c>
      <c r="BG172" s="8" t="s">
        <v>13940</v>
      </c>
      <c r="BH172" s="8" t="s">
        <v>13941</v>
      </c>
      <c r="BI172" s="8" t="s">
        <v>615</v>
      </c>
      <c r="BJ172" s="8" t="s">
        <v>10701</v>
      </c>
      <c r="BK172" s="8" t="s">
        <v>610</v>
      </c>
      <c r="BM172" s="8" t="s">
        <v>13942</v>
      </c>
      <c r="BN172" s="8" t="s">
        <v>746</v>
      </c>
      <c r="BO172" s="8" t="s">
        <v>644</v>
      </c>
      <c r="BP172" s="8" t="s">
        <v>642</v>
      </c>
      <c r="BQ172" s="8" t="s">
        <v>610</v>
      </c>
      <c r="BR172" s="8" t="s">
        <v>13943</v>
      </c>
      <c r="BS172" s="8" t="s">
        <v>13944</v>
      </c>
      <c r="BT172" s="8" t="s">
        <v>13944</v>
      </c>
      <c r="BU172" s="8" t="s">
        <v>13945</v>
      </c>
      <c r="BV172" s="8" t="s">
        <v>10750</v>
      </c>
      <c r="BW172" s="8" t="s">
        <v>10733</v>
      </c>
      <c r="BX172" s="8" t="s">
        <v>610</v>
      </c>
      <c r="BY172" s="8" t="s">
        <v>615</v>
      </c>
      <c r="BZ172" s="8" t="s">
        <v>10734</v>
      </c>
    </row>
    <row r="173" spans="1:78" ht="15" customHeight="1">
      <c r="A173" s="12">
        <v>2021</v>
      </c>
      <c r="B173" s="8">
        <v>5951038</v>
      </c>
      <c r="C173" s="8" t="s">
        <v>4349</v>
      </c>
      <c r="D173" s="8" t="s">
        <v>10735</v>
      </c>
      <c r="E173" s="8" t="s">
        <v>610</v>
      </c>
      <c r="H173" s="8" t="s">
        <v>10735</v>
      </c>
      <c r="I173" s="8" t="s">
        <v>610</v>
      </c>
      <c r="K173" s="8" t="s">
        <v>10681</v>
      </c>
      <c r="L173" s="8" t="s">
        <v>10681</v>
      </c>
      <c r="M173" s="8" t="s">
        <v>10681</v>
      </c>
      <c r="N173" s="8" t="s">
        <v>10735</v>
      </c>
      <c r="O173" s="8" t="s">
        <v>610</v>
      </c>
      <c r="T173" s="8" t="s">
        <v>10681</v>
      </c>
      <c r="Z173" s="8" t="s">
        <v>610</v>
      </c>
      <c r="AE173" s="8" t="s">
        <v>10736</v>
      </c>
      <c r="AF173" s="8" t="s">
        <v>13946</v>
      </c>
      <c r="AG173" s="8" t="s">
        <v>13947</v>
      </c>
      <c r="AH173" s="8" t="s">
        <v>13948</v>
      </c>
      <c r="AI173" s="8" t="s">
        <v>13948</v>
      </c>
      <c r="AM173" s="8" t="s">
        <v>13947</v>
      </c>
      <c r="AO173" s="8" t="s">
        <v>13949</v>
      </c>
      <c r="AQ173" s="8" t="s">
        <v>13950</v>
      </c>
      <c r="AS173" s="8" t="s">
        <v>13951</v>
      </c>
      <c r="AT173" s="8" t="s">
        <v>13952</v>
      </c>
      <c r="AX173" s="8" t="s">
        <v>13953</v>
      </c>
      <c r="AY173" s="8" t="s">
        <v>13954</v>
      </c>
      <c r="AZ173" s="8" t="s">
        <v>13955</v>
      </c>
      <c r="BB173" s="8" t="s">
        <v>13956</v>
      </c>
      <c r="BC173" s="8" t="s">
        <v>13957</v>
      </c>
      <c r="BD173" s="8" t="s">
        <v>13958</v>
      </c>
      <c r="BE173" s="8" t="s">
        <v>13959</v>
      </c>
      <c r="BF173" s="8" t="s">
        <v>13960</v>
      </c>
      <c r="BG173" s="8" t="s">
        <v>13961</v>
      </c>
      <c r="BH173" s="8" t="s">
        <v>13962</v>
      </c>
      <c r="BI173" s="8" t="s">
        <v>615</v>
      </c>
      <c r="BJ173" s="8" t="s">
        <v>10393</v>
      </c>
      <c r="BK173" s="8" t="s">
        <v>615</v>
      </c>
      <c r="BM173" s="8" t="s">
        <v>13963</v>
      </c>
      <c r="BN173" s="8" t="s">
        <v>744</v>
      </c>
      <c r="BO173" s="8" t="s">
        <v>644</v>
      </c>
      <c r="BP173" s="8" t="s">
        <v>737</v>
      </c>
      <c r="BQ173" s="8" t="s">
        <v>610</v>
      </c>
      <c r="BR173" s="8" t="s">
        <v>13964</v>
      </c>
      <c r="BS173" s="8" t="s">
        <v>13965</v>
      </c>
      <c r="BT173" s="8" t="s">
        <v>10799</v>
      </c>
      <c r="BU173" s="8" t="s">
        <v>11159</v>
      </c>
      <c r="BV173" s="8" t="s">
        <v>10750</v>
      </c>
      <c r="BW173" s="8" t="s">
        <v>10699</v>
      </c>
      <c r="BX173" s="8" t="s">
        <v>615</v>
      </c>
      <c r="BY173" s="8" t="s">
        <v>615</v>
      </c>
      <c r="BZ173" s="8" t="s">
        <v>10700</v>
      </c>
    </row>
    <row r="174" spans="1:78" ht="15" customHeight="1">
      <c r="A174" s="12">
        <v>2021</v>
      </c>
      <c r="B174" s="8">
        <v>5949011</v>
      </c>
      <c r="C174" s="8" t="s">
        <v>4362</v>
      </c>
      <c r="D174" s="8" t="s">
        <v>10701</v>
      </c>
      <c r="E174" s="8" t="s">
        <v>610</v>
      </c>
      <c r="H174" s="8" t="s">
        <v>10788</v>
      </c>
      <c r="I174" s="8" t="s">
        <v>610</v>
      </c>
      <c r="K174" s="8" t="s">
        <v>10681</v>
      </c>
      <c r="L174" s="8" t="s">
        <v>10681</v>
      </c>
      <c r="M174" s="8" t="s">
        <v>10681</v>
      </c>
      <c r="N174" s="8" t="s">
        <v>10706</v>
      </c>
      <c r="O174" s="8" t="s">
        <v>615</v>
      </c>
      <c r="T174" s="8" t="s">
        <v>10681</v>
      </c>
      <c r="Z174" s="8" t="s">
        <v>615</v>
      </c>
      <c r="AA174" s="8" t="s">
        <v>13966</v>
      </c>
      <c r="AB174" s="8" t="s">
        <v>9255</v>
      </c>
      <c r="AC174" s="8" t="s">
        <v>1819</v>
      </c>
      <c r="AD174" s="8" t="s">
        <v>13967</v>
      </c>
      <c r="AF174" s="8" t="s">
        <v>9419</v>
      </c>
      <c r="AG174" s="8" t="s">
        <v>9419</v>
      </c>
      <c r="AO174" s="8" t="s">
        <v>13968</v>
      </c>
      <c r="AP174" s="8" t="s">
        <v>13969</v>
      </c>
      <c r="AQ174" s="8" t="s">
        <v>13970</v>
      </c>
      <c r="AT174" s="8" t="s">
        <v>13971</v>
      </c>
      <c r="AU174" s="8" t="s">
        <v>13972</v>
      </c>
      <c r="AZ174" s="8" t="s">
        <v>13973</v>
      </c>
      <c r="BA174" s="8" t="s">
        <v>13973</v>
      </c>
      <c r="BE174" s="8" t="s">
        <v>13974</v>
      </c>
      <c r="BF174" s="8" t="s">
        <v>13975</v>
      </c>
      <c r="BG174" s="8" t="s">
        <v>13976</v>
      </c>
      <c r="BH174" s="8" t="s">
        <v>13977</v>
      </c>
      <c r="BI174" s="8" t="s">
        <v>615</v>
      </c>
      <c r="BJ174" s="8" t="s">
        <v>10701</v>
      </c>
      <c r="BK174" s="8" t="s">
        <v>610</v>
      </c>
      <c r="BM174" s="8" t="s">
        <v>13978</v>
      </c>
      <c r="BN174" s="8" t="s">
        <v>744</v>
      </c>
      <c r="BO174" s="8" t="s">
        <v>746</v>
      </c>
      <c r="BP174" s="8" t="s">
        <v>10727</v>
      </c>
      <c r="BQ174" s="8" t="s">
        <v>610</v>
      </c>
      <c r="BR174" s="8" t="s">
        <v>11148</v>
      </c>
      <c r="BS174" s="8" t="s">
        <v>10747</v>
      </c>
      <c r="BT174" s="8" t="s">
        <v>11148</v>
      </c>
      <c r="BU174" s="8" t="s">
        <v>10697</v>
      </c>
      <c r="BV174" s="8" t="s">
        <v>10750</v>
      </c>
      <c r="BW174" s="8" t="s">
        <v>10699</v>
      </c>
      <c r="BX174" s="8" t="s">
        <v>615</v>
      </c>
      <c r="BY174" s="8" t="s">
        <v>615</v>
      </c>
      <c r="BZ174" s="8" t="s">
        <v>10734</v>
      </c>
    </row>
    <row r="175" spans="1:78" ht="15" customHeight="1">
      <c r="A175" s="12">
        <v>2021</v>
      </c>
      <c r="B175" s="8">
        <v>1005933</v>
      </c>
      <c r="C175" s="8" t="s">
        <v>4387</v>
      </c>
      <c r="D175" s="8" t="s">
        <v>10745</v>
      </c>
      <c r="E175" s="8" t="s">
        <v>610</v>
      </c>
      <c r="H175" s="8" t="s">
        <v>13979</v>
      </c>
      <c r="I175" s="8" t="s">
        <v>610</v>
      </c>
      <c r="K175" s="8" t="s">
        <v>10681</v>
      </c>
      <c r="L175" s="8" t="s">
        <v>10681</v>
      </c>
      <c r="M175" s="8" t="s">
        <v>10681</v>
      </c>
      <c r="N175" s="8" t="s">
        <v>13980</v>
      </c>
      <c r="O175" s="8" t="s">
        <v>610</v>
      </c>
      <c r="T175" s="8" t="s">
        <v>10681</v>
      </c>
      <c r="Z175" s="8" t="s">
        <v>610</v>
      </c>
      <c r="AE175" s="8" t="s">
        <v>10789</v>
      </c>
      <c r="AF175" s="8" t="s">
        <v>13981</v>
      </c>
      <c r="AH175" s="8" t="s">
        <v>13982</v>
      </c>
      <c r="AI175" s="8" t="s">
        <v>13983</v>
      </c>
      <c r="AK175" s="8" t="s">
        <v>13984</v>
      </c>
      <c r="AN175" s="8" t="s">
        <v>13985</v>
      </c>
      <c r="AO175" s="8" t="s">
        <v>13986</v>
      </c>
      <c r="AP175" s="8" t="s">
        <v>13987</v>
      </c>
      <c r="AQ175" s="8" t="s">
        <v>13988</v>
      </c>
      <c r="AS175" s="8" t="s">
        <v>13989</v>
      </c>
      <c r="AT175" s="8" t="s">
        <v>13990</v>
      </c>
      <c r="AV175" s="8" t="s">
        <v>13991</v>
      </c>
      <c r="AZ175" s="8" t="s">
        <v>13992</v>
      </c>
      <c r="BB175" s="8" t="s">
        <v>13992</v>
      </c>
      <c r="BE175" s="8" t="s">
        <v>13993</v>
      </c>
      <c r="BF175" s="8" t="s">
        <v>13994</v>
      </c>
      <c r="BG175" s="8" t="s">
        <v>13995</v>
      </c>
      <c r="BH175" s="8" t="s">
        <v>13996</v>
      </c>
      <c r="BI175" s="8" t="s">
        <v>615</v>
      </c>
      <c r="BJ175" s="8" t="s">
        <v>13997</v>
      </c>
      <c r="BK175" s="8" t="s">
        <v>610</v>
      </c>
      <c r="BM175" s="8" t="s">
        <v>13998</v>
      </c>
      <c r="BN175" s="8" t="s">
        <v>644</v>
      </c>
      <c r="BO175" s="8" t="s">
        <v>744</v>
      </c>
      <c r="BP175" s="8" t="s">
        <v>10727</v>
      </c>
      <c r="BQ175" s="8" t="s">
        <v>610</v>
      </c>
      <c r="BR175" s="8" t="s">
        <v>13999</v>
      </c>
      <c r="BS175" s="8" t="s">
        <v>14000</v>
      </c>
      <c r="BT175" s="8" t="s">
        <v>14001</v>
      </c>
      <c r="BU175" s="8" t="s">
        <v>10697</v>
      </c>
      <c r="BV175" s="8" t="s">
        <v>14002</v>
      </c>
      <c r="BW175" s="8" t="s">
        <v>14003</v>
      </c>
      <c r="BX175" s="8" t="s">
        <v>615</v>
      </c>
      <c r="BY175" s="8" t="s">
        <v>615</v>
      </c>
      <c r="BZ175" s="8" t="s">
        <v>14004</v>
      </c>
    </row>
    <row r="176" spans="1:78" ht="15" customHeight="1">
      <c r="A176" s="12">
        <v>2021</v>
      </c>
      <c r="B176" s="8">
        <v>400</v>
      </c>
      <c r="C176" s="8" t="s">
        <v>10413</v>
      </c>
      <c r="D176" s="8" t="s">
        <v>10694</v>
      </c>
      <c r="E176" s="8" t="s">
        <v>610</v>
      </c>
      <c r="H176" s="8" t="s">
        <v>10694</v>
      </c>
      <c r="I176" s="8" t="s">
        <v>610</v>
      </c>
      <c r="K176" s="8" t="s">
        <v>10681</v>
      </c>
      <c r="L176" s="8" t="s">
        <v>10681</v>
      </c>
      <c r="M176" s="8" t="s">
        <v>10681</v>
      </c>
      <c r="N176" s="8" t="s">
        <v>10694</v>
      </c>
      <c r="O176" s="8" t="s">
        <v>610</v>
      </c>
      <c r="T176" s="8" t="s">
        <v>10681</v>
      </c>
      <c r="Z176" s="8" t="s">
        <v>610</v>
      </c>
      <c r="AE176" s="8" t="s">
        <v>10753</v>
      </c>
      <c r="AO176" s="8" t="s">
        <v>14005</v>
      </c>
      <c r="AS176" s="8" t="s">
        <v>14005</v>
      </c>
      <c r="AT176" s="8" t="s">
        <v>14006</v>
      </c>
      <c r="AV176" s="8" t="s">
        <v>14006</v>
      </c>
      <c r="AZ176" s="8" t="s">
        <v>14007</v>
      </c>
      <c r="BB176" s="8" t="s">
        <v>14007</v>
      </c>
      <c r="BE176" s="8" t="s">
        <v>14008</v>
      </c>
      <c r="BF176" s="8" t="s">
        <v>14009</v>
      </c>
      <c r="BG176" s="8" t="s">
        <v>14010</v>
      </c>
      <c r="BH176" s="8" t="s">
        <v>14011</v>
      </c>
      <c r="BI176" s="8" t="s">
        <v>615</v>
      </c>
      <c r="BJ176" s="8" t="s">
        <v>10694</v>
      </c>
      <c r="BK176" s="8" t="s">
        <v>610</v>
      </c>
      <c r="BM176" s="8" t="s">
        <v>14012</v>
      </c>
      <c r="BN176" s="8" t="s">
        <v>642</v>
      </c>
      <c r="BO176" s="8" t="s">
        <v>746</v>
      </c>
      <c r="BP176" s="8" t="s">
        <v>10727</v>
      </c>
      <c r="BQ176" s="8" t="s">
        <v>615</v>
      </c>
      <c r="BR176" s="8" t="s">
        <v>10696</v>
      </c>
      <c r="BS176" s="8" t="s">
        <v>10870</v>
      </c>
      <c r="BT176" s="8" t="s">
        <v>14013</v>
      </c>
      <c r="BU176" s="8" t="s">
        <v>10697</v>
      </c>
      <c r="BV176" s="8" t="s">
        <v>10698</v>
      </c>
      <c r="BW176" s="8" t="s">
        <v>10733</v>
      </c>
      <c r="BX176" s="8" t="s">
        <v>610</v>
      </c>
      <c r="BY176" s="8" t="s">
        <v>615</v>
      </c>
      <c r="BZ176" s="8" t="s">
        <v>10734</v>
      </c>
    </row>
    <row r="177" spans="1:78" ht="15" customHeight="1">
      <c r="A177" s="12">
        <v>2021</v>
      </c>
      <c r="B177" s="8">
        <v>5923025</v>
      </c>
      <c r="C177" s="8" t="s">
        <v>4413</v>
      </c>
      <c r="D177" s="8" t="s">
        <v>10701</v>
      </c>
      <c r="E177" s="8" t="s">
        <v>610</v>
      </c>
      <c r="H177" s="8" t="s">
        <v>14014</v>
      </c>
      <c r="I177" s="8" t="s">
        <v>10987</v>
      </c>
      <c r="K177" s="8" t="s">
        <v>10681</v>
      </c>
      <c r="L177" s="8" t="s">
        <v>10681</v>
      </c>
      <c r="M177" s="8" t="s">
        <v>10681</v>
      </c>
      <c r="N177" s="8" t="s">
        <v>10763</v>
      </c>
      <c r="O177" s="8" t="s">
        <v>610</v>
      </c>
      <c r="T177" s="8" t="s">
        <v>10681</v>
      </c>
      <c r="Z177" s="8" t="s">
        <v>610</v>
      </c>
      <c r="AE177" s="8" t="s">
        <v>10789</v>
      </c>
      <c r="AF177" s="8" t="s">
        <v>14015</v>
      </c>
      <c r="AG177" s="8" t="s">
        <v>14016</v>
      </c>
      <c r="AI177" s="8" t="s">
        <v>14017</v>
      </c>
      <c r="AM177" s="8" t="s">
        <v>14018</v>
      </c>
      <c r="AO177" s="8" t="s">
        <v>14019</v>
      </c>
      <c r="AQ177" s="8" t="s">
        <v>14020</v>
      </c>
      <c r="AS177" s="8" t="s">
        <v>14019</v>
      </c>
      <c r="AT177" s="8" t="s">
        <v>14021</v>
      </c>
      <c r="AV177" s="8" t="s">
        <v>14021</v>
      </c>
      <c r="AZ177" s="8" t="s">
        <v>14022</v>
      </c>
      <c r="BD177" s="8" t="s">
        <v>14022</v>
      </c>
      <c r="BE177" s="8" t="s">
        <v>14023</v>
      </c>
      <c r="BF177" s="8" t="s">
        <v>14024</v>
      </c>
      <c r="BG177" s="8" t="s">
        <v>14025</v>
      </c>
      <c r="BH177" s="8" t="s">
        <v>14026</v>
      </c>
      <c r="BI177" s="8" t="s">
        <v>615</v>
      </c>
      <c r="BJ177" s="8" t="s">
        <v>10745</v>
      </c>
      <c r="BK177" s="8" t="s">
        <v>610</v>
      </c>
      <c r="BM177" s="8" t="s">
        <v>14027</v>
      </c>
      <c r="BN177" s="8" t="s">
        <v>815</v>
      </c>
      <c r="BO177" s="8" t="s">
        <v>10784</v>
      </c>
      <c r="BP177" s="8" t="s">
        <v>744</v>
      </c>
      <c r="BQ177" s="8" t="s">
        <v>610</v>
      </c>
      <c r="BR177" s="8" t="s">
        <v>14028</v>
      </c>
      <c r="BS177" s="8" t="s">
        <v>11148</v>
      </c>
      <c r="BT177" s="8" t="s">
        <v>14029</v>
      </c>
      <c r="BU177" s="8" t="s">
        <v>10749</v>
      </c>
      <c r="BV177" s="8" t="s">
        <v>10698</v>
      </c>
      <c r="BW177" s="8" t="s">
        <v>10699</v>
      </c>
      <c r="BX177" s="8" t="s">
        <v>615</v>
      </c>
      <c r="BY177" s="8" t="s">
        <v>615</v>
      </c>
      <c r="BZ177" s="8" t="s">
        <v>11256</v>
      </c>
    </row>
    <row r="178" spans="1:78" ht="15" customHeight="1">
      <c r="A178" s="12">
        <v>2021</v>
      </c>
      <c r="B178" s="8">
        <v>5905014</v>
      </c>
      <c r="C178" s="8" t="s">
        <v>4432</v>
      </c>
      <c r="D178" s="8" t="s">
        <v>10701</v>
      </c>
      <c r="E178" s="8" t="s">
        <v>610</v>
      </c>
      <c r="H178" s="8" t="s">
        <v>14030</v>
      </c>
      <c r="I178" s="8" t="s">
        <v>610</v>
      </c>
      <c r="K178" s="8" t="s">
        <v>10681</v>
      </c>
      <c r="L178" s="8" t="s">
        <v>10681</v>
      </c>
      <c r="M178" s="8" t="s">
        <v>10681</v>
      </c>
      <c r="N178" s="8" t="s">
        <v>14031</v>
      </c>
      <c r="O178" s="8" t="s">
        <v>610</v>
      </c>
      <c r="T178" s="8" t="s">
        <v>10681</v>
      </c>
      <c r="Z178" s="8" t="s">
        <v>610</v>
      </c>
      <c r="AE178" s="8" t="s">
        <v>10736</v>
      </c>
      <c r="AF178" s="8" t="s">
        <v>14032</v>
      </c>
      <c r="AI178" s="8" t="s">
        <v>14032</v>
      </c>
      <c r="AO178" s="8" t="s">
        <v>14033</v>
      </c>
      <c r="AP178" s="8" t="s">
        <v>14034</v>
      </c>
      <c r="AQ178" s="8" t="s">
        <v>5094</v>
      </c>
      <c r="AT178" s="8" t="s">
        <v>14035</v>
      </c>
      <c r="AZ178" s="8" t="s">
        <v>14036</v>
      </c>
      <c r="BE178" s="8" t="s">
        <v>14037</v>
      </c>
      <c r="BG178" s="8" t="s">
        <v>14038</v>
      </c>
      <c r="BH178" s="8" t="s">
        <v>14039</v>
      </c>
      <c r="BI178" s="8" t="s">
        <v>615</v>
      </c>
      <c r="BJ178" s="8" t="s">
        <v>14040</v>
      </c>
      <c r="BK178" s="8" t="s">
        <v>610</v>
      </c>
      <c r="BM178" s="8" t="s">
        <v>14041</v>
      </c>
      <c r="BN178" s="8" t="s">
        <v>746</v>
      </c>
      <c r="BO178" s="8" t="s">
        <v>642</v>
      </c>
      <c r="BP178" s="8" t="s">
        <v>644</v>
      </c>
      <c r="BQ178" s="8" t="s">
        <v>610</v>
      </c>
      <c r="BR178" s="8" t="s">
        <v>12230</v>
      </c>
      <c r="BS178" s="8" t="s">
        <v>11292</v>
      </c>
      <c r="BT178" s="8" t="s">
        <v>14042</v>
      </c>
      <c r="BU178" s="8" t="s">
        <v>11548</v>
      </c>
      <c r="BV178" s="8" t="s">
        <v>14043</v>
      </c>
      <c r="BW178" s="8" t="s">
        <v>14044</v>
      </c>
      <c r="BX178" s="8" t="s">
        <v>615</v>
      </c>
      <c r="BY178" s="8" t="s">
        <v>615</v>
      </c>
      <c r="BZ178" s="8" t="s">
        <v>10734</v>
      </c>
    </row>
    <row r="179" spans="1:78" ht="15" customHeight="1">
      <c r="A179" s="12">
        <v>2021</v>
      </c>
      <c r="B179" s="8">
        <v>600</v>
      </c>
      <c r="C179" s="8" t="s">
        <v>8068</v>
      </c>
    </row>
    <row r="180" spans="1:78" ht="15" customHeight="1">
      <c r="A180" s="12">
        <v>2021</v>
      </c>
      <c r="B180" s="8">
        <v>5955003</v>
      </c>
      <c r="C180" s="8" t="s">
        <v>4456</v>
      </c>
      <c r="D180" s="8" t="s">
        <v>10745</v>
      </c>
      <c r="E180" s="8" t="s">
        <v>610</v>
      </c>
      <c r="H180" s="8" t="s">
        <v>10694</v>
      </c>
      <c r="I180" s="8" t="s">
        <v>610</v>
      </c>
      <c r="K180" s="8" t="s">
        <v>10681</v>
      </c>
      <c r="L180" s="8" t="s">
        <v>10681</v>
      </c>
      <c r="M180" s="8" t="s">
        <v>10681</v>
      </c>
      <c r="N180" s="8" t="s">
        <v>10694</v>
      </c>
      <c r="O180" s="8" t="s">
        <v>610</v>
      </c>
      <c r="T180" s="8" t="s">
        <v>10681</v>
      </c>
      <c r="Z180" s="8" t="s">
        <v>610</v>
      </c>
      <c r="AE180" s="8" t="s">
        <v>10753</v>
      </c>
      <c r="AF180" s="8" t="s">
        <v>14045</v>
      </c>
      <c r="AH180" s="8" t="s">
        <v>14046</v>
      </c>
      <c r="AK180" s="8" t="s">
        <v>14047</v>
      </c>
      <c r="AO180" s="8" t="s">
        <v>14048</v>
      </c>
      <c r="AP180" s="8" t="s">
        <v>14049</v>
      </c>
      <c r="AQ180" s="8" t="s">
        <v>14049</v>
      </c>
      <c r="AR180" s="8" t="s">
        <v>14049</v>
      </c>
      <c r="AT180" s="8" t="s">
        <v>14050</v>
      </c>
      <c r="BE180" s="8" t="s">
        <v>14051</v>
      </c>
      <c r="BI180" s="8" t="s">
        <v>610</v>
      </c>
      <c r="BJ180" s="8" t="s">
        <v>615</v>
      </c>
      <c r="BK180" s="8" t="s">
        <v>615</v>
      </c>
      <c r="BL180" s="8" t="s">
        <v>14052</v>
      </c>
      <c r="BM180" s="8" t="s">
        <v>14053</v>
      </c>
      <c r="BN180" s="8" t="s">
        <v>737</v>
      </c>
      <c r="BO180" s="8" t="s">
        <v>644</v>
      </c>
      <c r="BP180" s="8" t="s">
        <v>746</v>
      </c>
      <c r="BQ180" s="8" t="s">
        <v>610</v>
      </c>
      <c r="BR180" s="8" t="s">
        <v>13353</v>
      </c>
      <c r="BS180" s="8" t="s">
        <v>10848</v>
      </c>
      <c r="BT180" s="8" t="s">
        <v>10848</v>
      </c>
      <c r="BU180" s="8" t="s">
        <v>12093</v>
      </c>
      <c r="BV180" s="8" t="s">
        <v>10750</v>
      </c>
      <c r="BW180" s="8" t="s">
        <v>14054</v>
      </c>
      <c r="BX180" s="8" t="s">
        <v>615</v>
      </c>
      <c r="BY180" s="8" t="s">
        <v>615</v>
      </c>
      <c r="BZ180" s="8" t="s">
        <v>14055</v>
      </c>
    </row>
    <row r="181" spans="1:78" ht="15" customHeight="1">
      <c r="A181" s="12">
        <v>2021</v>
      </c>
      <c r="B181" s="8">
        <v>700</v>
      </c>
      <c r="C181" s="8" t="s">
        <v>8098</v>
      </c>
      <c r="D181" s="8" t="s">
        <v>14056</v>
      </c>
      <c r="E181" s="8" t="s">
        <v>610</v>
      </c>
      <c r="H181" s="8" t="s">
        <v>10752</v>
      </c>
      <c r="I181" s="8" t="s">
        <v>610</v>
      </c>
      <c r="K181" s="8" t="s">
        <v>10681</v>
      </c>
      <c r="L181" s="8" t="s">
        <v>10681</v>
      </c>
      <c r="M181" s="8" t="s">
        <v>10681</v>
      </c>
      <c r="N181" s="8" t="s">
        <v>14057</v>
      </c>
      <c r="O181" s="8" t="s">
        <v>615</v>
      </c>
      <c r="T181" s="8" t="s">
        <v>10681</v>
      </c>
      <c r="Z181" s="8" t="s">
        <v>615</v>
      </c>
      <c r="AA181" s="8" t="s">
        <v>14058</v>
      </c>
      <c r="AB181" s="8" t="s">
        <v>14059</v>
      </c>
      <c r="AC181" s="8" t="s">
        <v>14060</v>
      </c>
      <c r="AD181" s="8" t="s">
        <v>14061</v>
      </c>
      <c r="AF181" s="8" t="s">
        <v>14062</v>
      </c>
      <c r="AG181" s="8" t="s">
        <v>14063</v>
      </c>
      <c r="AH181" s="8" t="s">
        <v>14064</v>
      </c>
      <c r="AI181" s="8" t="s">
        <v>14065</v>
      </c>
      <c r="AK181" s="8" t="s">
        <v>14066</v>
      </c>
      <c r="AM181" s="8" t="s">
        <v>14067</v>
      </c>
      <c r="AO181" s="8" t="s">
        <v>14068</v>
      </c>
      <c r="AP181" s="8" t="s">
        <v>14069</v>
      </c>
      <c r="AQ181" s="8" t="s">
        <v>14070</v>
      </c>
      <c r="AS181" s="8" t="s">
        <v>14071</v>
      </c>
      <c r="AT181" s="8" t="s">
        <v>14072</v>
      </c>
      <c r="AV181" s="8" t="s">
        <v>14073</v>
      </c>
      <c r="AX181" s="8" t="s">
        <v>14074</v>
      </c>
      <c r="AZ181" s="8" t="s">
        <v>14075</v>
      </c>
      <c r="BB181" s="8" t="s">
        <v>14075</v>
      </c>
      <c r="BE181" s="8" t="s">
        <v>14076</v>
      </c>
      <c r="BF181" s="8" t="s">
        <v>14077</v>
      </c>
      <c r="BG181" s="8" t="s">
        <v>14078</v>
      </c>
      <c r="BH181" s="8" t="s">
        <v>14079</v>
      </c>
      <c r="BI181" s="8" t="s">
        <v>615</v>
      </c>
      <c r="BJ181" s="8" t="s">
        <v>10735</v>
      </c>
      <c r="BK181" s="8" t="s">
        <v>610</v>
      </c>
      <c r="BM181" s="8" t="s">
        <v>14080</v>
      </c>
      <c r="BN181" s="8" t="s">
        <v>10727</v>
      </c>
      <c r="BO181" s="8" t="s">
        <v>644</v>
      </c>
      <c r="BP181" s="8" t="s">
        <v>746</v>
      </c>
      <c r="BQ181" s="8" t="s">
        <v>615</v>
      </c>
      <c r="BR181" s="8" t="s">
        <v>11922</v>
      </c>
      <c r="BS181" s="8" t="s">
        <v>11922</v>
      </c>
      <c r="BT181" s="8" t="s">
        <v>11922</v>
      </c>
      <c r="BU181" s="8" t="s">
        <v>10749</v>
      </c>
      <c r="BV181" s="8" t="s">
        <v>10938</v>
      </c>
      <c r="BW181" s="8" t="s">
        <v>10800</v>
      </c>
      <c r="BX181" s="8" t="s">
        <v>615</v>
      </c>
      <c r="BY181" s="8" t="s">
        <v>610</v>
      </c>
      <c r="BZ181" s="8" t="s">
        <v>10734</v>
      </c>
    </row>
    <row r="182" spans="1:78" ht="15" customHeight="1">
      <c r="A182" s="12">
        <v>2021</v>
      </c>
      <c r="B182" s="8">
        <v>5923019</v>
      </c>
      <c r="C182" s="8" t="s">
        <v>4486</v>
      </c>
      <c r="D182" s="8" t="s">
        <v>615</v>
      </c>
      <c r="E182" s="8" t="s">
        <v>615</v>
      </c>
      <c r="F182" s="8" t="s">
        <v>14081</v>
      </c>
      <c r="G182" s="8" t="s">
        <v>8125</v>
      </c>
      <c r="H182" s="8" t="s">
        <v>14082</v>
      </c>
      <c r="I182" s="8" t="s">
        <v>610</v>
      </c>
      <c r="K182" s="8" t="s">
        <v>10681</v>
      </c>
      <c r="L182" s="8" t="s">
        <v>10681</v>
      </c>
      <c r="M182" s="8" t="s">
        <v>10681</v>
      </c>
      <c r="N182" s="8" t="s">
        <v>14083</v>
      </c>
      <c r="O182" s="8" t="s">
        <v>610</v>
      </c>
      <c r="T182" s="8" t="s">
        <v>10681</v>
      </c>
      <c r="Z182" s="8" t="s">
        <v>615</v>
      </c>
      <c r="AA182" s="8" t="s">
        <v>14084</v>
      </c>
      <c r="AB182" s="8" t="s">
        <v>14085</v>
      </c>
      <c r="AC182" s="8" t="s">
        <v>1030</v>
      </c>
      <c r="AD182" s="8" t="s">
        <v>14086</v>
      </c>
      <c r="AF182" s="8" t="s">
        <v>14087</v>
      </c>
      <c r="AG182" s="8" t="s">
        <v>14088</v>
      </c>
      <c r="AH182" s="8" t="s">
        <v>14089</v>
      </c>
      <c r="AI182" s="8" t="s">
        <v>14090</v>
      </c>
      <c r="AK182" s="8" t="s">
        <v>14089</v>
      </c>
      <c r="AO182" s="8" t="s">
        <v>14091</v>
      </c>
      <c r="AP182" s="8" t="s">
        <v>14092</v>
      </c>
      <c r="AQ182" s="8" t="s">
        <v>14093</v>
      </c>
      <c r="AR182" s="8" t="s">
        <v>14094</v>
      </c>
      <c r="AT182" s="8" t="s">
        <v>14095</v>
      </c>
      <c r="AV182" s="8" t="s">
        <v>14096</v>
      </c>
      <c r="AZ182" s="8" t="s">
        <v>14097</v>
      </c>
      <c r="BD182" s="8" t="s">
        <v>14098</v>
      </c>
      <c r="BE182" s="8" t="s">
        <v>14099</v>
      </c>
      <c r="BF182" s="8" t="s">
        <v>14100</v>
      </c>
      <c r="BG182" s="8" t="s">
        <v>14101</v>
      </c>
      <c r="BH182" s="8" t="s">
        <v>14102</v>
      </c>
      <c r="BI182" s="8" t="s">
        <v>615</v>
      </c>
      <c r="BJ182" s="8" t="s">
        <v>615</v>
      </c>
      <c r="BK182" s="8" t="s">
        <v>615</v>
      </c>
      <c r="BL182" s="8" t="s">
        <v>14103</v>
      </c>
      <c r="BM182" s="8" t="s">
        <v>14104</v>
      </c>
      <c r="BN182" s="8" t="s">
        <v>746</v>
      </c>
      <c r="BO182" s="8" t="s">
        <v>815</v>
      </c>
      <c r="BP182" s="8" t="s">
        <v>10784</v>
      </c>
      <c r="BQ182" s="8" t="s">
        <v>610</v>
      </c>
      <c r="BR182" s="8" t="s">
        <v>14105</v>
      </c>
      <c r="BS182" s="8" t="s">
        <v>14105</v>
      </c>
      <c r="BT182" s="8" t="s">
        <v>14105</v>
      </c>
      <c r="BU182" s="8" t="s">
        <v>10749</v>
      </c>
      <c r="BV182" s="8" t="s">
        <v>10750</v>
      </c>
      <c r="BW182" s="8" t="s">
        <v>10751</v>
      </c>
      <c r="BX182" s="8" t="s">
        <v>610</v>
      </c>
      <c r="BY182" s="8" t="s">
        <v>615</v>
      </c>
      <c r="BZ182" s="8" t="s">
        <v>10700</v>
      </c>
    </row>
    <row r="183" spans="1:78" ht="15" customHeight="1">
      <c r="A183" s="12">
        <v>2021</v>
      </c>
      <c r="B183" s="8">
        <v>5953007</v>
      </c>
      <c r="C183" s="8" t="s">
        <v>4493</v>
      </c>
      <c r="D183" s="8" t="s">
        <v>10701</v>
      </c>
      <c r="E183" s="8" t="s">
        <v>610</v>
      </c>
      <c r="H183" s="8" t="s">
        <v>10788</v>
      </c>
      <c r="I183" s="8" t="s">
        <v>610</v>
      </c>
      <c r="K183" s="8" t="s">
        <v>10681</v>
      </c>
      <c r="L183" s="8" t="s">
        <v>10681</v>
      </c>
      <c r="M183" s="8" t="s">
        <v>10681</v>
      </c>
      <c r="N183" s="8" t="s">
        <v>10763</v>
      </c>
      <c r="O183" s="8" t="s">
        <v>610</v>
      </c>
      <c r="T183" s="8" t="s">
        <v>10681</v>
      </c>
      <c r="Z183" s="8" t="s">
        <v>610</v>
      </c>
      <c r="AE183" s="8" t="s">
        <v>10753</v>
      </c>
      <c r="AF183" s="8" t="s">
        <v>14106</v>
      </c>
      <c r="AH183" s="8" t="s">
        <v>14106</v>
      </c>
      <c r="AK183" s="8" t="s">
        <v>14106</v>
      </c>
      <c r="AO183" s="8" t="s">
        <v>14107</v>
      </c>
      <c r="AP183" s="8" t="s">
        <v>14108</v>
      </c>
      <c r="AT183" s="8" t="s">
        <v>14109</v>
      </c>
      <c r="AZ183" s="8" t="s">
        <v>14110</v>
      </c>
      <c r="BB183" s="8" t="s">
        <v>14110</v>
      </c>
      <c r="BE183" s="8" t="s">
        <v>14111</v>
      </c>
      <c r="BF183" s="8" t="s">
        <v>14112</v>
      </c>
      <c r="BG183" s="8" t="s">
        <v>14113</v>
      </c>
      <c r="BH183" s="8" t="s">
        <v>14114</v>
      </c>
      <c r="BI183" s="8" t="s">
        <v>615</v>
      </c>
      <c r="BJ183" s="8" t="s">
        <v>10701</v>
      </c>
      <c r="BK183" s="8" t="s">
        <v>610</v>
      </c>
      <c r="BM183" s="8" t="s">
        <v>14115</v>
      </c>
      <c r="BN183" s="8" t="s">
        <v>746</v>
      </c>
      <c r="BO183" s="8" t="s">
        <v>10784</v>
      </c>
      <c r="BP183" s="8" t="s">
        <v>644</v>
      </c>
      <c r="BQ183" s="8" t="s">
        <v>610</v>
      </c>
      <c r="BR183" s="8" t="s">
        <v>14116</v>
      </c>
      <c r="BS183" s="8" t="s">
        <v>14117</v>
      </c>
      <c r="BT183" s="8" t="s">
        <v>14118</v>
      </c>
      <c r="BU183" s="8" t="s">
        <v>10937</v>
      </c>
      <c r="BV183" s="8" t="s">
        <v>14119</v>
      </c>
      <c r="BW183" s="8" t="s">
        <v>10761</v>
      </c>
      <c r="BX183" s="8" t="s">
        <v>610</v>
      </c>
      <c r="BY183" s="8" t="s">
        <v>615</v>
      </c>
      <c r="BZ183" s="8" t="s">
        <v>12308</v>
      </c>
    </row>
    <row r="184" spans="1:78" ht="15" customHeight="1">
      <c r="A184" s="12">
        <v>2021</v>
      </c>
      <c r="B184" s="8">
        <v>5915022</v>
      </c>
      <c r="C184" s="8" t="s">
        <v>4499</v>
      </c>
      <c r="D184" s="8" t="s">
        <v>615</v>
      </c>
      <c r="E184" s="8" t="s">
        <v>615</v>
      </c>
      <c r="F184" s="8" t="s">
        <v>14120</v>
      </c>
      <c r="G184" s="8" t="s">
        <v>10476</v>
      </c>
      <c r="H184" s="8" t="s">
        <v>14121</v>
      </c>
      <c r="I184" s="8" t="s">
        <v>610</v>
      </c>
      <c r="K184" s="8" t="s">
        <v>10681</v>
      </c>
      <c r="L184" s="8" t="s">
        <v>10681</v>
      </c>
      <c r="M184" s="8" t="s">
        <v>10681</v>
      </c>
      <c r="N184" s="8" t="s">
        <v>14121</v>
      </c>
      <c r="O184" s="8" t="s">
        <v>610</v>
      </c>
      <c r="T184" s="8" t="s">
        <v>10681</v>
      </c>
      <c r="Z184" s="8" t="s">
        <v>615</v>
      </c>
      <c r="AA184" s="8" t="s">
        <v>14122</v>
      </c>
      <c r="AB184" s="8" t="s">
        <v>9047</v>
      </c>
      <c r="AC184" s="8" t="s">
        <v>1819</v>
      </c>
      <c r="AD184" s="8" t="s">
        <v>14123</v>
      </c>
      <c r="AF184" s="8" t="s">
        <v>14124</v>
      </c>
      <c r="AH184" s="8" t="s">
        <v>14125</v>
      </c>
      <c r="AI184" s="8" t="s">
        <v>14126</v>
      </c>
      <c r="AJ184" s="8" t="s">
        <v>14127</v>
      </c>
      <c r="AK184" s="8" t="s">
        <v>14128</v>
      </c>
      <c r="AL184" s="8" t="s">
        <v>14129</v>
      </c>
      <c r="AM184" s="8" t="s">
        <v>14130</v>
      </c>
      <c r="AN184" s="8" t="s">
        <v>14131</v>
      </c>
      <c r="AZ184" s="8" t="s">
        <v>14132</v>
      </c>
      <c r="BB184" s="8" t="s">
        <v>14132</v>
      </c>
      <c r="BE184" s="8" t="s">
        <v>14133</v>
      </c>
      <c r="BF184" s="8" t="s">
        <v>14133</v>
      </c>
      <c r="BG184" s="8" t="s">
        <v>14133</v>
      </c>
      <c r="BH184" s="8" t="s">
        <v>14133</v>
      </c>
      <c r="BI184" s="8" t="s">
        <v>610</v>
      </c>
      <c r="BJ184" s="8" t="s">
        <v>14133</v>
      </c>
      <c r="BK184" s="8" t="s">
        <v>610</v>
      </c>
      <c r="BM184" s="8" t="s">
        <v>14134</v>
      </c>
      <c r="BN184" s="8" t="s">
        <v>815</v>
      </c>
      <c r="BO184" s="8" t="s">
        <v>746</v>
      </c>
      <c r="BP184" s="8" t="s">
        <v>642</v>
      </c>
      <c r="BQ184" s="8" t="s">
        <v>610</v>
      </c>
      <c r="BR184" s="8" t="s">
        <v>14135</v>
      </c>
      <c r="BS184" s="8" t="s">
        <v>14135</v>
      </c>
      <c r="BT184" s="8" t="s">
        <v>14135</v>
      </c>
      <c r="BU184" s="8" t="s">
        <v>10749</v>
      </c>
      <c r="BV184" s="8" t="s">
        <v>14136</v>
      </c>
      <c r="BW184" s="8" t="s">
        <v>10800</v>
      </c>
      <c r="BX184" s="8" t="s">
        <v>615</v>
      </c>
      <c r="BY184" s="8" t="s">
        <v>615</v>
      </c>
      <c r="BZ184" s="8" t="s">
        <v>10734</v>
      </c>
    </row>
    <row r="185" spans="1:78" ht="15" customHeight="1">
      <c r="A185" s="12">
        <v>2021</v>
      </c>
      <c r="B185" s="8">
        <v>5951007</v>
      </c>
      <c r="C185" s="8" t="s">
        <v>4531</v>
      </c>
      <c r="D185" s="8" t="s">
        <v>615</v>
      </c>
      <c r="E185" s="8" t="s">
        <v>615</v>
      </c>
      <c r="F185" s="8" t="s">
        <v>14137</v>
      </c>
      <c r="G185" s="8" t="s">
        <v>14138</v>
      </c>
      <c r="H185" s="8" t="s">
        <v>10735</v>
      </c>
      <c r="I185" s="8" t="s">
        <v>610</v>
      </c>
      <c r="K185" s="8" t="s">
        <v>10681</v>
      </c>
      <c r="L185" s="8" t="s">
        <v>10681</v>
      </c>
      <c r="M185" s="8" t="s">
        <v>10681</v>
      </c>
      <c r="N185" s="8" t="s">
        <v>10735</v>
      </c>
      <c r="O185" s="8" t="s">
        <v>610</v>
      </c>
      <c r="T185" s="8" t="s">
        <v>10681</v>
      </c>
      <c r="Z185" s="8" t="s">
        <v>610</v>
      </c>
      <c r="AE185" s="8" t="s">
        <v>10753</v>
      </c>
      <c r="AF185" s="8" t="s">
        <v>14139</v>
      </c>
      <c r="AI185" s="8" t="s">
        <v>14139</v>
      </c>
      <c r="AJ185" s="8" t="s">
        <v>14139</v>
      </c>
      <c r="AO185" s="8" t="s">
        <v>14140</v>
      </c>
      <c r="AP185" s="8" t="s">
        <v>13792</v>
      </c>
      <c r="AQ185" s="8" t="s">
        <v>14141</v>
      </c>
      <c r="AT185" s="8" t="s">
        <v>14142</v>
      </c>
      <c r="AY185" s="8" t="s">
        <v>14142</v>
      </c>
      <c r="AZ185" s="8" t="s">
        <v>14143</v>
      </c>
      <c r="BA185" s="8" t="s">
        <v>13710</v>
      </c>
      <c r="BB185" s="8" t="s">
        <v>14144</v>
      </c>
      <c r="BC185" s="8" t="s">
        <v>14145</v>
      </c>
      <c r="BE185" s="8" t="s">
        <v>14146</v>
      </c>
      <c r="BF185" s="8" t="s">
        <v>14147</v>
      </c>
      <c r="BG185" s="8" t="s">
        <v>14148</v>
      </c>
      <c r="BH185" s="8" t="s">
        <v>14149</v>
      </c>
      <c r="BI185" s="8" t="s">
        <v>615</v>
      </c>
      <c r="BJ185" s="8" t="s">
        <v>10694</v>
      </c>
      <c r="BK185" s="8" t="s">
        <v>610</v>
      </c>
      <c r="BM185" s="8" t="s">
        <v>14150</v>
      </c>
      <c r="BN185" s="8" t="s">
        <v>744</v>
      </c>
      <c r="BO185" s="8" t="s">
        <v>644</v>
      </c>
      <c r="BP185" s="8" t="s">
        <v>737</v>
      </c>
      <c r="BQ185" s="8" t="s">
        <v>610</v>
      </c>
      <c r="BR185" s="8" t="s">
        <v>14151</v>
      </c>
      <c r="BS185" s="8" t="s">
        <v>11148</v>
      </c>
      <c r="BT185" s="8" t="s">
        <v>10786</v>
      </c>
      <c r="BU185" s="8" t="s">
        <v>10697</v>
      </c>
      <c r="BV185" s="8" t="s">
        <v>10698</v>
      </c>
      <c r="BW185" s="8" t="s">
        <v>10751</v>
      </c>
      <c r="BX185" s="8" t="s">
        <v>610</v>
      </c>
      <c r="BY185" s="8" t="s">
        <v>615</v>
      </c>
      <c r="BZ185" s="8" t="s">
        <v>10734</v>
      </c>
    </row>
    <row r="186" spans="1:78" ht="15" customHeight="1">
      <c r="A186" s="12">
        <v>2021</v>
      </c>
      <c r="B186" s="8">
        <v>5937014</v>
      </c>
      <c r="C186" s="8" t="s">
        <v>4541</v>
      </c>
      <c r="D186" s="8" t="s">
        <v>615</v>
      </c>
      <c r="E186" s="8" t="s">
        <v>615</v>
      </c>
      <c r="F186" s="8" t="s">
        <v>14152</v>
      </c>
      <c r="G186" s="8" t="s">
        <v>10485</v>
      </c>
      <c r="H186" s="8" t="s">
        <v>14153</v>
      </c>
      <c r="I186" s="8" t="s">
        <v>10987</v>
      </c>
      <c r="K186" s="8" t="s">
        <v>10681</v>
      </c>
      <c r="L186" s="8" t="s">
        <v>10681</v>
      </c>
      <c r="M186" s="8" t="s">
        <v>10681</v>
      </c>
      <c r="N186" s="8" t="s">
        <v>14154</v>
      </c>
      <c r="O186" s="8" t="s">
        <v>10987</v>
      </c>
      <c r="T186" s="8" t="s">
        <v>10681</v>
      </c>
      <c r="Z186" s="8" t="s">
        <v>615</v>
      </c>
      <c r="AA186" s="8" t="s">
        <v>14155</v>
      </c>
      <c r="AB186" s="8" t="s">
        <v>9255</v>
      </c>
      <c r="AC186" s="8" t="s">
        <v>2223</v>
      </c>
      <c r="AD186" s="8" t="s">
        <v>10485</v>
      </c>
      <c r="AF186" s="8" t="s">
        <v>14156</v>
      </c>
      <c r="AG186" s="8" t="s">
        <v>14157</v>
      </c>
      <c r="AH186" s="8" t="s">
        <v>14158</v>
      </c>
      <c r="AI186" s="8" t="s">
        <v>14159</v>
      </c>
      <c r="AN186" s="8" t="s">
        <v>14159</v>
      </c>
      <c r="AO186" s="8" t="s">
        <v>14160</v>
      </c>
      <c r="AP186" s="8" t="s">
        <v>14161</v>
      </c>
      <c r="AQ186" s="8" t="s">
        <v>14162</v>
      </c>
      <c r="AR186" s="8" t="s">
        <v>14163</v>
      </c>
      <c r="AS186" s="8" t="s">
        <v>14164</v>
      </c>
      <c r="AT186" s="8" t="s">
        <v>14165</v>
      </c>
      <c r="AV186" s="8" t="s">
        <v>14166</v>
      </c>
      <c r="AW186" s="8" t="s">
        <v>14167</v>
      </c>
      <c r="AY186" s="8" t="s">
        <v>14167</v>
      </c>
      <c r="AZ186" s="8" t="s">
        <v>14168</v>
      </c>
      <c r="BC186" s="8" t="s">
        <v>14169</v>
      </c>
      <c r="BE186" s="8" t="s">
        <v>14170</v>
      </c>
      <c r="BF186" s="8" t="s">
        <v>14171</v>
      </c>
      <c r="BG186" s="8" t="s">
        <v>14172</v>
      </c>
      <c r="BH186" s="8" t="s">
        <v>14173</v>
      </c>
      <c r="BI186" s="8" t="s">
        <v>615</v>
      </c>
      <c r="BJ186" s="8" t="s">
        <v>615</v>
      </c>
      <c r="BK186" s="8" t="s">
        <v>615</v>
      </c>
      <c r="BL186" s="8" t="s">
        <v>14174</v>
      </c>
      <c r="BM186" s="8" t="s">
        <v>14175</v>
      </c>
      <c r="BN186" s="8" t="s">
        <v>644</v>
      </c>
      <c r="BO186" s="8" t="s">
        <v>744</v>
      </c>
      <c r="BP186" s="8" t="s">
        <v>642</v>
      </c>
      <c r="BQ186" s="8" t="s">
        <v>610</v>
      </c>
      <c r="BR186" s="8" t="s">
        <v>12935</v>
      </c>
      <c r="BS186" s="8" t="s">
        <v>14176</v>
      </c>
      <c r="BT186" s="8" t="s">
        <v>10696</v>
      </c>
      <c r="BU186" s="8" t="s">
        <v>10982</v>
      </c>
      <c r="BV186" s="8" t="s">
        <v>14177</v>
      </c>
      <c r="BW186" s="8" t="s">
        <v>10907</v>
      </c>
      <c r="BX186" s="8" t="s">
        <v>615</v>
      </c>
      <c r="BY186" s="8" t="s">
        <v>615</v>
      </c>
      <c r="BZ186" s="8" t="s">
        <v>10734</v>
      </c>
    </row>
    <row r="187" spans="1:78" ht="15" customHeight="1">
      <c r="A187" s="12">
        <v>2021</v>
      </c>
      <c r="B187" s="8">
        <v>5917034</v>
      </c>
      <c r="C187" s="8" t="s">
        <v>4573</v>
      </c>
      <c r="D187" s="8" t="s">
        <v>615</v>
      </c>
      <c r="E187" s="8" t="s">
        <v>615</v>
      </c>
      <c r="F187" s="8" t="s">
        <v>1330</v>
      </c>
      <c r="G187" s="8" t="s">
        <v>14178</v>
      </c>
      <c r="H187" s="8" t="s">
        <v>615</v>
      </c>
      <c r="I187" s="8" t="s">
        <v>615</v>
      </c>
      <c r="J187" s="8" t="s">
        <v>14179</v>
      </c>
      <c r="K187" s="8" t="s">
        <v>14180</v>
      </c>
      <c r="L187" s="8" t="s">
        <v>14181</v>
      </c>
      <c r="M187" s="8" t="s">
        <v>14182</v>
      </c>
      <c r="N187" s="8" t="s">
        <v>10986</v>
      </c>
      <c r="O187" s="8" t="s">
        <v>10987</v>
      </c>
      <c r="P187" s="8" t="s">
        <v>2098</v>
      </c>
      <c r="Q187" s="8" t="s">
        <v>14183</v>
      </c>
      <c r="R187" s="8" t="s">
        <v>14184</v>
      </c>
      <c r="S187" s="8" t="s">
        <v>14185</v>
      </c>
      <c r="T187" s="8" t="s">
        <v>14186</v>
      </c>
      <c r="U187" s="8" t="s">
        <v>14187</v>
      </c>
      <c r="V187" s="8" t="s">
        <v>14188</v>
      </c>
      <c r="W187" s="8" t="s">
        <v>14189</v>
      </c>
      <c r="X187" s="8" t="s">
        <v>14190</v>
      </c>
      <c r="Y187" s="8" t="s">
        <v>14191</v>
      </c>
      <c r="Z187" s="8" t="s">
        <v>615</v>
      </c>
      <c r="AA187" s="8" t="s">
        <v>14192</v>
      </c>
      <c r="AB187" s="8" t="s">
        <v>9255</v>
      </c>
      <c r="AC187" s="8" t="s">
        <v>1819</v>
      </c>
      <c r="AD187" s="8" t="s">
        <v>14193</v>
      </c>
      <c r="AF187" s="8" t="s">
        <v>14194</v>
      </c>
      <c r="AG187" s="8" t="s">
        <v>14195</v>
      </c>
      <c r="AH187" s="8" t="s">
        <v>14196</v>
      </c>
      <c r="AK187" s="8" t="s">
        <v>14196</v>
      </c>
      <c r="AM187" s="8" t="s">
        <v>14195</v>
      </c>
      <c r="AO187" s="8" t="s">
        <v>14197</v>
      </c>
      <c r="AP187" s="8" t="s">
        <v>14198</v>
      </c>
      <c r="AQ187" s="8" t="s">
        <v>14199</v>
      </c>
      <c r="AR187" s="8" t="s">
        <v>14200</v>
      </c>
      <c r="AS187" s="8" t="s">
        <v>14201</v>
      </c>
      <c r="AT187" s="8" t="s">
        <v>14202</v>
      </c>
      <c r="AV187" s="8" t="s">
        <v>14203</v>
      </c>
      <c r="AW187" s="8" t="s">
        <v>14204</v>
      </c>
      <c r="AY187" s="8" t="s">
        <v>14205</v>
      </c>
      <c r="AZ187" s="8" t="s">
        <v>14206</v>
      </c>
      <c r="BA187" s="8" t="s">
        <v>14207</v>
      </c>
      <c r="BB187" s="8" t="s">
        <v>14207</v>
      </c>
      <c r="BC187" s="8" t="s">
        <v>14208</v>
      </c>
      <c r="BD187" s="8" t="s">
        <v>14209</v>
      </c>
      <c r="BE187" s="8" t="s">
        <v>14210</v>
      </c>
      <c r="BF187" s="8" t="s">
        <v>14211</v>
      </c>
      <c r="BG187" s="8" t="s">
        <v>14212</v>
      </c>
      <c r="BH187" s="8" t="s">
        <v>14213</v>
      </c>
      <c r="BI187" s="8" t="s">
        <v>615</v>
      </c>
      <c r="BJ187" s="8" t="s">
        <v>615</v>
      </c>
      <c r="BK187" s="8" t="s">
        <v>615</v>
      </c>
      <c r="BL187" s="8" t="s">
        <v>4592</v>
      </c>
      <c r="BM187" s="8" t="s">
        <v>14214</v>
      </c>
      <c r="BN187" s="8" t="s">
        <v>642</v>
      </c>
      <c r="BO187" s="8" t="s">
        <v>746</v>
      </c>
      <c r="BP187" s="8" t="s">
        <v>815</v>
      </c>
      <c r="BQ187" s="8" t="s">
        <v>610</v>
      </c>
      <c r="BR187" s="8" t="s">
        <v>10696</v>
      </c>
      <c r="BS187" s="8" t="s">
        <v>14215</v>
      </c>
      <c r="BT187" s="8" t="s">
        <v>10878</v>
      </c>
      <c r="BU187" s="8" t="s">
        <v>10731</v>
      </c>
      <c r="BV187" s="8" t="s">
        <v>10823</v>
      </c>
      <c r="BW187" s="8" t="s">
        <v>10907</v>
      </c>
      <c r="BX187" s="8" t="s">
        <v>615</v>
      </c>
      <c r="BY187" s="8" t="s">
        <v>615</v>
      </c>
      <c r="BZ187" s="8" t="s">
        <v>14216</v>
      </c>
    </row>
    <row r="188" spans="1:78" ht="15" customHeight="1">
      <c r="A188" s="12">
        <v>2021</v>
      </c>
      <c r="B188" s="8">
        <v>5917047</v>
      </c>
      <c r="C188" s="8" t="s">
        <v>4606</v>
      </c>
      <c r="D188" s="8" t="s">
        <v>615</v>
      </c>
      <c r="E188" s="8" t="s">
        <v>615</v>
      </c>
      <c r="F188" s="8" t="s">
        <v>14217</v>
      </c>
      <c r="G188" s="8" t="s">
        <v>4607</v>
      </c>
      <c r="H188" s="8" t="s">
        <v>14218</v>
      </c>
      <c r="I188" s="8" t="s">
        <v>615</v>
      </c>
      <c r="K188" s="8" t="s">
        <v>10681</v>
      </c>
      <c r="L188" s="8" t="s">
        <v>10681</v>
      </c>
      <c r="M188" s="8" t="s">
        <v>10681</v>
      </c>
      <c r="N188" s="8" t="s">
        <v>14219</v>
      </c>
      <c r="O188" s="8" t="s">
        <v>10987</v>
      </c>
      <c r="T188" s="8" t="s">
        <v>10681</v>
      </c>
      <c r="Z188" s="8" t="s">
        <v>615</v>
      </c>
      <c r="AA188" s="8" t="s">
        <v>8860</v>
      </c>
      <c r="AB188" s="8" t="s">
        <v>9047</v>
      </c>
      <c r="AC188" s="8" t="s">
        <v>1819</v>
      </c>
      <c r="AD188" s="8" t="s">
        <v>4607</v>
      </c>
      <c r="AF188" s="8" t="s">
        <v>14220</v>
      </c>
      <c r="AG188" s="8" t="s">
        <v>14220</v>
      </c>
      <c r="AO188" s="8" t="s">
        <v>14221</v>
      </c>
      <c r="AQ188" s="8" t="s">
        <v>14221</v>
      </c>
      <c r="AT188" s="8" t="s">
        <v>14222</v>
      </c>
      <c r="AV188" s="8" t="s">
        <v>14223</v>
      </c>
      <c r="AW188" s="8" t="s">
        <v>14224</v>
      </c>
      <c r="AZ188" s="8" t="s">
        <v>14225</v>
      </c>
      <c r="BB188" s="8" t="s">
        <v>14226</v>
      </c>
      <c r="BC188" s="8" t="s">
        <v>14227</v>
      </c>
      <c r="BD188" s="8" t="s">
        <v>14228</v>
      </c>
      <c r="BE188" s="8" t="s">
        <v>14229</v>
      </c>
      <c r="BF188" s="8" t="s">
        <v>14230</v>
      </c>
      <c r="BG188" s="8" t="s">
        <v>14231</v>
      </c>
      <c r="BH188" s="8" t="s">
        <v>14232</v>
      </c>
      <c r="BI188" s="8" t="s">
        <v>615</v>
      </c>
      <c r="BJ188" s="8" t="s">
        <v>14233</v>
      </c>
      <c r="BK188" s="8" t="s">
        <v>610</v>
      </c>
      <c r="BM188" s="8" t="s">
        <v>14234</v>
      </c>
      <c r="BN188" s="8" t="s">
        <v>815</v>
      </c>
      <c r="BO188" s="8" t="s">
        <v>642</v>
      </c>
      <c r="BP188" s="8" t="s">
        <v>644</v>
      </c>
      <c r="BQ188" s="8" t="s">
        <v>610</v>
      </c>
      <c r="BR188" s="8" t="s">
        <v>14235</v>
      </c>
      <c r="BS188" s="8" t="s">
        <v>12919</v>
      </c>
      <c r="BT188" s="8" t="s">
        <v>14236</v>
      </c>
      <c r="BU188" s="8" t="s">
        <v>10749</v>
      </c>
      <c r="BV188" s="8" t="s">
        <v>10750</v>
      </c>
      <c r="BW188" s="8" t="s">
        <v>10800</v>
      </c>
      <c r="BX188" s="8" t="s">
        <v>615</v>
      </c>
      <c r="BY188" s="8" t="s">
        <v>615</v>
      </c>
      <c r="BZ188" s="8" t="s">
        <v>11418</v>
      </c>
    </row>
    <row r="189" spans="1:78" ht="15" customHeight="1">
      <c r="A189" s="12">
        <v>2021</v>
      </c>
      <c r="B189" s="8">
        <v>5905018</v>
      </c>
      <c r="C189" s="8" t="s">
        <v>4626</v>
      </c>
      <c r="D189" s="8" t="s">
        <v>10694</v>
      </c>
      <c r="E189" s="8" t="s">
        <v>610</v>
      </c>
      <c r="H189" s="8" t="s">
        <v>10694</v>
      </c>
      <c r="I189" s="8" t="s">
        <v>610</v>
      </c>
      <c r="K189" s="8" t="s">
        <v>10681</v>
      </c>
      <c r="L189" s="8" t="s">
        <v>10681</v>
      </c>
      <c r="M189" s="8" t="s">
        <v>10681</v>
      </c>
      <c r="N189" s="8" t="s">
        <v>10694</v>
      </c>
      <c r="O189" s="8" t="s">
        <v>610</v>
      </c>
      <c r="T189" s="8" t="s">
        <v>10681</v>
      </c>
      <c r="Z189" s="8" t="s">
        <v>610</v>
      </c>
      <c r="AE189" s="8" t="s">
        <v>10753</v>
      </c>
      <c r="BE189" s="8" t="s">
        <v>14237</v>
      </c>
      <c r="BF189" s="8" t="s">
        <v>14238</v>
      </c>
      <c r="BG189" s="8" t="s">
        <v>14239</v>
      </c>
      <c r="BH189" s="8" t="s">
        <v>14240</v>
      </c>
      <c r="BI189" s="8" t="s">
        <v>615</v>
      </c>
      <c r="BJ189" s="8" t="s">
        <v>10735</v>
      </c>
      <c r="BK189" s="8" t="s">
        <v>610</v>
      </c>
      <c r="BM189" s="8" t="s">
        <v>14241</v>
      </c>
      <c r="BN189" s="8" t="s">
        <v>644</v>
      </c>
      <c r="BO189" s="8" t="s">
        <v>746</v>
      </c>
      <c r="BP189" s="8" t="s">
        <v>642</v>
      </c>
      <c r="BQ189" s="8" t="s">
        <v>610</v>
      </c>
      <c r="BR189" s="8" t="s">
        <v>14242</v>
      </c>
      <c r="BS189" s="8" t="s">
        <v>14243</v>
      </c>
      <c r="BT189" s="8" t="s">
        <v>10696</v>
      </c>
      <c r="BU189" s="8" t="s">
        <v>10697</v>
      </c>
      <c r="BV189" s="8" t="s">
        <v>10750</v>
      </c>
      <c r="BW189" s="8" t="s">
        <v>10733</v>
      </c>
      <c r="BX189" s="8" t="s">
        <v>610</v>
      </c>
      <c r="BY189" s="8" t="s">
        <v>615</v>
      </c>
      <c r="BZ189" s="8" t="s">
        <v>10700</v>
      </c>
    </row>
    <row r="190" spans="1:78" ht="15" customHeight="1">
      <c r="A190" s="12">
        <v>2021</v>
      </c>
      <c r="B190" s="8">
        <v>5941025</v>
      </c>
      <c r="C190" s="8" t="s">
        <v>4642</v>
      </c>
      <c r="D190" s="8" t="s">
        <v>10701</v>
      </c>
      <c r="E190" s="8" t="s">
        <v>610</v>
      </c>
      <c r="H190" s="8" t="s">
        <v>10762</v>
      </c>
      <c r="I190" s="8" t="s">
        <v>610</v>
      </c>
      <c r="K190" s="8" t="s">
        <v>10681</v>
      </c>
      <c r="L190" s="8" t="s">
        <v>10681</v>
      </c>
      <c r="M190" s="8" t="s">
        <v>10681</v>
      </c>
      <c r="N190" s="8" t="s">
        <v>10763</v>
      </c>
      <c r="O190" s="8" t="s">
        <v>610</v>
      </c>
      <c r="T190" s="8" t="s">
        <v>10681</v>
      </c>
      <c r="Z190" s="8" t="s">
        <v>610</v>
      </c>
      <c r="AE190" s="8" t="s">
        <v>14244</v>
      </c>
      <c r="AF190" s="8" t="s">
        <v>14245</v>
      </c>
      <c r="AH190" s="8" t="s">
        <v>14246</v>
      </c>
      <c r="AI190" s="8" t="s">
        <v>14247</v>
      </c>
      <c r="AT190" s="8" t="s">
        <v>14248</v>
      </c>
      <c r="AY190" s="8" t="s">
        <v>14249</v>
      </c>
      <c r="BE190" s="8" t="s">
        <v>14250</v>
      </c>
      <c r="BF190" s="8" t="s">
        <v>14251</v>
      </c>
      <c r="BG190" s="8" t="s">
        <v>4020</v>
      </c>
      <c r="BH190" s="8" t="s">
        <v>14252</v>
      </c>
      <c r="BI190" s="8" t="s">
        <v>610</v>
      </c>
      <c r="BJ190" s="8" t="s">
        <v>10735</v>
      </c>
      <c r="BK190" s="8" t="s">
        <v>610</v>
      </c>
      <c r="BM190" s="8" t="s">
        <v>14253</v>
      </c>
      <c r="BN190" s="8" t="s">
        <v>644</v>
      </c>
      <c r="BO190" s="8" t="s">
        <v>737</v>
      </c>
      <c r="BP190" s="8" t="s">
        <v>10784</v>
      </c>
      <c r="BQ190" s="8" t="s">
        <v>610</v>
      </c>
      <c r="BR190" s="8" t="s">
        <v>10786</v>
      </c>
      <c r="BS190" s="8" t="s">
        <v>14254</v>
      </c>
      <c r="BT190" s="8" t="s">
        <v>14255</v>
      </c>
      <c r="BU190" s="8" t="s">
        <v>11125</v>
      </c>
      <c r="BV190" s="8" t="s">
        <v>10750</v>
      </c>
      <c r="BW190" s="8" t="s">
        <v>10787</v>
      </c>
      <c r="BY190" s="8" t="s">
        <v>615</v>
      </c>
      <c r="BZ190" s="8" t="s">
        <v>10700</v>
      </c>
    </row>
    <row r="191" spans="1:78" ht="15" customHeight="1">
      <c r="A191" s="12">
        <v>2021</v>
      </c>
      <c r="B191" s="8">
        <v>5935029</v>
      </c>
      <c r="C191" s="8" t="s">
        <v>4650</v>
      </c>
      <c r="D191" s="8" t="s">
        <v>10745</v>
      </c>
      <c r="E191" s="8" t="s">
        <v>610</v>
      </c>
      <c r="H191" s="8" t="s">
        <v>615</v>
      </c>
      <c r="I191" s="8" t="s">
        <v>615</v>
      </c>
      <c r="J191" s="8" t="s">
        <v>14256</v>
      </c>
      <c r="K191" s="8">
        <v>2064</v>
      </c>
      <c r="L191" s="8">
        <v>437</v>
      </c>
      <c r="M191" s="8">
        <v>2501</v>
      </c>
      <c r="N191" s="8" t="s">
        <v>10735</v>
      </c>
      <c r="O191" s="8" t="s">
        <v>610</v>
      </c>
      <c r="T191" s="8" t="s">
        <v>10681</v>
      </c>
      <c r="Z191" s="8" t="s">
        <v>615</v>
      </c>
      <c r="AA191" s="8">
        <v>40</v>
      </c>
      <c r="AB191" s="8">
        <v>2030</v>
      </c>
      <c r="AC191" s="8" t="s">
        <v>1819</v>
      </c>
      <c r="AD191" s="8" t="s">
        <v>14257</v>
      </c>
      <c r="AF191" s="8" t="s">
        <v>14258</v>
      </c>
      <c r="AG191" s="8" t="s">
        <v>14259</v>
      </c>
      <c r="AI191" s="8" t="s">
        <v>14260</v>
      </c>
      <c r="AO191" s="8" t="s">
        <v>14261</v>
      </c>
      <c r="AQ191" s="8" t="s">
        <v>14262</v>
      </c>
      <c r="AT191" s="8" t="s">
        <v>14263</v>
      </c>
      <c r="AU191" s="8" t="s">
        <v>14264</v>
      </c>
      <c r="AX191" s="8" t="s">
        <v>14265</v>
      </c>
      <c r="AY191" s="8" t="s">
        <v>14266</v>
      </c>
      <c r="AZ191" s="8" t="s">
        <v>14267</v>
      </c>
      <c r="BB191" s="8" t="s">
        <v>14268</v>
      </c>
      <c r="BC191" s="8" t="s">
        <v>14269</v>
      </c>
      <c r="BD191" s="8" t="s">
        <v>14270</v>
      </c>
      <c r="BE191" s="8" t="s">
        <v>14271</v>
      </c>
      <c r="BF191" s="8" t="s">
        <v>14272</v>
      </c>
      <c r="BG191" s="8" t="s">
        <v>14273</v>
      </c>
      <c r="BH191" s="8" t="s">
        <v>14274</v>
      </c>
      <c r="BI191" s="8" t="s">
        <v>615</v>
      </c>
      <c r="BJ191" s="8" t="s">
        <v>10735</v>
      </c>
      <c r="BK191" s="8" t="s">
        <v>610</v>
      </c>
      <c r="BM191" s="8" t="s">
        <v>14275</v>
      </c>
      <c r="BN191" s="8" t="s">
        <v>644</v>
      </c>
      <c r="BO191" s="8" t="s">
        <v>642</v>
      </c>
      <c r="BP191" s="8" t="s">
        <v>10784</v>
      </c>
      <c r="BQ191" s="8" t="s">
        <v>610</v>
      </c>
      <c r="BR191" s="8" t="s">
        <v>10747</v>
      </c>
      <c r="BS191" s="8" t="s">
        <v>10696</v>
      </c>
      <c r="BT191" s="8" t="s">
        <v>10747</v>
      </c>
      <c r="BU191" s="8" t="s">
        <v>10697</v>
      </c>
      <c r="BV191" s="8" t="s">
        <v>10698</v>
      </c>
      <c r="BW191" s="8" t="s">
        <v>10787</v>
      </c>
      <c r="BX191" s="8" t="s">
        <v>610</v>
      </c>
      <c r="BY191" s="8" t="s">
        <v>615</v>
      </c>
      <c r="BZ191" s="8" t="s">
        <v>10734</v>
      </c>
    </row>
    <row r="192" spans="1:78" ht="15" customHeight="1">
      <c r="A192" s="12">
        <v>2021</v>
      </c>
      <c r="B192" s="8">
        <v>5915055</v>
      </c>
      <c r="C192" s="8" t="s">
        <v>4681</v>
      </c>
      <c r="D192" s="8" t="s">
        <v>615</v>
      </c>
      <c r="E192" s="8" t="s">
        <v>615</v>
      </c>
      <c r="F192" s="8" t="s">
        <v>14276</v>
      </c>
      <c r="G192" s="8" t="s">
        <v>14277</v>
      </c>
      <c r="H192" s="8" t="s">
        <v>14278</v>
      </c>
      <c r="I192" s="8" t="s">
        <v>610</v>
      </c>
      <c r="K192" s="8" t="s">
        <v>10681</v>
      </c>
      <c r="L192" s="8" t="s">
        <v>10681</v>
      </c>
      <c r="M192" s="8" t="s">
        <v>10681</v>
      </c>
      <c r="N192" s="8" t="s">
        <v>14279</v>
      </c>
      <c r="O192" s="8" t="s">
        <v>610</v>
      </c>
      <c r="T192" s="8" t="s">
        <v>10681</v>
      </c>
      <c r="Z192" s="8" t="s">
        <v>615</v>
      </c>
      <c r="AA192" s="8" t="s">
        <v>8862</v>
      </c>
      <c r="AB192" s="8" t="s">
        <v>9255</v>
      </c>
      <c r="AC192" s="8" t="s">
        <v>3990</v>
      </c>
      <c r="AD192" s="8" t="s">
        <v>14280</v>
      </c>
      <c r="AF192" s="8" t="s">
        <v>14281</v>
      </c>
      <c r="AG192" s="8" t="s">
        <v>14282</v>
      </c>
      <c r="AI192" s="8" t="s">
        <v>14283</v>
      </c>
      <c r="AO192" s="8" t="s">
        <v>14284</v>
      </c>
      <c r="AP192" s="8" t="s">
        <v>14285</v>
      </c>
      <c r="AQ192" s="8" t="s">
        <v>14286</v>
      </c>
      <c r="AR192" s="8" t="s">
        <v>14286</v>
      </c>
      <c r="AS192" s="8" t="s">
        <v>14286</v>
      </c>
      <c r="AT192" s="8" t="s">
        <v>14287</v>
      </c>
      <c r="AV192" s="8" t="s">
        <v>14288</v>
      </c>
      <c r="AW192" s="8" t="s">
        <v>14289</v>
      </c>
      <c r="AY192" s="8" t="s">
        <v>14290</v>
      </c>
      <c r="AZ192" s="8" t="s">
        <v>14291</v>
      </c>
      <c r="BB192" s="8" t="s">
        <v>14292</v>
      </c>
      <c r="BD192" s="8" t="s">
        <v>14293</v>
      </c>
      <c r="BE192" s="8" t="s">
        <v>14294</v>
      </c>
      <c r="BF192" s="8" t="s">
        <v>14295</v>
      </c>
      <c r="BG192" s="8" t="s">
        <v>14296</v>
      </c>
      <c r="BH192" s="8" t="s">
        <v>14297</v>
      </c>
      <c r="BI192" s="8" t="s">
        <v>615</v>
      </c>
      <c r="BJ192" s="8" t="s">
        <v>615</v>
      </c>
      <c r="BK192" s="8" t="s">
        <v>615</v>
      </c>
      <c r="BL192" s="8" t="s">
        <v>14298</v>
      </c>
      <c r="BM192" s="8" t="s">
        <v>14299</v>
      </c>
      <c r="BN192" s="8" t="s">
        <v>815</v>
      </c>
      <c r="BO192" s="8" t="s">
        <v>746</v>
      </c>
      <c r="BP192" s="8" t="s">
        <v>642</v>
      </c>
      <c r="BQ192" s="8" t="s">
        <v>610</v>
      </c>
      <c r="BR192" s="8" t="s">
        <v>10786</v>
      </c>
      <c r="BS192" s="8" t="s">
        <v>10786</v>
      </c>
      <c r="BT192" s="8" t="s">
        <v>10786</v>
      </c>
      <c r="BU192" s="8" t="s">
        <v>10749</v>
      </c>
      <c r="BV192" s="8" t="s">
        <v>11017</v>
      </c>
      <c r="BW192" s="8" t="s">
        <v>10907</v>
      </c>
      <c r="BX192" s="8" t="s">
        <v>615</v>
      </c>
      <c r="BY192" s="8" t="s">
        <v>615</v>
      </c>
      <c r="BZ192" s="8" t="s">
        <v>10871</v>
      </c>
    </row>
    <row r="193" spans="1:78" ht="15" customHeight="1">
      <c r="A193" s="12">
        <v>2021</v>
      </c>
      <c r="B193" s="8">
        <v>5931020</v>
      </c>
      <c r="C193" s="8" t="s">
        <v>4708</v>
      </c>
      <c r="D193" s="8" t="s">
        <v>615</v>
      </c>
      <c r="E193" s="8" t="s">
        <v>615</v>
      </c>
      <c r="F193" s="8" t="s">
        <v>14300</v>
      </c>
      <c r="G193" s="8" t="s">
        <v>14301</v>
      </c>
      <c r="H193" s="8" t="s">
        <v>615</v>
      </c>
      <c r="I193" s="8" t="s">
        <v>615</v>
      </c>
      <c r="J193" s="8" t="s">
        <v>14302</v>
      </c>
      <c r="K193" s="8" t="s">
        <v>14303</v>
      </c>
      <c r="L193" s="8" t="s">
        <v>14304</v>
      </c>
      <c r="M193" s="8" t="s">
        <v>14305</v>
      </c>
      <c r="N193" s="8" t="s">
        <v>10986</v>
      </c>
      <c r="O193" s="8" t="s">
        <v>615</v>
      </c>
      <c r="P193" s="8" t="s">
        <v>1362</v>
      </c>
      <c r="Q193" s="8" t="s">
        <v>12817</v>
      </c>
      <c r="R193" s="8" t="s">
        <v>14306</v>
      </c>
      <c r="S193" s="8" t="s">
        <v>14302</v>
      </c>
      <c r="T193" s="8" t="s">
        <v>14307</v>
      </c>
      <c r="U193" s="8" t="s">
        <v>14308</v>
      </c>
      <c r="V193" s="8" t="s">
        <v>14309</v>
      </c>
      <c r="W193" s="8" t="s">
        <v>1736</v>
      </c>
      <c r="X193" s="8" t="s">
        <v>14310</v>
      </c>
      <c r="Y193" s="8" t="s">
        <v>14311</v>
      </c>
      <c r="Z193" s="8" t="s">
        <v>615</v>
      </c>
      <c r="AA193" s="8" t="s">
        <v>14312</v>
      </c>
      <c r="AB193" s="8" t="s">
        <v>9047</v>
      </c>
      <c r="AC193" s="8" t="s">
        <v>1819</v>
      </c>
      <c r="AD193" s="8" t="s">
        <v>14313</v>
      </c>
      <c r="AF193" s="8" t="s">
        <v>14314</v>
      </c>
      <c r="AG193" s="8" t="s">
        <v>14315</v>
      </c>
      <c r="AH193" s="8" t="s">
        <v>14316</v>
      </c>
      <c r="AI193" s="8" t="s">
        <v>14317</v>
      </c>
      <c r="AJ193" s="8" t="s">
        <v>14316</v>
      </c>
      <c r="AK193" s="8" t="s">
        <v>14316</v>
      </c>
      <c r="AO193" s="8" t="s">
        <v>14318</v>
      </c>
      <c r="AP193" s="8" t="s">
        <v>14319</v>
      </c>
      <c r="AQ193" s="8" t="s">
        <v>14320</v>
      </c>
      <c r="AR193" s="8" t="s">
        <v>14321</v>
      </c>
      <c r="AT193" s="8" t="s">
        <v>14322</v>
      </c>
      <c r="AW193" s="8" t="s">
        <v>14323</v>
      </c>
      <c r="AZ193" s="8" t="s">
        <v>14324</v>
      </c>
      <c r="BA193" s="8" t="s">
        <v>14325</v>
      </c>
      <c r="BB193" s="8" t="s">
        <v>14326</v>
      </c>
      <c r="BC193" s="8" t="s">
        <v>14327</v>
      </c>
      <c r="BD193" s="8" t="s">
        <v>14327</v>
      </c>
      <c r="BE193" s="8" t="s">
        <v>14328</v>
      </c>
      <c r="BF193" s="8" t="s">
        <v>637</v>
      </c>
      <c r="BG193" s="8" t="s">
        <v>637</v>
      </c>
      <c r="BH193" s="8" t="s">
        <v>14329</v>
      </c>
      <c r="BI193" s="8" t="s">
        <v>615</v>
      </c>
      <c r="BJ193" s="8" t="s">
        <v>615</v>
      </c>
      <c r="BK193" s="8" t="s">
        <v>615</v>
      </c>
      <c r="BL193" s="8" t="s">
        <v>14330</v>
      </c>
      <c r="BM193" s="8" t="s">
        <v>14331</v>
      </c>
      <c r="BN193" s="8" t="s">
        <v>644</v>
      </c>
      <c r="BO193" s="8" t="s">
        <v>746</v>
      </c>
      <c r="BP193" s="8" t="s">
        <v>10727</v>
      </c>
      <c r="BQ193" s="8" t="s">
        <v>610</v>
      </c>
      <c r="BR193" s="8" t="s">
        <v>14332</v>
      </c>
      <c r="BS193" s="8" t="s">
        <v>14333</v>
      </c>
      <c r="BT193" s="8" t="s">
        <v>10848</v>
      </c>
      <c r="BU193" s="8" t="s">
        <v>11254</v>
      </c>
      <c r="BV193" s="8" t="s">
        <v>10938</v>
      </c>
      <c r="BW193" s="8" t="s">
        <v>10907</v>
      </c>
      <c r="BX193" s="8" t="s">
        <v>615</v>
      </c>
      <c r="BY193" s="8" t="s">
        <v>615</v>
      </c>
      <c r="BZ193" s="8" t="s">
        <v>10734</v>
      </c>
    </row>
    <row r="194" spans="1:78" ht="15" customHeight="1">
      <c r="A194" s="12">
        <v>2021</v>
      </c>
      <c r="B194" s="8">
        <v>5915007</v>
      </c>
      <c r="C194" s="8" t="s">
        <v>4736</v>
      </c>
      <c r="D194" s="8" t="s">
        <v>615</v>
      </c>
      <c r="E194" s="8" t="s">
        <v>615</v>
      </c>
      <c r="F194" s="8" t="s">
        <v>14334</v>
      </c>
      <c r="G194" s="8" t="s">
        <v>4737</v>
      </c>
      <c r="H194" s="8" t="s">
        <v>10752</v>
      </c>
      <c r="I194" s="8" t="s">
        <v>610</v>
      </c>
      <c r="K194" s="8" t="s">
        <v>10681</v>
      </c>
      <c r="L194" s="8" t="s">
        <v>10681</v>
      </c>
      <c r="M194" s="8" t="s">
        <v>10681</v>
      </c>
      <c r="N194" s="8" t="s">
        <v>10706</v>
      </c>
      <c r="O194" s="8" t="s">
        <v>615</v>
      </c>
      <c r="T194" s="8" t="s">
        <v>10681</v>
      </c>
      <c r="Z194" s="8" t="s">
        <v>615</v>
      </c>
      <c r="AA194" s="8" t="s">
        <v>14335</v>
      </c>
      <c r="AB194" s="8">
        <v>2050</v>
      </c>
      <c r="AC194" s="8" t="s">
        <v>1819</v>
      </c>
      <c r="AD194" s="8" t="s">
        <v>14336</v>
      </c>
      <c r="AF194" s="8" t="s">
        <v>14337</v>
      </c>
      <c r="AI194" s="8" t="s">
        <v>14338</v>
      </c>
      <c r="AN194" s="8" t="s">
        <v>14339</v>
      </c>
      <c r="AO194" s="8" t="s">
        <v>14340</v>
      </c>
      <c r="AP194" s="8" t="s">
        <v>14341</v>
      </c>
      <c r="AQ194" s="8" t="s">
        <v>14342</v>
      </c>
      <c r="AR194" s="8" t="s">
        <v>14343</v>
      </c>
      <c r="AS194" s="8" t="s">
        <v>14344</v>
      </c>
      <c r="AT194" s="8" t="s">
        <v>14345</v>
      </c>
      <c r="AU194" s="8" t="s">
        <v>14346</v>
      </c>
      <c r="AY194" s="8" t="s">
        <v>14347</v>
      </c>
      <c r="AZ194" s="8" t="s">
        <v>14348</v>
      </c>
      <c r="BD194" s="8" t="s">
        <v>14349</v>
      </c>
      <c r="BE194" s="14" t="s">
        <v>14348</v>
      </c>
      <c r="BF194" s="8" t="s">
        <v>14350</v>
      </c>
      <c r="BG194" s="15" t="s">
        <v>14351</v>
      </c>
      <c r="BH194" s="8" t="s">
        <v>14352</v>
      </c>
      <c r="BI194" s="8" t="s">
        <v>615</v>
      </c>
      <c r="BJ194" s="8" t="s">
        <v>10735</v>
      </c>
      <c r="BK194" s="8" t="s">
        <v>610</v>
      </c>
      <c r="BM194" s="8" t="s">
        <v>14353</v>
      </c>
      <c r="BN194" s="8" t="s">
        <v>815</v>
      </c>
      <c r="BO194" s="8" t="s">
        <v>746</v>
      </c>
      <c r="BP194" s="8" t="s">
        <v>10727</v>
      </c>
      <c r="BQ194" s="12" t="s">
        <v>610</v>
      </c>
      <c r="BR194" s="8" t="s">
        <v>12344</v>
      </c>
      <c r="BS194" s="8" t="s">
        <v>12344</v>
      </c>
      <c r="BT194" s="8" t="s">
        <v>12344</v>
      </c>
      <c r="BU194" s="8" t="s">
        <v>10749</v>
      </c>
      <c r="BV194" s="8" t="s">
        <v>10823</v>
      </c>
      <c r="BW194" s="8" t="s">
        <v>11200</v>
      </c>
      <c r="BX194" s="8" t="s">
        <v>615</v>
      </c>
      <c r="BY194" s="8" t="s">
        <v>615</v>
      </c>
      <c r="BZ194" s="8" t="s">
        <v>10734</v>
      </c>
    </row>
    <row r="195" spans="1:78" ht="15" customHeight="1">
      <c r="A195" s="12">
        <v>2021</v>
      </c>
      <c r="B195" s="8">
        <v>5941009</v>
      </c>
      <c r="C195" s="8" t="s">
        <v>4756</v>
      </c>
      <c r="D195" s="8" t="s">
        <v>14354</v>
      </c>
      <c r="E195" s="8" t="s">
        <v>610</v>
      </c>
      <c r="H195" s="8" t="s">
        <v>14355</v>
      </c>
      <c r="I195" s="8" t="s">
        <v>610</v>
      </c>
      <c r="K195" s="8" t="s">
        <v>10681</v>
      </c>
      <c r="L195" s="8" t="s">
        <v>10681</v>
      </c>
      <c r="M195" s="8" t="s">
        <v>10681</v>
      </c>
      <c r="N195" s="8" t="s">
        <v>14356</v>
      </c>
      <c r="O195" s="8" t="s">
        <v>610</v>
      </c>
      <c r="T195" s="8" t="s">
        <v>10681</v>
      </c>
      <c r="Z195" s="8" t="s">
        <v>610</v>
      </c>
      <c r="AE195" s="8" t="s">
        <v>14357</v>
      </c>
      <c r="AF195" s="8" t="s">
        <v>14358</v>
      </c>
      <c r="AH195" s="8" t="s">
        <v>14359</v>
      </c>
      <c r="AI195" s="8" t="s">
        <v>14360</v>
      </c>
      <c r="AK195" s="8" t="s">
        <v>14359</v>
      </c>
      <c r="AO195" s="8" t="s">
        <v>14361</v>
      </c>
      <c r="AP195" s="8" t="s">
        <v>14362</v>
      </c>
      <c r="AQ195" s="8" t="s">
        <v>14363</v>
      </c>
      <c r="AT195" s="8" t="s">
        <v>14364</v>
      </c>
      <c r="AV195" s="8" t="s">
        <v>14364</v>
      </c>
      <c r="AY195" s="8" t="s">
        <v>14365</v>
      </c>
      <c r="AZ195" s="8" t="s">
        <v>14366</v>
      </c>
      <c r="BE195" s="14" t="s">
        <v>14366</v>
      </c>
      <c r="BF195" s="8" t="s">
        <v>14367</v>
      </c>
      <c r="BG195" s="8" t="s">
        <v>14368</v>
      </c>
      <c r="BH195" s="8" t="s">
        <v>14369</v>
      </c>
      <c r="BI195" s="8" t="s">
        <v>615</v>
      </c>
      <c r="BJ195" s="8" t="s">
        <v>14370</v>
      </c>
      <c r="BK195" s="8" t="s">
        <v>610</v>
      </c>
      <c r="BM195" s="8" t="s">
        <v>14371</v>
      </c>
      <c r="BN195" s="8" t="s">
        <v>644</v>
      </c>
      <c r="BO195" s="8" t="s">
        <v>744</v>
      </c>
      <c r="BP195" s="8" t="s">
        <v>642</v>
      </c>
      <c r="BQ195" s="8" t="s">
        <v>610</v>
      </c>
      <c r="BR195" s="8" t="s">
        <v>10799</v>
      </c>
      <c r="BS195" s="8" t="s">
        <v>10799</v>
      </c>
      <c r="BT195" s="8" t="s">
        <v>10799</v>
      </c>
      <c r="BU195" s="8" t="s">
        <v>10697</v>
      </c>
      <c r="BV195" s="8" t="s">
        <v>10698</v>
      </c>
      <c r="BW195" s="8" t="s">
        <v>14372</v>
      </c>
      <c r="BX195" s="8" t="s">
        <v>615</v>
      </c>
      <c r="BY195" s="8" t="s">
        <v>615</v>
      </c>
      <c r="BZ195" s="8" t="s">
        <v>10700</v>
      </c>
    </row>
    <row r="196" spans="1:78" ht="15" customHeight="1">
      <c r="A196" s="12">
        <v>2021</v>
      </c>
      <c r="B196" s="8">
        <v>800</v>
      </c>
      <c r="C196" s="8" t="s">
        <v>14373</v>
      </c>
      <c r="D196" s="8" t="s">
        <v>10745</v>
      </c>
      <c r="E196" s="8" t="s">
        <v>610</v>
      </c>
      <c r="H196" s="8" t="s">
        <v>14374</v>
      </c>
      <c r="I196" s="8" t="s">
        <v>610</v>
      </c>
      <c r="K196" s="8" t="s">
        <v>10681</v>
      </c>
      <c r="L196" s="8" t="s">
        <v>10681</v>
      </c>
      <c r="M196" s="8" t="s">
        <v>10681</v>
      </c>
      <c r="N196" s="8" t="s">
        <v>10735</v>
      </c>
      <c r="O196" s="8" t="s">
        <v>610</v>
      </c>
      <c r="T196" s="8" t="s">
        <v>10681</v>
      </c>
      <c r="Z196" s="8" t="s">
        <v>610</v>
      </c>
      <c r="AE196" s="8" t="s">
        <v>10764</v>
      </c>
      <c r="AF196" s="8" t="s">
        <v>14375</v>
      </c>
      <c r="AN196" s="8" t="s">
        <v>14375</v>
      </c>
      <c r="AO196" s="8" t="s">
        <v>14376</v>
      </c>
      <c r="AT196" s="8" t="s">
        <v>14375</v>
      </c>
      <c r="AY196" s="8" t="s">
        <v>14377</v>
      </c>
      <c r="AZ196" s="8" t="s">
        <v>14378</v>
      </c>
      <c r="BD196" s="8" t="s">
        <v>14375</v>
      </c>
      <c r="BE196" s="14" t="s">
        <v>14379</v>
      </c>
      <c r="BF196" s="8" t="s">
        <v>14380</v>
      </c>
      <c r="BG196" s="8" t="s">
        <v>14381</v>
      </c>
      <c r="BH196" s="8" t="s">
        <v>14382</v>
      </c>
      <c r="BI196" s="8" t="s">
        <v>610</v>
      </c>
      <c r="BJ196" s="8" t="s">
        <v>14383</v>
      </c>
      <c r="BK196" s="8" t="s">
        <v>610</v>
      </c>
      <c r="BM196" s="8" t="s">
        <v>14384</v>
      </c>
      <c r="BN196" s="8" t="s">
        <v>815</v>
      </c>
      <c r="BO196" s="8" t="s">
        <v>746</v>
      </c>
      <c r="BP196" s="8" t="s">
        <v>10784</v>
      </c>
      <c r="BQ196" s="8" t="s">
        <v>615</v>
      </c>
      <c r="BR196" s="8" t="s">
        <v>12208</v>
      </c>
      <c r="BS196" s="8" t="s">
        <v>12208</v>
      </c>
      <c r="BT196" s="8" t="s">
        <v>12208</v>
      </c>
      <c r="BU196" s="8" t="s">
        <v>11198</v>
      </c>
      <c r="BV196" s="8" t="s">
        <v>10750</v>
      </c>
      <c r="BW196" s="8" t="s">
        <v>14385</v>
      </c>
      <c r="BX196" s="8" t="s">
        <v>610</v>
      </c>
      <c r="BY196" s="8" t="s">
        <v>615</v>
      </c>
      <c r="BZ196" s="8" t="s">
        <v>10734</v>
      </c>
    </row>
    <row r="197" spans="1:78" ht="15" customHeight="1">
      <c r="A197" s="12">
        <v>2021</v>
      </c>
      <c r="B197" s="8">
        <v>5924029</v>
      </c>
      <c r="C197" s="8" t="s">
        <v>4800</v>
      </c>
      <c r="K197" s="8" t="s">
        <v>10681</v>
      </c>
      <c r="L197" s="8" t="s">
        <v>10681</v>
      </c>
      <c r="M197" s="8" t="s">
        <v>10681</v>
      </c>
      <c r="T197" s="8" t="s">
        <v>10681</v>
      </c>
      <c r="BE197" s="14"/>
    </row>
    <row r="198" spans="1:78" ht="15" customHeight="1">
      <c r="A198" s="16"/>
      <c r="K198" s="8" t="s">
        <v>10681</v>
      </c>
      <c r="L198" s="8" t="s">
        <v>10681</v>
      </c>
      <c r="M198" s="8" t="s">
        <v>10681</v>
      </c>
      <c r="T198" s="8" t="s">
        <v>10681</v>
      </c>
      <c r="BE198" s="14"/>
    </row>
    <row r="199" spans="1:78" ht="15" customHeight="1">
      <c r="A199" s="16"/>
      <c r="K199" s="8" t="s">
        <v>10681</v>
      </c>
      <c r="L199" s="8" t="s">
        <v>10681</v>
      </c>
      <c r="M199" s="8" t="s">
        <v>10681</v>
      </c>
      <c r="T199" s="8" t="s">
        <v>10681</v>
      </c>
      <c r="BF199" s="14"/>
    </row>
    <row r="200" spans="1:78" ht="15" customHeight="1">
      <c r="A200" s="16"/>
      <c r="K200" s="8" t="s">
        <v>10681</v>
      </c>
      <c r="L200" s="8" t="s">
        <v>10681</v>
      </c>
      <c r="M200" s="8" t="s">
        <v>10681</v>
      </c>
      <c r="T200" s="8" t="s">
        <v>10681</v>
      </c>
      <c r="BF200" s="14"/>
    </row>
    <row r="201" spans="1:78" ht="15" customHeight="1">
      <c r="A201" s="16"/>
      <c r="K201" s="8" t="s">
        <v>10681</v>
      </c>
      <c r="L201" s="8" t="s">
        <v>10681</v>
      </c>
      <c r="M201" s="8" t="s">
        <v>10681</v>
      </c>
      <c r="T201" s="8" t="s">
        <v>10681</v>
      </c>
      <c r="BF201" s="14"/>
    </row>
    <row r="202" spans="1:78" ht="15" customHeight="1">
      <c r="A202" s="16"/>
      <c r="K202" s="8" t="s">
        <v>10681</v>
      </c>
      <c r="L202" s="8" t="s">
        <v>10681</v>
      </c>
      <c r="M202" s="8" t="s">
        <v>10681</v>
      </c>
      <c r="T202" s="8" t="s">
        <v>10681</v>
      </c>
      <c r="BF202" s="14"/>
    </row>
    <row r="203" spans="1:78" ht="15" customHeight="1">
      <c r="A203" s="16"/>
      <c r="K203" s="8" t="s">
        <v>10681</v>
      </c>
      <c r="L203" s="8" t="s">
        <v>10681</v>
      </c>
      <c r="M203" s="8" t="s">
        <v>10681</v>
      </c>
      <c r="T203" s="8" t="s">
        <v>10681</v>
      </c>
      <c r="BF203" s="14"/>
    </row>
    <row r="204" spans="1:78" ht="15" customHeight="1">
      <c r="A204" s="16"/>
      <c r="K204" s="8" t="s">
        <v>10681</v>
      </c>
      <c r="L204" s="8" t="s">
        <v>10681</v>
      </c>
      <c r="M204" s="8" t="s">
        <v>10681</v>
      </c>
      <c r="T204" s="8" t="s">
        <v>10681</v>
      </c>
      <c r="BF204" s="14"/>
    </row>
    <row r="205" spans="1:78" ht="15" customHeight="1">
      <c r="A205" s="16"/>
      <c r="K205" s="8" t="s">
        <v>10681</v>
      </c>
      <c r="L205" s="8" t="s">
        <v>10681</v>
      </c>
      <c r="M205" s="8" t="s">
        <v>10681</v>
      </c>
      <c r="T205" s="8" t="s">
        <v>10681</v>
      </c>
      <c r="BF205" s="14"/>
    </row>
    <row r="206" spans="1:78" ht="15" customHeight="1">
      <c r="A206" s="16"/>
      <c r="K206" s="8" t="s">
        <v>10681</v>
      </c>
      <c r="L206" s="8" t="s">
        <v>10681</v>
      </c>
      <c r="M206" s="8" t="s">
        <v>10681</v>
      </c>
      <c r="T206" s="8" t="s">
        <v>10681</v>
      </c>
      <c r="BF206" s="14"/>
    </row>
    <row r="207" spans="1:78" ht="15" customHeight="1">
      <c r="A207" s="16"/>
      <c r="K207" s="8" t="s">
        <v>10681</v>
      </c>
      <c r="L207" s="8" t="s">
        <v>10681</v>
      </c>
      <c r="M207" s="8" t="s">
        <v>10681</v>
      </c>
      <c r="T207" s="8" t="s">
        <v>10681</v>
      </c>
      <c r="BF207" s="14"/>
    </row>
    <row r="208" spans="1:78" ht="15" customHeight="1">
      <c r="A208" s="16"/>
      <c r="K208" s="8" t="s">
        <v>10681</v>
      </c>
      <c r="L208" s="8" t="s">
        <v>10681</v>
      </c>
      <c r="M208" s="8" t="s">
        <v>10681</v>
      </c>
      <c r="T208" s="8" t="s">
        <v>10681</v>
      </c>
      <c r="BF208" s="14"/>
    </row>
    <row r="209" spans="1:58" ht="15" customHeight="1">
      <c r="A209" s="16"/>
      <c r="K209" s="8" t="s">
        <v>10681</v>
      </c>
      <c r="L209" s="8" t="s">
        <v>10681</v>
      </c>
      <c r="M209" s="8" t="s">
        <v>10681</v>
      </c>
      <c r="T209" s="8" t="s">
        <v>10681</v>
      </c>
      <c r="BF209" s="14"/>
    </row>
    <row r="210" spans="1:58" ht="15" customHeight="1">
      <c r="A210" s="16"/>
      <c r="K210" s="8" t="s">
        <v>10681</v>
      </c>
      <c r="L210" s="8" t="s">
        <v>10681</v>
      </c>
      <c r="M210" s="8" t="s">
        <v>10681</v>
      </c>
      <c r="T210" s="8" t="s">
        <v>10681</v>
      </c>
      <c r="BF210" s="14"/>
    </row>
    <row r="211" spans="1:58" ht="15" customHeight="1">
      <c r="A211" s="16"/>
      <c r="K211" s="8" t="s">
        <v>10681</v>
      </c>
      <c r="L211" s="8" t="s">
        <v>10681</v>
      </c>
      <c r="M211" s="8" t="s">
        <v>10681</v>
      </c>
      <c r="T211" s="8" t="s">
        <v>10681</v>
      </c>
      <c r="BF211" s="14"/>
    </row>
  </sheetData>
  <conditionalFormatting sqref="B1">
    <cfRule type="duplicateValues" dxfId="83" priority="3"/>
    <cfRule type="duplicateValues" dxfId="82" priority="4"/>
  </conditionalFormatting>
  <conditionalFormatting sqref="B153:B154">
    <cfRule type="duplicateValues" dxfId="81" priority="1"/>
    <cfRule type="duplicateValues" dxfId="80" priority="2"/>
  </conditionalFormatting>
  <hyperlinks>
    <hyperlink ref="J191" r:id="rId1" xr:uid="{F2E34AF6-2016-403E-A231-8D71C42E6394}"/>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02c13f9-23ec-4959-aa31-c625c661b9a8" xsi:nil="true"/>
    <lcf76f155ced4ddcb4097134ff3c332f xmlns="527ee500-00a2-4441-ad1a-ef0c7609c85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ACA2898A477F4885CC9520C82784FB" ma:contentTypeVersion="16" ma:contentTypeDescription="Create a new document." ma:contentTypeScope="" ma:versionID="dd68b7d8d6bec8ad260f2bffb800ef22">
  <xsd:schema xmlns:xsd="http://www.w3.org/2001/XMLSchema" xmlns:xs="http://www.w3.org/2001/XMLSchema" xmlns:p="http://schemas.microsoft.com/office/2006/metadata/properties" xmlns:ns2="527ee500-00a2-4441-ad1a-ef0c7609c853" xmlns:ns3="a02c13f9-23ec-4959-aa31-c625c661b9a8" targetNamespace="http://schemas.microsoft.com/office/2006/metadata/properties" ma:root="true" ma:fieldsID="44ace844465d9f1f3789c2ff00dd0a5d" ns2:_="" ns3:_="">
    <xsd:import namespace="527ee500-00a2-4441-ad1a-ef0c7609c853"/>
    <xsd:import namespace="a02c13f9-23ec-4959-aa31-c625c661b9a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OCR"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7ee500-00a2-4441-ad1a-ef0c7609c85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a9b50559-7390-452f-8d4d-780c6c1e431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2c13f9-23ec-4959-aa31-c625c661b9a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5d816d93-b467-4b46-a0ab-bf94189bd91f}" ma:internalName="TaxCatchAll" ma:showField="CatchAllData" ma:web="a02c13f9-23ec-4959-aa31-c625c661b9a8">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DB0E06-32FE-44A1-8942-0BC3C7CD185A}"/>
</file>

<file path=customXml/itemProps2.xml><?xml version="1.0" encoding="utf-8"?>
<ds:datastoreItem xmlns:ds="http://schemas.openxmlformats.org/officeDocument/2006/customXml" ds:itemID="{17E29B56-780A-4ADB-B465-8CD92FB00392}"/>
</file>

<file path=customXml/itemProps3.xml><?xml version="1.0" encoding="utf-8"?>
<ds:datastoreItem xmlns:ds="http://schemas.openxmlformats.org/officeDocument/2006/customXml" ds:itemID="{38E85DE8-356F-4204-91F3-E9D4DB75989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Lytviak, Elizabeth ENV:EX</dc:creator>
  <cp:keywords/>
  <dc:description/>
  <cp:lastModifiedBy>Edgington, Nicole ECS:EX</cp:lastModifiedBy>
  <cp:revision/>
  <dcterms:created xsi:type="dcterms:W3CDTF">2023-08-16T17:27:13Z</dcterms:created>
  <dcterms:modified xsi:type="dcterms:W3CDTF">2026-01-26T19:04:01Z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0x0101006BACA2898A477F4885CC9520C82784FB</vt:lpwstr>
  </property>
  <property fmtid="{D5CDD505-2E9C-101B-9397-08002B2CF9AE}" pid="3" name="MediaServiceImageTags">
    <vt:lpwstr/>
  </property>
</Properties>
</file>